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1020" tabRatio="600" firstSheet="0" activeTab="7" autoFilterDateGrouping="1"/>
  </bookViews>
  <sheets>
    <sheet name="BASE 2540" sheetId="1" state="visible" r:id="rId1"/>
    <sheet name="Hoja1" sheetId="2" state="visible" r:id="rId2"/>
    <sheet name="CV" sheetId="3" state="visible" r:id="rId3"/>
    <sheet name="SISTEMA BECAS" sheetId="4" state="visible" r:id="rId4"/>
    <sheet name="BECAS" sheetId="5" state="visible" r:id="rId5"/>
    <sheet name="ID adeudos" sheetId="6" state="visible" r:id="rId6"/>
    <sheet name="FICHA_PAGO" sheetId="7" state="visible" r:id="rId7"/>
    <sheet name="AUX" sheetId="8" state="visible" r:id="rId8"/>
  </sheets>
  <externalReferences>
    <externalReference r:id="rId9"/>
  </externalReferences>
  <definedNames>
    <definedName name="_xlnm._FilterDatabase" localSheetId="0" hidden="1">'BASE 2540'!$A$1:$BJ$351</definedName>
    <definedName name="_xlnm._FilterDatabase" localSheetId="1" hidden="1">'Hoja1'!$A$1:$BZ$361</definedName>
    <definedName name="_xlnm._FilterDatabase" localSheetId="3" hidden="1">'SISTEMA BECAS'!$A$1:$Q$478</definedName>
    <definedName name="_xlnm._FilterDatabase" localSheetId="4" hidden="1">'BECAS'!$B$1:$AH$351</definedName>
    <definedName name="_xlnm._FilterDatabase" localSheetId="5" hidden="1">'ID adeudos'!$A$1:$R$1</definedName>
  </definedNames>
  <calcPr calcId="191028" fullCalcOnLoad="1"/>
</workbook>
</file>

<file path=xl/styles.xml><?xml version="1.0" encoding="utf-8"?>
<styleSheet xmlns="http://schemas.openxmlformats.org/spreadsheetml/2006/main">
  <numFmts count="3">
    <numFmt numFmtId="164" formatCode="00000000"/>
    <numFmt numFmtId="165" formatCode="_-[$$-80A]* #,##0.00_-;\-[$$-80A]* #,##0.00_-;_-[$$-80A]* &quot;-&quot;??_-;_-@_-"/>
    <numFmt numFmtId="166" formatCode="[$$-80A]#,##0.00"/>
  </numFmts>
  <fonts count="5">
    <font>
      <name val="Calibri"/>
      <family val="2"/>
      <color theme="1"/>
      <sz val="11"/>
      <scheme val="minor"/>
    </font>
    <font>
      <name val="Calibri"/>
      <family val="2"/>
      <b val="1"/>
      <color theme="1"/>
      <sz val="11"/>
      <scheme val="minor"/>
    </font>
    <font>
      <name val="Arial Unicode MS"/>
      <family val="2"/>
      <color theme="1"/>
      <sz val="10"/>
    </font>
    <font>
      <name val="Calibri"/>
      <family val="2"/>
      <b val="1"/>
      <i val="1"/>
      <color theme="1"/>
      <sz val="11"/>
      <scheme val="minor"/>
    </font>
    <font>
      <name val="Calibri"/>
      <family val="2"/>
      <color rgb="FF000000"/>
      <sz val="11"/>
    </font>
  </fonts>
  <fills count="8">
    <fill>
      <patternFill/>
    </fill>
    <fill>
      <patternFill patternType="gray125"/>
    </fill>
    <fill>
      <patternFill patternType="solid">
        <fgColor theme="4" tint="0.3999755851924192"/>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
      <patternFill patternType="solid">
        <fgColor theme="8" tint="0.7999816888943144"/>
        <bgColor indexed="64"/>
      </patternFill>
    </fill>
    <fill>
      <patternFill patternType="solid">
        <fgColor theme="8" tint="-0.249977111117893"/>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2">
    <xf numFmtId="0" fontId="0" fillId="0" borderId="0" pivotButton="0" quotePrefix="0" xfId="0"/>
    <xf numFmtId="22" fontId="0" fillId="0" borderId="0" pivotButton="0" quotePrefix="0" xfId="0"/>
    <xf numFmtId="14" fontId="0" fillId="0" borderId="0" pivotButton="0" quotePrefix="0" xfId="0"/>
    <xf numFmtId="11" fontId="0" fillId="0" borderId="0" pivotButton="0" quotePrefix="0" xfId="0"/>
    <xf numFmtId="0" fontId="1" fillId="2" borderId="0" applyAlignment="1" pivotButton="0" quotePrefix="0" xfId="0">
      <alignment horizontal="center"/>
    </xf>
    <xf numFmtId="164" fontId="1" fillId="2" borderId="0" applyAlignment="1" pivotButton="0" quotePrefix="0" xfId="0">
      <alignment horizontal="center"/>
    </xf>
    <xf numFmtId="164" fontId="0" fillId="0" borderId="0" pivotButton="0" quotePrefix="0" xfId="0"/>
    <xf numFmtId="0" fontId="0" fillId="0" borderId="0" applyAlignment="1" pivotButton="0" quotePrefix="0" xfId="0">
      <alignment horizontal="center"/>
    </xf>
    <xf numFmtId="0" fontId="0" fillId="3" borderId="0" pivotButton="0" quotePrefix="0" xfId="0"/>
    <xf numFmtId="0" fontId="0" fillId="4" borderId="0" pivotButton="0" quotePrefix="0" xfId="0"/>
    <xf numFmtId="3" fontId="0" fillId="0" borderId="0" pivotButton="0" quotePrefix="0" xfId="0"/>
    <xf numFmtId="165" fontId="0" fillId="5" borderId="0" pivotButton="0" quotePrefix="0" xfId="0"/>
    <xf numFmtId="166" fontId="0" fillId="0" borderId="0" pivotButton="0" quotePrefix="0" xfId="0"/>
    <xf numFmtId="0" fontId="0" fillId="0" borderId="0" applyAlignment="1" pivotButton="0" quotePrefix="0" xfId="0">
      <alignment wrapText="1"/>
    </xf>
    <xf numFmtId="0" fontId="0" fillId="6" borderId="0" pivotButton="0" quotePrefix="0" xfId="0"/>
    <xf numFmtId="0" fontId="1" fillId="7" borderId="0" applyAlignment="1" pivotButton="0" quotePrefix="0" xfId="0">
      <alignment horizontal="center"/>
    </xf>
    <xf numFmtId="0" fontId="1" fillId="7" borderId="0" applyAlignment="1" pivotButton="0" quotePrefix="0" xfId="0">
      <alignment horizontal="center" wrapText="1"/>
    </xf>
    <xf numFmtId="165" fontId="1" fillId="7" borderId="0" applyAlignment="1" pivotButton="0" quotePrefix="0" xfId="0">
      <alignment horizontal="center"/>
    </xf>
    <xf numFmtId="165" fontId="0" fillId="0" borderId="0" pivotButton="0" quotePrefix="0" xfId="0"/>
    <xf numFmtId="164" fontId="0" fillId="0" borderId="1" pivotButton="0" quotePrefix="0" xfId="0"/>
    <xf numFmtId="0" fontId="0" fillId="0" borderId="1" pivotButton="0" quotePrefix="0" xfId="0"/>
    <xf numFmtId="22" fontId="0" fillId="0" borderId="1" pivotButton="0" quotePrefix="0" xfId="0"/>
    <xf numFmtId="14" fontId="0" fillId="0" borderId="1" pivotButton="0" quotePrefix="0" xfId="0"/>
    <xf numFmtId="0" fontId="0" fillId="0" borderId="1" applyAlignment="1" pivotButton="0" quotePrefix="0" xfId="0">
      <alignment wrapText="1"/>
    </xf>
    <xf numFmtId="165" fontId="0" fillId="0" borderId="1" pivotButton="0" quotePrefix="0" xfId="0"/>
    <xf numFmtId="11" fontId="0" fillId="0" borderId="1" pivotButton="0" quotePrefix="0" xfId="0"/>
    <xf numFmtId="11" fontId="0" fillId="0" borderId="1" applyAlignment="1" pivotButton="0" quotePrefix="0" xfId="0">
      <alignment wrapText="1"/>
    </xf>
    <xf numFmtId="0" fontId="0" fillId="0" borderId="1"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0" fontId="2" fillId="0" borderId="0" applyAlignment="1" pivotButton="0" quotePrefix="0" xfId="0">
      <alignment horizontal="center" vertical="center"/>
    </xf>
    <xf numFmtId="0" fontId="3" fillId="0" borderId="0" applyAlignment="1" pivotButton="0" quotePrefix="0" xfId="0">
      <alignment horizontal="center" vertic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externalLink" Target="/xl/externalLinks/externalLink1.xml" Id="rId9" /><Relationship Type="http://schemas.openxmlformats.org/officeDocument/2006/relationships/styles" Target="styles.xml" Id="rId10" /><Relationship Type="http://schemas.openxmlformats.org/officeDocument/2006/relationships/theme" Target="theme/theme1.xml" Id="rId11" /></Relationships>
</file>

<file path=xl/externalLinks/_rels/externalLink1.xml.rels><Relationships xmlns="http://schemas.openxmlformats.org/package/2006/relationships"><Relationship Type="http://schemas.openxmlformats.org/officeDocument/2006/relationships/externalLinkPath" Target="https://talisis-my.sharepoint.com/personal/ivan_sampayo_unid_mx/Documents/TAXQUE&#209;A/BASE%20202520%20TAX-CHU.xlsx" TargetMode="External" Id="rId2" /></Relationships>
</file>

<file path=xl/externalLinks/externalLink1.xml><?xml version="1.0" encoding="utf-8"?>
<externalLink xmlns:r="http://schemas.openxmlformats.org/officeDocument/2006/relationships" xmlns="http://schemas.openxmlformats.org/spreadsheetml/2006/main">
  <externalBook r:id="rId1">
    <sheetNames>
      <sheetName val="BASE 202520"/>
      <sheetName val="RI 202540"/>
      <sheetName val="CV2220"/>
      <sheetName val="CV2240"/>
      <sheetName val="CV2260"/>
      <sheetName val="CV2320"/>
      <sheetName val="CV2340"/>
      <sheetName val="CV2360"/>
      <sheetName val="CV2420"/>
      <sheetName val="CV2440"/>
      <sheetName val="CV2460"/>
      <sheetName val="CV2520"/>
    </sheetNames>
    <sheetDataSet>
      <sheetData sheetId="0">
        <row r="2">
          <cell r="C2">
            <v>303440</v>
          </cell>
          <cell r="D2">
            <v>123456</v>
          </cell>
          <cell r="E2">
            <v>303440</v>
          </cell>
          <cell r="F2" t="str">
            <v>Barajas</v>
          </cell>
          <cell r="G2" t="str">
            <v>García</v>
          </cell>
          <cell r="H2" t="str">
            <v>Paola Fernanda</v>
          </cell>
          <cell r="I2" t="str">
            <v>Barajas García Paola Fernanda</v>
          </cell>
          <cell r="J2" t="str">
            <v>AS</v>
          </cell>
          <cell r="K2"/>
          <cell r="L2">
            <v>2</v>
          </cell>
          <cell r="M2" t="str">
            <v>Centro</v>
          </cell>
          <cell r="N2" t="str">
            <v>TAX</v>
          </cell>
          <cell r="O2"/>
          <cell r="P2"/>
          <cell r="Q2"/>
          <cell r="R2" t="str">
            <v>LIC-ADME-18</v>
          </cell>
          <cell r="S2" t="str">
            <v>LI</v>
          </cell>
          <cell r="T2" t="str">
            <v>1L25</v>
          </cell>
          <cell r="U2" t="str">
            <v>F</v>
          </cell>
          <cell r="V2" t="str">
            <v>RI</v>
          </cell>
          <cell r="W2" t="str">
            <v>RI</v>
          </cell>
          <cell r="X2" t="str">
            <v>-</v>
          </cell>
          <cell r="Y2" t="str">
            <v>02-JAN-25 00:00:00</v>
          </cell>
          <cell r="Z2">
            <v>201860</v>
          </cell>
          <cell r="AA2" t="str">
            <v>Matutino</v>
          </cell>
          <cell r="AB2" t="str">
            <v xml:space="preserve"> No especificada</v>
          </cell>
          <cell r="AC2"/>
          <cell r="AD2">
            <v>-5518373020</v>
          </cell>
          <cell r="AE2" t="str">
            <v>BAGP980920MDFRRL05</v>
          </cell>
          <cell r="AF2">
            <v>36058</v>
          </cell>
          <cell r="AG2">
            <v>45712</v>
          </cell>
          <cell r="AH2" t="str">
            <v>claudia_qfb2013@hotmail.com</v>
          </cell>
          <cell r="AI2" t="str">
            <v>00303440@red.unid.mx</v>
          </cell>
          <cell r="AJ2">
            <v>14335</v>
          </cell>
          <cell r="AK2">
            <v>20</v>
          </cell>
        </row>
        <row r="3">
          <cell r="C3">
            <v>345885</v>
          </cell>
          <cell r="D3" t="str">
            <v>*000000</v>
          </cell>
          <cell r="E3">
            <v>345885</v>
          </cell>
          <cell r="F3" t="str">
            <v>Bazan</v>
          </cell>
          <cell r="G3" t="str">
            <v>García</v>
          </cell>
          <cell r="H3" t="str">
            <v>Angel Alexis</v>
          </cell>
          <cell r="I3" t="str">
            <v>Bazan García Angel Alexis</v>
          </cell>
          <cell r="J3" t="str">
            <v>AS</v>
          </cell>
          <cell r="K3"/>
          <cell r="L3">
            <v>2</v>
          </cell>
          <cell r="M3" t="str">
            <v>Centro</v>
          </cell>
          <cell r="N3" t="str">
            <v>TAX</v>
          </cell>
          <cell r="O3"/>
          <cell r="P3"/>
          <cell r="Q3"/>
          <cell r="R3" t="str">
            <v>LIC-ADME-18</v>
          </cell>
          <cell r="S3" t="str">
            <v>LI</v>
          </cell>
          <cell r="T3" t="str">
            <v>1L25</v>
          </cell>
          <cell r="U3" t="str">
            <v>M</v>
          </cell>
          <cell r="V3" t="str">
            <v>RI</v>
          </cell>
          <cell r="W3" t="str">
            <v>RI</v>
          </cell>
          <cell r="X3" t="str">
            <v>-</v>
          </cell>
          <cell r="Y3" t="str">
            <v>02-JAN-25 00:00:00</v>
          </cell>
          <cell r="Z3">
            <v>202060</v>
          </cell>
          <cell r="AA3" t="str">
            <v>Matutino</v>
          </cell>
          <cell r="AB3" t="str">
            <v xml:space="preserve"> No especificada</v>
          </cell>
          <cell r="AC3"/>
          <cell r="AD3">
            <v>-5561503140</v>
          </cell>
          <cell r="AE3" t="str">
            <v>BAGA960912HDFZRN07</v>
          </cell>
          <cell r="AF3">
            <v>35320</v>
          </cell>
          <cell r="AG3">
            <v>45749</v>
          </cell>
          <cell r="AH3" t="str">
            <v>alexisbazan71@gmail.com</v>
          </cell>
          <cell r="AI3" t="str">
            <v>00345885@red.unid.mx</v>
          </cell>
          <cell r="AJ3">
            <v>3410</v>
          </cell>
          <cell r="AK3">
            <v>30</v>
          </cell>
        </row>
        <row r="4">
          <cell r="C4">
            <v>755617</v>
          </cell>
          <cell r="D4">
            <v>123456</v>
          </cell>
          <cell r="E4">
            <v>755617</v>
          </cell>
          <cell r="F4" t="str">
            <v>Rivas</v>
          </cell>
          <cell r="G4" t="str">
            <v>Valle</v>
          </cell>
          <cell r="H4" t="str">
            <v>Arianna Angelica</v>
          </cell>
          <cell r="I4" t="str">
            <v>Rivas Valle Arianna Angelica</v>
          </cell>
          <cell r="J4" t="str">
            <v>AS</v>
          </cell>
          <cell r="K4"/>
          <cell r="L4">
            <v>2</v>
          </cell>
          <cell r="M4" t="str">
            <v>Centro</v>
          </cell>
          <cell r="N4" t="str">
            <v>TAX</v>
          </cell>
          <cell r="O4"/>
          <cell r="P4"/>
          <cell r="Q4"/>
          <cell r="R4" t="str">
            <v>LIC-ADME-18</v>
          </cell>
          <cell r="S4" t="str">
            <v>LI</v>
          </cell>
          <cell r="T4" t="str">
            <v>1L25</v>
          </cell>
          <cell r="U4" t="str">
            <v>F</v>
          </cell>
          <cell r="V4" t="str">
            <v>RI</v>
          </cell>
          <cell r="W4" t="str">
            <v>RI</v>
          </cell>
          <cell r="X4" t="str">
            <v>-</v>
          </cell>
          <cell r="Y4" t="str">
            <v>11-DEC-24 00:00:00</v>
          </cell>
          <cell r="Z4">
            <v>202260</v>
          </cell>
          <cell r="AA4" t="str">
            <v>Matutino</v>
          </cell>
          <cell r="AB4" t="str">
            <v xml:space="preserve"> No especificada</v>
          </cell>
          <cell r="AC4"/>
          <cell r="AD4">
            <v>-5589331110</v>
          </cell>
          <cell r="AE4" t="str">
            <v>RIVA040522MDFVLRA8</v>
          </cell>
          <cell r="AF4">
            <v>38129</v>
          </cell>
          <cell r="AG4">
            <v>45694</v>
          </cell>
          <cell r="AH4" t="str">
            <v>arianna.a.rivas.22@gmail.com</v>
          </cell>
          <cell r="AI4" t="str">
            <v>00755617@red.unid.mx</v>
          </cell>
          <cell r="AJ4">
            <v>9000</v>
          </cell>
          <cell r="AK4">
            <v>10</v>
          </cell>
        </row>
        <row r="5">
          <cell r="C5">
            <v>313185</v>
          </cell>
          <cell r="D5">
            <v>123456789</v>
          </cell>
          <cell r="E5">
            <v>313185</v>
          </cell>
          <cell r="F5" t="str">
            <v>Rubio</v>
          </cell>
          <cell r="G5" t="str">
            <v>Frias</v>
          </cell>
          <cell r="H5" t="str">
            <v xml:space="preserve">Salvador </v>
          </cell>
          <cell r="I5" t="str">
            <v xml:space="preserve">Rubio Frias Salvador </v>
          </cell>
          <cell r="J5" t="str">
            <v>AS</v>
          </cell>
          <cell r="K5"/>
          <cell r="L5">
            <v>2</v>
          </cell>
          <cell r="M5" t="str">
            <v>Centro</v>
          </cell>
          <cell r="N5" t="str">
            <v>TAX</v>
          </cell>
          <cell r="O5"/>
          <cell r="P5"/>
          <cell r="Q5"/>
          <cell r="R5" t="str">
            <v>LIC-COFI-18</v>
          </cell>
          <cell r="S5" t="str">
            <v>LI</v>
          </cell>
          <cell r="T5" t="str">
            <v>1L25</v>
          </cell>
          <cell r="U5" t="str">
            <v>M</v>
          </cell>
          <cell r="V5" t="str">
            <v>RA</v>
          </cell>
          <cell r="W5" t="e">
            <v>#N/A</v>
          </cell>
          <cell r="X5" t="str">
            <v>-</v>
          </cell>
          <cell r="Y5" t="str">
            <v>03-JAN-25 00:00:00</v>
          </cell>
          <cell r="Z5">
            <v>201920</v>
          </cell>
          <cell r="AA5" t="str">
            <v>Matutino</v>
          </cell>
          <cell r="AB5" t="str">
            <v xml:space="preserve"> No especificada</v>
          </cell>
          <cell r="AC5"/>
          <cell r="AD5">
            <v>-5564420551</v>
          </cell>
          <cell r="AE5" t="str">
            <v>RUFS970219HDFBRL07</v>
          </cell>
          <cell r="AF5">
            <v>35480</v>
          </cell>
          <cell r="AG5">
            <v>45712</v>
          </cell>
          <cell r="AH5" t="str">
            <v>gabsal_2@hotmail.com</v>
          </cell>
          <cell r="AI5" t="str">
            <v>00313185@red.unid.mx</v>
          </cell>
          <cell r="AJ5">
            <v>9360</v>
          </cell>
          <cell r="AK5">
            <v>45</v>
          </cell>
        </row>
        <row r="6">
          <cell r="C6">
            <v>332482</v>
          </cell>
          <cell r="D6">
            <v>170395</v>
          </cell>
          <cell r="E6">
            <v>332482</v>
          </cell>
          <cell r="F6" t="str">
            <v>Perez</v>
          </cell>
          <cell r="G6" t="str">
            <v>Espitia</v>
          </cell>
          <cell r="H6" t="str">
            <v xml:space="preserve">Eduardo </v>
          </cell>
          <cell r="I6" t="str">
            <v xml:space="preserve">Perez Espitia Eduardo </v>
          </cell>
          <cell r="J6" t="str">
            <v>AS</v>
          </cell>
          <cell r="K6"/>
          <cell r="L6">
            <v>2</v>
          </cell>
          <cell r="M6" t="str">
            <v>Centro</v>
          </cell>
          <cell r="N6" t="str">
            <v>TAX</v>
          </cell>
          <cell r="O6"/>
          <cell r="P6"/>
          <cell r="Q6"/>
          <cell r="R6" t="str">
            <v>LIC-COFI-18</v>
          </cell>
          <cell r="S6" t="str">
            <v>LI</v>
          </cell>
          <cell r="T6" t="str">
            <v>1L25</v>
          </cell>
          <cell r="U6" t="str">
            <v>M</v>
          </cell>
          <cell r="V6" t="str">
            <v>RI</v>
          </cell>
          <cell r="W6" t="e">
            <v>#N/A</v>
          </cell>
          <cell r="X6" t="str">
            <v>-</v>
          </cell>
          <cell r="Y6" t="str">
            <v>03-JAN-25 00:00:00</v>
          </cell>
          <cell r="Z6">
            <v>201960</v>
          </cell>
          <cell r="AA6" t="str">
            <v>Matutino</v>
          </cell>
          <cell r="AB6" t="str">
            <v xml:space="preserve"> No especificada</v>
          </cell>
          <cell r="AC6"/>
          <cell r="AD6">
            <v>-5549346034</v>
          </cell>
          <cell r="AE6" t="str">
            <v>PEEE960317HDFRSD08</v>
          </cell>
          <cell r="AF6">
            <v>35141</v>
          </cell>
          <cell r="AG6">
            <v>45695</v>
          </cell>
          <cell r="AH6"/>
          <cell r="AI6" t="str">
            <v>00332482@red.unid.mx</v>
          </cell>
          <cell r="AJ6">
            <v>4630</v>
          </cell>
          <cell r="AK6">
            <v>0</v>
          </cell>
        </row>
        <row r="7">
          <cell r="C7">
            <v>618090</v>
          </cell>
          <cell r="D7"/>
          <cell r="E7">
            <v>618090</v>
          </cell>
          <cell r="F7" t="str">
            <v>Barrera</v>
          </cell>
          <cell r="G7" t="str">
            <v>Melendez</v>
          </cell>
          <cell r="H7" t="str">
            <v>Fatima Monserrat</v>
          </cell>
          <cell r="I7" t="str">
            <v>Barrera Melendez Fatima Monserrat</v>
          </cell>
          <cell r="J7" t="str">
            <v>BS</v>
          </cell>
          <cell r="K7">
            <v>45751</v>
          </cell>
          <cell r="L7">
            <v>2</v>
          </cell>
          <cell r="M7" t="str">
            <v>Centro</v>
          </cell>
          <cell r="N7" t="str">
            <v>TAX</v>
          </cell>
          <cell r="O7"/>
          <cell r="P7"/>
          <cell r="Q7"/>
          <cell r="R7" t="str">
            <v>LIC-COFI-18</v>
          </cell>
          <cell r="S7" t="str">
            <v>LI</v>
          </cell>
          <cell r="T7" t="str">
            <v>1L25</v>
          </cell>
          <cell r="U7" t="str">
            <v>F</v>
          </cell>
          <cell r="V7" t="str">
            <v>RA</v>
          </cell>
          <cell r="W7" t="e">
            <v>#N/A</v>
          </cell>
          <cell r="X7" t="str">
            <v>-</v>
          </cell>
          <cell r="Y7" t="str">
            <v>03-JAN-25 00:00:00</v>
          </cell>
          <cell r="Z7">
            <v>202060</v>
          </cell>
          <cell r="AA7" t="str">
            <v>Matutino</v>
          </cell>
          <cell r="AB7" t="str">
            <v xml:space="preserve"> No especificada</v>
          </cell>
          <cell r="AC7"/>
          <cell r="AD7">
            <v>-734141706</v>
          </cell>
          <cell r="AE7" t="str">
            <v>BAMF000619MMSRLTA0</v>
          </cell>
          <cell r="AF7">
            <v>36696</v>
          </cell>
          <cell r="AG7">
            <v>45693</v>
          </cell>
          <cell r="AH7" t="str">
            <v>barreraernesto129@gmail.com</v>
          </cell>
          <cell r="AI7" t="str">
            <v>00618090@red.unid.mx</v>
          </cell>
          <cell r="AJ7">
            <v>8030</v>
          </cell>
          <cell r="AK7">
            <v>45</v>
          </cell>
        </row>
        <row r="8">
          <cell r="C8">
            <v>252032</v>
          </cell>
          <cell r="D8">
            <v>123456</v>
          </cell>
          <cell r="E8">
            <v>252032</v>
          </cell>
          <cell r="F8" t="str">
            <v>Valencia</v>
          </cell>
          <cell r="G8" t="str">
            <v>Arrieta</v>
          </cell>
          <cell r="H8" t="str">
            <v>Evelyn Sarai</v>
          </cell>
          <cell r="I8" t="str">
            <v>Valencia Arrieta Evelyn Sarai</v>
          </cell>
          <cell r="J8" t="str">
            <v>AS</v>
          </cell>
          <cell r="K8"/>
          <cell r="L8">
            <v>2</v>
          </cell>
          <cell r="M8" t="str">
            <v>Centro</v>
          </cell>
          <cell r="N8" t="str">
            <v>TAX</v>
          </cell>
          <cell r="O8"/>
          <cell r="P8"/>
          <cell r="Q8"/>
          <cell r="R8" t="str">
            <v>LIC-CTCO-18</v>
          </cell>
          <cell r="S8" t="str">
            <v>LI</v>
          </cell>
          <cell r="T8" t="str">
            <v>1L25</v>
          </cell>
          <cell r="U8" t="str">
            <v>F</v>
          </cell>
          <cell r="V8" t="str">
            <v>RI</v>
          </cell>
          <cell r="W8" t="str">
            <v>RI</v>
          </cell>
          <cell r="X8" t="str">
            <v>-</v>
          </cell>
          <cell r="Y8" t="str">
            <v>29-JAN-25 00:00:00</v>
          </cell>
          <cell r="Z8">
            <v>201660</v>
          </cell>
          <cell r="AA8" t="str">
            <v>Matutino</v>
          </cell>
          <cell r="AB8" t="str">
            <v xml:space="preserve"> No especificada</v>
          </cell>
          <cell r="AC8" t="str">
            <v>555- 641-7978</v>
          </cell>
          <cell r="AD8" t="str">
            <v>555- 434-9852</v>
          </cell>
          <cell r="AE8" t="str">
            <v>VAAE950911MMCLRV00</v>
          </cell>
          <cell r="AF8">
            <v>34953</v>
          </cell>
          <cell r="AG8">
            <v>45716</v>
          </cell>
          <cell r="AH8" t="str">
            <v>evee_arrieta@hotmail.com</v>
          </cell>
          <cell r="AI8" t="str">
            <v>00252032@red.unid.mx</v>
          </cell>
          <cell r="AJ8">
            <v>14648</v>
          </cell>
          <cell r="AK8">
            <v>0</v>
          </cell>
        </row>
        <row r="9">
          <cell r="C9">
            <v>289655</v>
          </cell>
          <cell r="D9">
            <v>123456</v>
          </cell>
          <cell r="E9">
            <v>289655</v>
          </cell>
          <cell r="F9" t="str">
            <v>Magdaleno</v>
          </cell>
          <cell r="G9" t="str">
            <v>Galindez</v>
          </cell>
          <cell r="H9" t="str">
            <v>Rodrigo Hatuey</v>
          </cell>
          <cell r="I9" t="str">
            <v>Magdaleno Galindez Rodrigo Hatuey</v>
          </cell>
          <cell r="J9" t="str">
            <v>AS</v>
          </cell>
          <cell r="K9"/>
          <cell r="L9">
            <v>2</v>
          </cell>
          <cell r="M9" t="str">
            <v>Centro</v>
          </cell>
          <cell r="N9" t="str">
            <v>TAX</v>
          </cell>
          <cell r="O9"/>
          <cell r="P9"/>
          <cell r="Q9"/>
          <cell r="R9" t="str">
            <v>LIC-CTCO-18</v>
          </cell>
          <cell r="S9" t="str">
            <v>LI</v>
          </cell>
          <cell r="T9" t="str">
            <v>1L25</v>
          </cell>
          <cell r="U9" t="str">
            <v>M</v>
          </cell>
          <cell r="V9" t="str">
            <v>RA</v>
          </cell>
          <cell r="W9" t="e">
            <v>#N/A</v>
          </cell>
          <cell r="X9" t="str">
            <v>-</v>
          </cell>
          <cell r="Y9">
            <v>45695</v>
          </cell>
          <cell r="Z9">
            <v>201860</v>
          </cell>
          <cell r="AA9" t="str">
            <v>Matutino</v>
          </cell>
          <cell r="AB9" t="str">
            <v xml:space="preserve"> No especificada</v>
          </cell>
          <cell r="AC9"/>
          <cell r="AD9">
            <v>-7444076636</v>
          </cell>
          <cell r="AE9" t="str">
            <v>MAGR000408HMSGLDA5</v>
          </cell>
          <cell r="AF9">
            <v>36624</v>
          </cell>
          <cell r="AG9">
            <v>45709</v>
          </cell>
          <cell r="AH9" t="str">
            <v>hatueymg@hotmail.com</v>
          </cell>
          <cell r="AI9" t="str">
            <v>00289655@red.unid.mx</v>
          </cell>
          <cell r="AJ9">
            <v>39660</v>
          </cell>
          <cell r="AK9">
            <v>0</v>
          </cell>
        </row>
        <row r="10">
          <cell r="C10">
            <v>311551</v>
          </cell>
          <cell r="D10">
            <v>230300</v>
          </cell>
          <cell r="E10">
            <v>311551</v>
          </cell>
          <cell r="F10" t="str">
            <v>Rodríguez</v>
          </cell>
          <cell r="G10" t="str">
            <v>Reyes</v>
          </cell>
          <cell r="H10" t="str">
            <v>Miguel Isaac</v>
          </cell>
          <cell r="I10" t="str">
            <v>Rodríguez Reyes Miguel Isaac</v>
          </cell>
          <cell r="J10" t="str">
            <v>AS</v>
          </cell>
          <cell r="K10"/>
          <cell r="L10">
            <v>2</v>
          </cell>
          <cell r="M10" t="str">
            <v>Centro</v>
          </cell>
          <cell r="N10" t="str">
            <v>TAX</v>
          </cell>
          <cell r="O10"/>
          <cell r="P10"/>
          <cell r="Q10"/>
          <cell r="R10" t="str">
            <v>LIC-CTCO-18</v>
          </cell>
          <cell r="S10" t="str">
            <v>LI</v>
          </cell>
          <cell r="T10" t="str">
            <v>1L25</v>
          </cell>
          <cell r="U10" t="str">
            <v>M</v>
          </cell>
          <cell r="V10" t="str">
            <v>RI</v>
          </cell>
          <cell r="W10" t="str">
            <v>RI</v>
          </cell>
          <cell r="X10" t="str">
            <v>-</v>
          </cell>
          <cell r="Y10" t="str">
            <v>03-JAN-25 00:00:00</v>
          </cell>
          <cell r="Z10">
            <v>201920</v>
          </cell>
          <cell r="AA10" t="str">
            <v>Matutino</v>
          </cell>
          <cell r="AB10" t="str">
            <v xml:space="preserve"> No especificada</v>
          </cell>
          <cell r="AC10"/>
          <cell r="AD10">
            <v>-5561288132</v>
          </cell>
          <cell r="AE10" t="str">
            <v>RORM000323HDFDYGA3</v>
          </cell>
          <cell r="AF10">
            <v>36608</v>
          </cell>
          <cell r="AG10">
            <v>45729</v>
          </cell>
          <cell r="AH10"/>
          <cell r="AI10" t="str">
            <v>00311551@red.unid.mx</v>
          </cell>
          <cell r="AJ10">
            <v>14000</v>
          </cell>
          <cell r="AK10">
            <v>0</v>
          </cell>
        </row>
        <row r="11">
          <cell r="C11">
            <v>335723</v>
          </cell>
          <cell r="D11">
            <v>16971620</v>
          </cell>
          <cell r="E11">
            <v>335723</v>
          </cell>
          <cell r="F11" t="str">
            <v>Balderas</v>
          </cell>
          <cell r="G11" t="str">
            <v>Aguayo</v>
          </cell>
          <cell r="H11" t="str">
            <v xml:space="preserve">Fabrizio </v>
          </cell>
          <cell r="I11" t="str">
            <v xml:space="preserve">Balderas Aguayo Fabrizio </v>
          </cell>
          <cell r="J11" t="str">
            <v>AS</v>
          </cell>
          <cell r="K11"/>
          <cell r="L11">
            <v>2</v>
          </cell>
          <cell r="M11" t="str">
            <v>Centro</v>
          </cell>
          <cell r="N11" t="str">
            <v>TAX</v>
          </cell>
          <cell r="O11"/>
          <cell r="P11"/>
          <cell r="Q11"/>
          <cell r="R11" t="str">
            <v>LIC-CTCO-18</v>
          </cell>
          <cell r="S11" t="str">
            <v>LI</v>
          </cell>
          <cell r="T11" t="str">
            <v>1L25</v>
          </cell>
          <cell r="U11" t="str">
            <v>M</v>
          </cell>
          <cell r="V11" t="str">
            <v>RA</v>
          </cell>
          <cell r="W11" t="e">
            <v>#N/A</v>
          </cell>
          <cell r="X11" t="str">
            <v>-</v>
          </cell>
          <cell r="Y11" t="str">
            <v>21-JAN-25 00:00:00</v>
          </cell>
          <cell r="Z11">
            <v>201960</v>
          </cell>
          <cell r="AA11" t="str">
            <v>Matutino</v>
          </cell>
          <cell r="AB11" t="str">
            <v xml:space="preserve"> No especificada</v>
          </cell>
          <cell r="AC11"/>
          <cell r="AD11">
            <v>-5568844673</v>
          </cell>
          <cell r="AE11" t="str">
            <v>BAAF970416HDFLGB03</v>
          </cell>
          <cell r="AF11">
            <v>35536</v>
          </cell>
          <cell r="AG11">
            <v>45694</v>
          </cell>
          <cell r="AH11" t="str">
            <v>fabribalderas@gmail.com</v>
          </cell>
          <cell r="AI11" t="str">
            <v>00335723@red.unid.mx</v>
          </cell>
          <cell r="AJ11">
            <v>14390</v>
          </cell>
          <cell r="AK11">
            <v>45</v>
          </cell>
        </row>
        <row r="12">
          <cell r="C12">
            <v>660339</v>
          </cell>
          <cell r="D12">
            <v>123456</v>
          </cell>
          <cell r="E12">
            <v>660339</v>
          </cell>
          <cell r="F12" t="str">
            <v>Cruz</v>
          </cell>
          <cell r="G12" t="str">
            <v>Anaya</v>
          </cell>
          <cell r="H12" t="str">
            <v xml:space="preserve">Melannie </v>
          </cell>
          <cell r="I12" t="str">
            <v xml:space="preserve">Cruz Anaya Melannie </v>
          </cell>
          <cell r="J12" t="str">
            <v>AS</v>
          </cell>
          <cell r="K12"/>
          <cell r="L12">
            <v>2</v>
          </cell>
          <cell r="M12" t="str">
            <v>Centro</v>
          </cell>
          <cell r="N12" t="str">
            <v>TAX</v>
          </cell>
          <cell r="O12"/>
          <cell r="P12"/>
          <cell r="Q12"/>
          <cell r="R12" t="str">
            <v>LIC-CTCO-18</v>
          </cell>
          <cell r="S12" t="str">
            <v>LI</v>
          </cell>
          <cell r="T12" t="str">
            <v>1L25</v>
          </cell>
          <cell r="U12" t="str">
            <v>F</v>
          </cell>
          <cell r="V12" t="str">
            <v>RA</v>
          </cell>
          <cell r="W12" t="str">
            <v>RI</v>
          </cell>
          <cell r="X12" t="str">
            <v>-</v>
          </cell>
          <cell r="Y12" t="str">
            <v>14-JAN-25 00:00:00</v>
          </cell>
          <cell r="Z12">
            <v>202140</v>
          </cell>
          <cell r="AA12" t="str">
            <v>Matutino</v>
          </cell>
          <cell r="AB12" t="str">
            <v xml:space="preserve"> No especificada</v>
          </cell>
          <cell r="AC12"/>
          <cell r="AD12">
            <v>-5545142417</v>
          </cell>
          <cell r="AE12" t="str">
            <v>CUAM030401MDFRNLA3</v>
          </cell>
          <cell r="AF12">
            <v>37712</v>
          </cell>
          <cell r="AG12">
            <v>45701</v>
          </cell>
          <cell r="AH12" t="str">
            <v>mel.cruzanaya@gmail.com</v>
          </cell>
          <cell r="AI12" t="str">
            <v>00660339@red.unid.mx</v>
          </cell>
          <cell r="AJ12">
            <v>8930</v>
          </cell>
          <cell r="AK12">
            <v>45</v>
          </cell>
        </row>
        <row r="13">
          <cell r="C13">
            <v>680046</v>
          </cell>
          <cell r="D13">
            <v>101102</v>
          </cell>
          <cell r="E13">
            <v>680046</v>
          </cell>
          <cell r="F13" t="str">
            <v>Mejía</v>
          </cell>
          <cell r="G13" t="str">
            <v>Cruz</v>
          </cell>
          <cell r="H13" t="str">
            <v>Jorge Isaí</v>
          </cell>
          <cell r="I13" t="str">
            <v>Mejía Cruz Jorge Isaí</v>
          </cell>
          <cell r="J13" t="str">
            <v>AS</v>
          </cell>
          <cell r="K13"/>
          <cell r="L13">
            <v>2</v>
          </cell>
          <cell r="M13" t="str">
            <v>Centro</v>
          </cell>
          <cell r="N13" t="str">
            <v>TAX</v>
          </cell>
          <cell r="O13"/>
          <cell r="P13"/>
          <cell r="Q13"/>
          <cell r="R13" t="str">
            <v>LIC-CTCO-18</v>
          </cell>
          <cell r="S13" t="str">
            <v>LI</v>
          </cell>
          <cell r="T13" t="str">
            <v>1L25</v>
          </cell>
          <cell r="U13" t="str">
            <v>M</v>
          </cell>
          <cell r="V13" t="str">
            <v>RI</v>
          </cell>
          <cell r="W13" t="e">
            <v>#N/A</v>
          </cell>
          <cell r="X13" t="str">
            <v>-</v>
          </cell>
          <cell r="Y13" t="str">
            <v>13-DEC-24 00:00:00</v>
          </cell>
          <cell r="Z13">
            <v>202160</v>
          </cell>
          <cell r="AA13" t="str">
            <v>Matutino</v>
          </cell>
          <cell r="AB13" t="str">
            <v xml:space="preserve"> No especificada</v>
          </cell>
          <cell r="AC13"/>
          <cell r="AD13">
            <v>-5561312477</v>
          </cell>
          <cell r="AE13" t="str">
            <v>MECJ021110HDFJRRA2</v>
          </cell>
          <cell r="AF13">
            <v>37570</v>
          </cell>
          <cell r="AG13">
            <v>45700.77138888889</v>
          </cell>
          <cell r="AH13" t="str">
            <v>jorge.isai20@gmail.com</v>
          </cell>
          <cell r="AI13" t="str">
            <v>00680046@red.unid.mx</v>
          </cell>
          <cell r="AJ13">
            <v>42009</v>
          </cell>
          <cell r="AK13">
            <v>50</v>
          </cell>
        </row>
        <row r="14">
          <cell r="C14">
            <v>691315</v>
          </cell>
          <cell r="D14" t="str">
            <v>*010603</v>
          </cell>
          <cell r="E14">
            <v>691315</v>
          </cell>
          <cell r="F14" t="str">
            <v>Camacho</v>
          </cell>
          <cell r="G14" t="str">
            <v>Rosales</v>
          </cell>
          <cell r="H14" t="str">
            <v xml:space="preserve">Vania </v>
          </cell>
          <cell r="I14" t="str">
            <v xml:space="preserve">Camacho Rosales Vania </v>
          </cell>
          <cell r="J14" t="str">
            <v>AS</v>
          </cell>
          <cell r="K14"/>
          <cell r="L14">
            <v>2</v>
          </cell>
          <cell r="M14" t="str">
            <v>Centro</v>
          </cell>
          <cell r="N14" t="str">
            <v>TAX</v>
          </cell>
          <cell r="O14"/>
          <cell r="P14"/>
          <cell r="Q14"/>
          <cell r="R14" t="str">
            <v>LIC-CTCO-18</v>
          </cell>
          <cell r="S14" t="str">
            <v>LI</v>
          </cell>
          <cell r="T14" t="str">
            <v>1L25</v>
          </cell>
          <cell r="U14" t="str">
            <v>F</v>
          </cell>
          <cell r="V14" t="str">
            <v>RI</v>
          </cell>
          <cell r="W14" t="str">
            <v>RI</v>
          </cell>
          <cell r="X14" t="str">
            <v>-</v>
          </cell>
          <cell r="Y14" t="str">
            <v>11-DEC-24 00:00:00</v>
          </cell>
          <cell r="Z14">
            <v>202160</v>
          </cell>
          <cell r="AA14" t="str">
            <v>Matutino</v>
          </cell>
          <cell r="AB14" t="str">
            <v xml:space="preserve"> No especificada</v>
          </cell>
          <cell r="AC14"/>
          <cell r="AD14">
            <v>-5616199992</v>
          </cell>
          <cell r="AE14" t="str">
            <v>CARV030604MDFMSNA3</v>
          </cell>
          <cell r="AF14">
            <v>37773</v>
          </cell>
          <cell r="AG14">
            <v>45709</v>
          </cell>
          <cell r="AH14" t="str">
            <v>vani04caro@gmail.com</v>
          </cell>
          <cell r="AI14" t="str">
            <v>00691315@red.unid.mx</v>
          </cell>
          <cell r="AJ14">
            <v>16034</v>
          </cell>
          <cell r="AK14">
            <v>10</v>
          </cell>
        </row>
        <row r="15">
          <cell r="C15">
            <v>717423</v>
          </cell>
          <cell r="D15">
            <v>150104</v>
          </cell>
          <cell r="E15">
            <v>717423</v>
          </cell>
          <cell r="F15" t="str">
            <v>Santoyo</v>
          </cell>
          <cell r="G15" t="str">
            <v>Sánchez</v>
          </cell>
          <cell r="H15" t="str">
            <v xml:space="preserve">Julieta </v>
          </cell>
          <cell r="I15" t="str">
            <v xml:space="preserve">Santoyo Sánchez Julieta </v>
          </cell>
          <cell r="J15" t="str">
            <v>AS</v>
          </cell>
          <cell r="K15"/>
          <cell r="L15">
            <v>2</v>
          </cell>
          <cell r="M15" t="str">
            <v>Centro</v>
          </cell>
          <cell r="N15" t="str">
            <v>TAX</v>
          </cell>
          <cell r="O15"/>
          <cell r="P15"/>
          <cell r="Q15"/>
          <cell r="R15" t="str">
            <v>LIC-CTCO-18</v>
          </cell>
          <cell r="S15" t="str">
            <v>LI</v>
          </cell>
          <cell r="T15" t="str">
            <v>1L25</v>
          </cell>
          <cell r="U15" t="str">
            <v>M</v>
          </cell>
          <cell r="V15" t="str">
            <v>RI</v>
          </cell>
          <cell r="W15" t="str">
            <v>RI</v>
          </cell>
          <cell r="X15" t="str">
            <v>-</v>
          </cell>
          <cell r="Y15" t="str">
            <v>16-DEC-24 00:00:00</v>
          </cell>
          <cell r="Z15">
            <v>202260</v>
          </cell>
          <cell r="AA15" t="str">
            <v>Matutino</v>
          </cell>
          <cell r="AB15" t="str">
            <v xml:space="preserve"> No especificada</v>
          </cell>
          <cell r="AC15"/>
          <cell r="AD15">
            <v>-7712660680</v>
          </cell>
          <cell r="AE15" t="str">
            <v>SASJ040115MDFNNLA4</v>
          </cell>
          <cell r="AF15">
            <v>38001</v>
          </cell>
          <cell r="AG15">
            <v>45757.454814814817</v>
          </cell>
          <cell r="AH15" t="str">
            <v>julietasantoyo151422@gmail.com</v>
          </cell>
          <cell r="AI15" t="str">
            <v>00717423@red.unid.mx</v>
          </cell>
          <cell r="AJ15">
            <v>42186</v>
          </cell>
          <cell r="AK15">
            <v>60</v>
          </cell>
        </row>
        <row r="16">
          <cell r="C16">
            <v>727521</v>
          </cell>
          <cell r="D16" t="str">
            <v>*010404</v>
          </cell>
          <cell r="E16">
            <v>727521</v>
          </cell>
          <cell r="F16" t="str">
            <v>Oropeza</v>
          </cell>
          <cell r="G16" t="str">
            <v>Perez</v>
          </cell>
          <cell r="H16" t="str">
            <v>Ismerai Lael</v>
          </cell>
          <cell r="I16" t="str">
            <v>Oropeza Perez Ismerai Lael</v>
          </cell>
          <cell r="J16" t="str">
            <v>AS</v>
          </cell>
          <cell r="K16"/>
          <cell r="L16">
            <v>2</v>
          </cell>
          <cell r="M16" t="str">
            <v>Centro</v>
          </cell>
          <cell r="N16" t="str">
            <v>TAX</v>
          </cell>
          <cell r="O16"/>
          <cell r="P16"/>
          <cell r="Q16"/>
          <cell r="R16" t="str">
            <v>LIC-CTCO-18</v>
          </cell>
          <cell r="S16" t="str">
            <v>LI</v>
          </cell>
          <cell r="T16" t="str">
            <v>1L25</v>
          </cell>
          <cell r="U16" t="str">
            <v>F</v>
          </cell>
          <cell r="V16" t="str">
            <v>RI</v>
          </cell>
          <cell r="W16" t="e">
            <v>#N/A</v>
          </cell>
          <cell r="X16" t="str">
            <v>-</v>
          </cell>
          <cell r="Y16" t="str">
            <v>13-DEC-24 00:00:00</v>
          </cell>
          <cell r="Z16">
            <v>202240</v>
          </cell>
          <cell r="AA16" t="str">
            <v>Matutino</v>
          </cell>
          <cell r="AB16" t="str">
            <v xml:space="preserve"> No especificada</v>
          </cell>
          <cell r="AC16"/>
          <cell r="AD16">
            <v>-5585147000</v>
          </cell>
          <cell r="AE16" t="str">
            <v>OOPI010404MMCRRSA5</v>
          </cell>
          <cell r="AF16">
            <v>36985</v>
          </cell>
          <cell r="AG16">
            <v>45720</v>
          </cell>
          <cell r="AH16" t="str">
            <v>ismeraioropeza2001@gmail.com</v>
          </cell>
          <cell r="AI16" t="str">
            <v>00727521@red.unid.mx</v>
          </cell>
          <cell r="AJ16">
            <v>57500</v>
          </cell>
          <cell r="AK16">
            <v>40</v>
          </cell>
        </row>
        <row r="17">
          <cell r="C17">
            <v>767622</v>
          </cell>
          <cell r="D17">
            <v>123456</v>
          </cell>
          <cell r="E17">
            <v>767622</v>
          </cell>
          <cell r="F17" t="str">
            <v>Cordero</v>
          </cell>
          <cell r="G17" t="str">
            <v>León</v>
          </cell>
          <cell r="H17" t="str">
            <v>Rubén Antonio</v>
          </cell>
          <cell r="I17" t="str">
            <v>Cordero León Rubén Antonio</v>
          </cell>
          <cell r="J17" t="str">
            <v>AS</v>
          </cell>
          <cell r="K17"/>
          <cell r="L17">
            <v>2</v>
          </cell>
          <cell r="M17" t="str">
            <v>Centro</v>
          </cell>
          <cell r="N17" t="str">
            <v>TAX</v>
          </cell>
          <cell r="O17"/>
          <cell r="P17"/>
          <cell r="Q17"/>
          <cell r="R17" t="str">
            <v>LIC-CTCO-18</v>
          </cell>
          <cell r="S17" t="str">
            <v>LI</v>
          </cell>
          <cell r="T17" t="str">
            <v>1L25</v>
          </cell>
          <cell r="U17" t="str">
            <v>M</v>
          </cell>
          <cell r="V17" t="str">
            <v>RI</v>
          </cell>
          <cell r="W17" t="str">
            <v>RI</v>
          </cell>
          <cell r="X17" t="str">
            <v>-</v>
          </cell>
          <cell r="Y17" t="str">
            <v>19-DEC-24 00:00:00</v>
          </cell>
          <cell r="Z17">
            <v>202320</v>
          </cell>
          <cell r="AA17" t="str">
            <v>Matutino</v>
          </cell>
          <cell r="AB17" t="str">
            <v xml:space="preserve"> No especificada</v>
          </cell>
          <cell r="AC17"/>
          <cell r="AD17">
            <v>-9991079464</v>
          </cell>
          <cell r="AE17" t="str">
            <v>COLR030714HDFRNBA9</v>
          </cell>
          <cell r="AF17">
            <v>37816</v>
          </cell>
          <cell r="AG17">
            <v>45744</v>
          </cell>
          <cell r="AH17" t="str">
            <v>racl0703@gmail.com</v>
          </cell>
          <cell r="AI17" t="str">
            <v>00767622@red.unid.mx</v>
          </cell>
          <cell r="AJ17">
            <v>97299</v>
          </cell>
          <cell r="AK17">
            <v>40</v>
          </cell>
        </row>
        <row r="18">
          <cell r="C18">
            <v>768038</v>
          </cell>
          <cell r="D18">
            <v>123456</v>
          </cell>
          <cell r="E18">
            <v>768038</v>
          </cell>
          <cell r="F18" t="str">
            <v>Olalla</v>
          </cell>
          <cell r="G18" t="str">
            <v>Bonilla</v>
          </cell>
          <cell r="H18" t="str">
            <v xml:space="preserve">Karina </v>
          </cell>
          <cell r="I18" t="str">
            <v xml:space="preserve">Olalla Bonilla Karina </v>
          </cell>
          <cell r="J18" t="str">
            <v>AS</v>
          </cell>
          <cell r="K18"/>
          <cell r="L18">
            <v>2</v>
          </cell>
          <cell r="M18" t="str">
            <v>Centro</v>
          </cell>
          <cell r="N18" t="str">
            <v>TAX</v>
          </cell>
          <cell r="O18"/>
          <cell r="P18"/>
          <cell r="Q18"/>
          <cell r="R18" t="str">
            <v>LIC-CTCO-18</v>
          </cell>
          <cell r="S18" t="str">
            <v>LI</v>
          </cell>
          <cell r="T18" t="str">
            <v>1L25</v>
          </cell>
          <cell r="U18" t="str">
            <v>F</v>
          </cell>
          <cell r="V18" t="str">
            <v>RI</v>
          </cell>
          <cell r="W18" t="str">
            <v>RI</v>
          </cell>
          <cell r="X18" t="str">
            <v>-</v>
          </cell>
          <cell r="Y18" t="str">
            <v>16-DEC-24 00:00:00</v>
          </cell>
          <cell r="Z18">
            <v>202320</v>
          </cell>
          <cell r="AA18" t="str">
            <v>Matutino</v>
          </cell>
          <cell r="AB18" t="str">
            <v xml:space="preserve"> No especificada</v>
          </cell>
          <cell r="AC18"/>
          <cell r="AD18">
            <v>-5539947857</v>
          </cell>
          <cell r="AE18" t="str">
            <v>OABK990610MDFLNR07</v>
          </cell>
          <cell r="AF18">
            <v>36321</v>
          </cell>
          <cell r="AG18">
            <v>45776</v>
          </cell>
          <cell r="AH18" t="str">
            <v>olallabroos.6@hotmail.com</v>
          </cell>
          <cell r="AI18" t="str">
            <v>00768038@red.unid.mx</v>
          </cell>
          <cell r="AJ18">
            <v>4630</v>
          </cell>
          <cell r="AK18">
            <v>60</v>
          </cell>
        </row>
        <row r="19">
          <cell r="C19">
            <v>769222</v>
          </cell>
          <cell r="D19" t="str">
            <v>bello200,</v>
          </cell>
          <cell r="E19">
            <v>769222</v>
          </cell>
          <cell r="F19" t="str">
            <v>Nava</v>
          </cell>
          <cell r="G19" t="str">
            <v>Bello</v>
          </cell>
          <cell r="H19" t="str">
            <v>Jose Daniel</v>
          </cell>
          <cell r="I19" t="str">
            <v>Nava Bello Jose Daniel</v>
          </cell>
          <cell r="J19" t="str">
            <v>AS</v>
          </cell>
          <cell r="K19"/>
          <cell r="L19">
            <v>2</v>
          </cell>
          <cell r="M19" t="str">
            <v>Centro</v>
          </cell>
          <cell r="N19" t="str">
            <v>TAX</v>
          </cell>
          <cell r="O19"/>
          <cell r="P19"/>
          <cell r="Q19"/>
          <cell r="R19" t="str">
            <v>LIC-CTCO-18</v>
          </cell>
          <cell r="S19" t="str">
            <v>LI</v>
          </cell>
          <cell r="T19" t="str">
            <v>1L25</v>
          </cell>
          <cell r="U19" t="str">
            <v>M</v>
          </cell>
          <cell r="V19" t="str">
            <v>RI</v>
          </cell>
          <cell r="W19" t="e">
            <v>#N/A</v>
          </cell>
          <cell r="X19" t="str">
            <v>-</v>
          </cell>
          <cell r="Y19" t="str">
            <v>12-DEC-24 00:00:00</v>
          </cell>
          <cell r="Z19">
            <v>202320</v>
          </cell>
          <cell r="AA19" t="str">
            <v>Sabatino</v>
          </cell>
          <cell r="AB19" t="str">
            <v xml:space="preserve"> No especificada</v>
          </cell>
          <cell r="AC19"/>
          <cell r="AD19">
            <v>-7471276354</v>
          </cell>
          <cell r="AE19" t="str">
            <v>NABD031114HGRVLNA8</v>
          </cell>
          <cell r="AF19">
            <v>37939</v>
          </cell>
          <cell r="AG19">
            <v>45701</v>
          </cell>
          <cell r="AH19" t="str">
            <v>19374112@uagro.mx</v>
          </cell>
          <cell r="AI19" t="str">
            <v>00769222@red.unid.mx</v>
          </cell>
          <cell r="AJ19">
            <v>39050</v>
          </cell>
          <cell r="AK19">
            <v>10</v>
          </cell>
        </row>
        <row r="20">
          <cell r="C20">
            <v>770501</v>
          </cell>
          <cell r="D20">
            <v>123456</v>
          </cell>
          <cell r="E20">
            <v>770501</v>
          </cell>
          <cell r="F20" t="str">
            <v>Ruiz</v>
          </cell>
          <cell r="G20" t="str">
            <v>Garfias</v>
          </cell>
          <cell r="H20" t="str">
            <v>Angel Gabriel</v>
          </cell>
          <cell r="I20" t="str">
            <v>Ruiz Garfias Angel Gabriel</v>
          </cell>
          <cell r="J20" t="str">
            <v>AS</v>
          </cell>
          <cell r="K20"/>
          <cell r="L20">
            <v>2</v>
          </cell>
          <cell r="M20" t="str">
            <v>Centro</v>
          </cell>
          <cell r="N20" t="str">
            <v>TAX</v>
          </cell>
          <cell r="O20"/>
          <cell r="P20"/>
          <cell r="Q20"/>
          <cell r="R20" t="str">
            <v>LIC-CTCO-18</v>
          </cell>
          <cell r="S20" t="str">
            <v>LI</v>
          </cell>
          <cell r="T20" t="str">
            <v>1L25</v>
          </cell>
          <cell r="U20" t="str">
            <v>M</v>
          </cell>
          <cell r="V20" t="str">
            <v>RA</v>
          </cell>
          <cell r="W20" t="str">
            <v>RI</v>
          </cell>
          <cell r="X20" t="str">
            <v>-</v>
          </cell>
          <cell r="Y20" t="str">
            <v>20-DEC-24 00:00:00</v>
          </cell>
          <cell r="Z20">
            <v>202320</v>
          </cell>
          <cell r="AA20" t="str">
            <v>Matutino</v>
          </cell>
          <cell r="AB20" t="str">
            <v xml:space="preserve"> No especificada</v>
          </cell>
          <cell r="AC20"/>
          <cell r="AD20">
            <v>-9711689614</v>
          </cell>
          <cell r="AE20" t="str">
            <v>RUGA051024HOCZRNA6</v>
          </cell>
          <cell r="AF20">
            <v>38649</v>
          </cell>
          <cell r="AG20">
            <v>45698</v>
          </cell>
          <cell r="AH20" t="str">
            <v>angelrzgfs2405@gmail.com</v>
          </cell>
          <cell r="AI20" t="str">
            <v>00770501@red.unid.mx</v>
          </cell>
          <cell r="AJ20">
            <v>70760</v>
          </cell>
          <cell r="AK20">
            <v>45</v>
          </cell>
        </row>
        <row r="21">
          <cell r="C21">
            <v>772446</v>
          </cell>
          <cell r="D21">
            <v>123456</v>
          </cell>
          <cell r="E21">
            <v>772446</v>
          </cell>
          <cell r="F21" t="str">
            <v>Ortiz</v>
          </cell>
          <cell r="G21" t="str">
            <v>Contreras</v>
          </cell>
          <cell r="H21" t="str">
            <v xml:space="preserve">Eduardo </v>
          </cell>
          <cell r="I21" t="str">
            <v xml:space="preserve">Ortiz Contreras Eduardo </v>
          </cell>
          <cell r="J21" t="str">
            <v>AS</v>
          </cell>
          <cell r="K21"/>
          <cell r="L21">
            <v>2</v>
          </cell>
          <cell r="M21" t="str">
            <v>Centro</v>
          </cell>
          <cell r="N21" t="str">
            <v>TAX</v>
          </cell>
          <cell r="O21"/>
          <cell r="P21"/>
          <cell r="Q21"/>
          <cell r="R21" t="str">
            <v>LIC-CTCO-18</v>
          </cell>
          <cell r="S21" t="str">
            <v>LI</v>
          </cell>
          <cell r="T21" t="str">
            <v>1L25</v>
          </cell>
          <cell r="U21" t="str">
            <v>M</v>
          </cell>
          <cell r="V21" t="str">
            <v>RI</v>
          </cell>
          <cell r="W21" t="str">
            <v>RI</v>
          </cell>
          <cell r="X21" t="str">
            <v>-</v>
          </cell>
          <cell r="Y21" t="str">
            <v>12-DEC-24 00:00:00</v>
          </cell>
          <cell r="Z21">
            <v>202320</v>
          </cell>
          <cell r="AA21" t="str">
            <v>Sin horario</v>
          </cell>
          <cell r="AB21" t="str">
            <v xml:space="preserve"> No especificada</v>
          </cell>
          <cell r="AC21"/>
          <cell r="AD21"/>
          <cell r="AE21" t="str">
            <v>OICE021209HDFRNDA3</v>
          </cell>
          <cell r="AF21">
            <v>37599</v>
          </cell>
          <cell r="AG21">
            <v>45689</v>
          </cell>
          <cell r="AH21" t="str">
            <v>eduardo.ortiz0902@hotmail.com</v>
          </cell>
          <cell r="AI21" t="str">
            <v>00772446@red.unid.mx</v>
          </cell>
          <cell r="AJ21">
            <v>14200</v>
          </cell>
          <cell r="AK21">
            <v>65</v>
          </cell>
        </row>
        <row r="22">
          <cell r="C22">
            <v>805558</v>
          </cell>
          <cell r="D22">
            <v>123456</v>
          </cell>
          <cell r="E22">
            <v>805558</v>
          </cell>
          <cell r="F22" t="str">
            <v>Mata</v>
          </cell>
          <cell r="G22" t="str">
            <v>Cruz</v>
          </cell>
          <cell r="H22" t="str">
            <v>Amaury Daniel</v>
          </cell>
          <cell r="I22" t="str">
            <v>Mata Cruz Amaury Daniel</v>
          </cell>
          <cell r="J22" t="str">
            <v>AS</v>
          </cell>
          <cell r="K22"/>
          <cell r="L22">
            <v>2</v>
          </cell>
          <cell r="M22" t="str">
            <v>Centro</v>
          </cell>
          <cell r="N22" t="str">
            <v>TAX</v>
          </cell>
          <cell r="O22"/>
          <cell r="P22"/>
          <cell r="Q22"/>
          <cell r="R22" t="str">
            <v>LIC-CTCO-18</v>
          </cell>
          <cell r="S22" t="str">
            <v>LI</v>
          </cell>
          <cell r="T22" t="str">
            <v>1L25</v>
          </cell>
          <cell r="U22" t="str">
            <v>M</v>
          </cell>
          <cell r="V22" t="str">
            <v>RI</v>
          </cell>
          <cell r="W22" t="str">
            <v>RI</v>
          </cell>
          <cell r="X22" t="str">
            <v>-</v>
          </cell>
          <cell r="Y22" t="str">
            <v>19-DEC-24 00:00:00</v>
          </cell>
          <cell r="Z22">
            <v>202360</v>
          </cell>
          <cell r="AA22" t="str">
            <v>Matutino</v>
          </cell>
          <cell r="AB22" t="str">
            <v xml:space="preserve"> No especificada</v>
          </cell>
          <cell r="AC22"/>
          <cell r="AD22">
            <v>-5570877690</v>
          </cell>
          <cell r="AE22" t="str">
            <v>MACA030408HDFTRMA2</v>
          </cell>
          <cell r="AF22">
            <v>37719</v>
          </cell>
          <cell r="AG22">
            <v>45670</v>
          </cell>
          <cell r="AH22" t="str">
            <v>amaux08cm@gmail.com</v>
          </cell>
          <cell r="AI22" t="str">
            <v>00805558@red.unid.mx</v>
          </cell>
          <cell r="AJ22">
            <v>6760</v>
          </cell>
          <cell r="AK22">
            <v>55</v>
          </cell>
        </row>
        <row r="23">
          <cell r="C23">
            <v>812158</v>
          </cell>
          <cell r="D23">
            <v>123456</v>
          </cell>
          <cell r="E23">
            <v>812158</v>
          </cell>
          <cell r="F23" t="str">
            <v>Hernández</v>
          </cell>
          <cell r="G23" t="str">
            <v>Domínguez</v>
          </cell>
          <cell r="H23" t="str">
            <v>María Monserrat</v>
          </cell>
          <cell r="I23" t="str">
            <v>Hernández Domínguez María Monserrat</v>
          </cell>
          <cell r="J23" t="str">
            <v>AS</v>
          </cell>
          <cell r="K23"/>
          <cell r="L23">
            <v>2</v>
          </cell>
          <cell r="M23" t="str">
            <v>Centro</v>
          </cell>
          <cell r="N23" t="str">
            <v>TAX</v>
          </cell>
          <cell r="O23"/>
          <cell r="P23"/>
          <cell r="Q23"/>
          <cell r="R23" t="str">
            <v>LIC-CTCO-18</v>
          </cell>
          <cell r="S23" t="str">
            <v>LI</v>
          </cell>
          <cell r="T23" t="str">
            <v>1L25</v>
          </cell>
          <cell r="U23" t="str">
            <v>F</v>
          </cell>
          <cell r="V23" t="str">
            <v>RI</v>
          </cell>
          <cell r="W23" t="str">
            <v>RI</v>
          </cell>
          <cell r="X23" t="str">
            <v>-</v>
          </cell>
          <cell r="Y23" t="str">
            <v>12-DEC-24 00:00:00</v>
          </cell>
          <cell r="Z23">
            <v>202360</v>
          </cell>
          <cell r="AA23" t="str">
            <v>Matutino</v>
          </cell>
          <cell r="AB23" t="str">
            <v xml:space="preserve"> No especificada</v>
          </cell>
          <cell r="AC23"/>
          <cell r="AD23">
            <v>-5532437504</v>
          </cell>
          <cell r="AE23" t="str">
            <v>HEDM020711MDFRMNA2</v>
          </cell>
          <cell r="AF23">
            <v>37448</v>
          </cell>
          <cell r="AG23">
            <v>45694</v>
          </cell>
          <cell r="AH23" t="str">
            <v>Monsew243@gmail.com</v>
          </cell>
          <cell r="AI23" t="str">
            <v>00812158@red.unid.mx</v>
          </cell>
          <cell r="AJ23">
            <v>16610</v>
          </cell>
          <cell r="AK23">
            <v>50</v>
          </cell>
        </row>
        <row r="24">
          <cell r="C24">
            <v>829926</v>
          </cell>
          <cell r="D24">
            <v>123456</v>
          </cell>
          <cell r="E24">
            <v>829926</v>
          </cell>
          <cell r="F24" t="str">
            <v>Cerón</v>
          </cell>
          <cell r="G24" t="str">
            <v>Almaguer</v>
          </cell>
          <cell r="H24" t="str">
            <v>Ángel Tomás</v>
          </cell>
          <cell r="I24" t="str">
            <v>Cerón Almaguer Ángel Tomás</v>
          </cell>
          <cell r="J24" t="str">
            <v>AS</v>
          </cell>
          <cell r="K24"/>
          <cell r="L24">
            <v>2</v>
          </cell>
          <cell r="M24" t="str">
            <v>Centro</v>
          </cell>
          <cell r="N24" t="str">
            <v>TAX</v>
          </cell>
          <cell r="O24"/>
          <cell r="P24"/>
          <cell r="Q24"/>
          <cell r="R24" t="str">
            <v>LIC-CTCO-18</v>
          </cell>
          <cell r="S24" t="str">
            <v>LI</v>
          </cell>
          <cell r="T24" t="str">
            <v>1L25</v>
          </cell>
          <cell r="U24" t="str">
            <v>M</v>
          </cell>
          <cell r="V24" t="str">
            <v>RI</v>
          </cell>
          <cell r="W24" t="str">
            <v>RI</v>
          </cell>
          <cell r="X24" t="str">
            <v>-</v>
          </cell>
          <cell r="Y24" t="str">
            <v>26-DEC-24 00:00:00</v>
          </cell>
          <cell r="Z24">
            <v>202420</v>
          </cell>
          <cell r="AA24" t="str">
            <v>Matutino</v>
          </cell>
          <cell r="AB24" t="str">
            <v xml:space="preserve"> No especificada</v>
          </cell>
          <cell r="AC24"/>
          <cell r="AD24">
            <v>-8134106004</v>
          </cell>
          <cell r="AE24" t="str">
            <v>CEAA060829HYNRLNA7</v>
          </cell>
          <cell r="AF24">
            <v>38950</v>
          </cell>
          <cell r="AG24">
            <v>45694</v>
          </cell>
          <cell r="AH24" t="str">
            <v>angeltomasceoalma@gmail.com</v>
          </cell>
          <cell r="AI24" t="str">
            <v>00829926@red.unid.mx</v>
          </cell>
          <cell r="AJ24">
            <v>4620</v>
          </cell>
          <cell r="AK24">
            <v>10</v>
          </cell>
        </row>
        <row r="25">
          <cell r="C25">
            <v>840585</v>
          </cell>
          <cell r="D25"/>
          <cell r="E25">
            <v>840585</v>
          </cell>
          <cell r="F25" t="str">
            <v>Dominguez</v>
          </cell>
          <cell r="G25" t="str">
            <v>Alegria</v>
          </cell>
          <cell r="H25" t="str">
            <v>Jose Eduardo</v>
          </cell>
          <cell r="I25" t="str">
            <v>Dominguez Alegria Jose Eduardo</v>
          </cell>
          <cell r="J25" t="str">
            <v>BS</v>
          </cell>
          <cell r="K25">
            <v>45722</v>
          </cell>
          <cell r="L25">
            <v>2</v>
          </cell>
          <cell r="M25" t="str">
            <v>Centro</v>
          </cell>
          <cell r="N25" t="str">
            <v>TAX</v>
          </cell>
          <cell r="O25"/>
          <cell r="P25"/>
          <cell r="Q25"/>
          <cell r="R25" t="str">
            <v>LIC-CTCO-18</v>
          </cell>
          <cell r="S25" t="str">
            <v>LI</v>
          </cell>
          <cell r="T25" t="str">
            <v>1L25</v>
          </cell>
          <cell r="U25" t="str">
            <v>M</v>
          </cell>
          <cell r="V25" t="str">
            <v>RI</v>
          </cell>
          <cell r="W25" t="e">
            <v>#N/A</v>
          </cell>
          <cell r="X25" t="str">
            <v>-</v>
          </cell>
          <cell r="Y25"/>
          <cell r="Z25">
            <v>202460</v>
          </cell>
          <cell r="AA25" t="str">
            <v>Matutino</v>
          </cell>
          <cell r="AB25" t="str">
            <v xml:space="preserve"> No especificada</v>
          </cell>
          <cell r="AC25"/>
          <cell r="AD25">
            <v>-9211175124</v>
          </cell>
          <cell r="AE25" t="str">
            <v>DOAE051003HVZMLDA8</v>
          </cell>
          <cell r="AF25">
            <v>38475</v>
          </cell>
          <cell r="AG25">
            <v>45631</v>
          </cell>
          <cell r="AH25" t="str">
            <v>Ed801205@gmail.com</v>
          </cell>
          <cell r="AI25" t="str">
            <v>00840585@red.unid.mx</v>
          </cell>
          <cell r="AJ25">
            <v>96536</v>
          </cell>
          <cell r="AK25">
            <v>45</v>
          </cell>
        </row>
        <row r="26">
          <cell r="C26">
            <v>851422</v>
          </cell>
          <cell r="D26">
            <v>123456</v>
          </cell>
          <cell r="E26">
            <v>851422</v>
          </cell>
          <cell r="F26" t="str">
            <v>Avila</v>
          </cell>
          <cell r="G26" t="str">
            <v>Solis</v>
          </cell>
          <cell r="H26" t="str">
            <v xml:space="preserve">Yamile </v>
          </cell>
          <cell r="I26" t="str">
            <v xml:space="preserve">Avila Solis Yamile </v>
          </cell>
          <cell r="J26" t="str">
            <v>AS</v>
          </cell>
          <cell r="K26"/>
          <cell r="L26">
            <v>2</v>
          </cell>
          <cell r="M26" t="str">
            <v>Centro</v>
          </cell>
          <cell r="N26" t="str">
            <v>TAX</v>
          </cell>
          <cell r="O26"/>
          <cell r="P26"/>
          <cell r="Q26"/>
          <cell r="R26" t="str">
            <v>LIC-CTCO-18</v>
          </cell>
          <cell r="S26" t="str">
            <v>LI</v>
          </cell>
          <cell r="T26" t="str">
            <v>1L25</v>
          </cell>
          <cell r="U26" t="str">
            <v>F</v>
          </cell>
          <cell r="V26" t="str">
            <v>RI</v>
          </cell>
          <cell r="W26" t="str">
            <v>RI</v>
          </cell>
          <cell r="X26" t="str">
            <v>-</v>
          </cell>
          <cell r="Y26" t="str">
            <v>16-DEC-24 00:00:00</v>
          </cell>
          <cell r="Z26">
            <v>202460</v>
          </cell>
          <cell r="AA26" t="str">
            <v>Matutino</v>
          </cell>
          <cell r="AB26" t="str">
            <v xml:space="preserve"> No especificada</v>
          </cell>
          <cell r="AC26"/>
          <cell r="AD26">
            <v>-7551218172</v>
          </cell>
          <cell r="AE26" t="str">
            <v>AISY041209MGRVLMA2</v>
          </cell>
          <cell r="AF26">
            <v>38330</v>
          </cell>
          <cell r="AG26">
            <v>45692</v>
          </cell>
          <cell r="AH26" t="str">
            <v>avilasolisy@gmail.com</v>
          </cell>
          <cell r="AI26" t="str">
            <v>00851422@red.unid.mx</v>
          </cell>
          <cell r="AJ26">
            <v>4369</v>
          </cell>
          <cell r="AK26">
            <v>50</v>
          </cell>
        </row>
        <row r="27">
          <cell r="C27">
            <v>855737</v>
          </cell>
          <cell r="D27"/>
          <cell r="E27">
            <v>855737</v>
          </cell>
          <cell r="F27" t="str">
            <v>Fuentes</v>
          </cell>
          <cell r="G27" t="str">
            <v>Claudio</v>
          </cell>
          <cell r="H27" t="str">
            <v>Jennifer Dioselin</v>
          </cell>
          <cell r="I27" t="str">
            <v>Fuentes Claudio Jennifer Dioselin</v>
          </cell>
          <cell r="J27" t="str">
            <v>BV</v>
          </cell>
          <cell r="K27">
            <v>45700</v>
          </cell>
          <cell r="L27">
            <v>2</v>
          </cell>
          <cell r="M27" t="str">
            <v>Centro</v>
          </cell>
          <cell r="N27" t="str">
            <v>TAX</v>
          </cell>
          <cell r="O27"/>
          <cell r="P27"/>
          <cell r="Q27"/>
          <cell r="R27" t="str">
            <v>LIC-CTCO-18</v>
          </cell>
          <cell r="S27" t="str">
            <v>LI</v>
          </cell>
          <cell r="T27" t="str">
            <v>1L25</v>
          </cell>
          <cell r="U27" t="str">
            <v>F</v>
          </cell>
          <cell r="V27" t="str">
            <v>RI</v>
          </cell>
          <cell r="W27" t="e">
            <v>#N/A</v>
          </cell>
          <cell r="X27" t="str">
            <v>-</v>
          </cell>
          <cell r="Y27"/>
          <cell r="Z27">
            <v>202460</v>
          </cell>
          <cell r="AA27" t="str">
            <v>Matutino</v>
          </cell>
          <cell r="AB27" t="str">
            <v xml:space="preserve"> No especificada</v>
          </cell>
          <cell r="AC27"/>
          <cell r="AD27">
            <v>-5513305947</v>
          </cell>
          <cell r="AE27" t="str">
            <v>FUCJ961123MDFNLN07</v>
          </cell>
          <cell r="AF27">
            <v>35392</v>
          </cell>
          <cell r="AG27">
            <v>45642</v>
          </cell>
          <cell r="AH27" t="str">
            <v>jen.strark@gmail.com</v>
          </cell>
          <cell r="AI27" t="str">
            <v>00855737@red.unid.mx</v>
          </cell>
          <cell r="AJ27">
            <v>4270</v>
          </cell>
          <cell r="AK27">
            <v>0</v>
          </cell>
        </row>
        <row r="28">
          <cell r="C28">
            <v>856359</v>
          </cell>
          <cell r="D28">
            <v>123456</v>
          </cell>
          <cell r="E28">
            <v>856359</v>
          </cell>
          <cell r="F28" t="str">
            <v>Olguín</v>
          </cell>
          <cell r="G28" t="str">
            <v>García</v>
          </cell>
          <cell r="H28" t="str">
            <v xml:space="preserve">Alejandro </v>
          </cell>
          <cell r="I28" t="str">
            <v xml:space="preserve">Olguín García Alejandro </v>
          </cell>
          <cell r="J28" t="str">
            <v>AS</v>
          </cell>
          <cell r="K28"/>
          <cell r="L28">
            <v>2</v>
          </cell>
          <cell r="M28" t="str">
            <v>Centro</v>
          </cell>
          <cell r="N28" t="str">
            <v>TAX</v>
          </cell>
          <cell r="O28"/>
          <cell r="P28"/>
          <cell r="Q28"/>
          <cell r="R28" t="str">
            <v>LIC-CTCO-18</v>
          </cell>
          <cell r="S28" t="str">
            <v>LI</v>
          </cell>
          <cell r="T28" t="str">
            <v>1L25</v>
          </cell>
          <cell r="U28" t="str">
            <v>M</v>
          </cell>
          <cell r="V28" t="str">
            <v>RI</v>
          </cell>
          <cell r="W28" t="str">
            <v>RI</v>
          </cell>
          <cell r="X28" t="str">
            <v>-</v>
          </cell>
          <cell r="Y28" t="str">
            <v>13-DEC-24 00:00:00</v>
          </cell>
          <cell r="Z28">
            <v>202460</v>
          </cell>
          <cell r="AA28" t="str">
            <v>Matutino</v>
          </cell>
          <cell r="AB28" t="str">
            <v xml:space="preserve"> No especificada</v>
          </cell>
          <cell r="AC28"/>
          <cell r="AD28">
            <v>-5576277395</v>
          </cell>
          <cell r="AE28" t="str">
            <v>OUGA041211HDFLRLA5</v>
          </cell>
          <cell r="AF28">
            <v>38332</v>
          </cell>
          <cell r="AG28">
            <v>45693</v>
          </cell>
          <cell r="AH28" t="str">
            <v>olguing.alejandro04@gmail.com</v>
          </cell>
          <cell r="AI28" t="str">
            <v>00856359@red.unid.mx</v>
          </cell>
          <cell r="AJ28">
            <v>1090</v>
          </cell>
          <cell r="AK28">
            <v>50</v>
          </cell>
        </row>
        <row r="29">
          <cell r="C29">
            <v>882298</v>
          </cell>
          <cell r="D29">
            <v>123456</v>
          </cell>
          <cell r="E29">
            <v>882298</v>
          </cell>
          <cell r="F29" t="str">
            <v>Maullhardt</v>
          </cell>
          <cell r="G29" t="str">
            <v>Carbajal</v>
          </cell>
          <cell r="H29" t="str">
            <v xml:space="preserve">Dilan </v>
          </cell>
          <cell r="I29" t="str">
            <v xml:space="preserve">Maullhardt Carbajal Dilan </v>
          </cell>
          <cell r="J29" t="str">
            <v>AS</v>
          </cell>
          <cell r="K29"/>
          <cell r="L29">
            <v>2</v>
          </cell>
          <cell r="M29" t="str">
            <v>Centro</v>
          </cell>
          <cell r="N29" t="str">
            <v>TAX</v>
          </cell>
          <cell r="O29" t="str">
            <v>TAX</v>
          </cell>
          <cell r="P29" t="str">
            <v>Recomendación</v>
          </cell>
          <cell r="Q29" t="str">
            <v>Módulo</v>
          </cell>
          <cell r="R29" t="str">
            <v>LIC-CTCO-18</v>
          </cell>
          <cell r="S29" t="str">
            <v>LI</v>
          </cell>
          <cell r="T29" t="str">
            <v>1L25</v>
          </cell>
          <cell r="U29" t="str">
            <v>M</v>
          </cell>
          <cell r="V29" t="str">
            <v>NI</v>
          </cell>
          <cell r="W29" t="str">
            <v>RI</v>
          </cell>
          <cell r="X29" t="str">
            <v>-</v>
          </cell>
          <cell r="Y29" t="str">
            <v>09-JAN-25 00:00:00</v>
          </cell>
          <cell r="Z29">
            <v>202520</v>
          </cell>
          <cell r="AA29" t="str">
            <v>Matutino</v>
          </cell>
          <cell r="AB29" t="str">
            <v xml:space="preserve"> No especificada</v>
          </cell>
          <cell r="AC29"/>
          <cell r="AD29">
            <v>-5548365758</v>
          </cell>
          <cell r="AE29" t="str">
            <v>MACD050328HDFLRLA0</v>
          </cell>
          <cell r="AF29">
            <v>38439</v>
          </cell>
          <cell r="AG29">
            <v>45693</v>
          </cell>
          <cell r="AH29" t="str">
            <v>dilancarbajalinformatica3@gmail.com</v>
          </cell>
          <cell r="AI29" t="str">
            <v>00882298@red.unid.mx</v>
          </cell>
          <cell r="AJ29">
            <v>4440</v>
          </cell>
          <cell r="AK29">
            <v>60</v>
          </cell>
        </row>
        <row r="30">
          <cell r="C30">
            <v>801155</v>
          </cell>
          <cell r="D30">
            <v>123456</v>
          </cell>
          <cell r="E30">
            <v>801155</v>
          </cell>
          <cell r="F30" t="str">
            <v>Romero</v>
          </cell>
          <cell r="G30" t="str">
            <v>Bello</v>
          </cell>
          <cell r="H30" t="str">
            <v xml:space="preserve">Eduardo </v>
          </cell>
          <cell r="I30" t="str">
            <v xml:space="preserve">Romero Bello Eduardo </v>
          </cell>
          <cell r="J30" t="str">
            <v>AS</v>
          </cell>
          <cell r="K30"/>
          <cell r="L30">
            <v>2</v>
          </cell>
          <cell r="M30" t="str">
            <v>Centro</v>
          </cell>
          <cell r="N30" t="str">
            <v>TAX</v>
          </cell>
          <cell r="O30"/>
          <cell r="P30"/>
          <cell r="Q30"/>
          <cell r="R30" t="str">
            <v>LIC-DAEM-18</v>
          </cell>
          <cell r="S30" t="str">
            <v>LI</v>
          </cell>
          <cell r="T30" t="str">
            <v>1A25</v>
          </cell>
          <cell r="U30" t="str">
            <v>M</v>
          </cell>
          <cell r="V30" t="str">
            <v>RI</v>
          </cell>
          <cell r="W30" t="str">
            <v>RI</v>
          </cell>
          <cell r="X30" t="str">
            <v>-</v>
          </cell>
          <cell r="Y30" t="str">
            <v>16-DEC-24 00:00:00</v>
          </cell>
          <cell r="Z30">
            <v>202360</v>
          </cell>
          <cell r="AA30" t="str">
            <v>Matutino</v>
          </cell>
          <cell r="AB30" t="str">
            <v xml:space="preserve"> No especificada</v>
          </cell>
          <cell r="AC30"/>
          <cell r="AD30">
            <v>-5585701133</v>
          </cell>
          <cell r="AE30" t="str">
            <v>RXBE050620HNEMLDA7</v>
          </cell>
          <cell r="AF30">
            <v>38523</v>
          </cell>
          <cell r="AG30">
            <v>45722.958344907405</v>
          </cell>
          <cell r="AH30" t="str">
            <v>EDUBELLO@GMAIL.COM</v>
          </cell>
          <cell r="AI30" t="str">
            <v>00801155@red.unid.mx</v>
          </cell>
          <cell r="AJ30">
            <v>9860</v>
          </cell>
          <cell r="AK30">
            <v>45</v>
          </cell>
        </row>
        <row r="31">
          <cell r="C31">
            <v>803158</v>
          </cell>
          <cell r="D31">
            <v>123456</v>
          </cell>
          <cell r="E31">
            <v>803158</v>
          </cell>
          <cell r="F31" t="str">
            <v>Fuentes</v>
          </cell>
          <cell r="G31" t="str">
            <v>Sanchez</v>
          </cell>
          <cell r="H31" t="str">
            <v>Ana Lorena</v>
          </cell>
          <cell r="I31" t="str">
            <v>Fuentes Sanchez Ana Lorena</v>
          </cell>
          <cell r="J31" t="str">
            <v>AS</v>
          </cell>
          <cell r="K31"/>
          <cell r="L31">
            <v>2</v>
          </cell>
          <cell r="M31" t="str">
            <v>Centro</v>
          </cell>
          <cell r="N31" t="str">
            <v>TAX</v>
          </cell>
          <cell r="O31"/>
          <cell r="P31"/>
          <cell r="Q31"/>
          <cell r="R31" t="str">
            <v>LIC-DAEM-18</v>
          </cell>
          <cell r="S31" t="str">
            <v>LI</v>
          </cell>
          <cell r="T31" t="str">
            <v>1A25</v>
          </cell>
          <cell r="U31" t="str">
            <v>F</v>
          </cell>
          <cell r="V31" t="str">
            <v>RI</v>
          </cell>
          <cell r="W31" t="str">
            <v>RI</v>
          </cell>
          <cell r="X31" t="str">
            <v>-</v>
          </cell>
          <cell r="Y31" t="str">
            <v>11-DEC-24 00:00:00</v>
          </cell>
          <cell r="Z31">
            <v>202360</v>
          </cell>
          <cell r="AA31" t="str">
            <v>Matutino</v>
          </cell>
          <cell r="AB31" t="str">
            <v xml:space="preserve"> No especificada</v>
          </cell>
          <cell r="AC31"/>
          <cell r="AD31">
            <v>-5215636185</v>
          </cell>
          <cell r="AE31" t="str">
            <v>FUSA020907MDFNNNA8</v>
          </cell>
          <cell r="AF31">
            <v>37506</v>
          </cell>
          <cell r="AG31">
            <v>45636</v>
          </cell>
          <cell r="AH31" t="str">
            <v>lorenafuentes1929@gmail.com</v>
          </cell>
          <cell r="AI31" t="str">
            <v>00803158@red.unid.mx</v>
          </cell>
          <cell r="AJ31">
            <v>9800</v>
          </cell>
          <cell r="AK31">
            <v>50</v>
          </cell>
        </row>
        <row r="32">
          <cell r="C32">
            <v>804378</v>
          </cell>
          <cell r="D32">
            <v>123456</v>
          </cell>
          <cell r="E32">
            <v>804378</v>
          </cell>
          <cell r="F32" t="str">
            <v>González</v>
          </cell>
          <cell r="G32" t="str">
            <v>Ginez</v>
          </cell>
          <cell r="H32" t="str">
            <v>Victor Ivan</v>
          </cell>
          <cell r="I32" t="str">
            <v>González Ginez Victor Ivan</v>
          </cell>
          <cell r="J32" t="str">
            <v>AS</v>
          </cell>
          <cell r="K32"/>
          <cell r="L32">
            <v>2</v>
          </cell>
          <cell r="M32" t="str">
            <v>Centro</v>
          </cell>
          <cell r="N32" t="str">
            <v>TAX</v>
          </cell>
          <cell r="O32"/>
          <cell r="P32"/>
          <cell r="Q32"/>
          <cell r="R32" t="str">
            <v>LIC-DAEM-18</v>
          </cell>
          <cell r="S32" t="str">
            <v>LI</v>
          </cell>
          <cell r="T32" t="str">
            <v>1A25</v>
          </cell>
          <cell r="U32" t="str">
            <v>M</v>
          </cell>
          <cell r="V32" t="str">
            <v>RI</v>
          </cell>
          <cell r="W32" t="str">
            <v>RI</v>
          </cell>
          <cell r="X32" t="str">
            <v>-</v>
          </cell>
          <cell r="Y32" t="str">
            <v>13-DEC-24 00:00:00</v>
          </cell>
          <cell r="Z32">
            <v>202360</v>
          </cell>
          <cell r="AA32" t="str">
            <v>Matutino</v>
          </cell>
          <cell r="AB32" t="str">
            <v xml:space="preserve"> No especificada</v>
          </cell>
          <cell r="AC32"/>
          <cell r="AD32">
            <v>-5520498637</v>
          </cell>
          <cell r="AE32" t="str">
            <v>GOGV030216HDFNNCA6</v>
          </cell>
          <cell r="AF32">
            <v>37668</v>
          </cell>
          <cell r="AG32">
            <v>45708</v>
          </cell>
          <cell r="AH32" t="str">
            <v>victorivangonzalezginez@gmail.com</v>
          </cell>
          <cell r="AI32" t="str">
            <v>00804378@red.unid.mx</v>
          </cell>
          <cell r="AJ32">
            <v>16450</v>
          </cell>
          <cell r="AK32">
            <v>50</v>
          </cell>
        </row>
        <row r="33">
          <cell r="C33">
            <v>805254</v>
          </cell>
          <cell r="D33">
            <v>123456</v>
          </cell>
          <cell r="E33">
            <v>805254</v>
          </cell>
          <cell r="F33" t="str">
            <v>Gutierrez</v>
          </cell>
          <cell r="G33" t="str">
            <v>Medina</v>
          </cell>
          <cell r="H33" t="str">
            <v>Michelle Xally</v>
          </cell>
          <cell r="I33" t="str">
            <v>Gutierrez Medina Michelle Xally</v>
          </cell>
          <cell r="J33" t="str">
            <v>AS</v>
          </cell>
          <cell r="K33"/>
          <cell r="L33">
            <v>2</v>
          </cell>
          <cell r="M33" t="str">
            <v>Centro</v>
          </cell>
          <cell r="N33" t="str">
            <v>TAX</v>
          </cell>
          <cell r="O33"/>
          <cell r="P33"/>
          <cell r="Q33"/>
          <cell r="R33" t="str">
            <v>LIC-DAEM-18</v>
          </cell>
          <cell r="S33" t="str">
            <v>LI</v>
          </cell>
          <cell r="T33" t="str">
            <v>1A25</v>
          </cell>
          <cell r="U33" t="str">
            <v>F</v>
          </cell>
          <cell r="V33" t="str">
            <v>RI</v>
          </cell>
          <cell r="W33" t="str">
            <v>RI</v>
          </cell>
          <cell r="X33" t="str">
            <v>-</v>
          </cell>
          <cell r="Y33" t="str">
            <v>16-DEC-24 00:00:00</v>
          </cell>
          <cell r="Z33">
            <v>202360</v>
          </cell>
          <cell r="AA33" t="str">
            <v>Matutino</v>
          </cell>
          <cell r="AB33" t="str">
            <v xml:space="preserve"> No especificada</v>
          </cell>
          <cell r="AC33"/>
          <cell r="AD33">
            <v>-5564464811</v>
          </cell>
          <cell r="AE33" t="str">
            <v>GUMM011108MDFTDCA0</v>
          </cell>
          <cell r="AF33">
            <v>37203</v>
          </cell>
          <cell r="AG33">
            <v>45721</v>
          </cell>
          <cell r="AH33" t="str">
            <v>mxgm.iuvc@conamat.edu.mx</v>
          </cell>
          <cell r="AI33" t="str">
            <v>00805254@red.unid.mx</v>
          </cell>
          <cell r="AJ33">
            <v>4480</v>
          </cell>
          <cell r="AK33">
            <v>60</v>
          </cell>
        </row>
        <row r="34">
          <cell r="C34">
            <v>807992</v>
          </cell>
          <cell r="D34">
            <v>123456</v>
          </cell>
          <cell r="E34">
            <v>807992</v>
          </cell>
          <cell r="F34" t="str">
            <v>Martínez</v>
          </cell>
          <cell r="G34" t="str">
            <v>Martell</v>
          </cell>
          <cell r="H34" t="str">
            <v xml:space="preserve">Karla </v>
          </cell>
          <cell r="I34" t="str">
            <v xml:space="preserve">Martínez Martell Karla </v>
          </cell>
          <cell r="J34" t="str">
            <v>AS</v>
          </cell>
          <cell r="K34"/>
          <cell r="L34">
            <v>2</v>
          </cell>
          <cell r="M34" t="str">
            <v>Centro</v>
          </cell>
          <cell r="N34" t="str">
            <v>TAX</v>
          </cell>
          <cell r="O34"/>
          <cell r="P34"/>
          <cell r="Q34"/>
          <cell r="R34" t="str">
            <v>LIC-DAEM-18</v>
          </cell>
          <cell r="S34" t="str">
            <v>LI</v>
          </cell>
          <cell r="T34" t="str">
            <v>1A25</v>
          </cell>
          <cell r="U34" t="str">
            <v>F</v>
          </cell>
          <cell r="V34" t="str">
            <v>RI</v>
          </cell>
          <cell r="W34" t="str">
            <v>RI</v>
          </cell>
          <cell r="X34" t="str">
            <v>-</v>
          </cell>
          <cell r="Y34" t="str">
            <v>16-DEC-24 00:00:00</v>
          </cell>
          <cell r="Z34">
            <v>202360</v>
          </cell>
          <cell r="AA34" t="str">
            <v>Matutino</v>
          </cell>
          <cell r="AB34" t="str">
            <v xml:space="preserve"> No especificada</v>
          </cell>
          <cell r="AC34"/>
          <cell r="AD34">
            <v>-5519588221</v>
          </cell>
          <cell r="AE34" t="str">
            <v>MAMK010629MDFRRRA9</v>
          </cell>
          <cell r="AF34">
            <v>37071</v>
          </cell>
          <cell r="AG34">
            <v>45689</v>
          </cell>
          <cell r="AH34" t="str">
            <v>karlismartell@gmail.com</v>
          </cell>
          <cell r="AI34" t="str">
            <v>00807992@red.unid.mx</v>
          </cell>
          <cell r="AJ34">
            <v>9040</v>
          </cell>
          <cell r="AK34">
            <v>55</v>
          </cell>
        </row>
        <row r="35">
          <cell r="C35">
            <v>810585</v>
          </cell>
          <cell r="D35">
            <v>123456</v>
          </cell>
          <cell r="E35">
            <v>810585</v>
          </cell>
          <cell r="F35" t="str">
            <v>Almazán</v>
          </cell>
          <cell r="G35" t="str">
            <v>López</v>
          </cell>
          <cell r="H35" t="str">
            <v xml:space="preserve">Alessandro </v>
          </cell>
          <cell r="I35" t="str">
            <v xml:space="preserve">Almazán López Alessandro </v>
          </cell>
          <cell r="J35" t="str">
            <v>AS</v>
          </cell>
          <cell r="K35"/>
          <cell r="L35">
            <v>2</v>
          </cell>
          <cell r="M35" t="str">
            <v>Centro</v>
          </cell>
          <cell r="N35" t="str">
            <v>TAX</v>
          </cell>
          <cell r="O35"/>
          <cell r="P35"/>
          <cell r="Q35"/>
          <cell r="R35" t="str">
            <v>LIC-DAEM-18</v>
          </cell>
          <cell r="S35" t="str">
            <v>LI</v>
          </cell>
          <cell r="T35" t="str">
            <v>1A25</v>
          </cell>
          <cell r="U35" t="str">
            <v>M</v>
          </cell>
          <cell r="V35" t="str">
            <v>RI</v>
          </cell>
          <cell r="W35" t="str">
            <v>RI</v>
          </cell>
          <cell r="X35" t="str">
            <v>-</v>
          </cell>
          <cell r="Y35" t="str">
            <v>16-DEC-24 00:00:00</v>
          </cell>
          <cell r="Z35">
            <v>202360</v>
          </cell>
          <cell r="AA35" t="str">
            <v>Matutino</v>
          </cell>
          <cell r="AB35" t="str">
            <v xml:space="preserve"> No especificada</v>
          </cell>
          <cell r="AC35"/>
          <cell r="AD35">
            <v>-5542564825</v>
          </cell>
          <cell r="AE35" t="str">
            <v>AALA050219HDFLPLA7</v>
          </cell>
          <cell r="AF35">
            <v>38402</v>
          </cell>
          <cell r="AG35">
            <v>45705</v>
          </cell>
          <cell r="AH35" t="str">
            <v>cless9azul@gmail.com</v>
          </cell>
          <cell r="AI35" t="str">
            <v>00810585@red.unid.mx</v>
          </cell>
          <cell r="AJ35">
            <v>4369</v>
          </cell>
          <cell r="AK35">
            <v>60</v>
          </cell>
        </row>
        <row r="36">
          <cell r="C36">
            <v>810721</v>
          </cell>
          <cell r="D36"/>
          <cell r="E36">
            <v>810721</v>
          </cell>
          <cell r="F36" t="str">
            <v>Santiago</v>
          </cell>
          <cell r="G36" t="str">
            <v>Ochoa</v>
          </cell>
          <cell r="H36" t="str">
            <v>Edwin Alexis</v>
          </cell>
          <cell r="I36" t="str">
            <v>Santiago Ochoa Edwin Alexis</v>
          </cell>
          <cell r="J36" t="str">
            <v>BV</v>
          </cell>
          <cell r="K36">
            <v>45701</v>
          </cell>
          <cell r="L36">
            <v>2</v>
          </cell>
          <cell r="M36" t="str">
            <v>Centro</v>
          </cell>
          <cell r="N36" t="str">
            <v>TAX</v>
          </cell>
          <cell r="O36"/>
          <cell r="P36"/>
          <cell r="Q36"/>
          <cell r="R36" t="str">
            <v>LIC-DAEM-18</v>
          </cell>
          <cell r="S36" t="str">
            <v>LI</v>
          </cell>
          <cell r="T36" t="str">
            <v>1A25</v>
          </cell>
          <cell r="U36" t="str">
            <v>M</v>
          </cell>
          <cell r="V36" t="str">
            <v>RA</v>
          </cell>
          <cell r="W36" t="e">
            <v>#N/A</v>
          </cell>
          <cell r="X36" t="str">
            <v>-</v>
          </cell>
          <cell r="Y36"/>
          <cell r="Z36">
            <v>202360</v>
          </cell>
          <cell r="AA36" t="str">
            <v>Matutino</v>
          </cell>
          <cell r="AB36" t="str">
            <v xml:space="preserve"> No especificada</v>
          </cell>
          <cell r="AC36"/>
          <cell r="AD36">
            <v>-5623567583</v>
          </cell>
          <cell r="AE36" t="str">
            <v>SAOE040215HDFNCDA0</v>
          </cell>
          <cell r="AF36">
            <v>38032</v>
          </cell>
          <cell r="AG36">
            <v>45642</v>
          </cell>
          <cell r="AH36" t="str">
            <v>SANTIAGOOCHOAEDWINALEXIS@GMAIL.COM</v>
          </cell>
          <cell r="AI36" t="str">
            <v>00810721@red.unid.mx</v>
          </cell>
          <cell r="AJ36">
            <v>57138</v>
          </cell>
          <cell r="AK36">
            <v>0</v>
          </cell>
        </row>
        <row r="37">
          <cell r="C37">
            <v>814724</v>
          </cell>
          <cell r="D37">
            <v>123456</v>
          </cell>
          <cell r="E37">
            <v>814724</v>
          </cell>
          <cell r="F37" t="str">
            <v>Espino</v>
          </cell>
          <cell r="G37" t="str">
            <v>Castrejon</v>
          </cell>
          <cell r="H37" t="str">
            <v>Dylan Sahit</v>
          </cell>
          <cell r="I37" t="str">
            <v>Espino Castrejon Dylan Sahit</v>
          </cell>
          <cell r="J37" t="str">
            <v>AS</v>
          </cell>
          <cell r="K37"/>
          <cell r="L37">
            <v>2</v>
          </cell>
          <cell r="M37" t="str">
            <v>Centro</v>
          </cell>
          <cell r="N37" t="str">
            <v>TAX</v>
          </cell>
          <cell r="O37"/>
          <cell r="P37"/>
          <cell r="Q37"/>
          <cell r="R37" t="str">
            <v>LIC-DAEM-18</v>
          </cell>
          <cell r="S37" t="str">
            <v>LI</v>
          </cell>
          <cell r="T37" t="str">
            <v>1A25</v>
          </cell>
          <cell r="U37" t="str">
            <v>M</v>
          </cell>
          <cell r="V37" t="str">
            <v>RI</v>
          </cell>
          <cell r="W37" t="str">
            <v>RI</v>
          </cell>
          <cell r="X37" t="str">
            <v>-</v>
          </cell>
          <cell r="Y37" t="str">
            <v>16-DEC-24 00:00:00</v>
          </cell>
          <cell r="Z37">
            <v>202360</v>
          </cell>
          <cell r="AA37" t="str">
            <v>Matutino</v>
          </cell>
          <cell r="AB37" t="str">
            <v xml:space="preserve"> No especificada</v>
          </cell>
          <cell r="AC37"/>
          <cell r="AD37">
            <v>-9717272696</v>
          </cell>
          <cell r="AE37" t="str">
            <v>EICD050107HOCSSYA7</v>
          </cell>
          <cell r="AF37">
            <v>38359</v>
          </cell>
          <cell r="AG37">
            <v>45723</v>
          </cell>
          <cell r="AH37" t="str">
            <v>dylanespinocar@gmail.com</v>
          </cell>
          <cell r="AI37" t="str">
            <v>00814724@red.unid.mx</v>
          </cell>
          <cell r="AJ37">
            <v>4300</v>
          </cell>
          <cell r="AK37">
            <v>60</v>
          </cell>
        </row>
        <row r="38">
          <cell r="C38">
            <v>821326</v>
          </cell>
          <cell r="D38">
            <v>123456</v>
          </cell>
          <cell r="E38">
            <v>821326</v>
          </cell>
          <cell r="F38" t="str">
            <v>Olicon</v>
          </cell>
          <cell r="G38" t="str">
            <v>López</v>
          </cell>
          <cell r="H38" t="str">
            <v>Daniela Jaydi</v>
          </cell>
          <cell r="I38" t="str">
            <v>Olicon López Daniela Jaydi</v>
          </cell>
          <cell r="J38" t="str">
            <v>AS</v>
          </cell>
          <cell r="K38"/>
          <cell r="L38">
            <v>2</v>
          </cell>
          <cell r="M38" t="str">
            <v>Centro</v>
          </cell>
          <cell r="N38" t="str">
            <v>TAX</v>
          </cell>
          <cell r="O38"/>
          <cell r="P38"/>
          <cell r="Q38"/>
          <cell r="R38" t="str">
            <v>LIC-DAEM-18</v>
          </cell>
          <cell r="S38" t="str">
            <v>LI</v>
          </cell>
          <cell r="T38" t="str">
            <v>1A25</v>
          </cell>
          <cell r="U38" t="str">
            <v>F</v>
          </cell>
          <cell r="V38" t="str">
            <v>RI</v>
          </cell>
          <cell r="W38" t="str">
            <v>RI</v>
          </cell>
          <cell r="X38" t="str">
            <v>-</v>
          </cell>
          <cell r="Y38" t="str">
            <v>11-JAN-25 00:00:00</v>
          </cell>
          <cell r="Z38">
            <v>202460</v>
          </cell>
          <cell r="AA38" t="str">
            <v>Matutino</v>
          </cell>
          <cell r="AB38" t="str">
            <v xml:space="preserve"> No especificada</v>
          </cell>
          <cell r="AC38"/>
          <cell r="AD38">
            <v>-5636508497</v>
          </cell>
          <cell r="AE38" t="str">
            <v>OILD061010MDFLPNA8</v>
          </cell>
          <cell r="AF38">
            <v>39000</v>
          </cell>
          <cell r="AG38">
            <v>45786.91684027778</v>
          </cell>
          <cell r="AH38" t="str">
            <v>daniela.distroller10@gmail.com</v>
          </cell>
          <cell r="AI38" t="str">
            <v>00821326@red.unid.mx</v>
          </cell>
          <cell r="AJ38">
            <v>3520</v>
          </cell>
          <cell r="AK38">
            <v>45</v>
          </cell>
        </row>
        <row r="39">
          <cell r="C39">
            <v>823104</v>
          </cell>
          <cell r="D39">
            <v>123456</v>
          </cell>
          <cell r="E39">
            <v>823104</v>
          </cell>
          <cell r="F39"/>
          <cell r="G39" t="str">
            <v>Cherelus</v>
          </cell>
          <cell r="H39" t="str">
            <v xml:space="preserve">Nathanaelle </v>
          </cell>
          <cell r="I39" t="str">
            <v xml:space="preserve"> Cherelus Nathanaelle </v>
          </cell>
          <cell r="J39" t="str">
            <v>AS</v>
          </cell>
          <cell r="K39"/>
          <cell r="L39">
            <v>2</v>
          </cell>
          <cell r="M39" t="str">
            <v>Centro</v>
          </cell>
          <cell r="N39" t="str">
            <v>TAX</v>
          </cell>
          <cell r="O39"/>
          <cell r="P39"/>
          <cell r="Q39"/>
          <cell r="R39" t="str">
            <v>LIC-DAEM-18</v>
          </cell>
          <cell r="S39" t="str">
            <v>LI</v>
          </cell>
          <cell r="T39" t="str">
            <v>1A25</v>
          </cell>
          <cell r="U39" t="str">
            <v>F</v>
          </cell>
          <cell r="V39" t="str">
            <v>RI</v>
          </cell>
          <cell r="W39" t="str">
            <v>RI</v>
          </cell>
          <cell r="X39" t="str">
            <v>-</v>
          </cell>
          <cell r="Y39" t="str">
            <v>10-DEC-24 00:00:00</v>
          </cell>
          <cell r="Z39">
            <v>202460</v>
          </cell>
          <cell r="AA39" t="str">
            <v>Matutino</v>
          </cell>
          <cell r="AB39" t="str">
            <v xml:space="preserve"> No especificada</v>
          </cell>
          <cell r="AC39"/>
          <cell r="AD39">
            <v>-7711786903</v>
          </cell>
          <cell r="AE39" t="str">
            <v>CEXN010328MNEHXTA7</v>
          </cell>
          <cell r="AF39">
            <v>36978</v>
          </cell>
          <cell r="AG39">
            <v>45652</v>
          </cell>
          <cell r="AH39" t="str">
            <v>cherenathanaelle28@gmail.com</v>
          </cell>
          <cell r="AI39" t="str">
            <v>00823104@red.unid.mx</v>
          </cell>
          <cell r="AJ39">
            <v>42186</v>
          </cell>
          <cell r="AK39">
            <v>45</v>
          </cell>
        </row>
        <row r="40">
          <cell r="C40">
            <v>824434</v>
          </cell>
          <cell r="D40">
            <v>123456</v>
          </cell>
          <cell r="E40">
            <v>824434</v>
          </cell>
          <cell r="F40" t="str">
            <v>Robles</v>
          </cell>
          <cell r="G40" t="str">
            <v>Rojas</v>
          </cell>
          <cell r="H40" t="str">
            <v xml:space="preserve">Raul </v>
          </cell>
          <cell r="I40" t="str">
            <v xml:space="preserve">Robles Rojas Raul </v>
          </cell>
          <cell r="J40" t="str">
            <v>AS</v>
          </cell>
          <cell r="K40"/>
          <cell r="L40">
            <v>2</v>
          </cell>
          <cell r="M40" t="str">
            <v>Centro</v>
          </cell>
          <cell r="N40" t="str">
            <v>TAX</v>
          </cell>
          <cell r="O40"/>
          <cell r="P40"/>
          <cell r="Q40"/>
          <cell r="R40" t="str">
            <v>LIC-DAEM-18</v>
          </cell>
          <cell r="S40" t="str">
            <v>LI</v>
          </cell>
          <cell r="T40" t="str">
            <v>1A25</v>
          </cell>
          <cell r="U40" t="str">
            <v>M</v>
          </cell>
          <cell r="V40" t="str">
            <v>RI</v>
          </cell>
          <cell r="W40" t="str">
            <v>RI</v>
          </cell>
          <cell r="X40" t="str">
            <v>-</v>
          </cell>
          <cell r="Y40" t="str">
            <v>16-DEC-24 00:00:00</v>
          </cell>
          <cell r="Z40">
            <v>202420</v>
          </cell>
          <cell r="AA40" t="str">
            <v>Matutino</v>
          </cell>
          <cell r="AB40" t="str">
            <v xml:space="preserve"> No especificada</v>
          </cell>
          <cell r="AC40"/>
          <cell r="AD40">
            <v>-5572159459</v>
          </cell>
          <cell r="AE40" t="str">
            <v>RORR050218HDFBJLA3</v>
          </cell>
          <cell r="AF40">
            <v>38398</v>
          </cell>
          <cell r="AG40">
            <v>45698</v>
          </cell>
          <cell r="AH40" t="str">
            <v>rojascastroluzmaria@gmail.com</v>
          </cell>
          <cell r="AI40" t="str">
            <v>00824434@red.unid.mx</v>
          </cell>
          <cell r="AJ40">
            <v>9700</v>
          </cell>
          <cell r="AK40">
            <v>55</v>
          </cell>
        </row>
        <row r="41">
          <cell r="C41">
            <v>826673</v>
          </cell>
          <cell r="D41">
            <v>123456</v>
          </cell>
          <cell r="E41">
            <v>826673</v>
          </cell>
          <cell r="F41" t="str">
            <v>Del Valle</v>
          </cell>
          <cell r="G41" t="str">
            <v>Castillo</v>
          </cell>
          <cell r="H41" t="str">
            <v>Fabian Isai</v>
          </cell>
          <cell r="I41" t="str">
            <v>Del Valle Castillo Fabian Isai</v>
          </cell>
          <cell r="J41" t="str">
            <v>AS</v>
          </cell>
          <cell r="K41"/>
          <cell r="L41">
            <v>2</v>
          </cell>
          <cell r="M41" t="str">
            <v>Centro</v>
          </cell>
          <cell r="N41" t="str">
            <v>TAX</v>
          </cell>
          <cell r="O41"/>
          <cell r="P41"/>
          <cell r="Q41"/>
          <cell r="R41" t="str">
            <v>LIC-DAEM-18</v>
          </cell>
          <cell r="S41" t="str">
            <v>LI</v>
          </cell>
          <cell r="T41" t="str">
            <v>1A25</v>
          </cell>
          <cell r="U41" t="str">
            <v>M</v>
          </cell>
          <cell r="V41" t="str">
            <v>RI</v>
          </cell>
          <cell r="W41" t="str">
            <v>RI</v>
          </cell>
          <cell r="X41" t="str">
            <v>-</v>
          </cell>
          <cell r="Y41" t="str">
            <v>13-DEC-24 00:00:00</v>
          </cell>
          <cell r="Z41">
            <v>202420</v>
          </cell>
          <cell r="AA41" t="str">
            <v>Matutino</v>
          </cell>
          <cell r="AB41" t="str">
            <v xml:space="preserve"> No especificada</v>
          </cell>
          <cell r="AC41"/>
          <cell r="AD41">
            <v>-5580552745</v>
          </cell>
          <cell r="AE41" t="str">
            <v>VACF030619HDFLSBA0</v>
          </cell>
          <cell r="AF41">
            <v>37791</v>
          </cell>
          <cell r="AG41">
            <v>45709</v>
          </cell>
          <cell r="AH41" t="str">
            <v>fabiandelvalle045@gmai.com</v>
          </cell>
          <cell r="AI41" t="str">
            <v>00826673@red.unid.mx</v>
          </cell>
          <cell r="AJ41">
            <v>16080</v>
          </cell>
          <cell r="AK41">
            <v>40</v>
          </cell>
        </row>
        <row r="42">
          <cell r="C42">
            <v>827056</v>
          </cell>
          <cell r="D42"/>
          <cell r="E42">
            <v>827056</v>
          </cell>
          <cell r="F42" t="str">
            <v>Garcia</v>
          </cell>
          <cell r="G42" t="str">
            <v>Gutierrez</v>
          </cell>
          <cell r="H42" t="str">
            <v>Hermez Ian</v>
          </cell>
          <cell r="I42" t="str">
            <v>Garcia Gutierrez Hermez Ian</v>
          </cell>
          <cell r="J42" t="str">
            <v>BS</v>
          </cell>
          <cell r="K42">
            <v>45751</v>
          </cell>
          <cell r="L42">
            <v>2</v>
          </cell>
          <cell r="M42" t="str">
            <v>Centro</v>
          </cell>
          <cell r="N42" t="str">
            <v>TAX</v>
          </cell>
          <cell r="O42"/>
          <cell r="P42"/>
          <cell r="Q42"/>
          <cell r="R42" t="str">
            <v>LIC-DAEM-18</v>
          </cell>
          <cell r="S42" t="str">
            <v>LI</v>
          </cell>
          <cell r="T42" t="str">
            <v>1A25</v>
          </cell>
          <cell r="U42" t="str">
            <v>M</v>
          </cell>
          <cell r="V42" t="str">
            <v>RI</v>
          </cell>
          <cell r="W42" t="e">
            <v>#N/A</v>
          </cell>
          <cell r="X42" t="str">
            <v>-</v>
          </cell>
          <cell r="Y42"/>
          <cell r="Z42">
            <v>202420</v>
          </cell>
          <cell r="AA42" t="str">
            <v>Matutino</v>
          </cell>
          <cell r="AB42" t="str">
            <v xml:space="preserve"> No especificada</v>
          </cell>
          <cell r="AC42"/>
          <cell r="AD42">
            <v>-5617475728</v>
          </cell>
          <cell r="AE42" t="str">
            <v>GAGH970122HDFRTR04</v>
          </cell>
          <cell r="AF42">
            <v>35452</v>
          </cell>
          <cell r="AG42">
            <v>45657</v>
          </cell>
          <cell r="AH42" t="str">
            <v>iangarcia2201@gmail.com</v>
          </cell>
          <cell r="AI42" t="str">
            <v>00827056@red.unid.mx</v>
          </cell>
          <cell r="AJ42">
            <v>16070</v>
          </cell>
          <cell r="AK42">
            <v>45</v>
          </cell>
        </row>
        <row r="43">
          <cell r="C43">
            <v>834131</v>
          </cell>
          <cell r="D43">
            <v>123456</v>
          </cell>
          <cell r="E43">
            <v>834131</v>
          </cell>
          <cell r="F43" t="str">
            <v>Meza</v>
          </cell>
          <cell r="G43" t="str">
            <v>Barrios.</v>
          </cell>
          <cell r="H43" t="str">
            <v>Pedro Yahir</v>
          </cell>
          <cell r="I43" t="str">
            <v>Meza Barrios. Pedro Yahir</v>
          </cell>
          <cell r="J43" t="str">
            <v>AS</v>
          </cell>
          <cell r="K43"/>
          <cell r="L43">
            <v>2</v>
          </cell>
          <cell r="M43" t="str">
            <v>Centro</v>
          </cell>
          <cell r="N43" t="str">
            <v>TAX</v>
          </cell>
          <cell r="O43"/>
          <cell r="P43"/>
          <cell r="Q43"/>
          <cell r="R43" t="str">
            <v>LIC-DAEM-18</v>
          </cell>
          <cell r="S43" t="str">
            <v>LI</v>
          </cell>
          <cell r="T43" t="str">
            <v>1A25</v>
          </cell>
          <cell r="U43" t="str">
            <v>M</v>
          </cell>
          <cell r="V43" t="str">
            <v>RI</v>
          </cell>
          <cell r="W43" t="str">
            <v>RI</v>
          </cell>
          <cell r="X43" t="str">
            <v>-</v>
          </cell>
          <cell r="Y43" t="str">
            <v>18-DEC-24 00:00:00</v>
          </cell>
          <cell r="Z43">
            <v>202460</v>
          </cell>
          <cell r="AA43" t="str">
            <v>Matutino</v>
          </cell>
          <cell r="AB43" t="str">
            <v xml:space="preserve"> No especificada</v>
          </cell>
          <cell r="AC43"/>
          <cell r="AD43">
            <v>-7541103298</v>
          </cell>
          <cell r="AE43" t="str">
            <v>MEBP040310HGRZRDA8</v>
          </cell>
          <cell r="AF43">
            <v>38056</v>
          </cell>
          <cell r="AG43">
            <v>45698.577175925922</v>
          </cell>
          <cell r="AH43" t="str">
            <v>yahirbm9@gmail.com</v>
          </cell>
          <cell r="AI43" t="str">
            <v>00834131@red.unid.mx</v>
          </cell>
          <cell r="AJ43">
            <v>39175</v>
          </cell>
          <cell r="AK43">
            <v>45</v>
          </cell>
        </row>
        <row r="44">
          <cell r="C44">
            <v>842164</v>
          </cell>
          <cell r="D44">
            <v>123456</v>
          </cell>
          <cell r="E44">
            <v>842164</v>
          </cell>
          <cell r="F44" t="str">
            <v>Leon</v>
          </cell>
          <cell r="G44" t="str">
            <v>Huerta</v>
          </cell>
          <cell r="H44" t="str">
            <v>Sandra Lizbeth</v>
          </cell>
          <cell r="I44" t="str">
            <v>Leon Huerta Sandra Lizbeth</v>
          </cell>
          <cell r="J44" t="str">
            <v>AS</v>
          </cell>
          <cell r="K44"/>
          <cell r="L44">
            <v>2</v>
          </cell>
          <cell r="M44" t="str">
            <v>Centro</v>
          </cell>
          <cell r="N44" t="str">
            <v>TAX</v>
          </cell>
          <cell r="O44"/>
          <cell r="P44"/>
          <cell r="Q44"/>
          <cell r="R44" t="str">
            <v>LIC-DAEM-18</v>
          </cell>
          <cell r="S44" t="str">
            <v>LI</v>
          </cell>
          <cell r="T44" t="str">
            <v>1A25</v>
          </cell>
          <cell r="U44" t="str">
            <v>F</v>
          </cell>
          <cell r="V44" t="str">
            <v>RI</v>
          </cell>
          <cell r="W44" t="str">
            <v>RI</v>
          </cell>
          <cell r="X44" t="str">
            <v>-</v>
          </cell>
          <cell r="Y44" t="str">
            <v>18-DEC-24 00:00:00</v>
          </cell>
          <cell r="Z44">
            <v>202460</v>
          </cell>
          <cell r="AA44" t="str">
            <v>Matutino</v>
          </cell>
          <cell r="AB44" t="str">
            <v xml:space="preserve"> No especificada</v>
          </cell>
          <cell r="AC44"/>
          <cell r="AD44">
            <v>-5570613624</v>
          </cell>
          <cell r="AE44" t="str">
            <v>LEHS030511MDFNRNA1</v>
          </cell>
          <cell r="AF44">
            <v>37752</v>
          </cell>
          <cell r="AG44">
            <v>45694</v>
          </cell>
          <cell r="AH44" t="str">
            <v>lizleonhuerta11@gmail.com</v>
          </cell>
          <cell r="AI44" t="str">
            <v>00842164@red.unid.mx</v>
          </cell>
          <cell r="AJ44">
            <v>9850</v>
          </cell>
          <cell r="AK44">
            <v>45</v>
          </cell>
        </row>
        <row r="45">
          <cell r="C45">
            <v>853071</v>
          </cell>
          <cell r="D45"/>
          <cell r="E45">
            <v>853071</v>
          </cell>
          <cell r="F45" t="str">
            <v>Sanchez</v>
          </cell>
          <cell r="G45" t="str">
            <v>Medrano</v>
          </cell>
          <cell r="H45" t="str">
            <v>Natalia Itzel</v>
          </cell>
          <cell r="I45" t="str">
            <v>Sanchez Medrano Natalia Itzel</v>
          </cell>
          <cell r="J45" t="str">
            <v>BV</v>
          </cell>
          <cell r="K45">
            <v>45700</v>
          </cell>
          <cell r="L45">
            <v>2</v>
          </cell>
          <cell r="M45" t="str">
            <v>Centro</v>
          </cell>
          <cell r="N45" t="str">
            <v>TAX</v>
          </cell>
          <cell r="O45"/>
          <cell r="P45"/>
          <cell r="Q45"/>
          <cell r="R45" t="str">
            <v>LIC-DAEM-18</v>
          </cell>
          <cell r="S45" t="str">
            <v>LI</v>
          </cell>
          <cell r="T45" t="str">
            <v>1A25</v>
          </cell>
          <cell r="U45" t="str">
            <v>F</v>
          </cell>
          <cell r="V45" t="str">
            <v>RI</v>
          </cell>
          <cell r="W45" t="e">
            <v>#N/A</v>
          </cell>
          <cell r="X45" t="str">
            <v>-</v>
          </cell>
          <cell r="Y45"/>
          <cell r="Z45">
            <v>202460</v>
          </cell>
          <cell r="AA45" t="str">
            <v>Matutino</v>
          </cell>
          <cell r="AB45" t="str">
            <v xml:space="preserve"> No especificada</v>
          </cell>
          <cell r="AC45"/>
          <cell r="AD45">
            <v>-5959573434</v>
          </cell>
          <cell r="AE45" t="str">
            <v>SAMN031216MMCNDTA5</v>
          </cell>
          <cell r="AF45">
            <v>37971</v>
          </cell>
          <cell r="AG45">
            <v>45650</v>
          </cell>
          <cell r="AH45" t="str">
            <v>nsanchezmedrano@gmail.com</v>
          </cell>
          <cell r="AI45" t="str">
            <v>00853071@red.unid.mx</v>
          </cell>
          <cell r="AJ45">
            <v>5370</v>
          </cell>
          <cell r="AK45">
            <v>0</v>
          </cell>
        </row>
        <row r="46">
          <cell r="C46">
            <v>856891</v>
          </cell>
          <cell r="D46">
            <v>123456</v>
          </cell>
          <cell r="E46">
            <v>856891</v>
          </cell>
          <cell r="F46" t="str">
            <v>Terrazas</v>
          </cell>
          <cell r="G46" t="str">
            <v>Fernandez</v>
          </cell>
          <cell r="H46" t="str">
            <v>Valeria Berenice</v>
          </cell>
          <cell r="I46" t="str">
            <v>Terrazas Fernandez Valeria Berenice</v>
          </cell>
          <cell r="J46" t="str">
            <v>AS</v>
          </cell>
          <cell r="K46"/>
          <cell r="L46">
            <v>2</v>
          </cell>
          <cell r="M46" t="str">
            <v>Centro</v>
          </cell>
          <cell r="N46" t="str">
            <v>TAX</v>
          </cell>
          <cell r="O46"/>
          <cell r="P46"/>
          <cell r="Q46"/>
          <cell r="R46" t="str">
            <v>LIC-DAEM-18</v>
          </cell>
          <cell r="S46" t="str">
            <v>LI</v>
          </cell>
          <cell r="T46" t="str">
            <v>1A25</v>
          </cell>
          <cell r="U46" t="str">
            <v>F</v>
          </cell>
          <cell r="V46" t="str">
            <v>RI</v>
          </cell>
          <cell r="W46" t="str">
            <v>RI</v>
          </cell>
          <cell r="X46" t="str">
            <v>-</v>
          </cell>
          <cell r="Y46" t="str">
            <v>10-DEC-24 00:00:00</v>
          </cell>
          <cell r="Z46">
            <v>202460</v>
          </cell>
          <cell r="AA46" t="str">
            <v>Matutino</v>
          </cell>
          <cell r="AB46" t="str">
            <v xml:space="preserve"> No especificada</v>
          </cell>
          <cell r="AC46"/>
          <cell r="AD46">
            <v>-5570798365</v>
          </cell>
          <cell r="AE46" t="str">
            <v>TEFV060620MDFRRLA6</v>
          </cell>
          <cell r="AF46">
            <v>38888</v>
          </cell>
          <cell r="AG46">
            <v>45695</v>
          </cell>
          <cell r="AH46" t="str">
            <v>vgallegos318@gmail.com</v>
          </cell>
          <cell r="AI46" t="str">
            <v>00856891@red.unid.mx</v>
          </cell>
          <cell r="AJ46">
            <v>8700</v>
          </cell>
          <cell r="AK46">
            <v>40</v>
          </cell>
        </row>
        <row r="47">
          <cell r="C47">
            <v>861271</v>
          </cell>
          <cell r="D47">
            <v>123456</v>
          </cell>
          <cell r="E47">
            <v>861271</v>
          </cell>
          <cell r="F47" t="str">
            <v>Delgado</v>
          </cell>
          <cell r="G47" t="str">
            <v>Hernández</v>
          </cell>
          <cell r="H47" t="str">
            <v>Laura Araceli</v>
          </cell>
          <cell r="I47" t="str">
            <v>Delgado Hernández Laura Araceli</v>
          </cell>
          <cell r="J47" t="str">
            <v>AS</v>
          </cell>
          <cell r="K47"/>
          <cell r="L47">
            <v>2</v>
          </cell>
          <cell r="M47" t="str">
            <v>Centro</v>
          </cell>
          <cell r="N47" t="str">
            <v>TAX</v>
          </cell>
          <cell r="O47"/>
          <cell r="P47"/>
          <cell r="Q47"/>
          <cell r="R47" t="str">
            <v>LIC-DAEM-18</v>
          </cell>
          <cell r="S47" t="str">
            <v>LI</v>
          </cell>
          <cell r="T47" t="str">
            <v>1A25</v>
          </cell>
          <cell r="U47" t="str">
            <v>F</v>
          </cell>
          <cell r="V47" t="str">
            <v>RI</v>
          </cell>
          <cell r="W47" t="str">
            <v>RI</v>
          </cell>
          <cell r="X47" t="str">
            <v>-</v>
          </cell>
          <cell r="Y47" t="str">
            <v>10-DEC-24 00:00:00</v>
          </cell>
          <cell r="Z47">
            <v>202460</v>
          </cell>
          <cell r="AA47" t="str">
            <v>Matutino</v>
          </cell>
          <cell r="AB47" t="str">
            <v xml:space="preserve"> No especificada</v>
          </cell>
          <cell r="AC47"/>
          <cell r="AD47">
            <v>-5569603082</v>
          </cell>
          <cell r="AE47" t="str">
            <v>DEHL910215MDFLRR07</v>
          </cell>
          <cell r="AF47">
            <v>33284</v>
          </cell>
          <cell r="AG47">
            <v>45689</v>
          </cell>
          <cell r="AH47" t="str">
            <v>lau_dh20@hotmail.com</v>
          </cell>
          <cell r="AI47" t="str">
            <v>00861271@red.unid.mx</v>
          </cell>
          <cell r="AJ47">
            <v>14400</v>
          </cell>
          <cell r="AK47">
            <v>50</v>
          </cell>
        </row>
        <row r="48">
          <cell r="C48">
            <v>862458</v>
          </cell>
          <cell r="D48"/>
          <cell r="E48">
            <v>862458</v>
          </cell>
          <cell r="F48" t="str">
            <v>Hernandez</v>
          </cell>
          <cell r="G48" t="str">
            <v>Gutierrez</v>
          </cell>
          <cell r="H48" t="str">
            <v>Luis Fernando</v>
          </cell>
          <cell r="I48" t="str">
            <v>Hernandez Gutierrez Luis Fernando</v>
          </cell>
          <cell r="J48" t="str">
            <v>BV</v>
          </cell>
          <cell r="K48">
            <v>45701</v>
          </cell>
          <cell r="L48">
            <v>2</v>
          </cell>
          <cell r="M48" t="str">
            <v>Centro</v>
          </cell>
          <cell r="N48" t="str">
            <v>TAX</v>
          </cell>
          <cell r="O48"/>
          <cell r="P48"/>
          <cell r="Q48"/>
          <cell r="R48" t="str">
            <v>LIC-DAEM-18</v>
          </cell>
          <cell r="S48" t="str">
            <v>LI</v>
          </cell>
          <cell r="T48" t="str">
            <v>1A25</v>
          </cell>
          <cell r="U48" t="str">
            <v>M</v>
          </cell>
          <cell r="V48" t="str">
            <v>RI</v>
          </cell>
          <cell r="W48" t="e">
            <v>#N/A</v>
          </cell>
          <cell r="X48" t="str">
            <v>-</v>
          </cell>
          <cell r="Y48"/>
          <cell r="Z48">
            <v>202460</v>
          </cell>
          <cell r="AA48" t="str">
            <v>Sin horario</v>
          </cell>
          <cell r="AB48" t="str">
            <v xml:space="preserve"> No especificada</v>
          </cell>
          <cell r="AC48"/>
          <cell r="AD48"/>
          <cell r="AE48" t="str">
            <v>HEGL010420HDFRTSA4</v>
          </cell>
          <cell r="AF48">
            <v>37001</v>
          </cell>
          <cell r="AG48">
            <v>45637</v>
          </cell>
          <cell r="AH48" t="str">
            <v>luisgutierrezvza@gmail.com</v>
          </cell>
          <cell r="AI48" t="str">
            <v>00862458@red.unid.mx</v>
          </cell>
          <cell r="AJ48">
            <v>16500</v>
          </cell>
          <cell r="AK48">
            <v>0</v>
          </cell>
        </row>
        <row r="49">
          <cell r="C49">
            <v>864423</v>
          </cell>
          <cell r="D49" t="str">
            <v>*050404</v>
          </cell>
          <cell r="E49">
            <v>864423</v>
          </cell>
          <cell r="F49" t="str">
            <v>Sandoval</v>
          </cell>
          <cell r="G49" t="str">
            <v>Erives</v>
          </cell>
          <cell r="H49" t="str">
            <v>Eduardo Sebastian</v>
          </cell>
          <cell r="I49" t="str">
            <v>Sandoval Erives Eduardo Sebastian</v>
          </cell>
          <cell r="J49" t="str">
            <v>AS</v>
          </cell>
          <cell r="K49"/>
          <cell r="L49">
            <v>2</v>
          </cell>
          <cell r="M49" t="str">
            <v>Centro</v>
          </cell>
          <cell r="N49" t="str">
            <v>TAX</v>
          </cell>
          <cell r="O49"/>
          <cell r="P49"/>
          <cell r="Q49"/>
          <cell r="R49" t="str">
            <v>LIC-DAEM-18</v>
          </cell>
          <cell r="S49" t="str">
            <v>LI</v>
          </cell>
          <cell r="T49" t="str">
            <v>1A25</v>
          </cell>
          <cell r="U49" t="str">
            <v>M</v>
          </cell>
          <cell r="V49" t="str">
            <v>RI</v>
          </cell>
          <cell r="W49" t="str">
            <v>RI</v>
          </cell>
          <cell r="X49" t="str">
            <v>-</v>
          </cell>
          <cell r="Y49" t="str">
            <v>16-DEC-24 00:00:00</v>
          </cell>
          <cell r="Z49">
            <v>202460</v>
          </cell>
          <cell r="AA49" t="str">
            <v>Matutino</v>
          </cell>
          <cell r="AB49" t="str">
            <v xml:space="preserve"> No especificada</v>
          </cell>
          <cell r="AC49"/>
          <cell r="AD49">
            <v>-5585225570</v>
          </cell>
          <cell r="AE49" t="str">
            <v>SAEE050404HDFNRDA6</v>
          </cell>
          <cell r="AF49">
            <v>38446</v>
          </cell>
          <cell r="AG49">
            <v>45694</v>
          </cell>
          <cell r="AH49" t="str">
            <v>reyexanime500@gmail.com</v>
          </cell>
          <cell r="AI49" t="str">
            <v>00864423@red.unid.mx</v>
          </cell>
          <cell r="AJ49">
            <v>3570</v>
          </cell>
          <cell r="AK49">
            <v>50</v>
          </cell>
        </row>
        <row r="50">
          <cell r="C50">
            <v>867324</v>
          </cell>
          <cell r="D50">
            <v>123456</v>
          </cell>
          <cell r="E50">
            <v>867324</v>
          </cell>
          <cell r="F50" t="str">
            <v>Rosales</v>
          </cell>
          <cell r="G50" t="str">
            <v>Ravelo</v>
          </cell>
          <cell r="H50" t="str">
            <v>Brenda Paola</v>
          </cell>
          <cell r="I50" t="str">
            <v>Rosales Ravelo Brenda Paola</v>
          </cell>
          <cell r="J50" t="str">
            <v>AS</v>
          </cell>
          <cell r="K50"/>
          <cell r="L50">
            <v>2</v>
          </cell>
          <cell r="M50" t="str">
            <v>Centro</v>
          </cell>
          <cell r="N50" t="str">
            <v>TAX</v>
          </cell>
          <cell r="O50"/>
          <cell r="P50"/>
          <cell r="Q50"/>
          <cell r="R50" t="str">
            <v>LIC-DAEM-18</v>
          </cell>
          <cell r="S50" t="str">
            <v>LI</v>
          </cell>
          <cell r="T50" t="str">
            <v>1A25</v>
          </cell>
          <cell r="U50" t="str">
            <v>F</v>
          </cell>
          <cell r="V50" t="str">
            <v>RI</v>
          </cell>
          <cell r="W50" t="e">
            <v>#N/A</v>
          </cell>
          <cell r="X50" t="str">
            <v>-</v>
          </cell>
          <cell r="Y50" t="str">
            <v>18-DEC-24 00:00:00</v>
          </cell>
          <cell r="Z50">
            <v>202460</v>
          </cell>
          <cell r="AA50" t="str">
            <v>Matutino</v>
          </cell>
          <cell r="AB50" t="str">
            <v xml:space="preserve"> No especificada</v>
          </cell>
          <cell r="AC50"/>
          <cell r="AD50">
            <v>-5518850929</v>
          </cell>
          <cell r="AE50" t="str">
            <v>RORB050328MDFSVRA4</v>
          </cell>
          <cell r="AF50">
            <v>38439</v>
          </cell>
          <cell r="AG50">
            <v>45688</v>
          </cell>
          <cell r="AH50" t="str">
            <v>breenr.20@gmail.com</v>
          </cell>
          <cell r="AI50" t="str">
            <v>00867324@red.unid.mx</v>
          </cell>
          <cell r="AJ50">
            <v>4440</v>
          </cell>
          <cell r="AK50">
            <v>55</v>
          </cell>
        </row>
        <row r="51">
          <cell r="C51">
            <v>879122</v>
          </cell>
          <cell r="D51">
            <v>123456</v>
          </cell>
          <cell r="E51">
            <v>879122</v>
          </cell>
          <cell r="F51" t="str">
            <v>Lopez</v>
          </cell>
          <cell r="G51" t="str">
            <v>Lopez</v>
          </cell>
          <cell r="H51" t="str">
            <v>Dara Citlalli</v>
          </cell>
          <cell r="I51" t="str">
            <v>Lopez Lopez Dara Citlalli</v>
          </cell>
          <cell r="J51" t="str">
            <v>AS</v>
          </cell>
          <cell r="K51"/>
          <cell r="L51">
            <v>2</v>
          </cell>
          <cell r="M51" t="str">
            <v>Centro</v>
          </cell>
          <cell r="N51" t="str">
            <v>TAX</v>
          </cell>
          <cell r="O51" t="str">
            <v>TAX</v>
          </cell>
          <cell r="P51" t="str">
            <v>Promoción</v>
          </cell>
          <cell r="Q51" t="str">
            <v>Sesión informativa</v>
          </cell>
          <cell r="R51" t="str">
            <v>LIC-DAEM-18</v>
          </cell>
          <cell r="S51" t="str">
            <v>LI</v>
          </cell>
          <cell r="T51" t="str">
            <v>1A25</v>
          </cell>
          <cell r="U51" t="str">
            <v>F</v>
          </cell>
          <cell r="V51" t="str">
            <v>NI</v>
          </cell>
          <cell r="W51" t="str">
            <v>RI</v>
          </cell>
          <cell r="X51" t="str">
            <v>-</v>
          </cell>
          <cell r="Y51" t="str">
            <v>11-JAN-25 00:00:00</v>
          </cell>
          <cell r="Z51">
            <v>202520</v>
          </cell>
          <cell r="AA51" t="str">
            <v>Matutino</v>
          </cell>
          <cell r="AB51" t="str">
            <v xml:space="preserve"> No especificada</v>
          </cell>
          <cell r="AC51"/>
          <cell r="AD51">
            <v>-5577577540</v>
          </cell>
          <cell r="AE51" t="str">
            <v>LOLD040227MDFPPRA4</v>
          </cell>
          <cell r="AF51">
            <v>38044</v>
          </cell>
          <cell r="AG51">
            <v>45722</v>
          </cell>
          <cell r="AH51" t="str">
            <v>dara.clopezl@gmail.com</v>
          </cell>
          <cell r="AI51" t="str">
            <v>00879122@red.unid.mx</v>
          </cell>
          <cell r="AJ51">
            <v>14250</v>
          </cell>
          <cell r="AK51">
            <v>60</v>
          </cell>
        </row>
        <row r="52">
          <cell r="C52">
            <v>880335</v>
          </cell>
          <cell r="D52">
            <v>123456</v>
          </cell>
          <cell r="E52">
            <v>880335</v>
          </cell>
          <cell r="F52" t="str">
            <v>Jimenez</v>
          </cell>
          <cell r="G52" t="str">
            <v>Romero</v>
          </cell>
          <cell r="H52" t="str">
            <v xml:space="preserve">Monserrat </v>
          </cell>
          <cell r="I52" t="str">
            <v xml:space="preserve">Jimenez Romero Monserrat </v>
          </cell>
          <cell r="J52" t="str">
            <v>AS</v>
          </cell>
          <cell r="K52"/>
          <cell r="L52">
            <v>2</v>
          </cell>
          <cell r="M52" t="str">
            <v>Centro</v>
          </cell>
          <cell r="N52" t="str">
            <v>TAX</v>
          </cell>
          <cell r="O52" t="str">
            <v>TAX</v>
          </cell>
          <cell r="P52"/>
          <cell r="Q52"/>
          <cell r="R52" t="str">
            <v>LIC-DAEM-18</v>
          </cell>
          <cell r="S52" t="str">
            <v>LI</v>
          </cell>
          <cell r="T52" t="str">
            <v>1A25</v>
          </cell>
          <cell r="U52" t="str">
            <v>F</v>
          </cell>
          <cell r="V52" t="str">
            <v>NI</v>
          </cell>
          <cell r="W52" t="str">
            <v>RI</v>
          </cell>
          <cell r="X52" t="str">
            <v>-</v>
          </cell>
          <cell r="Y52" t="str">
            <v>14-DEC-24 00:00:00</v>
          </cell>
          <cell r="Z52">
            <v>202520</v>
          </cell>
          <cell r="AA52" t="str">
            <v>Matutino</v>
          </cell>
          <cell r="AB52" t="str">
            <v xml:space="preserve"> No especificada</v>
          </cell>
          <cell r="AC52"/>
          <cell r="AD52">
            <v>-5534788138</v>
          </cell>
          <cell r="AE52" t="str">
            <v>JIRM000208MDFMMNA6</v>
          </cell>
          <cell r="AF52">
            <v>36564</v>
          </cell>
          <cell r="AG52">
            <v>45695</v>
          </cell>
          <cell r="AH52" t="str">
            <v>monsjr15@gmail.com</v>
          </cell>
          <cell r="AI52" t="str">
            <v>00880335@red.unid.mx</v>
          </cell>
          <cell r="AJ52">
            <v>16450</v>
          </cell>
          <cell r="AK52">
            <v>60</v>
          </cell>
        </row>
        <row r="53">
          <cell r="C53">
            <v>884406</v>
          </cell>
          <cell r="D53">
            <v>123456</v>
          </cell>
          <cell r="E53">
            <v>884406</v>
          </cell>
          <cell r="F53" t="str">
            <v>Ramirez</v>
          </cell>
          <cell r="G53" t="str">
            <v>Castillo</v>
          </cell>
          <cell r="H53" t="str">
            <v>Aline Marisol</v>
          </cell>
          <cell r="I53" t="str">
            <v>Ramirez Castillo Aline Marisol</v>
          </cell>
          <cell r="J53" t="str">
            <v>AS</v>
          </cell>
          <cell r="K53"/>
          <cell r="L53">
            <v>2</v>
          </cell>
          <cell r="M53" t="str">
            <v>Centro</v>
          </cell>
          <cell r="N53" t="str">
            <v>TAX</v>
          </cell>
          <cell r="O53" t="str">
            <v>TAX</v>
          </cell>
          <cell r="P53"/>
          <cell r="Q53"/>
          <cell r="R53" t="str">
            <v>LIC-DAEM-18</v>
          </cell>
          <cell r="S53" t="str">
            <v>LI</v>
          </cell>
          <cell r="T53" t="str">
            <v>1A25</v>
          </cell>
          <cell r="U53" t="str">
            <v>F</v>
          </cell>
          <cell r="V53" t="str">
            <v>NI</v>
          </cell>
          <cell r="W53" t="str">
            <v>RI</v>
          </cell>
          <cell r="X53" t="str">
            <v>-</v>
          </cell>
          <cell r="Y53" t="str">
            <v>21-JAN-25 00:00:00</v>
          </cell>
          <cell r="Z53">
            <v>202520</v>
          </cell>
          <cell r="AA53" t="str">
            <v>Matutino</v>
          </cell>
          <cell r="AB53" t="str">
            <v xml:space="preserve"> No especificada</v>
          </cell>
          <cell r="AC53"/>
          <cell r="AD53">
            <v>-5535458916</v>
          </cell>
          <cell r="AE53" t="str">
            <v>RACA071129MDFMSLA3</v>
          </cell>
          <cell r="AF53">
            <v>39415</v>
          </cell>
          <cell r="AG53">
            <v>45700</v>
          </cell>
          <cell r="AH53" t="str">
            <v>aline.romi.oficial@gmail.com</v>
          </cell>
          <cell r="AI53" t="str">
            <v>00884406@red.unid.mx</v>
          </cell>
          <cell r="AJ53">
            <v>4400</v>
          </cell>
          <cell r="AK53">
            <v>55</v>
          </cell>
        </row>
        <row r="54">
          <cell r="C54">
            <v>284846</v>
          </cell>
          <cell r="D54" t="str">
            <v>*070198</v>
          </cell>
          <cell r="E54">
            <v>284846</v>
          </cell>
          <cell r="F54" t="str">
            <v>Moreno</v>
          </cell>
          <cell r="G54" t="str">
            <v>Martinez</v>
          </cell>
          <cell r="H54" t="str">
            <v>Jorge Luis</v>
          </cell>
          <cell r="I54" t="str">
            <v>Moreno Martinez Jorge Luis</v>
          </cell>
          <cell r="J54" t="str">
            <v>AS</v>
          </cell>
          <cell r="K54"/>
          <cell r="L54">
            <v>2</v>
          </cell>
          <cell r="M54" t="str">
            <v>Centro</v>
          </cell>
          <cell r="N54" t="str">
            <v>TAX</v>
          </cell>
          <cell r="O54"/>
          <cell r="P54"/>
          <cell r="Q54"/>
          <cell r="R54" t="str">
            <v>LIC-DERE-18</v>
          </cell>
          <cell r="S54" t="str">
            <v>LI</v>
          </cell>
          <cell r="T54" t="str">
            <v>1L25</v>
          </cell>
          <cell r="U54" t="str">
            <v>M</v>
          </cell>
          <cell r="V54" t="str">
            <v>RI</v>
          </cell>
          <cell r="W54" t="str">
            <v>RI</v>
          </cell>
          <cell r="X54" t="str">
            <v>-</v>
          </cell>
          <cell r="Y54" t="str">
            <v>02-JAN-25 00:00:00</v>
          </cell>
          <cell r="Z54">
            <v>201820</v>
          </cell>
          <cell r="AA54" t="str">
            <v>Matutino</v>
          </cell>
          <cell r="AB54" t="str">
            <v xml:space="preserve"> No especificada</v>
          </cell>
          <cell r="AC54"/>
          <cell r="AD54">
            <v>-5568877180</v>
          </cell>
          <cell r="AE54" t="str">
            <v>MOMJ980107HDFRRR05</v>
          </cell>
          <cell r="AF54">
            <v>35802</v>
          </cell>
          <cell r="AG54">
            <v>45720</v>
          </cell>
          <cell r="AH54" t="str">
            <v>jm557863@gmail.com</v>
          </cell>
          <cell r="AI54" t="str">
            <v>00284846@red.unid.mx</v>
          </cell>
          <cell r="AJ54">
            <v>7058</v>
          </cell>
          <cell r="AK54">
            <v>0</v>
          </cell>
        </row>
        <row r="55">
          <cell r="C55">
            <v>294081</v>
          </cell>
          <cell r="D55" t="str">
            <v>Unid2022</v>
          </cell>
          <cell r="E55">
            <v>294081</v>
          </cell>
          <cell r="F55" t="str">
            <v>Baena</v>
          </cell>
          <cell r="G55" t="str">
            <v>Ortigoza</v>
          </cell>
          <cell r="H55" t="str">
            <v>Kenya Naomi</v>
          </cell>
          <cell r="I55" t="str">
            <v>Baena Ortigoza Kenya Naomi</v>
          </cell>
          <cell r="J55" t="str">
            <v>AS</v>
          </cell>
          <cell r="K55"/>
          <cell r="L55">
            <v>2</v>
          </cell>
          <cell r="M55" t="str">
            <v>Centro</v>
          </cell>
          <cell r="N55" t="str">
            <v>TAX</v>
          </cell>
          <cell r="O55"/>
          <cell r="P55"/>
          <cell r="Q55"/>
          <cell r="R55" t="str">
            <v>LIC-DERE-18</v>
          </cell>
          <cell r="S55" t="str">
            <v>LI</v>
          </cell>
          <cell r="T55" t="str">
            <v>1L25</v>
          </cell>
          <cell r="U55" t="str">
            <v>F</v>
          </cell>
          <cell r="V55" t="str">
            <v>RI</v>
          </cell>
          <cell r="W55" t="str">
            <v>RI</v>
          </cell>
          <cell r="X55" t="str">
            <v>-</v>
          </cell>
          <cell r="Y55" t="str">
            <v>09-JAN-25 00:00:00</v>
          </cell>
          <cell r="Z55">
            <v>202260</v>
          </cell>
          <cell r="AA55" t="str">
            <v>Matutino</v>
          </cell>
          <cell r="AB55" t="str">
            <v xml:space="preserve"> No especificada</v>
          </cell>
          <cell r="AC55"/>
          <cell r="AD55">
            <v>-9999926301</v>
          </cell>
          <cell r="AE55" t="str">
            <v>BAOK010127MDFNRNA2</v>
          </cell>
          <cell r="AF55">
            <v>36918</v>
          </cell>
          <cell r="AG55">
            <v>45716</v>
          </cell>
          <cell r="AH55" t="str">
            <v>kenybeana01@gmail.com</v>
          </cell>
          <cell r="AI55" t="str">
            <v>00294081@red.unid.mx</v>
          </cell>
          <cell r="AJ55">
            <v>97000</v>
          </cell>
          <cell r="AK55">
            <v>10</v>
          </cell>
        </row>
        <row r="56">
          <cell r="C56">
            <v>667728</v>
          </cell>
          <cell r="D56">
            <v>667728</v>
          </cell>
          <cell r="E56">
            <v>667728</v>
          </cell>
          <cell r="F56" t="str">
            <v>Cortes</v>
          </cell>
          <cell r="G56" t="str">
            <v>Alba</v>
          </cell>
          <cell r="H56" t="str">
            <v xml:space="preserve">Fernanda </v>
          </cell>
          <cell r="I56" t="str">
            <v xml:space="preserve">Cortes Alba Fernanda </v>
          </cell>
          <cell r="J56" t="str">
            <v>AS</v>
          </cell>
          <cell r="K56"/>
          <cell r="L56">
            <v>2</v>
          </cell>
          <cell r="M56" t="str">
            <v>Centro</v>
          </cell>
          <cell r="N56" t="str">
            <v>TAX</v>
          </cell>
          <cell r="O56"/>
          <cell r="P56"/>
          <cell r="Q56"/>
          <cell r="R56" t="str">
            <v>LIC-DERE-18</v>
          </cell>
          <cell r="S56" t="str">
            <v>LI</v>
          </cell>
          <cell r="T56" t="str">
            <v>1L25</v>
          </cell>
          <cell r="U56" t="str">
            <v>F</v>
          </cell>
          <cell r="V56" t="str">
            <v>RI</v>
          </cell>
          <cell r="W56" t="e">
            <v>#N/A</v>
          </cell>
          <cell r="X56" t="str">
            <v>-</v>
          </cell>
          <cell r="Y56" t="str">
            <v>03-JAN-25 00:00:00</v>
          </cell>
          <cell r="Z56">
            <v>202140</v>
          </cell>
          <cell r="AA56" t="str">
            <v>Matutino</v>
          </cell>
          <cell r="AB56" t="str">
            <v xml:space="preserve"> No especificada</v>
          </cell>
          <cell r="AC56"/>
          <cell r="AD56">
            <v>-3327569759</v>
          </cell>
          <cell r="AE56" t="str">
            <v>COAF020314MDFRLRA4</v>
          </cell>
          <cell r="AF56">
            <v>37329</v>
          </cell>
          <cell r="AG56">
            <v>45678</v>
          </cell>
          <cell r="AH56" t="str">
            <v>cgfer1403@gmail.com</v>
          </cell>
          <cell r="AI56" t="str">
            <v>00667728@red.unid.mx</v>
          </cell>
          <cell r="AJ56">
            <v>45055</v>
          </cell>
          <cell r="AK56">
            <v>30</v>
          </cell>
        </row>
        <row r="57">
          <cell r="C57">
            <v>673942</v>
          </cell>
          <cell r="D57">
            <v>310799</v>
          </cell>
          <cell r="E57">
            <v>673942</v>
          </cell>
          <cell r="F57" t="str">
            <v>Reyes</v>
          </cell>
          <cell r="G57" t="str">
            <v>Torres</v>
          </cell>
          <cell r="H57" t="str">
            <v>Xochilt Evelia</v>
          </cell>
          <cell r="I57" t="str">
            <v>Reyes Torres Xochilt Evelia</v>
          </cell>
          <cell r="J57" t="str">
            <v>AS</v>
          </cell>
          <cell r="K57"/>
          <cell r="L57">
            <v>2</v>
          </cell>
          <cell r="M57" t="str">
            <v>Centro</v>
          </cell>
          <cell r="N57" t="str">
            <v>TAX</v>
          </cell>
          <cell r="O57"/>
          <cell r="P57"/>
          <cell r="Q57"/>
          <cell r="R57" t="str">
            <v>LIC-DERE-18</v>
          </cell>
          <cell r="S57" t="str">
            <v>LI</v>
          </cell>
          <cell r="T57" t="str">
            <v>1L25</v>
          </cell>
          <cell r="U57" t="str">
            <v>F</v>
          </cell>
          <cell r="V57" t="str">
            <v>RI</v>
          </cell>
          <cell r="W57" t="e">
            <v>#N/A</v>
          </cell>
          <cell r="X57" t="str">
            <v>-</v>
          </cell>
          <cell r="Y57" t="str">
            <v>19-DEC-24 00:00:00</v>
          </cell>
          <cell r="Z57">
            <v>202360</v>
          </cell>
          <cell r="AA57" t="str">
            <v>Vespertino</v>
          </cell>
          <cell r="AB57" t="str">
            <v xml:space="preserve"> No especificada</v>
          </cell>
          <cell r="AC57"/>
          <cell r="AD57">
            <v>-5579771357</v>
          </cell>
          <cell r="AE57" t="str">
            <v>RETX990731MMCYRC04</v>
          </cell>
          <cell r="AF57">
            <v>36372</v>
          </cell>
          <cell r="AG57">
            <v>45643</v>
          </cell>
          <cell r="AH57" t="str">
            <v>reyestorrresxochitl@gmail.com</v>
          </cell>
          <cell r="AI57" t="str">
            <v>00673942@red.unid.mx</v>
          </cell>
          <cell r="AJ57">
            <v>6300</v>
          </cell>
          <cell r="AK57">
            <v>45</v>
          </cell>
        </row>
        <row r="58">
          <cell r="C58">
            <v>711831</v>
          </cell>
          <cell r="D58" t="str">
            <v>Tavo2504</v>
          </cell>
          <cell r="E58">
            <v>711831</v>
          </cell>
          <cell r="F58" t="str">
            <v>Solano</v>
          </cell>
          <cell r="G58" t="str">
            <v>Ramírez</v>
          </cell>
          <cell r="H58" t="str">
            <v>Gustavo Alberto</v>
          </cell>
          <cell r="I58" t="str">
            <v>Solano Ramírez Gustavo Alberto</v>
          </cell>
          <cell r="J58" t="str">
            <v>AS</v>
          </cell>
          <cell r="K58"/>
          <cell r="L58">
            <v>2</v>
          </cell>
          <cell r="M58" t="str">
            <v>Centro</v>
          </cell>
          <cell r="N58" t="str">
            <v>TAX</v>
          </cell>
          <cell r="O58"/>
          <cell r="P58"/>
          <cell r="Q58"/>
          <cell r="R58" t="str">
            <v>LIC-DERE-18</v>
          </cell>
          <cell r="S58" t="str">
            <v>LI</v>
          </cell>
          <cell r="T58" t="str">
            <v>1L25</v>
          </cell>
          <cell r="U58" t="str">
            <v>M</v>
          </cell>
          <cell r="V58" t="str">
            <v>RI</v>
          </cell>
          <cell r="W58" t="str">
            <v>RI</v>
          </cell>
          <cell r="X58" t="str">
            <v>-</v>
          </cell>
          <cell r="Y58" t="str">
            <v>18-DEC-24 00:00:00</v>
          </cell>
          <cell r="Z58">
            <v>202220</v>
          </cell>
          <cell r="AA58" t="str">
            <v>Matutino</v>
          </cell>
          <cell r="AB58" t="str">
            <v xml:space="preserve"> No especificada</v>
          </cell>
          <cell r="AC58"/>
          <cell r="AD58">
            <v>-5631316207</v>
          </cell>
          <cell r="AE58" t="str">
            <v>SORG010425HDFLMSA6</v>
          </cell>
          <cell r="AF58">
            <v>33089</v>
          </cell>
          <cell r="AG58">
            <v>45723.010659722226</v>
          </cell>
          <cell r="AH58" t="str">
            <v>tavosol2504@gmail.com</v>
          </cell>
          <cell r="AI58" t="str">
            <v>00711831@red.unid.mx</v>
          </cell>
          <cell r="AJ58">
            <v>15120</v>
          </cell>
          <cell r="AK58">
            <v>10</v>
          </cell>
        </row>
        <row r="59">
          <cell r="C59">
            <v>719084</v>
          </cell>
          <cell r="D59">
            <v>300178</v>
          </cell>
          <cell r="E59">
            <v>719084</v>
          </cell>
          <cell r="F59" t="str">
            <v>Nogueda</v>
          </cell>
          <cell r="G59" t="str">
            <v>Ocampo</v>
          </cell>
          <cell r="H59" t="str">
            <v xml:space="preserve">Martha </v>
          </cell>
          <cell r="I59" t="str">
            <v xml:space="preserve">Nogueda Ocampo Martha </v>
          </cell>
          <cell r="J59" t="str">
            <v>AS</v>
          </cell>
          <cell r="K59"/>
          <cell r="L59">
            <v>2</v>
          </cell>
          <cell r="M59" t="str">
            <v>Centro</v>
          </cell>
          <cell r="N59" t="str">
            <v>TAX</v>
          </cell>
          <cell r="O59"/>
          <cell r="P59"/>
          <cell r="Q59"/>
          <cell r="R59" t="str">
            <v>LIC-DERE-18</v>
          </cell>
          <cell r="S59" t="str">
            <v>LI</v>
          </cell>
          <cell r="T59" t="str">
            <v>1L25</v>
          </cell>
          <cell r="U59" t="str">
            <v>F</v>
          </cell>
          <cell r="V59" t="str">
            <v>RI</v>
          </cell>
          <cell r="W59" t="e">
            <v>#N/A</v>
          </cell>
          <cell r="X59" t="str">
            <v>-</v>
          </cell>
          <cell r="Y59" t="str">
            <v>19-DEC-24 00:00:00</v>
          </cell>
          <cell r="Z59">
            <v>202240</v>
          </cell>
          <cell r="AA59" t="str">
            <v>Matutino</v>
          </cell>
          <cell r="AB59" t="str">
            <v xml:space="preserve"> No especificada</v>
          </cell>
          <cell r="AC59"/>
          <cell r="AD59">
            <v>-5580327111</v>
          </cell>
          <cell r="AE59" t="str">
            <v>NOOM780130MGRGCR00</v>
          </cell>
          <cell r="AF59">
            <v>28520</v>
          </cell>
          <cell r="AG59">
            <v>45705</v>
          </cell>
          <cell r="AH59" t="str">
            <v>juarecienfuegos@yahoo.com.mx</v>
          </cell>
          <cell r="AI59" t="str">
            <v>00719084@red.unid.mx</v>
          </cell>
          <cell r="AJ59">
            <v>4480</v>
          </cell>
          <cell r="AK59">
            <v>30</v>
          </cell>
        </row>
        <row r="60">
          <cell r="C60">
            <v>719108</v>
          </cell>
          <cell r="D60">
            <v>123456</v>
          </cell>
          <cell r="E60">
            <v>719108</v>
          </cell>
          <cell r="F60" t="str">
            <v>Tapia</v>
          </cell>
          <cell r="G60" t="str">
            <v>Fonseca</v>
          </cell>
          <cell r="H60" t="str">
            <v>María Paulina</v>
          </cell>
          <cell r="I60" t="str">
            <v>Tapia Fonseca María Paulina</v>
          </cell>
          <cell r="J60" t="str">
            <v>AS</v>
          </cell>
          <cell r="K60"/>
          <cell r="L60">
            <v>2</v>
          </cell>
          <cell r="M60" t="str">
            <v>Centro</v>
          </cell>
          <cell r="N60" t="str">
            <v>TAX</v>
          </cell>
          <cell r="O60"/>
          <cell r="P60"/>
          <cell r="Q60"/>
          <cell r="R60" t="str">
            <v>LIC-DERE-18</v>
          </cell>
          <cell r="S60" t="str">
            <v>LI</v>
          </cell>
          <cell r="T60" t="str">
            <v>1L25</v>
          </cell>
          <cell r="U60" t="str">
            <v>F</v>
          </cell>
          <cell r="V60" t="str">
            <v>RI</v>
          </cell>
          <cell r="W60" t="str">
            <v>RI</v>
          </cell>
          <cell r="X60" t="str">
            <v>-</v>
          </cell>
          <cell r="Y60" t="str">
            <v>02-JAN-25 00:00:00</v>
          </cell>
          <cell r="Z60">
            <v>202240</v>
          </cell>
          <cell r="AA60" t="str">
            <v>Matutino</v>
          </cell>
          <cell r="AB60" t="str">
            <v xml:space="preserve"> No especificada</v>
          </cell>
          <cell r="AC60"/>
          <cell r="AD60">
            <v>-5574459858</v>
          </cell>
          <cell r="AE60" t="str">
            <v>TAFP990423MDFPNL04</v>
          </cell>
          <cell r="AF60">
            <v>36273</v>
          </cell>
          <cell r="AG60">
            <v>45728</v>
          </cell>
          <cell r="AH60" t="str">
            <v>paulinatapia230499@gmail.com</v>
          </cell>
          <cell r="AI60" t="str">
            <v>00719108@red.unid.mx</v>
          </cell>
          <cell r="AJ60">
            <v>13010</v>
          </cell>
          <cell r="AK60">
            <v>50</v>
          </cell>
        </row>
        <row r="61">
          <cell r="C61">
            <v>723312</v>
          </cell>
          <cell r="D61" t="str">
            <v>*041202</v>
          </cell>
          <cell r="E61">
            <v>723312</v>
          </cell>
          <cell r="F61" t="str">
            <v>Guerrero</v>
          </cell>
          <cell r="G61" t="str">
            <v>Velázquez</v>
          </cell>
          <cell r="H61" t="str">
            <v xml:space="preserve">Isaura </v>
          </cell>
          <cell r="I61" t="str">
            <v xml:space="preserve">Guerrero Velázquez Isaura </v>
          </cell>
          <cell r="J61" t="str">
            <v>AS</v>
          </cell>
          <cell r="K61"/>
          <cell r="L61">
            <v>2</v>
          </cell>
          <cell r="M61" t="str">
            <v>Centro</v>
          </cell>
          <cell r="N61" t="str">
            <v>TAX</v>
          </cell>
          <cell r="O61"/>
          <cell r="P61"/>
          <cell r="Q61"/>
          <cell r="R61" t="str">
            <v>LIC-DERE-18</v>
          </cell>
          <cell r="S61" t="str">
            <v>LI</v>
          </cell>
          <cell r="T61" t="str">
            <v>1L25</v>
          </cell>
          <cell r="U61" t="str">
            <v>F</v>
          </cell>
          <cell r="V61" t="str">
            <v>RI</v>
          </cell>
          <cell r="W61" t="str">
            <v>RI</v>
          </cell>
          <cell r="X61" t="str">
            <v>-</v>
          </cell>
          <cell r="Y61" t="str">
            <v>02-JAN-25 00:00:00</v>
          </cell>
          <cell r="Z61">
            <v>202240</v>
          </cell>
          <cell r="AA61" t="str">
            <v>Matutino</v>
          </cell>
          <cell r="AB61" t="str">
            <v xml:space="preserve"> No especificada</v>
          </cell>
          <cell r="AC61"/>
          <cell r="AD61">
            <v>-5514552385</v>
          </cell>
          <cell r="AE61" t="str">
            <v>GUVI021204MDFRLSA9</v>
          </cell>
          <cell r="AF61">
            <v>37594</v>
          </cell>
          <cell r="AG61">
            <v>45715</v>
          </cell>
          <cell r="AH61"/>
          <cell r="AI61" t="str">
            <v>00723312@red.unid.mx</v>
          </cell>
          <cell r="AJ61">
            <v>4260</v>
          </cell>
          <cell r="AK61">
            <v>10</v>
          </cell>
        </row>
        <row r="62">
          <cell r="C62">
            <v>726870</v>
          </cell>
          <cell r="D62" t="str">
            <v>*070899</v>
          </cell>
          <cell r="E62">
            <v>726870</v>
          </cell>
          <cell r="F62" t="str">
            <v>Hernandez</v>
          </cell>
          <cell r="G62" t="str">
            <v>Rodriguez</v>
          </cell>
          <cell r="H62" t="str">
            <v>Andrea Karina</v>
          </cell>
          <cell r="I62" t="str">
            <v>Hernandez Rodriguez Andrea Karina</v>
          </cell>
          <cell r="J62" t="str">
            <v>AS</v>
          </cell>
          <cell r="K62"/>
          <cell r="L62">
            <v>2</v>
          </cell>
          <cell r="M62" t="str">
            <v>Centro</v>
          </cell>
          <cell r="N62" t="str">
            <v>TAX</v>
          </cell>
          <cell r="O62"/>
          <cell r="P62"/>
          <cell r="Q62"/>
          <cell r="R62" t="str">
            <v>LIC-DERE-18</v>
          </cell>
          <cell r="S62" t="str">
            <v>LI</v>
          </cell>
          <cell r="T62" t="str">
            <v>1L25</v>
          </cell>
          <cell r="U62" t="str">
            <v>F</v>
          </cell>
          <cell r="V62" t="str">
            <v>RI</v>
          </cell>
          <cell r="W62" t="str">
            <v>RI</v>
          </cell>
          <cell r="X62" t="str">
            <v>-</v>
          </cell>
          <cell r="Y62" t="str">
            <v>14-JAN-25 00:00:00</v>
          </cell>
          <cell r="Z62">
            <v>202240</v>
          </cell>
          <cell r="AA62" t="str">
            <v>Sin horario</v>
          </cell>
          <cell r="AB62" t="str">
            <v xml:space="preserve"> No especificada</v>
          </cell>
          <cell r="AC62"/>
          <cell r="AD62"/>
          <cell r="AE62" t="str">
            <v>HERA990807MMCRDM01</v>
          </cell>
          <cell r="AF62">
            <v>36379</v>
          </cell>
          <cell r="AG62">
            <v>45734</v>
          </cell>
          <cell r="AH62" t="str">
            <v>klu190767@gmail.com</v>
          </cell>
          <cell r="AI62" t="str">
            <v>00726870@red.unid.mx</v>
          </cell>
          <cell r="AJ62">
            <v>14357</v>
          </cell>
          <cell r="AK62">
            <v>45</v>
          </cell>
        </row>
        <row r="63">
          <cell r="C63">
            <v>752304</v>
          </cell>
          <cell r="D63">
            <v>123456</v>
          </cell>
          <cell r="E63">
            <v>752304</v>
          </cell>
          <cell r="F63" t="str">
            <v>Notario</v>
          </cell>
          <cell r="G63" t="str">
            <v>Ordoñez</v>
          </cell>
          <cell r="H63" t="str">
            <v>Daniel Agustin</v>
          </cell>
          <cell r="I63" t="str">
            <v>Notario Ordoñez Daniel Agustin</v>
          </cell>
          <cell r="J63" t="str">
            <v>AS</v>
          </cell>
          <cell r="K63"/>
          <cell r="L63">
            <v>2</v>
          </cell>
          <cell r="M63" t="str">
            <v>Centro</v>
          </cell>
          <cell r="N63" t="str">
            <v>TAX</v>
          </cell>
          <cell r="O63"/>
          <cell r="P63"/>
          <cell r="Q63"/>
          <cell r="R63" t="str">
            <v>LIC-DERE-18</v>
          </cell>
          <cell r="S63" t="str">
            <v>LI</v>
          </cell>
          <cell r="T63" t="str">
            <v>1L25</v>
          </cell>
          <cell r="U63" t="str">
            <v>M</v>
          </cell>
          <cell r="V63" t="str">
            <v>RI</v>
          </cell>
          <cell r="W63" t="str">
            <v>RI</v>
          </cell>
          <cell r="X63" t="str">
            <v>-</v>
          </cell>
          <cell r="Y63" t="str">
            <v>11-DEC-24 00:00:00</v>
          </cell>
          <cell r="Z63">
            <v>202260</v>
          </cell>
          <cell r="AA63" t="str">
            <v>Matutino</v>
          </cell>
          <cell r="AB63" t="str">
            <v xml:space="preserve"> No especificada</v>
          </cell>
          <cell r="AC63"/>
          <cell r="AD63">
            <v>-5614686278</v>
          </cell>
          <cell r="AE63" t="str">
            <v>NOOD971114HMCTRN07</v>
          </cell>
          <cell r="AF63">
            <v>35748</v>
          </cell>
          <cell r="AG63">
            <v>45693</v>
          </cell>
          <cell r="AH63" t="str">
            <v>danielagustinnotarioordunez@gmail.com</v>
          </cell>
          <cell r="AI63" t="str">
            <v>00752304@red.unid.mx</v>
          </cell>
          <cell r="AJ63">
            <v>9410</v>
          </cell>
          <cell r="AK63">
            <v>60</v>
          </cell>
        </row>
        <row r="64">
          <cell r="C64">
            <v>757885</v>
          </cell>
          <cell r="D64">
            <v>123456</v>
          </cell>
          <cell r="E64">
            <v>757885</v>
          </cell>
          <cell r="F64" t="str">
            <v>Molina</v>
          </cell>
          <cell r="G64" t="str">
            <v>Romero</v>
          </cell>
          <cell r="H64" t="str">
            <v xml:space="preserve">Jimena </v>
          </cell>
          <cell r="I64" t="str">
            <v xml:space="preserve">Molina Romero Jimena </v>
          </cell>
          <cell r="J64" t="str">
            <v>AS</v>
          </cell>
          <cell r="K64"/>
          <cell r="L64">
            <v>2</v>
          </cell>
          <cell r="M64" t="str">
            <v>Centro</v>
          </cell>
          <cell r="N64" t="str">
            <v>TAX</v>
          </cell>
          <cell r="O64"/>
          <cell r="P64"/>
          <cell r="Q64"/>
          <cell r="R64" t="str">
            <v>LIC-DERE-18</v>
          </cell>
          <cell r="S64" t="str">
            <v>LI</v>
          </cell>
          <cell r="T64" t="str">
            <v>1L25</v>
          </cell>
          <cell r="U64" t="str">
            <v>F</v>
          </cell>
          <cell r="V64" t="str">
            <v>RI</v>
          </cell>
          <cell r="W64" t="str">
            <v>RI</v>
          </cell>
          <cell r="X64" t="str">
            <v>-</v>
          </cell>
          <cell r="Y64" t="str">
            <v>26-DEC-24 00:00:00</v>
          </cell>
          <cell r="Z64">
            <v>202260</v>
          </cell>
          <cell r="AA64" t="str">
            <v>Matutino</v>
          </cell>
          <cell r="AB64" t="str">
            <v xml:space="preserve"> No especificada</v>
          </cell>
          <cell r="AC64"/>
          <cell r="AD64">
            <v>-5561886310</v>
          </cell>
          <cell r="AE64" t="str">
            <v>MORJ030407MDFLMMA4</v>
          </cell>
          <cell r="AF64">
            <v>37718</v>
          </cell>
          <cell r="AG64">
            <v>45667</v>
          </cell>
          <cell r="AH64" t="str">
            <v>jimmolina.36@gmail.com</v>
          </cell>
          <cell r="AI64" t="str">
            <v>00757885@red.unid.mx</v>
          </cell>
          <cell r="AJ64">
            <v>14500</v>
          </cell>
          <cell r="AK64">
            <v>10</v>
          </cell>
        </row>
        <row r="65">
          <cell r="C65">
            <v>765826</v>
          </cell>
          <cell r="D65">
            <v>123456</v>
          </cell>
          <cell r="E65">
            <v>765826</v>
          </cell>
          <cell r="F65" t="str">
            <v>Salgado</v>
          </cell>
          <cell r="G65" t="str">
            <v>Rodriguez</v>
          </cell>
          <cell r="H65" t="str">
            <v xml:space="preserve">Kevin </v>
          </cell>
          <cell r="I65" t="str">
            <v xml:space="preserve">Salgado Rodriguez Kevin </v>
          </cell>
          <cell r="J65" t="str">
            <v>AS</v>
          </cell>
          <cell r="K65"/>
          <cell r="L65">
            <v>2</v>
          </cell>
          <cell r="M65" t="str">
            <v>Centro</v>
          </cell>
          <cell r="N65" t="str">
            <v>TAX</v>
          </cell>
          <cell r="O65"/>
          <cell r="P65"/>
          <cell r="Q65"/>
          <cell r="R65" t="str">
            <v>LIC-DERE-18</v>
          </cell>
          <cell r="S65" t="str">
            <v>LI</v>
          </cell>
          <cell r="T65" t="str">
            <v>1L25</v>
          </cell>
          <cell r="U65" t="str">
            <v>M</v>
          </cell>
          <cell r="V65" t="str">
            <v>RI</v>
          </cell>
          <cell r="W65" t="str">
            <v>RI</v>
          </cell>
          <cell r="X65" t="str">
            <v>-</v>
          </cell>
          <cell r="Y65" t="str">
            <v>11-DEC-24 00:00:00</v>
          </cell>
          <cell r="Z65">
            <v>202320</v>
          </cell>
          <cell r="AA65" t="str">
            <v>Matutino</v>
          </cell>
          <cell r="AB65" t="str">
            <v xml:space="preserve"> No especificada</v>
          </cell>
          <cell r="AC65"/>
          <cell r="AD65">
            <v>-5576705268</v>
          </cell>
          <cell r="AE65" t="str">
            <v>SARK011119HDFLDVA3</v>
          </cell>
          <cell r="AF65">
            <v>37214</v>
          </cell>
          <cell r="AG65">
            <v>45698</v>
          </cell>
          <cell r="AH65" t="str">
            <v>salgado.rodriguez.kevin1911@gmail.com</v>
          </cell>
          <cell r="AI65" t="str">
            <v>00765826@red.unid.mx</v>
          </cell>
          <cell r="AJ65">
            <v>9440</v>
          </cell>
          <cell r="AK65">
            <v>0</v>
          </cell>
        </row>
        <row r="66">
          <cell r="C66">
            <v>766968</v>
          </cell>
          <cell r="D66">
            <v>123456</v>
          </cell>
          <cell r="E66">
            <v>766968</v>
          </cell>
          <cell r="F66" t="str">
            <v>Rivas</v>
          </cell>
          <cell r="G66" t="str">
            <v>Hernandez</v>
          </cell>
          <cell r="H66" t="str">
            <v>Karla Paola</v>
          </cell>
          <cell r="I66" t="str">
            <v>Rivas Hernandez Karla Paola</v>
          </cell>
          <cell r="J66" t="str">
            <v>AS</v>
          </cell>
          <cell r="K66"/>
          <cell r="L66">
            <v>2</v>
          </cell>
          <cell r="M66" t="str">
            <v>Centro</v>
          </cell>
          <cell r="N66" t="str">
            <v>TAX</v>
          </cell>
          <cell r="O66"/>
          <cell r="P66"/>
          <cell r="Q66"/>
          <cell r="R66" t="str">
            <v>LIC-DERE-18</v>
          </cell>
          <cell r="S66" t="str">
            <v>LI</v>
          </cell>
          <cell r="T66" t="str">
            <v>1L25</v>
          </cell>
          <cell r="U66" t="str">
            <v>F</v>
          </cell>
          <cell r="V66" t="str">
            <v>RA</v>
          </cell>
          <cell r="W66" t="str">
            <v>RI</v>
          </cell>
          <cell r="X66" t="str">
            <v>-</v>
          </cell>
          <cell r="Y66" t="str">
            <v>25-JAN-25 00:00:00</v>
          </cell>
          <cell r="Z66">
            <v>202320</v>
          </cell>
          <cell r="AA66" t="str">
            <v>Matutino</v>
          </cell>
          <cell r="AB66" t="str">
            <v xml:space="preserve"> No especificada</v>
          </cell>
          <cell r="AC66"/>
          <cell r="AD66">
            <v>-5622032626</v>
          </cell>
          <cell r="AE66" t="str">
            <v>RIHK030801MDFVRRA9</v>
          </cell>
          <cell r="AF66">
            <v>37834</v>
          </cell>
          <cell r="AG66">
            <v>45715</v>
          </cell>
          <cell r="AH66" t="str">
            <v>paolaarivas68@gmail.com</v>
          </cell>
          <cell r="AI66" t="str">
            <v>00766968@red.unid.mx</v>
          </cell>
          <cell r="AJ66">
            <v>4250</v>
          </cell>
          <cell r="AK66">
            <v>50</v>
          </cell>
        </row>
        <row r="67">
          <cell r="C67">
            <v>773177</v>
          </cell>
          <cell r="D67">
            <v>123456</v>
          </cell>
          <cell r="E67">
            <v>773177</v>
          </cell>
          <cell r="F67" t="str">
            <v>Martinez</v>
          </cell>
          <cell r="G67" t="str">
            <v>Contreras</v>
          </cell>
          <cell r="H67" t="str">
            <v>Carlos Alfonso</v>
          </cell>
          <cell r="I67" t="str">
            <v>Martinez Contreras Carlos Alfonso</v>
          </cell>
          <cell r="J67" t="str">
            <v>AS</v>
          </cell>
          <cell r="K67"/>
          <cell r="L67">
            <v>2</v>
          </cell>
          <cell r="M67" t="str">
            <v>Centro</v>
          </cell>
          <cell r="N67" t="str">
            <v>TAX</v>
          </cell>
          <cell r="O67"/>
          <cell r="P67"/>
          <cell r="Q67"/>
          <cell r="R67" t="str">
            <v>LIC-DERE-18</v>
          </cell>
          <cell r="S67" t="str">
            <v>LI</v>
          </cell>
          <cell r="T67" t="str">
            <v>1L25</v>
          </cell>
          <cell r="U67" t="str">
            <v>M</v>
          </cell>
          <cell r="V67" t="str">
            <v>RI</v>
          </cell>
          <cell r="W67" t="str">
            <v>RI</v>
          </cell>
          <cell r="X67" t="str">
            <v>-</v>
          </cell>
          <cell r="Y67" t="str">
            <v>27-DEC-24 00:00:00</v>
          </cell>
          <cell r="Z67">
            <v>202320</v>
          </cell>
          <cell r="AA67" t="str">
            <v>Sin horario</v>
          </cell>
          <cell r="AB67" t="str">
            <v xml:space="preserve"> No especificada</v>
          </cell>
          <cell r="AC67"/>
          <cell r="AD67"/>
          <cell r="AE67" t="str">
            <v>MACC980809HMCRNR05</v>
          </cell>
          <cell r="AF67">
            <v>36016</v>
          </cell>
          <cell r="AG67">
            <v>45768</v>
          </cell>
          <cell r="AH67" t="str">
            <v>carlosalfonsom118@gmail.com</v>
          </cell>
          <cell r="AI67" t="str">
            <v>00773177@red.unid.mx</v>
          </cell>
          <cell r="AJ67">
            <v>6400</v>
          </cell>
          <cell r="AK67">
            <v>25</v>
          </cell>
        </row>
        <row r="68">
          <cell r="C68">
            <v>802756</v>
          </cell>
          <cell r="D68">
            <v>123456</v>
          </cell>
          <cell r="E68">
            <v>802756</v>
          </cell>
          <cell r="F68" t="str">
            <v>Sanchez</v>
          </cell>
          <cell r="G68" t="str">
            <v>Ubaldo</v>
          </cell>
          <cell r="H68" t="str">
            <v>Citalli Marlene</v>
          </cell>
          <cell r="I68" t="str">
            <v>Sanchez Ubaldo Citalli Marlene</v>
          </cell>
          <cell r="J68" t="str">
            <v>AS</v>
          </cell>
          <cell r="K68"/>
          <cell r="L68">
            <v>2</v>
          </cell>
          <cell r="M68" t="str">
            <v>Centro</v>
          </cell>
          <cell r="N68" t="str">
            <v>TAX</v>
          </cell>
          <cell r="O68"/>
          <cell r="P68"/>
          <cell r="Q68"/>
          <cell r="R68" t="str">
            <v>LIC-DERE-18</v>
          </cell>
          <cell r="S68" t="str">
            <v>LI</v>
          </cell>
          <cell r="T68" t="str">
            <v>1L25</v>
          </cell>
          <cell r="U68" t="str">
            <v>F</v>
          </cell>
          <cell r="V68" t="str">
            <v>RI</v>
          </cell>
          <cell r="W68" t="str">
            <v>RI</v>
          </cell>
          <cell r="X68" t="str">
            <v>-</v>
          </cell>
          <cell r="Y68" t="str">
            <v>10-DEC-24 00:00:00</v>
          </cell>
          <cell r="Z68">
            <v>202360</v>
          </cell>
          <cell r="AA68" t="str">
            <v>Matutino</v>
          </cell>
          <cell r="AB68" t="str">
            <v xml:space="preserve"> No especificada</v>
          </cell>
          <cell r="AC68"/>
          <cell r="AD68">
            <v>-5529104339</v>
          </cell>
          <cell r="AE68" t="str">
            <v>SAUC030614MDFNBTA5</v>
          </cell>
          <cell r="AF68">
            <v>37786</v>
          </cell>
          <cell r="AG68">
            <v>45660</v>
          </cell>
          <cell r="AH68" t="str">
            <v>SANCHEZMARLENE308@GMAIL.COM</v>
          </cell>
          <cell r="AI68" t="str">
            <v>00802756@red.unid.mx</v>
          </cell>
          <cell r="AJ68">
            <v>10640</v>
          </cell>
          <cell r="AK68">
            <v>55</v>
          </cell>
        </row>
        <row r="69">
          <cell r="C69">
            <v>805949</v>
          </cell>
          <cell r="D69">
            <v>123456</v>
          </cell>
          <cell r="E69">
            <v>805949</v>
          </cell>
          <cell r="F69" t="str">
            <v>Pérez</v>
          </cell>
          <cell r="G69" t="str">
            <v>Saavedra</v>
          </cell>
          <cell r="H69" t="str">
            <v>Johana Arlethe</v>
          </cell>
          <cell r="I69" t="str">
            <v>Pérez Saavedra Johana Arlethe</v>
          </cell>
          <cell r="J69" t="str">
            <v>AS</v>
          </cell>
          <cell r="K69"/>
          <cell r="L69">
            <v>2</v>
          </cell>
          <cell r="M69" t="str">
            <v>Centro</v>
          </cell>
          <cell r="N69" t="str">
            <v>TAX</v>
          </cell>
          <cell r="O69"/>
          <cell r="P69"/>
          <cell r="Q69"/>
          <cell r="R69" t="str">
            <v>LIC-DERE-18</v>
          </cell>
          <cell r="S69" t="str">
            <v>LI</v>
          </cell>
          <cell r="T69" t="str">
            <v>1L25</v>
          </cell>
          <cell r="U69" t="str">
            <v>F</v>
          </cell>
          <cell r="V69" t="str">
            <v>RI</v>
          </cell>
          <cell r="W69" t="str">
            <v>RI</v>
          </cell>
          <cell r="X69" t="str">
            <v>-</v>
          </cell>
          <cell r="Y69" t="str">
            <v>10-DEC-24 00:00:00</v>
          </cell>
          <cell r="Z69">
            <v>202360</v>
          </cell>
          <cell r="AA69" t="str">
            <v>Matutino</v>
          </cell>
          <cell r="AB69" t="str">
            <v xml:space="preserve"> No especificada</v>
          </cell>
          <cell r="AC69"/>
          <cell r="AD69">
            <v>-5547219180</v>
          </cell>
          <cell r="AE69" t="str">
            <v>PESJ030527MDFRVHA2</v>
          </cell>
          <cell r="AF69">
            <v>37768</v>
          </cell>
          <cell r="AG69">
            <v>45776.644305555557</v>
          </cell>
          <cell r="AH69" t="str">
            <v>arlethe2703@gmail.com</v>
          </cell>
          <cell r="AI69" t="str">
            <v>00805949@red.unid.mx</v>
          </cell>
          <cell r="AJ69">
            <v>4380</v>
          </cell>
          <cell r="AK69">
            <v>60</v>
          </cell>
        </row>
        <row r="70">
          <cell r="C70">
            <v>807922</v>
          </cell>
          <cell r="D70">
            <v>123456</v>
          </cell>
          <cell r="E70">
            <v>807922</v>
          </cell>
          <cell r="F70" t="str">
            <v>Lemus</v>
          </cell>
          <cell r="G70" t="str">
            <v>Casimiro</v>
          </cell>
          <cell r="H70" t="str">
            <v>Karla Yemaya</v>
          </cell>
          <cell r="I70" t="str">
            <v>Lemus Casimiro Karla Yemaya</v>
          </cell>
          <cell r="J70" t="str">
            <v>AS</v>
          </cell>
          <cell r="K70"/>
          <cell r="L70">
            <v>2</v>
          </cell>
          <cell r="M70" t="str">
            <v>Centro</v>
          </cell>
          <cell r="N70" t="str">
            <v>TAX</v>
          </cell>
          <cell r="O70"/>
          <cell r="P70"/>
          <cell r="Q70"/>
          <cell r="R70" t="str">
            <v>LIC-DERE-18</v>
          </cell>
          <cell r="S70" t="str">
            <v>LI</v>
          </cell>
          <cell r="T70" t="str">
            <v>1L25</v>
          </cell>
          <cell r="U70" t="str">
            <v>F</v>
          </cell>
          <cell r="V70" t="str">
            <v>RI</v>
          </cell>
          <cell r="W70" t="str">
            <v>RI</v>
          </cell>
          <cell r="X70" t="str">
            <v>-</v>
          </cell>
          <cell r="Y70" t="str">
            <v>10-DEC-24 00:00:00</v>
          </cell>
          <cell r="Z70">
            <v>202360</v>
          </cell>
          <cell r="AA70" t="str">
            <v>Sabatino</v>
          </cell>
          <cell r="AB70" t="str">
            <v xml:space="preserve"> No especificada</v>
          </cell>
          <cell r="AC70"/>
          <cell r="AD70">
            <v>-5610844841</v>
          </cell>
          <cell r="AE70" t="str">
            <v>LECK030813MDFMSRA1</v>
          </cell>
          <cell r="AF70">
            <v>37846</v>
          </cell>
          <cell r="AG70">
            <v>45666</v>
          </cell>
          <cell r="AH70" t="str">
            <v>taejhop13@gmail.com</v>
          </cell>
          <cell r="AI70" t="str">
            <v>00807922@red.unid.mx</v>
          </cell>
          <cell r="AJ70">
            <v>4910</v>
          </cell>
          <cell r="AK70">
            <v>60</v>
          </cell>
        </row>
        <row r="71">
          <cell r="C71">
            <v>812167</v>
          </cell>
          <cell r="D71">
            <v>123456</v>
          </cell>
          <cell r="E71">
            <v>812167</v>
          </cell>
          <cell r="F71" t="str">
            <v>Vilchis</v>
          </cell>
          <cell r="G71" t="str">
            <v>Calderon</v>
          </cell>
          <cell r="H71" t="str">
            <v>Ricardo Martin</v>
          </cell>
          <cell r="I71" t="str">
            <v>Vilchis Calderon Ricardo Martin</v>
          </cell>
          <cell r="J71" t="str">
            <v>AS</v>
          </cell>
          <cell r="K71"/>
          <cell r="L71">
            <v>2</v>
          </cell>
          <cell r="M71" t="str">
            <v>Centro</v>
          </cell>
          <cell r="N71" t="str">
            <v>TAX</v>
          </cell>
          <cell r="O71"/>
          <cell r="P71"/>
          <cell r="Q71"/>
          <cell r="R71" t="str">
            <v>LIC-DERE-18</v>
          </cell>
          <cell r="S71" t="str">
            <v>LI</v>
          </cell>
          <cell r="T71" t="str">
            <v>1L25</v>
          </cell>
          <cell r="U71" t="str">
            <v>M</v>
          </cell>
          <cell r="V71" t="str">
            <v>RI</v>
          </cell>
          <cell r="W71" t="str">
            <v>RI</v>
          </cell>
          <cell r="X71" t="str">
            <v>-</v>
          </cell>
          <cell r="Y71" t="str">
            <v>29-JAN-25 00:00:00</v>
          </cell>
          <cell r="Z71">
            <v>202360</v>
          </cell>
          <cell r="AA71" t="str">
            <v>Matutino</v>
          </cell>
          <cell r="AB71" t="str">
            <v xml:space="preserve"> No especificada</v>
          </cell>
          <cell r="AC71"/>
          <cell r="AD71">
            <v>-5535528225</v>
          </cell>
          <cell r="AE71" t="str">
            <v>VICR011003HDFLLCA2</v>
          </cell>
          <cell r="AF71">
            <v>37167</v>
          </cell>
          <cell r="AG71">
            <v>45723</v>
          </cell>
          <cell r="AH71" t="str">
            <v>rmvilchis18@hotmal.com</v>
          </cell>
          <cell r="AI71" t="str">
            <v>00812167@red.unid.mx</v>
          </cell>
          <cell r="AJ71">
            <v>4200</v>
          </cell>
          <cell r="AK71">
            <v>10</v>
          </cell>
        </row>
        <row r="72">
          <cell r="C72">
            <v>812854</v>
          </cell>
          <cell r="D72">
            <v>123456</v>
          </cell>
          <cell r="E72">
            <v>812854</v>
          </cell>
          <cell r="F72" t="str">
            <v>Blancas</v>
          </cell>
          <cell r="G72" t="str">
            <v>Montero</v>
          </cell>
          <cell r="H72" t="str">
            <v>Valeria Nahomy</v>
          </cell>
          <cell r="I72" t="str">
            <v>Blancas Montero Valeria Nahomy</v>
          </cell>
          <cell r="J72" t="str">
            <v>AS</v>
          </cell>
          <cell r="K72"/>
          <cell r="L72">
            <v>2</v>
          </cell>
          <cell r="M72" t="str">
            <v>Centro</v>
          </cell>
          <cell r="N72" t="str">
            <v>TAX</v>
          </cell>
          <cell r="O72"/>
          <cell r="P72"/>
          <cell r="Q72"/>
          <cell r="R72" t="str">
            <v>LIC-DERE-18</v>
          </cell>
          <cell r="S72" t="str">
            <v>LI</v>
          </cell>
          <cell r="T72" t="str">
            <v>1L25</v>
          </cell>
          <cell r="U72" t="str">
            <v>F</v>
          </cell>
          <cell r="V72" t="str">
            <v>RI</v>
          </cell>
          <cell r="W72" t="str">
            <v>RI</v>
          </cell>
          <cell r="X72" t="str">
            <v>-</v>
          </cell>
          <cell r="Y72" t="str">
            <v>16-DEC-24 00:00:00</v>
          </cell>
          <cell r="Z72">
            <v>202360</v>
          </cell>
          <cell r="AA72" t="str">
            <v>Matutino</v>
          </cell>
          <cell r="AB72" t="str">
            <v xml:space="preserve"> No especificada</v>
          </cell>
          <cell r="AC72"/>
          <cell r="AD72">
            <v>-5549698469</v>
          </cell>
          <cell r="AE72" t="str">
            <v>BAMV060108MMCLNLA7</v>
          </cell>
          <cell r="AF72">
            <v>38725</v>
          </cell>
          <cell r="AG72">
            <v>45677</v>
          </cell>
          <cell r="AH72" t="str">
            <v>5549698469@GMAIL.COM</v>
          </cell>
          <cell r="AI72" t="str">
            <v>00812854@red.unid.mx</v>
          </cell>
          <cell r="AJ72">
            <v>6010</v>
          </cell>
          <cell r="AK72">
            <v>45</v>
          </cell>
        </row>
        <row r="73">
          <cell r="C73">
            <v>827341</v>
          </cell>
          <cell r="D73">
            <v>123456</v>
          </cell>
          <cell r="E73">
            <v>827341</v>
          </cell>
          <cell r="F73" t="str">
            <v>Garcia</v>
          </cell>
          <cell r="G73" t="str">
            <v>Lugo</v>
          </cell>
          <cell r="H73" t="str">
            <v>Luis Gerardo</v>
          </cell>
          <cell r="I73" t="str">
            <v>Garcia Lugo Luis Gerardo</v>
          </cell>
          <cell r="J73" t="str">
            <v>AS</v>
          </cell>
          <cell r="K73"/>
          <cell r="L73">
            <v>2</v>
          </cell>
          <cell r="M73" t="str">
            <v>Centro</v>
          </cell>
          <cell r="N73" t="str">
            <v>TAX</v>
          </cell>
          <cell r="O73"/>
          <cell r="P73"/>
          <cell r="Q73"/>
          <cell r="R73" t="str">
            <v>LIC-DERE-18</v>
          </cell>
          <cell r="S73" t="str">
            <v>LI</v>
          </cell>
          <cell r="T73" t="str">
            <v>1L25</v>
          </cell>
          <cell r="U73" t="str">
            <v>M</v>
          </cell>
          <cell r="V73" t="str">
            <v>RI</v>
          </cell>
          <cell r="W73" t="str">
            <v>RI</v>
          </cell>
          <cell r="X73" t="str">
            <v>-</v>
          </cell>
          <cell r="Y73" t="str">
            <v>20-DEC-24 00:00:00</v>
          </cell>
          <cell r="Z73">
            <v>202420</v>
          </cell>
          <cell r="AA73" t="str">
            <v>Sabatino</v>
          </cell>
          <cell r="AB73" t="str">
            <v xml:space="preserve"> No especificada</v>
          </cell>
          <cell r="AC73"/>
          <cell r="AD73">
            <v>-5610087500</v>
          </cell>
          <cell r="AE73" t="str">
            <v>GALL970419HDFRGS01</v>
          </cell>
          <cell r="AF73">
            <v>35539</v>
          </cell>
          <cell r="AG73">
            <v>45698</v>
          </cell>
          <cell r="AH73" t="str">
            <v>gerardotece11@gmail.com</v>
          </cell>
          <cell r="AI73" t="str">
            <v>00827341@red.unid.mx</v>
          </cell>
          <cell r="AJ73">
            <v>16020</v>
          </cell>
          <cell r="AK73">
            <v>50</v>
          </cell>
        </row>
        <row r="74">
          <cell r="C74">
            <v>257979</v>
          </cell>
          <cell r="D74"/>
          <cell r="E74">
            <v>257979</v>
          </cell>
          <cell r="F74" t="str">
            <v>Guillen</v>
          </cell>
          <cell r="G74" t="str">
            <v>Cruz</v>
          </cell>
          <cell r="H74" t="str">
            <v>Ilse Abigail</v>
          </cell>
          <cell r="I74" t="str">
            <v>Guillen Cruz Ilse Abigail</v>
          </cell>
          <cell r="J74" t="str">
            <v>BS</v>
          </cell>
          <cell r="K74">
            <v>45751</v>
          </cell>
          <cell r="L74">
            <v>2</v>
          </cell>
          <cell r="M74" t="str">
            <v>Centro</v>
          </cell>
          <cell r="N74" t="str">
            <v>TAX</v>
          </cell>
          <cell r="O74"/>
          <cell r="P74"/>
          <cell r="Q74"/>
          <cell r="R74" t="str">
            <v>LIC-DINV-18</v>
          </cell>
          <cell r="S74" t="str">
            <v>LI</v>
          </cell>
          <cell r="T74" t="str">
            <v>1L25</v>
          </cell>
          <cell r="U74" t="str">
            <v>F</v>
          </cell>
          <cell r="V74" t="str">
            <v>RI</v>
          </cell>
          <cell r="W74" t="e">
            <v>#N/A</v>
          </cell>
          <cell r="X74" t="str">
            <v>-</v>
          </cell>
          <cell r="Y74" t="str">
            <v>03-JAN-25 00:00:00</v>
          </cell>
          <cell r="Z74">
            <v>201760</v>
          </cell>
          <cell r="AA74" t="str">
            <v>Matutino</v>
          </cell>
          <cell r="AB74" t="str">
            <v xml:space="preserve"> No especificada</v>
          </cell>
          <cell r="AC74" t="str">
            <v>555- 743-3142</v>
          </cell>
          <cell r="AD74" t="str">
            <v>553- 571-6493</v>
          </cell>
          <cell r="AE74" t="str">
            <v>GUCI960926MMCLRL04</v>
          </cell>
          <cell r="AF74">
            <v>35334</v>
          </cell>
          <cell r="AG74">
            <v>45657</v>
          </cell>
          <cell r="AH74" t="str">
            <v>abi_guillen22@yahoo.com.mx</v>
          </cell>
          <cell r="AI74" t="str">
            <v>00257979@red.unid.mx</v>
          </cell>
          <cell r="AJ74">
            <v>57200</v>
          </cell>
          <cell r="AK74">
            <v>30</v>
          </cell>
        </row>
        <row r="75">
          <cell r="C75">
            <v>343026</v>
          </cell>
          <cell r="D75"/>
          <cell r="E75">
            <v>343026</v>
          </cell>
          <cell r="F75" t="str">
            <v>Alvarado</v>
          </cell>
          <cell r="G75" t="str">
            <v>Espinosa</v>
          </cell>
          <cell r="H75" t="str">
            <v>Maria Felicitas</v>
          </cell>
          <cell r="I75" t="str">
            <v>Alvarado Espinosa Maria Felicitas</v>
          </cell>
          <cell r="J75" t="str">
            <v>BS</v>
          </cell>
          <cell r="K75">
            <v>45751</v>
          </cell>
          <cell r="L75">
            <v>2</v>
          </cell>
          <cell r="M75" t="str">
            <v>Centro</v>
          </cell>
          <cell r="N75" t="str">
            <v>TAX</v>
          </cell>
          <cell r="O75"/>
          <cell r="P75"/>
          <cell r="Q75"/>
          <cell r="R75" t="str">
            <v>LIC-DINV-18</v>
          </cell>
          <cell r="S75" t="str">
            <v>LI</v>
          </cell>
          <cell r="T75" t="str">
            <v>1L25</v>
          </cell>
          <cell r="U75" t="str">
            <v>F</v>
          </cell>
          <cell r="V75" t="str">
            <v>RI</v>
          </cell>
          <cell r="W75" t="e">
            <v>#N/A</v>
          </cell>
          <cell r="X75" t="str">
            <v>-</v>
          </cell>
          <cell r="Y75"/>
          <cell r="Z75">
            <v>202460</v>
          </cell>
          <cell r="AA75" t="str">
            <v>Matutino</v>
          </cell>
          <cell r="AB75" t="str">
            <v xml:space="preserve"> No especificada</v>
          </cell>
          <cell r="AC75"/>
          <cell r="AD75">
            <v>-5578483679</v>
          </cell>
          <cell r="AE75" t="str">
            <v>AAEF740604MDFLSL08</v>
          </cell>
          <cell r="AF75">
            <v>33738</v>
          </cell>
          <cell r="AG75">
            <v>45674.437951388885</v>
          </cell>
          <cell r="AH75" t="str">
            <v>mfelisaae@gmail.com</v>
          </cell>
          <cell r="AI75" t="str">
            <v>00343026@red.unid.mx</v>
          </cell>
          <cell r="AJ75">
            <v>6030</v>
          </cell>
          <cell r="AK75">
            <v>60</v>
          </cell>
        </row>
        <row r="76">
          <cell r="C76">
            <v>657554</v>
          </cell>
          <cell r="D76" t="str">
            <v>*010500</v>
          </cell>
          <cell r="E76">
            <v>657554</v>
          </cell>
          <cell r="F76" t="str">
            <v>Jiménez</v>
          </cell>
          <cell r="G76" t="str">
            <v>González</v>
          </cell>
          <cell r="H76" t="str">
            <v>Luis Antonio</v>
          </cell>
          <cell r="I76" t="str">
            <v>Jiménez González Luis Antonio</v>
          </cell>
          <cell r="J76" t="str">
            <v>AS</v>
          </cell>
          <cell r="K76"/>
          <cell r="L76">
            <v>2</v>
          </cell>
          <cell r="M76" t="str">
            <v>Centro</v>
          </cell>
          <cell r="N76" t="str">
            <v>TAX</v>
          </cell>
          <cell r="O76"/>
          <cell r="P76"/>
          <cell r="Q76"/>
          <cell r="R76" t="str">
            <v>LIC-DINV-18</v>
          </cell>
          <cell r="S76" t="str">
            <v>LI</v>
          </cell>
          <cell r="T76" t="str">
            <v>1L25</v>
          </cell>
          <cell r="U76" t="str">
            <v>M</v>
          </cell>
          <cell r="V76" t="str">
            <v>RI</v>
          </cell>
          <cell r="W76" t="str">
            <v>RI</v>
          </cell>
          <cell r="X76" t="str">
            <v>-</v>
          </cell>
          <cell r="Y76" t="str">
            <v>02-JAN-25 00:00:00</v>
          </cell>
          <cell r="Z76">
            <v>202160</v>
          </cell>
          <cell r="AA76" t="str">
            <v>Matutino</v>
          </cell>
          <cell r="AB76" t="str">
            <v xml:space="preserve"> No especificada</v>
          </cell>
          <cell r="AC76"/>
          <cell r="AD76">
            <v>-5513593413</v>
          </cell>
          <cell r="AE76" t="str">
            <v>JIGL000510HDFMNSA0</v>
          </cell>
          <cell r="AF76">
            <v>36647</v>
          </cell>
          <cell r="AG76">
            <v>45701</v>
          </cell>
          <cell r="AH76" t="str">
            <v>fannyluis123@gmail.com</v>
          </cell>
          <cell r="AI76" t="str">
            <v>00657554@red.unid.mx</v>
          </cell>
          <cell r="AJ76">
            <v>9970</v>
          </cell>
          <cell r="AK76">
            <v>10</v>
          </cell>
        </row>
        <row r="77">
          <cell r="C77">
            <v>661038</v>
          </cell>
          <cell r="D77">
            <v>300501</v>
          </cell>
          <cell r="E77">
            <v>661038</v>
          </cell>
          <cell r="F77" t="str">
            <v>Blancas</v>
          </cell>
          <cell r="G77" t="str">
            <v>Rios</v>
          </cell>
          <cell r="H77" t="str">
            <v>Maria Ines</v>
          </cell>
          <cell r="I77" t="str">
            <v>Blancas Rios Maria Ines</v>
          </cell>
          <cell r="J77" t="str">
            <v>AS</v>
          </cell>
          <cell r="K77"/>
          <cell r="L77">
            <v>2</v>
          </cell>
          <cell r="M77" t="str">
            <v>Centro</v>
          </cell>
          <cell r="N77" t="str">
            <v>TAX</v>
          </cell>
          <cell r="O77"/>
          <cell r="P77"/>
          <cell r="Q77"/>
          <cell r="R77" t="str">
            <v>LIC-DINV-18</v>
          </cell>
          <cell r="S77" t="str">
            <v>LI</v>
          </cell>
          <cell r="T77" t="str">
            <v>1L25</v>
          </cell>
          <cell r="U77" t="str">
            <v>F</v>
          </cell>
          <cell r="V77" t="str">
            <v>RI</v>
          </cell>
          <cell r="W77" t="str">
            <v>RI</v>
          </cell>
          <cell r="X77" t="str">
            <v>-</v>
          </cell>
          <cell r="Y77" t="str">
            <v>16-DEC-24 00:00:00</v>
          </cell>
          <cell r="Z77">
            <v>202160</v>
          </cell>
          <cell r="AA77" t="str">
            <v>Matutino</v>
          </cell>
          <cell r="AB77" t="str">
            <v xml:space="preserve"> No especificada</v>
          </cell>
          <cell r="AC77">
            <v>-5559174598</v>
          </cell>
          <cell r="AD77">
            <v>-5615231730</v>
          </cell>
          <cell r="AE77" t="str">
            <v>BARI010520MDFLSNA9</v>
          </cell>
          <cell r="AF77">
            <v>37041</v>
          </cell>
          <cell r="AG77">
            <v>45694</v>
          </cell>
          <cell r="AH77" t="str">
            <v>inesrios215@gmail.com</v>
          </cell>
          <cell r="AI77" t="str">
            <v>00661038@red.unid.mx</v>
          </cell>
          <cell r="AJ77">
            <v>9700</v>
          </cell>
          <cell r="AK77">
            <v>50</v>
          </cell>
        </row>
        <row r="78">
          <cell r="C78">
            <v>681641</v>
          </cell>
          <cell r="D78">
            <v>110803</v>
          </cell>
          <cell r="E78">
            <v>681641</v>
          </cell>
          <cell r="F78" t="str">
            <v>Velasco</v>
          </cell>
          <cell r="G78" t="str">
            <v>Martinez</v>
          </cell>
          <cell r="H78" t="str">
            <v>Jimena Veronica</v>
          </cell>
          <cell r="I78" t="str">
            <v>Velasco Martinez Jimena Veronica</v>
          </cell>
          <cell r="J78" t="str">
            <v>AS</v>
          </cell>
          <cell r="K78"/>
          <cell r="L78">
            <v>2</v>
          </cell>
          <cell r="M78" t="str">
            <v>Centro</v>
          </cell>
          <cell r="N78" t="str">
            <v>TAX</v>
          </cell>
          <cell r="O78"/>
          <cell r="P78"/>
          <cell r="Q78"/>
          <cell r="R78" t="str">
            <v>LIC-DINV-18</v>
          </cell>
          <cell r="S78" t="str">
            <v>LI</v>
          </cell>
          <cell r="T78" t="str">
            <v>1L25</v>
          </cell>
          <cell r="U78" t="str">
            <v>F</v>
          </cell>
          <cell r="V78" t="str">
            <v>RI</v>
          </cell>
          <cell r="W78" t="e">
            <v>#N/A</v>
          </cell>
          <cell r="X78" t="str">
            <v>-</v>
          </cell>
          <cell r="Y78" t="str">
            <v>17-DEC-24 00:00:00</v>
          </cell>
          <cell r="Z78">
            <v>202160</v>
          </cell>
          <cell r="AA78" t="str">
            <v>Matutino</v>
          </cell>
          <cell r="AB78" t="str">
            <v xml:space="preserve"> No especificada</v>
          </cell>
          <cell r="AC78"/>
          <cell r="AD78">
            <v>-5591038879</v>
          </cell>
          <cell r="AE78" t="str">
            <v>VEMJ030811MDFLRMA3</v>
          </cell>
          <cell r="AF78">
            <v>37844</v>
          </cell>
          <cell r="AG78">
            <v>45694</v>
          </cell>
          <cell r="AH78" t="str">
            <v>jimeatefos@gmail.com</v>
          </cell>
          <cell r="AI78" t="str">
            <v>00681641@red.unid.mx</v>
          </cell>
          <cell r="AJ78">
            <v>0</v>
          </cell>
          <cell r="AK78">
            <v>30</v>
          </cell>
        </row>
        <row r="79">
          <cell r="C79">
            <v>688325</v>
          </cell>
          <cell r="D79"/>
          <cell r="E79">
            <v>688325</v>
          </cell>
          <cell r="F79" t="str">
            <v>Rodriguez</v>
          </cell>
          <cell r="G79" t="str">
            <v>Perez</v>
          </cell>
          <cell r="H79" t="str">
            <v xml:space="preserve">Gael </v>
          </cell>
          <cell r="I79" t="str">
            <v xml:space="preserve">Rodriguez Perez Gael </v>
          </cell>
          <cell r="J79" t="str">
            <v>BS</v>
          </cell>
          <cell r="K79">
            <v>45751</v>
          </cell>
          <cell r="L79">
            <v>2</v>
          </cell>
          <cell r="M79" t="str">
            <v>Centro</v>
          </cell>
          <cell r="N79" t="str">
            <v>TAX</v>
          </cell>
          <cell r="O79" t="str">
            <v>TAX</v>
          </cell>
          <cell r="P79"/>
          <cell r="Q79"/>
          <cell r="R79" t="str">
            <v>LIC-DINV-18</v>
          </cell>
          <cell r="S79" t="str">
            <v>LI</v>
          </cell>
          <cell r="T79" t="str">
            <v>1L25</v>
          </cell>
          <cell r="U79"/>
          <cell r="V79" t="str">
            <v>NI</v>
          </cell>
          <cell r="W79" t="e">
            <v>#N/A</v>
          </cell>
          <cell r="X79" t="str">
            <v>-</v>
          </cell>
          <cell r="Y79"/>
          <cell r="Z79">
            <v>202520</v>
          </cell>
          <cell r="AA79" t="str">
            <v>Sin horario</v>
          </cell>
          <cell r="AB79" t="str">
            <v xml:space="preserve"> No especificada</v>
          </cell>
          <cell r="AC79"/>
          <cell r="AD79"/>
          <cell r="AE79" t="str">
            <v>ROPG020219HDFDRLA9</v>
          </cell>
          <cell r="AF79"/>
          <cell r="AG79">
            <v>45672.772245370368</v>
          </cell>
          <cell r="AH79" t="str">
            <v>chicolisto2708@gmail.com</v>
          </cell>
          <cell r="AI79" t="str">
            <v>00688325@red.unid.mx</v>
          </cell>
          <cell r="AJ79"/>
          <cell r="AK79">
            <v>60</v>
          </cell>
        </row>
        <row r="80">
          <cell r="C80">
            <v>708613</v>
          </cell>
          <cell r="D80" t="str">
            <v>*070403</v>
          </cell>
          <cell r="E80">
            <v>708613</v>
          </cell>
          <cell r="F80" t="str">
            <v>Casillas</v>
          </cell>
          <cell r="G80" t="str">
            <v>Parra</v>
          </cell>
          <cell r="H80" t="str">
            <v>Sonia Hilda</v>
          </cell>
          <cell r="I80" t="str">
            <v>Casillas Parra Sonia Hilda</v>
          </cell>
          <cell r="J80" t="str">
            <v>AS</v>
          </cell>
          <cell r="K80"/>
          <cell r="L80">
            <v>2</v>
          </cell>
          <cell r="M80" t="str">
            <v>Centro</v>
          </cell>
          <cell r="N80" t="str">
            <v>TAX</v>
          </cell>
          <cell r="O80"/>
          <cell r="P80"/>
          <cell r="Q80"/>
          <cell r="R80" t="str">
            <v>LIC-DINV-18</v>
          </cell>
          <cell r="S80" t="str">
            <v>LI</v>
          </cell>
          <cell r="T80" t="str">
            <v>1L25</v>
          </cell>
          <cell r="U80" t="str">
            <v>F</v>
          </cell>
          <cell r="V80" t="str">
            <v>RI</v>
          </cell>
          <cell r="W80" t="str">
            <v>RI</v>
          </cell>
          <cell r="X80" t="str">
            <v>-</v>
          </cell>
          <cell r="Y80" t="str">
            <v>17-DEC-24 00:00:00</v>
          </cell>
          <cell r="Z80">
            <v>202260</v>
          </cell>
          <cell r="AA80" t="str">
            <v>Matutino</v>
          </cell>
          <cell r="AB80" t="str">
            <v xml:space="preserve"> No especificada</v>
          </cell>
          <cell r="AC80"/>
          <cell r="AD80">
            <v>-6462765817</v>
          </cell>
          <cell r="AE80" t="str">
            <v>CAPS030407MBCSRNA6</v>
          </cell>
          <cell r="AF80">
            <v>37718</v>
          </cell>
          <cell r="AG80">
            <v>45707</v>
          </cell>
          <cell r="AH80" t="str">
            <v>casillasshilda@gmail.com</v>
          </cell>
          <cell r="AI80" t="str">
            <v>00708613@red.unid.mx</v>
          </cell>
          <cell r="AJ80">
            <v>22890</v>
          </cell>
          <cell r="AK80">
            <v>5</v>
          </cell>
        </row>
        <row r="81">
          <cell r="C81">
            <v>719057</v>
          </cell>
          <cell r="D81">
            <v>123456</v>
          </cell>
          <cell r="E81">
            <v>719057</v>
          </cell>
          <cell r="F81" t="str">
            <v>Gutiérrez</v>
          </cell>
          <cell r="G81" t="str">
            <v>Gutiérrez</v>
          </cell>
          <cell r="H81" t="str">
            <v xml:space="preserve">Maricruz </v>
          </cell>
          <cell r="I81" t="str">
            <v xml:space="preserve">Gutiérrez Gutiérrez Maricruz </v>
          </cell>
          <cell r="J81" t="str">
            <v>AS</v>
          </cell>
          <cell r="K81"/>
          <cell r="L81">
            <v>2</v>
          </cell>
          <cell r="M81" t="str">
            <v>Centro</v>
          </cell>
          <cell r="N81" t="str">
            <v>TAX</v>
          </cell>
          <cell r="O81"/>
          <cell r="P81"/>
          <cell r="Q81"/>
          <cell r="R81" t="str">
            <v>LIC-DINV-18</v>
          </cell>
          <cell r="S81" t="str">
            <v>LI</v>
          </cell>
          <cell r="T81" t="str">
            <v>1L25</v>
          </cell>
          <cell r="U81" t="str">
            <v>F</v>
          </cell>
          <cell r="V81" t="str">
            <v>RI</v>
          </cell>
          <cell r="W81" t="str">
            <v>RI</v>
          </cell>
          <cell r="X81" t="str">
            <v>-</v>
          </cell>
          <cell r="Y81" t="str">
            <v>19-DEC-24 00:00:00</v>
          </cell>
          <cell r="Z81">
            <v>202260</v>
          </cell>
          <cell r="AA81" t="str">
            <v>Matutino</v>
          </cell>
          <cell r="AB81" t="str">
            <v xml:space="preserve"> No especificada</v>
          </cell>
          <cell r="AC81"/>
          <cell r="AD81">
            <v>-5560614693</v>
          </cell>
          <cell r="AE81" t="str">
            <v>GUGM041221MDFTTRA3</v>
          </cell>
          <cell r="AF81">
            <v>36526</v>
          </cell>
          <cell r="AG81">
            <v>45731</v>
          </cell>
          <cell r="AH81" t="str">
            <v>mg6662573@gmail.com</v>
          </cell>
          <cell r="AI81" t="str">
            <v>00719057@red.unid.mx</v>
          </cell>
          <cell r="AJ81">
            <v>7220</v>
          </cell>
          <cell r="AK81">
            <v>40</v>
          </cell>
        </row>
        <row r="82">
          <cell r="C82">
            <v>721890</v>
          </cell>
          <cell r="D82" t="str">
            <v>*010801</v>
          </cell>
          <cell r="E82">
            <v>721890</v>
          </cell>
          <cell r="F82" t="str">
            <v>Hernandez</v>
          </cell>
          <cell r="G82" t="str">
            <v>Cervantes</v>
          </cell>
          <cell r="H82" t="str">
            <v>Jose Erick</v>
          </cell>
          <cell r="I82" t="str">
            <v>Hernandez Cervantes Jose Erick</v>
          </cell>
          <cell r="J82" t="str">
            <v>AS</v>
          </cell>
          <cell r="K82"/>
          <cell r="L82">
            <v>2</v>
          </cell>
          <cell r="M82" t="str">
            <v>Centro</v>
          </cell>
          <cell r="N82" t="str">
            <v>TAX</v>
          </cell>
          <cell r="O82"/>
          <cell r="P82"/>
          <cell r="Q82"/>
          <cell r="R82" t="str">
            <v>LIC-DINV-18</v>
          </cell>
          <cell r="S82" t="str">
            <v>LI</v>
          </cell>
          <cell r="T82" t="str">
            <v>1L25</v>
          </cell>
          <cell r="U82" t="str">
            <v>M</v>
          </cell>
          <cell r="V82" t="str">
            <v>RI</v>
          </cell>
          <cell r="W82" t="e">
            <v>#N/A</v>
          </cell>
          <cell r="X82" t="str">
            <v>-</v>
          </cell>
          <cell r="Y82" t="str">
            <v>13-DEC-24 00:00:00</v>
          </cell>
          <cell r="Z82">
            <v>202240</v>
          </cell>
          <cell r="AA82" t="str">
            <v>Matutino</v>
          </cell>
          <cell r="AB82" t="str">
            <v xml:space="preserve"> No especificada</v>
          </cell>
          <cell r="AC82"/>
          <cell r="AD82">
            <v>-5581331445</v>
          </cell>
          <cell r="AE82" t="str">
            <v>HECE010801HMCRRRA6</v>
          </cell>
          <cell r="AF82">
            <v>37104</v>
          </cell>
          <cell r="AG82">
            <v>45689</v>
          </cell>
          <cell r="AH82" t="str">
            <v>bigwolfkcire@gmail.com</v>
          </cell>
          <cell r="AI82" t="str">
            <v>00721890@red.unid.mx</v>
          </cell>
          <cell r="AJ82">
            <v>7090</v>
          </cell>
          <cell r="AK82">
            <v>40</v>
          </cell>
        </row>
        <row r="83">
          <cell r="C83">
            <v>729966</v>
          </cell>
          <cell r="D83">
            <v>151099</v>
          </cell>
          <cell r="E83">
            <v>729966</v>
          </cell>
          <cell r="F83" t="str">
            <v>Corona</v>
          </cell>
          <cell r="G83" t="str">
            <v>Piña</v>
          </cell>
          <cell r="H83" t="str">
            <v>Marco Antonio</v>
          </cell>
          <cell r="I83" t="str">
            <v>Corona Piña Marco Antonio</v>
          </cell>
          <cell r="J83" t="str">
            <v>AS</v>
          </cell>
          <cell r="K83"/>
          <cell r="L83">
            <v>2</v>
          </cell>
          <cell r="M83" t="str">
            <v>Centro</v>
          </cell>
          <cell r="N83" t="str">
            <v>TAX</v>
          </cell>
          <cell r="O83"/>
          <cell r="P83"/>
          <cell r="Q83"/>
          <cell r="R83" t="str">
            <v>LIC-DINV-18</v>
          </cell>
          <cell r="S83" t="str">
            <v>LI</v>
          </cell>
          <cell r="T83" t="str">
            <v>1L25</v>
          </cell>
          <cell r="U83" t="str">
            <v>M</v>
          </cell>
          <cell r="V83" t="str">
            <v>RI</v>
          </cell>
          <cell r="W83" t="e">
            <v>#N/A</v>
          </cell>
          <cell r="X83" t="str">
            <v>-</v>
          </cell>
          <cell r="Y83" t="str">
            <v>14-DEC-24 00:00:00</v>
          </cell>
          <cell r="Z83">
            <v>202240</v>
          </cell>
          <cell r="AA83" t="str">
            <v>Matutino</v>
          </cell>
          <cell r="AB83" t="str">
            <v xml:space="preserve"> No especificada</v>
          </cell>
          <cell r="AC83"/>
          <cell r="AD83">
            <v>-5639670287</v>
          </cell>
          <cell r="AE83" t="str">
            <v>COPM991015HDFRXR06</v>
          </cell>
          <cell r="AF83">
            <v>36448</v>
          </cell>
          <cell r="AG83">
            <v>45689</v>
          </cell>
          <cell r="AH83" t="str">
            <v>marcocorona338@gmail.com</v>
          </cell>
          <cell r="AI83" t="str">
            <v>00729966@red.unid.mx</v>
          </cell>
          <cell r="AJ83">
            <v>4480</v>
          </cell>
          <cell r="AK83">
            <v>40</v>
          </cell>
        </row>
        <row r="84">
          <cell r="C84">
            <v>739147</v>
          </cell>
          <cell r="D84">
            <v>123456</v>
          </cell>
          <cell r="E84">
            <v>739147</v>
          </cell>
          <cell r="F84" t="str">
            <v>Vargas</v>
          </cell>
          <cell r="G84" t="str">
            <v>Santiago</v>
          </cell>
          <cell r="H84" t="str">
            <v>Fernando Joel</v>
          </cell>
          <cell r="I84" t="str">
            <v>Vargas Santiago Fernando Joel</v>
          </cell>
          <cell r="J84" t="str">
            <v>AS</v>
          </cell>
          <cell r="K84"/>
          <cell r="L84">
            <v>2</v>
          </cell>
          <cell r="M84" t="str">
            <v>Centro</v>
          </cell>
          <cell r="N84" t="str">
            <v>TAX</v>
          </cell>
          <cell r="O84"/>
          <cell r="P84"/>
          <cell r="Q84"/>
          <cell r="R84" t="str">
            <v>LIC-DINV-18</v>
          </cell>
          <cell r="S84" t="str">
            <v>LI</v>
          </cell>
          <cell r="T84" t="str">
            <v>1L25</v>
          </cell>
          <cell r="U84" t="str">
            <v>F</v>
          </cell>
          <cell r="V84" t="str">
            <v>RI</v>
          </cell>
          <cell r="W84" t="str">
            <v>RI</v>
          </cell>
          <cell r="X84" t="str">
            <v>-</v>
          </cell>
          <cell r="Y84" t="str">
            <v>02-JAN-25 00:00:00</v>
          </cell>
          <cell r="Z84">
            <v>202260</v>
          </cell>
          <cell r="AA84" t="str">
            <v>Matutino</v>
          </cell>
          <cell r="AB84" t="str">
            <v xml:space="preserve"> No especificada</v>
          </cell>
          <cell r="AC84"/>
          <cell r="AD84">
            <v>-5582276834</v>
          </cell>
          <cell r="AE84" t="str">
            <v>VASF980331HDFRNR00</v>
          </cell>
          <cell r="AF84">
            <v>35885</v>
          </cell>
          <cell r="AG84">
            <v>45693</v>
          </cell>
          <cell r="AH84" t="str">
            <v>fernandojvs18@hotmail.com</v>
          </cell>
          <cell r="AI84" t="str">
            <v>00739147@red.unid.mx</v>
          </cell>
          <cell r="AJ84">
            <v>4630</v>
          </cell>
          <cell r="AK84">
            <v>30</v>
          </cell>
        </row>
        <row r="85">
          <cell r="C85">
            <v>743577</v>
          </cell>
          <cell r="D85" t="str">
            <v>Unid2025</v>
          </cell>
          <cell r="E85">
            <v>743577</v>
          </cell>
          <cell r="F85" t="str">
            <v>Martinez</v>
          </cell>
          <cell r="G85" t="str">
            <v>Hernandez</v>
          </cell>
          <cell r="H85" t="str">
            <v xml:space="preserve">Yarelia </v>
          </cell>
          <cell r="I85" t="str">
            <v xml:space="preserve">Martinez Hernandez Yarelia </v>
          </cell>
          <cell r="J85" t="str">
            <v>AS</v>
          </cell>
          <cell r="K85"/>
          <cell r="L85">
            <v>2</v>
          </cell>
          <cell r="M85" t="str">
            <v>Centro</v>
          </cell>
          <cell r="N85" t="str">
            <v>TAX</v>
          </cell>
          <cell r="O85"/>
          <cell r="P85"/>
          <cell r="Q85"/>
          <cell r="R85" t="str">
            <v>LIC-DINV-18</v>
          </cell>
          <cell r="S85" t="str">
            <v>LI</v>
          </cell>
          <cell r="T85" t="str">
            <v>1L25</v>
          </cell>
          <cell r="U85" t="str">
            <v>F</v>
          </cell>
          <cell r="V85" t="str">
            <v>RI</v>
          </cell>
          <cell r="W85" t="str">
            <v>RI</v>
          </cell>
          <cell r="X85" t="str">
            <v>-</v>
          </cell>
          <cell r="Y85" t="str">
            <v>11-DEC-24 00:00:00</v>
          </cell>
          <cell r="Z85">
            <v>202260</v>
          </cell>
          <cell r="AA85" t="str">
            <v>Matutino</v>
          </cell>
          <cell r="AB85" t="str">
            <v xml:space="preserve"> No especificada</v>
          </cell>
          <cell r="AC85">
            <v>-5533103584</v>
          </cell>
          <cell r="AD85">
            <v>-5532704275</v>
          </cell>
          <cell r="AE85" t="str">
            <v>MAHY030525MDFRRRA5</v>
          </cell>
          <cell r="AF85">
            <v>37766</v>
          </cell>
          <cell r="AG85">
            <v>45693</v>
          </cell>
          <cell r="AH85" t="str">
            <v>nova@nova.com</v>
          </cell>
          <cell r="AI85" t="str">
            <v>00743577@red.unid.mx</v>
          </cell>
          <cell r="AJ85">
            <v>9730</v>
          </cell>
          <cell r="AK85">
            <v>10</v>
          </cell>
        </row>
        <row r="86">
          <cell r="C86">
            <v>743785</v>
          </cell>
          <cell r="D86">
            <v>1234567</v>
          </cell>
          <cell r="E86">
            <v>743785</v>
          </cell>
          <cell r="F86" t="str">
            <v>Zarco</v>
          </cell>
          <cell r="G86" t="str">
            <v>Alvarez</v>
          </cell>
          <cell r="H86" t="str">
            <v xml:space="preserve">Sofía </v>
          </cell>
          <cell r="I86" t="str">
            <v xml:space="preserve">Zarco Alvarez Sofía </v>
          </cell>
          <cell r="J86" t="str">
            <v>AS</v>
          </cell>
          <cell r="K86"/>
          <cell r="L86">
            <v>2</v>
          </cell>
          <cell r="M86" t="str">
            <v>Centro</v>
          </cell>
          <cell r="N86" t="str">
            <v>TAX</v>
          </cell>
          <cell r="O86"/>
          <cell r="P86"/>
          <cell r="Q86"/>
          <cell r="R86" t="str">
            <v>LIC-DINV-18</v>
          </cell>
          <cell r="S86" t="str">
            <v>LI</v>
          </cell>
          <cell r="T86" t="str">
            <v>1L25</v>
          </cell>
          <cell r="U86" t="str">
            <v>F</v>
          </cell>
          <cell r="V86" t="str">
            <v>RI</v>
          </cell>
          <cell r="W86" t="str">
            <v>RI</v>
          </cell>
          <cell r="X86" t="str">
            <v>-</v>
          </cell>
          <cell r="Y86" t="str">
            <v>16-DEC-24 00:00:00</v>
          </cell>
          <cell r="Z86">
            <v>202260</v>
          </cell>
          <cell r="AA86" t="str">
            <v>Matutino</v>
          </cell>
          <cell r="AB86" t="str">
            <v xml:space="preserve"> No especificada</v>
          </cell>
          <cell r="AC86"/>
          <cell r="AD86">
            <v>-5528824340</v>
          </cell>
          <cell r="AE86" t="str">
            <v>ZAAS020322MDFRLFA4</v>
          </cell>
          <cell r="AF86">
            <v>37337</v>
          </cell>
          <cell r="AG86">
            <v>45754</v>
          </cell>
          <cell r="AH86" t="str">
            <v>sofiazarcoalva@gmail.com</v>
          </cell>
          <cell r="AI86" t="str">
            <v>00743785@red.unid.mx</v>
          </cell>
          <cell r="AJ86">
            <v>14735</v>
          </cell>
          <cell r="AK86">
            <v>50</v>
          </cell>
        </row>
        <row r="87">
          <cell r="C87">
            <v>744055</v>
          </cell>
          <cell r="D87">
            <v>123456</v>
          </cell>
          <cell r="E87">
            <v>744055</v>
          </cell>
          <cell r="F87" t="str">
            <v>Frausto</v>
          </cell>
          <cell r="G87" t="str">
            <v>Rodriguez</v>
          </cell>
          <cell r="H87" t="str">
            <v>Juan Eduardo Noe</v>
          </cell>
          <cell r="I87" t="str">
            <v>Frausto Rodriguez Juan Eduardo Noe</v>
          </cell>
          <cell r="J87" t="str">
            <v>AS</v>
          </cell>
          <cell r="K87"/>
          <cell r="L87">
            <v>2</v>
          </cell>
          <cell r="M87" t="str">
            <v>Centro</v>
          </cell>
          <cell r="N87" t="str">
            <v>TAX</v>
          </cell>
          <cell r="O87"/>
          <cell r="P87"/>
          <cell r="Q87"/>
          <cell r="R87" t="str">
            <v>LIC-DINV-18</v>
          </cell>
          <cell r="S87" t="str">
            <v>LI</v>
          </cell>
          <cell r="T87" t="str">
            <v>1L25</v>
          </cell>
          <cell r="U87" t="str">
            <v>M</v>
          </cell>
          <cell r="V87" t="str">
            <v>RI</v>
          </cell>
          <cell r="W87" t="str">
            <v>RI</v>
          </cell>
          <cell r="X87" t="str">
            <v>-</v>
          </cell>
          <cell r="Y87" t="str">
            <v>02-JAN-25 00:00:00</v>
          </cell>
          <cell r="Z87">
            <v>202260</v>
          </cell>
          <cell r="AA87" t="str">
            <v>Matutino</v>
          </cell>
          <cell r="AB87" t="str">
            <v xml:space="preserve"> No especificada</v>
          </cell>
          <cell r="AC87"/>
          <cell r="AD87">
            <v>-7352136979</v>
          </cell>
          <cell r="AE87" t="str">
            <v>FARJ040511HDFRDNA3</v>
          </cell>
          <cell r="AF87">
            <v>37752</v>
          </cell>
          <cell r="AG87">
            <v>45657</v>
          </cell>
          <cell r="AH87" t="str">
            <v>402.juan.eduardo.noe@gmail.com</v>
          </cell>
          <cell r="AI87" t="str">
            <v>00744055@red.unid.mx</v>
          </cell>
          <cell r="AJ87">
            <v>62746</v>
          </cell>
          <cell r="AK87">
            <v>5</v>
          </cell>
        </row>
        <row r="88">
          <cell r="C88">
            <v>747587</v>
          </cell>
          <cell r="D88">
            <v>654321</v>
          </cell>
          <cell r="E88">
            <v>747587</v>
          </cell>
          <cell r="F88" t="str">
            <v>Bernal</v>
          </cell>
          <cell r="G88" t="str">
            <v>Lino</v>
          </cell>
          <cell r="H88" t="str">
            <v>Angel David</v>
          </cell>
          <cell r="I88" t="str">
            <v>Bernal Lino Angel David</v>
          </cell>
          <cell r="J88" t="str">
            <v>AS</v>
          </cell>
          <cell r="K88"/>
          <cell r="L88">
            <v>2</v>
          </cell>
          <cell r="M88" t="str">
            <v>Centro</v>
          </cell>
          <cell r="N88" t="str">
            <v>TAX</v>
          </cell>
          <cell r="O88"/>
          <cell r="P88"/>
          <cell r="Q88"/>
          <cell r="R88" t="str">
            <v>LIC-DINV-18</v>
          </cell>
          <cell r="S88" t="str">
            <v>LI</v>
          </cell>
          <cell r="T88" t="str">
            <v>1L25</v>
          </cell>
          <cell r="U88" t="str">
            <v>M</v>
          </cell>
          <cell r="V88" t="str">
            <v>RI</v>
          </cell>
          <cell r="W88" t="str">
            <v>RI</v>
          </cell>
          <cell r="X88" t="str">
            <v>-</v>
          </cell>
          <cell r="Y88" t="str">
            <v>11-DEC-24 00:00:00</v>
          </cell>
          <cell r="Z88">
            <v>202260</v>
          </cell>
          <cell r="AA88" t="str">
            <v>Matutino</v>
          </cell>
          <cell r="AB88" t="str">
            <v xml:space="preserve"> No especificada</v>
          </cell>
          <cell r="AC88"/>
          <cell r="AD88">
            <v>-6692831237</v>
          </cell>
          <cell r="AE88" t="str">
            <v>BELA021106HSLRNNA9</v>
          </cell>
          <cell r="AF88">
            <v>34520</v>
          </cell>
          <cell r="AG88">
            <v>45702</v>
          </cell>
          <cell r="AH88" t="str">
            <v>vlinot@gmail.com</v>
          </cell>
          <cell r="AI88" t="str">
            <v>00747587@red.unid.mx</v>
          </cell>
          <cell r="AJ88">
            <v>9910</v>
          </cell>
          <cell r="AK88">
            <v>10</v>
          </cell>
        </row>
        <row r="89">
          <cell r="C89">
            <v>758145</v>
          </cell>
          <cell r="D89">
            <v>758145</v>
          </cell>
          <cell r="E89">
            <v>758145</v>
          </cell>
          <cell r="F89" t="str">
            <v>Montoya</v>
          </cell>
          <cell r="G89" t="str">
            <v>Esparza</v>
          </cell>
          <cell r="H89" t="str">
            <v>Daira Yazmin</v>
          </cell>
          <cell r="I89" t="str">
            <v>Montoya Esparza Daira Yazmin</v>
          </cell>
          <cell r="J89" t="str">
            <v>AS</v>
          </cell>
          <cell r="K89"/>
          <cell r="L89">
            <v>2</v>
          </cell>
          <cell r="M89" t="str">
            <v>Centro</v>
          </cell>
          <cell r="N89" t="str">
            <v>TAX</v>
          </cell>
          <cell r="O89"/>
          <cell r="P89"/>
          <cell r="Q89"/>
          <cell r="R89" t="str">
            <v>LIC-DINV-18</v>
          </cell>
          <cell r="S89" t="str">
            <v>LI</v>
          </cell>
          <cell r="T89" t="str">
            <v>1L25</v>
          </cell>
          <cell r="U89" t="str">
            <v>F</v>
          </cell>
          <cell r="V89" t="str">
            <v>RI</v>
          </cell>
          <cell r="W89" t="str">
            <v>RI</v>
          </cell>
          <cell r="X89" t="str">
            <v>-</v>
          </cell>
          <cell r="Y89" t="str">
            <v>16-DEC-24 00:00:00</v>
          </cell>
          <cell r="Z89">
            <v>202260</v>
          </cell>
          <cell r="AA89" t="str">
            <v>Matutino</v>
          </cell>
          <cell r="AB89" t="str">
            <v xml:space="preserve"> No especificada</v>
          </cell>
          <cell r="AC89"/>
          <cell r="AD89" t="str">
            <v>-646 261 12 1</v>
          </cell>
          <cell r="AE89" t="str">
            <v>MOED030603MBCNSRA8</v>
          </cell>
          <cell r="AF89">
            <v>37775</v>
          </cell>
          <cell r="AG89">
            <v>45721</v>
          </cell>
          <cell r="AH89" t="str">
            <v>yazzH2003@gmail.com</v>
          </cell>
          <cell r="AI89" t="str">
            <v>00758145@red.unid.mx</v>
          </cell>
          <cell r="AJ89">
            <v>22897</v>
          </cell>
          <cell r="AK89">
            <v>50</v>
          </cell>
        </row>
        <row r="90">
          <cell r="C90">
            <v>763769</v>
          </cell>
          <cell r="D90">
            <v>123456</v>
          </cell>
          <cell r="E90">
            <v>763769</v>
          </cell>
          <cell r="F90" t="str">
            <v>Uribe</v>
          </cell>
          <cell r="G90" t="str">
            <v>Zea</v>
          </cell>
          <cell r="H90" t="str">
            <v>Yaritzi Belen</v>
          </cell>
          <cell r="I90" t="str">
            <v>Uribe Zea Yaritzi Belen</v>
          </cell>
          <cell r="J90" t="str">
            <v>AS</v>
          </cell>
          <cell r="K90"/>
          <cell r="L90">
            <v>2</v>
          </cell>
          <cell r="M90" t="str">
            <v>Centro</v>
          </cell>
          <cell r="N90" t="str">
            <v>TAX</v>
          </cell>
          <cell r="O90"/>
          <cell r="P90"/>
          <cell r="Q90"/>
          <cell r="R90" t="str">
            <v>LIC-DINV-18</v>
          </cell>
          <cell r="S90" t="str">
            <v>LI</v>
          </cell>
          <cell r="T90" t="str">
            <v>1L25</v>
          </cell>
          <cell r="U90" t="str">
            <v>F</v>
          </cell>
          <cell r="V90" t="str">
            <v>RI</v>
          </cell>
          <cell r="W90" t="str">
            <v>RI</v>
          </cell>
          <cell r="X90" t="str">
            <v>-</v>
          </cell>
          <cell r="Y90" t="str">
            <v>19-DEC-24 00:00:00</v>
          </cell>
          <cell r="Z90">
            <v>202320</v>
          </cell>
          <cell r="AA90" t="str">
            <v>Matutino</v>
          </cell>
          <cell r="AB90" t="str">
            <v xml:space="preserve"> No especificada</v>
          </cell>
          <cell r="AC90"/>
          <cell r="AD90">
            <v>-5551537885</v>
          </cell>
          <cell r="AE90" t="str">
            <v>UIZY020127MDFRXRA8</v>
          </cell>
          <cell r="AF90">
            <v>37283</v>
          </cell>
          <cell r="AG90">
            <v>45755</v>
          </cell>
          <cell r="AH90" t="str">
            <v>belenuribezea@gmail.com</v>
          </cell>
          <cell r="AI90" t="str">
            <v>00763769@red.unid.mx</v>
          </cell>
          <cell r="AJ90">
            <v>4610</v>
          </cell>
          <cell r="AK90">
            <v>0</v>
          </cell>
        </row>
        <row r="91">
          <cell r="C91">
            <v>764515</v>
          </cell>
          <cell r="D91">
            <v>134340</v>
          </cell>
          <cell r="E91">
            <v>764515</v>
          </cell>
          <cell r="F91" t="str">
            <v>Ruiz</v>
          </cell>
          <cell r="G91" t="str">
            <v>Huerta</v>
          </cell>
          <cell r="H91" t="str">
            <v>Leslie Melissa</v>
          </cell>
          <cell r="I91" t="str">
            <v>Ruiz Huerta Leslie Melissa</v>
          </cell>
          <cell r="J91" t="str">
            <v>AS</v>
          </cell>
          <cell r="K91"/>
          <cell r="L91">
            <v>2</v>
          </cell>
          <cell r="M91" t="str">
            <v>Centro</v>
          </cell>
          <cell r="N91" t="str">
            <v>TAX</v>
          </cell>
          <cell r="O91"/>
          <cell r="P91"/>
          <cell r="Q91"/>
          <cell r="R91" t="str">
            <v>LIC-DINV-18</v>
          </cell>
          <cell r="S91" t="str">
            <v>LI</v>
          </cell>
          <cell r="T91" t="str">
            <v>1L25</v>
          </cell>
          <cell r="U91" t="str">
            <v>F</v>
          </cell>
          <cell r="V91" t="str">
            <v>RI</v>
          </cell>
          <cell r="W91" t="str">
            <v>RI</v>
          </cell>
          <cell r="X91" t="str">
            <v>-</v>
          </cell>
          <cell r="Y91" t="str">
            <v>19-DEC-24 00:00:00</v>
          </cell>
          <cell r="Z91">
            <v>202320</v>
          </cell>
          <cell r="AA91" t="str">
            <v>Matutino</v>
          </cell>
          <cell r="AB91" t="str">
            <v xml:space="preserve"> No especificada</v>
          </cell>
          <cell r="AC91"/>
          <cell r="AD91">
            <v>-5568097024</v>
          </cell>
          <cell r="AE91" t="str">
            <v>RUHL040716MDFZRSA3</v>
          </cell>
          <cell r="AF91">
            <v>38184</v>
          </cell>
          <cell r="AG91">
            <v>45639.615023148152</v>
          </cell>
          <cell r="AH91" t="str">
            <v>liriosdorados13@gmail.com</v>
          </cell>
          <cell r="AI91" t="str">
            <v>00764515@red.unid.mx</v>
          </cell>
          <cell r="AJ91">
            <v>57400</v>
          </cell>
          <cell r="AK91">
            <v>30</v>
          </cell>
        </row>
        <row r="92">
          <cell r="C92">
            <v>768700</v>
          </cell>
          <cell r="D92">
            <v>123456</v>
          </cell>
          <cell r="E92">
            <v>768700</v>
          </cell>
          <cell r="F92" t="str">
            <v>Franco</v>
          </cell>
          <cell r="G92" t="str">
            <v>Aguillón</v>
          </cell>
          <cell r="H92" t="str">
            <v xml:space="preserve">Miriam </v>
          </cell>
          <cell r="I92" t="str">
            <v xml:space="preserve">Franco Aguillón Miriam </v>
          </cell>
          <cell r="J92" t="str">
            <v>AS</v>
          </cell>
          <cell r="K92"/>
          <cell r="L92">
            <v>2</v>
          </cell>
          <cell r="M92" t="str">
            <v>Centro</v>
          </cell>
          <cell r="N92" t="str">
            <v>TAX</v>
          </cell>
          <cell r="O92"/>
          <cell r="P92"/>
          <cell r="Q92"/>
          <cell r="R92" t="str">
            <v>LIC-DINV-18</v>
          </cell>
          <cell r="S92" t="str">
            <v>LI</v>
          </cell>
          <cell r="T92" t="str">
            <v>1L25</v>
          </cell>
          <cell r="U92" t="str">
            <v>F</v>
          </cell>
          <cell r="V92" t="str">
            <v>RI</v>
          </cell>
          <cell r="W92" t="str">
            <v>RI</v>
          </cell>
          <cell r="X92" t="str">
            <v>-</v>
          </cell>
          <cell r="Y92" t="str">
            <v>11-DEC-24 00:00:00</v>
          </cell>
          <cell r="Z92">
            <v>202320</v>
          </cell>
          <cell r="AA92" t="str">
            <v>Matutino</v>
          </cell>
          <cell r="AB92" t="str">
            <v xml:space="preserve"> No especificada</v>
          </cell>
          <cell r="AC92"/>
          <cell r="AD92">
            <v>-5581550012</v>
          </cell>
          <cell r="AE92" t="str">
            <v>FAAM041008MDFRGRA9</v>
          </cell>
          <cell r="AF92">
            <v>38268</v>
          </cell>
          <cell r="AG92">
            <v>45699</v>
          </cell>
          <cell r="AH92" t="str">
            <v>miriamfa23@gmail.com</v>
          </cell>
          <cell r="AI92" t="str">
            <v>00768700@red.unid.mx</v>
          </cell>
          <cell r="AJ92">
            <v>15900</v>
          </cell>
          <cell r="AK92">
            <v>50</v>
          </cell>
        </row>
        <row r="93">
          <cell r="C93">
            <v>771874</v>
          </cell>
          <cell r="D93">
            <v>123456</v>
          </cell>
          <cell r="E93">
            <v>771874</v>
          </cell>
          <cell r="F93" t="str">
            <v>Jimenez</v>
          </cell>
          <cell r="G93" t="str">
            <v>Mendoza</v>
          </cell>
          <cell r="H93" t="str">
            <v xml:space="preserve">Julio </v>
          </cell>
          <cell r="I93" t="str">
            <v xml:space="preserve">Jimenez Mendoza Julio </v>
          </cell>
          <cell r="J93" t="str">
            <v>AS</v>
          </cell>
          <cell r="K93"/>
          <cell r="L93">
            <v>2</v>
          </cell>
          <cell r="M93" t="str">
            <v>Centro</v>
          </cell>
          <cell r="N93" t="str">
            <v>TAX</v>
          </cell>
          <cell r="O93"/>
          <cell r="P93"/>
          <cell r="Q93"/>
          <cell r="R93" t="str">
            <v>LIC-DINV-18</v>
          </cell>
          <cell r="S93" t="str">
            <v>LI</v>
          </cell>
          <cell r="T93" t="str">
            <v>1L25</v>
          </cell>
          <cell r="U93" t="str">
            <v>F</v>
          </cell>
          <cell r="V93" t="str">
            <v>RI</v>
          </cell>
          <cell r="W93" t="str">
            <v>RI</v>
          </cell>
          <cell r="X93" t="str">
            <v>-</v>
          </cell>
          <cell r="Y93" t="str">
            <v>10-DEC-24 00:00:00</v>
          </cell>
          <cell r="Z93">
            <v>202320</v>
          </cell>
          <cell r="AA93" t="str">
            <v>Matutino</v>
          </cell>
          <cell r="AB93" t="str">
            <v xml:space="preserve"> No especificada</v>
          </cell>
          <cell r="AC93"/>
          <cell r="AD93">
            <v>-5534496654</v>
          </cell>
          <cell r="AE93" t="str">
            <v>JIMJ020312HDFMNLA6</v>
          </cell>
          <cell r="AF93">
            <v>36962</v>
          </cell>
          <cell r="AG93">
            <v>45706</v>
          </cell>
          <cell r="AH93" t="str">
            <v>cecijimenez2261@gmail.com</v>
          </cell>
          <cell r="AI93" t="str">
            <v>00771874@red.unid.mx</v>
          </cell>
          <cell r="AJ93">
            <v>4600</v>
          </cell>
          <cell r="AK93">
            <v>10</v>
          </cell>
        </row>
        <row r="94">
          <cell r="C94">
            <v>775379</v>
          </cell>
          <cell r="D94">
            <v>123456</v>
          </cell>
          <cell r="E94">
            <v>775379</v>
          </cell>
          <cell r="F94" t="str">
            <v>Carmona</v>
          </cell>
          <cell r="G94" t="str">
            <v>Becerril</v>
          </cell>
          <cell r="H94" t="str">
            <v>Zaira Bibiana</v>
          </cell>
          <cell r="I94" t="str">
            <v>Carmona Becerril Zaira Bibiana</v>
          </cell>
          <cell r="J94" t="str">
            <v>AS</v>
          </cell>
          <cell r="K94"/>
          <cell r="L94">
            <v>2</v>
          </cell>
          <cell r="M94" t="str">
            <v>Centro</v>
          </cell>
          <cell r="N94" t="str">
            <v>TAX</v>
          </cell>
          <cell r="O94"/>
          <cell r="P94"/>
          <cell r="Q94"/>
          <cell r="R94" t="str">
            <v>LIC-DINV-18</v>
          </cell>
          <cell r="S94" t="str">
            <v>LI</v>
          </cell>
          <cell r="T94" t="str">
            <v>1L25</v>
          </cell>
          <cell r="U94" t="str">
            <v>F</v>
          </cell>
          <cell r="V94" t="str">
            <v>RI</v>
          </cell>
          <cell r="W94" t="str">
            <v>RI</v>
          </cell>
          <cell r="X94" t="str">
            <v>-</v>
          </cell>
          <cell r="Y94" t="str">
            <v>11-DEC-24 00:00:00</v>
          </cell>
          <cell r="Z94">
            <v>202320</v>
          </cell>
          <cell r="AA94" t="str">
            <v>Matutino</v>
          </cell>
          <cell r="AB94" t="str">
            <v xml:space="preserve"> No especificada</v>
          </cell>
          <cell r="AC94"/>
          <cell r="AD94">
            <v>-5527756252</v>
          </cell>
          <cell r="AE94" t="str">
            <v>CABZ041015MJCRCRA6</v>
          </cell>
          <cell r="AF94">
            <v>38275</v>
          </cell>
          <cell r="AG94">
            <v>45715</v>
          </cell>
          <cell r="AH94" t="str">
            <v>carmonabecerril12@gmail.com</v>
          </cell>
          <cell r="AI94" t="str">
            <v>00775379@red.unid.mx</v>
          </cell>
          <cell r="AJ94">
            <v>54764</v>
          </cell>
          <cell r="AK94">
            <v>10</v>
          </cell>
        </row>
        <row r="95">
          <cell r="C95">
            <v>789521</v>
          </cell>
          <cell r="D95">
            <v>123456</v>
          </cell>
          <cell r="E95">
            <v>789521</v>
          </cell>
          <cell r="F95" t="str">
            <v>Posada</v>
          </cell>
          <cell r="G95" t="str">
            <v>Anzaldo</v>
          </cell>
          <cell r="H95" t="str">
            <v>Tiare Ynney</v>
          </cell>
          <cell r="I95" t="str">
            <v>Posada Anzaldo Tiare Ynney</v>
          </cell>
          <cell r="J95" t="str">
            <v>AS</v>
          </cell>
          <cell r="K95"/>
          <cell r="L95">
            <v>2</v>
          </cell>
          <cell r="M95" t="str">
            <v>Centro</v>
          </cell>
          <cell r="N95" t="str">
            <v>TAX</v>
          </cell>
          <cell r="O95"/>
          <cell r="P95"/>
          <cell r="Q95"/>
          <cell r="R95" t="str">
            <v>LIC-DINV-18</v>
          </cell>
          <cell r="S95" t="str">
            <v>LI</v>
          </cell>
          <cell r="T95" t="str">
            <v>1L25</v>
          </cell>
          <cell r="U95" t="str">
            <v>F</v>
          </cell>
          <cell r="V95" t="str">
            <v>RI</v>
          </cell>
          <cell r="W95" t="str">
            <v>RI</v>
          </cell>
          <cell r="X95" t="str">
            <v>-</v>
          </cell>
          <cell r="Y95" t="str">
            <v>19-DEC-24 00:00:00</v>
          </cell>
          <cell r="Z95">
            <v>202360</v>
          </cell>
          <cell r="AA95" t="str">
            <v>Matutino</v>
          </cell>
          <cell r="AB95" t="str">
            <v xml:space="preserve"> No especificada</v>
          </cell>
          <cell r="AC95"/>
          <cell r="AD95">
            <v>-5578641702</v>
          </cell>
          <cell r="AE95" t="str">
            <v>POAT040220MDFSNRA5</v>
          </cell>
          <cell r="AF95">
            <v>38037</v>
          </cell>
          <cell r="AG95">
            <v>45692</v>
          </cell>
          <cell r="AH95" t="str">
            <v>ynneyanzaldo@gmail.com</v>
          </cell>
          <cell r="AI95" t="str">
            <v>00789521@red.unid.mx</v>
          </cell>
          <cell r="AJ95">
            <v>4040</v>
          </cell>
          <cell r="AK95">
            <v>45</v>
          </cell>
        </row>
        <row r="96">
          <cell r="C96">
            <v>795714</v>
          </cell>
          <cell r="D96">
            <v>123456</v>
          </cell>
          <cell r="E96">
            <v>795714</v>
          </cell>
          <cell r="F96" t="str">
            <v>Cerón</v>
          </cell>
          <cell r="G96" t="str">
            <v>Rivera</v>
          </cell>
          <cell r="H96" t="str">
            <v xml:space="preserve">Scarlett </v>
          </cell>
          <cell r="I96" t="str">
            <v xml:space="preserve">Cerón Rivera Scarlett </v>
          </cell>
          <cell r="J96" t="str">
            <v>AS</v>
          </cell>
          <cell r="K96"/>
          <cell r="L96">
            <v>2</v>
          </cell>
          <cell r="M96" t="str">
            <v>Centro</v>
          </cell>
          <cell r="N96" t="str">
            <v>TAX</v>
          </cell>
          <cell r="O96"/>
          <cell r="P96"/>
          <cell r="Q96"/>
          <cell r="R96" t="str">
            <v>LIC-DINV-18</v>
          </cell>
          <cell r="S96" t="str">
            <v>LI</v>
          </cell>
          <cell r="T96" t="str">
            <v>1L25</v>
          </cell>
          <cell r="U96" t="str">
            <v>F</v>
          </cell>
          <cell r="V96" t="str">
            <v>RI</v>
          </cell>
          <cell r="W96" t="str">
            <v>RI</v>
          </cell>
          <cell r="X96" t="str">
            <v>-</v>
          </cell>
          <cell r="Y96" t="str">
            <v>10-DEC-24 00:00:00</v>
          </cell>
          <cell r="Z96">
            <v>202360</v>
          </cell>
          <cell r="AA96" t="str">
            <v>Matutino</v>
          </cell>
          <cell r="AB96" t="str">
            <v xml:space="preserve"> No especificada</v>
          </cell>
          <cell r="AC96"/>
          <cell r="AD96">
            <v>-5547334876</v>
          </cell>
          <cell r="AE96" t="str">
            <v>CERS050815MDFRVCA4</v>
          </cell>
          <cell r="AF96">
            <v>38579</v>
          </cell>
          <cell r="AG96">
            <v>45693</v>
          </cell>
          <cell r="AH96" t="str">
            <v>s2005k2@gmail.com</v>
          </cell>
          <cell r="AI96" t="str">
            <v>00795714@red.unid.mx</v>
          </cell>
          <cell r="AJ96">
            <v>1857</v>
          </cell>
          <cell r="AK96">
            <v>50</v>
          </cell>
        </row>
        <row r="97">
          <cell r="C97">
            <v>798972</v>
          </cell>
          <cell r="D97">
            <v>123456</v>
          </cell>
          <cell r="E97">
            <v>798972</v>
          </cell>
          <cell r="F97" t="str">
            <v>Bautista</v>
          </cell>
          <cell r="G97" t="str">
            <v>Romero</v>
          </cell>
          <cell r="H97" t="str">
            <v>Adriana Abigail</v>
          </cell>
          <cell r="I97" t="str">
            <v>Bautista Romero Adriana Abigail</v>
          </cell>
          <cell r="J97" t="str">
            <v>AS</v>
          </cell>
          <cell r="K97"/>
          <cell r="L97">
            <v>2</v>
          </cell>
          <cell r="M97" t="str">
            <v>Centro</v>
          </cell>
          <cell r="N97" t="str">
            <v>TAX</v>
          </cell>
          <cell r="O97"/>
          <cell r="P97"/>
          <cell r="Q97"/>
          <cell r="R97" t="str">
            <v>LIC-DINV-18</v>
          </cell>
          <cell r="S97" t="str">
            <v>LI</v>
          </cell>
          <cell r="T97" t="str">
            <v>1L25</v>
          </cell>
          <cell r="U97" t="str">
            <v>F</v>
          </cell>
          <cell r="V97" t="str">
            <v>RI</v>
          </cell>
          <cell r="W97" t="str">
            <v>RI</v>
          </cell>
          <cell r="X97" t="str">
            <v>-</v>
          </cell>
          <cell r="Y97" t="str">
            <v>20-DEC-24 00:00:00</v>
          </cell>
          <cell r="Z97">
            <v>202360</v>
          </cell>
          <cell r="AA97" t="str">
            <v>Matutino</v>
          </cell>
          <cell r="AB97" t="str">
            <v xml:space="preserve"> No especificada</v>
          </cell>
          <cell r="AC97"/>
          <cell r="AD97">
            <v>-5511249113</v>
          </cell>
          <cell r="AE97" t="str">
            <v>BARA050608MDFTMDA7</v>
          </cell>
          <cell r="AF97">
            <v>38511</v>
          </cell>
          <cell r="AG97">
            <v>45727</v>
          </cell>
          <cell r="AH97" t="str">
            <v>abigailbautista1romero@gmail.com</v>
          </cell>
          <cell r="AI97" t="str">
            <v>00798972@red.unid.mx</v>
          </cell>
          <cell r="AJ97">
            <v>4800</v>
          </cell>
          <cell r="AK97">
            <v>50</v>
          </cell>
        </row>
        <row r="98">
          <cell r="C98">
            <v>800284</v>
          </cell>
          <cell r="D98">
            <v>123456</v>
          </cell>
          <cell r="E98">
            <v>800284</v>
          </cell>
          <cell r="F98" t="str">
            <v>Ramirez</v>
          </cell>
          <cell r="G98" t="str">
            <v>Garcia</v>
          </cell>
          <cell r="H98" t="str">
            <v>Maria Fernanda</v>
          </cell>
          <cell r="I98" t="str">
            <v>Ramirez Garcia Maria Fernanda</v>
          </cell>
          <cell r="J98" t="str">
            <v>AS</v>
          </cell>
          <cell r="K98"/>
          <cell r="L98">
            <v>2</v>
          </cell>
          <cell r="M98" t="str">
            <v>Centro</v>
          </cell>
          <cell r="N98" t="str">
            <v>TAX</v>
          </cell>
          <cell r="O98"/>
          <cell r="P98"/>
          <cell r="Q98"/>
          <cell r="R98" t="str">
            <v>LIC-DINV-18</v>
          </cell>
          <cell r="S98" t="str">
            <v>LI</v>
          </cell>
          <cell r="T98" t="str">
            <v>1L25</v>
          </cell>
          <cell r="U98" t="str">
            <v>F</v>
          </cell>
          <cell r="V98" t="str">
            <v>RI</v>
          </cell>
          <cell r="W98" t="str">
            <v>RI</v>
          </cell>
          <cell r="X98" t="str">
            <v>-</v>
          </cell>
          <cell r="Y98" t="str">
            <v>02-JAN-25 00:00:00</v>
          </cell>
          <cell r="Z98">
            <v>202360</v>
          </cell>
          <cell r="AA98" t="str">
            <v>Sin horario</v>
          </cell>
          <cell r="AB98" t="str">
            <v xml:space="preserve"> No especificada</v>
          </cell>
          <cell r="AC98"/>
          <cell r="AD98"/>
          <cell r="AE98" t="str">
            <v>RAGF020616MDFMRRA6</v>
          </cell>
          <cell r="AF98">
            <v>37423</v>
          </cell>
          <cell r="AG98">
            <v>45698</v>
          </cell>
          <cell r="AH98" t="str">
            <v>rfernanda327@gmail.com</v>
          </cell>
          <cell r="AI98" t="str">
            <v>00800284@red.unid.mx</v>
          </cell>
          <cell r="AJ98">
            <v>9890</v>
          </cell>
          <cell r="AK98">
            <v>50</v>
          </cell>
        </row>
        <row r="99">
          <cell r="C99">
            <v>803614</v>
          </cell>
          <cell r="D99">
            <v>123456</v>
          </cell>
          <cell r="E99">
            <v>803614</v>
          </cell>
          <cell r="F99" t="str">
            <v>Garay</v>
          </cell>
          <cell r="G99" t="str">
            <v>Tellez Giron</v>
          </cell>
          <cell r="H99" t="str">
            <v>Nassieli Paola</v>
          </cell>
          <cell r="I99" t="str">
            <v>Garay Tellez Giron Nassieli Paola</v>
          </cell>
          <cell r="J99" t="str">
            <v>AS</v>
          </cell>
          <cell r="K99"/>
          <cell r="L99">
            <v>2</v>
          </cell>
          <cell r="M99" t="str">
            <v>Centro</v>
          </cell>
          <cell r="N99" t="str">
            <v>TAX</v>
          </cell>
          <cell r="O99"/>
          <cell r="P99"/>
          <cell r="Q99"/>
          <cell r="R99" t="str">
            <v>LIC-DINV-18</v>
          </cell>
          <cell r="S99" t="str">
            <v>LI</v>
          </cell>
          <cell r="T99" t="str">
            <v>1L25</v>
          </cell>
          <cell r="U99" t="str">
            <v>F</v>
          </cell>
          <cell r="V99" t="str">
            <v>RI</v>
          </cell>
          <cell r="W99" t="str">
            <v>RI</v>
          </cell>
          <cell r="X99" t="str">
            <v>-</v>
          </cell>
          <cell r="Y99" t="str">
            <v>10-DEC-24 00:00:00</v>
          </cell>
          <cell r="Z99">
            <v>202360</v>
          </cell>
          <cell r="AA99" t="str">
            <v>Matutino</v>
          </cell>
          <cell r="AB99" t="str">
            <v xml:space="preserve"> No especificada</v>
          </cell>
          <cell r="AC99"/>
          <cell r="AD99" t="str">
            <v>-56 1984 0255</v>
          </cell>
          <cell r="AE99" t="str">
            <v>GATN040806MMCRLSA0</v>
          </cell>
          <cell r="AF99">
            <v>38205</v>
          </cell>
          <cell r="AG99">
            <v>45693</v>
          </cell>
          <cell r="AH99" t="str">
            <v>nassieli.paola@gmail.com</v>
          </cell>
          <cell r="AI99" t="str">
            <v>00803614@red.unid.mx</v>
          </cell>
          <cell r="AJ99">
            <v>56613</v>
          </cell>
          <cell r="AK99">
            <v>70</v>
          </cell>
        </row>
        <row r="100">
          <cell r="C100">
            <v>804576</v>
          </cell>
          <cell r="D100">
            <v>170704</v>
          </cell>
          <cell r="E100">
            <v>804576</v>
          </cell>
          <cell r="F100" t="str">
            <v>Bonilla</v>
          </cell>
          <cell r="G100" t="str">
            <v>Bonilla</v>
          </cell>
          <cell r="H100" t="str">
            <v>Hector Vladimir</v>
          </cell>
          <cell r="I100" t="str">
            <v>Bonilla Bonilla Hector Vladimir</v>
          </cell>
          <cell r="J100" t="str">
            <v>AS</v>
          </cell>
          <cell r="K100"/>
          <cell r="L100">
            <v>2</v>
          </cell>
          <cell r="M100" t="str">
            <v>Centro</v>
          </cell>
          <cell r="N100" t="str">
            <v>TAX</v>
          </cell>
          <cell r="O100"/>
          <cell r="P100"/>
          <cell r="Q100"/>
          <cell r="R100" t="str">
            <v>LIC-DINV-18</v>
          </cell>
          <cell r="S100" t="str">
            <v>LI</v>
          </cell>
          <cell r="T100" t="str">
            <v>1L25</v>
          </cell>
          <cell r="U100" t="str">
            <v>M</v>
          </cell>
          <cell r="V100" t="str">
            <v>RI</v>
          </cell>
          <cell r="W100" t="str">
            <v>RI</v>
          </cell>
          <cell r="X100" t="str">
            <v>-</v>
          </cell>
          <cell r="Y100" t="str">
            <v>10-DEC-24 00:00:00</v>
          </cell>
          <cell r="Z100">
            <v>202360</v>
          </cell>
          <cell r="AA100" t="str">
            <v>Matutino</v>
          </cell>
          <cell r="AB100" t="str">
            <v xml:space="preserve"> No especificada</v>
          </cell>
          <cell r="AC100">
            <v>-5550545036</v>
          </cell>
          <cell r="AD100">
            <v>-7411138524</v>
          </cell>
          <cell r="AE100" t="str">
            <v>BOBH040717HDFNNCA4</v>
          </cell>
          <cell r="AF100">
            <v>38185</v>
          </cell>
          <cell r="AG100">
            <v>45698</v>
          </cell>
          <cell r="AH100" t="str">
            <v>vladimirbonilla837@gmail.com</v>
          </cell>
          <cell r="AI100" t="str">
            <v>00804576@red.unid.mx</v>
          </cell>
          <cell r="AJ100">
            <v>41730</v>
          </cell>
          <cell r="AK100">
            <v>0</v>
          </cell>
        </row>
        <row r="101">
          <cell r="C101">
            <v>805650</v>
          </cell>
          <cell r="D101"/>
          <cell r="E101">
            <v>805650</v>
          </cell>
          <cell r="F101" t="str">
            <v>González</v>
          </cell>
          <cell r="G101" t="str">
            <v>Morales</v>
          </cell>
          <cell r="H101" t="str">
            <v>Andrea Itzel</v>
          </cell>
          <cell r="I101" t="str">
            <v>González Morales Andrea Itzel</v>
          </cell>
          <cell r="J101" t="str">
            <v>BV</v>
          </cell>
          <cell r="K101">
            <v>45700</v>
          </cell>
          <cell r="L101">
            <v>2</v>
          </cell>
          <cell r="M101" t="str">
            <v>Centro</v>
          </cell>
          <cell r="N101" t="str">
            <v>TAX</v>
          </cell>
          <cell r="O101"/>
          <cell r="P101"/>
          <cell r="Q101"/>
          <cell r="R101" t="str">
            <v>LIC-DINV-18</v>
          </cell>
          <cell r="S101" t="str">
            <v>LI</v>
          </cell>
          <cell r="T101" t="str">
            <v>1L25</v>
          </cell>
          <cell r="U101" t="str">
            <v>F</v>
          </cell>
          <cell r="V101" t="str">
            <v>RI</v>
          </cell>
          <cell r="W101" t="e">
            <v>#N/A</v>
          </cell>
          <cell r="X101" t="str">
            <v>-</v>
          </cell>
          <cell r="Y101"/>
          <cell r="Z101">
            <v>202360</v>
          </cell>
          <cell r="AA101" t="str">
            <v>Sin horario</v>
          </cell>
          <cell r="AB101" t="str">
            <v xml:space="preserve"> No especificada</v>
          </cell>
          <cell r="AC101"/>
          <cell r="AD101"/>
          <cell r="AE101" t="str">
            <v>GOMA030507MDFNRNA5</v>
          </cell>
          <cell r="AF101">
            <v>37748</v>
          </cell>
          <cell r="AG101">
            <v>45639</v>
          </cell>
          <cell r="AH101" t="str">
            <v>itzelmorales030507@gmail.com</v>
          </cell>
          <cell r="AI101" t="str">
            <v>00805650@red.unid.mx</v>
          </cell>
          <cell r="AJ101">
            <v>3540</v>
          </cell>
          <cell r="AK101">
            <v>0</v>
          </cell>
        </row>
        <row r="102">
          <cell r="C102">
            <v>805724</v>
          </cell>
          <cell r="D102"/>
          <cell r="E102">
            <v>805724</v>
          </cell>
          <cell r="F102" t="str">
            <v>Mondragon</v>
          </cell>
          <cell r="G102" t="str">
            <v>Reyes</v>
          </cell>
          <cell r="H102" t="str">
            <v>Selene Abigail</v>
          </cell>
          <cell r="I102" t="str">
            <v>Mondragon Reyes Selene Abigail</v>
          </cell>
          <cell r="J102" t="str">
            <v>BS</v>
          </cell>
          <cell r="K102">
            <v>45751</v>
          </cell>
          <cell r="L102">
            <v>2</v>
          </cell>
          <cell r="M102" t="str">
            <v>Centro</v>
          </cell>
          <cell r="N102" t="str">
            <v>TAX</v>
          </cell>
          <cell r="O102"/>
          <cell r="P102"/>
          <cell r="Q102"/>
          <cell r="R102" t="str">
            <v>LIC-DINV-18</v>
          </cell>
          <cell r="S102" t="str">
            <v>LI</v>
          </cell>
          <cell r="T102" t="str">
            <v>1L25</v>
          </cell>
          <cell r="U102" t="str">
            <v>F</v>
          </cell>
          <cell r="V102" t="str">
            <v>RI</v>
          </cell>
          <cell r="W102" t="e">
            <v>#N/A</v>
          </cell>
          <cell r="X102" t="str">
            <v>-</v>
          </cell>
          <cell r="Y102"/>
          <cell r="Z102">
            <v>202360</v>
          </cell>
          <cell r="AA102" t="str">
            <v>Matutino</v>
          </cell>
          <cell r="AB102" t="str">
            <v xml:space="preserve"> No especificada</v>
          </cell>
          <cell r="AC102"/>
          <cell r="AD102">
            <v>-5635243723</v>
          </cell>
          <cell r="AE102" t="str">
            <v>MORS030701MMCNYLA1</v>
          </cell>
          <cell r="AF102">
            <v>37803</v>
          </cell>
          <cell r="AG102">
            <v>45640</v>
          </cell>
          <cell r="AH102" t="str">
            <v>bakageyamo07@gmail.com</v>
          </cell>
          <cell r="AI102" t="str">
            <v>00805724@red.unid.mx</v>
          </cell>
          <cell r="AJ102">
            <v>57900</v>
          </cell>
          <cell r="AK102">
            <v>40</v>
          </cell>
        </row>
        <row r="103">
          <cell r="C103">
            <v>806500</v>
          </cell>
          <cell r="D103">
            <v>123456</v>
          </cell>
          <cell r="E103">
            <v>806500</v>
          </cell>
          <cell r="F103" t="str">
            <v>Rodriguez</v>
          </cell>
          <cell r="G103" t="str">
            <v>Perez</v>
          </cell>
          <cell r="H103" t="str">
            <v>Abril Shayuri</v>
          </cell>
          <cell r="I103" t="str">
            <v>Rodriguez Perez Abril Shayuri</v>
          </cell>
          <cell r="J103" t="str">
            <v>AS</v>
          </cell>
          <cell r="K103"/>
          <cell r="L103">
            <v>2</v>
          </cell>
          <cell r="M103" t="str">
            <v>Centro</v>
          </cell>
          <cell r="N103" t="str">
            <v>TAX</v>
          </cell>
          <cell r="O103"/>
          <cell r="P103"/>
          <cell r="Q103"/>
          <cell r="R103" t="str">
            <v>LIC-DINV-18</v>
          </cell>
          <cell r="S103" t="str">
            <v>LI</v>
          </cell>
          <cell r="T103" t="str">
            <v>1L25</v>
          </cell>
          <cell r="U103" t="str">
            <v>F</v>
          </cell>
          <cell r="V103" t="str">
            <v>RI</v>
          </cell>
          <cell r="W103" t="str">
            <v>RI</v>
          </cell>
          <cell r="X103" t="str">
            <v>-</v>
          </cell>
          <cell r="Y103" t="str">
            <v>10-DEC-24 00:00:00</v>
          </cell>
          <cell r="Z103">
            <v>202360</v>
          </cell>
          <cell r="AA103" t="str">
            <v>Matutino</v>
          </cell>
          <cell r="AB103" t="str">
            <v xml:space="preserve"> No especificada</v>
          </cell>
          <cell r="AC103"/>
          <cell r="AD103">
            <v>-5542630928</v>
          </cell>
          <cell r="AE103" t="str">
            <v>ROPA050430MDFDRBA9</v>
          </cell>
          <cell r="AF103">
            <v>38472</v>
          </cell>
          <cell r="AG103">
            <v>45692</v>
          </cell>
          <cell r="AH103" t="str">
            <v>shayurirodriguez.ladybug@gmail.com</v>
          </cell>
          <cell r="AI103" t="str">
            <v>00806500@red.unid.mx</v>
          </cell>
          <cell r="AJ103">
            <v>4369</v>
          </cell>
          <cell r="AK103">
            <v>60</v>
          </cell>
        </row>
        <row r="104">
          <cell r="C104">
            <v>807361</v>
          </cell>
          <cell r="D104">
            <v>123456</v>
          </cell>
          <cell r="E104">
            <v>807361</v>
          </cell>
          <cell r="F104" t="str">
            <v>Cruz</v>
          </cell>
          <cell r="G104" t="str">
            <v>Muñoz</v>
          </cell>
          <cell r="H104" t="str">
            <v xml:space="preserve">Estefania </v>
          </cell>
          <cell r="I104" t="str">
            <v xml:space="preserve">Cruz Muñoz Estefania </v>
          </cell>
          <cell r="J104" t="str">
            <v>AS</v>
          </cell>
          <cell r="K104"/>
          <cell r="L104">
            <v>2</v>
          </cell>
          <cell r="M104" t="str">
            <v>Centro</v>
          </cell>
          <cell r="N104" t="str">
            <v>TAX</v>
          </cell>
          <cell r="O104"/>
          <cell r="P104"/>
          <cell r="Q104"/>
          <cell r="R104" t="str">
            <v>LIC-DINV-18</v>
          </cell>
          <cell r="S104" t="str">
            <v>LI</v>
          </cell>
          <cell r="T104" t="str">
            <v>1L25</v>
          </cell>
          <cell r="U104" t="str">
            <v>F</v>
          </cell>
          <cell r="V104" t="str">
            <v>RI</v>
          </cell>
          <cell r="W104" t="str">
            <v>RI</v>
          </cell>
          <cell r="X104" t="str">
            <v>-</v>
          </cell>
          <cell r="Y104" t="str">
            <v>18-DEC-24 00:00:00</v>
          </cell>
          <cell r="Z104">
            <v>202360</v>
          </cell>
          <cell r="AA104" t="str">
            <v>Matutino</v>
          </cell>
          <cell r="AB104" t="str">
            <v xml:space="preserve"> No especificada</v>
          </cell>
          <cell r="AC104"/>
          <cell r="AD104">
            <v>-5531189003</v>
          </cell>
          <cell r="AE104" t="str">
            <v>CUME040205MDFRXSA6</v>
          </cell>
          <cell r="AF104">
            <v>38388</v>
          </cell>
          <cell r="AG104">
            <v>45720</v>
          </cell>
          <cell r="AH104" t="str">
            <v>estefaniacruzmunoz5206@gmail.com</v>
          </cell>
          <cell r="AI104" t="str">
            <v>00807361@red.unid.mx</v>
          </cell>
          <cell r="AJ104">
            <v>9800</v>
          </cell>
          <cell r="AK104">
            <v>40</v>
          </cell>
        </row>
        <row r="105">
          <cell r="C105">
            <v>814955</v>
          </cell>
          <cell r="D105">
            <v>123456</v>
          </cell>
          <cell r="E105">
            <v>814955</v>
          </cell>
          <cell r="F105" t="str">
            <v>Luna</v>
          </cell>
          <cell r="G105" t="str">
            <v>Pineda</v>
          </cell>
          <cell r="H105" t="str">
            <v>Ana Luisa</v>
          </cell>
          <cell r="I105" t="str">
            <v>Luna Pineda Ana Luisa</v>
          </cell>
          <cell r="J105" t="str">
            <v>AS</v>
          </cell>
          <cell r="K105"/>
          <cell r="L105">
            <v>2</v>
          </cell>
          <cell r="M105" t="str">
            <v>Centro</v>
          </cell>
          <cell r="N105" t="str">
            <v>TAX</v>
          </cell>
          <cell r="O105"/>
          <cell r="P105"/>
          <cell r="Q105"/>
          <cell r="R105" t="str">
            <v>LIC-DINV-18</v>
          </cell>
          <cell r="S105" t="str">
            <v>LI</v>
          </cell>
          <cell r="T105" t="str">
            <v>1L25</v>
          </cell>
          <cell r="U105" t="str">
            <v>F</v>
          </cell>
          <cell r="V105" t="str">
            <v>RI</v>
          </cell>
          <cell r="W105" t="str">
            <v>RI</v>
          </cell>
          <cell r="X105" t="str">
            <v>-</v>
          </cell>
          <cell r="Y105" t="str">
            <v>19-DEC-24 00:00:00</v>
          </cell>
          <cell r="Z105">
            <v>202360</v>
          </cell>
          <cell r="AA105" t="str">
            <v>Matutino</v>
          </cell>
          <cell r="AB105" t="str">
            <v xml:space="preserve"> No especificada</v>
          </cell>
          <cell r="AC105"/>
          <cell r="AD105">
            <v>-5559547397</v>
          </cell>
          <cell r="AE105" t="str">
            <v>LUPA041129MDFNNNA0</v>
          </cell>
          <cell r="AF105">
            <v>38320</v>
          </cell>
          <cell r="AG105">
            <v>45786</v>
          </cell>
          <cell r="AH105" t="str">
            <v>lunaanaluisa04@gmail.com</v>
          </cell>
          <cell r="AI105" t="str">
            <v>00814955@red.unid.mx</v>
          </cell>
          <cell r="AJ105">
            <v>9860</v>
          </cell>
          <cell r="AK105">
            <v>60</v>
          </cell>
        </row>
        <row r="106">
          <cell r="C106">
            <v>818545</v>
          </cell>
          <cell r="D106">
            <v>123456</v>
          </cell>
          <cell r="E106">
            <v>818545</v>
          </cell>
          <cell r="F106" t="str">
            <v>Amezcua</v>
          </cell>
          <cell r="G106" t="str">
            <v>Alpizar</v>
          </cell>
          <cell r="H106" t="str">
            <v>Vanessa Miroslava</v>
          </cell>
          <cell r="I106" t="str">
            <v>Amezcua Alpizar Vanessa Miroslava</v>
          </cell>
          <cell r="J106" t="str">
            <v>AS</v>
          </cell>
          <cell r="K106"/>
          <cell r="L106">
            <v>2</v>
          </cell>
          <cell r="M106" t="str">
            <v>Centro</v>
          </cell>
          <cell r="N106" t="str">
            <v>TAX</v>
          </cell>
          <cell r="O106"/>
          <cell r="P106"/>
          <cell r="Q106"/>
          <cell r="R106" t="str">
            <v>LIC-DINV-18</v>
          </cell>
          <cell r="S106" t="str">
            <v>LI</v>
          </cell>
          <cell r="T106" t="str">
            <v>1L25</v>
          </cell>
          <cell r="U106" t="str">
            <v>F</v>
          </cell>
          <cell r="V106" t="str">
            <v>RI</v>
          </cell>
          <cell r="W106" t="str">
            <v>RI</v>
          </cell>
          <cell r="X106" t="str">
            <v>-</v>
          </cell>
          <cell r="Y106" t="str">
            <v>10-DEC-24 00:00:00</v>
          </cell>
          <cell r="Z106">
            <v>202360</v>
          </cell>
          <cell r="AA106" t="str">
            <v>Matutino</v>
          </cell>
          <cell r="AB106" t="str">
            <v xml:space="preserve"> No especificada</v>
          </cell>
          <cell r="AC106"/>
          <cell r="AD106">
            <v>-5549615918</v>
          </cell>
          <cell r="AE106" t="str">
            <v>AEAV040204MDFMLNA2</v>
          </cell>
          <cell r="AF106">
            <v>38021</v>
          </cell>
          <cell r="AG106">
            <v>45632</v>
          </cell>
          <cell r="AH106" t="str">
            <v>avanessamiroslava@gmail.com</v>
          </cell>
          <cell r="AI106" t="str">
            <v>00818545@red.unid.mx</v>
          </cell>
          <cell r="AJ106">
            <v>9940</v>
          </cell>
          <cell r="AK106">
            <v>60</v>
          </cell>
        </row>
        <row r="107">
          <cell r="C107">
            <v>829211</v>
          </cell>
          <cell r="D107">
            <v>123456</v>
          </cell>
          <cell r="E107">
            <v>829211</v>
          </cell>
          <cell r="F107" t="str">
            <v>Padrón</v>
          </cell>
          <cell r="G107" t="str">
            <v>Hernández</v>
          </cell>
          <cell r="H107" t="str">
            <v xml:space="preserve">Omar </v>
          </cell>
          <cell r="I107" t="str">
            <v xml:space="preserve">Padrón Hernández Omar </v>
          </cell>
          <cell r="J107" t="str">
            <v>AS</v>
          </cell>
          <cell r="K107"/>
          <cell r="L107">
            <v>2</v>
          </cell>
          <cell r="M107" t="str">
            <v>Centro</v>
          </cell>
          <cell r="N107" t="str">
            <v>TAX</v>
          </cell>
          <cell r="O107"/>
          <cell r="P107"/>
          <cell r="Q107"/>
          <cell r="R107" t="str">
            <v>LIC-DINV-18</v>
          </cell>
          <cell r="S107" t="str">
            <v>LI</v>
          </cell>
          <cell r="T107" t="str">
            <v>1L25</v>
          </cell>
          <cell r="U107" t="str">
            <v>M</v>
          </cell>
          <cell r="V107" t="str">
            <v>RI</v>
          </cell>
          <cell r="W107" t="str">
            <v>RI</v>
          </cell>
          <cell r="X107" t="str">
            <v>-</v>
          </cell>
          <cell r="Y107" t="str">
            <v>18-DEC-24 00:00:00</v>
          </cell>
          <cell r="Z107">
            <v>202420</v>
          </cell>
          <cell r="AA107" t="str">
            <v>Matutino</v>
          </cell>
          <cell r="AB107" t="str">
            <v xml:space="preserve"> No especificada</v>
          </cell>
          <cell r="AC107"/>
          <cell r="AD107">
            <v>-5551596923</v>
          </cell>
          <cell r="AE107" t="str">
            <v>PAHO031101HMCDRMA9</v>
          </cell>
          <cell r="AF107">
            <v>37926</v>
          </cell>
          <cell r="AG107">
            <v>45692</v>
          </cell>
          <cell r="AH107" t="str">
            <v>omarpad6@gmail.com</v>
          </cell>
          <cell r="AI107" t="str">
            <v>00829211@red.unid.mx</v>
          </cell>
          <cell r="AJ107">
            <v>56618</v>
          </cell>
          <cell r="AK107">
            <v>45</v>
          </cell>
        </row>
        <row r="108">
          <cell r="C108">
            <v>856745</v>
          </cell>
          <cell r="D108">
            <v>123456</v>
          </cell>
          <cell r="E108">
            <v>856745</v>
          </cell>
          <cell r="F108" t="str">
            <v>Navarro</v>
          </cell>
          <cell r="G108" t="str">
            <v>Zamudio</v>
          </cell>
          <cell r="H108" t="str">
            <v xml:space="preserve">Cecilia </v>
          </cell>
          <cell r="I108" t="str">
            <v xml:space="preserve">Navarro Zamudio Cecilia </v>
          </cell>
          <cell r="J108" t="str">
            <v>AS</v>
          </cell>
          <cell r="K108"/>
          <cell r="L108">
            <v>2</v>
          </cell>
          <cell r="M108" t="str">
            <v>Centro</v>
          </cell>
          <cell r="N108" t="str">
            <v>TAX</v>
          </cell>
          <cell r="O108"/>
          <cell r="P108"/>
          <cell r="Q108"/>
          <cell r="R108" t="str">
            <v>LIC-DINV-18</v>
          </cell>
          <cell r="S108" t="str">
            <v>LI</v>
          </cell>
          <cell r="T108" t="str">
            <v>1L25</v>
          </cell>
          <cell r="U108" t="str">
            <v>F</v>
          </cell>
          <cell r="V108" t="str">
            <v>RI</v>
          </cell>
          <cell r="W108" t="str">
            <v>RI</v>
          </cell>
          <cell r="X108" t="str">
            <v>-</v>
          </cell>
          <cell r="Y108" t="str">
            <v>11-DEC-24 00:00:00</v>
          </cell>
          <cell r="Z108">
            <v>202460</v>
          </cell>
          <cell r="AA108" t="str">
            <v>Matutino</v>
          </cell>
          <cell r="AB108" t="str">
            <v xml:space="preserve"> No especificada</v>
          </cell>
          <cell r="AC108"/>
          <cell r="AD108">
            <v>-5635518068</v>
          </cell>
          <cell r="AE108" t="str">
            <v>NAZC050307MDFVMCA8</v>
          </cell>
          <cell r="AF108">
            <v>38418</v>
          </cell>
          <cell r="AG108">
            <v>45713</v>
          </cell>
          <cell r="AH108" t="str">
            <v>navarromar07ofarrill@gmail.com</v>
          </cell>
          <cell r="AI108" t="str">
            <v>00856745@red.unid.mx</v>
          </cell>
          <cell r="AJ108">
            <v>14740</v>
          </cell>
          <cell r="AK108">
            <v>45</v>
          </cell>
        </row>
        <row r="109">
          <cell r="C109">
            <v>857637</v>
          </cell>
          <cell r="D109">
            <v>123456</v>
          </cell>
          <cell r="E109">
            <v>857637</v>
          </cell>
          <cell r="F109" t="str">
            <v>Gonzalez</v>
          </cell>
          <cell r="G109" t="str">
            <v>Diaz</v>
          </cell>
          <cell r="H109" t="str">
            <v xml:space="preserve">Nesthor </v>
          </cell>
          <cell r="I109" t="str">
            <v xml:space="preserve">Gonzalez Diaz Nesthor </v>
          </cell>
          <cell r="J109" t="str">
            <v>AS</v>
          </cell>
          <cell r="K109"/>
          <cell r="L109">
            <v>2</v>
          </cell>
          <cell r="M109" t="str">
            <v>Centro</v>
          </cell>
          <cell r="N109" t="str">
            <v>TAX</v>
          </cell>
          <cell r="O109"/>
          <cell r="P109"/>
          <cell r="Q109"/>
          <cell r="R109" t="str">
            <v>LIC-DINV-18</v>
          </cell>
          <cell r="S109" t="str">
            <v>LI</v>
          </cell>
          <cell r="T109" t="str">
            <v>1L25</v>
          </cell>
          <cell r="U109" t="str">
            <v>M</v>
          </cell>
          <cell r="V109" t="str">
            <v>RI</v>
          </cell>
          <cell r="W109" t="str">
            <v>RI</v>
          </cell>
          <cell r="X109" t="str">
            <v>-</v>
          </cell>
          <cell r="Y109" t="str">
            <v>17-DEC-24 00:00:00</v>
          </cell>
          <cell r="Z109">
            <v>202460</v>
          </cell>
          <cell r="AA109" t="str">
            <v>Matutino</v>
          </cell>
          <cell r="AB109" t="str">
            <v xml:space="preserve"> No especificada</v>
          </cell>
          <cell r="AC109"/>
          <cell r="AD109">
            <v>-5532161980</v>
          </cell>
          <cell r="AE109" t="str">
            <v>GODN030323HDFNZSA2</v>
          </cell>
          <cell r="AF109">
            <v>37703</v>
          </cell>
          <cell r="AG109">
            <v>45695.640914351854</v>
          </cell>
          <cell r="AH109" t="str">
            <v>lilmeet09@hotmail.com</v>
          </cell>
          <cell r="AI109" t="str">
            <v>00857637@red.unid.mx</v>
          </cell>
          <cell r="AJ109">
            <v>56334</v>
          </cell>
          <cell r="AK109">
            <v>55</v>
          </cell>
        </row>
        <row r="110">
          <cell r="C110">
            <v>859095</v>
          </cell>
          <cell r="D110">
            <v>123456</v>
          </cell>
          <cell r="E110">
            <v>859095</v>
          </cell>
          <cell r="F110" t="str">
            <v>Rumbo</v>
          </cell>
          <cell r="G110" t="str">
            <v>Arreola</v>
          </cell>
          <cell r="H110" t="str">
            <v>Karol Nicolle</v>
          </cell>
          <cell r="I110" t="str">
            <v>Rumbo Arreola Karol Nicolle</v>
          </cell>
          <cell r="J110" t="str">
            <v>AS</v>
          </cell>
          <cell r="K110"/>
          <cell r="L110">
            <v>2</v>
          </cell>
          <cell r="M110" t="str">
            <v>Centro</v>
          </cell>
          <cell r="N110" t="str">
            <v>TAX</v>
          </cell>
          <cell r="O110"/>
          <cell r="P110"/>
          <cell r="Q110"/>
          <cell r="R110" t="str">
            <v>LIC-DINV-18</v>
          </cell>
          <cell r="S110" t="str">
            <v>LI</v>
          </cell>
          <cell r="T110" t="str">
            <v>1L25</v>
          </cell>
          <cell r="U110" t="str">
            <v>F</v>
          </cell>
          <cell r="V110" t="str">
            <v>RI</v>
          </cell>
          <cell r="W110" t="str">
            <v>RI</v>
          </cell>
          <cell r="X110" t="str">
            <v>-</v>
          </cell>
          <cell r="Y110" t="str">
            <v>11-DEC-24 00:00:00</v>
          </cell>
          <cell r="Z110">
            <v>202460</v>
          </cell>
          <cell r="AA110" t="str">
            <v>Sabatino</v>
          </cell>
          <cell r="AB110" t="str">
            <v xml:space="preserve"> No especificada</v>
          </cell>
          <cell r="AC110"/>
          <cell r="AD110">
            <v>-5613512124</v>
          </cell>
          <cell r="AE110" t="str">
            <v>RUAK061007MMCMRRA8</v>
          </cell>
          <cell r="AF110">
            <v>38997</v>
          </cell>
          <cell r="AG110">
            <v>45692</v>
          </cell>
          <cell r="AH110" t="str">
            <v>karolrumbo.21@gmail.com</v>
          </cell>
          <cell r="AI110" t="str">
            <v>00859095@red.unid.mx</v>
          </cell>
          <cell r="AJ110">
            <v>16050</v>
          </cell>
          <cell r="AK110">
            <v>55</v>
          </cell>
        </row>
        <row r="111">
          <cell r="C111">
            <v>860911</v>
          </cell>
          <cell r="D111">
            <v>123456</v>
          </cell>
          <cell r="E111">
            <v>860911</v>
          </cell>
          <cell r="F111" t="str">
            <v>Ascención</v>
          </cell>
          <cell r="G111" t="str">
            <v>Trujillo</v>
          </cell>
          <cell r="H111" t="str">
            <v>Daniela Montserrat</v>
          </cell>
          <cell r="I111" t="str">
            <v>Ascención Trujillo Daniela Montserrat</v>
          </cell>
          <cell r="J111" t="str">
            <v>AS</v>
          </cell>
          <cell r="K111"/>
          <cell r="L111">
            <v>2</v>
          </cell>
          <cell r="M111" t="str">
            <v>Centro</v>
          </cell>
          <cell r="N111" t="str">
            <v>TAX</v>
          </cell>
          <cell r="O111"/>
          <cell r="P111"/>
          <cell r="Q111"/>
          <cell r="R111" t="str">
            <v>LIC-DINV-18</v>
          </cell>
          <cell r="S111" t="str">
            <v>LI</v>
          </cell>
          <cell r="T111" t="str">
            <v>1L25</v>
          </cell>
          <cell r="U111" t="str">
            <v>F</v>
          </cell>
          <cell r="V111" t="str">
            <v>RI</v>
          </cell>
          <cell r="W111" t="str">
            <v>RI</v>
          </cell>
          <cell r="X111" t="str">
            <v>-</v>
          </cell>
          <cell r="Y111" t="str">
            <v>13-DEC-24 00:00:00</v>
          </cell>
          <cell r="Z111">
            <v>202460</v>
          </cell>
          <cell r="AA111" t="str">
            <v>Matutino</v>
          </cell>
          <cell r="AB111" t="str">
            <v xml:space="preserve"> No especificada</v>
          </cell>
          <cell r="AC111"/>
          <cell r="AD111">
            <v>-5545866587</v>
          </cell>
          <cell r="AE111" t="str">
            <v>AETD051005MCHSRNA7</v>
          </cell>
          <cell r="AF111">
            <v>38630</v>
          </cell>
          <cell r="AG111">
            <v>45719</v>
          </cell>
          <cell r="AH111" t="str">
            <v>danielatrujillocute@gmail.com</v>
          </cell>
          <cell r="AI111" t="str">
            <v>00860911@red.unid.mx</v>
          </cell>
          <cell r="AJ111">
            <v>20954</v>
          </cell>
          <cell r="AK111">
            <v>50</v>
          </cell>
        </row>
        <row r="112">
          <cell r="C112">
            <v>861846</v>
          </cell>
          <cell r="D112">
            <v>123456</v>
          </cell>
          <cell r="E112">
            <v>861846</v>
          </cell>
          <cell r="F112" t="str">
            <v>Jiménez</v>
          </cell>
          <cell r="G112" t="str">
            <v>Jiménez</v>
          </cell>
          <cell r="H112" t="str">
            <v xml:space="preserve">Itzel </v>
          </cell>
          <cell r="I112" t="str">
            <v xml:space="preserve">Jiménez Jiménez Itzel </v>
          </cell>
          <cell r="J112" t="str">
            <v>AS</v>
          </cell>
          <cell r="K112"/>
          <cell r="L112">
            <v>2</v>
          </cell>
          <cell r="M112" t="str">
            <v>Centro</v>
          </cell>
          <cell r="N112" t="str">
            <v>TAX</v>
          </cell>
          <cell r="O112"/>
          <cell r="P112"/>
          <cell r="Q112"/>
          <cell r="R112" t="str">
            <v>LIC-DINV-18</v>
          </cell>
          <cell r="S112" t="str">
            <v>LI</v>
          </cell>
          <cell r="T112" t="str">
            <v>1L25</v>
          </cell>
          <cell r="U112" t="str">
            <v>F</v>
          </cell>
          <cell r="V112" t="str">
            <v>RI</v>
          </cell>
          <cell r="W112" t="str">
            <v>RI</v>
          </cell>
          <cell r="X112" t="str">
            <v>-</v>
          </cell>
          <cell r="Y112" t="str">
            <v>26-DEC-24 00:00:00</v>
          </cell>
          <cell r="Z112">
            <v>202460</v>
          </cell>
          <cell r="AA112" t="str">
            <v>Matutino</v>
          </cell>
          <cell r="AB112" t="str">
            <v xml:space="preserve"> No especificada</v>
          </cell>
          <cell r="AC112"/>
          <cell r="AD112">
            <v>-5629782835</v>
          </cell>
          <cell r="AE112" t="str">
            <v>JIJI050720MDFMMTA1</v>
          </cell>
          <cell r="AF112">
            <v>38553</v>
          </cell>
          <cell r="AG112">
            <v>45700</v>
          </cell>
          <cell r="AH112" t="str">
            <v>jimenezrosae@yahoo.com.mx</v>
          </cell>
          <cell r="AI112" t="str">
            <v>00861846@red.unid.mx</v>
          </cell>
          <cell r="AJ112">
            <v>4260</v>
          </cell>
          <cell r="AK112">
            <v>45</v>
          </cell>
        </row>
        <row r="113">
          <cell r="C113">
            <v>863944</v>
          </cell>
          <cell r="D113">
            <v>123456</v>
          </cell>
          <cell r="E113">
            <v>863944</v>
          </cell>
          <cell r="F113" t="str">
            <v>Vargas</v>
          </cell>
          <cell r="G113" t="str">
            <v>Martinez</v>
          </cell>
          <cell r="H113" t="str">
            <v>Liliana Michel</v>
          </cell>
          <cell r="I113" t="str">
            <v>Vargas Martinez Liliana Michel</v>
          </cell>
          <cell r="J113" t="str">
            <v>AS</v>
          </cell>
          <cell r="K113"/>
          <cell r="L113">
            <v>2</v>
          </cell>
          <cell r="M113" t="str">
            <v>Centro</v>
          </cell>
          <cell r="N113" t="str">
            <v>TAX</v>
          </cell>
          <cell r="O113"/>
          <cell r="P113"/>
          <cell r="Q113"/>
          <cell r="R113" t="str">
            <v>LIC-DINV-18</v>
          </cell>
          <cell r="S113" t="str">
            <v>LI</v>
          </cell>
          <cell r="T113" t="str">
            <v>1L25</v>
          </cell>
          <cell r="U113" t="str">
            <v>F</v>
          </cell>
          <cell r="V113" t="str">
            <v>RI</v>
          </cell>
          <cell r="W113" t="str">
            <v>RI</v>
          </cell>
          <cell r="X113" t="str">
            <v>-</v>
          </cell>
          <cell r="Y113" t="str">
            <v>11-DEC-24 00:00:00</v>
          </cell>
          <cell r="Z113">
            <v>202460</v>
          </cell>
          <cell r="AA113" t="str">
            <v>Sin horario</v>
          </cell>
          <cell r="AB113" t="str">
            <v xml:space="preserve"> No especificada</v>
          </cell>
          <cell r="AC113"/>
          <cell r="AD113"/>
          <cell r="AE113" t="str">
            <v>VAML041016MMCRRLA2</v>
          </cell>
          <cell r="AF113">
            <v>38093</v>
          </cell>
          <cell r="AG113">
            <v>45694</v>
          </cell>
          <cell r="AH113" t="str">
            <v>lilianavargas5500@gmail.com</v>
          </cell>
          <cell r="AI113" t="str">
            <v>00863944@red.unid.mx</v>
          </cell>
          <cell r="AJ113">
            <v>55220</v>
          </cell>
          <cell r="AK113">
            <v>60</v>
          </cell>
        </row>
        <row r="114">
          <cell r="C114">
            <v>863958</v>
          </cell>
          <cell r="D114">
            <v>123456</v>
          </cell>
          <cell r="E114">
            <v>863958</v>
          </cell>
          <cell r="F114" t="str">
            <v>Flores</v>
          </cell>
          <cell r="G114" t="str">
            <v>Morales</v>
          </cell>
          <cell r="H114" t="str">
            <v xml:space="preserve">Andrea </v>
          </cell>
          <cell r="I114" t="str">
            <v xml:space="preserve">Flores Morales Andrea </v>
          </cell>
          <cell r="J114" t="str">
            <v>AS</v>
          </cell>
          <cell r="K114"/>
          <cell r="L114">
            <v>2</v>
          </cell>
          <cell r="M114" t="str">
            <v>Centro</v>
          </cell>
          <cell r="N114" t="str">
            <v>TAX</v>
          </cell>
          <cell r="O114"/>
          <cell r="P114"/>
          <cell r="Q114"/>
          <cell r="R114" t="str">
            <v>LIC-DINV-18</v>
          </cell>
          <cell r="S114" t="str">
            <v>LI</v>
          </cell>
          <cell r="T114" t="str">
            <v>1L25</v>
          </cell>
          <cell r="U114" t="str">
            <v>F</v>
          </cell>
          <cell r="V114" t="str">
            <v>RI</v>
          </cell>
          <cell r="W114" t="str">
            <v>RI</v>
          </cell>
          <cell r="X114" t="str">
            <v>-</v>
          </cell>
          <cell r="Y114" t="str">
            <v>18-DEC-24 00:00:00</v>
          </cell>
          <cell r="Z114">
            <v>202460</v>
          </cell>
          <cell r="AA114" t="str">
            <v>Matutino</v>
          </cell>
          <cell r="AB114" t="str">
            <v xml:space="preserve"> No especificada</v>
          </cell>
          <cell r="AC114"/>
          <cell r="AD114">
            <v>-5516260318</v>
          </cell>
          <cell r="AE114" t="str">
            <v>FOMA060827MDFLRNA1</v>
          </cell>
          <cell r="AF114">
            <v>38956</v>
          </cell>
          <cell r="AG114">
            <v>45698.73710648148</v>
          </cell>
          <cell r="AH114" t="str">
            <v>andy270806@gmail.com</v>
          </cell>
          <cell r="AI114" t="str">
            <v>00863958@red.unid.mx</v>
          </cell>
          <cell r="AJ114">
            <v>4420</v>
          </cell>
          <cell r="AK114">
            <v>55</v>
          </cell>
        </row>
        <row r="115">
          <cell r="C115">
            <v>866988</v>
          </cell>
          <cell r="D115">
            <v>123456</v>
          </cell>
          <cell r="E115">
            <v>866988</v>
          </cell>
          <cell r="F115" t="str">
            <v>Angeles</v>
          </cell>
          <cell r="G115" t="str">
            <v>Vergara</v>
          </cell>
          <cell r="H115" t="str">
            <v>Diana Karen</v>
          </cell>
          <cell r="I115" t="str">
            <v>Angeles Vergara Diana Karen</v>
          </cell>
          <cell r="J115" t="str">
            <v>AS</v>
          </cell>
          <cell r="K115"/>
          <cell r="L115">
            <v>2</v>
          </cell>
          <cell r="M115" t="str">
            <v>Centro</v>
          </cell>
          <cell r="N115" t="str">
            <v>TAX</v>
          </cell>
          <cell r="O115"/>
          <cell r="P115"/>
          <cell r="Q115"/>
          <cell r="R115" t="str">
            <v>LIC-DINV-18</v>
          </cell>
          <cell r="S115" t="str">
            <v>LI</v>
          </cell>
          <cell r="T115" t="str">
            <v>1L25</v>
          </cell>
          <cell r="U115" t="str">
            <v>F</v>
          </cell>
          <cell r="V115" t="str">
            <v>RI</v>
          </cell>
          <cell r="W115" t="str">
            <v>RI</v>
          </cell>
          <cell r="X115" t="str">
            <v>-</v>
          </cell>
          <cell r="Y115" t="str">
            <v>17-DEC-24 00:00:00</v>
          </cell>
          <cell r="Z115">
            <v>202460</v>
          </cell>
          <cell r="AA115" t="str">
            <v>Matutino</v>
          </cell>
          <cell r="AB115" t="str">
            <v xml:space="preserve"> No especificada</v>
          </cell>
          <cell r="AC115"/>
          <cell r="AD115">
            <v>-5631207310</v>
          </cell>
          <cell r="AE115" t="str">
            <v>AEVD941014MHGNRN02</v>
          </cell>
          <cell r="AF115">
            <v>34621</v>
          </cell>
          <cell r="AG115">
            <v>45741</v>
          </cell>
          <cell r="AH115" t="str">
            <v>karenart993@gmail.com</v>
          </cell>
          <cell r="AI115" t="str">
            <v>00866988@red.unid.mx</v>
          </cell>
          <cell r="AJ115">
            <v>6010</v>
          </cell>
          <cell r="AK115">
            <v>60</v>
          </cell>
        </row>
        <row r="116">
          <cell r="C116">
            <v>876687</v>
          </cell>
          <cell r="D116">
            <v>123456</v>
          </cell>
          <cell r="E116">
            <v>876687</v>
          </cell>
          <cell r="F116" t="str">
            <v>Arreola</v>
          </cell>
          <cell r="G116" t="str">
            <v>Dominguez</v>
          </cell>
          <cell r="H116" t="str">
            <v xml:space="preserve">Betzabhé </v>
          </cell>
          <cell r="I116" t="str">
            <v xml:space="preserve">Arreola Dominguez Betzabhé </v>
          </cell>
          <cell r="J116" t="str">
            <v>AS</v>
          </cell>
          <cell r="K116"/>
          <cell r="L116">
            <v>2</v>
          </cell>
          <cell r="M116" t="str">
            <v>Centro</v>
          </cell>
          <cell r="N116" t="str">
            <v>TAX</v>
          </cell>
          <cell r="O116" t="str">
            <v>TAX</v>
          </cell>
          <cell r="P116"/>
          <cell r="Q116"/>
          <cell r="R116" t="str">
            <v>LIC-DINV-18</v>
          </cell>
          <cell r="S116" t="str">
            <v>LI</v>
          </cell>
          <cell r="T116" t="str">
            <v>1L25</v>
          </cell>
          <cell r="U116" t="str">
            <v>F</v>
          </cell>
          <cell r="V116" t="str">
            <v>NI</v>
          </cell>
          <cell r="W116" t="e">
            <v>#N/A</v>
          </cell>
          <cell r="X116" t="str">
            <v>-</v>
          </cell>
          <cell r="Y116" t="str">
            <v>09-DEC-24 00:00:00</v>
          </cell>
          <cell r="Z116">
            <v>202520</v>
          </cell>
          <cell r="AA116" t="str">
            <v>Matutino</v>
          </cell>
          <cell r="AB116" t="str">
            <v xml:space="preserve"> No especificada</v>
          </cell>
          <cell r="AC116"/>
          <cell r="AD116">
            <v>-5561829211</v>
          </cell>
          <cell r="AE116" t="str">
            <v>AEDB050726MDFRMTA8</v>
          </cell>
          <cell r="AF116">
            <v>38559</v>
          </cell>
          <cell r="AG116">
            <v>45705</v>
          </cell>
          <cell r="AH116" t="str">
            <v>betzabhearreola26@gmail.com</v>
          </cell>
          <cell r="AI116" t="str">
            <v>00876687@red.unid.mx</v>
          </cell>
          <cell r="AJ116">
            <v>8400</v>
          </cell>
          <cell r="AK116">
            <v>60</v>
          </cell>
        </row>
        <row r="117">
          <cell r="C117">
            <v>877243</v>
          </cell>
          <cell r="D117">
            <v>123456</v>
          </cell>
          <cell r="E117">
            <v>877243</v>
          </cell>
          <cell r="F117" t="str">
            <v>Marcos</v>
          </cell>
          <cell r="G117" t="str">
            <v>Rodríguez</v>
          </cell>
          <cell r="H117" t="str">
            <v xml:space="preserve">Renata </v>
          </cell>
          <cell r="I117" t="str">
            <v xml:space="preserve">Marcos Rodríguez Renata </v>
          </cell>
          <cell r="J117" t="str">
            <v>AS</v>
          </cell>
          <cell r="K117"/>
          <cell r="L117">
            <v>2</v>
          </cell>
          <cell r="M117" t="str">
            <v>Centro</v>
          </cell>
          <cell r="N117" t="str">
            <v>TAX</v>
          </cell>
          <cell r="O117" t="str">
            <v>TAX</v>
          </cell>
          <cell r="P117"/>
          <cell r="Q117"/>
          <cell r="R117" t="str">
            <v>LIC-DINV-18</v>
          </cell>
          <cell r="S117" t="str">
            <v>LI</v>
          </cell>
          <cell r="T117" t="str">
            <v>1L25</v>
          </cell>
          <cell r="U117" t="str">
            <v>F</v>
          </cell>
          <cell r="V117" t="str">
            <v>NI</v>
          </cell>
          <cell r="W117" t="str">
            <v>RI</v>
          </cell>
          <cell r="X117" t="str">
            <v>-</v>
          </cell>
          <cell r="Y117" t="str">
            <v>09-DEC-24 00:00:00</v>
          </cell>
          <cell r="Z117">
            <v>202520</v>
          </cell>
          <cell r="AA117" t="str">
            <v>Matutino</v>
          </cell>
          <cell r="AB117" t="str">
            <v xml:space="preserve"> No especificada</v>
          </cell>
          <cell r="AC117"/>
          <cell r="AD117">
            <v>-5519187096</v>
          </cell>
          <cell r="AE117" t="str">
            <v>MARR050830MDFRDNA5</v>
          </cell>
          <cell r="AF117">
            <v>37786</v>
          </cell>
          <cell r="AG117">
            <v>45695</v>
          </cell>
          <cell r="AH117" t="str">
            <v>neithan3rodriguez@gmail.com</v>
          </cell>
          <cell r="AI117" t="str">
            <v>00877243@red.unid.mx</v>
          </cell>
          <cell r="AJ117">
            <v>4010</v>
          </cell>
          <cell r="AK117">
            <v>60</v>
          </cell>
        </row>
        <row r="118">
          <cell r="C118">
            <v>881093</v>
          </cell>
          <cell r="D118">
            <v>123456</v>
          </cell>
          <cell r="E118">
            <v>881093</v>
          </cell>
          <cell r="F118" t="str">
            <v>Dzul</v>
          </cell>
          <cell r="G118" t="str">
            <v>Albarrán</v>
          </cell>
          <cell r="H118" t="str">
            <v xml:space="preserve">Maximiliano </v>
          </cell>
          <cell r="I118" t="str">
            <v xml:space="preserve">Dzul Albarrán Maximiliano </v>
          </cell>
          <cell r="J118" t="str">
            <v>AS</v>
          </cell>
          <cell r="K118"/>
          <cell r="L118">
            <v>2</v>
          </cell>
          <cell r="M118" t="str">
            <v>Centro</v>
          </cell>
          <cell r="N118" t="str">
            <v>TAX</v>
          </cell>
          <cell r="O118" t="str">
            <v>TAX</v>
          </cell>
          <cell r="P118"/>
          <cell r="Q118"/>
          <cell r="R118" t="str">
            <v>LIC-DINV-18</v>
          </cell>
          <cell r="S118" t="str">
            <v>LI</v>
          </cell>
          <cell r="T118" t="str">
            <v>1L25</v>
          </cell>
          <cell r="U118" t="str">
            <v>M</v>
          </cell>
          <cell r="V118" t="str">
            <v>NI</v>
          </cell>
          <cell r="W118" t="str">
            <v>RI</v>
          </cell>
          <cell r="X118" t="str">
            <v>-</v>
          </cell>
          <cell r="Y118" t="str">
            <v>23-DEC-24 00:00:00</v>
          </cell>
          <cell r="Z118">
            <v>202520</v>
          </cell>
          <cell r="AA118" t="str">
            <v>Matutino</v>
          </cell>
          <cell r="AB118" t="str">
            <v xml:space="preserve"> No especificada</v>
          </cell>
          <cell r="AC118"/>
          <cell r="AD118">
            <v>-5574870287</v>
          </cell>
          <cell r="AE118" t="str">
            <v>DUAM031230MDFZLXA3</v>
          </cell>
          <cell r="AF118">
            <v>37985</v>
          </cell>
          <cell r="AG118">
            <v>45692.946168981478</v>
          </cell>
          <cell r="AH118" t="str">
            <v>maxdzul@hotmail.com</v>
          </cell>
          <cell r="AI118" t="str">
            <v>00881093@red.unid.mx</v>
          </cell>
          <cell r="AJ118">
            <v>20913</v>
          </cell>
          <cell r="AK118">
            <v>60</v>
          </cell>
        </row>
        <row r="119">
          <cell r="C119">
            <v>883016</v>
          </cell>
          <cell r="D119">
            <v>123456</v>
          </cell>
          <cell r="E119">
            <v>883016</v>
          </cell>
          <cell r="F119" t="str">
            <v>Romero</v>
          </cell>
          <cell r="G119" t="str">
            <v>Morales</v>
          </cell>
          <cell r="H119" t="str">
            <v>Gloria Rebeca</v>
          </cell>
          <cell r="I119" t="str">
            <v>Romero Morales Gloria Rebeca</v>
          </cell>
          <cell r="J119" t="str">
            <v>AS</v>
          </cell>
          <cell r="K119"/>
          <cell r="L119">
            <v>2</v>
          </cell>
          <cell r="M119" t="str">
            <v>Centro</v>
          </cell>
          <cell r="N119" t="str">
            <v>TAX</v>
          </cell>
          <cell r="O119" t="str">
            <v>TAX</v>
          </cell>
          <cell r="P119"/>
          <cell r="Q119"/>
          <cell r="R119" t="str">
            <v>LIC-DINV-18</v>
          </cell>
          <cell r="S119" t="str">
            <v>LI</v>
          </cell>
          <cell r="T119" t="str">
            <v>1L25</v>
          </cell>
          <cell r="U119" t="str">
            <v>F</v>
          </cell>
          <cell r="V119" t="str">
            <v>NI</v>
          </cell>
          <cell r="W119" t="str">
            <v>RI</v>
          </cell>
          <cell r="X119" t="str">
            <v>-</v>
          </cell>
          <cell r="Y119" t="str">
            <v>10-JAN-25 00:00:00</v>
          </cell>
          <cell r="Z119">
            <v>202520</v>
          </cell>
          <cell r="AA119" t="str">
            <v>Matutino</v>
          </cell>
          <cell r="AB119" t="str">
            <v xml:space="preserve"> No especificada</v>
          </cell>
          <cell r="AC119"/>
          <cell r="AD119">
            <v>-5613188533</v>
          </cell>
          <cell r="AE119" t="str">
            <v>ROMG041105MDFMRLA7</v>
          </cell>
          <cell r="AF119">
            <v>38296</v>
          </cell>
          <cell r="AG119">
            <v>45694</v>
          </cell>
          <cell r="AH119" t="str">
            <v>moralesm1530@gmail.com</v>
          </cell>
          <cell r="AI119" t="str">
            <v>00883016@red.unid.mx</v>
          </cell>
          <cell r="AJ119">
            <v>20954</v>
          </cell>
          <cell r="AK119">
            <v>55</v>
          </cell>
        </row>
        <row r="120">
          <cell r="C120">
            <v>295137</v>
          </cell>
          <cell r="D120">
            <v>123456</v>
          </cell>
          <cell r="E120">
            <v>295137</v>
          </cell>
          <cell r="F120" t="str">
            <v>Juarez</v>
          </cell>
          <cell r="G120" t="str">
            <v>Chaires</v>
          </cell>
          <cell r="H120" t="str">
            <v xml:space="preserve">Cesar </v>
          </cell>
          <cell r="I120" t="str">
            <v xml:space="preserve">Juarez Chaires Cesar </v>
          </cell>
          <cell r="J120" t="str">
            <v>AS</v>
          </cell>
          <cell r="K120"/>
          <cell r="L120">
            <v>2</v>
          </cell>
          <cell r="M120" t="str">
            <v>Centro</v>
          </cell>
          <cell r="N120" t="str">
            <v>TAX</v>
          </cell>
          <cell r="O120"/>
          <cell r="P120"/>
          <cell r="Q120"/>
          <cell r="R120" t="str">
            <v>LIC-DSGD-18</v>
          </cell>
          <cell r="S120" t="str">
            <v>LI</v>
          </cell>
          <cell r="T120" t="str">
            <v>1L25</v>
          </cell>
          <cell r="U120" t="str">
            <v>M</v>
          </cell>
          <cell r="V120" t="str">
            <v>RI</v>
          </cell>
          <cell r="W120" t="str">
            <v>RI</v>
          </cell>
          <cell r="X120" t="str">
            <v>-</v>
          </cell>
          <cell r="Y120" t="str">
            <v>03-JAN-25 00:00:00</v>
          </cell>
          <cell r="Z120">
            <v>201860</v>
          </cell>
          <cell r="AA120" t="str">
            <v>Matutino</v>
          </cell>
          <cell r="AB120" t="str">
            <v xml:space="preserve"> No especificada</v>
          </cell>
          <cell r="AC120"/>
          <cell r="AD120">
            <v>-5543612831</v>
          </cell>
          <cell r="AE120" t="str">
            <v>JUCC000802HDFRHSA1</v>
          </cell>
          <cell r="AF120">
            <v>36740</v>
          </cell>
          <cell r="AG120">
            <v>45716</v>
          </cell>
          <cell r="AH120" t="str">
            <v>theghost5144@gmail.com</v>
          </cell>
          <cell r="AI120" t="str">
            <v>00295137@red.unid.mx</v>
          </cell>
          <cell r="AJ120">
            <v>4300</v>
          </cell>
          <cell r="AK120">
            <v>55</v>
          </cell>
        </row>
        <row r="121">
          <cell r="C121">
            <v>330450</v>
          </cell>
          <cell r="D121">
            <v>221099</v>
          </cell>
          <cell r="E121">
            <v>330450</v>
          </cell>
          <cell r="F121" t="str">
            <v>Lozano</v>
          </cell>
          <cell r="G121" t="str">
            <v>Torres</v>
          </cell>
          <cell r="H121" t="str">
            <v>Maria Fernanda</v>
          </cell>
          <cell r="I121" t="str">
            <v>Lozano Torres Maria Fernanda</v>
          </cell>
          <cell r="J121" t="str">
            <v>AS</v>
          </cell>
          <cell r="K121"/>
          <cell r="L121">
            <v>2</v>
          </cell>
          <cell r="M121" t="str">
            <v>Centro</v>
          </cell>
          <cell r="N121" t="str">
            <v>TAX</v>
          </cell>
          <cell r="O121"/>
          <cell r="P121"/>
          <cell r="Q121"/>
          <cell r="R121" t="str">
            <v>LIC-DSGD-18</v>
          </cell>
          <cell r="S121" t="str">
            <v>LI</v>
          </cell>
          <cell r="T121" t="str">
            <v>1L25</v>
          </cell>
          <cell r="U121" t="str">
            <v>F</v>
          </cell>
          <cell r="V121" t="str">
            <v>RI</v>
          </cell>
          <cell r="W121" t="str">
            <v>RI</v>
          </cell>
          <cell r="X121" t="str">
            <v>-</v>
          </cell>
          <cell r="Y121">
            <v>45700</v>
          </cell>
          <cell r="Z121">
            <v>201960</v>
          </cell>
          <cell r="AA121" t="str">
            <v>Matutino</v>
          </cell>
          <cell r="AB121" t="str">
            <v xml:space="preserve"> No especificada</v>
          </cell>
          <cell r="AC121"/>
          <cell r="AD121">
            <v>-5520289890</v>
          </cell>
          <cell r="AE121" t="str">
            <v>LOTF991022MDFZRR06</v>
          </cell>
          <cell r="AF121">
            <v>36455</v>
          </cell>
          <cell r="AG121">
            <v>45757</v>
          </cell>
          <cell r="AH121" t="str">
            <v>nandis.lt@hotmail.com</v>
          </cell>
          <cell r="AI121" t="str">
            <v>00330450@red.unid.mx</v>
          </cell>
          <cell r="AJ121">
            <v>13278</v>
          </cell>
          <cell r="AK121">
            <v>0</v>
          </cell>
        </row>
        <row r="122">
          <cell r="C122">
            <v>343810</v>
          </cell>
          <cell r="D122">
            <v>21081997</v>
          </cell>
          <cell r="E122">
            <v>343810</v>
          </cell>
          <cell r="F122" t="str">
            <v>Uruzquieta</v>
          </cell>
          <cell r="G122" t="str">
            <v>Solis</v>
          </cell>
          <cell r="H122" t="str">
            <v>Itzia Zeltzin</v>
          </cell>
          <cell r="I122" t="str">
            <v>Uruzquieta Solis Itzia Zeltzin</v>
          </cell>
          <cell r="J122" t="str">
            <v>AS</v>
          </cell>
          <cell r="K122"/>
          <cell r="L122">
            <v>2</v>
          </cell>
          <cell r="M122" t="str">
            <v>Centro</v>
          </cell>
          <cell r="N122" t="str">
            <v>TAX</v>
          </cell>
          <cell r="O122"/>
          <cell r="P122"/>
          <cell r="Q122"/>
          <cell r="R122" t="str">
            <v>LIC-DSGD-18</v>
          </cell>
          <cell r="S122" t="str">
            <v>LI</v>
          </cell>
          <cell r="T122" t="str">
            <v>1L25</v>
          </cell>
          <cell r="U122" t="str">
            <v>F</v>
          </cell>
          <cell r="V122" t="str">
            <v>RI</v>
          </cell>
          <cell r="W122" t="str">
            <v>RI</v>
          </cell>
          <cell r="X122" t="str">
            <v>-</v>
          </cell>
          <cell r="Y122" t="str">
            <v>30-DEC-24 00:00:00</v>
          </cell>
          <cell r="Z122">
            <v>202020</v>
          </cell>
          <cell r="AA122" t="str">
            <v>Matutino</v>
          </cell>
          <cell r="AB122" t="str">
            <v xml:space="preserve"> No especificada</v>
          </cell>
          <cell r="AC122"/>
          <cell r="AD122">
            <v>-5547162952</v>
          </cell>
          <cell r="AE122" t="str">
            <v>UUSI970821MDFRLT06</v>
          </cell>
          <cell r="AF122">
            <v>35663</v>
          </cell>
          <cell r="AG122">
            <v>45692</v>
          </cell>
          <cell r="AH122" t="str">
            <v>uruzquietaitzia@gmail.com</v>
          </cell>
          <cell r="AI122" t="str">
            <v>00343810@red.unid.mx</v>
          </cell>
          <cell r="AJ122">
            <v>4009</v>
          </cell>
          <cell r="AK122">
            <v>0</v>
          </cell>
        </row>
        <row r="123">
          <cell r="C123">
            <v>617799</v>
          </cell>
          <cell r="D123">
            <v>742477</v>
          </cell>
          <cell r="E123">
            <v>617799</v>
          </cell>
          <cell r="F123" t="str">
            <v>Chavarria</v>
          </cell>
          <cell r="G123" t="str">
            <v>López</v>
          </cell>
          <cell r="H123" t="str">
            <v>Irwin Josue</v>
          </cell>
          <cell r="I123" t="str">
            <v>Chavarria López Irwin Josue</v>
          </cell>
          <cell r="J123" t="str">
            <v>AS</v>
          </cell>
          <cell r="K123"/>
          <cell r="L123">
            <v>2</v>
          </cell>
          <cell r="M123" t="str">
            <v>Centro</v>
          </cell>
          <cell r="N123" t="str">
            <v>TAX</v>
          </cell>
          <cell r="O123"/>
          <cell r="P123"/>
          <cell r="Q123"/>
          <cell r="R123" t="str">
            <v>LIC-DSGD-18</v>
          </cell>
          <cell r="S123" t="str">
            <v>LI</v>
          </cell>
          <cell r="T123" t="str">
            <v>1L25</v>
          </cell>
          <cell r="U123" t="str">
            <v>M</v>
          </cell>
          <cell r="V123" t="str">
            <v>RI</v>
          </cell>
          <cell r="W123" t="str">
            <v>RI</v>
          </cell>
          <cell r="X123" t="str">
            <v>-</v>
          </cell>
          <cell r="Y123" t="str">
            <v>02-JAN-25 00:00:00</v>
          </cell>
          <cell r="Z123">
            <v>202060</v>
          </cell>
          <cell r="AA123" t="str">
            <v>Matutino</v>
          </cell>
          <cell r="AB123" t="str">
            <v xml:space="preserve"> No especificada</v>
          </cell>
          <cell r="AC123">
            <v>-5570280183</v>
          </cell>
          <cell r="AD123">
            <v>-5519338076</v>
          </cell>
          <cell r="AE123" t="str">
            <v>CALI990311HDFHPR03</v>
          </cell>
          <cell r="AF123">
            <v>36230</v>
          </cell>
          <cell r="AG123">
            <v>45707</v>
          </cell>
          <cell r="AH123" t="str">
            <v>irwin.josuec@gmail.com</v>
          </cell>
          <cell r="AI123" t="str">
            <v>00617799@red.unid.mx</v>
          </cell>
          <cell r="AJ123">
            <v>9080</v>
          </cell>
          <cell r="AK123">
            <v>0</v>
          </cell>
        </row>
        <row r="124">
          <cell r="C124">
            <v>673355</v>
          </cell>
          <cell r="D124">
            <v>103921</v>
          </cell>
          <cell r="E124">
            <v>673355</v>
          </cell>
          <cell r="F124" t="str">
            <v>Mendoza</v>
          </cell>
          <cell r="G124" t="str">
            <v>Méndez</v>
          </cell>
          <cell r="H124" t="str">
            <v xml:space="preserve">Cristian </v>
          </cell>
          <cell r="I124" t="str">
            <v xml:space="preserve">Mendoza Méndez Cristian </v>
          </cell>
          <cell r="J124" t="str">
            <v>AS</v>
          </cell>
          <cell r="K124"/>
          <cell r="L124">
            <v>2</v>
          </cell>
          <cell r="M124" t="str">
            <v>Centro</v>
          </cell>
          <cell r="N124" t="str">
            <v>TAX</v>
          </cell>
          <cell r="O124"/>
          <cell r="P124"/>
          <cell r="Q124"/>
          <cell r="R124" t="str">
            <v>LIC-DSGD-18</v>
          </cell>
          <cell r="S124" t="str">
            <v>LI</v>
          </cell>
          <cell r="T124" t="str">
            <v>1L25</v>
          </cell>
          <cell r="U124" t="str">
            <v>M</v>
          </cell>
          <cell r="V124" t="str">
            <v>RI</v>
          </cell>
          <cell r="W124" t="str">
            <v>RI</v>
          </cell>
          <cell r="X124" t="str">
            <v>-</v>
          </cell>
          <cell r="Y124" t="str">
            <v>13-DEC-24 00:00:00</v>
          </cell>
          <cell r="Z124">
            <v>202320</v>
          </cell>
          <cell r="AA124" t="str">
            <v>Matutino</v>
          </cell>
          <cell r="AB124" t="str">
            <v xml:space="preserve"> No especificada</v>
          </cell>
          <cell r="AC124"/>
          <cell r="AD124">
            <v>-7831394579</v>
          </cell>
          <cell r="AE124" t="str">
            <v>MEMC030919HDFNNRA7</v>
          </cell>
          <cell r="AF124">
            <v>37883</v>
          </cell>
          <cell r="AG124">
            <v>45757.582754629628</v>
          </cell>
          <cell r="AH124" t="str">
            <v>crismegoza73@gmail.com</v>
          </cell>
          <cell r="AI124" t="str">
            <v>00673355@red.unid.mx</v>
          </cell>
          <cell r="AJ124">
            <v>92800</v>
          </cell>
          <cell r="AK124">
            <v>44</v>
          </cell>
        </row>
        <row r="125">
          <cell r="C125">
            <v>689883</v>
          </cell>
          <cell r="D125">
            <v>310801</v>
          </cell>
          <cell r="E125">
            <v>689883</v>
          </cell>
          <cell r="F125" t="str">
            <v>Colin</v>
          </cell>
          <cell r="G125" t="str">
            <v>Quiroz</v>
          </cell>
          <cell r="H125" t="str">
            <v xml:space="preserve">Israel </v>
          </cell>
          <cell r="I125" t="str">
            <v xml:space="preserve">Colin Quiroz Israel </v>
          </cell>
          <cell r="J125" t="str">
            <v>AS</v>
          </cell>
          <cell r="K125"/>
          <cell r="L125">
            <v>2</v>
          </cell>
          <cell r="M125" t="str">
            <v>Centro</v>
          </cell>
          <cell r="N125" t="str">
            <v>TAX</v>
          </cell>
          <cell r="O125"/>
          <cell r="P125"/>
          <cell r="Q125"/>
          <cell r="R125" t="str">
            <v>LIC-DSGD-18</v>
          </cell>
          <cell r="S125" t="str">
            <v>LI</v>
          </cell>
          <cell r="T125" t="str">
            <v>1L25</v>
          </cell>
          <cell r="U125" t="str">
            <v>M</v>
          </cell>
          <cell r="V125" t="str">
            <v>RI</v>
          </cell>
          <cell r="W125" t="e">
            <v>#N/A</v>
          </cell>
          <cell r="X125" t="str">
            <v>-</v>
          </cell>
          <cell r="Y125" t="str">
            <v>15-JAN-25 00:00:00</v>
          </cell>
          <cell r="Z125">
            <v>202160</v>
          </cell>
          <cell r="AA125" t="str">
            <v>Matutino</v>
          </cell>
          <cell r="AB125" t="str">
            <v xml:space="preserve"> No especificada</v>
          </cell>
          <cell r="AC125"/>
          <cell r="AD125">
            <v>-5513017989</v>
          </cell>
          <cell r="AE125" t="str">
            <v>COQI010831HDFLRSA6</v>
          </cell>
          <cell r="AF125">
            <v>37134</v>
          </cell>
          <cell r="AG125">
            <v>45650</v>
          </cell>
          <cell r="AH125" t="str">
            <v>colinquirozisraelsuperz@gmail.com</v>
          </cell>
          <cell r="AI125" t="str">
            <v>00689883@red.unid.mx</v>
          </cell>
          <cell r="AJ125">
            <v>14639</v>
          </cell>
          <cell r="AK125">
            <v>30</v>
          </cell>
        </row>
        <row r="126">
          <cell r="C126">
            <v>698417</v>
          </cell>
          <cell r="D126">
            <v>123456</v>
          </cell>
          <cell r="E126">
            <v>698417</v>
          </cell>
          <cell r="F126" t="str">
            <v>Carrascosa</v>
          </cell>
          <cell r="G126" t="str">
            <v>López</v>
          </cell>
          <cell r="H126" t="str">
            <v xml:space="preserve">Waldir </v>
          </cell>
          <cell r="I126" t="str">
            <v xml:space="preserve">Carrascosa López Waldir </v>
          </cell>
          <cell r="J126" t="str">
            <v>AS</v>
          </cell>
          <cell r="K126"/>
          <cell r="L126">
            <v>2</v>
          </cell>
          <cell r="M126" t="str">
            <v>Centro</v>
          </cell>
          <cell r="N126" t="str">
            <v>TAX</v>
          </cell>
          <cell r="O126"/>
          <cell r="P126"/>
          <cell r="Q126"/>
          <cell r="R126" t="str">
            <v>LIC-DSGD-18</v>
          </cell>
          <cell r="S126" t="str">
            <v>LI</v>
          </cell>
          <cell r="T126" t="str">
            <v>1L25</v>
          </cell>
          <cell r="U126" t="str">
            <v>M</v>
          </cell>
          <cell r="V126" t="str">
            <v>RI</v>
          </cell>
          <cell r="W126" t="e">
            <v>#N/A</v>
          </cell>
          <cell r="X126" t="str">
            <v>-</v>
          </cell>
          <cell r="Y126" t="str">
            <v>02-JAN-25 00:00:00</v>
          </cell>
          <cell r="Z126">
            <v>202160</v>
          </cell>
          <cell r="AA126" t="str">
            <v>Matutino</v>
          </cell>
          <cell r="AB126" t="str">
            <v xml:space="preserve"> No especificada</v>
          </cell>
          <cell r="AC126"/>
          <cell r="AD126">
            <v>-7442275455</v>
          </cell>
          <cell r="AE126" t="str">
            <v>CALW031205HGRRPLA2</v>
          </cell>
          <cell r="AF126">
            <v>37960</v>
          </cell>
          <cell r="AG126">
            <v>45719</v>
          </cell>
          <cell r="AH126" t="str">
            <v>waldircarrascosa@gmail.com</v>
          </cell>
          <cell r="AI126" t="str">
            <v>00698417@red.unid.mx</v>
          </cell>
          <cell r="AJ126">
            <v>39715</v>
          </cell>
          <cell r="AK126">
            <v>35</v>
          </cell>
        </row>
        <row r="127">
          <cell r="C127">
            <v>723819</v>
          </cell>
          <cell r="D127">
            <v>234012</v>
          </cell>
          <cell r="E127">
            <v>723819</v>
          </cell>
          <cell r="F127" t="str">
            <v>Bomfim</v>
          </cell>
          <cell r="G127" t="str">
            <v>Santos</v>
          </cell>
          <cell r="H127" t="str">
            <v xml:space="preserve">Laura </v>
          </cell>
          <cell r="I127" t="str">
            <v xml:space="preserve">Bomfim Santos Laura </v>
          </cell>
          <cell r="J127" t="str">
            <v>AS</v>
          </cell>
          <cell r="K127"/>
          <cell r="L127">
            <v>2</v>
          </cell>
          <cell r="M127" t="str">
            <v>Centro</v>
          </cell>
          <cell r="N127" t="str">
            <v>TAX</v>
          </cell>
          <cell r="O127"/>
          <cell r="P127"/>
          <cell r="Q127"/>
          <cell r="R127" t="str">
            <v>LIC-DSGD-18</v>
          </cell>
          <cell r="S127" t="str">
            <v>LI</v>
          </cell>
          <cell r="T127" t="str">
            <v>1L25</v>
          </cell>
          <cell r="U127" t="str">
            <v>F</v>
          </cell>
          <cell r="V127" t="str">
            <v>RI</v>
          </cell>
          <cell r="W127" t="e">
            <v>#N/A</v>
          </cell>
          <cell r="X127" t="str">
            <v>-</v>
          </cell>
          <cell r="Y127" t="str">
            <v>13-DEC-24 00:00:00</v>
          </cell>
          <cell r="Z127">
            <v>202240</v>
          </cell>
          <cell r="AA127" t="str">
            <v>Matutino</v>
          </cell>
          <cell r="AB127" t="str">
            <v xml:space="preserve"> No especificada</v>
          </cell>
          <cell r="AC127"/>
          <cell r="AD127">
            <v>-5585101289</v>
          </cell>
          <cell r="AE127" t="str">
            <v>BOSL011223MNEMNRA7</v>
          </cell>
          <cell r="AF127">
            <v>37238</v>
          </cell>
          <cell r="AG127">
            <v>45689</v>
          </cell>
          <cell r="AH127" t="str">
            <v>laura.santos234012@gmail.com</v>
          </cell>
          <cell r="AI127" t="str">
            <v>00723819@red.unid.mx</v>
          </cell>
          <cell r="AJ127">
            <v>15010</v>
          </cell>
          <cell r="AK127">
            <v>10</v>
          </cell>
        </row>
        <row r="128">
          <cell r="C128">
            <v>732126</v>
          </cell>
          <cell r="D128">
            <v>123456</v>
          </cell>
          <cell r="E128">
            <v>732126</v>
          </cell>
          <cell r="F128" t="str">
            <v>Ruiz</v>
          </cell>
          <cell r="G128" t="str">
            <v>Santiago</v>
          </cell>
          <cell r="H128" t="str">
            <v>Guie Xhuuba</v>
          </cell>
          <cell r="I128" t="str">
            <v>Ruiz Santiago Guie Xhuuba</v>
          </cell>
          <cell r="J128" t="str">
            <v>AS</v>
          </cell>
          <cell r="K128"/>
          <cell r="L128">
            <v>2</v>
          </cell>
          <cell r="M128" t="str">
            <v>Centro</v>
          </cell>
          <cell r="N128" t="str">
            <v>TAX</v>
          </cell>
          <cell r="O128"/>
          <cell r="P128"/>
          <cell r="Q128"/>
          <cell r="R128" t="str">
            <v>LIC-DSGD-18</v>
          </cell>
          <cell r="S128" t="str">
            <v>LI</v>
          </cell>
          <cell r="T128" t="str">
            <v>1L25</v>
          </cell>
          <cell r="U128" t="str">
            <v>F</v>
          </cell>
          <cell r="V128" t="str">
            <v>RI</v>
          </cell>
          <cell r="W128" t="str">
            <v>RI</v>
          </cell>
          <cell r="X128" t="str">
            <v>-</v>
          </cell>
          <cell r="Y128" t="str">
            <v>16-DEC-24 00:00:00</v>
          </cell>
          <cell r="Z128">
            <v>202260</v>
          </cell>
          <cell r="AA128" t="str">
            <v>Matutino</v>
          </cell>
          <cell r="AB128" t="str">
            <v xml:space="preserve"> No especificada</v>
          </cell>
          <cell r="AC128"/>
          <cell r="AD128">
            <v>-5527445819</v>
          </cell>
          <cell r="AE128" t="str">
            <v>RUSG021115MMCZNXA5</v>
          </cell>
          <cell r="AF128">
            <v>37575</v>
          </cell>
          <cell r="AG128">
            <v>45694</v>
          </cell>
          <cell r="AH128" t="str">
            <v>guiexrs@gmail.com</v>
          </cell>
          <cell r="AI128" t="str">
            <v>00732126@red.unid.mx</v>
          </cell>
          <cell r="AJ128">
            <v>15500</v>
          </cell>
          <cell r="AK128">
            <v>60</v>
          </cell>
        </row>
        <row r="129">
          <cell r="C129">
            <v>734820</v>
          </cell>
          <cell r="D129">
            <v>100902</v>
          </cell>
          <cell r="E129">
            <v>734820</v>
          </cell>
          <cell r="F129" t="str">
            <v>Mejía</v>
          </cell>
          <cell r="G129" t="str">
            <v>Ochoa</v>
          </cell>
          <cell r="H129" t="str">
            <v>Paulina Jessabeth</v>
          </cell>
          <cell r="I129" t="str">
            <v>Mejía Ochoa Paulina Jessabeth</v>
          </cell>
          <cell r="J129" t="str">
            <v>AS</v>
          </cell>
          <cell r="K129"/>
          <cell r="L129">
            <v>2</v>
          </cell>
          <cell r="M129" t="str">
            <v>Centro</v>
          </cell>
          <cell r="N129" t="str">
            <v>TAX</v>
          </cell>
          <cell r="O129"/>
          <cell r="P129"/>
          <cell r="Q129"/>
          <cell r="R129" t="str">
            <v>LIC-DSGD-18</v>
          </cell>
          <cell r="S129" t="str">
            <v>LI</v>
          </cell>
          <cell r="T129" t="str">
            <v>1L25</v>
          </cell>
          <cell r="U129" t="str">
            <v>F</v>
          </cell>
          <cell r="V129" t="str">
            <v>RI</v>
          </cell>
          <cell r="W129" t="str">
            <v>RI</v>
          </cell>
          <cell r="X129" t="str">
            <v>-</v>
          </cell>
          <cell r="Y129" t="str">
            <v>19-DEC-24 00:00:00</v>
          </cell>
          <cell r="Z129">
            <v>202240</v>
          </cell>
          <cell r="AA129" t="str">
            <v>Matutino</v>
          </cell>
          <cell r="AB129" t="str">
            <v xml:space="preserve"> No especificada</v>
          </cell>
          <cell r="AC129" t="str">
            <v>55-15695818</v>
          </cell>
          <cell r="AD129" t="str">
            <v>55-15695818</v>
          </cell>
          <cell r="AE129" t="str">
            <v>MEOP020910MDFJCLA8</v>
          </cell>
          <cell r="AF129">
            <v>37509</v>
          </cell>
          <cell r="AG129">
            <v>45692</v>
          </cell>
          <cell r="AH129" t="str">
            <v>paulina.jmo@gmail.com</v>
          </cell>
          <cell r="AI129" t="str">
            <v>00734820@red.unid.mx</v>
          </cell>
          <cell r="AJ129">
            <v>13220</v>
          </cell>
          <cell r="AK129">
            <v>10</v>
          </cell>
        </row>
        <row r="130">
          <cell r="C130">
            <v>736215</v>
          </cell>
          <cell r="D130">
            <v>123456</v>
          </cell>
          <cell r="E130">
            <v>736215</v>
          </cell>
          <cell r="F130" t="str">
            <v>Araujo</v>
          </cell>
          <cell r="G130" t="str">
            <v>Morales</v>
          </cell>
          <cell r="H130" t="str">
            <v>Evelyn April</v>
          </cell>
          <cell r="I130" t="str">
            <v>Araujo Morales Evelyn April</v>
          </cell>
          <cell r="J130" t="str">
            <v>AS</v>
          </cell>
          <cell r="K130"/>
          <cell r="L130">
            <v>2</v>
          </cell>
          <cell r="M130" t="str">
            <v>Centro</v>
          </cell>
          <cell r="N130" t="str">
            <v>TAX</v>
          </cell>
          <cell r="O130"/>
          <cell r="P130"/>
          <cell r="Q130"/>
          <cell r="R130" t="str">
            <v>LIC-DSGD-18</v>
          </cell>
          <cell r="S130" t="str">
            <v>LI</v>
          </cell>
          <cell r="T130" t="str">
            <v>1L25</v>
          </cell>
          <cell r="U130" t="str">
            <v>F</v>
          </cell>
          <cell r="V130" t="str">
            <v>RI</v>
          </cell>
          <cell r="W130" t="str">
            <v>RI</v>
          </cell>
          <cell r="X130" t="str">
            <v>-</v>
          </cell>
          <cell r="Y130" t="str">
            <v>13-DEC-24 00:00:00</v>
          </cell>
          <cell r="Z130">
            <v>202260</v>
          </cell>
          <cell r="AA130" t="str">
            <v>Matutino</v>
          </cell>
          <cell r="AB130" t="str">
            <v xml:space="preserve"> No especificada</v>
          </cell>
          <cell r="AC130"/>
          <cell r="AD130">
            <v>-5586420933</v>
          </cell>
          <cell r="AE130" t="str">
            <v>AAME040526MDFRRVA2</v>
          </cell>
          <cell r="AF130">
            <v>38133</v>
          </cell>
          <cell r="AG130">
            <v>45693</v>
          </cell>
          <cell r="AH130" t="str">
            <v>evelynapril26@gmail.com</v>
          </cell>
          <cell r="AI130" t="str">
            <v>00736215@red.unid.mx</v>
          </cell>
          <cell r="AJ130">
            <v>9060</v>
          </cell>
          <cell r="AK130">
            <v>10</v>
          </cell>
        </row>
        <row r="131">
          <cell r="C131">
            <v>737408</v>
          </cell>
          <cell r="D131">
            <v>123456</v>
          </cell>
          <cell r="E131">
            <v>737408</v>
          </cell>
          <cell r="F131" t="str">
            <v>Romero</v>
          </cell>
          <cell r="G131" t="str">
            <v>Flores</v>
          </cell>
          <cell r="H131" t="str">
            <v>Omar Alejandro</v>
          </cell>
          <cell r="I131" t="str">
            <v>Romero Flores Omar Alejandro</v>
          </cell>
          <cell r="J131" t="str">
            <v>AS</v>
          </cell>
          <cell r="K131"/>
          <cell r="L131">
            <v>2</v>
          </cell>
          <cell r="M131" t="str">
            <v>Centro</v>
          </cell>
          <cell r="N131" t="str">
            <v>TAX</v>
          </cell>
          <cell r="O131"/>
          <cell r="P131"/>
          <cell r="Q131"/>
          <cell r="R131" t="str">
            <v>LIC-DSGD-18</v>
          </cell>
          <cell r="S131" t="str">
            <v>LI</v>
          </cell>
          <cell r="T131" t="str">
            <v>1L25</v>
          </cell>
          <cell r="U131" t="str">
            <v>M</v>
          </cell>
          <cell r="V131" t="str">
            <v>RI</v>
          </cell>
          <cell r="W131" t="str">
            <v>RI</v>
          </cell>
          <cell r="X131" t="str">
            <v>-</v>
          </cell>
          <cell r="Y131" t="str">
            <v>16-DEC-24 00:00:00</v>
          </cell>
          <cell r="Z131">
            <v>202260</v>
          </cell>
          <cell r="AA131" t="str">
            <v>Matutino</v>
          </cell>
          <cell r="AB131" t="str">
            <v xml:space="preserve"> No especificada</v>
          </cell>
          <cell r="AC131"/>
          <cell r="AD131">
            <v>-5535106755</v>
          </cell>
          <cell r="AE131" t="str">
            <v>ROFO041113HDFMLMA7</v>
          </cell>
          <cell r="AF131">
            <v>38304</v>
          </cell>
          <cell r="AG131">
            <v>45728</v>
          </cell>
          <cell r="AH131" t="str">
            <v>iselaflores2004@hotmail.com</v>
          </cell>
          <cell r="AI131" t="str">
            <v>00737408@red.unid.mx</v>
          </cell>
          <cell r="AJ131">
            <v>1220</v>
          </cell>
          <cell r="AK131">
            <v>45</v>
          </cell>
        </row>
        <row r="132">
          <cell r="C132">
            <v>739085</v>
          </cell>
          <cell r="D132" t="str">
            <v>kurumi43</v>
          </cell>
          <cell r="E132">
            <v>739085</v>
          </cell>
          <cell r="F132" t="str">
            <v>Barroso</v>
          </cell>
          <cell r="G132" t="str">
            <v>Cruz</v>
          </cell>
          <cell r="H132" t="str">
            <v>Carolina Yuritzin</v>
          </cell>
          <cell r="I132" t="str">
            <v>Barroso Cruz Carolina Yuritzin</v>
          </cell>
          <cell r="J132" t="str">
            <v>AS</v>
          </cell>
          <cell r="K132"/>
          <cell r="L132">
            <v>2</v>
          </cell>
          <cell r="M132" t="str">
            <v>Centro</v>
          </cell>
          <cell r="N132" t="str">
            <v>TAX</v>
          </cell>
          <cell r="O132"/>
          <cell r="P132"/>
          <cell r="Q132"/>
          <cell r="R132" t="str">
            <v>LIC-DSGD-18</v>
          </cell>
          <cell r="S132" t="str">
            <v>LI</v>
          </cell>
          <cell r="T132" t="str">
            <v>1L25</v>
          </cell>
          <cell r="U132" t="str">
            <v>F</v>
          </cell>
          <cell r="V132" t="str">
            <v>RI</v>
          </cell>
          <cell r="W132" t="str">
            <v>RI</v>
          </cell>
          <cell r="X132" t="str">
            <v>-</v>
          </cell>
          <cell r="Y132" t="str">
            <v>16-DEC-24 00:00:00</v>
          </cell>
          <cell r="Z132">
            <v>202260</v>
          </cell>
          <cell r="AA132" t="str">
            <v>Matutino</v>
          </cell>
          <cell r="AB132" t="str">
            <v xml:space="preserve"> No especificada</v>
          </cell>
          <cell r="AC132"/>
          <cell r="AD132">
            <v>-5571436985</v>
          </cell>
          <cell r="AE132" t="str">
            <v>BACC940922MDFRRR02</v>
          </cell>
          <cell r="AF132">
            <v>34599</v>
          </cell>
          <cell r="AG132">
            <v>45689</v>
          </cell>
          <cell r="AH132" t="str">
            <v>caritzimaritzy-@hotmail.com</v>
          </cell>
          <cell r="AI132" t="str">
            <v>00739085@red.unid.mx</v>
          </cell>
          <cell r="AJ132">
            <v>14390</v>
          </cell>
          <cell r="AK132">
            <v>5</v>
          </cell>
        </row>
        <row r="133">
          <cell r="C133">
            <v>743566</v>
          </cell>
          <cell r="D133">
            <v>206080</v>
          </cell>
          <cell r="E133">
            <v>743566</v>
          </cell>
          <cell r="F133" t="str">
            <v>Rangel</v>
          </cell>
          <cell r="G133" t="str">
            <v>Rumbo</v>
          </cell>
          <cell r="H133" t="str">
            <v>Maria Guadalupe</v>
          </cell>
          <cell r="I133" t="str">
            <v>Rangel Rumbo Maria Guadalupe</v>
          </cell>
          <cell r="J133" t="str">
            <v>AS</v>
          </cell>
          <cell r="K133"/>
          <cell r="L133">
            <v>2</v>
          </cell>
          <cell r="M133" t="str">
            <v>Centro</v>
          </cell>
          <cell r="N133" t="str">
            <v>TAX</v>
          </cell>
          <cell r="O133"/>
          <cell r="P133"/>
          <cell r="Q133"/>
          <cell r="R133" t="str">
            <v>LIC-DSGD-18</v>
          </cell>
          <cell r="S133" t="str">
            <v>LI</v>
          </cell>
          <cell r="T133" t="str">
            <v>1L25</v>
          </cell>
          <cell r="U133" t="str">
            <v>F</v>
          </cell>
          <cell r="V133" t="str">
            <v>RI</v>
          </cell>
          <cell r="W133" t="str">
            <v>RI</v>
          </cell>
          <cell r="X133" t="str">
            <v>-</v>
          </cell>
          <cell r="Y133" t="str">
            <v>10-DEC-24 00:00:00</v>
          </cell>
          <cell r="Z133">
            <v>202260</v>
          </cell>
          <cell r="AA133" t="str">
            <v>Matutino</v>
          </cell>
          <cell r="AB133" t="str">
            <v xml:space="preserve"> No especificada</v>
          </cell>
          <cell r="AC133"/>
          <cell r="AD133">
            <v>-5519616173</v>
          </cell>
          <cell r="AE133" t="str">
            <v>RARG030913MDFNMDA4</v>
          </cell>
          <cell r="AF133">
            <v>37877</v>
          </cell>
          <cell r="AG133">
            <v>45689</v>
          </cell>
          <cell r="AH133" t="str">
            <v>mariarumbo2003@gmail.com</v>
          </cell>
          <cell r="AI133" t="str">
            <v>00743566@red.unid.mx</v>
          </cell>
          <cell r="AJ133">
            <v>16050</v>
          </cell>
          <cell r="AK133">
            <v>10</v>
          </cell>
        </row>
        <row r="134">
          <cell r="C134">
            <v>746822</v>
          </cell>
          <cell r="D134">
            <v>123456</v>
          </cell>
          <cell r="E134">
            <v>746822</v>
          </cell>
          <cell r="F134" t="str">
            <v>Herrera</v>
          </cell>
          <cell r="G134" t="str">
            <v>Flores</v>
          </cell>
          <cell r="H134" t="str">
            <v>Isabel Adriana</v>
          </cell>
          <cell r="I134" t="str">
            <v>Herrera Flores Isabel Adriana</v>
          </cell>
          <cell r="J134" t="str">
            <v>AS</v>
          </cell>
          <cell r="K134"/>
          <cell r="L134">
            <v>2</v>
          </cell>
          <cell r="M134" t="str">
            <v>Centro</v>
          </cell>
          <cell r="N134" t="str">
            <v>TAX</v>
          </cell>
          <cell r="O134"/>
          <cell r="P134"/>
          <cell r="Q134"/>
          <cell r="R134" t="str">
            <v>LIC-DSGD-18</v>
          </cell>
          <cell r="S134" t="str">
            <v>LI</v>
          </cell>
          <cell r="T134" t="str">
            <v>1L25</v>
          </cell>
          <cell r="U134" t="str">
            <v>F</v>
          </cell>
          <cell r="V134" t="str">
            <v>RI</v>
          </cell>
          <cell r="W134" t="str">
            <v>RI</v>
          </cell>
          <cell r="X134" t="str">
            <v>-</v>
          </cell>
          <cell r="Y134" t="str">
            <v>17-DEC-24 00:00:00</v>
          </cell>
          <cell r="Z134">
            <v>202260</v>
          </cell>
          <cell r="AA134" t="str">
            <v>Matutino</v>
          </cell>
          <cell r="AB134" t="str">
            <v xml:space="preserve"> No especificada</v>
          </cell>
          <cell r="AC134"/>
          <cell r="AD134">
            <v>-5581471959</v>
          </cell>
          <cell r="AE134" t="str">
            <v>HEFI040928MMCRLSA0</v>
          </cell>
          <cell r="AF134">
            <v>38258</v>
          </cell>
          <cell r="AG134">
            <v>45783</v>
          </cell>
          <cell r="AH134" t="str">
            <v>magitomate79.01@gmail.com</v>
          </cell>
          <cell r="AI134" t="str">
            <v>00746822@red.unid.mx</v>
          </cell>
          <cell r="AJ134">
            <v>55130</v>
          </cell>
          <cell r="AK134">
            <v>35</v>
          </cell>
        </row>
        <row r="135">
          <cell r="C135">
            <v>749611</v>
          </cell>
          <cell r="D135">
            <v>123456</v>
          </cell>
          <cell r="E135">
            <v>749611</v>
          </cell>
          <cell r="F135" t="str">
            <v>Martinez</v>
          </cell>
          <cell r="G135" t="str">
            <v>Moto</v>
          </cell>
          <cell r="H135" t="str">
            <v>Livia Miroslava</v>
          </cell>
          <cell r="I135" t="str">
            <v>Martinez Moto Livia Miroslava</v>
          </cell>
          <cell r="J135" t="str">
            <v>AS</v>
          </cell>
          <cell r="K135"/>
          <cell r="L135">
            <v>2</v>
          </cell>
          <cell r="M135" t="str">
            <v>Centro</v>
          </cell>
          <cell r="N135" t="str">
            <v>TAX</v>
          </cell>
          <cell r="O135"/>
          <cell r="P135"/>
          <cell r="Q135"/>
          <cell r="R135" t="str">
            <v>LIC-DSGD-18</v>
          </cell>
          <cell r="S135" t="str">
            <v>LI</v>
          </cell>
          <cell r="T135" t="str">
            <v>1L25</v>
          </cell>
          <cell r="U135" t="str">
            <v>F</v>
          </cell>
          <cell r="V135" t="str">
            <v>RI</v>
          </cell>
          <cell r="W135" t="str">
            <v>RI</v>
          </cell>
          <cell r="X135" t="str">
            <v>-</v>
          </cell>
          <cell r="Y135" t="str">
            <v>18-DEC-24 00:00:00</v>
          </cell>
          <cell r="Z135">
            <v>202260</v>
          </cell>
          <cell r="AA135" t="str">
            <v>Matutino</v>
          </cell>
          <cell r="AB135" t="str">
            <v xml:space="preserve"> No especificada</v>
          </cell>
          <cell r="AC135"/>
          <cell r="AD135">
            <v>-5511298026</v>
          </cell>
          <cell r="AE135" t="str">
            <v>MAML041118MDFRTVA7</v>
          </cell>
          <cell r="AF135">
            <v>38309</v>
          </cell>
          <cell r="AG135">
            <v>45702</v>
          </cell>
          <cell r="AH135" t="str">
            <v>liviamiroslava@gmail.com</v>
          </cell>
          <cell r="AI135" t="str">
            <v>00749611@red.unid.mx</v>
          </cell>
          <cell r="AJ135">
            <v>11440</v>
          </cell>
          <cell r="AK135">
            <v>50</v>
          </cell>
        </row>
        <row r="136">
          <cell r="C136">
            <v>750830</v>
          </cell>
          <cell r="D136">
            <v>987654321</v>
          </cell>
          <cell r="E136">
            <v>750830</v>
          </cell>
          <cell r="F136" t="str">
            <v>Guzman</v>
          </cell>
          <cell r="G136" t="str">
            <v>Brito</v>
          </cell>
          <cell r="H136" t="str">
            <v>Stephanie Janeth</v>
          </cell>
          <cell r="I136" t="str">
            <v>Guzman Brito Stephanie Janeth</v>
          </cell>
          <cell r="J136" t="str">
            <v>AS</v>
          </cell>
          <cell r="K136"/>
          <cell r="L136">
            <v>2</v>
          </cell>
          <cell r="M136" t="str">
            <v>Centro</v>
          </cell>
          <cell r="N136" t="str">
            <v>TAX</v>
          </cell>
          <cell r="O136"/>
          <cell r="P136"/>
          <cell r="Q136"/>
          <cell r="R136" t="str">
            <v>LIC-DSGD-18</v>
          </cell>
          <cell r="S136" t="str">
            <v>LI</v>
          </cell>
          <cell r="T136" t="str">
            <v>1L25</v>
          </cell>
          <cell r="U136" t="str">
            <v>F</v>
          </cell>
          <cell r="V136" t="str">
            <v>RI</v>
          </cell>
          <cell r="W136" t="str">
            <v>RI</v>
          </cell>
          <cell r="X136" t="str">
            <v>-</v>
          </cell>
          <cell r="Y136" t="str">
            <v>30-DEC-24 00:00:00</v>
          </cell>
          <cell r="Z136">
            <v>202260</v>
          </cell>
          <cell r="AA136" t="str">
            <v>Matutino</v>
          </cell>
          <cell r="AB136" t="str">
            <v xml:space="preserve"> No especificada</v>
          </cell>
          <cell r="AC136"/>
          <cell r="AD136">
            <v>-5549831606</v>
          </cell>
          <cell r="AE136" t="str">
            <v>GUBS910106MDFZRT01</v>
          </cell>
          <cell r="AF136">
            <v>33239</v>
          </cell>
          <cell r="AG136">
            <v>45719</v>
          </cell>
          <cell r="AH136" t="str">
            <v>steph.guz.bri@gmail.com</v>
          </cell>
          <cell r="AI136" t="str">
            <v>00750830@red.unid.mx</v>
          </cell>
          <cell r="AJ136">
            <v>16000</v>
          </cell>
          <cell r="AK136">
            <v>50</v>
          </cell>
        </row>
        <row r="137">
          <cell r="C137">
            <v>752671</v>
          </cell>
          <cell r="D137">
            <v>123456</v>
          </cell>
          <cell r="E137">
            <v>752671</v>
          </cell>
          <cell r="F137" t="str">
            <v>Juarez</v>
          </cell>
          <cell r="G137" t="str">
            <v>Alvarez</v>
          </cell>
          <cell r="H137" t="str">
            <v>Carlos Eduardo</v>
          </cell>
          <cell r="I137" t="str">
            <v>Juarez Alvarez Carlos Eduardo</v>
          </cell>
          <cell r="J137" t="str">
            <v>AS</v>
          </cell>
          <cell r="K137"/>
          <cell r="L137">
            <v>2</v>
          </cell>
          <cell r="M137" t="str">
            <v>Centro</v>
          </cell>
          <cell r="N137" t="str">
            <v>TAX</v>
          </cell>
          <cell r="O137"/>
          <cell r="P137"/>
          <cell r="Q137"/>
          <cell r="R137" t="str">
            <v>LIC-DSGD-18</v>
          </cell>
          <cell r="S137" t="str">
            <v>LI</v>
          </cell>
          <cell r="T137" t="str">
            <v>1L25</v>
          </cell>
          <cell r="U137" t="str">
            <v>M</v>
          </cell>
          <cell r="V137" t="str">
            <v>RI</v>
          </cell>
          <cell r="W137" t="str">
            <v>RI</v>
          </cell>
          <cell r="X137" t="str">
            <v>-</v>
          </cell>
          <cell r="Y137" t="str">
            <v>19-DEC-24 00:00:00</v>
          </cell>
          <cell r="Z137">
            <v>202260</v>
          </cell>
          <cell r="AA137" t="str">
            <v>Matutino</v>
          </cell>
          <cell r="AB137" t="str">
            <v xml:space="preserve"> No especificada</v>
          </cell>
          <cell r="AC137"/>
          <cell r="AD137">
            <v>-5575492447</v>
          </cell>
          <cell r="AE137" t="str">
            <v>JUAC030524HDFRLRA6</v>
          </cell>
          <cell r="AF137">
            <v>37765</v>
          </cell>
          <cell r="AG137">
            <v>45772</v>
          </cell>
          <cell r="AH137" t="str">
            <v>bonniecarlosazul@gmail.com</v>
          </cell>
          <cell r="AI137" t="str">
            <v>00752671@red.unid.mx</v>
          </cell>
          <cell r="AJ137">
            <v>9900</v>
          </cell>
          <cell r="AK137">
            <v>50</v>
          </cell>
        </row>
        <row r="138">
          <cell r="C138">
            <v>755411</v>
          </cell>
          <cell r="D138">
            <v>123456</v>
          </cell>
          <cell r="E138">
            <v>755411</v>
          </cell>
          <cell r="F138" t="str">
            <v>Barba</v>
          </cell>
          <cell r="G138" t="str">
            <v>Palacios</v>
          </cell>
          <cell r="H138" t="str">
            <v>María Vianney</v>
          </cell>
          <cell r="I138" t="str">
            <v>Barba Palacios María Vianney</v>
          </cell>
          <cell r="J138" t="str">
            <v>AS</v>
          </cell>
          <cell r="K138"/>
          <cell r="L138">
            <v>2</v>
          </cell>
          <cell r="M138" t="str">
            <v>Centro</v>
          </cell>
          <cell r="N138" t="str">
            <v>TAX</v>
          </cell>
          <cell r="O138"/>
          <cell r="P138"/>
          <cell r="Q138"/>
          <cell r="R138" t="str">
            <v>LIC-DSGD-18</v>
          </cell>
          <cell r="S138" t="str">
            <v>LI</v>
          </cell>
          <cell r="T138" t="str">
            <v>1L25</v>
          </cell>
          <cell r="U138" t="str">
            <v>F</v>
          </cell>
          <cell r="V138" t="str">
            <v>RI</v>
          </cell>
          <cell r="W138" t="str">
            <v>RI</v>
          </cell>
          <cell r="X138" t="str">
            <v>-</v>
          </cell>
          <cell r="Y138" t="str">
            <v>19-DEC-24 00:00:00</v>
          </cell>
          <cell r="Z138">
            <v>202260</v>
          </cell>
          <cell r="AA138" t="str">
            <v>Matutino</v>
          </cell>
          <cell r="AB138" t="str">
            <v xml:space="preserve"> No especificada</v>
          </cell>
          <cell r="AC138"/>
          <cell r="AD138">
            <v>-5586041049</v>
          </cell>
          <cell r="AE138" t="str">
            <v>BAPV040226MDFRLNA8</v>
          </cell>
          <cell r="AF138">
            <v>38043</v>
          </cell>
          <cell r="AG138">
            <v>45705</v>
          </cell>
          <cell r="AH138" t="str">
            <v>maria260204.mvbp@gmail.com</v>
          </cell>
          <cell r="AI138" t="str">
            <v>00755411@red.unid.mx</v>
          </cell>
          <cell r="AJ138">
            <v>4330</v>
          </cell>
          <cell r="AK138">
            <v>40</v>
          </cell>
        </row>
        <row r="139">
          <cell r="C139">
            <v>760201</v>
          </cell>
          <cell r="D139" t="str">
            <v>*030413</v>
          </cell>
          <cell r="E139">
            <v>760201</v>
          </cell>
          <cell r="F139" t="str">
            <v>Arteaga</v>
          </cell>
          <cell r="G139" t="str">
            <v>Romero</v>
          </cell>
          <cell r="H139" t="str">
            <v>Mónica Celeste</v>
          </cell>
          <cell r="I139" t="str">
            <v>Arteaga Romero Mónica Celeste</v>
          </cell>
          <cell r="J139" t="str">
            <v>AS</v>
          </cell>
          <cell r="K139"/>
          <cell r="L139">
            <v>2</v>
          </cell>
          <cell r="M139" t="str">
            <v>Centro</v>
          </cell>
          <cell r="N139" t="str">
            <v>TAX</v>
          </cell>
          <cell r="O139"/>
          <cell r="P139"/>
          <cell r="Q139"/>
          <cell r="R139" t="str">
            <v>LIC-DSGD-18</v>
          </cell>
          <cell r="S139" t="str">
            <v>LI</v>
          </cell>
          <cell r="T139" t="str">
            <v>1L25</v>
          </cell>
          <cell r="U139" t="str">
            <v>F</v>
          </cell>
          <cell r="V139" t="str">
            <v>RI</v>
          </cell>
          <cell r="W139" t="str">
            <v>RI</v>
          </cell>
          <cell r="X139" t="str">
            <v>-</v>
          </cell>
          <cell r="Y139" t="str">
            <v>16-DEC-24 00:00:00</v>
          </cell>
          <cell r="Z139">
            <v>202260</v>
          </cell>
          <cell r="AA139" t="str">
            <v>Matutino</v>
          </cell>
          <cell r="AB139" t="str">
            <v xml:space="preserve"> No especificada</v>
          </cell>
          <cell r="AC139"/>
          <cell r="AD139">
            <v>-5645477040</v>
          </cell>
          <cell r="AE139" t="str">
            <v>AERM010903MNTRMNA1</v>
          </cell>
          <cell r="AF139">
            <v>37137</v>
          </cell>
          <cell r="AG139">
            <v>45693</v>
          </cell>
          <cell r="AH139" t="str">
            <v>monica16arteaga@gmail.com</v>
          </cell>
          <cell r="AI139" t="str">
            <v>00760201@red.unid.mx</v>
          </cell>
          <cell r="AJ139">
            <v>39460</v>
          </cell>
          <cell r="AK139">
            <v>5</v>
          </cell>
        </row>
        <row r="140">
          <cell r="C140">
            <v>794518</v>
          </cell>
          <cell r="D140">
            <v>123456</v>
          </cell>
          <cell r="E140">
            <v>794518</v>
          </cell>
          <cell r="F140" t="str">
            <v>Tena</v>
          </cell>
          <cell r="G140" t="str">
            <v>Maldonado</v>
          </cell>
          <cell r="H140" t="str">
            <v xml:space="preserve">Aranza </v>
          </cell>
          <cell r="I140" t="str">
            <v xml:space="preserve">Tena Maldonado Aranza </v>
          </cell>
          <cell r="J140" t="str">
            <v>AS</v>
          </cell>
          <cell r="K140"/>
          <cell r="L140">
            <v>2</v>
          </cell>
          <cell r="M140" t="str">
            <v>Centro</v>
          </cell>
          <cell r="N140" t="str">
            <v>TAX</v>
          </cell>
          <cell r="O140"/>
          <cell r="P140"/>
          <cell r="Q140"/>
          <cell r="R140" t="str">
            <v>LIC-DSGD-18</v>
          </cell>
          <cell r="S140" t="str">
            <v>LI</v>
          </cell>
          <cell r="T140" t="str">
            <v>1L25</v>
          </cell>
          <cell r="U140" t="str">
            <v>F</v>
          </cell>
          <cell r="V140" t="str">
            <v>RI</v>
          </cell>
          <cell r="W140" t="str">
            <v>RI</v>
          </cell>
          <cell r="X140" t="str">
            <v>-</v>
          </cell>
          <cell r="Y140" t="str">
            <v>17-DEC-24 00:00:00</v>
          </cell>
          <cell r="Z140">
            <v>202360</v>
          </cell>
          <cell r="AA140" t="str">
            <v>Matutino</v>
          </cell>
          <cell r="AB140" t="str">
            <v xml:space="preserve"> No especificada</v>
          </cell>
          <cell r="AC140"/>
          <cell r="AD140">
            <v>-5562065510</v>
          </cell>
          <cell r="AE140" t="str">
            <v>TEMA001028MDFNLRA6</v>
          </cell>
          <cell r="AF140">
            <v>37389</v>
          </cell>
          <cell r="AG140">
            <v>45693</v>
          </cell>
          <cell r="AH140" t="str">
            <v>aranzatm17@gmail.com</v>
          </cell>
          <cell r="AI140" t="str">
            <v>00794518@red.unid.mx</v>
          </cell>
          <cell r="AJ140">
            <v>4440</v>
          </cell>
          <cell r="AK140">
            <v>50</v>
          </cell>
        </row>
        <row r="141">
          <cell r="C141">
            <v>803556</v>
          </cell>
          <cell r="D141">
            <v>123456</v>
          </cell>
          <cell r="E141">
            <v>803556</v>
          </cell>
          <cell r="F141" t="str">
            <v>Zepeda</v>
          </cell>
          <cell r="G141" t="str">
            <v>Sánchez</v>
          </cell>
          <cell r="H141" t="str">
            <v xml:space="preserve">Johan </v>
          </cell>
          <cell r="I141" t="str">
            <v xml:space="preserve">Zepeda Sánchez Johan </v>
          </cell>
          <cell r="J141" t="str">
            <v>AS</v>
          </cell>
          <cell r="K141"/>
          <cell r="L141">
            <v>2</v>
          </cell>
          <cell r="M141" t="str">
            <v>Centro</v>
          </cell>
          <cell r="N141" t="str">
            <v>TAX</v>
          </cell>
          <cell r="O141"/>
          <cell r="P141"/>
          <cell r="Q141"/>
          <cell r="R141" t="str">
            <v>LIC-DSGD-18</v>
          </cell>
          <cell r="S141" t="str">
            <v>LI</v>
          </cell>
          <cell r="T141" t="str">
            <v>1L25</v>
          </cell>
          <cell r="U141" t="str">
            <v>M</v>
          </cell>
          <cell r="V141" t="str">
            <v>RI</v>
          </cell>
          <cell r="W141" t="str">
            <v>RI</v>
          </cell>
          <cell r="X141" t="str">
            <v>-</v>
          </cell>
          <cell r="Y141" t="str">
            <v>10-DEC-24 00:00:00</v>
          </cell>
          <cell r="Z141">
            <v>202360</v>
          </cell>
          <cell r="AA141" t="str">
            <v>Matutino</v>
          </cell>
          <cell r="AB141" t="str">
            <v xml:space="preserve"> No especificada</v>
          </cell>
          <cell r="AC141"/>
          <cell r="AD141">
            <v>-5540697094</v>
          </cell>
          <cell r="AE141" t="str">
            <v>ZESJ051205HDFPNHA1</v>
          </cell>
          <cell r="AF141">
            <v>38691</v>
          </cell>
          <cell r="AG141">
            <v>45719.607627314814</v>
          </cell>
          <cell r="AH141" t="str">
            <v>zjohan894sanchez@gmail.com</v>
          </cell>
          <cell r="AI141" t="str">
            <v>00803556@red.unid.mx</v>
          </cell>
          <cell r="AJ141">
            <v>15900</v>
          </cell>
          <cell r="AK141">
            <v>60</v>
          </cell>
        </row>
        <row r="142">
          <cell r="C142">
            <v>804807</v>
          </cell>
          <cell r="D142">
            <v>123456</v>
          </cell>
          <cell r="E142">
            <v>804807</v>
          </cell>
          <cell r="F142" t="str">
            <v>Guzmán</v>
          </cell>
          <cell r="G142" t="str">
            <v>Martínez</v>
          </cell>
          <cell r="H142" t="str">
            <v>Saori Semiramiz</v>
          </cell>
          <cell r="I142" t="str">
            <v>Guzmán Martínez Saori Semiramiz</v>
          </cell>
          <cell r="J142" t="str">
            <v>AS</v>
          </cell>
          <cell r="K142"/>
          <cell r="L142">
            <v>2</v>
          </cell>
          <cell r="M142" t="str">
            <v>Centro</v>
          </cell>
          <cell r="N142" t="str">
            <v>TAX</v>
          </cell>
          <cell r="O142"/>
          <cell r="P142"/>
          <cell r="Q142"/>
          <cell r="R142" t="str">
            <v>LIC-DSGD-18</v>
          </cell>
          <cell r="S142" t="str">
            <v>LI</v>
          </cell>
          <cell r="T142" t="str">
            <v>1L25</v>
          </cell>
          <cell r="U142" t="str">
            <v>F</v>
          </cell>
          <cell r="V142" t="str">
            <v>RI</v>
          </cell>
          <cell r="W142" t="str">
            <v>RI</v>
          </cell>
          <cell r="X142" t="str">
            <v>-</v>
          </cell>
          <cell r="Y142" t="str">
            <v>17-DEC-24 00:00:00</v>
          </cell>
          <cell r="Z142">
            <v>202360</v>
          </cell>
          <cell r="AA142" t="str">
            <v>Sabatino</v>
          </cell>
          <cell r="AB142" t="str">
            <v xml:space="preserve"> No especificada</v>
          </cell>
          <cell r="AC142"/>
          <cell r="AD142">
            <v>-5521435977</v>
          </cell>
          <cell r="AE142" t="str">
            <v>GUMS040304MDFZRRA4</v>
          </cell>
          <cell r="AF142">
            <v>38050</v>
          </cell>
          <cell r="AG142">
            <v>45667</v>
          </cell>
          <cell r="AH142" t="str">
            <v>saosemiramizguzm56@gmail.com</v>
          </cell>
          <cell r="AI142" t="str">
            <v>00804807@red.unid.mx</v>
          </cell>
          <cell r="AJ142">
            <v>7580</v>
          </cell>
          <cell r="AK142">
            <v>50</v>
          </cell>
        </row>
        <row r="143">
          <cell r="C143">
            <v>808896</v>
          </cell>
          <cell r="D143">
            <v>123456</v>
          </cell>
          <cell r="E143">
            <v>808896</v>
          </cell>
          <cell r="F143" t="str">
            <v>Romo</v>
          </cell>
          <cell r="G143" t="str">
            <v>Cortés</v>
          </cell>
          <cell r="H143" t="str">
            <v>Ernesto Paolo</v>
          </cell>
          <cell r="I143" t="str">
            <v>Romo Cortés Ernesto Paolo</v>
          </cell>
          <cell r="J143" t="str">
            <v>AS</v>
          </cell>
          <cell r="K143"/>
          <cell r="L143">
            <v>2</v>
          </cell>
          <cell r="M143" t="str">
            <v>Centro</v>
          </cell>
          <cell r="N143" t="str">
            <v>TAX</v>
          </cell>
          <cell r="O143"/>
          <cell r="P143"/>
          <cell r="Q143"/>
          <cell r="R143" t="str">
            <v>LIC-DSGD-18</v>
          </cell>
          <cell r="S143" t="str">
            <v>LI</v>
          </cell>
          <cell r="T143" t="str">
            <v>1L25</v>
          </cell>
          <cell r="U143" t="str">
            <v>M</v>
          </cell>
          <cell r="V143" t="str">
            <v>RI</v>
          </cell>
          <cell r="W143" t="str">
            <v>RI</v>
          </cell>
          <cell r="X143" t="str">
            <v>-</v>
          </cell>
          <cell r="Y143" t="str">
            <v>11-DEC-24 00:00:00</v>
          </cell>
          <cell r="Z143">
            <v>202360</v>
          </cell>
          <cell r="AA143" t="str">
            <v>Matutino</v>
          </cell>
          <cell r="AB143" t="str">
            <v xml:space="preserve"> No especificada</v>
          </cell>
          <cell r="AC143"/>
          <cell r="AD143">
            <v>-5570809476</v>
          </cell>
          <cell r="AE143" t="str">
            <v>ROCE050103HDFMRRA3</v>
          </cell>
          <cell r="AF143">
            <v>38355</v>
          </cell>
          <cell r="AG143">
            <v>45689</v>
          </cell>
          <cell r="AH143" t="str">
            <v>paoloromo2@gmail.com</v>
          </cell>
          <cell r="AI143" t="str">
            <v>00808896@red.unid.mx</v>
          </cell>
          <cell r="AJ143">
            <v>15220</v>
          </cell>
          <cell r="AK143">
            <v>60</v>
          </cell>
        </row>
        <row r="144">
          <cell r="C144">
            <v>809030</v>
          </cell>
          <cell r="D144">
            <v>123456</v>
          </cell>
          <cell r="E144">
            <v>809030</v>
          </cell>
          <cell r="F144" t="str">
            <v>Mendoza</v>
          </cell>
          <cell r="G144" t="str">
            <v>Lailson</v>
          </cell>
          <cell r="H144" t="str">
            <v>Ailin Aixa</v>
          </cell>
          <cell r="I144" t="str">
            <v>Mendoza Lailson Ailin Aixa</v>
          </cell>
          <cell r="J144" t="str">
            <v>AS</v>
          </cell>
          <cell r="K144"/>
          <cell r="L144">
            <v>2</v>
          </cell>
          <cell r="M144" t="str">
            <v>Centro</v>
          </cell>
          <cell r="N144" t="str">
            <v>TAX</v>
          </cell>
          <cell r="O144"/>
          <cell r="P144"/>
          <cell r="Q144"/>
          <cell r="R144" t="str">
            <v>LIC-DSGD-18</v>
          </cell>
          <cell r="S144" t="str">
            <v>LI</v>
          </cell>
          <cell r="T144" t="str">
            <v>1L25</v>
          </cell>
          <cell r="U144" t="str">
            <v>F</v>
          </cell>
          <cell r="V144" t="str">
            <v>RI</v>
          </cell>
          <cell r="W144" t="str">
            <v>RI</v>
          </cell>
          <cell r="X144" t="str">
            <v>-</v>
          </cell>
          <cell r="Y144" t="str">
            <v>11-DEC-24 00:00:00</v>
          </cell>
          <cell r="Z144">
            <v>202360</v>
          </cell>
          <cell r="AA144" t="str">
            <v>Matutino</v>
          </cell>
          <cell r="AB144" t="str">
            <v xml:space="preserve"> No especificada</v>
          </cell>
          <cell r="AC144"/>
          <cell r="AD144">
            <v>-5610822081</v>
          </cell>
          <cell r="AE144" t="str">
            <v>MELA050119MDFNLLA4</v>
          </cell>
          <cell r="AF144">
            <v>38371</v>
          </cell>
          <cell r="AG144">
            <v>45689</v>
          </cell>
          <cell r="AH144" t="str">
            <v>ailinaixa1901@gmail.com</v>
          </cell>
          <cell r="AI144" t="str">
            <v>00809030@red.unid.mx</v>
          </cell>
          <cell r="AJ144">
            <v>6300</v>
          </cell>
          <cell r="AK144">
            <v>60</v>
          </cell>
        </row>
        <row r="145">
          <cell r="C145">
            <v>810424</v>
          </cell>
          <cell r="D145">
            <v>123456</v>
          </cell>
          <cell r="E145">
            <v>810424</v>
          </cell>
          <cell r="F145" t="str">
            <v>Ramirez</v>
          </cell>
          <cell r="G145" t="str">
            <v>Padilla</v>
          </cell>
          <cell r="H145" t="str">
            <v>Erica Mariana</v>
          </cell>
          <cell r="I145" t="str">
            <v>Ramirez Padilla Erica Mariana</v>
          </cell>
          <cell r="J145" t="str">
            <v>AS</v>
          </cell>
          <cell r="K145"/>
          <cell r="L145">
            <v>2</v>
          </cell>
          <cell r="M145" t="str">
            <v>Centro</v>
          </cell>
          <cell r="N145" t="str">
            <v>TAX</v>
          </cell>
          <cell r="O145"/>
          <cell r="P145"/>
          <cell r="Q145"/>
          <cell r="R145" t="str">
            <v>LIC-DSGD-18</v>
          </cell>
          <cell r="S145" t="str">
            <v>LI</v>
          </cell>
          <cell r="T145" t="str">
            <v>1L25</v>
          </cell>
          <cell r="U145" t="str">
            <v>F</v>
          </cell>
          <cell r="V145" t="str">
            <v>RI</v>
          </cell>
          <cell r="W145" t="str">
            <v>RI</v>
          </cell>
          <cell r="X145" t="str">
            <v>-</v>
          </cell>
          <cell r="Y145" t="str">
            <v>11-DEC-24 00:00:00</v>
          </cell>
          <cell r="Z145">
            <v>202360</v>
          </cell>
          <cell r="AA145" t="str">
            <v>Matutino</v>
          </cell>
          <cell r="AB145" t="str">
            <v xml:space="preserve"> No especificada</v>
          </cell>
          <cell r="AC145"/>
          <cell r="AD145">
            <v>-5541172345</v>
          </cell>
          <cell r="AE145" t="str">
            <v>RAPE040626MDFMDRA5</v>
          </cell>
          <cell r="AF145">
            <v>38164</v>
          </cell>
          <cell r="AG145">
            <v>45670.906724537039</v>
          </cell>
          <cell r="AH145" t="str">
            <v>ericamrz06@gmail.com</v>
          </cell>
          <cell r="AI145" t="str">
            <v>00810424@red.unid.mx</v>
          </cell>
          <cell r="AJ145">
            <v>11260</v>
          </cell>
          <cell r="AK145">
            <v>60</v>
          </cell>
        </row>
        <row r="146">
          <cell r="C146">
            <v>811413</v>
          </cell>
          <cell r="D146">
            <v>123456</v>
          </cell>
          <cell r="E146">
            <v>811413</v>
          </cell>
          <cell r="F146" t="str">
            <v>Izquierdo</v>
          </cell>
          <cell r="G146" t="str">
            <v>Garcia</v>
          </cell>
          <cell r="H146" t="str">
            <v xml:space="preserve">Abigail </v>
          </cell>
          <cell r="I146" t="str">
            <v xml:space="preserve">Izquierdo Garcia Abigail </v>
          </cell>
          <cell r="J146" t="str">
            <v>AS</v>
          </cell>
          <cell r="K146"/>
          <cell r="L146">
            <v>2</v>
          </cell>
          <cell r="M146" t="str">
            <v>Centro</v>
          </cell>
          <cell r="N146" t="str">
            <v>TAX</v>
          </cell>
          <cell r="O146"/>
          <cell r="P146"/>
          <cell r="Q146"/>
          <cell r="R146" t="str">
            <v>LIC-DSGD-18</v>
          </cell>
          <cell r="S146" t="str">
            <v>LI</v>
          </cell>
          <cell r="T146" t="str">
            <v>1L25</v>
          </cell>
          <cell r="U146" t="str">
            <v>F</v>
          </cell>
          <cell r="V146" t="str">
            <v>RI</v>
          </cell>
          <cell r="W146" t="str">
            <v>RI</v>
          </cell>
          <cell r="X146" t="str">
            <v>-</v>
          </cell>
          <cell r="Y146" t="str">
            <v>13-DEC-24 00:00:00</v>
          </cell>
          <cell r="Z146">
            <v>202360</v>
          </cell>
          <cell r="AA146" t="str">
            <v>Matutino</v>
          </cell>
          <cell r="AB146" t="str">
            <v xml:space="preserve"> No especificada</v>
          </cell>
          <cell r="AC146"/>
          <cell r="AD146">
            <v>-5561167123</v>
          </cell>
          <cell r="AE146" t="str">
            <v>IUGA050604MDFZRBA4</v>
          </cell>
          <cell r="AF146">
            <v>38507</v>
          </cell>
          <cell r="AG146">
            <v>45654.472708333335</v>
          </cell>
          <cell r="AH146" t="str">
            <v>abi05.izquierdo@gmail.com</v>
          </cell>
          <cell r="AI146" t="str">
            <v>00811413@red.unid.mx</v>
          </cell>
          <cell r="AJ146">
            <v>8900</v>
          </cell>
          <cell r="AK146">
            <v>45</v>
          </cell>
        </row>
        <row r="147">
          <cell r="C147">
            <v>815255</v>
          </cell>
          <cell r="D147">
            <v>191002</v>
          </cell>
          <cell r="E147">
            <v>815255</v>
          </cell>
          <cell r="F147" t="str">
            <v>Ojeda</v>
          </cell>
          <cell r="G147" t="str">
            <v>Mata</v>
          </cell>
          <cell r="H147" t="str">
            <v xml:space="preserve">Daniela </v>
          </cell>
          <cell r="I147" t="str">
            <v xml:space="preserve">Ojeda Mata Daniela </v>
          </cell>
          <cell r="J147" t="str">
            <v>AS</v>
          </cell>
          <cell r="K147"/>
          <cell r="L147">
            <v>2</v>
          </cell>
          <cell r="M147" t="str">
            <v>Centro</v>
          </cell>
          <cell r="N147" t="str">
            <v>TAX</v>
          </cell>
          <cell r="O147"/>
          <cell r="P147"/>
          <cell r="Q147"/>
          <cell r="R147" t="str">
            <v>LIC-DSGD-18</v>
          </cell>
          <cell r="S147" t="str">
            <v>LI</v>
          </cell>
          <cell r="T147" t="str">
            <v>1L25</v>
          </cell>
          <cell r="U147" t="str">
            <v>F</v>
          </cell>
          <cell r="V147" t="str">
            <v>RI</v>
          </cell>
          <cell r="W147" t="str">
            <v>RI</v>
          </cell>
          <cell r="X147" t="str">
            <v>-</v>
          </cell>
          <cell r="Y147" t="str">
            <v>13-DEC-24 00:00:00</v>
          </cell>
          <cell r="Z147">
            <v>202360</v>
          </cell>
          <cell r="AA147" t="str">
            <v>Sin horario</v>
          </cell>
          <cell r="AB147" t="str">
            <v xml:space="preserve"> No especificada</v>
          </cell>
          <cell r="AC147"/>
          <cell r="AD147">
            <v>-5541330535</v>
          </cell>
          <cell r="AE147" t="str">
            <v>OEMD021019MDFJTNA5</v>
          </cell>
          <cell r="AF147">
            <v>37548</v>
          </cell>
          <cell r="AG147">
            <v>45660</v>
          </cell>
          <cell r="AH147"/>
          <cell r="AI147" t="str">
            <v>00815255@red.unid.mx</v>
          </cell>
          <cell r="AJ147"/>
          <cell r="AK147">
            <v>45</v>
          </cell>
        </row>
        <row r="148">
          <cell r="C148">
            <v>825440</v>
          </cell>
          <cell r="D148">
            <v>123456</v>
          </cell>
          <cell r="E148">
            <v>825440</v>
          </cell>
          <cell r="F148" t="str">
            <v>Becerril</v>
          </cell>
          <cell r="G148" t="str">
            <v>Valdez</v>
          </cell>
          <cell r="H148" t="str">
            <v xml:space="preserve">Angel </v>
          </cell>
          <cell r="I148" t="str">
            <v xml:space="preserve">Becerril Valdez Angel </v>
          </cell>
          <cell r="J148" t="str">
            <v>AS</v>
          </cell>
          <cell r="K148"/>
          <cell r="L148">
            <v>2</v>
          </cell>
          <cell r="M148" t="str">
            <v>Centro</v>
          </cell>
          <cell r="N148" t="str">
            <v>TAX</v>
          </cell>
          <cell r="O148"/>
          <cell r="P148"/>
          <cell r="Q148"/>
          <cell r="R148" t="str">
            <v>LIC-DSGD-18</v>
          </cell>
          <cell r="S148" t="str">
            <v>LI</v>
          </cell>
          <cell r="T148" t="str">
            <v>1L25</v>
          </cell>
          <cell r="U148" t="str">
            <v>M</v>
          </cell>
          <cell r="V148" t="str">
            <v>RI</v>
          </cell>
          <cell r="W148" t="str">
            <v>RI</v>
          </cell>
          <cell r="X148" t="str">
            <v>-</v>
          </cell>
          <cell r="Y148" t="str">
            <v>11-DEC-24 00:00:00</v>
          </cell>
          <cell r="Z148">
            <v>202420</v>
          </cell>
          <cell r="AA148" t="str">
            <v>Matutino</v>
          </cell>
          <cell r="AB148" t="str">
            <v xml:space="preserve"> No especificada</v>
          </cell>
          <cell r="AC148"/>
          <cell r="AD148">
            <v>-5585185045</v>
          </cell>
          <cell r="AE148" t="str">
            <v>BEVA020613HDFCLNA3</v>
          </cell>
          <cell r="AF148">
            <v>37420</v>
          </cell>
          <cell r="AG148">
            <v>45689</v>
          </cell>
          <cell r="AH148" t="str">
            <v>angel14bv@gmail.com</v>
          </cell>
          <cell r="AI148" t="str">
            <v>00825440@red.unid.mx</v>
          </cell>
          <cell r="AJ148">
            <v>16910</v>
          </cell>
          <cell r="AK148">
            <v>50</v>
          </cell>
        </row>
        <row r="149">
          <cell r="C149">
            <v>826435</v>
          </cell>
          <cell r="D149">
            <v>123456</v>
          </cell>
          <cell r="E149">
            <v>826435</v>
          </cell>
          <cell r="F149" t="str">
            <v>Villagómez</v>
          </cell>
          <cell r="G149" t="str">
            <v>Garfias</v>
          </cell>
          <cell r="H149" t="str">
            <v xml:space="preserve">Raquel </v>
          </cell>
          <cell r="I149" t="str">
            <v xml:space="preserve">Villagómez Garfias Raquel </v>
          </cell>
          <cell r="J149" t="str">
            <v>AS</v>
          </cell>
          <cell r="K149"/>
          <cell r="L149">
            <v>2</v>
          </cell>
          <cell r="M149" t="str">
            <v>Centro</v>
          </cell>
          <cell r="N149" t="str">
            <v>TAX</v>
          </cell>
          <cell r="O149"/>
          <cell r="P149"/>
          <cell r="Q149"/>
          <cell r="R149" t="str">
            <v>LIC-DSGD-18</v>
          </cell>
          <cell r="S149" t="str">
            <v>LI</v>
          </cell>
          <cell r="T149" t="str">
            <v>1L25</v>
          </cell>
          <cell r="U149" t="str">
            <v>F</v>
          </cell>
          <cell r="V149" t="str">
            <v>RI</v>
          </cell>
          <cell r="W149" t="str">
            <v>RI</v>
          </cell>
          <cell r="X149" t="str">
            <v>-</v>
          </cell>
          <cell r="Y149" t="str">
            <v>13-DEC-24 00:00:00</v>
          </cell>
          <cell r="Z149">
            <v>202420</v>
          </cell>
          <cell r="AA149" t="str">
            <v>Matutino</v>
          </cell>
          <cell r="AB149" t="str">
            <v xml:space="preserve"> No especificada</v>
          </cell>
          <cell r="AC149"/>
          <cell r="AD149">
            <v>-5528017566</v>
          </cell>
          <cell r="AE149" t="str">
            <v>VIGR980630MDFLRQ01</v>
          </cell>
          <cell r="AF149">
            <v>35976</v>
          </cell>
          <cell r="AG149">
            <v>45689</v>
          </cell>
          <cell r="AH149" t="str">
            <v>ravigapato@gmail.com</v>
          </cell>
          <cell r="AI149" t="str">
            <v>00826435@red.unid.mx</v>
          </cell>
          <cell r="AJ149">
            <v>8840</v>
          </cell>
          <cell r="AK149">
            <v>50</v>
          </cell>
        </row>
        <row r="150">
          <cell r="C150">
            <v>836022</v>
          </cell>
          <cell r="D150">
            <v>123456</v>
          </cell>
          <cell r="E150">
            <v>836022</v>
          </cell>
          <cell r="F150" t="str">
            <v>Martin</v>
          </cell>
          <cell r="G150" t="str">
            <v>Bautista</v>
          </cell>
          <cell r="H150" t="str">
            <v>Maria Fernanda</v>
          </cell>
          <cell r="I150" t="str">
            <v>Martin Bautista Maria Fernanda</v>
          </cell>
          <cell r="J150" t="str">
            <v>AS</v>
          </cell>
          <cell r="K150"/>
          <cell r="L150">
            <v>2</v>
          </cell>
          <cell r="M150" t="str">
            <v>Centro</v>
          </cell>
          <cell r="N150" t="str">
            <v>TAX</v>
          </cell>
          <cell r="O150"/>
          <cell r="P150"/>
          <cell r="Q150"/>
          <cell r="R150" t="str">
            <v>LIC-DSGD-18</v>
          </cell>
          <cell r="S150" t="str">
            <v>LI</v>
          </cell>
          <cell r="T150" t="str">
            <v>1L25</v>
          </cell>
          <cell r="U150" t="str">
            <v>F</v>
          </cell>
          <cell r="V150" t="str">
            <v>RI</v>
          </cell>
          <cell r="W150" t="str">
            <v>RI</v>
          </cell>
          <cell r="X150" t="str">
            <v>-</v>
          </cell>
          <cell r="Y150" t="str">
            <v>17-DEC-24 00:00:00</v>
          </cell>
          <cell r="Z150">
            <v>202460</v>
          </cell>
          <cell r="AA150" t="str">
            <v>Matutino</v>
          </cell>
          <cell r="AB150" t="str">
            <v xml:space="preserve"> No especificada</v>
          </cell>
          <cell r="AC150"/>
          <cell r="AD150">
            <v>-5561037032</v>
          </cell>
          <cell r="AE150" t="str">
            <v>MABF060513MDFRTRA2</v>
          </cell>
          <cell r="AF150">
            <v>38850</v>
          </cell>
          <cell r="AG150">
            <v>45674</v>
          </cell>
          <cell r="AH150" t="str">
            <v>martinbautistamariafernanda94@gmail.com</v>
          </cell>
          <cell r="AI150" t="str">
            <v>00836022@red.unid.mx</v>
          </cell>
          <cell r="AJ150">
            <v>13300</v>
          </cell>
          <cell r="AK150">
            <v>55</v>
          </cell>
        </row>
        <row r="151">
          <cell r="C151">
            <v>843466</v>
          </cell>
          <cell r="D151" t="str">
            <v>Unid2024</v>
          </cell>
          <cell r="E151">
            <v>843466</v>
          </cell>
          <cell r="F151" t="str">
            <v>Cisneros</v>
          </cell>
          <cell r="G151" t="str">
            <v>Arreola</v>
          </cell>
          <cell r="H151" t="str">
            <v>Silvia Helena</v>
          </cell>
          <cell r="I151" t="str">
            <v>Cisneros Arreola Silvia Helena</v>
          </cell>
          <cell r="J151" t="str">
            <v>AS</v>
          </cell>
          <cell r="K151"/>
          <cell r="L151">
            <v>2</v>
          </cell>
          <cell r="M151" t="str">
            <v>Centro</v>
          </cell>
          <cell r="N151" t="str">
            <v>TAX</v>
          </cell>
          <cell r="O151"/>
          <cell r="P151"/>
          <cell r="Q151"/>
          <cell r="R151" t="str">
            <v>LIC-DSGD-18</v>
          </cell>
          <cell r="S151" t="str">
            <v>LI</v>
          </cell>
          <cell r="T151" t="str">
            <v>1L25</v>
          </cell>
          <cell r="U151" t="str">
            <v>F</v>
          </cell>
          <cell r="V151" t="str">
            <v>RI</v>
          </cell>
          <cell r="W151" t="str">
            <v>RI</v>
          </cell>
          <cell r="X151" t="str">
            <v>-</v>
          </cell>
          <cell r="Y151" t="str">
            <v>10-DEC-24 00:00:00</v>
          </cell>
          <cell r="Z151">
            <v>202440</v>
          </cell>
          <cell r="AA151" t="str">
            <v>Vespertino</v>
          </cell>
          <cell r="AB151" t="str">
            <v xml:space="preserve"> No especificada</v>
          </cell>
          <cell r="AC151"/>
          <cell r="AD151">
            <v>-7442399061</v>
          </cell>
          <cell r="AE151" t="str">
            <v>CIAS031123MGRSRLA8</v>
          </cell>
          <cell r="AF151">
            <v>37948</v>
          </cell>
          <cell r="AG151">
            <v>45694</v>
          </cell>
          <cell r="AH151" t="str">
            <v>silciver203@gmail.com</v>
          </cell>
          <cell r="AI151" t="str">
            <v>00843466@red.unid.mx</v>
          </cell>
          <cell r="AJ151">
            <v>10378</v>
          </cell>
          <cell r="AK151">
            <v>60</v>
          </cell>
        </row>
        <row r="152">
          <cell r="C152">
            <v>845685</v>
          </cell>
          <cell r="D152">
            <v>123456</v>
          </cell>
          <cell r="E152">
            <v>845685</v>
          </cell>
          <cell r="F152" t="str">
            <v>Ojeda</v>
          </cell>
          <cell r="G152" t="str">
            <v>Uribe</v>
          </cell>
          <cell r="H152" t="str">
            <v>Daira Paulina</v>
          </cell>
          <cell r="I152" t="str">
            <v>Ojeda Uribe Daira Paulina</v>
          </cell>
          <cell r="J152" t="str">
            <v>AS</v>
          </cell>
          <cell r="K152"/>
          <cell r="L152">
            <v>2</v>
          </cell>
          <cell r="M152" t="str">
            <v>Centro</v>
          </cell>
          <cell r="N152" t="str">
            <v>TAX</v>
          </cell>
          <cell r="O152"/>
          <cell r="P152"/>
          <cell r="Q152"/>
          <cell r="R152" t="str">
            <v>LIC-DSGD-18</v>
          </cell>
          <cell r="S152" t="str">
            <v>LI</v>
          </cell>
          <cell r="T152" t="str">
            <v>1L25</v>
          </cell>
          <cell r="U152" t="str">
            <v>F</v>
          </cell>
          <cell r="V152" t="str">
            <v>RI</v>
          </cell>
          <cell r="W152" t="str">
            <v>RI</v>
          </cell>
          <cell r="X152" t="str">
            <v>-</v>
          </cell>
          <cell r="Y152" t="str">
            <v>17-DEC-24 00:00:00</v>
          </cell>
          <cell r="Z152">
            <v>202460</v>
          </cell>
          <cell r="AA152" t="str">
            <v>Sabatino</v>
          </cell>
          <cell r="AB152" t="str">
            <v xml:space="preserve"> No especificada</v>
          </cell>
          <cell r="AC152"/>
          <cell r="AD152">
            <v>-5530442094</v>
          </cell>
          <cell r="AE152" t="str">
            <v>OEUD020414MDFJRRA7</v>
          </cell>
          <cell r="AF152">
            <v>37360</v>
          </cell>
          <cell r="AG152">
            <v>45700</v>
          </cell>
          <cell r="AH152" t="str">
            <v>satans.a.wooman@gmail.com</v>
          </cell>
          <cell r="AI152" t="str">
            <v>00845685@red.unid.mx</v>
          </cell>
          <cell r="AJ152">
            <v>16034</v>
          </cell>
          <cell r="AK152">
            <v>50</v>
          </cell>
        </row>
        <row r="153">
          <cell r="C153">
            <v>855050</v>
          </cell>
          <cell r="D153">
            <v>123456</v>
          </cell>
          <cell r="E153">
            <v>855050</v>
          </cell>
          <cell r="F153" t="str">
            <v>Fuentes</v>
          </cell>
          <cell r="G153" t="str">
            <v>Sanchez</v>
          </cell>
          <cell r="H153" t="str">
            <v>Luis Fernando</v>
          </cell>
          <cell r="I153" t="str">
            <v>Fuentes Sanchez Luis Fernando</v>
          </cell>
          <cell r="J153" t="str">
            <v>AS</v>
          </cell>
          <cell r="K153"/>
          <cell r="L153">
            <v>2</v>
          </cell>
          <cell r="M153" t="str">
            <v>Centro</v>
          </cell>
          <cell r="N153" t="str">
            <v>TAX</v>
          </cell>
          <cell r="O153"/>
          <cell r="P153"/>
          <cell r="Q153"/>
          <cell r="R153" t="str">
            <v>LIC-DSGD-18</v>
          </cell>
          <cell r="S153" t="str">
            <v>LI</v>
          </cell>
          <cell r="T153" t="str">
            <v>1L25</v>
          </cell>
          <cell r="U153" t="str">
            <v>M</v>
          </cell>
          <cell r="V153" t="str">
            <v>RI</v>
          </cell>
          <cell r="W153" t="str">
            <v>RI</v>
          </cell>
          <cell r="X153" t="str">
            <v>-</v>
          </cell>
          <cell r="Y153" t="str">
            <v>16-DEC-24 00:00:00</v>
          </cell>
          <cell r="Z153">
            <v>202460</v>
          </cell>
          <cell r="AA153" t="str">
            <v>Matutino</v>
          </cell>
          <cell r="AB153" t="str">
            <v xml:space="preserve"> No especificada</v>
          </cell>
          <cell r="AC153"/>
          <cell r="AD153">
            <v>-5521863357</v>
          </cell>
          <cell r="AE153" t="str">
            <v>FUSL061104HDFNNSA6</v>
          </cell>
          <cell r="AF153">
            <v>39025</v>
          </cell>
          <cell r="AG153">
            <v>45709</v>
          </cell>
          <cell r="AH153" t="str">
            <v>fernan.fuent.180@gmail.com</v>
          </cell>
          <cell r="AI153" t="str">
            <v>00855050@red.unid.mx</v>
          </cell>
          <cell r="AJ153">
            <v>9800</v>
          </cell>
          <cell r="AK153">
            <v>50</v>
          </cell>
        </row>
        <row r="154">
          <cell r="C154">
            <v>857071</v>
          </cell>
          <cell r="D154">
            <v>123456</v>
          </cell>
          <cell r="E154">
            <v>857071</v>
          </cell>
          <cell r="F154" t="str">
            <v>Robles</v>
          </cell>
          <cell r="G154" t="str">
            <v>Valadez</v>
          </cell>
          <cell r="H154" t="str">
            <v>America Alondra</v>
          </cell>
          <cell r="I154" t="str">
            <v>Robles Valadez America Alondra</v>
          </cell>
          <cell r="J154" t="str">
            <v>AS</v>
          </cell>
          <cell r="K154"/>
          <cell r="L154">
            <v>2</v>
          </cell>
          <cell r="M154" t="str">
            <v>Centro</v>
          </cell>
          <cell r="N154" t="str">
            <v>TAX</v>
          </cell>
          <cell r="O154"/>
          <cell r="P154"/>
          <cell r="Q154"/>
          <cell r="R154" t="str">
            <v>LIC-DSGD-18</v>
          </cell>
          <cell r="S154" t="str">
            <v>LI</v>
          </cell>
          <cell r="T154" t="str">
            <v>1L25</v>
          </cell>
          <cell r="U154" t="str">
            <v>F</v>
          </cell>
          <cell r="V154" t="str">
            <v>RI</v>
          </cell>
          <cell r="W154" t="str">
            <v>RI</v>
          </cell>
          <cell r="X154" t="str">
            <v>-</v>
          </cell>
          <cell r="Y154" t="str">
            <v>17-DEC-24 00:00:00</v>
          </cell>
          <cell r="Z154">
            <v>202460</v>
          </cell>
          <cell r="AA154" t="str">
            <v>Matutino</v>
          </cell>
          <cell r="AB154" t="str">
            <v xml:space="preserve"> No especificada</v>
          </cell>
          <cell r="AC154"/>
          <cell r="AD154">
            <v>-5628067274</v>
          </cell>
          <cell r="AE154" t="str">
            <v>ROVA050125MNLBLMA0</v>
          </cell>
          <cell r="AF154">
            <v>38377</v>
          </cell>
          <cell r="AG154">
            <v>45695.529675925929</v>
          </cell>
          <cell r="AH154" t="str">
            <v>alondraarv@icloud.com</v>
          </cell>
          <cell r="AI154" t="str">
            <v>00857071@red.unid.mx</v>
          </cell>
          <cell r="AJ154">
            <v>15270</v>
          </cell>
          <cell r="AK154">
            <v>50</v>
          </cell>
        </row>
        <row r="155">
          <cell r="C155">
            <v>860808</v>
          </cell>
          <cell r="D155">
            <v>123456</v>
          </cell>
          <cell r="E155">
            <v>860808</v>
          </cell>
          <cell r="F155" t="str">
            <v>Aldana</v>
          </cell>
          <cell r="G155" t="str">
            <v>Garcia</v>
          </cell>
          <cell r="H155" t="str">
            <v xml:space="preserve">Johnatan </v>
          </cell>
          <cell r="I155" t="str">
            <v xml:space="preserve">Aldana Garcia Johnatan </v>
          </cell>
          <cell r="J155" t="str">
            <v>AS</v>
          </cell>
          <cell r="K155"/>
          <cell r="L155">
            <v>2</v>
          </cell>
          <cell r="M155" t="str">
            <v>Centro</v>
          </cell>
          <cell r="N155" t="str">
            <v>TAX</v>
          </cell>
          <cell r="O155"/>
          <cell r="P155"/>
          <cell r="Q155"/>
          <cell r="R155" t="str">
            <v>LIC-DSGD-18</v>
          </cell>
          <cell r="S155" t="str">
            <v>LI</v>
          </cell>
          <cell r="T155" t="str">
            <v>1L25</v>
          </cell>
          <cell r="U155" t="str">
            <v>M</v>
          </cell>
          <cell r="V155" t="str">
            <v>RI</v>
          </cell>
          <cell r="W155" t="str">
            <v>RI</v>
          </cell>
          <cell r="X155" t="str">
            <v>-</v>
          </cell>
          <cell r="Y155" t="str">
            <v>10-DEC-24 00:00:00</v>
          </cell>
          <cell r="Z155">
            <v>202460</v>
          </cell>
          <cell r="AA155" t="str">
            <v>Matutino</v>
          </cell>
          <cell r="AB155" t="str">
            <v xml:space="preserve"> No especificada</v>
          </cell>
          <cell r="AC155"/>
          <cell r="AD155">
            <v>-5621321178</v>
          </cell>
          <cell r="AE155" t="str">
            <v>AAGJ050924HDFLRHA4</v>
          </cell>
          <cell r="AF155">
            <v>38254</v>
          </cell>
          <cell r="AG155">
            <v>45693</v>
          </cell>
          <cell r="AH155" t="str">
            <v>Johnatana6g@gmail.com</v>
          </cell>
          <cell r="AI155" t="str">
            <v>00860808@red.unid.mx</v>
          </cell>
          <cell r="AJ155">
            <v>14100</v>
          </cell>
          <cell r="AK155">
            <v>55</v>
          </cell>
        </row>
        <row r="156">
          <cell r="C156">
            <v>864093</v>
          </cell>
          <cell r="D156">
            <v>123456</v>
          </cell>
          <cell r="E156">
            <v>864093</v>
          </cell>
          <cell r="F156" t="str">
            <v>Hurtado</v>
          </cell>
          <cell r="G156" t="str">
            <v>Hernández</v>
          </cell>
          <cell r="H156" t="str">
            <v xml:space="preserve">Alfredo </v>
          </cell>
          <cell r="I156" t="str">
            <v xml:space="preserve">Hurtado Hernández Alfredo </v>
          </cell>
          <cell r="J156" t="str">
            <v>AS</v>
          </cell>
          <cell r="K156"/>
          <cell r="L156">
            <v>2</v>
          </cell>
          <cell r="M156" t="str">
            <v>Centro</v>
          </cell>
          <cell r="N156" t="str">
            <v>TAX</v>
          </cell>
          <cell r="O156"/>
          <cell r="P156"/>
          <cell r="Q156"/>
          <cell r="R156" t="str">
            <v>LIC-DSGD-18</v>
          </cell>
          <cell r="S156" t="str">
            <v>LI</v>
          </cell>
          <cell r="T156" t="str">
            <v>1L25</v>
          </cell>
          <cell r="U156" t="str">
            <v>M</v>
          </cell>
          <cell r="V156" t="str">
            <v>RI</v>
          </cell>
          <cell r="W156" t="str">
            <v>RI</v>
          </cell>
          <cell r="X156" t="str">
            <v>-</v>
          </cell>
          <cell r="Y156" t="str">
            <v>10-DEC-24 00:00:00</v>
          </cell>
          <cell r="Z156">
            <v>202460</v>
          </cell>
          <cell r="AA156" t="str">
            <v>Matutino</v>
          </cell>
          <cell r="AB156" t="str">
            <v xml:space="preserve"> No especificada</v>
          </cell>
          <cell r="AC156"/>
          <cell r="AD156">
            <v>-5580685773</v>
          </cell>
          <cell r="AE156" t="str">
            <v>HUHA050906HDFRRLA5</v>
          </cell>
          <cell r="AF156">
            <v>38601</v>
          </cell>
          <cell r="AG156">
            <v>45689</v>
          </cell>
          <cell r="AH156" t="str">
            <v>alfredohurtado328@gmail.com</v>
          </cell>
          <cell r="AI156" t="str">
            <v>00864093@red.unid.mx</v>
          </cell>
          <cell r="AJ156"/>
          <cell r="AK156">
            <v>55</v>
          </cell>
        </row>
        <row r="157">
          <cell r="C157">
            <v>865132</v>
          </cell>
          <cell r="D157">
            <v>123456</v>
          </cell>
          <cell r="E157">
            <v>865132</v>
          </cell>
          <cell r="F157" t="str">
            <v>Campos</v>
          </cell>
          <cell r="G157" t="str">
            <v>Arreola</v>
          </cell>
          <cell r="H157" t="str">
            <v>José Alexis</v>
          </cell>
          <cell r="I157" t="str">
            <v>Campos Arreola José Alexis</v>
          </cell>
          <cell r="J157" t="str">
            <v>AS</v>
          </cell>
          <cell r="K157"/>
          <cell r="L157">
            <v>2</v>
          </cell>
          <cell r="M157" t="str">
            <v>Centro</v>
          </cell>
          <cell r="N157" t="str">
            <v>TAX</v>
          </cell>
          <cell r="O157"/>
          <cell r="P157"/>
          <cell r="Q157"/>
          <cell r="R157" t="str">
            <v>LIC-DSGD-18</v>
          </cell>
          <cell r="S157" t="str">
            <v>LI</v>
          </cell>
          <cell r="T157" t="str">
            <v>1L25</v>
          </cell>
          <cell r="U157" t="str">
            <v>M</v>
          </cell>
          <cell r="V157" t="str">
            <v>RI</v>
          </cell>
          <cell r="W157" t="str">
            <v>RI</v>
          </cell>
          <cell r="X157" t="str">
            <v>-</v>
          </cell>
          <cell r="Y157" t="str">
            <v>13-DEC-24 00:00:00</v>
          </cell>
          <cell r="Z157">
            <v>202460</v>
          </cell>
          <cell r="AA157" t="str">
            <v>Matutino</v>
          </cell>
          <cell r="AB157" t="str">
            <v xml:space="preserve"> No especificada</v>
          </cell>
          <cell r="AC157"/>
          <cell r="AD157">
            <v>-5550539560</v>
          </cell>
          <cell r="AE157" t="str">
            <v>CAAA030214HDFMRLA5</v>
          </cell>
          <cell r="AF157">
            <v>37666</v>
          </cell>
          <cell r="AG157">
            <v>45707</v>
          </cell>
          <cell r="AH157" t="str">
            <v>josealexiscamposarreola965@gmail.com</v>
          </cell>
          <cell r="AI157" t="str">
            <v>00865132@red.unid.mx</v>
          </cell>
          <cell r="AJ157">
            <v>56516</v>
          </cell>
          <cell r="AK157">
            <v>60</v>
          </cell>
        </row>
        <row r="158">
          <cell r="C158">
            <v>869994</v>
          </cell>
          <cell r="D158">
            <v>123456</v>
          </cell>
          <cell r="E158">
            <v>869994</v>
          </cell>
          <cell r="F158" t="str">
            <v>Cruz</v>
          </cell>
          <cell r="G158" t="str">
            <v>Rivas</v>
          </cell>
          <cell r="H158" t="str">
            <v xml:space="preserve">Renata </v>
          </cell>
          <cell r="I158" t="str">
            <v xml:space="preserve">Cruz Rivas Renata </v>
          </cell>
          <cell r="J158" t="str">
            <v>AS</v>
          </cell>
          <cell r="K158"/>
          <cell r="L158">
            <v>2</v>
          </cell>
          <cell r="M158" t="str">
            <v>Centro</v>
          </cell>
          <cell r="N158" t="str">
            <v>TAX</v>
          </cell>
          <cell r="O158"/>
          <cell r="P158"/>
          <cell r="Q158"/>
          <cell r="R158" t="str">
            <v>LIC-DSGD-18</v>
          </cell>
          <cell r="S158" t="str">
            <v>LI</v>
          </cell>
          <cell r="T158" t="str">
            <v>1L25</v>
          </cell>
          <cell r="U158" t="str">
            <v>F</v>
          </cell>
          <cell r="V158" t="str">
            <v>RI</v>
          </cell>
          <cell r="W158" t="str">
            <v>RI</v>
          </cell>
          <cell r="X158" t="str">
            <v>-</v>
          </cell>
          <cell r="Y158" t="str">
            <v>19-DEC-24 00:00:00</v>
          </cell>
          <cell r="Z158">
            <v>202460</v>
          </cell>
          <cell r="AA158" t="str">
            <v>Matutino</v>
          </cell>
          <cell r="AB158" t="str">
            <v xml:space="preserve"> No especificada</v>
          </cell>
          <cell r="AC158"/>
          <cell r="AD158">
            <v>-5621918204</v>
          </cell>
          <cell r="AE158" t="str">
            <v>CURR061125MDFRVNA9</v>
          </cell>
          <cell r="AF158">
            <v>39046</v>
          </cell>
          <cell r="AG158">
            <v>45694</v>
          </cell>
          <cell r="AH158" t="str">
            <v>cruzrivasrenata251106@gmail.com</v>
          </cell>
          <cell r="AI158" t="str">
            <v>00869994@red.unid.mx</v>
          </cell>
          <cell r="AJ158">
            <v>8930</v>
          </cell>
          <cell r="AK158">
            <v>60</v>
          </cell>
        </row>
        <row r="159">
          <cell r="C159">
            <v>885138</v>
          </cell>
          <cell r="D159"/>
          <cell r="E159">
            <v>885138</v>
          </cell>
          <cell r="F159"/>
          <cell r="G159" t="str">
            <v>Galvan</v>
          </cell>
          <cell r="H159" t="str">
            <v>Alitzel Leticia</v>
          </cell>
          <cell r="I159" t="str">
            <v xml:space="preserve"> Galvan Alitzel Leticia</v>
          </cell>
          <cell r="J159" t="str">
            <v>BV</v>
          </cell>
          <cell r="K159">
            <v>45700</v>
          </cell>
          <cell r="L159">
            <v>2</v>
          </cell>
          <cell r="M159" t="str">
            <v>Centro</v>
          </cell>
          <cell r="N159" t="str">
            <v>TAX</v>
          </cell>
          <cell r="O159" t="str">
            <v>TAX</v>
          </cell>
          <cell r="P159" t="str">
            <v>Promoción</v>
          </cell>
          <cell r="Q159" t="str">
            <v>Sesión informativa</v>
          </cell>
          <cell r="R159" t="str">
            <v>LIC-DSGD-18</v>
          </cell>
          <cell r="S159" t="str">
            <v>LI</v>
          </cell>
          <cell r="T159" t="str">
            <v>1L25</v>
          </cell>
          <cell r="U159" t="str">
            <v>M</v>
          </cell>
          <cell r="V159" t="str">
            <v>NI</v>
          </cell>
          <cell r="W159" t="e">
            <v>#N/A</v>
          </cell>
          <cell r="X159" t="str">
            <v>-</v>
          </cell>
          <cell r="Y159"/>
          <cell r="Z159">
            <v>202520</v>
          </cell>
          <cell r="AA159" t="str">
            <v>Matutino</v>
          </cell>
          <cell r="AB159" t="str">
            <v xml:space="preserve"> No especificada</v>
          </cell>
          <cell r="AC159"/>
          <cell r="AD159">
            <v>-5539081732</v>
          </cell>
          <cell r="AE159" t="str">
            <v>GAAA061210MDFLVLA7</v>
          </cell>
          <cell r="AF159">
            <v>39061</v>
          </cell>
          <cell r="AG159">
            <v>45676.439710648148</v>
          </cell>
          <cell r="AH159" t="str">
            <v>ALITZEL1860@GMAIL.COM</v>
          </cell>
          <cell r="AI159" t="str">
            <v>00885138@red.unid.mx</v>
          </cell>
          <cell r="AJ159">
            <v>14239</v>
          </cell>
          <cell r="AK159">
            <v>60</v>
          </cell>
        </row>
        <row r="160">
          <cell r="C160">
            <v>223798</v>
          </cell>
          <cell r="D160">
            <v>931109</v>
          </cell>
          <cell r="E160">
            <v>223798</v>
          </cell>
          <cell r="F160" t="str">
            <v>Alarcon</v>
          </cell>
          <cell r="G160" t="str">
            <v>Martinez</v>
          </cell>
          <cell r="H160" t="str">
            <v>Irene Cristina</v>
          </cell>
          <cell r="I160" t="str">
            <v>Alarcon Martinez Irene Cristina</v>
          </cell>
          <cell r="J160" t="str">
            <v>AS</v>
          </cell>
          <cell r="K160"/>
          <cell r="L160">
            <v>1</v>
          </cell>
          <cell r="M160" t="str">
            <v>Centro</v>
          </cell>
          <cell r="N160" t="str">
            <v>CHU</v>
          </cell>
          <cell r="O160"/>
          <cell r="P160"/>
          <cell r="Q160"/>
          <cell r="R160" t="str">
            <v>LIC-EDFI-15</v>
          </cell>
          <cell r="S160" t="str">
            <v>LI</v>
          </cell>
          <cell r="T160" t="str">
            <v>1L25</v>
          </cell>
          <cell r="U160" t="str">
            <v>F</v>
          </cell>
          <cell r="V160" t="str">
            <v>RI</v>
          </cell>
          <cell r="W160" t="str">
            <v>RI</v>
          </cell>
          <cell r="X160" t="str">
            <v>-</v>
          </cell>
          <cell r="Y160" t="str">
            <v>23-DEC-24 00:00:00</v>
          </cell>
          <cell r="Z160">
            <v>201560</v>
          </cell>
          <cell r="AA160" t="str">
            <v>Matutino</v>
          </cell>
          <cell r="AB160" t="str">
            <v>C.E.T.I.S. No. 9</v>
          </cell>
          <cell r="AC160" t="str">
            <v>559-6901989</v>
          </cell>
          <cell r="AD160" t="str">
            <v>554-5341386</v>
          </cell>
          <cell r="AE160" t="str">
            <v>AAMI931109MDFLRR01</v>
          </cell>
          <cell r="AF160">
            <v>34282</v>
          </cell>
          <cell r="AG160">
            <v>45723</v>
          </cell>
          <cell r="AH160" t="str">
            <v>irenecristina_@hotmail.com</v>
          </cell>
          <cell r="AI160" t="str">
            <v>00223798@red.unid.mx</v>
          </cell>
          <cell r="AJ160">
            <v>2130</v>
          </cell>
          <cell r="AK160">
            <v>0</v>
          </cell>
        </row>
        <row r="161">
          <cell r="C161">
            <v>275466</v>
          </cell>
          <cell r="D161">
            <v>260897</v>
          </cell>
          <cell r="E161">
            <v>275466</v>
          </cell>
          <cell r="F161" t="str">
            <v>Alvarado</v>
          </cell>
          <cell r="G161" t="str">
            <v>Paez</v>
          </cell>
          <cell r="H161" t="str">
            <v xml:space="preserve">Adolfo </v>
          </cell>
          <cell r="I161" t="str">
            <v xml:space="preserve">Alvarado Paez Adolfo </v>
          </cell>
          <cell r="J161" t="str">
            <v>AS</v>
          </cell>
          <cell r="K161"/>
          <cell r="L161">
            <v>1</v>
          </cell>
          <cell r="M161" t="str">
            <v>Centro</v>
          </cell>
          <cell r="N161" t="str">
            <v>CHU</v>
          </cell>
          <cell r="O161"/>
          <cell r="P161"/>
          <cell r="Q161"/>
          <cell r="R161" t="str">
            <v>LIC-EDFI-15</v>
          </cell>
          <cell r="S161" t="str">
            <v>LI</v>
          </cell>
          <cell r="T161" t="str">
            <v>1L25</v>
          </cell>
          <cell r="U161" t="str">
            <v>M</v>
          </cell>
          <cell r="V161" t="str">
            <v>RI</v>
          </cell>
          <cell r="W161" t="e">
            <v>#N/A</v>
          </cell>
          <cell r="X161" t="str">
            <v>-</v>
          </cell>
          <cell r="Y161" t="str">
            <v>04-JAN-25 00:00:00</v>
          </cell>
          <cell r="Z161">
            <v>201760</v>
          </cell>
          <cell r="AA161" t="str">
            <v>Matutino</v>
          </cell>
          <cell r="AB161" t="str">
            <v xml:space="preserve"> No especificada</v>
          </cell>
          <cell r="AC161" t="str">
            <v>555- 843-2848</v>
          </cell>
          <cell r="AD161" t="str">
            <v>554- 551-3110</v>
          </cell>
          <cell r="AE161" t="str">
            <v>AAPA970826HDFLZD00</v>
          </cell>
          <cell r="AF161">
            <v>35668</v>
          </cell>
          <cell r="AG161">
            <v>45713</v>
          </cell>
          <cell r="AH161" t="str">
            <v>alvarado.paez.adolfo@gmail.com</v>
          </cell>
          <cell r="AI161" t="str">
            <v>00275466@red.unid.mx</v>
          </cell>
          <cell r="AJ161"/>
          <cell r="AK161">
            <v>45</v>
          </cell>
        </row>
        <row r="162">
          <cell r="C162">
            <v>224519</v>
          </cell>
          <cell r="D162">
            <v>123456</v>
          </cell>
          <cell r="E162">
            <v>224519</v>
          </cell>
          <cell r="F162" t="str">
            <v>Prado</v>
          </cell>
          <cell r="G162" t="str">
            <v>Rodriguez</v>
          </cell>
          <cell r="H162" t="str">
            <v xml:space="preserve">Ricardo </v>
          </cell>
          <cell r="I162" t="str">
            <v xml:space="preserve">Prado Rodriguez Ricardo </v>
          </cell>
          <cell r="J162" t="str">
            <v>AS</v>
          </cell>
          <cell r="K162"/>
          <cell r="L162">
            <v>1</v>
          </cell>
          <cell r="M162" t="str">
            <v>Centro</v>
          </cell>
          <cell r="N162" t="str">
            <v>CHU</v>
          </cell>
          <cell r="O162"/>
          <cell r="P162"/>
          <cell r="Q162"/>
          <cell r="R162" t="str">
            <v>LIC-EDFI-18</v>
          </cell>
          <cell r="S162" t="str">
            <v>LI</v>
          </cell>
          <cell r="T162" t="str">
            <v>1L25</v>
          </cell>
          <cell r="U162" t="str">
            <v>M</v>
          </cell>
          <cell r="V162" t="str">
            <v>RI</v>
          </cell>
          <cell r="W162" t="e">
            <v>#N/A</v>
          </cell>
          <cell r="X162" t="str">
            <v>-</v>
          </cell>
          <cell r="Y162" t="str">
            <v>26-DEC-24 00:00:00</v>
          </cell>
          <cell r="Z162">
            <v>201560</v>
          </cell>
          <cell r="AA162" t="str">
            <v>Matutino</v>
          </cell>
          <cell r="AB162" t="str">
            <v>C.E.T.I.S. No. 9</v>
          </cell>
          <cell r="AC162" t="str">
            <v>131-41291</v>
          </cell>
          <cell r="AD162">
            <v>-5529546738</v>
          </cell>
          <cell r="AE162" t="str">
            <v>PARR960923HDFRDC09</v>
          </cell>
          <cell r="AF162">
            <v>35331</v>
          </cell>
          <cell r="AG162">
            <v>45755</v>
          </cell>
          <cell r="AH162" t="str">
            <v>djgorila09@hotmail.com</v>
          </cell>
          <cell r="AI162" t="str">
            <v>00224519@red.unid.mx</v>
          </cell>
          <cell r="AJ162">
            <v>56560</v>
          </cell>
          <cell r="AK162">
            <v>30</v>
          </cell>
        </row>
        <row r="163">
          <cell r="C163">
            <v>262433</v>
          </cell>
          <cell r="D163">
            <v>301094</v>
          </cell>
          <cell r="E163">
            <v>262433</v>
          </cell>
          <cell r="F163" t="str">
            <v>Plata</v>
          </cell>
          <cell r="G163" t="str">
            <v>Guzman</v>
          </cell>
          <cell r="H163" t="str">
            <v>Braulio Abel</v>
          </cell>
          <cell r="I163" t="str">
            <v>Plata Guzman Braulio Abel</v>
          </cell>
          <cell r="J163" t="str">
            <v>AS</v>
          </cell>
          <cell r="K163"/>
          <cell r="L163">
            <v>1</v>
          </cell>
          <cell r="M163" t="str">
            <v>Centro</v>
          </cell>
          <cell r="N163" t="str">
            <v>CHU</v>
          </cell>
          <cell r="O163"/>
          <cell r="P163"/>
          <cell r="Q163"/>
          <cell r="R163" t="str">
            <v>LIC-EDFI-18</v>
          </cell>
          <cell r="S163" t="str">
            <v>LI</v>
          </cell>
          <cell r="T163" t="str">
            <v>1L25</v>
          </cell>
          <cell r="U163" t="str">
            <v>M</v>
          </cell>
          <cell r="V163" t="str">
            <v>RI</v>
          </cell>
          <cell r="W163" t="str">
            <v>RI</v>
          </cell>
          <cell r="X163" t="str">
            <v>-</v>
          </cell>
          <cell r="Y163" t="str">
            <v>03-JAN-25 00:00:00</v>
          </cell>
          <cell r="Z163">
            <v>201760</v>
          </cell>
          <cell r="AA163" t="str">
            <v>Matutino</v>
          </cell>
          <cell r="AB163" t="str">
            <v xml:space="preserve"> No especificada</v>
          </cell>
          <cell r="AC163" t="str">
            <v>044-5522713370</v>
          </cell>
          <cell r="AD163" t="str">
            <v>552- 271-3370</v>
          </cell>
          <cell r="AE163" t="str">
            <v>PAGB941030HDFLZR01</v>
          </cell>
          <cell r="AF163">
            <v>34637</v>
          </cell>
          <cell r="AG163">
            <v>45701</v>
          </cell>
          <cell r="AH163" t="str">
            <v>braulio_abel@hotmail.com</v>
          </cell>
          <cell r="AI163" t="str">
            <v>00262433@red.unid.mx</v>
          </cell>
          <cell r="AJ163">
            <v>5330</v>
          </cell>
          <cell r="AK163">
            <v>0</v>
          </cell>
        </row>
        <row r="164">
          <cell r="C164">
            <v>283927</v>
          </cell>
          <cell r="D164">
            <v>101198</v>
          </cell>
          <cell r="E164">
            <v>283927</v>
          </cell>
          <cell r="F164" t="str">
            <v>Munilla</v>
          </cell>
          <cell r="G164" t="str">
            <v>Bastida</v>
          </cell>
          <cell r="H164" t="str">
            <v>Gaspar Eduardo</v>
          </cell>
          <cell r="I164" t="str">
            <v>Munilla Bastida Gaspar Eduardo</v>
          </cell>
          <cell r="J164" t="str">
            <v>AS</v>
          </cell>
          <cell r="K164"/>
          <cell r="L164">
            <v>1</v>
          </cell>
          <cell r="M164" t="str">
            <v>Centro</v>
          </cell>
          <cell r="N164" t="str">
            <v>CHU</v>
          </cell>
          <cell r="O164" t="str">
            <v>TAX</v>
          </cell>
          <cell r="P164" t="str">
            <v>Pase automático</v>
          </cell>
          <cell r="Q164" t="str">
            <v>Pase automático</v>
          </cell>
          <cell r="R164" t="str">
            <v>LIC-EDFI-18</v>
          </cell>
          <cell r="S164" t="str">
            <v>LI</v>
          </cell>
          <cell r="T164" t="str">
            <v>1L25</v>
          </cell>
          <cell r="U164" t="str">
            <v>M</v>
          </cell>
          <cell r="V164" t="str">
            <v>RA</v>
          </cell>
          <cell r="W164" t="e">
            <v>#N/A</v>
          </cell>
          <cell r="X164" t="str">
            <v>-</v>
          </cell>
          <cell r="Y164" t="str">
            <v>14-JAN-25 00:00:00</v>
          </cell>
          <cell r="Z164">
            <v>201820</v>
          </cell>
          <cell r="AA164" t="str">
            <v>Matutino</v>
          </cell>
          <cell r="AB164" t="str">
            <v xml:space="preserve"> No especificada</v>
          </cell>
          <cell r="AC164"/>
          <cell r="AD164">
            <v>-5549815618</v>
          </cell>
          <cell r="AE164" t="str">
            <v>MUBG981110HDFNSS03</v>
          </cell>
          <cell r="AF164">
            <v>36109</v>
          </cell>
          <cell r="AG164">
            <v>45649.590914351851</v>
          </cell>
          <cell r="AH164" t="str">
            <v>munillabastidaeduardo@gmail.com</v>
          </cell>
          <cell r="AI164" t="str">
            <v>00283927@red.unid.mx</v>
          </cell>
          <cell r="AJ164">
            <v>10110</v>
          </cell>
          <cell r="AK164">
            <v>40</v>
          </cell>
        </row>
        <row r="165">
          <cell r="C165">
            <v>290495</v>
          </cell>
          <cell r="D165">
            <v>123456</v>
          </cell>
          <cell r="E165">
            <v>290495</v>
          </cell>
          <cell r="F165" t="str">
            <v>Morales</v>
          </cell>
          <cell r="G165" t="str">
            <v>Cornejo</v>
          </cell>
          <cell r="H165" t="str">
            <v xml:space="preserve">Jesús </v>
          </cell>
          <cell r="I165" t="str">
            <v xml:space="preserve">Morales Cornejo Jesús </v>
          </cell>
          <cell r="J165" t="str">
            <v>AS</v>
          </cell>
          <cell r="K165"/>
          <cell r="L165">
            <v>1</v>
          </cell>
          <cell r="M165" t="str">
            <v>Centro</v>
          </cell>
          <cell r="N165" t="str">
            <v>CHU</v>
          </cell>
          <cell r="O165"/>
          <cell r="P165"/>
          <cell r="Q165"/>
          <cell r="R165" t="str">
            <v>LIC-EDFI-18</v>
          </cell>
          <cell r="S165" t="str">
            <v>LI</v>
          </cell>
          <cell r="T165" t="str">
            <v>1L25</v>
          </cell>
          <cell r="U165" t="str">
            <v>M</v>
          </cell>
          <cell r="V165" t="str">
            <v>RI</v>
          </cell>
          <cell r="W165" t="str">
            <v>RI</v>
          </cell>
          <cell r="X165" t="str">
            <v>-</v>
          </cell>
          <cell r="Y165" t="str">
            <v>09-DEC-24 00:00:00</v>
          </cell>
          <cell r="Z165">
            <v>202360</v>
          </cell>
          <cell r="AA165" t="str">
            <v>Matutino</v>
          </cell>
          <cell r="AB165" t="str">
            <v xml:space="preserve"> No especificada</v>
          </cell>
          <cell r="AC165"/>
          <cell r="AD165">
            <v>-5573842701</v>
          </cell>
          <cell r="AE165" t="str">
            <v>MOCJ970814HDFRRS05</v>
          </cell>
          <cell r="AF165">
            <v>35656</v>
          </cell>
          <cell r="AG165">
            <v>45694</v>
          </cell>
          <cell r="AH165" t="str">
            <v>fabito002@hotmail.com</v>
          </cell>
          <cell r="AI165" t="str">
            <v>00290495@red.unid.mx</v>
          </cell>
          <cell r="AJ165">
            <v>10640</v>
          </cell>
          <cell r="AK165">
            <v>60</v>
          </cell>
        </row>
        <row r="166">
          <cell r="C166">
            <v>296878</v>
          </cell>
          <cell r="D166">
            <v>120550</v>
          </cell>
          <cell r="E166">
            <v>296878</v>
          </cell>
          <cell r="F166" t="str">
            <v>Garcia</v>
          </cell>
          <cell r="G166" t="str">
            <v>Andrade</v>
          </cell>
          <cell r="H166" t="str">
            <v>Jose Kaleb</v>
          </cell>
          <cell r="I166" t="str">
            <v>Garcia Andrade Jose Kaleb</v>
          </cell>
          <cell r="J166" t="str">
            <v>AS</v>
          </cell>
          <cell r="K166"/>
          <cell r="L166">
            <v>1</v>
          </cell>
          <cell r="M166" t="str">
            <v>Centro</v>
          </cell>
          <cell r="N166" t="str">
            <v>CHU</v>
          </cell>
          <cell r="O166"/>
          <cell r="P166"/>
          <cell r="Q166"/>
          <cell r="R166" t="str">
            <v>LIC-EDFI-18</v>
          </cell>
          <cell r="S166" t="str">
            <v>LI</v>
          </cell>
          <cell r="T166" t="str">
            <v>1L25</v>
          </cell>
          <cell r="U166" t="str">
            <v>M</v>
          </cell>
          <cell r="V166" t="str">
            <v>RA</v>
          </cell>
          <cell r="W166" t="e">
            <v>#N/A</v>
          </cell>
          <cell r="X166" t="str">
            <v>-</v>
          </cell>
          <cell r="Y166" t="str">
            <v>11-JAN-25 00:00:00</v>
          </cell>
          <cell r="Z166">
            <v>201860</v>
          </cell>
          <cell r="AA166" t="str">
            <v>Vespertino</v>
          </cell>
          <cell r="AB166" t="str">
            <v xml:space="preserve"> No especificada</v>
          </cell>
          <cell r="AC166"/>
          <cell r="AD166">
            <v>-5551757297</v>
          </cell>
          <cell r="AE166" t="str">
            <v>GAAK000828HCHRNLA5</v>
          </cell>
          <cell r="AF166">
            <v>36763</v>
          </cell>
          <cell r="AG166">
            <v>45645</v>
          </cell>
          <cell r="AH166" t="str">
            <v>jade@live.com.mx</v>
          </cell>
          <cell r="AI166" t="str">
            <v>00296878@red.unid.mx</v>
          </cell>
          <cell r="AJ166">
            <v>3303</v>
          </cell>
          <cell r="AK166">
            <v>45</v>
          </cell>
        </row>
        <row r="167">
          <cell r="C167">
            <v>305594</v>
          </cell>
          <cell r="D167">
            <v>102410</v>
          </cell>
          <cell r="E167">
            <v>305594</v>
          </cell>
          <cell r="F167" t="str">
            <v>Duarte</v>
          </cell>
          <cell r="G167" t="str">
            <v>Perez</v>
          </cell>
          <cell r="H167" t="str">
            <v>Valeria Marisol</v>
          </cell>
          <cell r="I167" t="str">
            <v>Duarte Perez Valeria Marisol</v>
          </cell>
          <cell r="J167" t="str">
            <v>AS</v>
          </cell>
          <cell r="K167"/>
          <cell r="L167">
            <v>1</v>
          </cell>
          <cell r="M167" t="str">
            <v>Centro</v>
          </cell>
          <cell r="N167" t="str">
            <v>CHU</v>
          </cell>
          <cell r="O167" t="str">
            <v>TAX</v>
          </cell>
          <cell r="P167"/>
          <cell r="Q167"/>
          <cell r="R167" t="str">
            <v>LIC-EDFI-18</v>
          </cell>
          <cell r="S167" t="str">
            <v>LI</v>
          </cell>
          <cell r="T167" t="str">
            <v>1L25</v>
          </cell>
          <cell r="U167" t="str">
            <v>F</v>
          </cell>
          <cell r="V167" t="str">
            <v>RA</v>
          </cell>
          <cell r="W167" t="e">
            <v>#N/A</v>
          </cell>
          <cell r="X167" t="str">
            <v>-</v>
          </cell>
          <cell r="Y167" t="str">
            <v>21-JAN-25 00:00:00</v>
          </cell>
          <cell r="Z167">
            <v>201860</v>
          </cell>
          <cell r="AA167" t="str">
            <v>Vespertino</v>
          </cell>
          <cell r="AB167" t="str">
            <v xml:space="preserve"> No especificada</v>
          </cell>
          <cell r="AC167"/>
          <cell r="AD167">
            <v>-5536713456</v>
          </cell>
          <cell r="AE167" t="str">
            <v>DUPV950613MDFRRL07</v>
          </cell>
          <cell r="AF167">
            <v>34853</v>
          </cell>
          <cell r="AG167">
            <v>45672</v>
          </cell>
          <cell r="AH167" t="str">
            <v>sol-duarte_fenix@hotmail.com</v>
          </cell>
          <cell r="AI167" t="str">
            <v>00305594@red.unid.mx</v>
          </cell>
          <cell r="AJ167">
            <v>8040</v>
          </cell>
          <cell r="AK167">
            <v>45</v>
          </cell>
        </row>
        <row r="168">
          <cell r="C168">
            <v>312558</v>
          </cell>
          <cell r="D168">
            <v>230698</v>
          </cell>
          <cell r="E168">
            <v>312558</v>
          </cell>
          <cell r="F168" t="str">
            <v>Moran</v>
          </cell>
          <cell r="G168" t="str">
            <v>Velarde</v>
          </cell>
          <cell r="H168" t="str">
            <v xml:space="preserve">Raúl </v>
          </cell>
          <cell r="I168" t="str">
            <v xml:space="preserve">Moran Velarde Raúl </v>
          </cell>
          <cell r="J168" t="str">
            <v>AS</v>
          </cell>
          <cell r="K168"/>
          <cell r="L168">
            <v>1</v>
          </cell>
          <cell r="M168" t="str">
            <v>Centro</v>
          </cell>
          <cell r="N168" t="str">
            <v>CHU</v>
          </cell>
          <cell r="O168"/>
          <cell r="P168"/>
          <cell r="Q168"/>
          <cell r="R168" t="str">
            <v>LIC-EDFI-18</v>
          </cell>
          <cell r="S168" t="str">
            <v>LI</v>
          </cell>
          <cell r="T168" t="str">
            <v>1L25</v>
          </cell>
          <cell r="U168" t="str">
            <v>M</v>
          </cell>
          <cell r="V168" t="str">
            <v>RA</v>
          </cell>
          <cell r="W168" t="e">
            <v>#N/A</v>
          </cell>
          <cell r="X168" t="str">
            <v>-</v>
          </cell>
          <cell r="Y168" t="str">
            <v>22-JAN-25 00:00:00</v>
          </cell>
          <cell r="Z168">
            <v>201920</v>
          </cell>
          <cell r="AA168" t="str">
            <v>Matutino</v>
          </cell>
          <cell r="AB168" t="str">
            <v xml:space="preserve"> No especificada</v>
          </cell>
          <cell r="AC168"/>
          <cell r="AD168">
            <v>-5540875629</v>
          </cell>
          <cell r="AE168" t="str">
            <v>MOVR991022HDFRLL00</v>
          </cell>
          <cell r="AF168">
            <v>33246</v>
          </cell>
          <cell r="AG168">
            <v>45701</v>
          </cell>
          <cell r="AH168" t="str">
            <v>raulmoran_mv@hotmail.com</v>
          </cell>
          <cell r="AI168" t="str">
            <v>00312558@red.unid.mx</v>
          </cell>
          <cell r="AJ168">
            <v>4369</v>
          </cell>
          <cell r="AK168">
            <v>45</v>
          </cell>
        </row>
        <row r="169">
          <cell r="C169">
            <v>316741</v>
          </cell>
          <cell r="D169" t="str">
            <v>*030799</v>
          </cell>
          <cell r="E169">
            <v>316741</v>
          </cell>
          <cell r="F169" t="str">
            <v>Monroy</v>
          </cell>
          <cell r="G169" t="str">
            <v>Arreguin</v>
          </cell>
          <cell r="H169" t="str">
            <v xml:space="preserve">Emanuel </v>
          </cell>
          <cell r="I169" t="str">
            <v xml:space="preserve">Monroy Arreguin Emanuel </v>
          </cell>
          <cell r="J169" t="str">
            <v>AS</v>
          </cell>
          <cell r="K169"/>
          <cell r="L169">
            <v>1</v>
          </cell>
          <cell r="M169" t="str">
            <v>Centro</v>
          </cell>
          <cell r="N169" t="str">
            <v>CHU</v>
          </cell>
          <cell r="O169"/>
          <cell r="P169"/>
          <cell r="Q169"/>
          <cell r="R169" t="str">
            <v>LIC-EDFI-18</v>
          </cell>
          <cell r="S169" t="str">
            <v>LI</v>
          </cell>
          <cell r="T169" t="str">
            <v>1L25</v>
          </cell>
          <cell r="U169" t="str">
            <v>M</v>
          </cell>
          <cell r="V169" t="str">
            <v>RI</v>
          </cell>
          <cell r="W169" t="str">
            <v>RI</v>
          </cell>
          <cell r="X169" t="str">
            <v>-</v>
          </cell>
          <cell r="Y169" t="str">
            <v>21-DEC-24 00:00:00</v>
          </cell>
          <cell r="Z169">
            <v>201940</v>
          </cell>
          <cell r="AA169" t="str">
            <v>Matutino</v>
          </cell>
          <cell r="AB169" t="str">
            <v xml:space="preserve"> No especificada</v>
          </cell>
          <cell r="AC169"/>
          <cell r="AD169">
            <v>-5587703607</v>
          </cell>
          <cell r="AE169" t="str">
            <v>MOAE990703HDFNRM10</v>
          </cell>
          <cell r="AF169">
            <v>36344</v>
          </cell>
          <cell r="AG169">
            <v>45720</v>
          </cell>
          <cell r="AH169" t="str">
            <v>earreguin58@gmail.com</v>
          </cell>
          <cell r="AI169" t="str">
            <v>00316741@red.unid.mx</v>
          </cell>
          <cell r="AJ169">
            <v>2050</v>
          </cell>
          <cell r="AK169">
            <v>35</v>
          </cell>
        </row>
        <row r="170">
          <cell r="C170">
            <v>319254</v>
          </cell>
          <cell r="D170">
            <v>180590</v>
          </cell>
          <cell r="E170">
            <v>319254</v>
          </cell>
          <cell r="F170" t="str">
            <v>Garduño</v>
          </cell>
          <cell r="G170" t="str">
            <v>Vázquez</v>
          </cell>
          <cell r="H170" t="str">
            <v xml:space="preserve">Alonso </v>
          </cell>
          <cell r="I170" t="str">
            <v xml:space="preserve">Garduño Vázquez Alonso </v>
          </cell>
          <cell r="J170" t="str">
            <v>AS</v>
          </cell>
          <cell r="K170"/>
          <cell r="L170">
            <v>1</v>
          </cell>
          <cell r="M170" t="str">
            <v>Centro</v>
          </cell>
          <cell r="N170" t="str">
            <v>CHU</v>
          </cell>
          <cell r="O170"/>
          <cell r="P170"/>
          <cell r="Q170"/>
          <cell r="R170" t="str">
            <v>LIC-EDFI-18</v>
          </cell>
          <cell r="S170" t="str">
            <v>LI</v>
          </cell>
          <cell r="T170" t="str">
            <v>1L25</v>
          </cell>
          <cell r="U170" t="str">
            <v>M</v>
          </cell>
          <cell r="V170" t="str">
            <v>RI</v>
          </cell>
          <cell r="W170" t="e">
            <v>#N/A</v>
          </cell>
          <cell r="X170" t="str">
            <v>-</v>
          </cell>
          <cell r="Y170" t="str">
            <v>26-DEC-24 00:00:00</v>
          </cell>
          <cell r="Z170">
            <v>201940</v>
          </cell>
          <cell r="AA170" t="str">
            <v>Matutino</v>
          </cell>
          <cell r="AB170" t="str">
            <v xml:space="preserve"> No especificada</v>
          </cell>
          <cell r="AC170"/>
          <cell r="AD170">
            <v>-5588131486</v>
          </cell>
          <cell r="AE170" t="str">
            <v>GAVA900518HMCRZL08</v>
          </cell>
          <cell r="AF170">
            <v>33011</v>
          </cell>
          <cell r="AG170">
            <v>45705</v>
          </cell>
          <cell r="AH170" t="str">
            <v>alonso.garduno@ideasport.mx</v>
          </cell>
          <cell r="AI170" t="str">
            <v>00319254@red.unid.mx</v>
          </cell>
          <cell r="AJ170">
            <v>55070</v>
          </cell>
          <cell r="AK170">
            <v>0</v>
          </cell>
        </row>
        <row r="171">
          <cell r="C171">
            <v>323446</v>
          </cell>
          <cell r="D171">
            <v>123456</v>
          </cell>
          <cell r="E171">
            <v>323446</v>
          </cell>
          <cell r="F171" t="str">
            <v>Serralde</v>
          </cell>
          <cell r="G171" t="str">
            <v>López</v>
          </cell>
          <cell r="H171" t="str">
            <v>Luis Antonio</v>
          </cell>
          <cell r="I171" t="str">
            <v>Serralde López Luis Antonio</v>
          </cell>
          <cell r="J171" t="str">
            <v>AS</v>
          </cell>
          <cell r="K171"/>
          <cell r="L171">
            <v>1</v>
          </cell>
          <cell r="M171" t="str">
            <v>Centro</v>
          </cell>
          <cell r="N171" t="str">
            <v>CHU</v>
          </cell>
          <cell r="O171"/>
          <cell r="P171"/>
          <cell r="Q171"/>
          <cell r="R171" t="str">
            <v>LIC-EDFI-18</v>
          </cell>
          <cell r="S171" t="str">
            <v>LI</v>
          </cell>
          <cell r="T171" t="str">
            <v>1L25</v>
          </cell>
          <cell r="U171" t="str">
            <v>M</v>
          </cell>
          <cell r="V171" t="str">
            <v>RI</v>
          </cell>
          <cell r="W171" t="e">
            <v>#N/A</v>
          </cell>
          <cell r="X171" t="str">
            <v>-</v>
          </cell>
          <cell r="Y171" t="str">
            <v>10-JAN-25 00:00:00</v>
          </cell>
          <cell r="Z171">
            <v>201960</v>
          </cell>
          <cell r="AA171" t="str">
            <v>Matutino</v>
          </cell>
          <cell r="AB171" t="str">
            <v xml:space="preserve"> No especificada</v>
          </cell>
          <cell r="AC171"/>
          <cell r="AD171">
            <v>-5525305496</v>
          </cell>
          <cell r="AE171" t="str">
            <v>SELL000515HDFRPSA1</v>
          </cell>
          <cell r="AF171">
            <v>36661</v>
          </cell>
          <cell r="AG171">
            <v>45664</v>
          </cell>
          <cell r="AH171" t="str">
            <v>lic.selenn@hotmail.com</v>
          </cell>
          <cell r="AI171" t="str">
            <v>00323446@red.unid.mx</v>
          </cell>
          <cell r="AJ171">
            <v>16630</v>
          </cell>
          <cell r="AK171">
            <v>30</v>
          </cell>
        </row>
        <row r="172">
          <cell r="C172">
            <v>323461</v>
          </cell>
          <cell r="D172">
            <v>260401</v>
          </cell>
          <cell r="E172">
            <v>323461</v>
          </cell>
          <cell r="F172" t="str">
            <v>Angel</v>
          </cell>
          <cell r="G172" t="str">
            <v>Velazquez</v>
          </cell>
          <cell r="H172" t="str">
            <v xml:space="preserve">Salvador </v>
          </cell>
          <cell r="I172" t="str">
            <v xml:space="preserve">Angel Velazquez Salvador </v>
          </cell>
          <cell r="J172" t="str">
            <v>AS</v>
          </cell>
          <cell r="K172"/>
          <cell r="L172">
            <v>1</v>
          </cell>
          <cell r="M172" t="str">
            <v>Centro</v>
          </cell>
          <cell r="N172" t="str">
            <v>CHU</v>
          </cell>
          <cell r="O172"/>
          <cell r="P172"/>
          <cell r="Q172"/>
          <cell r="R172" t="str">
            <v>LIC-EDFI-18</v>
          </cell>
          <cell r="S172" t="str">
            <v>LI</v>
          </cell>
          <cell r="T172" t="str">
            <v>1L25</v>
          </cell>
          <cell r="U172" t="str">
            <v>M</v>
          </cell>
          <cell r="V172" t="str">
            <v>RI</v>
          </cell>
          <cell r="W172" t="str">
            <v>RI</v>
          </cell>
          <cell r="X172" t="str">
            <v>-</v>
          </cell>
          <cell r="Y172" t="str">
            <v>07-JAN-25 00:00:00</v>
          </cell>
          <cell r="Z172">
            <v>201960</v>
          </cell>
          <cell r="AA172" t="str">
            <v>Matutino</v>
          </cell>
          <cell r="AB172" t="str">
            <v xml:space="preserve"> No especificada</v>
          </cell>
          <cell r="AC172"/>
          <cell r="AD172">
            <v>-5534717277</v>
          </cell>
          <cell r="AE172" t="str">
            <v>AEVS010426HDFNLLA5</v>
          </cell>
          <cell r="AF172">
            <v>37007</v>
          </cell>
          <cell r="AG172">
            <v>45666</v>
          </cell>
          <cell r="AH172" t="str">
            <v>heshghost001@gmail.com</v>
          </cell>
          <cell r="AI172" t="str">
            <v>00323461@red.unid.mx</v>
          </cell>
          <cell r="AJ172">
            <v>16450</v>
          </cell>
          <cell r="AK172">
            <v>25</v>
          </cell>
        </row>
        <row r="173">
          <cell r="C173">
            <v>332991</v>
          </cell>
          <cell r="D173">
            <v>123456</v>
          </cell>
          <cell r="E173">
            <v>332991</v>
          </cell>
          <cell r="F173" t="str">
            <v>Barrera</v>
          </cell>
          <cell r="G173" t="str">
            <v>Juárez</v>
          </cell>
          <cell r="H173" t="str">
            <v xml:space="preserve">Betzabe </v>
          </cell>
          <cell r="I173" t="str">
            <v xml:space="preserve">Barrera Juárez Betzabe </v>
          </cell>
          <cell r="J173" t="str">
            <v>AS</v>
          </cell>
          <cell r="K173"/>
          <cell r="L173">
            <v>1</v>
          </cell>
          <cell r="M173" t="str">
            <v>Centro</v>
          </cell>
          <cell r="N173" t="str">
            <v>CHU</v>
          </cell>
          <cell r="O173"/>
          <cell r="P173"/>
          <cell r="Q173"/>
          <cell r="R173" t="str">
            <v>LIC-EDFI-18</v>
          </cell>
          <cell r="S173" t="str">
            <v>LI</v>
          </cell>
          <cell r="T173" t="str">
            <v>1L25</v>
          </cell>
          <cell r="U173" t="str">
            <v>F</v>
          </cell>
          <cell r="V173" t="str">
            <v>RI</v>
          </cell>
          <cell r="W173" t="e">
            <v>#N/A</v>
          </cell>
          <cell r="X173" t="str">
            <v>-</v>
          </cell>
          <cell r="Y173" t="str">
            <v>19-DEC-24 00:00:00</v>
          </cell>
          <cell r="Z173">
            <v>201960</v>
          </cell>
          <cell r="AA173" t="str">
            <v>Matutino</v>
          </cell>
          <cell r="AB173" t="str">
            <v xml:space="preserve"> No especificada</v>
          </cell>
          <cell r="AC173"/>
          <cell r="AD173">
            <v>-5614127100</v>
          </cell>
          <cell r="AE173" t="str">
            <v>BAJB960224MDFRRT02</v>
          </cell>
          <cell r="AF173">
            <v>35119</v>
          </cell>
          <cell r="AG173">
            <v>45726</v>
          </cell>
          <cell r="AH173" t="str">
            <v>betzabebarrerajuarez@gmail.com</v>
          </cell>
          <cell r="AI173" t="str">
            <v>00332991@red.unid.mx</v>
          </cell>
          <cell r="AJ173">
            <v>16610</v>
          </cell>
          <cell r="AK173">
            <v>40</v>
          </cell>
        </row>
        <row r="174">
          <cell r="C174">
            <v>334733</v>
          </cell>
          <cell r="D174">
            <v>123456</v>
          </cell>
          <cell r="E174">
            <v>334733</v>
          </cell>
          <cell r="F174" t="str">
            <v>Antonio</v>
          </cell>
          <cell r="G174" t="str">
            <v>Torres</v>
          </cell>
          <cell r="H174" t="str">
            <v>Angel David</v>
          </cell>
          <cell r="I174" t="str">
            <v>Antonio Torres Angel David</v>
          </cell>
          <cell r="J174" t="str">
            <v>AS</v>
          </cell>
          <cell r="K174"/>
          <cell r="L174">
            <v>1</v>
          </cell>
          <cell r="M174" t="str">
            <v>Centro</v>
          </cell>
          <cell r="N174" t="str">
            <v>CHU</v>
          </cell>
          <cell r="O174"/>
          <cell r="P174"/>
          <cell r="Q174"/>
          <cell r="R174" t="str">
            <v>LIC-EDFI-18</v>
          </cell>
          <cell r="S174" t="str">
            <v>LI</v>
          </cell>
          <cell r="T174" t="str">
            <v>1L25</v>
          </cell>
          <cell r="U174" t="str">
            <v>M</v>
          </cell>
          <cell r="V174" t="str">
            <v>RA</v>
          </cell>
          <cell r="W174" t="e">
            <v>#N/A</v>
          </cell>
          <cell r="X174" t="str">
            <v>-</v>
          </cell>
          <cell r="Y174" t="str">
            <v>22-JAN-25 00:00:00</v>
          </cell>
          <cell r="Z174">
            <v>201960</v>
          </cell>
          <cell r="AA174" t="str">
            <v>Matutino</v>
          </cell>
          <cell r="AB174" t="str">
            <v xml:space="preserve"> No especificada</v>
          </cell>
          <cell r="AC174"/>
          <cell r="AD174">
            <v>-5512328163</v>
          </cell>
          <cell r="AE174" t="str">
            <v>AOTA941106HDFNRN07</v>
          </cell>
          <cell r="AF174">
            <v>34644</v>
          </cell>
          <cell r="AG174">
            <v>45699</v>
          </cell>
          <cell r="AH174" t="str">
            <v>angelicriz.at@gmail.com</v>
          </cell>
          <cell r="AI174" t="str">
            <v>00334733@red.unid.mx</v>
          </cell>
          <cell r="AJ174">
            <v>57820</v>
          </cell>
          <cell r="AK174">
            <v>45</v>
          </cell>
        </row>
        <row r="175">
          <cell r="C175">
            <v>340790</v>
          </cell>
          <cell r="D175">
            <v>170400</v>
          </cell>
          <cell r="E175">
            <v>340790</v>
          </cell>
          <cell r="F175" t="str">
            <v>Herrera</v>
          </cell>
          <cell r="G175" t="str">
            <v>Alvarez</v>
          </cell>
          <cell r="H175" t="str">
            <v>Alfonso Miguel</v>
          </cell>
          <cell r="I175" t="str">
            <v>Herrera Alvarez Alfonso Miguel</v>
          </cell>
          <cell r="J175" t="str">
            <v>AS</v>
          </cell>
          <cell r="K175"/>
          <cell r="L175">
            <v>1</v>
          </cell>
          <cell r="M175" t="str">
            <v>Centro</v>
          </cell>
          <cell r="N175" t="str">
            <v>CHU</v>
          </cell>
          <cell r="O175"/>
          <cell r="P175"/>
          <cell r="Q175"/>
          <cell r="R175" t="str">
            <v>LIC-EDFI-18</v>
          </cell>
          <cell r="S175" t="str">
            <v>LI</v>
          </cell>
          <cell r="T175" t="str">
            <v>1L25</v>
          </cell>
          <cell r="U175" t="str">
            <v>M</v>
          </cell>
          <cell r="V175" t="str">
            <v>RI</v>
          </cell>
          <cell r="W175" t="str">
            <v>RI</v>
          </cell>
          <cell r="X175" t="str">
            <v>-</v>
          </cell>
          <cell r="Y175" t="str">
            <v>17-DEC-24 00:00:00</v>
          </cell>
          <cell r="Z175">
            <v>202020</v>
          </cell>
          <cell r="AA175" t="str">
            <v>Matutino</v>
          </cell>
          <cell r="AB175" t="str">
            <v xml:space="preserve"> No especificada</v>
          </cell>
          <cell r="AC175"/>
          <cell r="AD175">
            <v>-5542313225</v>
          </cell>
          <cell r="AE175" t="str">
            <v>HEAA000417HDFRLLA5</v>
          </cell>
          <cell r="AF175">
            <v>36633</v>
          </cell>
          <cell r="AG175">
            <v>45706</v>
          </cell>
          <cell r="AH175" t="str">
            <v>Herrera.Alvarez.AlfonsoMiguel@gmail.com</v>
          </cell>
          <cell r="AI175" t="str">
            <v>00340790@red.unid.mx</v>
          </cell>
          <cell r="AJ175">
            <v>3000</v>
          </cell>
          <cell r="AK175">
            <v>10</v>
          </cell>
        </row>
        <row r="176">
          <cell r="C176">
            <v>611551</v>
          </cell>
          <cell r="D176">
            <v>120373</v>
          </cell>
          <cell r="E176">
            <v>611551</v>
          </cell>
          <cell r="F176" t="str">
            <v>Fraide</v>
          </cell>
          <cell r="G176" t="str">
            <v>Barrios</v>
          </cell>
          <cell r="H176" t="str">
            <v xml:space="preserve">Noé </v>
          </cell>
          <cell r="I176" t="str">
            <v xml:space="preserve">Fraide Barrios Noé </v>
          </cell>
          <cell r="J176" t="str">
            <v>AS</v>
          </cell>
          <cell r="K176"/>
          <cell r="L176">
            <v>1</v>
          </cell>
          <cell r="M176" t="str">
            <v>Centro</v>
          </cell>
          <cell r="N176" t="str">
            <v>CHU</v>
          </cell>
          <cell r="O176"/>
          <cell r="P176"/>
          <cell r="Q176"/>
          <cell r="R176" t="str">
            <v>LIC-EDFI-18</v>
          </cell>
          <cell r="S176" t="str">
            <v>LI</v>
          </cell>
          <cell r="T176" t="str">
            <v>1L25</v>
          </cell>
          <cell r="U176" t="str">
            <v>M</v>
          </cell>
          <cell r="V176" t="str">
            <v>RI</v>
          </cell>
          <cell r="W176" t="e">
            <v>#N/A</v>
          </cell>
          <cell r="X176" t="str">
            <v>-</v>
          </cell>
          <cell r="Y176" t="str">
            <v>10-DEC-24 00:00:00</v>
          </cell>
          <cell r="Z176">
            <v>202240</v>
          </cell>
          <cell r="AA176" t="str">
            <v>Sabatino</v>
          </cell>
          <cell r="AB176" t="str">
            <v xml:space="preserve"> No especificada</v>
          </cell>
          <cell r="AC176"/>
          <cell r="AD176">
            <v>-5531074312</v>
          </cell>
          <cell r="AE176" t="str">
            <v>FABN730312HDFRRX00</v>
          </cell>
          <cell r="AF176">
            <v>26735</v>
          </cell>
          <cell r="AG176">
            <v>45689</v>
          </cell>
          <cell r="AH176" t="str">
            <v>noe_fraide@hotmail.com.mx</v>
          </cell>
          <cell r="AI176" t="str">
            <v>00611551@red.unid.mx</v>
          </cell>
          <cell r="AJ176">
            <v>9400</v>
          </cell>
          <cell r="AK176">
            <v>10</v>
          </cell>
        </row>
        <row r="177">
          <cell r="C177">
            <v>618867</v>
          </cell>
          <cell r="D177" t="str">
            <v>lambofgod08</v>
          </cell>
          <cell r="E177">
            <v>618867</v>
          </cell>
          <cell r="F177" t="str">
            <v>Jardón</v>
          </cell>
          <cell r="G177" t="str">
            <v>Vázquez</v>
          </cell>
          <cell r="H177" t="str">
            <v>Carlos Antonio</v>
          </cell>
          <cell r="I177" t="str">
            <v>Jardón Vázquez Carlos Antonio</v>
          </cell>
          <cell r="J177" t="str">
            <v>AS</v>
          </cell>
          <cell r="K177"/>
          <cell r="L177">
            <v>1</v>
          </cell>
          <cell r="M177" t="str">
            <v>Centro</v>
          </cell>
          <cell r="N177" t="str">
            <v>CHU</v>
          </cell>
          <cell r="O177"/>
          <cell r="P177"/>
          <cell r="Q177"/>
          <cell r="R177" t="str">
            <v>LIC-EDFI-18</v>
          </cell>
          <cell r="S177" t="str">
            <v>LI</v>
          </cell>
          <cell r="T177" t="str">
            <v>1L25</v>
          </cell>
          <cell r="U177" t="str">
            <v>M</v>
          </cell>
          <cell r="V177" t="str">
            <v>NI</v>
          </cell>
          <cell r="W177" t="e">
            <v>#N/A</v>
          </cell>
          <cell r="X177" t="str">
            <v>-</v>
          </cell>
          <cell r="Y177">
            <v>45693</v>
          </cell>
          <cell r="Z177">
            <v>202060</v>
          </cell>
          <cell r="AA177" t="str">
            <v>Matutino</v>
          </cell>
          <cell r="AB177" t="str">
            <v xml:space="preserve"> No especificada</v>
          </cell>
          <cell r="AC177"/>
          <cell r="AD177">
            <v>-5560506479</v>
          </cell>
          <cell r="AE177" t="str">
            <v>JAVC970908HDFRZR03</v>
          </cell>
          <cell r="AF177">
            <v>35681</v>
          </cell>
          <cell r="AG177">
            <v>45702</v>
          </cell>
          <cell r="AH177" t="str">
            <v>charlito652@gmail.com</v>
          </cell>
          <cell r="AI177" t="str">
            <v>00618867@red.unid.mx</v>
          </cell>
          <cell r="AJ177">
            <v>5039</v>
          </cell>
          <cell r="AK177">
            <v>45</v>
          </cell>
        </row>
        <row r="178">
          <cell r="C178">
            <v>638193</v>
          </cell>
          <cell r="D178">
            <v>170901</v>
          </cell>
          <cell r="E178">
            <v>638193</v>
          </cell>
          <cell r="F178" t="str">
            <v>Garcia</v>
          </cell>
          <cell r="G178" t="str">
            <v>Vilchis</v>
          </cell>
          <cell r="H178" t="str">
            <v>Carlos Antonio</v>
          </cell>
          <cell r="I178" t="str">
            <v>Garcia Vilchis Carlos Antonio</v>
          </cell>
          <cell r="J178" t="str">
            <v>AS</v>
          </cell>
          <cell r="K178"/>
          <cell r="L178">
            <v>1</v>
          </cell>
          <cell r="M178" t="str">
            <v>Centro</v>
          </cell>
          <cell r="N178" t="str">
            <v>CHU</v>
          </cell>
          <cell r="O178"/>
          <cell r="P178"/>
          <cell r="Q178"/>
          <cell r="R178" t="str">
            <v>LIC-EDFI-18</v>
          </cell>
          <cell r="S178" t="str">
            <v>LI</v>
          </cell>
          <cell r="T178" t="str">
            <v>1L25</v>
          </cell>
          <cell r="U178" t="str">
            <v>M</v>
          </cell>
          <cell r="V178" t="str">
            <v>RI</v>
          </cell>
          <cell r="W178" t="e">
            <v>#N/A</v>
          </cell>
          <cell r="X178" t="str">
            <v>-</v>
          </cell>
          <cell r="Y178" t="str">
            <v>13-DEC-24 00:00:00</v>
          </cell>
          <cell r="Z178">
            <v>202060</v>
          </cell>
          <cell r="AA178" t="str">
            <v>Matutino</v>
          </cell>
          <cell r="AB178" t="str">
            <v xml:space="preserve"> No especificada</v>
          </cell>
          <cell r="AC178"/>
          <cell r="AD178">
            <v>-5532359569</v>
          </cell>
          <cell r="AE178" t="str">
            <v>GAVC011117HDFRLRA6</v>
          </cell>
          <cell r="AF178">
            <v>37151</v>
          </cell>
          <cell r="AG178">
            <v>45637</v>
          </cell>
          <cell r="AH178" t="str">
            <v>Carlos17112001@icloud.com</v>
          </cell>
          <cell r="AI178" t="str">
            <v>00638193@red.unid.mx</v>
          </cell>
          <cell r="AJ178">
            <v>7050</v>
          </cell>
          <cell r="AK178">
            <v>40</v>
          </cell>
        </row>
        <row r="179">
          <cell r="C179">
            <v>640977</v>
          </cell>
          <cell r="D179">
            <v>182123</v>
          </cell>
          <cell r="E179">
            <v>640977</v>
          </cell>
          <cell r="F179" t="str">
            <v>Mata</v>
          </cell>
          <cell r="G179" t="str">
            <v>Godinez</v>
          </cell>
          <cell r="H179" t="str">
            <v>Miguel Tadeo</v>
          </cell>
          <cell r="I179" t="str">
            <v>Mata Godinez Miguel Tadeo</v>
          </cell>
          <cell r="J179" t="str">
            <v>AS</v>
          </cell>
          <cell r="K179"/>
          <cell r="L179">
            <v>1</v>
          </cell>
          <cell r="M179" t="str">
            <v>Centro</v>
          </cell>
          <cell r="N179" t="str">
            <v>CHU</v>
          </cell>
          <cell r="O179"/>
          <cell r="P179"/>
          <cell r="Q179"/>
          <cell r="R179" t="str">
            <v>LIC-EDFI-18</v>
          </cell>
          <cell r="S179" t="str">
            <v>LI</v>
          </cell>
          <cell r="T179" t="str">
            <v>1L25</v>
          </cell>
          <cell r="U179" t="str">
            <v>M</v>
          </cell>
          <cell r="V179" t="str">
            <v>RI</v>
          </cell>
          <cell r="W179" t="str">
            <v>RI</v>
          </cell>
          <cell r="X179" t="str">
            <v>-</v>
          </cell>
          <cell r="Y179" t="str">
            <v>10-DEC-24 00:00:00</v>
          </cell>
          <cell r="Z179">
            <v>202060</v>
          </cell>
          <cell r="AA179" t="str">
            <v>Matutino</v>
          </cell>
          <cell r="AB179" t="str">
            <v xml:space="preserve"> No especificada</v>
          </cell>
          <cell r="AC179"/>
          <cell r="AD179">
            <v>-5569807257</v>
          </cell>
          <cell r="AE179" t="str">
            <v>MAGM021019HMCTDGA7</v>
          </cell>
          <cell r="AF179">
            <v>37548</v>
          </cell>
          <cell r="AG179">
            <v>45701</v>
          </cell>
          <cell r="AH179" t="str">
            <v>tadeomata704@gmail.com</v>
          </cell>
          <cell r="AI179" t="str">
            <v>00640977@red.unid.mx</v>
          </cell>
          <cell r="AJ179">
            <v>56613</v>
          </cell>
          <cell r="AK179">
            <v>0</v>
          </cell>
        </row>
        <row r="180">
          <cell r="C180">
            <v>658580</v>
          </cell>
          <cell r="D180">
            <v>210901</v>
          </cell>
          <cell r="E180">
            <v>658580</v>
          </cell>
          <cell r="F180" t="str">
            <v>Camacho</v>
          </cell>
          <cell r="G180" t="str">
            <v>Gonzalez</v>
          </cell>
          <cell r="H180" t="str">
            <v>Mara Fernanda</v>
          </cell>
          <cell r="I180" t="str">
            <v>Camacho Gonzalez Mara Fernanda</v>
          </cell>
          <cell r="J180" t="str">
            <v>AS</v>
          </cell>
          <cell r="K180"/>
          <cell r="L180">
            <v>1</v>
          </cell>
          <cell r="M180" t="str">
            <v>Centro</v>
          </cell>
          <cell r="N180" t="str">
            <v>CHU</v>
          </cell>
          <cell r="O180"/>
          <cell r="P180"/>
          <cell r="Q180"/>
          <cell r="R180" t="str">
            <v>LIC-EDFI-18</v>
          </cell>
          <cell r="S180" t="str">
            <v>LI</v>
          </cell>
          <cell r="T180" t="str">
            <v>1L25</v>
          </cell>
          <cell r="U180" t="str">
            <v>F</v>
          </cell>
          <cell r="V180" t="str">
            <v>RI</v>
          </cell>
          <cell r="W180" t="str">
            <v>RI</v>
          </cell>
          <cell r="X180" t="str">
            <v>-</v>
          </cell>
          <cell r="Y180" t="str">
            <v>02-JAN-25 00:00:00</v>
          </cell>
          <cell r="Z180">
            <v>202140</v>
          </cell>
          <cell r="AA180" t="str">
            <v>Matutino</v>
          </cell>
          <cell r="AB180" t="str">
            <v xml:space="preserve"> No especificada</v>
          </cell>
          <cell r="AC180"/>
          <cell r="AD180">
            <v>-5524161745</v>
          </cell>
          <cell r="AE180" t="str">
            <v>CAGM010921MDFMNRA4</v>
          </cell>
          <cell r="AF180">
            <v>37155</v>
          </cell>
          <cell r="AG180">
            <v>45694</v>
          </cell>
          <cell r="AH180" t="str">
            <v>fercha2109@gmail.com</v>
          </cell>
          <cell r="AI180" t="str">
            <v>00658580@red.unid.mx</v>
          </cell>
          <cell r="AJ180">
            <v>16600</v>
          </cell>
          <cell r="AK180">
            <v>46</v>
          </cell>
        </row>
        <row r="181">
          <cell r="C181">
            <v>658591</v>
          </cell>
          <cell r="D181">
            <v>123456</v>
          </cell>
          <cell r="E181">
            <v>658591</v>
          </cell>
          <cell r="F181" t="str">
            <v>González</v>
          </cell>
          <cell r="G181" t="str">
            <v>Palma</v>
          </cell>
          <cell r="H181" t="str">
            <v xml:space="preserve">Osvaldo </v>
          </cell>
          <cell r="I181" t="str">
            <v xml:space="preserve">González Palma Osvaldo </v>
          </cell>
          <cell r="J181" t="str">
            <v>AS</v>
          </cell>
          <cell r="K181"/>
          <cell r="L181">
            <v>1</v>
          </cell>
          <cell r="M181" t="str">
            <v>Centro</v>
          </cell>
          <cell r="N181" t="str">
            <v>CHU</v>
          </cell>
          <cell r="O181"/>
          <cell r="P181"/>
          <cell r="Q181"/>
          <cell r="R181" t="str">
            <v>LIC-EDFI-18</v>
          </cell>
          <cell r="S181" t="str">
            <v>LI</v>
          </cell>
          <cell r="T181" t="str">
            <v>1L25</v>
          </cell>
          <cell r="U181" t="str">
            <v>M</v>
          </cell>
          <cell r="V181" t="str">
            <v>RI</v>
          </cell>
          <cell r="W181" t="e">
            <v>#N/A</v>
          </cell>
          <cell r="X181" t="str">
            <v>-</v>
          </cell>
          <cell r="Y181" t="str">
            <v>04-JAN-25 00:00:00</v>
          </cell>
          <cell r="Z181">
            <v>202140</v>
          </cell>
          <cell r="AA181" t="str">
            <v>Matutino</v>
          </cell>
          <cell r="AB181" t="str">
            <v xml:space="preserve"> No especificada</v>
          </cell>
          <cell r="AC181"/>
          <cell r="AD181">
            <v>-5615190696</v>
          </cell>
          <cell r="AE181" t="str">
            <v>GOPO010320HDFNLSA7</v>
          </cell>
          <cell r="AF181">
            <v>36970</v>
          </cell>
          <cell r="AG181">
            <v>45657</v>
          </cell>
          <cell r="AH181" t="str">
            <v>minepalma74@gmail.com</v>
          </cell>
          <cell r="AI181" t="str">
            <v>00658591@red.unid.mx</v>
          </cell>
          <cell r="AJ181">
            <v>16600</v>
          </cell>
          <cell r="AK181">
            <v>0</v>
          </cell>
        </row>
        <row r="182">
          <cell r="C182">
            <v>661268</v>
          </cell>
          <cell r="D182">
            <v>270502</v>
          </cell>
          <cell r="E182">
            <v>661268</v>
          </cell>
          <cell r="F182" t="str">
            <v>Castañeda</v>
          </cell>
          <cell r="G182" t="str">
            <v>Fuentes</v>
          </cell>
          <cell r="H182" t="str">
            <v xml:space="preserve">Emilia </v>
          </cell>
          <cell r="I182" t="str">
            <v xml:space="preserve">Castañeda Fuentes Emilia </v>
          </cell>
          <cell r="J182" t="str">
            <v>AS</v>
          </cell>
          <cell r="K182"/>
          <cell r="L182">
            <v>1</v>
          </cell>
          <cell r="M182" t="str">
            <v>Centro</v>
          </cell>
          <cell r="N182" t="str">
            <v>CHU</v>
          </cell>
          <cell r="O182"/>
          <cell r="P182"/>
          <cell r="Q182"/>
          <cell r="R182" t="str">
            <v>LIC-EDFI-18</v>
          </cell>
          <cell r="S182" t="str">
            <v>LI</v>
          </cell>
          <cell r="T182" t="str">
            <v>1L25</v>
          </cell>
          <cell r="U182" t="str">
            <v>F</v>
          </cell>
          <cell r="V182" t="str">
            <v>RI</v>
          </cell>
          <cell r="W182" t="e">
            <v>#N/A</v>
          </cell>
          <cell r="X182" t="str">
            <v>-</v>
          </cell>
          <cell r="Y182" t="str">
            <v>23-DEC-24 00:00:00</v>
          </cell>
          <cell r="Z182">
            <v>202140</v>
          </cell>
          <cell r="AA182" t="str">
            <v>Matutino</v>
          </cell>
          <cell r="AB182" t="str">
            <v xml:space="preserve"> No especificada</v>
          </cell>
          <cell r="AC182"/>
          <cell r="AD182">
            <v>-5535027685</v>
          </cell>
          <cell r="AE182" t="str">
            <v>CAFE020527MMCSNMA5</v>
          </cell>
          <cell r="AF182">
            <v>37403</v>
          </cell>
          <cell r="AG182">
            <v>45694</v>
          </cell>
          <cell r="AH182" t="str">
            <v>emiicastaneda27@gmail.com</v>
          </cell>
          <cell r="AI182" t="str">
            <v>00661268@red.unid.mx</v>
          </cell>
          <cell r="AJ182">
            <v>16459</v>
          </cell>
          <cell r="AK182">
            <v>55</v>
          </cell>
        </row>
        <row r="183">
          <cell r="C183">
            <v>661823</v>
          </cell>
          <cell r="D183">
            <v>110499</v>
          </cell>
          <cell r="E183">
            <v>661823</v>
          </cell>
          <cell r="F183" t="str">
            <v>Camacho</v>
          </cell>
          <cell r="G183" t="str">
            <v>Rosales</v>
          </cell>
          <cell r="H183" t="str">
            <v xml:space="preserve">Mitzi </v>
          </cell>
          <cell r="I183" t="str">
            <v xml:space="preserve">Camacho Rosales Mitzi </v>
          </cell>
          <cell r="J183" t="str">
            <v>AS</v>
          </cell>
          <cell r="K183"/>
          <cell r="L183">
            <v>1</v>
          </cell>
          <cell r="M183" t="str">
            <v>Centro</v>
          </cell>
          <cell r="N183" t="str">
            <v>CHU</v>
          </cell>
          <cell r="O183"/>
          <cell r="P183"/>
          <cell r="Q183"/>
          <cell r="R183" t="str">
            <v>LIC-EDFI-18</v>
          </cell>
          <cell r="S183" t="str">
            <v>LI</v>
          </cell>
          <cell r="T183" t="str">
            <v>1L25</v>
          </cell>
          <cell r="U183" t="str">
            <v>F</v>
          </cell>
          <cell r="V183" t="str">
            <v>RI</v>
          </cell>
          <cell r="W183" t="e">
            <v>#N/A</v>
          </cell>
          <cell r="X183" t="str">
            <v>-</v>
          </cell>
          <cell r="Y183" t="str">
            <v>11-DEC-24 00:00:00</v>
          </cell>
          <cell r="Z183">
            <v>202140</v>
          </cell>
          <cell r="AA183" t="str">
            <v>Matutino</v>
          </cell>
          <cell r="AB183" t="str">
            <v xml:space="preserve"> No especificada</v>
          </cell>
          <cell r="AC183">
            <v>-59082900</v>
          </cell>
          <cell r="AD183">
            <v>-5584559590</v>
          </cell>
          <cell r="AE183" t="str">
            <v>CARM990411MDFMST07</v>
          </cell>
          <cell r="AF183">
            <v>36261</v>
          </cell>
          <cell r="AG183">
            <v>45709</v>
          </cell>
          <cell r="AH183" t="str">
            <v>mitzicaro@hotmail.com</v>
          </cell>
          <cell r="AI183" t="str">
            <v>00661823@red.unid.mx</v>
          </cell>
          <cell r="AJ183">
            <v>16034</v>
          </cell>
          <cell r="AK183">
            <v>19</v>
          </cell>
        </row>
        <row r="184">
          <cell r="C184">
            <v>671380</v>
          </cell>
          <cell r="D184">
            <v>123456</v>
          </cell>
          <cell r="E184">
            <v>671380</v>
          </cell>
          <cell r="F184" t="str">
            <v>Alduci</v>
          </cell>
          <cell r="G184" t="str">
            <v>Guzman</v>
          </cell>
          <cell r="H184" t="str">
            <v>Bryant Omar</v>
          </cell>
          <cell r="I184" t="str">
            <v>Alduci Guzman Bryant Omar</v>
          </cell>
          <cell r="J184" t="str">
            <v>AS</v>
          </cell>
          <cell r="K184"/>
          <cell r="L184">
            <v>1</v>
          </cell>
          <cell r="M184" t="str">
            <v>Centro</v>
          </cell>
          <cell r="N184" t="str">
            <v>CHU</v>
          </cell>
          <cell r="O184"/>
          <cell r="P184"/>
          <cell r="Q184"/>
          <cell r="R184" t="str">
            <v>LIC-EDFI-18</v>
          </cell>
          <cell r="S184" t="str">
            <v>LI</v>
          </cell>
          <cell r="T184" t="str">
            <v>1L25</v>
          </cell>
          <cell r="U184" t="str">
            <v>M</v>
          </cell>
          <cell r="V184" t="str">
            <v>RI</v>
          </cell>
          <cell r="W184" t="str">
            <v>RI</v>
          </cell>
          <cell r="X184" t="str">
            <v>-</v>
          </cell>
          <cell r="Y184" t="str">
            <v>17-DEC-24 00:00:00</v>
          </cell>
          <cell r="Z184">
            <v>202140</v>
          </cell>
          <cell r="AA184" t="str">
            <v>Matutino</v>
          </cell>
          <cell r="AB184" t="str">
            <v xml:space="preserve"> No especificada</v>
          </cell>
          <cell r="AC184"/>
          <cell r="AD184">
            <v>-5521982611</v>
          </cell>
          <cell r="AE184" t="str">
            <v>AUGB020902HDFLZRA9</v>
          </cell>
          <cell r="AF184">
            <v>37501</v>
          </cell>
          <cell r="AG184">
            <v>45721</v>
          </cell>
          <cell r="AH184" t="str">
            <v>ALDUCIJO@HOTMAIL.COM</v>
          </cell>
          <cell r="AI184" t="str">
            <v>00671380@red.unid.mx</v>
          </cell>
          <cell r="AJ184">
            <v>9900</v>
          </cell>
          <cell r="AK184">
            <v>15</v>
          </cell>
        </row>
        <row r="185">
          <cell r="C185">
            <v>671940</v>
          </cell>
          <cell r="D185">
            <v>191201</v>
          </cell>
          <cell r="E185">
            <v>671940</v>
          </cell>
          <cell r="F185" t="str">
            <v>Garcia</v>
          </cell>
          <cell r="G185" t="str">
            <v>Gonzalez</v>
          </cell>
          <cell r="H185" t="str">
            <v xml:space="preserve">Ricardo </v>
          </cell>
          <cell r="I185" t="str">
            <v xml:space="preserve">Garcia Gonzalez Ricardo </v>
          </cell>
          <cell r="J185" t="str">
            <v>AS</v>
          </cell>
          <cell r="K185"/>
          <cell r="L185">
            <v>1</v>
          </cell>
          <cell r="M185" t="str">
            <v>Centro</v>
          </cell>
          <cell r="N185" t="str">
            <v>CHU</v>
          </cell>
          <cell r="O185"/>
          <cell r="P185"/>
          <cell r="Q185"/>
          <cell r="R185" t="str">
            <v>LIC-EDFI-18</v>
          </cell>
          <cell r="S185" t="str">
            <v>LI</v>
          </cell>
          <cell r="T185" t="str">
            <v>1L25</v>
          </cell>
          <cell r="U185" t="str">
            <v>M</v>
          </cell>
          <cell r="V185" t="str">
            <v>RI</v>
          </cell>
          <cell r="W185" t="e">
            <v>#N/A</v>
          </cell>
          <cell r="X185" t="str">
            <v>-</v>
          </cell>
          <cell r="Y185" t="str">
            <v>23-DEC-24 00:00:00</v>
          </cell>
          <cell r="Z185">
            <v>202140</v>
          </cell>
          <cell r="AA185" t="str">
            <v>Sin horario</v>
          </cell>
          <cell r="AB185" t="str">
            <v xml:space="preserve"> No especificada</v>
          </cell>
          <cell r="AC185"/>
          <cell r="AD185">
            <v>-5544424482</v>
          </cell>
          <cell r="AE185" t="str">
            <v>GAGR011219HDFRNCA3</v>
          </cell>
          <cell r="AF185">
            <v>37244</v>
          </cell>
          <cell r="AG185">
            <v>45712</v>
          </cell>
          <cell r="AH185" t="str">
            <v>rickyixel1912@gmail.com</v>
          </cell>
          <cell r="AI185" t="str">
            <v>00671940@red.unid.mx</v>
          </cell>
          <cell r="AJ185">
            <v>4240</v>
          </cell>
          <cell r="AK185">
            <v>30</v>
          </cell>
        </row>
        <row r="186">
          <cell r="C186">
            <v>680877</v>
          </cell>
          <cell r="D186">
            <v>101719</v>
          </cell>
          <cell r="E186">
            <v>680877</v>
          </cell>
          <cell r="F186" t="str">
            <v>Perales</v>
          </cell>
          <cell r="G186" t="str">
            <v>Leal</v>
          </cell>
          <cell r="H186" t="str">
            <v xml:space="preserve">Ramses </v>
          </cell>
          <cell r="I186" t="str">
            <v xml:space="preserve">Perales Leal Ramses </v>
          </cell>
          <cell r="J186" t="str">
            <v>AS</v>
          </cell>
          <cell r="K186"/>
          <cell r="L186">
            <v>1</v>
          </cell>
          <cell r="M186" t="str">
            <v>Centro</v>
          </cell>
          <cell r="N186" t="str">
            <v>CHU</v>
          </cell>
          <cell r="O186"/>
          <cell r="P186"/>
          <cell r="Q186"/>
          <cell r="R186" t="str">
            <v>LIC-EDFI-18</v>
          </cell>
          <cell r="S186" t="str">
            <v>LI</v>
          </cell>
          <cell r="T186" t="str">
            <v>1L25</v>
          </cell>
          <cell r="U186" t="str">
            <v>M</v>
          </cell>
          <cell r="V186" t="str">
            <v>RI</v>
          </cell>
          <cell r="W186" t="e">
            <v>#N/A</v>
          </cell>
          <cell r="X186" t="str">
            <v>-</v>
          </cell>
          <cell r="Y186">
            <v>45695</v>
          </cell>
          <cell r="Z186">
            <v>202160</v>
          </cell>
          <cell r="AA186" t="str">
            <v>Matutino</v>
          </cell>
          <cell r="AB186" t="str">
            <v xml:space="preserve"> No especificada</v>
          </cell>
          <cell r="AC186"/>
          <cell r="AD186">
            <v>-5618418361</v>
          </cell>
          <cell r="AE186" t="str">
            <v>PELR030504HMCRLMA6</v>
          </cell>
          <cell r="AF186">
            <v>37745</v>
          </cell>
          <cell r="AG186">
            <v>45685</v>
          </cell>
          <cell r="AH186" t="str">
            <v>ramsesleal06@gmail.com</v>
          </cell>
          <cell r="AI186" t="str">
            <v>00680877@red.unid.mx</v>
          </cell>
          <cell r="AJ186">
            <v>0</v>
          </cell>
          <cell r="AK186">
            <v>45</v>
          </cell>
        </row>
        <row r="187">
          <cell r="C187">
            <v>689644</v>
          </cell>
          <cell r="D187">
            <v>123456</v>
          </cell>
          <cell r="E187">
            <v>689644</v>
          </cell>
          <cell r="F187" t="str">
            <v>Martinez</v>
          </cell>
          <cell r="G187" t="str">
            <v>Labastida</v>
          </cell>
          <cell r="H187" t="str">
            <v xml:space="preserve">Olson </v>
          </cell>
          <cell r="I187" t="str">
            <v xml:space="preserve">Martinez Labastida Olson </v>
          </cell>
          <cell r="J187" t="str">
            <v>AS</v>
          </cell>
          <cell r="K187"/>
          <cell r="L187">
            <v>1</v>
          </cell>
          <cell r="M187" t="str">
            <v>Centro</v>
          </cell>
          <cell r="N187" t="str">
            <v>CHU</v>
          </cell>
          <cell r="O187"/>
          <cell r="P187"/>
          <cell r="Q187"/>
          <cell r="R187" t="str">
            <v>LIC-EDFI-18</v>
          </cell>
          <cell r="S187" t="str">
            <v>LI</v>
          </cell>
          <cell r="T187" t="str">
            <v>1L25</v>
          </cell>
          <cell r="U187" t="str">
            <v>M</v>
          </cell>
          <cell r="V187" t="str">
            <v>RI</v>
          </cell>
          <cell r="W187" t="str">
            <v>RI</v>
          </cell>
          <cell r="X187" t="str">
            <v>-</v>
          </cell>
          <cell r="Y187" t="str">
            <v>27-DEC-24 00:00:00</v>
          </cell>
          <cell r="Z187">
            <v>202160</v>
          </cell>
          <cell r="AA187" t="str">
            <v>Vespertino</v>
          </cell>
          <cell r="AB187" t="str">
            <v xml:space="preserve"> No especificada</v>
          </cell>
          <cell r="AC187">
            <v>-5521138886</v>
          </cell>
          <cell r="AD187">
            <v>-5521138886</v>
          </cell>
          <cell r="AE187" t="str">
            <v>MALO981001HDFRBL08</v>
          </cell>
          <cell r="AF187">
            <v>36069</v>
          </cell>
          <cell r="AG187">
            <v>45695</v>
          </cell>
          <cell r="AH187" t="str">
            <v>olsonmtz358@gmail.com</v>
          </cell>
          <cell r="AI187" t="str">
            <v>00689644@red.unid.mx</v>
          </cell>
          <cell r="AJ187">
            <v>4200</v>
          </cell>
          <cell r="AK187">
            <v>5</v>
          </cell>
        </row>
        <row r="188">
          <cell r="C188">
            <v>693649</v>
          </cell>
          <cell r="D188">
            <v>123456</v>
          </cell>
          <cell r="E188">
            <v>693649</v>
          </cell>
          <cell r="F188" t="str">
            <v>Perafan</v>
          </cell>
          <cell r="G188" t="str">
            <v>Gudiño</v>
          </cell>
          <cell r="H188" t="str">
            <v xml:space="preserve">Alfredo </v>
          </cell>
          <cell r="I188" t="str">
            <v xml:space="preserve">Perafan Gudiño Alfredo </v>
          </cell>
          <cell r="J188" t="str">
            <v>AS</v>
          </cell>
          <cell r="K188"/>
          <cell r="L188">
            <v>1</v>
          </cell>
          <cell r="M188" t="str">
            <v>Centro</v>
          </cell>
          <cell r="N188" t="str">
            <v>CHU</v>
          </cell>
          <cell r="O188"/>
          <cell r="P188"/>
          <cell r="Q188"/>
          <cell r="R188" t="str">
            <v>LIC-EDFI-18</v>
          </cell>
          <cell r="S188" t="str">
            <v>LI</v>
          </cell>
          <cell r="T188" t="str">
            <v>1L25</v>
          </cell>
          <cell r="U188" t="str">
            <v>M</v>
          </cell>
          <cell r="V188" t="str">
            <v>RI</v>
          </cell>
          <cell r="W188" t="str">
            <v>RI</v>
          </cell>
          <cell r="X188" t="str">
            <v>-</v>
          </cell>
          <cell r="Y188" t="str">
            <v>13-DEC-24 00:00:00</v>
          </cell>
          <cell r="Z188">
            <v>202160</v>
          </cell>
          <cell r="AA188" t="str">
            <v>Matutino</v>
          </cell>
          <cell r="AB188" t="str">
            <v xml:space="preserve"> No especificada</v>
          </cell>
          <cell r="AC188"/>
          <cell r="AD188">
            <v>-5524441542</v>
          </cell>
          <cell r="AE188" t="str">
            <v>PEGA011208HDFRDLA7</v>
          </cell>
          <cell r="AF188">
            <v>37172</v>
          </cell>
          <cell r="AG188">
            <v>45723</v>
          </cell>
          <cell r="AH188" t="str">
            <v>alfredo.cerafan@uilinea.mx</v>
          </cell>
          <cell r="AI188" t="str">
            <v>00693649@red.unid.mx</v>
          </cell>
          <cell r="AJ188">
            <v>4200</v>
          </cell>
          <cell r="AK188">
            <v>45</v>
          </cell>
        </row>
        <row r="189">
          <cell r="C189">
            <v>698047</v>
          </cell>
          <cell r="D189">
            <v>100904</v>
          </cell>
          <cell r="E189">
            <v>698047</v>
          </cell>
          <cell r="F189" t="str">
            <v>Rodriguez</v>
          </cell>
          <cell r="G189" t="str">
            <v>Gutierrez</v>
          </cell>
          <cell r="H189" t="str">
            <v>Visnu Hector</v>
          </cell>
          <cell r="I189" t="str">
            <v>Rodriguez Gutierrez Visnu Hector</v>
          </cell>
          <cell r="J189" t="str">
            <v>AS</v>
          </cell>
          <cell r="K189"/>
          <cell r="L189">
            <v>1</v>
          </cell>
          <cell r="M189" t="str">
            <v>Centro</v>
          </cell>
          <cell r="N189" t="str">
            <v>CHU</v>
          </cell>
          <cell r="O189"/>
          <cell r="P189"/>
          <cell r="Q189"/>
          <cell r="R189" t="str">
            <v>LIC-EDFI-18</v>
          </cell>
          <cell r="S189" t="str">
            <v>LI</v>
          </cell>
          <cell r="T189" t="str">
            <v>1L25</v>
          </cell>
          <cell r="U189" t="str">
            <v>M</v>
          </cell>
          <cell r="V189" t="str">
            <v>RI</v>
          </cell>
          <cell r="W189" t="str">
            <v>RI</v>
          </cell>
          <cell r="X189" t="str">
            <v>-</v>
          </cell>
          <cell r="Y189" t="str">
            <v>19-DEC-24 00:00:00</v>
          </cell>
          <cell r="Z189">
            <v>202160</v>
          </cell>
          <cell r="AA189" t="str">
            <v>Sabatino</v>
          </cell>
          <cell r="AB189" t="str">
            <v xml:space="preserve"> No especificada</v>
          </cell>
          <cell r="AC189"/>
          <cell r="AD189">
            <v>-5510309999</v>
          </cell>
          <cell r="AE189" t="str">
            <v>ROGV040910HMCDTSA0</v>
          </cell>
          <cell r="AF189">
            <v>38605</v>
          </cell>
          <cell r="AG189">
            <v>45748</v>
          </cell>
          <cell r="AH189" t="str">
            <v>Mentira@gmol.com</v>
          </cell>
          <cell r="AI189" t="str">
            <v>00698047@red.unid.mx</v>
          </cell>
          <cell r="AJ189">
            <v>4939</v>
          </cell>
          <cell r="AK189">
            <v>45</v>
          </cell>
        </row>
        <row r="190">
          <cell r="C190">
            <v>698287</v>
          </cell>
          <cell r="D190">
            <v>121199</v>
          </cell>
          <cell r="E190">
            <v>698287</v>
          </cell>
          <cell r="F190" t="str">
            <v>Chavez</v>
          </cell>
          <cell r="G190" t="str">
            <v>Torres</v>
          </cell>
          <cell r="H190" t="str">
            <v>Mitzi Guadalupe</v>
          </cell>
          <cell r="I190" t="str">
            <v>Chavez Torres Mitzi Guadalupe</v>
          </cell>
          <cell r="J190" t="str">
            <v>AS</v>
          </cell>
          <cell r="K190"/>
          <cell r="L190">
            <v>1</v>
          </cell>
          <cell r="M190" t="str">
            <v>Centro</v>
          </cell>
          <cell r="N190" t="str">
            <v>CHU</v>
          </cell>
          <cell r="O190"/>
          <cell r="P190"/>
          <cell r="Q190"/>
          <cell r="R190" t="str">
            <v>LIC-EDFI-18</v>
          </cell>
          <cell r="S190" t="str">
            <v>LI</v>
          </cell>
          <cell r="T190" t="str">
            <v>1L25</v>
          </cell>
          <cell r="U190" t="str">
            <v>M</v>
          </cell>
          <cell r="V190" t="str">
            <v>RI</v>
          </cell>
          <cell r="W190" t="str">
            <v>RI</v>
          </cell>
          <cell r="X190" t="str">
            <v>-</v>
          </cell>
          <cell r="Y190" t="str">
            <v>04-JAN-25 00:00:00</v>
          </cell>
          <cell r="Z190">
            <v>202160</v>
          </cell>
          <cell r="AA190" t="str">
            <v>Matutino</v>
          </cell>
          <cell r="AB190" t="str">
            <v xml:space="preserve"> No especificada</v>
          </cell>
          <cell r="AC190"/>
          <cell r="AD190">
            <v>-5513703217</v>
          </cell>
          <cell r="AE190" t="str">
            <v>CATM991112MDFHRT06</v>
          </cell>
          <cell r="AF190">
            <v>36476</v>
          </cell>
          <cell r="AG190">
            <v>45657</v>
          </cell>
          <cell r="AH190" t="str">
            <v>mitzi991112@gmail.com</v>
          </cell>
          <cell r="AI190" t="str">
            <v>00698287@red.unid.mx</v>
          </cell>
          <cell r="AJ190">
            <v>13420</v>
          </cell>
          <cell r="AK190">
            <v>45</v>
          </cell>
        </row>
        <row r="191">
          <cell r="C191">
            <v>728839</v>
          </cell>
          <cell r="D191">
            <v>654321</v>
          </cell>
          <cell r="E191">
            <v>728839</v>
          </cell>
          <cell r="F191" t="str">
            <v>Bernardo</v>
          </cell>
          <cell r="G191" t="str">
            <v>Juan</v>
          </cell>
          <cell r="H191" t="str">
            <v xml:space="preserve">Julio </v>
          </cell>
          <cell r="I191" t="str">
            <v xml:space="preserve">Bernardo Juan Julio </v>
          </cell>
          <cell r="J191" t="str">
            <v>AS</v>
          </cell>
          <cell r="K191"/>
          <cell r="L191">
            <v>1</v>
          </cell>
          <cell r="M191" t="str">
            <v>Centro</v>
          </cell>
          <cell r="N191" t="str">
            <v>CHU</v>
          </cell>
          <cell r="O191"/>
          <cell r="P191"/>
          <cell r="Q191"/>
          <cell r="R191" t="str">
            <v>LIC-EDFI-18</v>
          </cell>
          <cell r="S191" t="str">
            <v>LI</v>
          </cell>
          <cell r="T191" t="str">
            <v>1L25</v>
          </cell>
          <cell r="U191" t="str">
            <v>M</v>
          </cell>
          <cell r="V191" t="str">
            <v>RI</v>
          </cell>
          <cell r="W191" t="str">
            <v>RI</v>
          </cell>
          <cell r="X191" t="str">
            <v>-</v>
          </cell>
          <cell r="Y191" t="str">
            <v>17-DEC-24 00:00:00</v>
          </cell>
          <cell r="Z191">
            <v>202240</v>
          </cell>
          <cell r="AA191" t="str">
            <v>Matutino</v>
          </cell>
          <cell r="AB191" t="str">
            <v xml:space="preserve"> No especificada</v>
          </cell>
          <cell r="AC191"/>
          <cell r="AD191">
            <v>-5567834422</v>
          </cell>
          <cell r="AE191" t="str">
            <v>BEJJ020810HMCRNLA4</v>
          </cell>
          <cell r="AF191">
            <v>37478</v>
          </cell>
          <cell r="AG191">
            <v>45776</v>
          </cell>
          <cell r="AH191" t="str">
            <v>jb9704812@gmail.com</v>
          </cell>
          <cell r="AI191" t="str">
            <v>00728839@red.unid.mx</v>
          </cell>
          <cell r="AJ191">
            <v>1260</v>
          </cell>
          <cell r="AK191">
            <v>10</v>
          </cell>
        </row>
        <row r="192">
          <cell r="C192">
            <v>729822</v>
          </cell>
          <cell r="D192" t="str">
            <v>*010802</v>
          </cell>
          <cell r="E192">
            <v>729822</v>
          </cell>
          <cell r="F192" t="str">
            <v>Espinoza</v>
          </cell>
          <cell r="G192" t="str">
            <v>Antonio</v>
          </cell>
          <cell r="H192" t="str">
            <v>Frida Jovana</v>
          </cell>
          <cell r="I192" t="str">
            <v>Espinoza Antonio Frida Jovana</v>
          </cell>
          <cell r="J192" t="str">
            <v>AS</v>
          </cell>
          <cell r="K192"/>
          <cell r="L192">
            <v>1</v>
          </cell>
          <cell r="M192" t="str">
            <v>Centro</v>
          </cell>
          <cell r="N192" t="str">
            <v>CHU</v>
          </cell>
          <cell r="O192"/>
          <cell r="P192"/>
          <cell r="Q192"/>
          <cell r="R192" t="str">
            <v>LIC-EDFI-18</v>
          </cell>
          <cell r="S192" t="str">
            <v>LI</v>
          </cell>
          <cell r="T192" t="str">
            <v>1L25</v>
          </cell>
          <cell r="U192" t="str">
            <v>F</v>
          </cell>
          <cell r="V192" t="str">
            <v>RI</v>
          </cell>
          <cell r="W192" t="str">
            <v>RI</v>
          </cell>
          <cell r="X192" t="str">
            <v>-</v>
          </cell>
          <cell r="Y192" t="str">
            <v>16-DEC-24 00:00:00</v>
          </cell>
          <cell r="Z192">
            <v>202240</v>
          </cell>
          <cell r="AA192" t="str">
            <v>Matutino</v>
          </cell>
          <cell r="AB192" t="str">
            <v xml:space="preserve"> No especificada</v>
          </cell>
          <cell r="AC192"/>
          <cell r="AD192">
            <v>-5615474479</v>
          </cell>
          <cell r="AE192" t="str">
            <v>EIAF020801MDFSNRA6</v>
          </cell>
          <cell r="AF192">
            <v>37469</v>
          </cell>
          <cell r="AG192">
            <v>45708</v>
          </cell>
          <cell r="AH192" t="str">
            <v>fridajovanaespinozaa@gmail.com</v>
          </cell>
          <cell r="AI192" t="str">
            <v>00729822@red.unid.mx</v>
          </cell>
          <cell r="AJ192">
            <v>1160</v>
          </cell>
          <cell r="AK192">
            <v>10</v>
          </cell>
        </row>
        <row r="193">
          <cell r="C193">
            <v>729823</v>
          </cell>
          <cell r="D193" t="str">
            <v>*010802</v>
          </cell>
          <cell r="E193">
            <v>729823</v>
          </cell>
          <cell r="F193" t="str">
            <v>Espinoza</v>
          </cell>
          <cell r="G193" t="str">
            <v>Antonio</v>
          </cell>
          <cell r="H193" t="str">
            <v>Dafne Tamara</v>
          </cell>
          <cell r="I193" t="str">
            <v>Espinoza Antonio Dafne Tamara</v>
          </cell>
          <cell r="J193" t="str">
            <v>AS</v>
          </cell>
          <cell r="K193"/>
          <cell r="L193">
            <v>1</v>
          </cell>
          <cell r="M193" t="str">
            <v>Centro</v>
          </cell>
          <cell r="N193" t="str">
            <v>CHU</v>
          </cell>
          <cell r="O193"/>
          <cell r="P193"/>
          <cell r="Q193"/>
          <cell r="R193" t="str">
            <v>LIC-EDFI-18</v>
          </cell>
          <cell r="S193" t="str">
            <v>LI</v>
          </cell>
          <cell r="T193" t="str">
            <v>1L25</v>
          </cell>
          <cell r="U193" t="str">
            <v>F</v>
          </cell>
          <cell r="V193" t="str">
            <v>RI</v>
          </cell>
          <cell r="W193" t="str">
            <v>RI</v>
          </cell>
          <cell r="X193" t="str">
            <v>-</v>
          </cell>
          <cell r="Y193" t="str">
            <v>16-DEC-24 00:00:00</v>
          </cell>
          <cell r="Z193">
            <v>202240</v>
          </cell>
          <cell r="AA193" t="str">
            <v>Matutino</v>
          </cell>
          <cell r="AB193" t="str">
            <v xml:space="preserve"> No especificada</v>
          </cell>
          <cell r="AC193"/>
          <cell r="AD193">
            <v>-5518083115</v>
          </cell>
          <cell r="AE193" t="str">
            <v>EIAD020801MDFSNFA5</v>
          </cell>
          <cell r="AF193">
            <v>37469</v>
          </cell>
          <cell r="AG193">
            <v>45708</v>
          </cell>
          <cell r="AH193" t="str">
            <v>dafnespinoza01@gmail.com</v>
          </cell>
          <cell r="AI193" t="str">
            <v>00729823@red.unid.mx</v>
          </cell>
          <cell r="AJ193">
            <v>1160</v>
          </cell>
          <cell r="AK193">
            <v>10</v>
          </cell>
        </row>
        <row r="194">
          <cell r="C194">
            <v>732010</v>
          </cell>
          <cell r="D194">
            <v>1234567</v>
          </cell>
          <cell r="E194">
            <v>732010</v>
          </cell>
          <cell r="F194" t="str">
            <v>Fernandez]</v>
          </cell>
          <cell r="G194" t="str">
            <v>Aceves</v>
          </cell>
          <cell r="H194" t="str">
            <v>Keri Emilio</v>
          </cell>
          <cell r="I194" t="str">
            <v>Fernandez] Aceves Keri Emilio</v>
          </cell>
          <cell r="J194" t="str">
            <v>AS</v>
          </cell>
          <cell r="K194"/>
          <cell r="L194">
            <v>1</v>
          </cell>
          <cell r="M194" t="str">
            <v>Centro</v>
          </cell>
          <cell r="N194" t="str">
            <v>CHU</v>
          </cell>
          <cell r="O194"/>
          <cell r="P194"/>
          <cell r="Q194"/>
          <cell r="R194" t="str">
            <v>LIC-EDFI-18</v>
          </cell>
          <cell r="S194" t="str">
            <v>LI</v>
          </cell>
          <cell r="T194" t="str">
            <v>1L25</v>
          </cell>
          <cell r="U194" t="str">
            <v>M</v>
          </cell>
          <cell r="V194" t="str">
            <v>RI</v>
          </cell>
          <cell r="W194" t="str">
            <v>RI</v>
          </cell>
          <cell r="X194" t="str">
            <v>-</v>
          </cell>
          <cell r="Y194" t="str">
            <v>17-DEC-24 00:00:00</v>
          </cell>
          <cell r="Z194">
            <v>202240</v>
          </cell>
          <cell r="AA194" t="str">
            <v>Matutino</v>
          </cell>
          <cell r="AB194" t="str">
            <v xml:space="preserve"> No especificada</v>
          </cell>
          <cell r="AC194"/>
          <cell r="AD194">
            <v>-5579465533</v>
          </cell>
          <cell r="AE194" t="str">
            <v>FEAK030527HDFRCRA6</v>
          </cell>
          <cell r="AF194">
            <v>38166</v>
          </cell>
          <cell r="AG194">
            <v>45726</v>
          </cell>
          <cell r="AH194" t="str">
            <v>emiliofernandeza2705@gmail.com</v>
          </cell>
          <cell r="AI194" t="str">
            <v>00732010@red.unid.mx</v>
          </cell>
          <cell r="AJ194">
            <v>8010</v>
          </cell>
          <cell r="AK194">
            <v>10</v>
          </cell>
        </row>
        <row r="195">
          <cell r="C195">
            <v>738787</v>
          </cell>
          <cell r="D195">
            <v>123456</v>
          </cell>
          <cell r="E195">
            <v>738787</v>
          </cell>
          <cell r="F195" t="str">
            <v>Trujillo</v>
          </cell>
          <cell r="G195" t="str">
            <v>Alvarado</v>
          </cell>
          <cell r="H195" t="str">
            <v>Luis Aaron</v>
          </cell>
          <cell r="I195" t="str">
            <v>Trujillo Alvarado Luis Aaron</v>
          </cell>
          <cell r="J195" t="str">
            <v>AS</v>
          </cell>
          <cell r="K195"/>
          <cell r="L195">
            <v>1</v>
          </cell>
          <cell r="M195" t="str">
            <v>Centro</v>
          </cell>
          <cell r="N195" t="str">
            <v>CHU</v>
          </cell>
          <cell r="O195"/>
          <cell r="P195"/>
          <cell r="Q195"/>
          <cell r="R195" t="str">
            <v>LIC-EDFI-18</v>
          </cell>
          <cell r="S195" t="str">
            <v>LI</v>
          </cell>
          <cell r="T195" t="str">
            <v>1L25</v>
          </cell>
          <cell r="U195" t="str">
            <v>M</v>
          </cell>
          <cell r="V195" t="str">
            <v>RI</v>
          </cell>
          <cell r="W195" t="str">
            <v>RI</v>
          </cell>
          <cell r="X195" t="str">
            <v>-</v>
          </cell>
          <cell r="Y195" t="str">
            <v>11-DEC-24 00:00:00</v>
          </cell>
          <cell r="Z195">
            <v>202260</v>
          </cell>
          <cell r="AA195" t="str">
            <v>Matutino</v>
          </cell>
          <cell r="AB195" t="str">
            <v xml:space="preserve"> No especificada</v>
          </cell>
          <cell r="AC195"/>
          <cell r="AD195">
            <v>-5573360534</v>
          </cell>
          <cell r="AE195" t="str">
            <v>TUAL021122HDFRLSA3</v>
          </cell>
          <cell r="AF195">
            <v>37582</v>
          </cell>
          <cell r="AG195">
            <v>45695</v>
          </cell>
          <cell r="AH195" t="str">
            <v>-at594398@gmail.com</v>
          </cell>
          <cell r="AI195" t="str">
            <v>00738787@red.unid.mx</v>
          </cell>
          <cell r="AJ195">
            <v>55248</v>
          </cell>
          <cell r="AK195">
            <v>10</v>
          </cell>
        </row>
        <row r="196">
          <cell r="C196">
            <v>743518</v>
          </cell>
          <cell r="D196" t="str">
            <v>*061204</v>
          </cell>
          <cell r="E196">
            <v>743518</v>
          </cell>
          <cell r="F196" t="str">
            <v>Trejo</v>
          </cell>
          <cell r="G196" t="str">
            <v>Alonso</v>
          </cell>
          <cell r="H196" t="str">
            <v xml:space="preserve">Eduardo </v>
          </cell>
          <cell r="I196" t="str">
            <v xml:space="preserve">Trejo Alonso Eduardo </v>
          </cell>
          <cell r="J196" t="str">
            <v>AS</v>
          </cell>
          <cell r="K196"/>
          <cell r="L196">
            <v>1</v>
          </cell>
          <cell r="M196" t="str">
            <v>Centro</v>
          </cell>
          <cell r="N196" t="str">
            <v>CHU</v>
          </cell>
          <cell r="O196"/>
          <cell r="P196"/>
          <cell r="Q196"/>
          <cell r="R196" t="str">
            <v>LIC-EDFI-18</v>
          </cell>
          <cell r="S196" t="str">
            <v>LI</v>
          </cell>
          <cell r="T196" t="str">
            <v>1L25</v>
          </cell>
          <cell r="U196" t="str">
            <v>M</v>
          </cell>
          <cell r="V196" t="str">
            <v>RI</v>
          </cell>
          <cell r="W196" t="str">
            <v>RI</v>
          </cell>
          <cell r="X196" t="str">
            <v>-</v>
          </cell>
          <cell r="Y196" t="str">
            <v>13-DEC-24 00:00:00</v>
          </cell>
          <cell r="Z196">
            <v>202260</v>
          </cell>
          <cell r="AA196" t="str">
            <v>Matutino</v>
          </cell>
          <cell r="AB196" t="str">
            <v xml:space="preserve"> No especificada</v>
          </cell>
          <cell r="AC196"/>
          <cell r="AD196">
            <v>-5625907133</v>
          </cell>
          <cell r="AE196" t="str">
            <v>TEAE041206HDFRLDA2</v>
          </cell>
          <cell r="AF196">
            <v>38327</v>
          </cell>
          <cell r="AG196">
            <v>45670</v>
          </cell>
          <cell r="AH196" t="str">
            <v>eduardo.tr.alonso78@gmail.com</v>
          </cell>
          <cell r="AI196" t="str">
            <v>00743518@red.unid.mx</v>
          </cell>
          <cell r="AJ196">
            <v>16200</v>
          </cell>
          <cell r="AK196">
            <v>50</v>
          </cell>
        </row>
        <row r="197">
          <cell r="C197">
            <v>744415</v>
          </cell>
          <cell r="D197">
            <v>1234567</v>
          </cell>
          <cell r="E197">
            <v>744415</v>
          </cell>
          <cell r="F197" t="str">
            <v>Martinez</v>
          </cell>
          <cell r="G197" t="str">
            <v>Martinez</v>
          </cell>
          <cell r="H197" t="str">
            <v xml:space="preserve">Ramiro </v>
          </cell>
          <cell r="I197" t="str">
            <v xml:space="preserve">Martinez Martinez Ramiro </v>
          </cell>
          <cell r="J197" t="str">
            <v>AS</v>
          </cell>
          <cell r="K197"/>
          <cell r="L197">
            <v>1</v>
          </cell>
          <cell r="M197" t="str">
            <v>Centro</v>
          </cell>
          <cell r="N197" t="str">
            <v>CHU</v>
          </cell>
          <cell r="O197"/>
          <cell r="P197"/>
          <cell r="Q197"/>
          <cell r="R197" t="str">
            <v>LIC-EDFI-18</v>
          </cell>
          <cell r="S197" t="str">
            <v>LI</v>
          </cell>
          <cell r="T197" t="str">
            <v>1L25</v>
          </cell>
          <cell r="U197" t="str">
            <v>M</v>
          </cell>
          <cell r="V197" t="str">
            <v>RI</v>
          </cell>
          <cell r="W197" t="str">
            <v>RI</v>
          </cell>
          <cell r="X197" t="str">
            <v>-</v>
          </cell>
          <cell r="Y197" t="str">
            <v>16-DEC-24 00:00:00</v>
          </cell>
          <cell r="Z197">
            <v>202260</v>
          </cell>
          <cell r="AA197" t="str">
            <v>Sin horario</v>
          </cell>
          <cell r="AB197" t="str">
            <v xml:space="preserve"> No especificada</v>
          </cell>
          <cell r="AC197"/>
          <cell r="AD197"/>
          <cell r="AE197" t="str">
            <v>MAMR940311HOCRRM01</v>
          </cell>
          <cell r="AF197">
            <v>34404</v>
          </cell>
          <cell r="AG197">
            <v>45705</v>
          </cell>
          <cell r="AH197" t="str">
            <v>ramiromtnz@hotmail.com</v>
          </cell>
          <cell r="AI197" t="str">
            <v>00744415@red.unid.mx</v>
          </cell>
          <cell r="AJ197">
            <v>16040</v>
          </cell>
          <cell r="AK197">
            <v>10</v>
          </cell>
        </row>
        <row r="198">
          <cell r="C198">
            <v>747106</v>
          </cell>
          <cell r="D198">
            <v>123458</v>
          </cell>
          <cell r="E198">
            <v>747106</v>
          </cell>
          <cell r="F198" t="str">
            <v>Reyes</v>
          </cell>
          <cell r="G198" t="str">
            <v>Campos</v>
          </cell>
          <cell r="H198" t="str">
            <v>Yael Uriel</v>
          </cell>
          <cell r="I198" t="str">
            <v>Reyes Campos Yael Uriel</v>
          </cell>
          <cell r="J198" t="str">
            <v>AS</v>
          </cell>
          <cell r="K198"/>
          <cell r="L198">
            <v>1</v>
          </cell>
          <cell r="M198" t="str">
            <v>Centro</v>
          </cell>
          <cell r="N198" t="str">
            <v>CHU</v>
          </cell>
          <cell r="O198"/>
          <cell r="P198"/>
          <cell r="Q198"/>
          <cell r="R198" t="str">
            <v>LIC-EDFI-18</v>
          </cell>
          <cell r="S198" t="str">
            <v>LI</v>
          </cell>
          <cell r="T198" t="str">
            <v>1L25</v>
          </cell>
          <cell r="U198" t="str">
            <v>M</v>
          </cell>
          <cell r="V198" t="str">
            <v>RI</v>
          </cell>
          <cell r="W198" t="str">
            <v>RI</v>
          </cell>
          <cell r="X198" t="str">
            <v>-</v>
          </cell>
          <cell r="Y198" t="str">
            <v>11-DEC-24 00:00:00</v>
          </cell>
          <cell r="Z198">
            <v>202260</v>
          </cell>
          <cell r="AA198" t="str">
            <v>Matutino</v>
          </cell>
          <cell r="AB198" t="str">
            <v xml:space="preserve"> No especificada</v>
          </cell>
          <cell r="AC198"/>
          <cell r="AD198">
            <v>-5614348904</v>
          </cell>
          <cell r="AE198" t="str">
            <v>RECY030201HDFYMLA8</v>
          </cell>
          <cell r="AF198">
            <v>37653</v>
          </cell>
          <cell r="AG198">
            <v>45705</v>
          </cell>
          <cell r="AH198" t="str">
            <v>reyc@gmail.com</v>
          </cell>
          <cell r="AI198" t="str">
            <v>00747106@red.unid.mx</v>
          </cell>
          <cell r="AJ198">
            <v>4480</v>
          </cell>
          <cell r="AK198">
            <v>10</v>
          </cell>
        </row>
        <row r="199">
          <cell r="C199">
            <v>748231</v>
          </cell>
          <cell r="D199">
            <v>123457</v>
          </cell>
          <cell r="E199">
            <v>748231</v>
          </cell>
          <cell r="F199" t="str">
            <v>Vera</v>
          </cell>
          <cell r="G199" t="str">
            <v>Ovalle</v>
          </cell>
          <cell r="H199" t="str">
            <v xml:space="preserve">Mauricio </v>
          </cell>
          <cell r="I199" t="str">
            <v xml:space="preserve">Vera Ovalle Mauricio </v>
          </cell>
          <cell r="J199" t="str">
            <v>AS</v>
          </cell>
          <cell r="K199"/>
          <cell r="L199">
            <v>1</v>
          </cell>
          <cell r="M199" t="str">
            <v>Centro</v>
          </cell>
          <cell r="N199" t="str">
            <v>CHU</v>
          </cell>
          <cell r="O199"/>
          <cell r="P199"/>
          <cell r="Q199"/>
          <cell r="R199" t="str">
            <v>LIC-EDFI-18</v>
          </cell>
          <cell r="S199" t="str">
            <v>LI</v>
          </cell>
          <cell r="T199" t="str">
            <v>1L25</v>
          </cell>
          <cell r="U199" t="str">
            <v>M</v>
          </cell>
          <cell r="V199" t="str">
            <v>RI</v>
          </cell>
          <cell r="W199" t="str">
            <v>RI</v>
          </cell>
          <cell r="X199" t="str">
            <v>-</v>
          </cell>
          <cell r="Y199" t="str">
            <v>23-DEC-24 00:00:00</v>
          </cell>
          <cell r="Z199">
            <v>202260</v>
          </cell>
          <cell r="AA199" t="str">
            <v>Matutino</v>
          </cell>
          <cell r="AB199" t="str">
            <v xml:space="preserve"> No especificada</v>
          </cell>
          <cell r="AC199"/>
          <cell r="AD199">
            <v>-5611658592</v>
          </cell>
          <cell r="AE199" t="str">
            <v>VEOM040424HDFRVRA5</v>
          </cell>
          <cell r="AF199">
            <v>38101</v>
          </cell>
          <cell r="AG199">
            <v>45693</v>
          </cell>
          <cell r="AH199" t="str">
            <v>mawicholo72@gmail.com</v>
          </cell>
          <cell r="AI199" t="str">
            <v>00748231@red.unid.mx</v>
          </cell>
          <cell r="AJ199">
            <v>1870</v>
          </cell>
          <cell r="AK199">
            <v>10</v>
          </cell>
        </row>
        <row r="200">
          <cell r="C200">
            <v>749191</v>
          </cell>
          <cell r="D200">
            <v>123456</v>
          </cell>
          <cell r="E200">
            <v>749191</v>
          </cell>
          <cell r="F200" t="str">
            <v>Morin</v>
          </cell>
          <cell r="G200" t="str">
            <v>Gonzalez</v>
          </cell>
          <cell r="H200" t="str">
            <v>Angel Gabriel</v>
          </cell>
          <cell r="I200" t="str">
            <v>Morin Gonzalez Angel Gabriel</v>
          </cell>
          <cell r="J200" t="str">
            <v>AS</v>
          </cell>
          <cell r="K200"/>
          <cell r="L200">
            <v>1</v>
          </cell>
          <cell r="M200" t="str">
            <v>Centro</v>
          </cell>
          <cell r="N200" t="str">
            <v>CHU</v>
          </cell>
          <cell r="O200"/>
          <cell r="P200"/>
          <cell r="Q200"/>
          <cell r="R200" t="str">
            <v>LIC-EDFI-18</v>
          </cell>
          <cell r="S200" t="str">
            <v>LI</v>
          </cell>
          <cell r="T200" t="str">
            <v>1L25</v>
          </cell>
          <cell r="U200" t="str">
            <v>M</v>
          </cell>
          <cell r="V200" t="str">
            <v>RI</v>
          </cell>
          <cell r="W200" t="str">
            <v>RI</v>
          </cell>
          <cell r="X200" t="str">
            <v>-</v>
          </cell>
          <cell r="Y200" t="str">
            <v>11-DEC-24 00:00:00</v>
          </cell>
          <cell r="Z200">
            <v>202260</v>
          </cell>
          <cell r="AA200" t="str">
            <v>Matutino</v>
          </cell>
          <cell r="AB200" t="str">
            <v xml:space="preserve"> No especificada</v>
          </cell>
          <cell r="AC200"/>
          <cell r="AD200">
            <v>-5634560537</v>
          </cell>
          <cell r="AE200" t="str">
            <v>MOGA030801HDFRNNA9</v>
          </cell>
          <cell r="AF200">
            <v>38200</v>
          </cell>
          <cell r="AG200">
            <v>45677</v>
          </cell>
          <cell r="AH200" t="str">
            <v>Angelmorin256@gmail.com</v>
          </cell>
          <cell r="AI200" t="str">
            <v>00749191@red.unid.mx</v>
          </cell>
          <cell r="AJ200">
            <v>8500</v>
          </cell>
          <cell r="AK200">
            <v>30</v>
          </cell>
        </row>
        <row r="201">
          <cell r="C201">
            <v>751272</v>
          </cell>
          <cell r="D201">
            <v>123456789</v>
          </cell>
          <cell r="E201">
            <v>751272</v>
          </cell>
          <cell r="F201" t="str">
            <v>Melendez</v>
          </cell>
          <cell r="G201" t="str">
            <v>Zamorano</v>
          </cell>
          <cell r="H201" t="str">
            <v xml:space="preserve">Christian </v>
          </cell>
          <cell r="I201" t="str">
            <v xml:space="preserve">Melendez Zamorano Christian </v>
          </cell>
          <cell r="J201" t="str">
            <v>AS</v>
          </cell>
          <cell r="K201"/>
          <cell r="L201">
            <v>1</v>
          </cell>
          <cell r="M201" t="str">
            <v>Centro</v>
          </cell>
          <cell r="N201" t="str">
            <v>CHU</v>
          </cell>
          <cell r="O201"/>
          <cell r="P201"/>
          <cell r="Q201"/>
          <cell r="R201" t="str">
            <v>LIC-EDFI-18</v>
          </cell>
          <cell r="S201" t="str">
            <v>LI</v>
          </cell>
          <cell r="T201" t="str">
            <v>1L25</v>
          </cell>
          <cell r="U201" t="str">
            <v>M</v>
          </cell>
          <cell r="V201" t="str">
            <v>RI</v>
          </cell>
          <cell r="W201" t="str">
            <v>RI</v>
          </cell>
          <cell r="X201" t="str">
            <v>-</v>
          </cell>
          <cell r="Y201" t="str">
            <v>11-DEC-24 00:00:00</v>
          </cell>
          <cell r="Z201">
            <v>202260</v>
          </cell>
          <cell r="AA201" t="str">
            <v>Matutino</v>
          </cell>
          <cell r="AB201" t="str">
            <v xml:space="preserve"> No especificada</v>
          </cell>
          <cell r="AC201"/>
          <cell r="AD201">
            <v>-5549288640</v>
          </cell>
          <cell r="AE201" t="str">
            <v>MEZC001109HDFLMHA5</v>
          </cell>
          <cell r="AF201">
            <v>34101</v>
          </cell>
          <cell r="AG201">
            <v>45695</v>
          </cell>
          <cell r="AH201" t="str">
            <v>christian.m.0911@gmail.com</v>
          </cell>
          <cell r="AI201" t="str">
            <v>00751272@red.unid.mx</v>
          </cell>
          <cell r="AJ201">
            <v>8400</v>
          </cell>
          <cell r="AK201">
            <v>10</v>
          </cell>
        </row>
        <row r="202">
          <cell r="C202">
            <v>752318</v>
          </cell>
          <cell r="D202">
            <v>123456789</v>
          </cell>
          <cell r="E202">
            <v>752318</v>
          </cell>
          <cell r="F202" t="str">
            <v>Diaz</v>
          </cell>
          <cell r="G202" t="str">
            <v>Guerrero</v>
          </cell>
          <cell r="H202" t="str">
            <v xml:space="preserve">Bryan </v>
          </cell>
          <cell r="I202" t="str">
            <v xml:space="preserve">Diaz Guerrero Bryan </v>
          </cell>
          <cell r="J202" t="str">
            <v>AS</v>
          </cell>
          <cell r="K202"/>
          <cell r="L202">
            <v>1</v>
          </cell>
          <cell r="M202" t="str">
            <v>Centro</v>
          </cell>
          <cell r="N202" t="str">
            <v>CHU</v>
          </cell>
          <cell r="O202"/>
          <cell r="P202"/>
          <cell r="Q202"/>
          <cell r="R202" t="str">
            <v>LIC-EDFI-18</v>
          </cell>
          <cell r="S202" t="str">
            <v>LI</v>
          </cell>
          <cell r="T202" t="str">
            <v>1L25</v>
          </cell>
          <cell r="U202" t="str">
            <v>M</v>
          </cell>
          <cell r="V202" t="str">
            <v>RI</v>
          </cell>
          <cell r="W202" t="str">
            <v>RI</v>
          </cell>
          <cell r="X202" t="str">
            <v>-</v>
          </cell>
          <cell r="Y202" t="str">
            <v>11-DEC-24 00:00:00</v>
          </cell>
          <cell r="Z202">
            <v>202260</v>
          </cell>
          <cell r="AA202" t="str">
            <v>Matutino</v>
          </cell>
          <cell r="AB202" t="str">
            <v xml:space="preserve"> No especificada</v>
          </cell>
          <cell r="AC202"/>
          <cell r="AD202">
            <v>-5515614638</v>
          </cell>
          <cell r="AE202" t="str">
            <v>DIGB990406HDFZRR05</v>
          </cell>
          <cell r="AF202">
            <v>36256</v>
          </cell>
          <cell r="AG202">
            <v>45730</v>
          </cell>
          <cell r="AH202" t="str">
            <v>guagua5461@hotmail.com</v>
          </cell>
          <cell r="AI202" t="str">
            <v>00752318@red.unid.mx</v>
          </cell>
          <cell r="AJ202">
            <v>16200</v>
          </cell>
          <cell r="AK202">
            <v>10</v>
          </cell>
        </row>
        <row r="203">
          <cell r="C203">
            <v>752331</v>
          </cell>
          <cell r="D203">
            <v>123456</v>
          </cell>
          <cell r="E203">
            <v>752331</v>
          </cell>
          <cell r="F203" t="str">
            <v>Velasco</v>
          </cell>
          <cell r="G203" t="str">
            <v>Garduño</v>
          </cell>
          <cell r="H203" t="str">
            <v xml:space="preserve">Carlos </v>
          </cell>
          <cell r="I203" t="str">
            <v xml:space="preserve">Velasco Garduño Carlos </v>
          </cell>
          <cell r="J203" t="str">
            <v>AS</v>
          </cell>
          <cell r="K203"/>
          <cell r="L203">
            <v>1</v>
          </cell>
          <cell r="M203" t="str">
            <v>Centro</v>
          </cell>
          <cell r="N203" t="str">
            <v>CHU</v>
          </cell>
          <cell r="O203"/>
          <cell r="P203"/>
          <cell r="Q203"/>
          <cell r="R203" t="str">
            <v>LIC-EDFI-18</v>
          </cell>
          <cell r="S203" t="str">
            <v>LI</v>
          </cell>
          <cell r="T203" t="str">
            <v>1L25</v>
          </cell>
          <cell r="U203" t="str">
            <v>M</v>
          </cell>
          <cell r="V203" t="str">
            <v>RI</v>
          </cell>
          <cell r="W203" t="str">
            <v>RI</v>
          </cell>
          <cell r="X203" t="str">
            <v>-</v>
          </cell>
          <cell r="Y203" t="str">
            <v>23-DEC-24 00:00:00</v>
          </cell>
          <cell r="Z203">
            <v>202260</v>
          </cell>
          <cell r="AA203" t="str">
            <v>Matutino</v>
          </cell>
          <cell r="AB203" t="str">
            <v xml:space="preserve"> No especificada</v>
          </cell>
          <cell r="AC203"/>
          <cell r="AD203">
            <v>-5591928595</v>
          </cell>
          <cell r="AE203" t="str">
            <v>VEGC020902HDFLRRA9</v>
          </cell>
          <cell r="AF203">
            <v>37501</v>
          </cell>
          <cell r="AG203">
            <v>45715</v>
          </cell>
          <cell r="AH203" t="str">
            <v>patoterry@hotmail.com</v>
          </cell>
          <cell r="AI203" t="str">
            <v>00752331@red.unid.mx</v>
          </cell>
          <cell r="AJ203">
            <v>13219</v>
          </cell>
          <cell r="AK203">
            <v>40</v>
          </cell>
        </row>
        <row r="204">
          <cell r="C204">
            <v>752920</v>
          </cell>
          <cell r="D204">
            <v>100303</v>
          </cell>
          <cell r="E204">
            <v>752920</v>
          </cell>
          <cell r="F204" t="str">
            <v>Castro</v>
          </cell>
          <cell r="G204" t="str">
            <v>Astudillo</v>
          </cell>
          <cell r="H204" t="str">
            <v xml:space="preserve">Héctor </v>
          </cell>
          <cell r="I204" t="str">
            <v xml:space="preserve">Castro Astudillo Héctor </v>
          </cell>
          <cell r="J204" t="str">
            <v>AS</v>
          </cell>
          <cell r="K204"/>
          <cell r="L204">
            <v>1</v>
          </cell>
          <cell r="M204" t="str">
            <v>Centro</v>
          </cell>
          <cell r="N204" t="str">
            <v>CHU</v>
          </cell>
          <cell r="O204"/>
          <cell r="P204"/>
          <cell r="Q204"/>
          <cell r="R204" t="str">
            <v>LIC-EDFI-18</v>
          </cell>
          <cell r="S204" t="str">
            <v>LI</v>
          </cell>
          <cell r="T204" t="str">
            <v>1L25</v>
          </cell>
          <cell r="U204" t="str">
            <v>M</v>
          </cell>
          <cell r="V204" t="str">
            <v>RI</v>
          </cell>
          <cell r="W204" t="str">
            <v>RI</v>
          </cell>
          <cell r="X204" t="str">
            <v>-</v>
          </cell>
          <cell r="Y204" t="str">
            <v>11-DEC-24 00:00:00</v>
          </cell>
          <cell r="Z204">
            <v>202260</v>
          </cell>
          <cell r="AA204" t="str">
            <v>Sabatino</v>
          </cell>
          <cell r="AB204" t="str">
            <v xml:space="preserve"> No especificada</v>
          </cell>
          <cell r="AC204"/>
          <cell r="AD204">
            <v>-5531058495</v>
          </cell>
          <cell r="AE204" t="str">
            <v>CAAH030310HDFSSCA3</v>
          </cell>
          <cell r="AF204">
            <v>37690</v>
          </cell>
          <cell r="AG204">
            <v>45689</v>
          </cell>
          <cell r="AH204" t="str">
            <v>hulkcastroa534@gmail.com</v>
          </cell>
          <cell r="AI204" t="str">
            <v>00752920@red.unid.mx</v>
          </cell>
          <cell r="AJ204">
            <v>9520</v>
          </cell>
          <cell r="AK204">
            <v>10</v>
          </cell>
        </row>
        <row r="205">
          <cell r="C205">
            <v>756425</v>
          </cell>
          <cell r="D205">
            <v>123456</v>
          </cell>
          <cell r="E205">
            <v>756425</v>
          </cell>
          <cell r="F205" t="str">
            <v>Cardenas</v>
          </cell>
          <cell r="G205" t="str">
            <v>Cantero</v>
          </cell>
          <cell r="H205" t="str">
            <v xml:space="preserve">Oswaldo </v>
          </cell>
          <cell r="I205" t="str">
            <v xml:space="preserve">Cardenas Cantero Oswaldo </v>
          </cell>
          <cell r="J205" t="str">
            <v>AS</v>
          </cell>
          <cell r="K205"/>
          <cell r="L205">
            <v>1</v>
          </cell>
          <cell r="M205" t="str">
            <v>Centro</v>
          </cell>
          <cell r="N205" t="str">
            <v>CHU</v>
          </cell>
          <cell r="O205"/>
          <cell r="P205"/>
          <cell r="Q205"/>
          <cell r="R205" t="str">
            <v>LIC-EDFI-18</v>
          </cell>
          <cell r="S205" t="str">
            <v>LI</v>
          </cell>
          <cell r="T205" t="str">
            <v>1L25</v>
          </cell>
          <cell r="U205" t="str">
            <v>M</v>
          </cell>
          <cell r="V205" t="str">
            <v>RI</v>
          </cell>
          <cell r="W205" t="str">
            <v>RI</v>
          </cell>
          <cell r="X205" t="str">
            <v>-</v>
          </cell>
          <cell r="Y205" t="str">
            <v>02-JAN-25 00:00:00</v>
          </cell>
          <cell r="Z205">
            <v>202260</v>
          </cell>
          <cell r="AA205" t="str">
            <v>Matutino</v>
          </cell>
          <cell r="AB205" t="str">
            <v xml:space="preserve"> No especificada</v>
          </cell>
          <cell r="AC205"/>
          <cell r="AD205">
            <v>-5537291418</v>
          </cell>
          <cell r="AE205" t="str">
            <v>CXCO040613HDFRNSA8</v>
          </cell>
          <cell r="AF205">
            <v>38151</v>
          </cell>
          <cell r="AG205">
            <v>45702</v>
          </cell>
          <cell r="AH205" t="str">
            <v>oswicardenas13@gmail.com</v>
          </cell>
          <cell r="AI205" t="str">
            <v>00756425@red.unid.mx</v>
          </cell>
          <cell r="AJ205">
            <v>9830</v>
          </cell>
          <cell r="AK205">
            <v>35</v>
          </cell>
        </row>
        <row r="206">
          <cell r="C206">
            <v>757788</v>
          </cell>
          <cell r="D206">
            <v>123456</v>
          </cell>
          <cell r="E206">
            <v>757788</v>
          </cell>
          <cell r="F206" t="str">
            <v>Iturbe</v>
          </cell>
          <cell r="G206" t="str">
            <v>Flores</v>
          </cell>
          <cell r="H206" t="str">
            <v>Alan Emiliano</v>
          </cell>
          <cell r="I206" t="str">
            <v>Iturbe Flores Alan Emiliano</v>
          </cell>
          <cell r="J206" t="str">
            <v>AS</v>
          </cell>
          <cell r="K206"/>
          <cell r="L206">
            <v>1</v>
          </cell>
          <cell r="M206" t="str">
            <v>Centro</v>
          </cell>
          <cell r="N206" t="str">
            <v>CHU</v>
          </cell>
          <cell r="O206"/>
          <cell r="P206"/>
          <cell r="Q206"/>
          <cell r="R206" t="str">
            <v>LIC-EDFI-18</v>
          </cell>
          <cell r="S206" t="str">
            <v>LI</v>
          </cell>
          <cell r="T206" t="str">
            <v>1L25</v>
          </cell>
          <cell r="U206" t="str">
            <v>M</v>
          </cell>
          <cell r="V206" t="str">
            <v>RI</v>
          </cell>
          <cell r="W206" t="str">
            <v>RI</v>
          </cell>
          <cell r="X206" t="str">
            <v>-</v>
          </cell>
          <cell r="Y206" t="str">
            <v>17-DEC-24 00:00:00</v>
          </cell>
          <cell r="Z206">
            <v>202260</v>
          </cell>
          <cell r="AA206" t="str">
            <v>Matutino</v>
          </cell>
          <cell r="AB206" t="str">
            <v xml:space="preserve"> No especificada</v>
          </cell>
          <cell r="AC206"/>
          <cell r="AD206">
            <v>-9842634510</v>
          </cell>
          <cell r="AE206" t="str">
            <v>IUFA020324HDFTLLA0</v>
          </cell>
          <cell r="AF206">
            <v>37339</v>
          </cell>
          <cell r="AG206">
            <v>45693.826435185183</v>
          </cell>
          <cell r="AH206" t="str">
            <v>alaniuxit@gmail.com</v>
          </cell>
          <cell r="AI206" t="str">
            <v>00757788@red.unid.mx</v>
          </cell>
          <cell r="AJ206">
            <v>6900</v>
          </cell>
          <cell r="AK206">
            <v>50</v>
          </cell>
        </row>
        <row r="207">
          <cell r="C207">
            <v>758213</v>
          </cell>
          <cell r="D207">
            <v>123456</v>
          </cell>
          <cell r="E207">
            <v>758213</v>
          </cell>
          <cell r="F207" t="str">
            <v>Vargas</v>
          </cell>
          <cell r="G207" t="str">
            <v>López</v>
          </cell>
          <cell r="H207" t="str">
            <v>Andrea Guadalupe</v>
          </cell>
          <cell r="I207" t="str">
            <v>Vargas López Andrea Guadalupe</v>
          </cell>
          <cell r="J207" t="str">
            <v>AS</v>
          </cell>
          <cell r="K207"/>
          <cell r="L207">
            <v>1</v>
          </cell>
          <cell r="M207" t="str">
            <v>Centro</v>
          </cell>
          <cell r="N207" t="str">
            <v>CHU</v>
          </cell>
          <cell r="O207"/>
          <cell r="P207"/>
          <cell r="Q207"/>
          <cell r="R207" t="str">
            <v>LIC-EDFI-18</v>
          </cell>
          <cell r="S207" t="str">
            <v>LI</v>
          </cell>
          <cell r="T207" t="str">
            <v>1L25</v>
          </cell>
          <cell r="U207" t="str">
            <v>F</v>
          </cell>
          <cell r="V207" t="str">
            <v>RI</v>
          </cell>
          <cell r="W207" t="str">
            <v>RI</v>
          </cell>
          <cell r="X207" t="str">
            <v>-</v>
          </cell>
          <cell r="Y207" t="str">
            <v>23-DEC-24 00:00:00</v>
          </cell>
          <cell r="Z207">
            <v>202260</v>
          </cell>
          <cell r="AA207" t="str">
            <v>Matutino</v>
          </cell>
          <cell r="AB207" t="str">
            <v xml:space="preserve"> No especificada</v>
          </cell>
          <cell r="AC207"/>
          <cell r="AD207">
            <v>-5581159412</v>
          </cell>
          <cell r="AE207" t="str">
            <v>VALA040709MDFRPNA8</v>
          </cell>
          <cell r="AF207">
            <v>38177</v>
          </cell>
          <cell r="AG207">
            <v>45723</v>
          </cell>
          <cell r="AH207" t="str">
            <v>av914908@gmail.com</v>
          </cell>
          <cell r="AI207" t="str">
            <v>00758213@red.unid.mx</v>
          </cell>
          <cell r="AJ207">
            <v>1250</v>
          </cell>
          <cell r="AK207">
            <v>10</v>
          </cell>
        </row>
        <row r="208">
          <cell r="C208">
            <v>765846</v>
          </cell>
          <cell r="D208">
            <v>182123</v>
          </cell>
          <cell r="E208">
            <v>765846</v>
          </cell>
          <cell r="F208" t="str">
            <v>Luna</v>
          </cell>
          <cell r="G208" t="str">
            <v>Guerrero</v>
          </cell>
          <cell r="H208" t="str">
            <v>Diana Carolina</v>
          </cell>
          <cell r="I208" t="str">
            <v>Luna Guerrero Diana Carolina</v>
          </cell>
          <cell r="J208" t="str">
            <v>AS</v>
          </cell>
          <cell r="K208"/>
          <cell r="L208">
            <v>1</v>
          </cell>
          <cell r="M208" t="str">
            <v>Centro</v>
          </cell>
          <cell r="N208" t="str">
            <v>CHU</v>
          </cell>
          <cell r="O208"/>
          <cell r="P208"/>
          <cell r="Q208"/>
          <cell r="R208" t="str">
            <v>LIC-EDFI-18</v>
          </cell>
          <cell r="S208" t="str">
            <v>LI</v>
          </cell>
          <cell r="T208" t="str">
            <v>1L25</v>
          </cell>
          <cell r="U208" t="str">
            <v>F</v>
          </cell>
          <cell r="V208" t="str">
            <v>RI</v>
          </cell>
          <cell r="W208" t="str">
            <v>RI</v>
          </cell>
          <cell r="X208" t="str">
            <v>-</v>
          </cell>
          <cell r="Y208" t="str">
            <v>10-DEC-24 00:00:00</v>
          </cell>
          <cell r="Z208">
            <v>202320</v>
          </cell>
          <cell r="AA208" t="str">
            <v>Matutino</v>
          </cell>
          <cell r="AB208" t="str">
            <v xml:space="preserve"> No especificada</v>
          </cell>
          <cell r="AC208" t="str">
            <v>044-5519188423</v>
          </cell>
          <cell r="AD208" t="str">
            <v>044-5519188423</v>
          </cell>
          <cell r="AE208" t="str">
            <v>LUGD020810MDFNRNA7</v>
          </cell>
          <cell r="AF208">
            <v>37478</v>
          </cell>
          <cell r="AG208">
            <v>45670</v>
          </cell>
          <cell r="AH208" t="str">
            <v>lunadc02@gmail.com</v>
          </cell>
          <cell r="AI208" t="str">
            <v>00765846@red.unid.mx</v>
          </cell>
          <cell r="AJ208">
            <v>4369</v>
          </cell>
          <cell r="AK208">
            <v>60</v>
          </cell>
        </row>
        <row r="209">
          <cell r="C209">
            <v>766106</v>
          </cell>
          <cell r="D209">
            <v>123456</v>
          </cell>
          <cell r="E209">
            <v>766106</v>
          </cell>
          <cell r="F209" t="str">
            <v>Chavarria</v>
          </cell>
          <cell r="G209" t="str">
            <v>Lara</v>
          </cell>
          <cell r="H209" t="str">
            <v>Edson Leandro</v>
          </cell>
          <cell r="I209" t="str">
            <v>Chavarria Lara Edson Leandro</v>
          </cell>
          <cell r="J209" t="str">
            <v>AS</v>
          </cell>
          <cell r="K209"/>
          <cell r="L209">
            <v>1</v>
          </cell>
          <cell r="M209" t="str">
            <v>Centro</v>
          </cell>
          <cell r="N209" t="str">
            <v>CHU</v>
          </cell>
          <cell r="O209"/>
          <cell r="P209"/>
          <cell r="Q209"/>
          <cell r="R209" t="str">
            <v>LIC-EDFI-18</v>
          </cell>
          <cell r="S209" t="str">
            <v>LI</v>
          </cell>
          <cell r="T209" t="str">
            <v>1L25</v>
          </cell>
          <cell r="U209" t="str">
            <v>M</v>
          </cell>
          <cell r="V209" t="str">
            <v>RI</v>
          </cell>
          <cell r="W209" t="str">
            <v>RI</v>
          </cell>
          <cell r="X209" t="str">
            <v>-</v>
          </cell>
          <cell r="Y209" t="str">
            <v>11-DEC-24 00:00:00</v>
          </cell>
          <cell r="Z209">
            <v>202320</v>
          </cell>
          <cell r="AA209" t="str">
            <v>Matutino</v>
          </cell>
          <cell r="AB209" t="str">
            <v xml:space="preserve"> No especificada</v>
          </cell>
          <cell r="AC209"/>
          <cell r="AD209">
            <v>-5587710060</v>
          </cell>
          <cell r="AE209" t="str">
            <v>CALE000821HDFHRDA8</v>
          </cell>
          <cell r="AF209">
            <v>36759</v>
          </cell>
          <cell r="AG209">
            <v>45693</v>
          </cell>
          <cell r="AH209" t="str">
            <v>edsonleandrochavarrialara@gmail.com</v>
          </cell>
          <cell r="AI209" t="str">
            <v>00766106@red.unid.mx</v>
          </cell>
          <cell r="AJ209">
            <v>13040</v>
          </cell>
          <cell r="AK209">
            <v>40</v>
          </cell>
        </row>
        <row r="210">
          <cell r="C210">
            <v>766587</v>
          </cell>
          <cell r="D210">
            <v>123456</v>
          </cell>
          <cell r="E210">
            <v>766587</v>
          </cell>
          <cell r="F210" t="str">
            <v>Amaya</v>
          </cell>
          <cell r="G210" t="str">
            <v>Chavez</v>
          </cell>
          <cell r="H210" t="str">
            <v xml:space="preserve">Emmanuel </v>
          </cell>
          <cell r="I210" t="str">
            <v xml:space="preserve">Amaya Chavez Emmanuel </v>
          </cell>
          <cell r="J210" t="str">
            <v>AS</v>
          </cell>
          <cell r="K210"/>
          <cell r="L210">
            <v>1</v>
          </cell>
          <cell r="M210" t="str">
            <v>Centro</v>
          </cell>
          <cell r="N210" t="str">
            <v>CHU</v>
          </cell>
          <cell r="O210"/>
          <cell r="P210"/>
          <cell r="Q210"/>
          <cell r="R210" t="str">
            <v>LIC-EDFI-18</v>
          </cell>
          <cell r="S210" t="str">
            <v>LI</v>
          </cell>
          <cell r="T210" t="str">
            <v>1L25</v>
          </cell>
          <cell r="U210" t="str">
            <v>M</v>
          </cell>
          <cell r="V210" t="str">
            <v>RI</v>
          </cell>
          <cell r="W210" t="str">
            <v>RI</v>
          </cell>
          <cell r="X210" t="str">
            <v>-</v>
          </cell>
          <cell r="Y210" t="str">
            <v>10-DEC-24 00:00:00</v>
          </cell>
          <cell r="Z210">
            <v>202320</v>
          </cell>
          <cell r="AA210" t="str">
            <v>Matutino</v>
          </cell>
          <cell r="AB210" t="str">
            <v xml:space="preserve"> No especificada</v>
          </cell>
          <cell r="AC210"/>
          <cell r="AD210">
            <v>-5531159583</v>
          </cell>
          <cell r="AE210" t="str">
            <v>AACE871023HDFMHM05</v>
          </cell>
          <cell r="AF210">
            <v>32073</v>
          </cell>
          <cell r="AG210">
            <v>45689</v>
          </cell>
          <cell r="AH210" t="str">
            <v>emmanuel_amaya_ch@hotmail.com</v>
          </cell>
          <cell r="AI210" t="str">
            <v>00766587@red.unid.mx</v>
          </cell>
          <cell r="AJ210">
            <v>16880</v>
          </cell>
          <cell r="AK210">
            <v>55</v>
          </cell>
        </row>
        <row r="211">
          <cell r="C211">
            <v>776609</v>
          </cell>
          <cell r="D211">
            <v>123456</v>
          </cell>
          <cell r="E211">
            <v>776609</v>
          </cell>
          <cell r="F211" t="str">
            <v>Santillan</v>
          </cell>
          <cell r="G211" t="str">
            <v>Alonso</v>
          </cell>
          <cell r="H211" t="str">
            <v xml:space="preserve">Jorge </v>
          </cell>
          <cell r="I211" t="str">
            <v xml:space="preserve">Santillan Alonso Jorge </v>
          </cell>
          <cell r="J211" t="str">
            <v>AS</v>
          </cell>
          <cell r="K211"/>
          <cell r="L211">
            <v>1</v>
          </cell>
          <cell r="M211" t="str">
            <v>Centro</v>
          </cell>
          <cell r="N211" t="str">
            <v>CHU</v>
          </cell>
          <cell r="O211"/>
          <cell r="P211"/>
          <cell r="Q211"/>
          <cell r="R211" t="str">
            <v>LIC-EDFI-18</v>
          </cell>
          <cell r="S211" t="str">
            <v>LI</v>
          </cell>
          <cell r="T211" t="str">
            <v>1L25</v>
          </cell>
          <cell r="U211" t="str">
            <v>M</v>
          </cell>
          <cell r="V211" t="str">
            <v>RI</v>
          </cell>
          <cell r="W211" t="str">
            <v>RI</v>
          </cell>
          <cell r="X211" t="str">
            <v>-</v>
          </cell>
          <cell r="Y211" t="str">
            <v>10-DEC-24 00:00:00</v>
          </cell>
          <cell r="Z211">
            <v>202320</v>
          </cell>
          <cell r="AA211" t="str">
            <v>Matutino</v>
          </cell>
          <cell r="AB211" t="str">
            <v xml:space="preserve"> No especificada</v>
          </cell>
          <cell r="AC211"/>
          <cell r="AD211">
            <v>-5531001769</v>
          </cell>
          <cell r="AE211" t="str">
            <v>SAAJ920228HDFNLR07</v>
          </cell>
          <cell r="AF211">
            <v>33662</v>
          </cell>
          <cell r="AG211">
            <v>45694</v>
          </cell>
          <cell r="AH211" t="str">
            <v>santillanjorgealonso92@gmail.com</v>
          </cell>
          <cell r="AI211" t="str">
            <v>00776609@red.unid.mx</v>
          </cell>
          <cell r="AJ211">
            <v>4200</v>
          </cell>
          <cell r="AK211">
            <v>100</v>
          </cell>
        </row>
        <row r="212">
          <cell r="C212">
            <v>778570</v>
          </cell>
          <cell r="D212">
            <v>123456</v>
          </cell>
          <cell r="E212">
            <v>778570</v>
          </cell>
          <cell r="F212" t="str">
            <v>Garcia</v>
          </cell>
          <cell r="G212" t="str">
            <v>Delgado</v>
          </cell>
          <cell r="H212" t="str">
            <v>Santiago Angel</v>
          </cell>
          <cell r="I212" t="str">
            <v>Garcia Delgado Santiago Angel</v>
          </cell>
          <cell r="J212" t="str">
            <v>AS</v>
          </cell>
          <cell r="K212"/>
          <cell r="L212">
            <v>1</v>
          </cell>
          <cell r="M212" t="str">
            <v>Centro</v>
          </cell>
          <cell r="N212" t="str">
            <v>CHU</v>
          </cell>
          <cell r="O212"/>
          <cell r="P212"/>
          <cell r="Q212"/>
          <cell r="R212" t="str">
            <v>LIC-EDFI-18</v>
          </cell>
          <cell r="S212" t="str">
            <v>LI</v>
          </cell>
          <cell r="T212" t="str">
            <v>1L25</v>
          </cell>
          <cell r="U212" t="str">
            <v>M</v>
          </cell>
          <cell r="V212" t="str">
            <v>RA</v>
          </cell>
          <cell r="W212" t="e">
            <v>#N/A</v>
          </cell>
          <cell r="X212" t="str">
            <v>-</v>
          </cell>
          <cell r="Y212" t="str">
            <v>29-JAN-25 00:00:00</v>
          </cell>
          <cell r="Z212">
            <v>202320</v>
          </cell>
          <cell r="AA212" t="str">
            <v>Matutino</v>
          </cell>
          <cell r="AB212" t="str">
            <v xml:space="preserve"> No especificada</v>
          </cell>
          <cell r="AC212"/>
          <cell r="AD212">
            <v>-5578326889</v>
          </cell>
          <cell r="AE212" t="str">
            <v>GADS040208HDFRLNA3</v>
          </cell>
          <cell r="AF212">
            <v>38025</v>
          </cell>
          <cell r="AG212">
            <v>45678</v>
          </cell>
          <cell r="AH212" t="str">
            <v>santicanan1974@gmail.com</v>
          </cell>
          <cell r="AI212" t="str">
            <v>00778570@red.unid.mx</v>
          </cell>
          <cell r="AJ212">
            <v>8510</v>
          </cell>
          <cell r="AK212">
            <v>45</v>
          </cell>
        </row>
        <row r="213">
          <cell r="C213">
            <v>796932</v>
          </cell>
          <cell r="D213"/>
          <cell r="E213">
            <v>796932</v>
          </cell>
          <cell r="F213" t="str">
            <v>Ruiz</v>
          </cell>
          <cell r="G213" t="str">
            <v>Ortiz</v>
          </cell>
          <cell r="H213" t="str">
            <v>José Antonio</v>
          </cell>
          <cell r="I213" t="str">
            <v>Ruiz Ortiz José Antonio</v>
          </cell>
          <cell r="J213" t="str">
            <v>BF</v>
          </cell>
          <cell r="K213">
            <v>45700</v>
          </cell>
          <cell r="L213">
            <v>1</v>
          </cell>
          <cell r="M213" t="str">
            <v>Centro</v>
          </cell>
          <cell r="N213" t="str">
            <v>CHU</v>
          </cell>
          <cell r="O213"/>
          <cell r="P213"/>
          <cell r="Q213"/>
          <cell r="R213" t="str">
            <v>LIC-EDFI-18</v>
          </cell>
          <cell r="S213" t="str">
            <v>LI</v>
          </cell>
          <cell r="T213" t="str">
            <v>1L25</v>
          </cell>
          <cell r="U213" t="str">
            <v>M</v>
          </cell>
          <cell r="V213" t="str">
            <v>RI</v>
          </cell>
          <cell r="W213" t="e">
            <v>#N/A</v>
          </cell>
          <cell r="X213" t="str">
            <v>-</v>
          </cell>
          <cell r="Y213"/>
          <cell r="Z213">
            <v>202360</v>
          </cell>
          <cell r="AA213" t="str">
            <v>Matutino</v>
          </cell>
          <cell r="AB213" t="str">
            <v xml:space="preserve"> No especificada</v>
          </cell>
          <cell r="AC213"/>
          <cell r="AD213">
            <v>-5522677356</v>
          </cell>
          <cell r="AE213" t="str">
            <v>RUOA941223HDFZRN02</v>
          </cell>
          <cell r="AF213">
            <v>34691</v>
          </cell>
          <cell r="AG213">
            <v>45693</v>
          </cell>
          <cell r="AH213" t="str">
            <v>antoniiocrpp@gmail.com</v>
          </cell>
          <cell r="AI213" t="str">
            <v>00796932@red.unid.mx</v>
          </cell>
          <cell r="AJ213">
            <v>9400</v>
          </cell>
          <cell r="AK213">
            <v>0</v>
          </cell>
        </row>
        <row r="214">
          <cell r="C214">
            <v>797836</v>
          </cell>
          <cell r="D214">
            <v>123456</v>
          </cell>
          <cell r="E214">
            <v>797836</v>
          </cell>
          <cell r="F214" t="str">
            <v>Barroso</v>
          </cell>
          <cell r="G214" t="str">
            <v>Barrera</v>
          </cell>
          <cell r="H214" t="str">
            <v xml:space="preserve">Braulio </v>
          </cell>
          <cell r="I214" t="str">
            <v xml:space="preserve">Barroso Barrera Braulio </v>
          </cell>
          <cell r="J214" t="str">
            <v>AS</v>
          </cell>
          <cell r="K214"/>
          <cell r="L214">
            <v>1</v>
          </cell>
          <cell r="M214" t="str">
            <v>Centro</v>
          </cell>
          <cell r="N214" t="str">
            <v>CHU</v>
          </cell>
          <cell r="O214"/>
          <cell r="P214"/>
          <cell r="Q214"/>
          <cell r="R214" t="str">
            <v>LIC-EDFI-18</v>
          </cell>
          <cell r="S214" t="str">
            <v>LI</v>
          </cell>
          <cell r="T214" t="str">
            <v>1L25</v>
          </cell>
          <cell r="U214" t="str">
            <v>M</v>
          </cell>
          <cell r="V214" t="str">
            <v>RI</v>
          </cell>
          <cell r="W214" t="str">
            <v>RI</v>
          </cell>
          <cell r="X214" t="str">
            <v>-</v>
          </cell>
          <cell r="Y214" t="str">
            <v>09-DEC-24 00:00:00</v>
          </cell>
          <cell r="Z214">
            <v>202360</v>
          </cell>
          <cell r="AA214" t="str">
            <v>Matutino</v>
          </cell>
          <cell r="AB214" t="str">
            <v xml:space="preserve"> No especificada</v>
          </cell>
          <cell r="AC214"/>
          <cell r="AD214">
            <v>-5541365511</v>
          </cell>
          <cell r="AE214" t="str">
            <v>BABB030305HDFRRRA1</v>
          </cell>
          <cell r="AF214">
            <v>37685</v>
          </cell>
          <cell r="AG214">
            <v>45744</v>
          </cell>
          <cell r="AH214" t="str">
            <v>brauliobarrera2003@gmail.com</v>
          </cell>
          <cell r="AI214" t="str">
            <v>00797836@red.unid.mx</v>
          </cell>
          <cell r="AJ214">
            <v>10320</v>
          </cell>
          <cell r="AK214">
            <v>45</v>
          </cell>
        </row>
        <row r="215">
          <cell r="C215">
            <v>801475</v>
          </cell>
          <cell r="D215">
            <v>123456</v>
          </cell>
          <cell r="E215">
            <v>801475</v>
          </cell>
          <cell r="F215" t="str">
            <v>Castañeda</v>
          </cell>
          <cell r="G215" t="str">
            <v>Peralta</v>
          </cell>
          <cell r="H215" t="str">
            <v>Victor Jafet</v>
          </cell>
          <cell r="I215" t="str">
            <v>Castañeda Peralta Victor Jafet</v>
          </cell>
          <cell r="J215" t="str">
            <v>AS</v>
          </cell>
          <cell r="K215"/>
          <cell r="L215">
            <v>1</v>
          </cell>
          <cell r="M215" t="str">
            <v>Centro</v>
          </cell>
          <cell r="N215" t="str">
            <v>CHU</v>
          </cell>
          <cell r="O215"/>
          <cell r="P215"/>
          <cell r="Q215"/>
          <cell r="R215" t="str">
            <v>LIC-EDFI-18</v>
          </cell>
          <cell r="S215" t="str">
            <v>LI</v>
          </cell>
          <cell r="T215" t="str">
            <v>1L25</v>
          </cell>
          <cell r="U215" t="str">
            <v>M</v>
          </cell>
          <cell r="V215" t="str">
            <v>RI</v>
          </cell>
          <cell r="W215" t="str">
            <v>RI</v>
          </cell>
          <cell r="X215" t="str">
            <v>-</v>
          </cell>
          <cell r="Y215" t="str">
            <v>13-DEC-24 00:00:00</v>
          </cell>
          <cell r="Z215">
            <v>202360</v>
          </cell>
          <cell r="AA215" t="str">
            <v>Matutino</v>
          </cell>
          <cell r="AB215" t="str">
            <v xml:space="preserve"> No especificada</v>
          </cell>
          <cell r="AC215"/>
          <cell r="AD215">
            <v>-7775706613</v>
          </cell>
          <cell r="AE215" t="str">
            <v>CAPV051223HMSSRCA5</v>
          </cell>
          <cell r="AF215">
            <v>38709</v>
          </cell>
          <cell r="AG215">
            <v>45707</v>
          </cell>
          <cell r="AH215" t="str">
            <v>victorpp231223@gmail.com</v>
          </cell>
          <cell r="AI215" t="str">
            <v>00801475@red.unid.mx</v>
          </cell>
          <cell r="AJ215">
            <v>6800</v>
          </cell>
          <cell r="AK215">
            <v>10</v>
          </cell>
        </row>
        <row r="216">
          <cell r="C216">
            <v>802673</v>
          </cell>
          <cell r="D216">
            <v>123456</v>
          </cell>
          <cell r="E216">
            <v>802673</v>
          </cell>
          <cell r="F216" t="str">
            <v>Garcia</v>
          </cell>
          <cell r="G216" t="str">
            <v>Lugo</v>
          </cell>
          <cell r="H216" t="str">
            <v>Jenifer Monserrat</v>
          </cell>
          <cell r="I216" t="str">
            <v>Garcia Lugo Jenifer Monserrat</v>
          </cell>
          <cell r="J216" t="str">
            <v>AS</v>
          </cell>
          <cell r="K216"/>
          <cell r="L216">
            <v>1</v>
          </cell>
          <cell r="M216" t="str">
            <v>Centro</v>
          </cell>
          <cell r="N216" t="str">
            <v>CHU</v>
          </cell>
          <cell r="O216"/>
          <cell r="P216"/>
          <cell r="Q216"/>
          <cell r="R216" t="str">
            <v>LIC-EDFI-18</v>
          </cell>
          <cell r="S216" t="str">
            <v>LI</v>
          </cell>
          <cell r="T216" t="str">
            <v>1L25</v>
          </cell>
          <cell r="U216" t="str">
            <v>F</v>
          </cell>
          <cell r="V216" t="str">
            <v>RI</v>
          </cell>
          <cell r="W216" t="str">
            <v>RI</v>
          </cell>
          <cell r="X216" t="str">
            <v>-</v>
          </cell>
          <cell r="Y216" t="str">
            <v>03-JAN-25 00:00:00</v>
          </cell>
          <cell r="Z216">
            <v>202360</v>
          </cell>
          <cell r="AA216" t="str">
            <v>Matutino</v>
          </cell>
          <cell r="AB216" t="str">
            <v xml:space="preserve"> No especificada</v>
          </cell>
          <cell r="AC216"/>
          <cell r="AD216">
            <v>-5536562121</v>
          </cell>
          <cell r="AE216" t="str">
            <v>GALJ950325MDFRGN02</v>
          </cell>
          <cell r="AF216">
            <v>34783</v>
          </cell>
          <cell r="AG216">
            <v>45713</v>
          </cell>
          <cell r="AH216" t="str">
            <v>JENIFERMONSERRATG@GMAIL.COM</v>
          </cell>
          <cell r="AI216" t="str">
            <v>00802673@red.unid.mx</v>
          </cell>
          <cell r="AJ216">
            <v>16020</v>
          </cell>
          <cell r="AK216">
            <v>60</v>
          </cell>
        </row>
        <row r="217">
          <cell r="C217">
            <v>805477</v>
          </cell>
          <cell r="D217">
            <v>123456</v>
          </cell>
          <cell r="E217">
            <v>805477</v>
          </cell>
          <cell r="F217" t="str">
            <v>Sánchez</v>
          </cell>
          <cell r="G217" t="str">
            <v>Carbajal</v>
          </cell>
          <cell r="H217" t="str">
            <v>Naomi Fernanda</v>
          </cell>
          <cell r="I217" t="str">
            <v>Sánchez Carbajal Naomi Fernanda</v>
          </cell>
          <cell r="J217" t="str">
            <v>AS</v>
          </cell>
          <cell r="K217"/>
          <cell r="L217">
            <v>1</v>
          </cell>
          <cell r="M217" t="str">
            <v>Centro</v>
          </cell>
          <cell r="N217" t="str">
            <v>CHU</v>
          </cell>
          <cell r="O217"/>
          <cell r="P217"/>
          <cell r="Q217"/>
          <cell r="R217" t="str">
            <v>LIC-EDFI-18</v>
          </cell>
          <cell r="S217" t="str">
            <v>LI</v>
          </cell>
          <cell r="T217" t="str">
            <v>1L25</v>
          </cell>
          <cell r="U217" t="str">
            <v>F</v>
          </cell>
          <cell r="V217" t="str">
            <v>RI</v>
          </cell>
          <cell r="W217" t="str">
            <v>RI</v>
          </cell>
          <cell r="X217" t="str">
            <v>-</v>
          </cell>
          <cell r="Y217" t="str">
            <v>11-DEC-24 00:00:00</v>
          </cell>
          <cell r="Z217">
            <v>202360</v>
          </cell>
          <cell r="AA217" t="str">
            <v>Sabatino</v>
          </cell>
          <cell r="AB217" t="str">
            <v xml:space="preserve"> No especificada</v>
          </cell>
          <cell r="AC217"/>
          <cell r="AD217">
            <v>-5614669901</v>
          </cell>
          <cell r="AE217" t="str">
            <v>SACN050409MDFNRMA1</v>
          </cell>
          <cell r="AF217">
            <v>38447</v>
          </cell>
          <cell r="AG217">
            <v>45692</v>
          </cell>
          <cell r="AH217" t="str">
            <v>naomisanchezfernanda@gmail.com</v>
          </cell>
          <cell r="AI217" t="str">
            <v>00805477@red.unid.mx</v>
          </cell>
          <cell r="AJ217">
            <v>4010</v>
          </cell>
          <cell r="AK217">
            <v>45</v>
          </cell>
        </row>
        <row r="218">
          <cell r="C218">
            <v>807531</v>
          </cell>
          <cell r="D218">
            <v>123456</v>
          </cell>
          <cell r="E218">
            <v>807531</v>
          </cell>
          <cell r="F218" t="str">
            <v>Machorro</v>
          </cell>
          <cell r="G218" t="str">
            <v>Domínguez</v>
          </cell>
          <cell r="H218" t="str">
            <v xml:space="preserve">Carlos </v>
          </cell>
          <cell r="I218" t="str">
            <v xml:space="preserve">Machorro Domínguez Carlos </v>
          </cell>
          <cell r="J218" t="str">
            <v>AS</v>
          </cell>
          <cell r="K218"/>
          <cell r="L218">
            <v>1</v>
          </cell>
          <cell r="M218" t="str">
            <v>Centro</v>
          </cell>
          <cell r="N218" t="str">
            <v>CHU</v>
          </cell>
          <cell r="O218"/>
          <cell r="P218"/>
          <cell r="Q218"/>
          <cell r="R218" t="str">
            <v>LIC-EDFI-18</v>
          </cell>
          <cell r="S218" t="str">
            <v>LI</v>
          </cell>
          <cell r="T218" t="str">
            <v>1L25</v>
          </cell>
          <cell r="U218" t="str">
            <v>M</v>
          </cell>
          <cell r="V218" t="str">
            <v>RI</v>
          </cell>
          <cell r="W218" t="str">
            <v>RI</v>
          </cell>
          <cell r="X218" t="str">
            <v>-</v>
          </cell>
          <cell r="Y218" t="str">
            <v>23-DEC-24 00:00:00</v>
          </cell>
          <cell r="Z218">
            <v>202360</v>
          </cell>
          <cell r="AA218" t="str">
            <v>Matutino</v>
          </cell>
          <cell r="AB218" t="str">
            <v xml:space="preserve"> No especificada</v>
          </cell>
          <cell r="AC218"/>
          <cell r="AD218">
            <v>-5639713038</v>
          </cell>
          <cell r="AE218" t="str">
            <v>MADC040714HMCCMRA7</v>
          </cell>
          <cell r="AF218">
            <v>38182</v>
          </cell>
          <cell r="AG218">
            <v>45642</v>
          </cell>
          <cell r="AH218" t="str">
            <v>carlosazul8080@gmail.com</v>
          </cell>
          <cell r="AI218" t="str">
            <v>00807531@red.unid.mx</v>
          </cell>
          <cell r="AJ218">
            <v>52760</v>
          </cell>
          <cell r="AK218">
            <v>40</v>
          </cell>
        </row>
        <row r="219">
          <cell r="C219">
            <v>807802</v>
          </cell>
          <cell r="D219">
            <v>123456</v>
          </cell>
          <cell r="E219">
            <v>807802</v>
          </cell>
          <cell r="F219" t="str">
            <v>Gonzalez</v>
          </cell>
          <cell r="G219" t="str">
            <v>Vazquez</v>
          </cell>
          <cell r="H219" t="str">
            <v xml:space="preserve">Hugo </v>
          </cell>
          <cell r="I219" t="str">
            <v xml:space="preserve">Gonzalez Vazquez Hugo </v>
          </cell>
          <cell r="J219" t="str">
            <v>AS</v>
          </cell>
          <cell r="K219"/>
          <cell r="L219">
            <v>1</v>
          </cell>
          <cell r="M219" t="str">
            <v>Centro</v>
          </cell>
          <cell r="N219" t="str">
            <v>CHU</v>
          </cell>
          <cell r="O219"/>
          <cell r="P219"/>
          <cell r="Q219"/>
          <cell r="R219" t="str">
            <v>LIC-EDFI-18</v>
          </cell>
          <cell r="S219" t="str">
            <v>LI</v>
          </cell>
          <cell r="T219" t="str">
            <v>1L25</v>
          </cell>
          <cell r="U219" t="str">
            <v>M</v>
          </cell>
          <cell r="V219" t="str">
            <v>RI</v>
          </cell>
          <cell r="W219" t="str">
            <v>RI</v>
          </cell>
          <cell r="X219" t="str">
            <v>-</v>
          </cell>
          <cell r="Y219" t="str">
            <v>13-DEC-24 00:00:00</v>
          </cell>
          <cell r="Z219">
            <v>202360</v>
          </cell>
          <cell r="AA219" t="str">
            <v>Sin horario</v>
          </cell>
          <cell r="AB219" t="str">
            <v xml:space="preserve"> No especificada</v>
          </cell>
          <cell r="AC219"/>
          <cell r="AD219"/>
          <cell r="AE219" t="str">
            <v>GOVH931116HDFNZG04</v>
          </cell>
          <cell r="AF219">
            <v>34654</v>
          </cell>
          <cell r="AG219">
            <v>45722</v>
          </cell>
          <cell r="AH219" t="str">
            <v>lenda758@gmail.com</v>
          </cell>
          <cell r="AI219" t="str">
            <v>00807802@red.unid.mx</v>
          </cell>
          <cell r="AJ219">
            <v>16020</v>
          </cell>
          <cell r="AK219">
            <v>50</v>
          </cell>
        </row>
        <row r="220">
          <cell r="C220">
            <v>808082</v>
          </cell>
          <cell r="D220">
            <v>123456</v>
          </cell>
          <cell r="E220">
            <v>808082</v>
          </cell>
          <cell r="F220" t="str">
            <v>Xiquez</v>
          </cell>
          <cell r="G220" t="str">
            <v>Escobar</v>
          </cell>
          <cell r="H220" t="str">
            <v>Dagmar Janet</v>
          </cell>
          <cell r="I220" t="str">
            <v>Xiquez Escobar Dagmar Janet</v>
          </cell>
          <cell r="J220" t="str">
            <v>AS</v>
          </cell>
          <cell r="K220"/>
          <cell r="L220">
            <v>1</v>
          </cell>
          <cell r="M220" t="str">
            <v>Centro</v>
          </cell>
          <cell r="N220" t="str">
            <v>CHU</v>
          </cell>
          <cell r="O220"/>
          <cell r="P220"/>
          <cell r="Q220"/>
          <cell r="R220" t="str">
            <v>LIC-EDFI-18</v>
          </cell>
          <cell r="S220" t="str">
            <v>LI</v>
          </cell>
          <cell r="T220" t="str">
            <v>1L25</v>
          </cell>
          <cell r="U220" t="str">
            <v>M</v>
          </cell>
          <cell r="V220" t="str">
            <v>RI</v>
          </cell>
          <cell r="W220" t="str">
            <v>RI</v>
          </cell>
          <cell r="X220" t="str">
            <v>-</v>
          </cell>
          <cell r="Y220" t="str">
            <v>10-DEC-24 00:00:00</v>
          </cell>
          <cell r="Z220">
            <v>202360</v>
          </cell>
          <cell r="AA220" t="str">
            <v>Matutino</v>
          </cell>
          <cell r="AB220" t="str">
            <v xml:space="preserve"> No especificada</v>
          </cell>
          <cell r="AC220"/>
          <cell r="AD220">
            <v>-5569814779</v>
          </cell>
          <cell r="AE220" t="str">
            <v>XIED020903MDFQSGA5</v>
          </cell>
          <cell r="AF220">
            <v>37502</v>
          </cell>
          <cell r="AG220">
            <v>45689</v>
          </cell>
          <cell r="AH220" t="str">
            <v>pricesita012@gmail.com</v>
          </cell>
          <cell r="AI220" t="str">
            <v>00808082@red.unid.mx</v>
          </cell>
          <cell r="AJ220">
            <v>9800</v>
          </cell>
          <cell r="AK220">
            <v>65</v>
          </cell>
        </row>
        <row r="221">
          <cell r="C221">
            <v>808110</v>
          </cell>
          <cell r="D221">
            <v>123456</v>
          </cell>
          <cell r="E221">
            <v>808110</v>
          </cell>
          <cell r="F221" t="str">
            <v>Reveles</v>
          </cell>
          <cell r="G221" t="str">
            <v>Corona</v>
          </cell>
          <cell r="H221" t="str">
            <v xml:space="preserve">Alejandra </v>
          </cell>
          <cell r="I221" t="str">
            <v xml:space="preserve">Reveles Corona Alejandra </v>
          </cell>
          <cell r="J221" t="str">
            <v>AS</v>
          </cell>
          <cell r="K221"/>
          <cell r="L221">
            <v>1</v>
          </cell>
          <cell r="M221" t="str">
            <v>Centro</v>
          </cell>
          <cell r="N221" t="str">
            <v>CHU</v>
          </cell>
          <cell r="O221"/>
          <cell r="P221"/>
          <cell r="Q221"/>
          <cell r="R221" t="str">
            <v>LIC-EDFI-18</v>
          </cell>
          <cell r="S221" t="str">
            <v>LI</v>
          </cell>
          <cell r="T221" t="str">
            <v>1L25</v>
          </cell>
          <cell r="U221" t="str">
            <v>F</v>
          </cell>
          <cell r="V221" t="str">
            <v>RI</v>
          </cell>
          <cell r="W221" t="str">
            <v>RI</v>
          </cell>
          <cell r="X221" t="str">
            <v>-</v>
          </cell>
          <cell r="Y221" t="str">
            <v>09-DEC-24 00:00:00</v>
          </cell>
          <cell r="Z221">
            <v>202360</v>
          </cell>
          <cell r="AA221" t="str">
            <v>Matutino</v>
          </cell>
          <cell r="AB221" t="str">
            <v xml:space="preserve"> No especificada</v>
          </cell>
          <cell r="AC221"/>
          <cell r="AD221">
            <v>-5626034950</v>
          </cell>
          <cell r="AE221" t="str">
            <v>RECA051110MDFVRLA6</v>
          </cell>
          <cell r="AF221">
            <v>38666</v>
          </cell>
          <cell r="AG221">
            <v>45692</v>
          </cell>
          <cell r="AH221" t="str">
            <v>areveles053@gmail.com</v>
          </cell>
          <cell r="AI221" t="str">
            <v>00808110@red.unid.mx</v>
          </cell>
          <cell r="AJ221">
            <v>15300</v>
          </cell>
          <cell r="AK221">
            <v>55</v>
          </cell>
        </row>
        <row r="222">
          <cell r="C222">
            <v>809774</v>
          </cell>
          <cell r="D222">
            <v>123456</v>
          </cell>
          <cell r="E222">
            <v>809774</v>
          </cell>
          <cell r="F222" t="str">
            <v>Fernandez</v>
          </cell>
          <cell r="G222" t="str">
            <v>Contreras</v>
          </cell>
          <cell r="H222" t="str">
            <v>Lessli Vianey</v>
          </cell>
          <cell r="I222" t="str">
            <v>Fernandez Contreras Lessli Vianey</v>
          </cell>
          <cell r="J222" t="str">
            <v>AS</v>
          </cell>
          <cell r="K222"/>
          <cell r="L222">
            <v>1</v>
          </cell>
          <cell r="M222" t="str">
            <v>Centro</v>
          </cell>
          <cell r="N222" t="str">
            <v>CHU</v>
          </cell>
          <cell r="O222"/>
          <cell r="P222"/>
          <cell r="Q222"/>
          <cell r="R222" t="str">
            <v>LIC-EDFI-18</v>
          </cell>
          <cell r="S222" t="str">
            <v>LI</v>
          </cell>
          <cell r="T222" t="str">
            <v>1L25</v>
          </cell>
          <cell r="U222" t="str">
            <v>F</v>
          </cell>
          <cell r="V222" t="str">
            <v>RI</v>
          </cell>
          <cell r="W222" t="str">
            <v>RI</v>
          </cell>
          <cell r="X222" t="str">
            <v>-</v>
          </cell>
          <cell r="Y222" t="str">
            <v>23-DEC-24 00:00:00</v>
          </cell>
          <cell r="Z222">
            <v>202360</v>
          </cell>
          <cell r="AA222" t="str">
            <v>Matutino</v>
          </cell>
          <cell r="AB222" t="str">
            <v xml:space="preserve"> No especificada</v>
          </cell>
          <cell r="AC222"/>
          <cell r="AD222">
            <v>-5545955899</v>
          </cell>
          <cell r="AE222" t="str">
            <v>FECL040817MDFRNSA6</v>
          </cell>
          <cell r="AF222">
            <v>38581</v>
          </cell>
          <cell r="AG222">
            <v>45705</v>
          </cell>
          <cell r="AH222" t="str">
            <v>lotienequeproporcionar@gmail.com</v>
          </cell>
          <cell r="AI222" t="str">
            <v>00809774@red.unid.mx</v>
          </cell>
          <cell r="AJ222">
            <v>9430</v>
          </cell>
          <cell r="AK222">
            <v>50</v>
          </cell>
        </row>
        <row r="223">
          <cell r="C223">
            <v>810706</v>
          </cell>
          <cell r="D223">
            <v>123456</v>
          </cell>
          <cell r="E223">
            <v>810706</v>
          </cell>
          <cell r="F223" t="str">
            <v>Canales</v>
          </cell>
          <cell r="G223" t="str">
            <v>Alvarez</v>
          </cell>
          <cell r="H223" t="str">
            <v>Victor Francisco</v>
          </cell>
          <cell r="I223" t="str">
            <v>Canales Alvarez Victor Francisco</v>
          </cell>
          <cell r="J223" t="str">
            <v>AS</v>
          </cell>
          <cell r="K223"/>
          <cell r="L223">
            <v>1</v>
          </cell>
          <cell r="M223" t="str">
            <v>Centro</v>
          </cell>
          <cell r="N223" t="str">
            <v>CHU</v>
          </cell>
          <cell r="O223"/>
          <cell r="P223"/>
          <cell r="Q223"/>
          <cell r="R223" t="str">
            <v>LIC-EDFI-18</v>
          </cell>
          <cell r="S223" t="str">
            <v>LI</v>
          </cell>
          <cell r="T223" t="str">
            <v>1L25</v>
          </cell>
          <cell r="U223" t="str">
            <v>M</v>
          </cell>
          <cell r="V223" t="str">
            <v>RI</v>
          </cell>
          <cell r="W223" t="str">
            <v>RI</v>
          </cell>
          <cell r="X223" t="str">
            <v>-</v>
          </cell>
          <cell r="Y223" t="str">
            <v>09-DEC-24 00:00:00</v>
          </cell>
          <cell r="Z223">
            <v>202360</v>
          </cell>
          <cell r="AA223" t="str">
            <v>Matutino</v>
          </cell>
          <cell r="AB223" t="str">
            <v xml:space="preserve"> No especificada</v>
          </cell>
          <cell r="AC223"/>
          <cell r="AD223">
            <v>-5528635415</v>
          </cell>
          <cell r="AE223" t="str">
            <v>CAAV940124HDFNLC07</v>
          </cell>
          <cell r="AF223">
            <v>34358</v>
          </cell>
          <cell r="AG223">
            <v>45692</v>
          </cell>
          <cell r="AH223" t="str">
            <v>viptor_garzas@hotmail.com</v>
          </cell>
          <cell r="AI223" t="str">
            <v>00810706@red.unid.mx</v>
          </cell>
          <cell r="AJ223">
            <v>16200</v>
          </cell>
          <cell r="AK223">
            <v>65</v>
          </cell>
        </row>
        <row r="224">
          <cell r="C224">
            <v>811121</v>
          </cell>
          <cell r="D224">
            <v>123456</v>
          </cell>
          <cell r="E224">
            <v>811121</v>
          </cell>
          <cell r="F224" t="str">
            <v>Hernández</v>
          </cell>
          <cell r="G224" t="str">
            <v>Díaz</v>
          </cell>
          <cell r="H224" t="str">
            <v>Wendy Nayeli</v>
          </cell>
          <cell r="I224" t="str">
            <v>Hernández Díaz Wendy Nayeli</v>
          </cell>
          <cell r="J224" t="str">
            <v>AS</v>
          </cell>
          <cell r="K224"/>
          <cell r="L224">
            <v>1</v>
          </cell>
          <cell r="M224" t="str">
            <v>Centro</v>
          </cell>
          <cell r="N224" t="str">
            <v>CHU</v>
          </cell>
          <cell r="O224"/>
          <cell r="P224"/>
          <cell r="Q224"/>
          <cell r="R224" t="str">
            <v>LIC-EDFI-18</v>
          </cell>
          <cell r="S224" t="str">
            <v>LI</v>
          </cell>
          <cell r="T224" t="str">
            <v>1L25</v>
          </cell>
          <cell r="U224" t="str">
            <v>F</v>
          </cell>
          <cell r="V224" t="str">
            <v>RI</v>
          </cell>
          <cell r="W224" t="str">
            <v>RI</v>
          </cell>
          <cell r="X224" t="str">
            <v>-</v>
          </cell>
          <cell r="Y224" t="str">
            <v>23-DEC-24 00:00:00</v>
          </cell>
          <cell r="Z224">
            <v>202360</v>
          </cell>
          <cell r="AA224" t="str">
            <v>Sin horario</v>
          </cell>
          <cell r="AB224" t="str">
            <v xml:space="preserve"> No especificada</v>
          </cell>
          <cell r="AC224"/>
          <cell r="AD224"/>
          <cell r="AE224" t="str">
            <v>HEDW040118MPLRZNA1</v>
          </cell>
          <cell r="AF224">
            <v>38004</v>
          </cell>
          <cell r="AG224">
            <v>45720</v>
          </cell>
          <cell r="AH224" t="str">
            <v>dwenn7788@gmail.com</v>
          </cell>
          <cell r="AI224" t="str">
            <v>00811121@red.unid.mx</v>
          </cell>
          <cell r="AJ224">
            <v>16100</v>
          </cell>
          <cell r="AK224">
            <v>45</v>
          </cell>
        </row>
        <row r="225">
          <cell r="C225">
            <v>812987</v>
          </cell>
          <cell r="D225">
            <v>123456</v>
          </cell>
          <cell r="E225">
            <v>812987</v>
          </cell>
          <cell r="F225" t="str">
            <v>Rodríguez</v>
          </cell>
          <cell r="G225" t="str">
            <v>Luna</v>
          </cell>
          <cell r="H225" t="str">
            <v>Victor Tadeo</v>
          </cell>
          <cell r="I225" t="str">
            <v>Rodríguez Luna Victor Tadeo</v>
          </cell>
          <cell r="J225" t="str">
            <v>AS</v>
          </cell>
          <cell r="K225"/>
          <cell r="L225">
            <v>1</v>
          </cell>
          <cell r="M225" t="str">
            <v>Centro</v>
          </cell>
          <cell r="N225" t="str">
            <v>CHU</v>
          </cell>
          <cell r="O225"/>
          <cell r="P225"/>
          <cell r="Q225"/>
          <cell r="R225" t="str">
            <v>LIC-EDFI-18</v>
          </cell>
          <cell r="S225" t="str">
            <v>LI</v>
          </cell>
          <cell r="T225" t="str">
            <v>1L25</v>
          </cell>
          <cell r="U225" t="str">
            <v>M</v>
          </cell>
          <cell r="V225" t="str">
            <v>RI</v>
          </cell>
          <cell r="W225" t="str">
            <v>RI</v>
          </cell>
          <cell r="X225" t="str">
            <v>-</v>
          </cell>
          <cell r="Y225" t="str">
            <v>13-DEC-24 00:00:00</v>
          </cell>
          <cell r="Z225">
            <v>202360</v>
          </cell>
          <cell r="AA225" t="str">
            <v>Matutino</v>
          </cell>
          <cell r="AB225" t="str">
            <v xml:space="preserve"> No especificada</v>
          </cell>
          <cell r="AC225"/>
          <cell r="AD225">
            <v>-5586438039</v>
          </cell>
          <cell r="AE225" t="str">
            <v>ROLV951128HDFDNC09</v>
          </cell>
          <cell r="AF225">
            <v>35031</v>
          </cell>
          <cell r="AG225">
            <v>45720</v>
          </cell>
          <cell r="AH225" t="str">
            <v>TADEORODRIGUEZ1328@GMAIL.COM</v>
          </cell>
          <cell r="AI225" t="str">
            <v>00812987@red.unid.mx</v>
          </cell>
          <cell r="AJ225">
            <v>16040</v>
          </cell>
          <cell r="AK225">
            <v>65</v>
          </cell>
        </row>
        <row r="226">
          <cell r="C226">
            <v>813937</v>
          </cell>
          <cell r="D226">
            <v>123456</v>
          </cell>
          <cell r="E226">
            <v>813937</v>
          </cell>
          <cell r="F226" t="str">
            <v>Cisneros</v>
          </cell>
          <cell r="G226" t="str">
            <v>Acosta</v>
          </cell>
          <cell r="H226" t="str">
            <v>Yetza Vianney</v>
          </cell>
          <cell r="I226" t="str">
            <v>Cisneros Acosta Yetza Vianney</v>
          </cell>
          <cell r="J226" t="str">
            <v>AS</v>
          </cell>
          <cell r="K226"/>
          <cell r="L226">
            <v>1</v>
          </cell>
          <cell r="M226" t="str">
            <v>Centro</v>
          </cell>
          <cell r="N226" t="str">
            <v>CHU</v>
          </cell>
          <cell r="O226"/>
          <cell r="P226"/>
          <cell r="Q226"/>
          <cell r="R226" t="str">
            <v>LIC-EDFI-18</v>
          </cell>
          <cell r="S226" t="str">
            <v>LI</v>
          </cell>
          <cell r="T226" t="str">
            <v>1L25</v>
          </cell>
          <cell r="U226" t="str">
            <v>F</v>
          </cell>
          <cell r="V226" t="str">
            <v>RI</v>
          </cell>
          <cell r="W226" t="str">
            <v>RI</v>
          </cell>
          <cell r="X226" t="str">
            <v>-</v>
          </cell>
          <cell r="Y226" t="str">
            <v>10-DEC-24 00:00:00</v>
          </cell>
          <cell r="Z226">
            <v>202360</v>
          </cell>
          <cell r="AA226" t="str">
            <v>Matutino</v>
          </cell>
          <cell r="AB226" t="str">
            <v xml:space="preserve"> No especificada</v>
          </cell>
          <cell r="AC226"/>
          <cell r="AD226">
            <v>-5565393867</v>
          </cell>
          <cell r="AE226" t="str">
            <v>CIAY040804MDFSCTA7</v>
          </cell>
          <cell r="AF226">
            <v>37206</v>
          </cell>
          <cell r="AG226">
            <v>45693</v>
          </cell>
          <cell r="AH226" t="str">
            <v>yetzacisneros@gmail.com</v>
          </cell>
          <cell r="AI226" t="str">
            <v>00813937@red.unid.mx</v>
          </cell>
          <cell r="AJ226">
            <v>9900</v>
          </cell>
          <cell r="AK226">
            <v>65</v>
          </cell>
        </row>
        <row r="227">
          <cell r="C227">
            <v>822476</v>
          </cell>
          <cell r="D227">
            <v>123456</v>
          </cell>
          <cell r="E227">
            <v>822476</v>
          </cell>
          <cell r="F227" t="str">
            <v>Tolentino</v>
          </cell>
          <cell r="G227" t="str">
            <v>Aguilar</v>
          </cell>
          <cell r="H227" t="str">
            <v>Diana Laura</v>
          </cell>
          <cell r="I227" t="str">
            <v>Tolentino Aguilar Diana Laura</v>
          </cell>
          <cell r="J227" t="str">
            <v>AS</v>
          </cell>
          <cell r="K227"/>
          <cell r="L227">
            <v>1</v>
          </cell>
          <cell r="M227" t="str">
            <v>Centro</v>
          </cell>
          <cell r="N227" t="str">
            <v>CHU</v>
          </cell>
          <cell r="O227"/>
          <cell r="P227"/>
          <cell r="Q227"/>
          <cell r="R227" t="str">
            <v>LIC-EDFI-18</v>
          </cell>
          <cell r="S227" t="str">
            <v>LI</v>
          </cell>
          <cell r="T227" t="str">
            <v>1L25</v>
          </cell>
          <cell r="U227" t="str">
            <v>F</v>
          </cell>
          <cell r="V227" t="str">
            <v>RI</v>
          </cell>
          <cell r="W227" t="str">
            <v>RI</v>
          </cell>
          <cell r="X227" t="str">
            <v>-</v>
          </cell>
          <cell r="Y227" t="str">
            <v>13-DEC-24 00:00:00</v>
          </cell>
          <cell r="Z227">
            <v>202420</v>
          </cell>
          <cell r="AA227" t="str">
            <v>Matutino</v>
          </cell>
          <cell r="AB227" t="str">
            <v xml:space="preserve"> No especificada</v>
          </cell>
          <cell r="AC227"/>
          <cell r="AD227">
            <v>-5574769232</v>
          </cell>
          <cell r="AE227" t="str">
            <v>TOAD941006MDFLGN01</v>
          </cell>
          <cell r="AF227">
            <v>34613</v>
          </cell>
          <cell r="AG227">
            <v>45692</v>
          </cell>
          <cell r="AH227" t="str">
            <v>dianatolent5@gmail.com</v>
          </cell>
          <cell r="AI227" t="str">
            <v>00822476@red.unid.mx</v>
          </cell>
          <cell r="AJ227">
            <v>13090</v>
          </cell>
          <cell r="AK227">
            <v>50</v>
          </cell>
        </row>
        <row r="228">
          <cell r="C228">
            <v>823489</v>
          </cell>
          <cell r="D228"/>
          <cell r="E228">
            <v>823489</v>
          </cell>
          <cell r="F228" t="str">
            <v>Vieyra</v>
          </cell>
          <cell r="G228" t="str">
            <v>Alba</v>
          </cell>
          <cell r="H228" t="str">
            <v xml:space="preserve">Jaqueline </v>
          </cell>
          <cell r="I228" t="str">
            <v xml:space="preserve">Vieyra Alba Jaqueline </v>
          </cell>
          <cell r="J228" t="str">
            <v>BS</v>
          </cell>
          <cell r="K228">
            <v>45751</v>
          </cell>
          <cell r="L228">
            <v>1</v>
          </cell>
          <cell r="M228" t="str">
            <v>Centro</v>
          </cell>
          <cell r="N228" t="str">
            <v>CHU</v>
          </cell>
          <cell r="O228"/>
          <cell r="P228"/>
          <cell r="Q228"/>
          <cell r="R228" t="str">
            <v>LIC-EDFI-18</v>
          </cell>
          <cell r="S228" t="str">
            <v>LI</v>
          </cell>
          <cell r="T228" t="str">
            <v>1L25</v>
          </cell>
          <cell r="U228" t="str">
            <v>F</v>
          </cell>
          <cell r="V228" t="str">
            <v>RI</v>
          </cell>
          <cell r="W228" t="e">
            <v>#N/A</v>
          </cell>
          <cell r="X228" t="str">
            <v>-</v>
          </cell>
          <cell r="Y228"/>
          <cell r="Z228">
            <v>202420</v>
          </cell>
          <cell r="AA228" t="str">
            <v>Matutino</v>
          </cell>
          <cell r="AB228" t="str">
            <v xml:space="preserve"> No especificada</v>
          </cell>
          <cell r="AC228"/>
          <cell r="AD228">
            <v>-5583727773</v>
          </cell>
          <cell r="AE228" t="str">
            <v>VIAJ010916MDFYLQA0</v>
          </cell>
          <cell r="AF228">
            <v>37150</v>
          </cell>
          <cell r="AG228">
            <v>45688</v>
          </cell>
          <cell r="AH228" t="str">
            <v>albabieyra@gmail.com</v>
          </cell>
          <cell r="AI228" t="str">
            <v>00823489@red.unid.mx</v>
          </cell>
          <cell r="AJ228">
            <v>9849</v>
          </cell>
          <cell r="AK228">
            <v>50</v>
          </cell>
        </row>
        <row r="229">
          <cell r="C229">
            <v>825031</v>
          </cell>
          <cell r="D229">
            <v>123456</v>
          </cell>
          <cell r="E229">
            <v>825031</v>
          </cell>
          <cell r="F229" t="str">
            <v>Franco</v>
          </cell>
          <cell r="G229" t="str">
            <v>Montiel</v>
          </cell>
          <cell r="H229" t="str">
            <v xml:space="preserve">Mauricio </v>
          </cell>
          <cell r="I229" t="str">
            <v xml:space="preserve">Franco Montiel Mauricio </v>
          </cell>
          <cell r="J229" t="str">
            <v>AS</v>
          </cell>
          <cell r="K229"/>
          <cell r="L229">
            <v>1</v>
          </cell>
          <cell r="M229" t="str">
            <v>Centro</v>
          </cell>
          <cell r="N229" t="str">
            <v>CHU</v>
          </cell>
          <cell r="O229"/>
          <cell r="P229"/>
          <cell r="Q229"/>
          <cell r="R229" t="str">
            <v>LIC-EDFI-18</v>
          </cell>
          <cell r="S229" t="str">
            <v>LI</v>
          </cell>
          <cell r="T229" t="str">
            <v>1L25</v>
          </cell>
          <cell r="U229" t="str">
            <v>M</v>
          </cell>
          <cell r="V229" t="str">
            <v>RI</v>
          </cell>
          <cell r="W229" t="str">
            <v>RI</v>
          </cell>
          <cell r="X229" t="str">
            <v>-</v>
          </cell>
          <cell r="Y229" t="str">
            <v>10-DEC-24 00:00:00</v>
          </cell>
          <cell r="Z229">
            <v>202420</v>
          </cell>
          <cell r="AA229" t="str">
            <v>Matutino</v>
          </cell>
          <cell r="AB229" t="str">
            <v xml:space="preserve"> No especificada</v>
          </cell>
          <cell r="AC229"/>
          <cell r="AD229">
            <v>-5560949991</v>
          </cell>
          <cell r="AE229" t="str">
            <v>FAMM990826HDFRNR00</v>
          </cell>
          <cell r="AF229">
            <v>36398</v>
          </cell>
          <cell r="AG229">
            <v>45694</v>
          </cell>
          <cell r="AH229" t="str">
            <v>franco.montiel.mauricio.23@gmail.com</v>
          </cell>
          <cell r="AI229" t="str">
            <v>00825031@red.unid.mx</v>
          </cell>
          <cell r="AJ229">
            <v>9290</v>
          </cell>
          <cell r="AK229">
            <v>60</v>
          </cell>
        </row>
        <row r="230">
          <cell r="C230">
            <v>826343</v>
          </cell>
          <cell r="D230">
            <v>123456</v>
          </cell>
          <cell r="E230">
            <v>826343</v>
          </cell>
          <cell r="F230" t="str">
            <v>Herrera</v>
          </cell>
          <cell r="G230" t="str">
            <v>Cuadros</v>
          </cell>
          <cell r="H230" t="str">
            <v xml:space="preserve">Saúl </v>
          </cell>
          <cell r="I230" t="str">
            <v xml:space="preserve">Herrera Cuadros Saúl </v>
          </cell>
          <cell r="J230" t="str">
            <v>AS</v>
          </cell>
          <cell r="K230"/>
          <cell r="L230">
            <v>1</v>
          </cell>
          <cell r="M230" t="str">
            <v>Centro</v>
          </cell>
          <cell r="N230" t="str">
            <v>CHU</v>
          </cell>
          <cell r="O230"/>
          <cell r="P230"/>
          <cell r="Q230"/>
          <cell r="R230" t="str">
            <v>LIC-EDFI-18</v>
          </cell>
          <cell r="S230" t="str">
            <v>LI</v>
          </cell>
          <cell r="T230" t="str">
            <v>1L25</v>
          </cell>
          <cell r="U230" t="str">
            <v>M</v>
          </cell>
          <cell r="V230" t="str">
            <v>RI</v>
          </cell>
          <cell r="W230" t="str">
            <v>RI</v>
          </cell>
          <cell r="X230" t="str">
            <v>-</v>
          </cell>
          <cell r="Y230" t="str">
            <v>13-DEC-24 00:00:00</v>
          </cell>
          <cell r="Z230">
            <v>202420</v>
          </cell>
          <cell r="AA230" t="str">
            <v>Matutino</v>
          </cell>
          <cell r="AB230" t="str">
            <v xml:space="preserve"> No especificada</v>
          </cell>
          <cell r="AC230"/>
          <cell r="AD230">
            <v>-5559520183</v>
          </cell>
          <cell r="AE230" t="str">
            <v>HECS041108HDFRDLA0</v>
          </cell>
          <cell r="AF230">
            <v>38299</v>
          </cell>
          <cell r="AG230">
            <v>45670</v>
          </cell>
          <cell r="AH230" t="str">
            <v>cuadrossaul98@gmail.com</v>
          </cell>
          <cell r="AI230" t="str">
            <v>00826343@red.unid.mx</v>
          </cell>
          <cell r="AJ230">
            <v>4420</v>
          </cell>
          <cell r="AK230">
            <v>40</v>
          </cell>
        </row>
        <row r="231">
          <cell r="C231">
            <v>826599</v>
          </cell>
          <cell r="D231">
            <v>123456</v>
          </cell>
          <cell r="E231">
            <v>826599</v>
          </cell>
          <cell r="F231" t="str">
            <v>Zarco</v>
          </cell>
          <cell r="G231" t="str">
            <v>Arenas</v>
          </cell>
          <cell r="H231" t="str">
            <v xml:space="preserve">Maricruz </v>
          </cell>
          <cell r="I231" t="str">
            <v xml:space="preserve">Zarco Arenas Maricruz </v>
          </cell>
          <cell r="J231" t="str">
            <v>AS</v>
          </cell>
          <cell r="K231"/>
          <cell r="L231">
            <v>1</v>
          </cell>
          <cell r="M231" t="str">
            <v>Centro</v>
          </cell>
          <cell r="N231" t="str">
            <v>CHU</v>
          </cell>
          <cell r="O231"/>
          <cell r="P231"/>
          <cell r="Q231"/>
          <cell r="R231" t="str">
            <v>LIC-EDFI-18</v>
          </cell>
          <cell r="S231" t="str">
            <v>LI</v>
          </cell>
          <cell r="T231" t="str">
            <v>1L25</v>
          </cell>
          <cell r="U231" t="str">
            <v>F</v>
          </cell>
          <cell r="V231" t="str">
            <v>RI</v>
          </cell>
          <cell r="W231" t="e">
            <v>#N/A</v>
          </cell>
          <cell r="X231" t="str">
            <v>-</v>
          </cell>
          <cell r="Y231" t="str">
            <v>03-JAN-25 00:00:00</v>
          </cell>
          <cell r="Z231">
            <v>202420</v>
          </cell>
          <cell r="AA231" t="str">
            <v>Matutino</v>
          </cell>
          <cell r="AB231" t="str">
            <v xml:space="preserve"> No especificada</v>
          </cell>
          <cell r="AC231"/>
          <cell r="AD231">
            <v>-5568931311</v>
          </cell>
          <cell r="AE231" t="str">
            <v>ZAAM040826MDFRRRA5</v>
          </cell>
          <cell r="AF231">
            <v>38256</v>
          </cell>
          <cell r="AG231">
            <v>45657</v>
          </cell>
          <cell r="AH231" t="str">
            <v>zarcomari226@gmail.com</v>
          </cell>
          <cell r="AI231" t="str">
            <v>00826599@red.unid.mx</v>
          </cell>
          <cell r="AJ231">
            <v>16000</v>
          </cell>
          <cell r="AK231">
            <v>45</v>
          </cell>
        </row>
        <row r="232">
          <cell r="C232">
            <v>827703</v>
          </cell>
          <cell r="D232">
            <v>123456</v>
          </cell>
          <cell r="E232">
            <v>827703</v>
          </cell>
          <cell r="F232" t="str">
            <v>Cruz</v>
          </cell>
          <cell r="G232" t="str">
            <v>Trujillo</v>
          </cell>
          <cell r="H232" t="str">
            <v>Carlos Caleb</v>
          </cell>
          <cell r="I232" t="str">
            <v>Cruz Trujillo Carlos Caleb</v>
          </cell>
          <cell r="J232" t="str">
            <v>AS</v>
          </cell>
          <cell r="K232"/>
          <cell r="L232">
            <v>1</v>
          </cell>
          <cell r="M232" t="str">
            <v>Centro</v>
          </cell>
          <cell r="N232" t="str">
            <v>CHU</v>
          </cell>
          <cell r="O232"/>
          <cell r="P232"/>
          <cell r="Q232"/>
          <cell r="R232" t="str">
            <v>LIC-EDFI-18</v>
          </cell>
          <cell r="S232" t="str">
            <v>LI</v>
          </cell>
          <cell r="T232" t="str">
            <v>1L25</v>
          </cell>
          <cell r="U232" t="str">
            <v>M</v>
          </cell>
          <cell r="V232" t="str">
            <v>RI</v>
          </cell>
          <cell r="W232" t="str">
            <v>RI</v>
          </cell>
          <cell r="X232" t="str">
            <v>-</v>
          </cell>
          <cell r="Y232" t="str">
            <v>10-DEC-24 00:00:00</v>
          </cell>
          <cell r="Z232">
            <v>202420</v>
          </cell>
          <cell r="AA232" t="str">
            <v>Matutino</v>
          </cell>
          <cell r="AB232" t="str">
            <v xml:space="preserve"> No especificada</v>
          </cell>
          <cell r="AC232"/>
          <cell r="AD232">
            <v>-5543161969</v>
          </cell>
          <cell r="AE232" t="str">
            <v>CUTC050222HMCRRRA4</v>
          </cell>
          <cell r="AF232">
            <v>38405</v>
          </cell>
          <cell r="AG232">
            <v>45694</v>
          </cell>
          <cell r="AH232" t="str">
            <v>calebcruztrujillo104@gmail.com</v>
          </cell>
          <cell r="AI232" t="str">
            <v>00827703@red.unid.mx</v>
          </cell>
          <cell r="AJ232">
            <v>4300</v>
          </cell>
          <cell r="AK232">
            <v>40</v>
          </cell>
        </row>
        <row r="233">
          <cell r="C233">
            <v>835896</v>
          </cell>
          <cell r="D233">
            <v>123456</v>
          </cell>
          <cell r="E233">
            <v>835896</v>
          </cell>
          <cell r="F233" t="str">
            <v>Daniel</v>
          </cell>
          <cell r="G233" t="str">
            <v>Sánchez</v>
          </cell>
          <cell r="H233" t="str">
            <v xml:space="preserve">Aslan </v>
          </cell>
          <cell r="I233" t="str">
            <v xml:space="preserve">Daniel Sánchez Aslan </v>
          </cell>
          <cell r="J233" t="str">
            <v>AS</v>
          </cell>
          <cell r="K233"/>
          <cell r="L233">
            <v>1</v>
          </cell>
          <cell r="M233" t="str">
            <v>Centro</v>
          </cell>
          <cell r="N233" t="str">
            <v>CHU</v>
          </cell>
          <cell r="O233"/>
          <cell r="P233"/>
          <cell r="Q233"/>
          <cell r="R233" t="str">
            <v>LIC-EDFI-18</v>
          </cell>
          <cell r="S233" t="str">
            <v>LI</v>
          </cell>
          <cell r="T233" t="str">
            <v>1L25</v>
          </cell>
          <cell r="U233" t="str">
            <v>M</v>
          </cell>
          <cell r="V233" t="str">
            <v>RI</v>
          </cell>
          <cell r="W233" t="str">
            <v>RI</v>
          </cell>
          <cell r="X233" t="str">
            <v>-</v>
          </cell>
          <cell r="Y233" t="str">
            <v>11-DEC-24 00:00:00</v>
          </cell>
          <cell r="Z233">
            <v>202440</v>
          </cell>
          <cell r="AA233" t="str">
            <v>Matutino</v>
          </cell>
          <cell r="AB233" t="str">
            <v xml:space="preserve"> No especificada</v>
          </cell>
          <cell r="AC233"/>
          <cell r="AD233">
            <v>-5573275560</v>
          </cell>
          <cell r="AE233" t="str">
            <v>DASA030206HDFNNSA6</v>
          </cell>
          <cell r="AF233">
            <v>37658</v>
          </cell>
          <cell r="AG233">
            <v>45674</v>
          </cell>
          <cell r="AH233" t="str">
            <v>elcracklion@gmail.com</v>
          </cell>
          <cell r="AI233" t="str">
            <v>00835896@red.unid.mx</v>
          </cell>
          <cell r="AJ233">
            <v>13300</v>
          </cell>
          <cell r="AK233">
            <v>55</v>
          </cell>
        </row>
        <row r="234">
          <cell r="C234">
            <v>838734</v>
          </cell>
          <cell r="D234">
            <v>123456</v>
          </cell>
          <cell r="E234">
            <v>838734</v>
          </cell>
          <cell r="F234" t="str">
            <v>Olvera</v>
          </cell>
          <cell r="G234" t="str">
            <v>Cisneros</v>
          </cell>
          <cell r="H234" t="str">
            <v>Evan Uriel</v>
          </cell>
          <cell r="I234" t="str">
            <v>Olvera Cisneros Evan Uriel</v>
          </cell>
          <cell r="J234" t="str">
            <v>AS</v>
          </cell>
          <cell r="K234"/>
          <cell r="L234">
            <v>1</v>
          </cell>
          <cell r="M234" t="str">
            <v>Centro</v>
          </cell>
          <cell r="N234" t="str">
            <v>CHU</v>
          </cell>
          <cell r="O234"/>
          <cell r="P234"/>
          <cell r="Q234"/>
          <cell r="R234" t="str">
            <v>LIC-EDFI-18</v>
          </cell>
          <cell r="S234" t="str">
            <v>LI</v>
          </cell>
          <cell r="T234" t="str">
            <v>1L25</v>
          </cell>
          <cell r="U234" t="str">
            <v>M</v>
          </cell>
          <cell r="V234" t="str">
            <v>RI</v>
          </cell>
          <cell r="W234" t="str">
            <v>RI</v>
          </cell>
          <cell r="X234" t="str">
            <v>-</v>
          </cell>
          <cell r="Y234" t="str">
            <v>19-DEC-24 00:00:00</v>
          </cell>
          <cell r="Z234">
            <v>202440</v>
          </cell>
          <cell r="AA234" t="str">
            <v>Matutino</v>
          </cell>
          <cell r="AB234" t="str">
            <v xml:space="preserve"> No especificada</v>
          </cell>
          <cell r="AC234"/>
          <cell r="AD234">
            <v>-5559910760</v>
          </cell>
          <cell r="AE234" t="str">
            <v>OECE030319HDFLSVA3</v>
          </cell>
          <cell r="AF234">
            <v>37699</v>
          </cell>
          <cell r="AG234">
            <v>45701.796377314815</v>
          </cell>
          <cell r="AH234" t="str">
            <v>eolveracisneros@hotmail.com</v>
          </cell>
          <cell r="AI234" t="str">
            <v>00838734@red.unid.mx</v>
          </cell>
          <cell r="AJ234">
            <v>9750</v>
          </cell>
          <cell r="AK234">
            <v>50</v>
          </cell>
        </row>
        <row r="235">
          <cell r="C235">
            <v>845027</v>
          </cell>
          <cell r="D235">
            <v>123456</v>
          </cell>
          <cell r="E235">
            <v>845027</v>
          </cell>
          <cell r="F235" t="str">
            <v>Rosas</v>
          </cell>
          <cell r="G235" t="str">
            <v>Lazaro</v>
          </cell>
          <cell r="H235" t="str">
            <v>Karen Valeria</v>
          </cell>
          <cell r="I235" t="str">
            <v>Rosas Lazaro Karen Valeria</v>
          </cell>
          <cell r="J235" t="str">
            <v>AS</v>
          </cell>
          <cell r="K235"/>
          <cell r="L235">
            <v>1</v>
          </cell>
          <cell r="M235" t="str">
            <v>Centro</v>
          </cell>
          <cell r="N235" t="str">
            <v>CHU</v>
          </cell>
          <cell r="O235"/>
          <cell r="P235"/>
          <cell r="Q235"/>
          <cell r="R235" t="str">
            <v>LIC-EDFI-18</v>
          </cell>
          <cell r="S235" t="str">
            <v>LI</v>
          </cell>
          <cell r="T235" t="str">
            <v>1L25</v>
          </cell>
          <cell r="U235" t="str">
            <v>F</v>
          </cell>
          <cell r="V235" t="str">
            <v>RI</v>
          </cell>
          <cell r="W235" t="str">
            <v>RI</v>
          </cell>
          <cell r="X235" t="str">
            <v>-</v>
          </cell>
          <cell r="Y235" t="str">
            <v>11-DEC-24 00:00:00</v>
          </cell>
          <cell r="Z235">
            <v>202440</v>
          </cell>
          <cell r="AA235" t="str">
            <v>Matutino</v>
          </cell>
          <cell r="AB235" t="str">
            <v xml:space="preserve"> No especificada</v>
          </cell>
          <cell r="AC235"/>
          <cell r="AD235">
            <v>-5513190311</v>
          </cell>
          <cell r="AE235" t="str">
            <v>ROLK050110MDFSZRA9</v>
          </cell>
          <cell r="AF235">
            <v>38362</v>
          </cell>
          <cell r="AG235">
            <v>45693</v>
          </cell>
          <cell r="AH235" t="str">
            <v>karenrosas31232@gmail.com</v>
          </cell>
          <cell r="AI235" t="str">
            <v>00845027@red.unid.mx</v>
          </cell>
          <cell r="AJ235">
            <v>9800</v>
          </cell>
          <cell r="AK235">
            <v>50</v>
          </cell>
        </row>
        <row r="236">
          <cell r="C236">
            <v>854681</v>
          </cell>
          <cell r="D236">
            <v>123456</v>
          </cell>
          <cell r="E236">
            <v>854681</v>
          </cell>
          <cell r="F236" t="str">
            <v>Herrera</v>
          </cell>
          <cell r="G236" t="str">
            <v>Cuadros</v>
          </cell>
          <cell r="H236" t="str">
            <v xml:space="preserve">Raúl </v>
          </cell>
          <cell r="I236" t="str">
            <v xml:space="preserve">Herrera Cuadros Raúl </v>
          </cell>
          <cell r="J236" t="str">
            <v>AS</v>
          </cell>
          <cell r="K236"/>
          <cell r="L236">
            <v>1</v>
          </cell>
          <cell r="M236" t="str">
            <v>Centro</v>
          </cell>
          <cell r="N236" t="str">
            <v>CHU</v>
          </cell>
          <cell r="O236"/>
          <cell r="P236"/>
          <cell r="Q236"/>
          <cell r="R236" t="str">
            <v>LIC-EDFI-18</v>
          </cell>
          <cell r="S236" t="str">
            <v>LI</v>
          </cell>
          <cell r="T236" t="str">
            <v>1L25</v>
          </cell>
          <cell r="U236" t="str">
            <v>M</v>
          </cell>
          <cell r="V236" t="str">
            <v>RI</v>
          </cell>
          <cell r="W236" t="str">
            <v>RI</v>
          </cell>
          <cell r="X236" t="str">
            <v>-</v>
          </cell>
          <cell r="Y236" t="str">
            <v>13-DEC-24 00:00:00</v>
          </cell>
          <cell r="Z236">
            <v>202460</v>
          </cell>
          <cell r="AA236" t="str">
            <v>Sabatino</v>
          </cell>
          <cell r="AB236" t="str">
            <v xml:space="preserve"> No especificada</v>
          </cell>
          <cell r="AC236"/>
          <cell r="AD236">
            <v>-5551888987</v>
          </cell>
          <cell r="AE236" t="str">
            <v>HECR020116HMCRDLA6</v>
          </cell>
          <cell r="AF236">
            <v>37272</v>
          </cell>
          <cell r="AG236">
            <v>45670</v>
          </cell>
          <cell r="AH236" t="str">
            <v>rulyaracnido@gmail.com</v>
          </cell>
          <cell r="AI236" t="str">
            <v>00854681@red.unid.mx</v>
          </cell>
          <cell r="AJ236">
            <v>4910</v>
          </cell>
          <cell r="AK236">
            <v>50</v>
          </cell>
        </row>
        <row r="237">
          <cell r="C237">
            <v>854896</v>
          </cell>
          <cell r="D237">
            <v>123456</v>
          </cell>
          <cell r="E237">
            <v>854896</v>
          </cell>
          <cell r="F237" t="str">
            <v>Gerardo</v>
          </cell>
          <cell r="G237" t="str">
            <v>Ramirez</v>
          </cell>
          <cell r="H237" t="str">
            <v>Norman Omar</v>
          </cell>
          <cell r="I237" t="str">
            <v>Gerardo Ramirez Norman Omar</v>
          </cell>
          <cell r="J237" t="str">
            <v>AS</v>
          </cell>
          <cell r="K237"/>
          <cell r="L237">
            <v>1</v>
          </cell>
          <cell r="M237" t="str">
            <v>Centro</v>
          </cell>
          <cell r="N237" t="str">
            <v>CHU</v>
          </cell>
          <cell r="O237"/>
          <cell r="P237"/>
          <cell r="Q237"/>
          <cell r="R237" t="str">
            <v>LIC-EDFI-18</v>
          </cell>
          <cell r="S237" t="str">
            <v>LI</v>
          </cell>
          <cell r="T237" t="str">
            <v>1L25</v>
          </cell>
          <cell r="U237" t="str">
            <v>M</v>
          </cell>
          <cell r="V237" t="str">
            <v>RI</v>
          </cell>
          <cell r="W237" t="e">
            <v>#N/A</v>
          </cell>
          <cell r="X237" t="str">
            <v>-</v>
          </cell>
          <cell r="Y237" t="str">
            <v>19-DEC-24 00:00:00</v>
          </cell>
          <cell r="Z237">
            <v>202460</v>
          </cell>
          <cell r="AA237" t="str">
            <v>Vespertino</v>
          </cell>
          <cell r="AB237" t="str">
            <v xml:space="preserve"> No especificada</v>
          </cell>
          <cell r="AC237"/>
          <cell r="AD237">
            <v>-5561127495</v>
          </cell>
          <cell r="AE237" t="str">
            <v>GERN050729HDFRMRA9</v>
          </cell>
          <cell r="AF237">
            <v>38562</v>
          </cell>
          <cell r="AG237">
            <v>45740</v>
          </cell>
          <cell r="AH237" t="str">
            <v>normanogr2005@gmail.com</v>
          </cell>
          <cell r="AI237" t="str">
            <v>00854896@red.unid.mx</v>
          </cell>
          <cell r="AJ237">
            <v>9200</v>
          </cell>
          <cell r="AK237">
            <v>55</v>
          </cell>
        </row>
        <row r="238">
          <cell r="C238">
            <v>856734</v>
          </cell>
          <cell r="D238"/>
          <cell r="E238">
            <v>856734</v>
          </cell>
          <cell r="F238" t="str">
            <v>Martinez</v>
          </cell>
          <cell r="G238" t="str">
            <v>Alfaro</v>
          </cell>
          <cell r="H238" t="str">
            <v>Germán Enrique</v>
          </cell>
          <cell r="I238" t="str">
            <v>Martinez Alfaro Germán Enrique</v>
          </cell>
          <cell r="J238" t="str">
            <v>BV</v>
          </cell>
          <cell r="K238">
            <v>45700</v>
          </cell>
          <cell r="L238">
            <v>1</v>
          </cell>
          <cell r="M238" t="str">
            <v>Centro</v>
          </cell>
          <cell r="N238" t="str">
            <v>CHU</v>
          </cell>
          <cell r="O238"/>
          <cell r="P238"/>
          <cell r="Q238"/>
          <cell r="R238" t="str">
            <v>LIC-EDFI-18</v>
          </cell>
          <cell r="S238" t="str">
            <v>LI</v>
          </cell>
          <cell r="T238" t="str">
            <v>1L25</v>
          </cell>
          <cell r="U238" t="str">
            <v>M</v>
          </cell>
          <cell r="V238" t="str">
            <v>RI</v>
          </cell>
          <cell r="W238" t="e">
            <v>#N/A</v>
          </cell>
          <cell r="X238" t="str">
            <v>-</v>
          </cell>
          <cell r="Y238"/>
          <cell r="Z238">
            <v>202460</v>
          </cell>
          <cell r="AA238" t="str">
            <v>Vespertino</v>
          </cell>
          <cell r="AB238" t="str">
            <v xml:space="preserve"> No especificada</v>
          </cell>
          <cell r="AC238"/>
          <cell r="AD238">
            <v>-9931336938</v>
          </cell>
          <cell r="AE238" t="str">
            <v>MAAG051015HNERLRA3</v>
          </cell>
          <cell r="AF238">
            <v>38640</v>
          </cell>
          <cell r="AG238">
            <v>45639</v>
          </cell>
          <cell r="AH238" t="str">
            <v>germanenriquemartinezalfaro5@gmail.com</v>
          </cell>
          <cell r="AI238" t="str">
            <v>00856734@red.unid.mx</v>
          </cell>
          <cell r="AJ238">
            <v>97000</v>
          </cell>
          <cell r="AK238">
            <v>0</v>
          </cell>
        </row>
        <row r="239">
          <cell r="C239">
            <v>857301</v>
          </cell>
          <cell r="D239">
            <v>123456</v>
          </cell>
          <cell r="E239">
            <v>857301</v>
          </cell>
          <cell r="F239" t="str">
            <v>Flores</v>
          </cell>
          <cell r="G239" t="str">
            <v>Garduño</v>
          </cell>
          <cell r="H239" t="str">
            <v>Juan Oswaldo</v>
          </cell>
          <cell r="I239" t="str">
            <v>Flores Garduño Juan Oswaldo</v>
          </cell>
          <cell r="J239" t="str">
            <v>AS</v>
          </cell>
          <cell r="K239"/>
          <cell r="L239">
            <v>1</v>
          </cell>
          <cell r="M239" t="str">
            <v>Centro</v>
          </cell>
          <cell r="N239" t="str">
            <v>CHU</v>
          </cell>
          <cell r="O239"/>
          <cell r="P239"/>
          <cell r="Q239"/>
          <cell r="R239" t="str">
            <v>LIC-EDFI-18</v>
          </cell>
          <cell r="S239" t="str">
            <v>LI</v>
          </cell>
          <cell r="T239" t="str">
            <v>1L25</v>
          </cell>
          <cell r="U239" t="str">
            <v>M</v>
          </cell>
          <cell r="V239" t="str">
            <v>RI</v>
          </cell>
          <cell r="W239" t="str">
            <v>RI</v>
          </cell>
          <cell r="X239" t="str">
            <v>-</v>
          </cell>
          <cell r="Y239" t="str">
            <v>11-DEC-24 00:00:00</v>
          </cell>
          <cell r="Z239">
            <v>202460</v>
          </cell>
          <cell r="AA239" t="str">
            <v>Matutino</v>
          </cell>
          <cell r="AB239" t="str">
            <v xml:space="preserve"> No especificada</v>
          </cell>
          <cell r="AC239"/>
          <cell r="AD239">
            <v>-5540706466</v>
          </cell>
          <cell r="AE239" t="str">
            <v>FOGJ040611HDFLRNA4</v>
          </cell>
          <cell r="AF239">
            <v>38149</v>
          </cell>
          <cell r="AG239">
            <v>45693</v>
          </cell>
          <cell r="AH239" t="str">
            <v>joswaldofg15@gmail.com</v>
          </cell>
          <cell r="AI239" t="str">
            <v>00857301@red.unid.mx</v>
          </cell>
          <cell r="AJ239">
            <v>16200</v>
          </cell>
          <cell r="AK239">
            <v>55</v>
          </cell>
        </row>
        <row r="240">
          <cell r="C240">
            <v>858951</v>
          </cell>
          <cell r="D240">
            <v>123456</v>
          </cell>
          <cell r="E240">
            <v>858951</v>
          </cell>
          <cell r="F240" t="str">
            <v>Salinas</v>
          </cell>
          <cell r="G240" t="str">
            <v>Martinez</v>
          </cell>
          <cell r="H240" t="str">
            <v xml:space="preserve">Carlos </v>
          </cell>
          <cell r="I240" t="str">
            <v xml:space="preserve">Salinas Martinez Carlos </v>
          </cell>
          <cell r="J240" t="str">
            <v>AS</v>
          </cell>
          <cell r="K240"/>
          <cell r="L240">
            <v>1</v>
          </cell>
          <cell r="M240" t="str">
            <v>Centro</v>
          </cell>
          <cell r="N240" t="str">
            <v>CHU</v>
          </cell>
          <cell r="O240"/>
          <cell r="P240"/>
          <cell r="Q240"/>
          <cell r="R240" t="str">
            <v>LIC-EDFI-18</v>
          </cell>
          <cell r="S240" t="str">
            <v>LI</v>
          </cell>
          <cell r="T240" t="str">
            <v>1L25</v>
          </cell>
          <cell r="U240" t="str">
            <v>F</v>
          </cell>
          <cell r="V240" t="str">
            <v>RI</v>
          </cell>
          <cell r="W240" t="str">
            <v>RI</v>
          </cell>
          <cell r="X240" t="str">
            <v>-</v>
          </cell>
          <cell r="Y240" t="str">
            <v>19-DEC-24 00:00:00</v>
          </cell>
          <cell r="Z240">
            <v>202460</v>
          </cell>
          <cell r="AA240" t="str">
            <v>Matutino</v>
          </cell>
          <cell r="AB240" t="str">
            <v xml:space="preserve"> No especificada</v>
          </cell>
          <cell r="AC240"/>
          <cell r="AD240">
            <v>-5528941534</v>
          </cell>
          <cell r="AE240" t="str">
            <v>SAMC020404HDFLRRA2</v>
          </cell>
          <cell r="AF240">
            <v>37350</v>
          </cell>
          <cell r="AG240">
            <v>45712</v>
          </cell>
          <cell r="AH240" t="str">
            <v>carloscinas12@gmail.com</v>
          </cell>
          <cell r="AI240" t="str">
            <v>00858951@red.unid.mx</v>
          </cell>
          <cell r="AJ240">
            <v>52760</v>
          </cell>
          <cell r="AK240">
            <v>55</v>
          </cell>
        </row>
        <row r="241">
          <cell r="C241">
            <v>859870</v>
          </cell>
          <cell r="D241" t="str">
            <v>ybecer14</v>
          </cell>
          <cell r="E241">
            <v>859870</v>
          </cell>
          <cell r="F241" t="str">
            <v>Becerril</v>
          </cell>
          <cell r="G241" t="str">
            <v>Becerril</v>
          </cell>
          <cell r="H241" t="str">
            <v>Yael Gerardo</v>
          </cell>
          <cell r="I241" t="str">
            <v>Becerril Becerril Yael Gerardo</v>
          </cell>
          <cell r="J241" t="str">
            <v>AS</v>
          </cell>
          <cell r="K241"/>
          <cell r="L241">
            <v>1</v>
          </cell>
          <cell r="M241" t="str">
            <v>Centro</v>
          </cell>
          <cell r="N241" t="str">
            <v>CHU</v>
          </cell>
          <cell r="O241"/>
          <cell r="P241"/>
          <cell r="Q241"/>
          <cell r="R241" t="str">
            <v>LIC-EDFI-18</v>
          </cell>
          <cell r="S241" t="str">
            <v>LI</v>
          </cell>
          <cell r="T241" t="str">
            <v>1L25</v>
          </cell>
          <cell r="U241" t="str">
            <v>M</v>
          </cell>
          <cell r="V241" t="str">
            <v>RI</v>
          </cell>
          <cell r="W241" t="str">
            <v>RI</v>
          </cell>
          <cell r="X241" t="str">
            <v>-</v>
          </cell>
          <cell r="Y241" t="str">
            <v>13-DEC-24 00:00:00</v>
          </cell>
          <cell r="Z241">
            <v>202460</v>
          </cell>
          <cell r="AA241" t="str">
            <v>Sin horario</v>
          </cell>
          <cell r="AB241" t="str">
            <v xml:space="preserve"> No especificada</v>
          </cell>
          <cell r="AC241"/>
          <cell r="AD241">
            <v>-5548584392</v>
          </cell>
          <cell r="AE241" t="str">
            <v>BEBY031117HDFCCLA0</v>
          </cell>
          <cell r="AF241">
            <v>37942</v>
          </cell>
          <cell r="AG241">
            <v>45693</v>
          </cell>
          <cell r="AH241" t="str">
            <v>yaelgerardoberril@gmail.com</v>
          </cell>
          <cell r="AI241" t="str">
            <v>00859870@red.unid.mx</v>
          </cell>
          <cell r="AJ241">
            <v>16300</v>
          </cell>
          <cell r="AK241">
            <v>60</v>
          </cell>
        </row>
        <row r="242">
          <cell r="C242">
            <v>860341</v>
          </cell>
          <cell r="D242">
            <v>123456</v>
          </cell>
          <cell r="E242">
            <v>860341</v>
          </cell>
          <cell r="F242" t="str">
            <v>Rios</v>
          </cell>
          <cell r="G242" t="str">
            <v>Maldonado</v>
          </cell>
          <cell r="H242" t="str">
            <v xml:space="preserve">Leonardo </v>
          </cell>
          <cell r="I242" t="str">
            <v xml:space="preserve">Rios Maldonado Leonardo </v>
          </cell>
          <cell r="J242" t="str">
            <v>AS</v>
          </cell>
          <cell r="K242"/>
          <cell r="L242">
            <v>1</v>
          </cell>
          <cell r="M242" t="str">
            <v>Centro</v>
          </cell>
          <cell r="N242" t="str">
            <v>CHU</v>
          </cell>
          <cell r="O242"/>
          <cell r="P242"/>
          <cell r="Q242"/>
          <cell r="R242" t="str">
            <v>LIC-EDFI-18</v>
          </cell>
          <cell r="S242" t="str">
            <v>LI</v>
          </cell>
          <cell r="T242" t="str">
            <v>1L25</v>
          </cell>
          <cell r="U242" t="str">
            <v>M</v>
          </cell>
          <cell r="V242" t="str">
            <v>RI</v>
          </cell>
          <cell r="W242" t="str">
            <v>RI</v>
          </cell>
          <cell r="X242" t="str">
            <v>-</v>
          </cell>
          <cell r="Y242" t="str">
            <v>18-DEC-24 00:00:00</v>
          </cell>
          <cell r="Z242">
            <v>202460</v>
          </cell>
          <cell r="AA242" t="str">
            <v>Sabatino</v>
          </cell>
          <cell r="AB242" t="str">
            <v xml:space="preserve"> No especificada</v>
          </cell>
          <cell r="AC242"/>
          <cell r="AD242">
            <v>-5637149208</v>
          </cell>
          <cell r="AE242" t="str">
            <v>RIML040730HDFSLNA9</v>
          </cell>
          <cell r="AF242">
            <v>38198</v>
          </cell>
          <cell r="AG242">
            <v>45681.838680555556</v>
          </cell>
          <cell r="AH242" t="str">
            <v>leonardoriosmaldonado0@gmail.com</v>
          </cell>
          <cell r="AI242" t="str">
            <v>00860341@red.unid.mx</v>
          </cell>
          <cell r="AJ242">
            <v>3570</v>
          </cell>
          <cell r="AK242">
            <v>50</v>
          </cell>
        </row>
        <row r="243">
          <cell r="C243">
            <v>862636</v>
          </cell>
          <cell r="D243">
            <v>123456</v>
          </cell>
          <cell r="E243">
            <v>862636</v>
          </cell>
          <cell r="F243" t="str">
            <v>Navarro</v>
          </cell>
          <cell r="G243" t="str">
            <v>Solano</v>
          </cell>
          <cell r="H243" t="str">
            <v>Yoaney Camila</v>
          </cell>
          <cell r="I243" t="str">
            <v>Navarro Solano Yoaney Camila</v>
          </cell>
          <cell r="J243" t="str">
            <v>AS</v>
          </cell>
          <cell r="K243"/>
          <cell r="L243">
            <v>1</v>
          </cell>
          <cell r="M243" t="str">
            <v>Centro</v>
          </cell>
          <cell r="N243" t="str">
            <v>CHU</v>
          </cell>
          <cell r="O243"/>
          <cell r="P243"/>
          <cell r="Q243"/>
          <cell r="R243" t="str">
            <v>LIC-EDFI-18</v>
          </cell>
          <cell r="S243" t="str">
            <v>LI</v>
          </cell>
          <cell r="T243" t="str">
            <v>1L25</v>
          </cell>
          <cell r="U243" t="str">
            <v>F</v>
          </cell>
          <cell r="V243" t="str">
            <v>RI</v>
          </cell>
          <cell r="W243" t="str">
            <v>RI</v>
          </cell>
          <cell r="X243" t="str">
            <v>-</v>
          </cell>
          <cell r="Y243" t="str">
            <v>19-DEC-24 00:00:00</v>
          </cell>
          <cell r="Z243">
            <v>202460</v>
          </cell>
          <cell r="AA243" t="str">
            <v>Matutino</v>
          </cell>
          <cell r="AB243" t="str">
            <v xml:space="preserve"> No especificada</v>
          </cell>
          <cell r="AC243"/>
          <cell r="AD243">
            <v>-5576729094</v>
          </cell>
          <cell r="AE243" t="str">
            <v>NASY020324MDFVLNA2</v>
          </cell>
          <cell r="AF243">
            <v>37339</v>
          </cell>
          <cell r="AG243">
            <v>45694</v>
          </cell>
          <cell r="AH243" t="str">
            <v>camila.navarro@uinenlinea.mx</v>
          </cell>
          <cell r="AI243" t="str">
            <v>00862636@red.unid.mx</v>
          </cell>
          <cell r="AJ243">
            <v>4480</v>
          </cell>
          <cell r="AK243">
            <v>50</v>
          </cell>
        </row>
        <row r="244">
          <cell r="C244">
            <v>862798</v>
          </cell>
          <cell r="D244">
            <v>123456</v>
          </cell>
          <cell r="E244">
            <v>862798</v>
          </cell>
          <cell r="F244" t="str">
            <v>Palmeño</v>
          </cell>
          <cell r="G244" t="str">
            <v>Flores</v>
          </cell>
          <cell r="H244" t="str">
            <v xml:space="preserve">Johan </v>
          </cell>
          <cell r="I244" t="str">
            <v xml:space="preserve">Palmeño Flores Johan </v>
          </cell>
          <cell r="J244" t="str">
            <v>AS</v>
          </cell>
          <cell r="K244"/>
          <cell r="L244">
            <v>1</v>
          </cell>
          <cell r="M244" t="str">
            <v>Centro</v>
          </cell>
          <cell r="N244" t="str">
            <v>CHU</v>
          </cell>
          <cell r="O244"/>
          <cell r="P244"/>
          <cell r="Q244"/>
          <cell r="R244" t="str">
            <v>LIC-EDFI-18</v>
          </cell>
          <cell r="S244" t="str">
            <v>LI</v>
          </cell>
          <cell r="T244" t="str">
            <v>1L25</v>
          </cell>
          <cell r="U244" t="str">
            <v>M</v>
          </cell>
          <cell r="V244" t="str">
            <v>RI</v>
          </cell>
          <cell r="W244" t="str">
            <v>RI</v>
          </cell>
          <cell r="X244" t="str">
            <v>-</v>
          </cell>
          <cell r="Y244" t="str">
            <v>03-JAN-25 00:00:00</v>
          </cell>
          <cell r="Z244">
            <v>202460</v>
          </cell>
          <cell r="AA244" t="str">
            <v>Matutino</v>
          </cell>
          <cell r="AB244" t="str">
            <v xml:space="preserve"> No especificada</v>
          </cell>
          <cell r="AC244"/>
          <cell r="AD244">
            <v>-5552972360</v>
          </cell>
          <cell r="AE244" t="str">
            <v>PAFJ050126HDFLLHA0</v>
          </cell>
          <cell r="AF244">
            <v>38378</v>
          </cell>
          <cell r="AG244">
            <v>45697.923645833333</v>
          </cell>
          <cell r="AH244" t="str">
            <v>johanpalmeno.com@gmail.com</v>
          </cell>
          <cell r="AI244" t="str">
            <v>00862798@red.unid.mx</v>
          </cell>
          <cell r="AJ244">
            <v>9800</v>
          </cell>
          <cell r="AK244">
            <v>55</v>
          </cell>
        </row>
        <row r="245">
          <cell r="C245">
            <v>863702</v>
          </cell>
          <cell r="D245">
            <v>123456</v>
          </cell>
          <cell r="E245">
            <v>863702</v>
          </cell>
          <cell r="F245" t="str">
            <v>Gutiérrez</v>
          </cell>
          <cell r="G245" t="str">
            <v>Resendiz</v>
          </cell>
          <cell r="H245" t="str">
            <v>Pavel Adrian</v>
          </cell>
          <cell r="I245" t="str">
            <v>Gutiérrez Resendiz Pavel Adrian</v>
          </cell>
          <cell r="J245" t="str">
            <v>AS</v>
          </cell>
          <cell r="K245"/>
          <cell r="L245">
            <v>1</v>
          </cell>
          <cell r="M245" t="str">
            <v>Centro</v>
          </cell>
          <cell r="N245" t="str">
            <v>CHU</v>
          </cell>
          <cell r="O245"/>
          <cell r="P245"/>
          <cell r="Q245"/>
          <cell r="R245" t="str">
            <v>LIC-EDFI-18</v>
          </cell>
          <cell r="S245" t="str">
            <v>LI</v>
          </cell>
          <cell r="T245" t="str">
            <v>1L25</v>
          </cell>
          <cell r="U245" t="str">
            <v>M</v>
          </cell>
          <cell r="V245" t="str">
            <v>RI</v>
          </cell>
          <cell r="W245" t="str">
            <v>RI</v>
          </cell>
          <cell r="X245" t="str">
            <v>-</v>
          </cell>
          <cell r="Y245" t="str">
            <v>18-DEC-24 00:00:00</v>
          </cell>
          <cell r="Z245">
            <v>202460</v>
          </cell>
          <cell r="AA245" t="str">
            <v>Matutino</v>
          </cell>
          <cell r="AB245" t="str">
            <v xml:space="preserve"> No especificada</v>
          </cell>
          <cell r="AC245"/>
          <cell r="AD245">
            <v>-5546424230</v>
          </cell>
          <cell r="AE245" t="str">
            <v>GURP050630HDFTSVA7</v>
          </cell>
          <cell r="AF245">
            <v>38533</v>
          </cell>
          <cell r="AG245">
            <v>45694</v>
          </cell>
          <cell r="AH245" t="str">
            <v>pavelrezendis@gmail.com</v>
          </cell>
          <cell r="AI245" t="str">
            <v>00863702@red.unid.mx</v>
          </cell>
          <cell r="AJ245">
            <v>9760</v>
          </cell>
          <cell r="AK245">
            <v>55</v>
          </cell>
        </row>
        <row r="246">
          <cell r="C246">
            <v>863708</v>
          </cell>
          <cell r="D246">
            <v>123456</v>
          </cell>
          <cell r="E246">
            <v>863708</v>
          </cell>
          <cell r="F246" t="str">
            <v>Oloarte</v>
          </cell>
          <cell r="G246" t="str">
            <v>Hernández</v>
          </cell>
          <cell r="H246" t="str">
            <v>Areli Jaqueline</v>
          </cell>
          <cell r="I246" t="str">
            <v>Oloarte Hernández Areli Jaqueline</v>
          </cell>
          <cell r="J246" t="str">
            <v>AS</v>
          </cell>
          <cell r="K246"/>
          <cell r="L246">
            <v>1</v>
          </cell>
          <cell r="M246" t="str">
            <v>Centro</v>
          </cell>
          <cell r="N246" t="str">
            <v>CHU</v>
          </cell>
          <cell r="O246"/>
          <cell r="P246"/>
          <cell r="Q246"/>
          <cell r="R246" t="str">
            <v>LIC-EDFI-18</v>
          </cell>
          <cell r="S246" t="str">
            <v>LI</v>
          </cell>
          <cell r="T246" t="str">
            <v>1L25</v>
          </cell>
          <cell r="U246" t="str">
            <v>F</v>
          </cell>
          <cell r="V246" t="str">
            <v>RI</v>
          </cell>
          <cell r="W246" t="str">
            <v>RI</v>
          </cell>
          <cell r="X246" t="str">
            <v>-</v>
          </cell>
          <cell r="Y246" t="str">
            <v>19-DEC-24 00:00:00</v>
          </cell>
          <cell r="Z246">
            <v>202460</v>
          </cell>
          <cell r="AA246" t="str">
            <v>Matutino</v>
          </cell>
          <cell r="AB246" t="str">
            <v xml:space="preserve"> No especificada</v>
          </cell>
          <cell r="AC246"/>
          <cell r="AD246">
            <v>-5621680191</v>
          </cell>
          <cell r="AE246" t="str">
            <v>OOHA040129MDFLRRA1</v>
          </cell>
          <cell r="AF246">
            <v>38015</v>
          </cell>
          <cell r="AG246">
            <v>45692</v>
          </cell>
          <cell r="AH246" t="str">
            <v>oloartehernandezjaqueline@gmail.com</v>
          </cell>
          <cell r="AI246" t="str">
            <v>00863708@red.unid.mx</v>
          </cell>
          <cell r="AJ246">
            <v>7140</v>
          </cell>
          <cell r="AK246">
            <v>60</v>
          </cell>
        </row>
        <row r="247">
          <cell r="C247">
            <v>865576</v>
          </cell>
          <cell r="D247"/>
          <cell r="E247">
            <v>865576</v>
          </cell>
          <cell r="F247" t="str">
            <v>Martínez</v>
          </cell>
          <cell r="G247" t="str">
            <v>Quintero</v>
          </cell>
          <cell r="H247" t="str">
            <v>Alan Armando</v>
          </cell>
          <cell r="I247" t="str">
            <v>Martínez Quintero Alan Armando</v>
          </cell>
          <cell r="J247" t="str">
            <v>BS</v>
          </cell>
          <cell r="K247">
            <v>45751</v>
          </cell>
          <cell r="L247">
            <v>1</v>
          </cell>
          <cell r="M247" t="str">
            <v>Centro</v>
          </cell>
          <cell r="N247" t="str">
            <v>CHU</v>
          </cell>
          <cell r="O247"/>
          <cell r="P247"/>
          <cell r="Q247"/>
          <cell r="R247" t="str">
            <v>LIC-EDFI-18</v>
          </cell>
          <cell r="S247" t="str">
            <v>LI</v>
          </cell>
          <cell r="T247" t="str">
            <v>1L25</v>
          </cell>
          <cell r="U247" t="str">
            <v>M</v>
          </cell>
          <cell r="V247" t="str">
            <v>RI</v>
          </cell>
          <cell r="W247" t="e">
            <v>#N/A</v>
          </cell>
          <cell r="X247" t="str">
            <v>-</v>
          </cell>
          <cell r="Y247"/>
          <cell r="Z247">
            <v>202460</v>
          </cell>
          <cell r="AA247" t="str">
            <v>Sin horario</v>
          </cell>
          <cell r="AB247" t="str">
            <v xml:space="preserve"> No especificada</v>
          </cell>
          <cell r="AC247"/>
          <cell r="AD247"/>
          <cell r="AE247" t="str">
            <v>MAQA050726HDFRNLA4</v>
          </cell>
          <cell r="AF247">
            <v>38559</v>
          </cell>
          <cell r="AG247">
            <v>45632</v>
          </cell>
          <cell r="AH247" t="str">
            <v>alan.eas2005@gmail.com</v>
          </cell>
          <cell r="AI247" t="str">
            <v>00865576@red.unid.mx</v>
          </cell>
          <cell r="AJ247">
            <v>1296</v>
          </cell>
          <cell r="AK247">
            <v>60</v>
          </cell>
        </row>
        <row r="248">
          <cell r="C248">
            <v>868903</v>
          </cell>
          <cell r="D248"/>
          <cell r="E248">
            <v>868903</v>
          </cell>
          <cell r="F248" t="str">
            <v>Pliego</v>
          </cell>
          <cell r="G248" t="str">
            <v>Rodriguez</v>
          </cell>
          <cell r="H248" t="str">
            <v>German Isaid</v>
          </cell>
          <cell r="I248" t="str">
            <v>Pliego Rodriguez German Isaid</v>
          </cell>
          <cell r="J248" t="str">
            <v>BV</v>
          </cell>
          <cell r="K248">
            <v>45700</v>
          </cell>
          <cell r="L248">
            <v>1</v>
          </cell>
          <cell r="M248" t="str">
            <v>Centro</v>
          </cell>
          <cell r="N248" t="str">
            <v>CHU</v>
          </cell>
          <cell r="O248"/>
          <cell r="P248"/>
          <cell r="Q248"/>
          <cell r="R248" t="str">
            <v>LIC-EDFI-18</v>
          </cell>
          <cell r="S248" t="str">
            <v>LI</v>
          </cell>
          <cell r="T248" t="str">
            <v>1L25</v>
          </cell>
          <cell r="U248" t="str">
            <v>M</v>
          </cell>
          <cell r="V248" t="str">
            <v>RI</v>
          </cell>
          <cell r="W248" t="e">
            <v>#N/A</v>
          </cell>
          <cell r="X248" t="str">
            <v>-</v>
          </cell>
          <cell r="Y248"/>
          <cell r="Z248">
            <v>202460</v>
          </cell>
          <cell r="AA248" t="str">
            <v>Matutino</v>
          </cell>
          <cell r="AB248" t="str">
            <v xml:space="preserve"> No especificada</v>
          </cell>
          <cell r="AC248"/>
          <cell r="AD248">
            <v>-5618347782</v>
          </cell>
          <cell r="AE248" t="str">
            <v>PIRG040301HDFLDRA6</v>
          </cell>
          <cell r="AF248">
            <v>38047</v>
          </cell>
          <cell r="AG248">
            <v>45642</v>
          </cell>
          <cell r="AH248" t="str">
            <v>germanchelo27@hotmail.com</v>
          </cell>
          <cell r="AI248" t="str">
            <v>00868903@red.unid.mx</v>
          </cell>
          <cell r="AJ248">
            <v>3800</v>
          </cell>
          <cell r="AK248">
            <v>0</v>
          </cell>
        </row>
        <row r="249">
          <cell r="C249">
            <v>871061</v>
          </cell>
          <cell r="D249">
            <v>123456</v>
          </cell>
          <cell r="E249">
            <v>871061</v>
          </cell>
          <cell r="F249" t="str">
            <v>Garcia</v>
          </cell>
          <cell r="G249" t="str">
            <v>Vilchis</v>
          </cell>
          <cell r="H249" t="str">
            <v>Reyna Estela</v>
          </cell>
          <cell r="I249" t="str">
            <v>Garcia Vilchis Reyna Estela</v>
          </cell>
          <cell r="J249" t="str">
            <v>AS</v>
          </cell>
          <cell r="K249"/>
          <cell r="L249">
            <v>1</v>
          </cell>
          <cell r="M249" t="str">
            <v>Centro</v>
          </cell>
          <cell r="N249" t="str">
            <v>CHU</v>
          </cell>
          <cell r="O249"/>
          <cell r="P249"/>
          <cell r="Q249"/>
          <cell r="R249" t="str">
            <v>LIC-EDFI-18</v>
          </cell>
          <cell r="S249" t="str">
            <v>LI</v>
          </cell>
          <cell r="T249" t="str">
            <v>1L25</v>
          </cell>
          <cell r="U249" t="str">
            <v>F</v>
          </cell>
          <cell r="V249" t="str">
            <v>RI</v>
          </cell>
          <cell r="W249" t="str">
            <v>RI</v>
          </cell>
          <cell r="X249" t="str">
            <v>-</v>
          </cell>
          <cell r="Y249" t="str">
            <v>11-DEC-24 00:00:00</v>
          </cell>
          <cell r="Z249">
            <v>202460</v>
          </cell>
          <cell r="AA249" t="str">
            <v>Matutino</v>
          </cell>
          <cell r="AB249" t="str">
            <v xml:space="preserve"> No especificada</v>
          </cell>
          <cell r="AC249"/>
          <cell r="AD249">
            <v>-5585740355</v>
          </cell>
          <cell r="AE249" t="str">
            <v>GAVR030522MDFRLYA2</v>
          </cell>
          <cell r="AF249">
            <v>37763</v>
          </cell>
          <cell r="AG249">
            <v>45694</v>
          </cell>
          <cell r="AH249" t="str">
            <v>rg152188@gmail.com</v>
          </cell>
          <cell r="AI249" t="str">
            <v>00871061@red.unid.mx</v>
          </cell>
          <cell r="AJ249">
            <v>9760</v>
          </cell>
          <cell r="AK249">
            <v>60</v>
          </cell>
        </row>
        <row r="250">
          <cell r="C250">
            <v>221843</v>
          </cell>
          <cell r="D250"/>
          <cell r="E250">
            <v>221843</v>
          </cell>
          <cell r="F250" t="str">
            <v>Cruz</v>
          </cell>
          <cell r="G250" t="str">
            <v>Gomez</v>
          </cell>
          <cell r="H250" t="str">
            <v>Juan Luis</v>
          </cell>
          <cell r="I250" t="str">
            <v>Cruz Gomez Juan Luis</v>
          </cell>
          <cell r="J250" t="str">
            <v>BR</v>
          </cell>
          <cell r="K250">
            <v>44524</v>
          </cell>
          <cell r="L250">
            <v>2</v>
          </cell>
          <cell r="M250" t="str">
            <v>Centro</v>
          </cell>
          <cell r="N250" t="str">
            <v>TAX</v>
          </cell>
          <cell r="O250"/>
          <cell r="P250"/>
          <cell r="Q250"/>
          <cell r="R250" t="str">
            <v>LIC-EJAD-12</v>
          </cell>
          <cell r="S250" t="str">
            <v>LI</v>
          </cell>
          <cell r="T250">
            <v>1.0000000000000001E+25</v>
          </cell>
          <cell r="U250" t="str">
            <v>M</v>
          </cell>
          <cell r="V250" t="str">
            <v>RA</v>
          </cell>
          <cell r="W250" t="e">
            <v>#N/A</v>
          </cell>
          <cell r="X250" t="str">
            <v>-</v>
          </cell>
          <cell r="Y250"/>
          <cell r="Z250">
            <v>201560</v>
          </cell>
          <cell r="AA250" t="str">
            <v>Vespertino</v>
          </cell>
          <cell r="AB250" t="str">
            <v>C.E.T.I.S. No. 50</v>
          </cell>
          <cell r="AC250" t="str">
            <v>584-0005390</v>
          </cell>
          <cell r="AD250" t="str">
            <v>552-7554346</v>
          </cell>
          <cell r="AE250"/>
          <cell r="AF250">
            <v>33636</v>
          </cell>
          <cell r="AG250">
            <v>45688</v>
          </cell>
          <cell r="AH250" t="str">
            <v>jgomez0202@hoatmail.com</v>
          </cell>
          <cell r="AI250" t="str">
            <v>00221843@red.unid.mx</v>
          </cell>
          <cell r="AJ250">
            <v>13278</v>
          </cell>
          <cell r="AK250">
            <v>0</v>
          </cell>
        </row>
        <row r="251">
          <cell r="C251">
            <v>23293</v>
          </cell>
          <cell r="D251"/>
          <cell r="E251">
            <v>23293</v>
          </cell>
          <cell r="F251" t="str">
            <v>González</v>
          </cell>
          <cell r="G251" t="str">
            <v>Gómez</v>
          </cell>
          <cell r="H251" t="str">
            <v>Diana Laura</v>
          </cell>
          <cell r="I251" t="str">
            <v>González Gómez Diana Laura</v>
          </cell>
          <cell r="J251" t="str">
            <v>BS</v>
          </cell>
          <cell r="K251">
            <v>45751</v>
          </cell>
          <cell r="L251">
            <v>2</v>
          </cell>
          <cell r="M251" t="str">
            <v>Centro</v>
          </cell>
          <cell r="N251" t="str">
            <v>TAX</v>
          </cell>
          <cell r="O251"/>
          <cell r="P251"/>
          <cell r="Q251"/>
          <cell r="R251" t="str">
            <v>LIC-EJAD-17</v>
          </cell>
          <cell r="S251" t="str">
            <v>LI</v>
          </cell>
          <cell r="T251">
            <v>1.0000000000000001E+25</v>
          </cell>
          <cell r="U251" t="str">
            <v>F</v>
          </cell>
          <cell r="V251" t="str">
            <v>RA</v>
          </cell>
          <cell r="W251" t="e">
            <v>#N/A</v>
          </cell>
          <cell r="X251" t="str">
            <v>-</v>
          </cell>
          <cell r="Y251" t="str">
            <v>27-DEC-24 00:00:00</v>
          </cell>
          <cell r="Z251">
            <v>201920</v>
          </cell>
          <cell r="AA251" t="str">
            <v>Sin horario</v>
          </cell>
          <cell r="AB251" t="str">
            <v xml:space="preserve"> No especificada</v>
          </cell>
          <cell r="AC251" t="str">
            <v>444-8147603</v>
          </cell>
          <cell r="AD251"/>
          <cell r="AE251" t="str">
            <v>GOGD960531MDFNMN09</v>
          </cell>
          <cell r="AF251">
            <v>35216</v>
          </cell>
          <cell r="AG251">
            <v>45652</v>
          </cell>
          <cell r="AH251"/>
          <cell r="AI251" t="str">
            <v>00023293@red.unid.mx</v>
          </cell>
          <cell r="AJ251">
            <v>78230</v>
          </cell>
          <cell r="AK251">
            <v>45</v>
          </cell>
        </row>
        <row r="252">
          <cell r="C252">
            <v>113703</v>
          </cell>
          <cell r="D252"/>
          <cell r="E252">
            <v>113703</v>
          </cell>
          <cell r="F252" t="str">
            <v>Ramirez</v>
          </cell>
          <cell r="G252" t="str">
            <v>Vazquez</v>
          </cell>
          <cell r="H252" t="str">
            <v>Brenda Alheli</v>
          </cell>
          <cell r="I252" t="str">
            <v>Ramirez Vazquez Brenda Alheli</v>
          </cell>
          <cell r="J252" t="str">
            <v>BV</v>
          </cell>
          <cell r="K252">
            <v>45700</v>
          </cell>
          <cell r="L252">
            <v>2</v>
          </cell>
          <cell r="M252" t="str">
            <v>Centro</v>
          </cell>
          <cell r="N252" t="str">
            <v>TAX</v>
          </cell>
          <cell r="O252" t="str">
            <v>TAX</v>
          </cell>
          <cell r="P252"/>
          <cell r="Q252"/>
          <cell r="R252" t="str">
            <v>LIC-EJAD-17</v>
          </cell>
          <cell r="S252" t="str">
            <v>LI</v>
          </cell>
          <cell r="T252">
            <v>1.0000000000000001E+25</v>
          </cell>
          <cell r="U252" t="str">
            <v>F</v>
          </cell>
          <cell r="V252" t="str">
            <v>NI</v>
          </cell>
          <cell r="W252" t="e">
            <v>#N/A</v>
          </cell>
          <cell r="X252" t="str">
            <v>-</v>
          </cell>
          <cell r="Y252"/>
          <cell r="Z252">
            <v>202520</v>
          </cell>
          <cell r="AA252" t="str">
            <v>Matutino</v>
          </cell>
          <cell r="AB252" t="str">
            <v>Instituto Cobre de México</v>
          </cell>
          <cell r="AC252" t="str">
            <v>533-07572</v>
          </cell>
          <cell r="AD252" t="str">
            <v>554-5495539</v>
          </cell>
          <cell r="AE252" t="str">
            <v>RAVB860721MDFMZR08</v>
          </cell>
          <cell r="AF252">
            <v>31614</v>
          </cell>
          <cell r="AG252">
            <v>45672</v>
          </cell>
          <cell r="AH252" t="str">
            <v>alhelivaz@hotmail.com</v>
          </cell>
          <cell r="AI252" t="str">
            <v>00113703@red.unid.mx</v>
          </cell>
          <cell r="AJ252">
            <v>7670</v>
          </cell>
          <cell r="AK252">
            <v>55</v>
          </cell>
        </row>
        <row r="253">
          <cell r="C253">
            <v>149843</v>
          </cell>
          <cell r="D253">
            <v>123456</v>
          </cell>
          <cell r="E253">
            <v>149843</v>
          </cell>
          <cell r="F253" t="str">
            <v>Ruiz</v>
          </cell>
          <cell r="G253" t="str">
            <v>Espinosa</v>
          </cell>
          <cell r="H253" t="str">
            <v xml:space="preserve">Aide </v>
          </cell>
          <cell r="I253" t="str">
            <v xml:space="preserve">Ruiz Espinosa Aide </v>
          </cell>
          <cell r="J253" t="str">
            <v>AS</v>
          </cell>
          <cell r="K253"/>
          <cell r="L253">
            <v>2</v>
          </cell>
          <cell r="M253" t="str">
            <v>Centro</v>
          </cell>
          <cell r="N253" t="str">
            <v>TAX</v>
          </cell>
          <cell r="O253" t="str">
            <v>TAX</v>
          </cell>
          <cell r="P253" t="str">
            <v>Medios digitales</v>
          </cell>
          <cell r="Q253" t="str">
            <v>Google Ads</v>
          </cell>
          <cell r="R253" t="str">
            <v>LIC-EJAD-17</v>
          </cell>
          <cell r="S253" t="str">
            <v>LI</v>
          </cell>
          <cell r="T253">
            <v>1.0000000000000001E+25</v>
          </cell>
          <cell r="U253" t="str">
            <v>F</v>
          </cell>
          <cell r="V253" t="str">
            <v>RA</v>
          </cell>
          <cell r="W253" t="str">
            <v>RI</v>
          </cell>
          <cell r="X253" t="str">
            <v>-</v>
          </cell>
          <cell r="Y253" t="str">
            <v>27-DEC-24 00:00:00</v>
          </cell>
          <cell r="Z253">
            <v>202520</v>
          </cell>
          <cell r="AA253" t="str">
            <v>Matutino</v>
          </cell>
          <cell r="AB253" t="str">
            <v>C.E.T.I.S. No. 1</v>
          </cell>
          <cell r="AC253" t="str">
            <v>216-12254</v>
          </cell>
          <cell r="AD253">
            <v>-5522697991</v>
          </cell>
          <cell r="AE253" t="str">
            <v>RUEA931022MDFZSD08</v>
          </cell>
          <cell r="AF253">
            <v>34264</v>
          </cell>
          <cell r="AG253">
            <v>45699</v>
          </cell>
          <cell r="AH253" t="str">
            <v>aide.ruiz2210@gmail.com</v>
          </cell>
          <cell r="AI253" t="str">
            <v>00149843@red.unid.mx</v>
          </cell>
          <cell r="AJ253">
            <v>13090</v>
          </cell>
          <cell r="AK253">
            <v>45</v>
          </cell>
        </row>
        <row r="254">
          <cell r="C254">
            <v>253759</v>
          </cell>
          <cell r="D254">
            <v>123456</v>
          </cell>
          <cell r="E254">
            <v>253759</v>
          </cell>
          <cell r="F254" t="str">
            <v>Guitron</v>
          </cell>
          <cell r="G254" t="str">
            <v>Garcia</v>
          </cell>
          <cell r="H254" t="str">
            <v>Carmen Elizabeth</v>
          </cell>
          <cell r="I254" t="str">
            <v>Guitron Garcia Carmen Elizabeth</v>
          </cell>
          <cell r="J254" t="str">
            <v>AS</v>
          </cell>
          <cell r="K254"/>
          <cell r="L254">
            <v>2</v>
          </cell>
          <cell r="M254" t="str">
            <v>Centro</v>
          </cell>
          <cell r="N254" t="str">
            <v>TAX</v>
          </cell>
          <cell r="O254"/>
          <cell r="P254"/>
          <cell r="Q254"/>
          <cell r="R254" t="str">
            <v>LIC-EJAD-17</v>
          </cell>
          <cell r="S254" t="str">
            <v>LI</v>
          </cell>
          <cell r="T254">
            <v>1.0000000000000001E+25</v>
          </cell>
          <cell r="U254" t="str">
            <v>F</v>
          </cell>
          <cell r="V254" t="str">
            <v>RI</v>
          </cell>
          <cell r="W254" t="str">
            <v>RI</v>
          </cell>
          <cell r="X254" t="str">
            <v>-</v>
          </cell>
          <cell r="Y254" t="str">
            <v>24-DEC-24 00:00:00</v>
          </cell>
          <cell r="Z254">
            <v>201720</v>
          </cell>
          <cell r="AA254" t="str">
            <v>Sabatino</v>
          </cell>
          <cell r="AB254" t="str">
            <v xml:space="preserve"> No especificada</v>
          </cell>
          <cell r="AC254" t="str">
            <v>555- 608-2199</v>
          </cell>
          <cell r="AD254" t="str">
            <v>551- 881-2285</v>
          </cell>
          <cell r="AE254" t="str">
            <v>GUGC770216MDFTRR01</v>
          </cell>
          <cell r="AF254">
            <v>28172</v>
          </cell>
          <cell r="AG254">
            <v>45741</v>
          </cell>
          <cell r="AH254" t="str">
            <v>elizabeth_digital@hotmail.com</v>
          </cell>
          <cell r="AI254" t="str">
            <v>00253759@red.unid.mx</v>
          </cell>
          <cell r="AJ254">
            <v>4480</v>
          </cell>
          <cell r="AK254">
            <v>60</v>
          </cell>
        </row>
        <row r="255">
          <cell r="C255">
            <v>253953</v>
          </cell>
          <cell r="D255">
            <v>221297</v>
          </cell>
          <cell r="E255">
            <v>253953</v>
          </cell>
          <cell r="F255" t="str">
            <v>Jacinto</v>
          </cell>
          <cell r="G255" t="str">
            <v>Ruiz</v>
          </cell>
          <cell r="H255" t="str">
            <v>Angeles Berenice</v>
          </cell>
          <cell r="I255" t="str">
            <v>Jacinto Ruiz Angeles Berenice</v>
          </cell>
          <cell r="J255" t="str">
            <v>AS</v>
          </cell>
          <cell r="K255"/>
          <cell r="L255">
            <v>2</v>
          </cell>
          <cell r="M255" t="str">
            <v>Centro</v>
          </cell>
          <cell r="N255" t="str">
            <v>TAX</v>
          </cell>
          <cell r="O255"/>
          <cell r="P255"/>
          <cell r="Q255"/>
          <cell r="R255" t="str">
            <v>LIC-EJAD-17</v>
          </cell>
          <cell r="S255" t="str">
            <v>LI</v>
          </cell>
          <cell r="T255">
            <v>1.0000000000000001E+25</v>
          </cell>
          <cell r="U255" t="str">
            <v>F</v>
          </cell>
          <cell r="V255" t="str">
            <v>RI</v>
          </cell>
          <cell r="W255" t="str">
            <v>RI</v>
          </cell>
          <cell r="X255" t="str">
            <v>-</v>
          </cell>
          <cell r="Y255" t="str">
            <v>14-DEC-24 00:00:00</v>
          </cell>
          <cell r="Z255">
            <v>202420</v>
          </cell>
          <cell r="AA255" t="str">
            <v>Matutino</v>
          </cell>
          <cell r="AB255" t="str">
            <v xml:space="preserve"> No especificada</v>
          </cell>
          <cell r="AC255" t="str">
            <v>555- 840-9049</v>
          </cell>
          <cell r="AD255">
            <v>-5534817990</v>
          </cell>
          <cell r="AE255" t="str">
            <v>JARA971222MDFCZN01</v>
          </cell>
          <cell r="AF255">
            <v>35786</v>
          </cell>
          <cell r="AG255">
            <v>45692</v>
          </cell>
          <cell r="AH255" t="str">
            <v>angelesjacinto22@yahoo.com</v>
          </cell>
          <cell r="AI255" t="str">
            <v>00253953@red.unid.mx</v>
          </cell>
          <cell r="AJ255">
            <v>13270</v>
          </cell>
          <cell r="AK255">
            <v>65</v>
          </cell>
        </row>
        <row r="256">
          <cell r="C256">
            <v>260611</v>
          </cell>
          <cell r="D256">
            <v>123456</v>
          </cell>
          <cell r="E256">
            <v>260611</v>
          </cell>
          <cell r="F256" t="str">
            <v>Jimenez</v>
          </cell>
          <cell r="G256" t="str">
            <v>Olivares</v>
          </cell>
          <cell r="H256" t="str">
            <v xml:space="preserve">Adriana </v>
          </cell>
          <cell r="I256" t="str">
            <v xml:space="preserve">Jimenez Olivares Adriana </v>
          </cell>
          <cell r="J256" t="str">
            <v>AS</v>
          </cell>
          <cell r="K256"/>
          <cell r="L256">
            <v>2</v>
          </cell>
          <cell r="M256" t="str">
            <v>Centro</v>
          </cell>
          <cell r="N256" t="str">
            <v>TAX</v>
          </cell>
          <cell r="O256"/>
          <cell r="P256"/>
          <cell r="Q256"/>
          <cell r="R256" t="str">
            <v>LIC-EJAD-17</v>
          </cell>
          <cell r="S256" t="str">
            <v>LI</v>
          </cell>
          <cell r="T256">
            <v>1.0000000000000001E+25</v>
          </cell>
          <cell r="U256" t="str">
            <v>F</v>
          </cell>
          <cell r="V256" t="str">
            <v>RI</v>
          </cell>
          <cell r="W256" t="str">
            <v>RI</v>
          </cell>
          <cell r="X256" t="str">
            <v>-</v>
          </cell>
          <cell r="Y256" t="str">
            <v>14-DEC-24 00:00:00</v>
          </cell>
          <cell r="Z256">
            <v>202440</v>
          </cell>
          <cell r="AA256" t="str">
            <v>Sabatino</v>
          </cell>
          <cell r="AB256" t="str">
            <v xml:space="preserve"> No especificada</v>
          </cell>
          <cell r="AC256" t="str">
            <v>552- 157-1300</v>
          </cell>
          <cell r="AD256" t="str">
            <v>556- 446-3719</v>
          </cell>
          <cell r="AE256" t="str">
            <v>JIOA761128MDFMLD01</v>
          </cell>
          <cell r="AF256">
            <v>28092</v>
          </cell>
          <cell r="AG256">
            <v>45689</v>
          </cell>
          <cell r="AH256" t="str">
            <v>adrianajmo@hotmail.com</v>
          </cell>
          <cell r="AI256" t="str">
            <v>00260611@red.unid.mx</v>
          </cell>
          <cell r="AJ256">
            <v>16797</v>
          </cell>
          <cell r="AK256">
            <v>60</v>
          </cell>
        </row>
        <row r="257">
          <cell r="C257">
            <v>267363</v>
          </cell>
          <cell r="D257"/>
          <cell r="E257">
            <v>267363</v>
          </cell>
          <cell r="F257" t="str">
            <v>Lopez</v>
          </cell>
          <cell r="G257" t="str">
            <v>Trejo</v>
          </cell>
          <cell r="H257" t="str">
            <v>Iram Jensen</v>
          </cell>
          <cell r="I257" t="str">
            <v>Lopez Trejo Iram Jensen</v>
          </cell>
          <cell r="J257" t="str">
            <v>BS</v>
          </cell>
          <cell r="K257">
            <v>45751</v>
          </cell>
          <cell r="L257">
            <v>2</v>
          </cell>
          <cell r="M257" t="str">
            <v>Centro</v>
          </cell>
          <cell r="N257" t="str">
            <v>TAX</v>
          </cell>
          <cell r="O257"/>
          <cell r="P257"/>
          <cell r="Q257"/>
          <cell r="R257" t="str">
            <v>LIC-EJAD-17</v>
          </cell>
          <cell r="S257" t="str">
            <v>LI</v>
          </cell>
          <cell r="T257">
            <v>1.0000000000000001E+25</v>
          </cell>
          <cell r="U257" t="str">
            <v>M</v>
          </cell>
          <cell r="V257" t="str">
            <v>RI</v>
          </cell>
          <cell r="W257" t="e">
            <v>#N/A</v>
          </cell>
          <cell r="X257" t="str">
            <v>-</v>
          </cell>
          <cell r="Y257" t="str">
            <v>14-DEC-24 00:00:00</v>
          </cell>
          <cell r="Z257">
            <v>201760</v>
          </cell>
          <cell r="AA257" t="str">
            <v>Sabatino</v>
          </cell>
          <cell r="AB257" t="str">
            <v xml:space="preserve"> No especificada</v>
          </cell>
          <cell r="AC257" t="str">
            <v>555- 632-2670</v>
          </cell>
          <cell r="AD257" t="str">
            <v>557- 483-5783</v>
          </cell>
          <cell r="AE257" t="str">
            <v>LOTI950428HDFPRR07</v>
          </cell>
          <cell r="AF257">
            <v>34817</v>
          </cell>
          <cell r="AG257">
            <v>45700</v>
          </cell>
          <cell r="AH257" t="str">
            <v>iramjensen.ltrejo@gmail.com</v>
          </cell>
          <cell r="AI257" t="str">
            <v>00267363@red.unid.mx</v>
          </cell>
          <cell r="AJ257">
            <v>4909</v>
          </cell>
          <cell r="AK257">
            <v>40</v>
          </cell>
        </row>
        <row r="258">
          <cell r="C258">
            <v>269604</v>
          </cell>
          <cell r="D258"/>
          <cell r="E258">
            <v>269604</v>
          </cell>
          <cell r="F258" t="str">
            <v>Montiel</v>
          </cell>
          <cell r="G258" t="str">
            <v>Nava</v>
          </cell>
          <cell r="H258" t="str">
            <v>Jorge Arturo</v>
          </cell>
          <cell r="I258" t="str">
            <v>Montiel Nava Jorge Arturo</v>
          </cell>
          <cell r="J258" t="str">
            <v>BS</v>
          </cell>
          <cell r="K258">
            <v>45751</v>
          </cell>
          <cell r="L258">
            <v>2</v>
          </cell>
          <cell r="M258" t="str">
            <v>Centro</v>
          </cell>
          <cell r="N258" t="str">
            <v>TAX</v>
          </cell>
          <cell r="O258"/>
          <cell r="P258"/>
          <cell r="Q258"/>
          <cell r="R258" t="str">
            <v>LIC-EJAD-17</v>
          </cell>
          <cell r="S258" t="str">
            <v>LI</v>
          </cell>
          <cell r="T258">
            <v>1.0000000000000001E+25</v>
          </cell>
          <cell r="U258" t="str">
            <v>M</v>
          </cell>
          <cell r="V258" t="str">
            <v>RA</v>
          </cell>
          <cell r="W258" t="e">
            <v>#N/A</v>
          </cell>
          <cell r="X258" t="str">
            <v>-</v>
          </cell>
          <cell r="Y258" t="str">
            <v>06-JAN-25 00:00:00</v>
          </cell>
          <cell r="Z258">
            <v>201795</v>
          </cell>
          <cell r="AA258" t="str">
            <v>Sabatino</v>
          </cell>
          <cell r="AB258" t="str">
            <v xml:space="preserve"> No especificada</v>
          </cell>
          <cell r="AC258" t="str">
            <v>555-42708572</v>
          </cell>
          <cell r="AD258" t="str">
            <v>554- 270-8572</v>
          </cell>
          <cell r="AE258" t="str">
            <v>MONJ960106HDFNVR03</v>
          </cell>
          <cell r="AF258">
            <v>35217</v>
          </cell>
          <cell r="AG258">
            <v>45689</v>
          </cell>
          <cell r="AH258" t="str">
            <v>jamn_rey@hotmail.com</v>
          </cell>
          <cell r="AI258" t="str">
            <v>00269604@red.unid.mx</v>
          </cell>
          <cell r="AJ258">
            <v>14650</v>
          </cell>
          <cell r="AK258">
            <v>45</v>
          </cell>
        </row>
        <row r="259">
          <cell r="C259">
            <v>280055</v>
          </cell>
          <cell r="D259" t="str">
            <v>Equipo22</v>
          </cell>
          <cell r="E259">
            <v>280055</v>
          </cell>
          <cell r="F259" t="str">
            <v>Trujillo</v>
          </cell>
          <cell r="G259" t="str">
            <v>Pineda</v>
          </cell>
          <cell r="H259" t="str">
            <v>Cristian Jassiel</v>
          </cell>
          <cell r="I259" t="str">
            <v>Trujillo Pineda Cristian Jassiel</v>
          </cell>
          <cell r="J259" t="str">
            <v>AS</v>
          </cell>
          <cell r="K259"/>
          <cell r="L259">
            <v>2</v>
          </cell>
          <cell r="M259" t="str">
            <v>Centro</v>
          </cell>
          <cell r="N259" t="str">
            <v>TAX</v>
          </cell>
          <cell r="O259"/>
          <cell r="P259"/>
          <cell r="Q259"/>
          <cell r="R259" t="str">
            <v>LIC-EJAD-17</v>
          </cell>
          <cell r="S259" t="str">
            <v>LI</v>
          </cell>
          <cell r="T259">
            <v>1.0000000000000001E+25</v>
          </cell>
          <cell r="U259" t="str">
            <v>M</v>
          </cell>
          <cell r="V259" t="str">
            <v>RI</v>
          </cell>
          <cell r="W259" t="e">
            <v>#N/A</v>
          </cell>
          <cell r="X259" t="str">
            <v>-</v>
          </cell>
          <cell r="Y259" t="str">
            <v>18-DEC-24 00:00:00</v>
          </cell>
          <cell r="Z259">
            <v>201855</v>
          </cell>
          <cell r="AA259" t="str">
            <v>Sabatino</v>
          </cell>
          <cell r="AB259" t="str">
            <v xml:space="preserve"> No especificada</v>
          </cell>
          <cell r="AC259" t="str">
            <v>555- 485-7708</v>
          </cell>
          <cell r="AD259" t="str">
            <v>557- 423-5539</v>
          </cell>
          <cell r="AE259" t="str">
            <v>TUPC960422HDFRNR08</v>
          </cell>
          <cell r="AF259">
            <v>35177</v>
          </cell>
          <cell r="AG259">
            <v>45701</v>
          </cell>
          <cell r="AH259" t="str">
            <v>cristian_jassiel-@hotmail.com</v>
          </cell>
          <cell r="AI259" t="str">
            <v>00280055@red.unid.mx</v>
          </cell>
          <cell r="AJ259"/>
          <cell r="AK259">
            <v>0</v>
          </cell>
        </row>
        <row r="260">
          <cell r="C260">
            <v>283899</v>
          </cell>
          <cell r="D260"/>
          <cell r="E260">
            <v>283899</v>
          </cell>
          <cell r="F260" t="str">
            <v>González</v>
          </cell>
          <cell r="G260" t="str">
            <v>Hernández</v>
          </cell>
          <cell r="H260" t="str">
            <v xml:space="preserve">Lisania </v>
          </cell>
          <cell r="I260" t="str">
            <v xml:space="preserve">González Hernández Lisania </v>
          </cell>
          <cell r="J260" t="str">
            <v>BS</v>
          </cell>
          <cell r="K260">
            <v>45751</v>
          </cell>
          <cell r="L260">
            <v>2</v>
          </cell>
          <cell r="M260" t="str">
            <v>Centro</v>
          </cell>
          <cell r="N260" t="str">
            <v>TAX</v>
          </cell>
          <cell r="O260"/>
          <cell r="P260"/>
          <cell r="Q260"/>
          <cell r="R260" t="str">
            <v>LIC-EJAD-17</v>
          </cell>
          <cell r="S260" t="str">
            <v>LI</v>
          </cell>
          <cell r="T260">
            <v>1.0000000000000001E+25</v>
          </cell>
          <cell r="U260" t="str">
            <v>F</v>
          </cell>
          <cell r="V260" t="str">
            <v>RI</v>
          </cell>
          <cell r="W260" t="e">
            <v>#N/A</v>
          </cell>
          <cell r="X260" t="str">
            <v>-</v>
          </cell>
          <cell r="Y260" t="str">
            <v>26-DEC-24 00:00:00</v>
          </cell>
          <cell r="Z260">
            <v>201855</v>
          </cell>
          <cell r="AA260" t="str">
            <v>Sabatino</v>
          </cell>
          <cell r="AB260" t="str">
            <v xml:space="preserve"> No especificada</v>
          </cell>
          <cell r="AC260"/>
          <cell r="AD260">
            <v>-5563411516</v>
          </cell>
          <cell r="AE260" t="str">
            <v>GOHL970422MDFNRS00</v>
          </cell>
          <cell r="AF260">
            <v>35542</v>
          </cell>
          <cell r="AG260">
            <v>45650</v>
          </cell>
          <cell r="AH260" t="str">
            <v>lisaniah234@gmail.com</v>
          </cell>
          <cell r="AI260" t="str">
            <v>00283899@red.unid.mx</v>
          </cell>
          <cell r="AJ260">
            <v>9430</v>
          </cell>
          <cell r="AK260">
            <v>40</v>
          </cell>
        </row>
        <row r="261">
          <cell r="C261">
            <v>314406</v>
          </cell>
          <cell r="D261">
            <v>314406</v>
          </cell>
          <cell r="E261">
            <v>314406</v>
          </cell>
          <cell r="F261" t="str">
            <v>Chavez</v>
          </cell>
          <cell r="G261" t="str">
            <v>Ibañez</v>
          </cell>
          <cell r="H261" t="str">
            <v xml:space="preserve">Bruno </v>
          </cell>
          <cell r="I261" t="str">
            <v xml:space="preserve">Chavez Ibañez Bruno </v>
          </cell>
          <cell r="J261" t="str">
            <v>AS</v>
          </cell>
          <cell r="K261"/>
          <cell r="L261">
            <v>2</v>
          </cell>
          <cell r="M261" t="str">
            <v>Centro</v>
          </cell>
          <cell r="N261" t="str">
            <v>TAX</v>
          </cell>
          <cell r="O261"/>
          <cell r="P261"/>
          <cell r="Q261"/>
          <cell r="R261" t="str">
            <v>LIC-EJAD-17</v>
          </cell>
          <cell r="S261" t="str">
            <v>LI</v>
          </cell>
          <cell r="T261">
            <v>1.0000000000000001E+25</v>
          </cell>
          <cell r="U261" t="str">
            <v>M</v>
          </cell>
          <cell r="V261" t="str">
            <v>RI</v>
          </cell>
          <cell r="W261" t="str">
            <v>RI</v>
          </cell>
          <cell r="X261" t="str">
            <v>-</v>
          </cell>
          <cell r="Y261" t="str">
            <v>02-JAN-25 00:00:00</v>
          </cell>
          <cell r="Z261">
            <v>201920</v>
          </cell>
          <cell r="AA261" t="str">
            <v>Matutino</v>
          </cell>
          <cell r="AB261" t="str">
            <v xml:space="preserve"> No especificada</v>
          </cell>
          <cell r="AC261">
            <v>-155508850</v>
          </cell>
          <cell r="AD261">
            <v>-5567070936</v>
          </cell>
          <cell r="AE261" t="str">
            <v>CAIB950316HDFHBR03</v>
          </cell>
          <cell r="AF261">
            <v>34774</v>
          </cell>
          <cell r="AG261">
            <v>45713</v>
          </cell>
          <cell r="AH261" t="str">
            <v>brus53@hotmail.com</v>
          </cell>
          <cell r="AI261" t="str">
            <v>00314406@red.unid.mx</v>
          </cell>
          <cell r="AJ261">
            <v>14370</v>
          </cell>
          <cell r="AK261">
            <v>60</v>
          </cell>
        </row>
        <row r="262">
          <cell r="C262">
            <v>345295</v>
          </cell>
          <cell r="D262">
            <v>220885</v>
          </cell>
          <cell r="E262">
            <v>345295</v>
          </cell>
          <cell r="F262" t="str">
            <v>Cruz</v>
          </cell>
          <cell r="G262" t="str">
            <v>Vazquez</v>
          </cell>
          <cell r="H262" t="str">
            <v xml:space="preserve">Aldo </v>
          </cell>
          <cell r="I262" t="str">
            <v xml:space="preserve">Cruz Vazquez Aldo </v>
          </cell>
          <cell r="J262" t="str">
            <v>AS</v>
          </cell>
          <cell r="K262"/>
          <cell r="L262">
            <v>2</v>
          </cell>
          <cell r="M262" t="str">
            <v>Centro</v>
          </cell>
          <cell r="N262" t="str">
            <v>TAX</v>
          </cell>
          <cell r="O262"/>
          <cell r="P262"/>
          <cell r="Q262"/>
          <cell r="R262" t="str">
            <v>LIC-EJAD-17</v>
          </cell>
          <cell r="S262" t="str">
            <v>LI</v>
          </cell>
          <cell r="T262">
            <v>1.0000000000000001E+25</v>
          </cell>
          <cell r="U262" t="str">
            <v>M</v>
          </cell>
          <cell r="V262" t="str">
            <v>RI</v>
          </cell>
          <cell r="W262" t="str">
            <v>RI</v>
          </cell>
          <cell r="X262" t="str">
            <v>-</v>
          </cell>
          <cell r="Y262" t="str">
            <v>14-DEC-24 00:00:00</v>
          </cell>
          <cell r="Z262">
            <v>202020</v>
          </cell>
          <cell r="AA262" t="str">
            <v>Sabatino</v>
          </cell>
          <cell r="AB262" t="str">
            <v xml:space="preserve"> No especificada</v>
          </cell>
          <cell r="AC262"/>
          <cell r="AD262">
            <v>-5583196941</v>
          </cell>
          <cell r="AE262" t="str">
            <v>CUVA850822HDFRZL08</v>
          </cell>
          <cell r="AF262">
            <v>31281</v>
          </cell>
          <cell r="AG262">
            <v>45689</v>
          </cell>
          <cell r="AH262" t="str">
            <v>cruzaldo13@hotmail.com</v>
          </cell>
          <cell r="AI262" t="str">
            <v>00345295@red.unid.mx</v>
          </cell>
          <cell r="AJ262">
            <v>9000</v>
          </cell>
          <cell r="AK262">
            <v>50</v>
          </cell>
        </row>
        <row r="263">
          <cell r="C263">
            <v>346409</v>
          </cell>
          <cell r="D263">
            <v>190199</v>
          </cell>
          <cell r="E263">
            <v>346409</v>
          </cell>
          <cell r="F263" t="str">
            <v>Estudillo</v>
          </cell>
          <cell r="G263" t="str">
            <v>Valencia</v>
          </cell>
          <cell r="H263" t="str">
            <v xml:space="preserve">Asriel </v>
          </cell>
          <cell r="I263" t="str">
            <v xml:space="preserve">Estudillo Valencia Asriel </v>
          </cell>
          <cell r="J263" t="str">
            <v>AS</v>
          </cell>
          <cell r="K263"/>
          <cell r="L263">
            <v>2</v>
          </cell>
          <cell r="M263" t="str">
            <v>Centro</v>
          </cell>
          <cell r="N263" t="str">
            <v>TAX</v>
          </cell>
          <cell r="O263"/>
          <cell r="P263"/>
          <cell r="Q263"/>
          <cell r="R263" t="str">
            <v>LIC-EJAD-17</v>
          </cell>
          <cell r="S263" t="str">
            <v>LI</v>
          </cell>
          <cell r="T263">
            <v>1.0000000000000001E+25</v>
          </cell>
          <cell r="U263" t="str">
            <v>M</v>
          </cell>
          <cell r="V263" t="str">
            <v>RA</v>
          </cell>
          <cell r="W263" t="str">
            <v>RI</v>
          </cell>
          <cell r="X263" t="str">
            <v>-</v>
          </cell>
          <cell r="Y263" t="str">
            <v>09-JAN-25 00:00:00</v>
          </cell>
          <cell r="Z263">
            <v>202040</v>
          </cell>
          <cell r="AA263" t="str">
            <v>Matutino</v>
          </cell>
          <cell r="AB263" t="str">
            <v xml:space="preserve"> No especificada</v>
          </cell>
          <cell r="AC263"/>
          <cell r="AD263">
            <v>-5612890085</v>
          </cell>
          <cell r="AE263" t="str">
            <v>EUVA990119HDFSLS01</v>
          </cell>
          <cell r="AF263">
            <v>36179</v>
          </cell>
          <cell r="AG263">
            <v>45712</v>
          </cell>
          <cell r="AH263" t="str">
            <v>suadell.99@gmail.com</v>
          </cell>
          <cell r="AI263" t="str">
            <v>00346409@red.unid.mx</v>
          </cell>
          <cell r="AJ263">
            <v>13219</v>
          </cell>
          <cell r="AK263">
            <v>45</v>
          </cell>
        </row>
        <row r="264">
          <cell r="C264">
            <v>623970</v>
          </cell>
          <cell r="D264"/>
          <cell r="E264">
            <v>623970</v>
          </cell>
          <cell r="F264" t="str">
            <v>Godinez</v>
          </cell>
          <cell r="G264" t="str">
            <v>González</v>
          </cell>
          <cell r="H264" t="str">
            <v xml:space="preserve">Cristian </v>
          </cell>
          <cell r="I264" t="str">
            <v xml:space="preserve">Godinez González Cristian </v>
          </cell>
          <cell r="J264" t="str">
            <v>BS</v>
          </cell>
          <cell r="K264">
            <v>45751</v>
          </cell>
          <cell r="L264">
            <v>2</v>
          </cell>
          <cell r="M264" t="str">
            <v>Centro</v>
          </cell>
          <cell r="N264" t="str">
            <v>TAX</v>
          </cell>
          <cell r="O264"/>
          <cell r="P264"/>
          <cell r="Q264"/>
          <cell r="R264" t="str">
            <v>LIC-EJAD-17</v>
          </cell>
          <cell r="S264" t="str">
            <v>LI</v>
          </cell>
          <cell r="T264">
            <v>1.0000000000000001E+25</v>
          </cell>
          <cell r="U264" t="str">
            <v>M</v>
          </cell>
          <cell r="V264" t="str">
            <v>RI</v>
          </cell>
          <cell r="W264" t="e">
            <v>#N/A</v>
          </cell>
          <cell r="X264" t="str">
            <v>-</v>
          </cell>
          <cell r="Y264" t="str">
            <v>24-DEC-24 00:00:00</v>
          </cell>
          <cell r="Z264">
            <v>202060</v>
          </cell>
          <cell r="AA264" t="str">
            <v>Matutino</v>
          </cell>
          <cell r="AB264" t="str">
            <v xml:space="preserve"> No especificada</v>
          </cell>
          <cell r="AC264"/>
          <cell r="AD264">
            <v>-5520304455</v>
          </cell>
          <cell r="AE264" t="str">
            <v>GOGC920723HDFDNR07</v>
          </cell>
          <cell r="AF264">
            <v>33626</v>
          </cell>
          <cell r="AG264">
            <v>45640.434340277781</v>
          </cell>
          <cell r="AH264"/>
          <cell r="AI264" t="str">
            <v>00623970@red.unid.mx</v>
          </cell>
          <cell r="AJ264">
            <v>9910</v>
          </cell>
          <cell r="AK264">
            <v>0</v>
          </cell>
        </row>
        <row r="265">
          <cell r="C265">
            <v>653228</v>
          </cell>
          <cell r="D265">
            <v>110294</v>
          </cell>
          <cell r="E265">
            <v>653228</v>
          </cell>
          <cell r="F265" t="str">
            <v>García</v>
          </cell>
          <cell r="G265" t="str">
            <v>Alcocer</v>
          </cell>
          <cell r="H265" t="str">
            <v>Marcos Alonso</v>
          </cell>
          <cell r="I265" t="str">
            <v>García Alcocer Marcos Alonso</v>
          </cell>
          <cell r="J265" t="str">
            <v>AS</v>
          </cell>
          <cell r="K265"/>
          <cell r="L265">
            <v>2</v>
          </cell>
          <cell r="M265" t="str">
            <v>Centro</v>
          </cell>
          <cell r="N265" t="str">
            <v>TAX</v>
          </cell>
          <cell r="O265"/>
          <cell r="P265"/>
          <cell r="Q265"/>
          <cell r="R265" t="str">
            <v>LIC-EJAD-17</v>
          </cell>
          <cell r="S265" t="str">
            <v>LI</v>
          </cell>
          <cell r="T265">
            <v>1.0000000000000001E+25</v>
          </cell>
          <cell r="U265" t="str">
            <v>M</v>
          </cell>
          <cell r="V265" t="str">
            <v>RI</v>
          </cell>
          <cell r="W265" t="e">
            <v>#N/A</v>
          </cell>
          <cell r="X265" t="str">
            <v>-</v>
          </cell>
          <cell r="Y265" t="str">
            <v>17-DEC-24 00:00:00</v>
          </cell>
          <cell r="Z265">
            <v>202120</v>
          </cell>
          <cell r="AA265" t="str">
            <v>Sabatino</v>
          </cell>
          <cell r="AB265" t="str">
            <v xml:space="preserve"> No especificada</v>
          </cell>
          <cell r="AC265"/>
          <cell r="AD265"/>
          <cell r="AE265" t="str">
            <v>GAAM940211HDFRLR08</v>
          </cell>
          <cell r="AF265">
            <v>34376</v>
          </cell>
          <cell r="AG265">
            <v>45720</v>
          </cell>
          <cell r="AH265" t="str">
            <v>alonsoalcocer701@gmail.com</v>
          </cell>
          <cell r="AI265" t="str">
            <v>00653228@red.unid.mx</v>
          </cell>
          <cell r="AJ265">
            <v>16090</v>
          </cell>
          <cell r="AK265">
            <v>45</v>
          </cell>
        </row>
        <row r="266">
          <cell r="C266">
            <v>662390</v>
          </cell>
          <cell r="D266">
            <v>662390</v>
          </cell>
          <cell r="E266">
            <v>662390</v>
          </cell>
          <cell r="F266" t="str">
            <v>Rocha</v>
          </cell>
          <cell r="G266" t="str">
            <v>Sánchez</v>
          </cell>
          <cell r="H266" t="str">
            <v xml:space="preserve">Gabriela </v>
          </cell>
          <cell r="I266" t="str">
            <v xml:space="preserve">Rocha Sánchez Gabriela </v>
          </cell>
          <cell r="J266" t="str">
            <v>AS</v>
          </cell>
          <cell r="K266"/>
          <cell r="L266">
            <v>2</v>
          </cell>
          <cell r="M266" t="str">
            <v>Centro</v>
          </cell>
          <cell r="N266" t="str">
            <v>TAX</v>
          </cell>
          <cell r="O266"/>
          <cell r="P266"/>
          <cell r="Q266"/>
          <cell r="R266" t="str">
            <v>LIC-EJAD-17</v>
          </cell>
          <cell r="S266" t="str">
            <v>LI</v>
          </cell>
          <cell r="T266">
            <v>1.0000000000000001E+25</v>
          </cell>
          <cell r="U266" t="str">
            <v>M</v>
          </cell>
          <cell r="V266" t="str">
            <v>RI</v>
          </cell>
          <cell r="W266" t="str">
            <v>RI</v>
          </cell>
          <cell r="X266" t="str">
            <v>-</v>
          </cell>
          <cell r="Y266" t="str">
            <v>14-DEC-24 00:00:00</v>
          </cell>
          <cell r="Z266">
            <v>202460</v>
          </cell>
          <cell r="AA266" t="str">
            <v>Matutino</v>
          </cell>
          <cell r="AB266" t="str">
            <v xml:space="preserve"> No especificada</v>
          </cell>
          <cell r="AC266"/>
          <cell r="AD266"/>
          <cell r="AE266" t="str">
            <v>ROSG980227MDFCNB00</v>
          </cell>
          <cell r="AF266">
            <v>36034</v>
          </cell>
          <cell r="AG266">
            <v>45693</v>
          </cell>
          <cell r="AH266" t="str">
            <v>gabis1136@gmail.com</v>
          </cell>
          <cell r="AI266" t="str">
            <v>00662390@red.unid.mx</v>
          </cell>
          <cell r="AJ266"/>
          <cell r="AK266">
            <v>50</v>
          </cell>
        </row>
        <row r="267">
          <cell r="C267">
            <v>677983</v>
          </cell>
          <cell r="D267">
            <v>311295</v>
          </cell>
          <cell r="E267">
            <v>677983</v>
          </cell>
          <cell r="F267" t="str">
            <v>Garcia</v>
          </cell>
          <cell r="G267" t="str">
            <v>Muñoz</v>
          </cell>
          <cell r="H267" t="str">
            <v>Nancy Ivetth</v>
          </cell>
          <cell r="I267" t="str">
            <v>Garcia Muñoz Nancy Ivetth</v>
          </cell>
          <cell r="J267" t="str">
            <v>AS</v>
          </cell>
          <cell r="K267"/>
          <cell r="L267">
            <v>2</v>
          </cell>
          <cell r="M267" t="str">
            <v>Centro</v>
          </cell>
          <cell r="N267" t="str">
            <v>TAX</v>
          </cell>
          <cell r="O267"/>
          <cell r="P267"/>
          <cell r="Q267"/>
          <cell r="R267" t="str">
            <v>LIC-EJAD-17</v>
          </cell>
          <cell r="S267" t="str">
            <v>LI</v>
          </cell>
          <cell r="T267">
            <v>1.0000000000000001E+25</v>
          </cell>
          <cell r="U267" t="str">
            <v>F</v>
          </cell>
          <cell r="V267" t="str">
            <v>RI</v>
          </cell>
          <cell r="W267" t="e">
            <v>#N/A</v>
          </cell>
          <cell r="X267" t="str">
            <v>-</v>
          </cell>
          <cell r="Y267" t="str">
            <v>14-DEC-24 00:00:00</v>
          </cell>
          <cell r="Z267">
            <v>202160</v>
          </cell>
          <cell r="AA267" t="str">
            <v>Sabatino</v>
          </cell>
          <cell r="AB267" t="str">
            <v xml:space="preserve"> No especificada</v>
          </cell>
          <cell r="AC267"/>
          <cell r="AD267">
            <v>-5535830629</v>
          </cell>
          <cell r="AE267" t="str">
            <v>GAMN951231MDFRXN09</v>
          </cell>
          <cell r="AF267">
            <v>35064</v>
          </cell>
          <cell r="AG267">
            <v>45635</v>
          </cell>
          <cell r="AH267" t="str">
            <v>naniveth1123@gmail.com</v>
          </cell>
          <cell r="AI267" t="str">
            <v>00677983@red.unid.mx</v>
          </cell>
          <cell r="AJ267">
            <v>9510</v>
          </cell>
          <cell r="AK267">
            <v>55</v>
          </cell>
        </row>
        <row r="268">
          <cell r="C268">
            <v>733187</v>
          </cell>
          <cell r="D268">
            <v>160996</v>
          </cell>
          <cell r="E268">
            <v>733187</v>
          </cell>
          <cell r="F268" t="str">
            <v>Agonizantes</v>
          </cell>
          <cell r="G268" t="str">
            <v>Jimenez</v>
          </cell>
          <cell r="H268" t="str">
            <v xml:space="preserve">Cesar </v>
          </cell>
          <cell r="I268" t="str">
            <v xml:space="preserve">Agonizantes Jimenez Cesar </v>
          </cell>
          <cell r="J268" t="str">
            <v>AS</v>
          </cell>
          <cell r="K268"/>
          <cell r="L268">
            <v>2</v>
          </cell>
          <cell r="M268" t="str">
            <v>Centro</v>
          </cell>
          <cell r="N268" t="str">
            <v>TAX</v>
          </cell>
          <cell r="O268"/>
          <cell r="P268"/>
          <cell r="Q268"/>
          <cell r="R268" t="str">
            <v>LIC-EJAD-17</v>
          </cell>
          <cell r="S268" t="str">
            <v>LI</v>
          </cell>
          <cell r="T268">
            <v>1.0000000000000001E+25</v>
          </cell>
          <cell r="U268" t="str">
            <v>M</v>
          </cell>
          <cell r="V268" t="str">
            <v>RI</v>
          </cell>
          <cell r="W268" t="e">
            <v>#N/A</v>
          </cell>
          <cell r="X268" t="str">
            <v>-</v>
          </cell>
          <cell r="Y268" t="str">
            <v>02-JAN-25 00:00:00</v>
          </cell>
          <cell r="Z268">
            <v>202240</v>
          </cell>
          <cell r="AA268" t="str">
            <v>Sabatino</v>
          </cell>
          <cell r="AB268" t="str">
            <v xml:space="preserve"> No especificada</v>
          </cell>
          <cell r="AC268"/>
          <cell r="AD268">
            <v>-5572687251</v>
          </cell>
          <cell r="AE268" t="str">
            <v>AOJC960916HDFGMS02</v>
          </cell>
          <cell r="AF268">
            <v>35324</v>
          </cell>
          <cell r="AG268">
            <v>45699</v>
          </cell>
          <cell r="AH268" t="str">
            <v>cesarjimag@gmail.com</v>
          </cell>
          <cell r="AI268" t="str">
            <v>00733187@red.unid.mx</v>
          </cell>
          <cell r="AJ268">
            <v>9360</v>
          </cell>
          <cell r="AK268">
            <v>45</v>
          </cell>
        </row>
        <row r="269">
          <cell r="C269">
            <v>748343</v>
          </cell>
          <cell r="D269">
            <v>123456</v>
          </cell>
          <cell r="E269">
            <v>748343</v>
          </cell>
          <cell r="F269" t="str">
            <v>Morales</v>
          </cell>
          <cell r="G269" t="str">
            <v>Ferrer</v>
          </cell>
          <cell r="H269" t="str">
            <v>Saúl Issac</v>
          </cell>
          <cell r="I269" t="str">
            <v>Morales Ferrer Saúl Issac</v>
          </cell>
          <cell r="J269" t="str">
            <v>AS</v>
          </cell>
          <cell r="K269"/>
          <cell r="L269">
            <v>2</v>
          </cell>
          <cell r="M269" t="str">
            <v>Centro</v>
          </cell>
          <cell r="N269" t="str">
            <v>TAX</v>
          </cell>
          <cell r="O269"/>
          <cell r="P269"/>
          <cell r="Q269"/>
          <cell r="R269" t="str">
            <v>LIC-EJAD-17</v>
          </cell>
          <cell r="S269" t="str">
            <v>LI</v>
          </cell>
          <cell r="T269">
            <v>1.0000000000000001E+25</v>
          </cell>
          <cell r="U269" t="str">
            <v>M</v>
          </cell>
          <cell r="V269" t="str">
            <v>RI</v>
          </cell>
          <cell r="W269" t="str">
            <v>RI</v>
          </cell>
          <cell r="X269" t="str">
            <v>-</v>
          </cell>
          <cell r="Y269" t="str">
            <v>24-DEC-24 00:00:00</v>
          </cell>
          <cell r="Z269">
            <v>202260</v>
          </cell>
          <cell r="AA269" t="str">
            <v>Sabatino</v>
          </cell>
          <cell r="AB269" t="str">
            <v xml:space="preserve"> No especificada</v>
          </cell>
          <cell r="AC269"/>
          <cell r="AD269">
            <v>-5562424213</v>
          </cell>
          <cell r="AE269" t="str">
            <v>MOFS921204HDFRRL00</v>
          </cell>
          <cell r="AF269">
            <v>33576</v>
          </cell>
          <cell r="AG269">
            <v>45715</v>
          </cell>
          <cell r="AH269" t="str">
            <v>issacferrer.08@hotmail.com</v>
          </cell>
          <cell r="AI269" t="str">
            <v>00748343@red.unid.mx</v>
          </cell>
          <cell r="AJ269">
            <v>13200</v>
          </cell>
          <cell r="AK269">
            <v>50</v>
          </cell>
        </row>
        <row r="270">
          <cell r="C270">
            <v>749503</v>
          </cell>
          <cell r="D270">
            <v>123456789</v>
          </cell>
          <cell r="E270">
            <v>749503</v>
          </cell>
          <cell r="F270" t="str">
            <v>Jimenez</v>
          </cell>
          <cell r="G270" t="str">
            <v>Ramirez</v>
          </cell>
          <cell r="H270" t="str">
            <v xml:space="preserve">Victor </v>
          </cell>
          <cell r="I270" t="str">
            <v xml:space="preserve">Jimenez Ramirez Victor </v>
          </cell>
          <cell r="J270" t="str">
            <v>AS</v>
          </cell>
          <cell r="K270"/>
          <cell r="L270">
            <v>2</v>
          </cell>
          <cell r="M270" t="str">
            <v>Centro</v>
          </cell>
          <cell r="N270" t="str">
            <v>TAX</v>
          </cell>
          <cell r="O270"/>
          <cell r="P270"/>
          <cell r="Q270"/>
          <cell r="R270" t="str">
            <v>LIC-EJAD-17</v>
          </cell>
          <cell r="S270" t="str">
            <v>LI</v>
          </cell>
          <cell r="T270">
            <v>1.0000000000000001E+25</v>
          </cell>
          <cell r="U270" t="str">
            <v>M</v>
          </cell>
          <cell r="V270" t="str">
            <v>RI</v>
          </cell>
          <cell r="W270" t="str">
            <v>RI</v>
          </cell>
          <cell r="X270" t="str">
            <v>-</v>
          </cell>
          <cell r="Y270" t="str">
            <v>26-DEC-24 00:00:00</v>
          </cell>
          <cell r="Z270">
            <v>202260</v>
          </cell>
          <cell r="AA270" t="str">
            <v>Sabatino</v>
          </cell>
          <cell r="AB270" t="str">
            <v xml:space="preserve"> No especificada</v>
          </cell>
          <cell r="AC270"/>
          <cell r="AD270">
            <v>-5569716732</v>
          </cell>
          <cell r="AE270" t="str">
            <v>JIRV910924HDFMMC09</v>
          </cell>
          <cell r="AF270">
            <v>33505</v>
          </cell>
          <cell r="AG270">
            <v>45695</v>
          </cell>
          <cell r="AH270" t="str">
            <v>Fu_ser@icloud.com</v>
          </cell>
          <cell r="AI270" t="str">
            <v>00749503@red.unid.mx</v>
          </cell>
          <cell r="AJ270"/>
          <cell r="AK270">
            <v>45</v>
          </cell>
        </row>
        <row r="271">
          <cell r="C271">
            <v>750013</v>
          </cell>
          <cell r="D271" t="str">
            <v>Bolo2905</v>
          </cell>
          <cell r="E271">
            <v>750013</v>
          </cell>
          <cell r="F271" t="str">
            <v>Garcia</v>
          </cell>
          <cell r="G271" t="str">
            <v>Garcia</v>
          </cell>
          <cell r="H271" t="str">
            <v xml:space="preserve">Montserrat </v>
          </cell>
          <cell r="I271" t="str">
            <v xml:space="preserve">Garcia Garcia Montserrat </v>
          </cell>
          <cell r="J271" t="str">
            <v>AS</v>
          </cell>
          <cell r="K271"/>
          <cell r="L271">
            <v>2</v>
          </cell>
          <cell r="M271" t="str">
            <v>Centro</v>
          </cell>
          <cell r="N271" t="str">
            <v>TAX</v>
          </cell>
          <cell r="O271"/>
          <cell r="P271"/>
          <cell r="Q271"/>
          <cell r="R271" t="str">
            <v>LIC-EJAD-17</v>
          </cell>
          <cell r="S271" t="str">
            <v>LI</v>
          </cell>
          <cell r="T271">
            <v>1.0000000000000001E+25</v>
          </cell>
          <cell r="U271" t="str">
            <v>F</v>
          </cell>
          <cell r="V271" t="str">
            <v>RI</v>
          </cell>
          <cell r="W271" t="str">
            <v>RI</v>
          </cell>
          <cell r="X271" t="str">
            <v>-</v>
          </cell>
          <cell r="Y271" t="str">
            <v>14-DEC-24 00:00:00</v>
          </cell>
          <cell r="Z271">
            <v>202260</v>
          </cell>
          <cell r="AA271" t="str">
            <v>Sabatino</v>
          </cell>
          <cell r="AB271" t="str">
            <v xml:space="preserve"> No especificada</v>
          </cell>
          <cell r="AC271"/>
          <cell r="AD271">
            <v>-5517989464</v>
          </cell>
          <cell r="AE271" t="str">
            <v>GAGM990626MDFRRN05</v>
          </cell>
          <cell r="AF271">
            <v>36340</v>
          </cell>
          <cell r="AG271">
            <v>45698</v>
          </cell>
          <cell r="AH271" t="str">
            <v>monsegarcia26g@gmail.com</v>
          </cell>
          <cell r="AI271" t="str">
            <v>00750013@red.unid.mx</v>
          </cell>
          <cell r="AJ271">
            <v>9850</v>
          </cell>
          <cell r="AK271">
            <v>45</v>
          </cell>
        </row>
        <row r="272">
          <cell r="C272">
            <v>755296</v>
          </cell>
          <cell r="D272">
            <v>123456</v>
          </cell>
          <cell r="E272">
            <v>755296</v>
          </cell>
          <cell r="F272" t="str">
            <v>Carrera</v>
          </cell>
          <cell r="G272" t="str">
            <v>Perez</v>
          </cell>
          <cell r="H272" t="str">
            <v>Karen Marlene</v>
          </cell>
          <cell r="I272" t="str">
            <v>Carrera Perez Karen Marlene</v>
          </cell>
          <cell r="J272" t="str">
            <v>AS</v>
          </cell>
          <cell r="K272"/>
          <cell r="L272">
            <v>2</v>
          </cell>
          <cell r="M272" t="str">
            <v>Centro</v>
          </cell>
          <cell r="N272" t="str">
            <v>TAX</v>
          </cell>
          <cell r="O272"/>
          <cell r="P272"/>
          <cell r="Q272"/>
          <cell r="R272" t="str">
            <v>LIC-EJAD-17</v>
          </cell>
          <cell r="S272" t="str">
            <v>LI</v>
          </cell>
          <cell r="T272">
            <v>1.0000000000000001E+25</v>
          </cell>
          <cell r="U272" t="str">
            <v>F</v>
          </cell>
          <cell r="V272" t="str">
            <v>RI</v>
          </cell>
          <cell r="W272" t="str">
            <v>RI</v>
          </cell>
          <cell r="X272" t="str">
            <v>-</v>
          </cell>
          <cell r="Y272" t="str">
            <v>14-DEC-24 00:00:00</v>
          </cell>
          <cell r="Z272">
            <v>202260</v>
          </cell>
          <cell r="AA272" t="str">
            <v>Matutino</v>
          </cell>
          <cell r="AB272" t="str">
            <v xml:space="preserve"> No especificada</v>
          </cell>
          <cell r="AC272"/>
          <cell r="AD272">
            <v>-5568656611</v>
          </cell>
          <cell r="AE272" t="str">
            <v>CAPK030219MDFRRRA3</v>
          </cell>
          <cell r="AF272">
            <v>37671</v>
          </cell>
          <cell r="AG272">
            <v>45693</v>
          </cell>
          <cell r="AH272" t="str">
            <v>marleneperez325@gmail.com</v>
          </cell>
          <cell r="AI272" t="str">
            <v>00755296@red.unid.mx</v>
          </cell>
          <cell r="AJ272">
            <v>9770</v>
          </cell>
          <cell r="AK272">
            <v>50</v>
          </cell>
        </row>
        <row r="273">
          <cell r="C273">
            <v>756968</v>
          </cell>
          <cell r="D273">
            <v>123456</v>
          </cell>
          <cell r="E273">
            <v>756968</v>
          </cell>
          <cell r="F273" t="str">
            <v>Guerrero</v>
          </cell>
          <cell r="G273" t="str">
            <v>Fernandez</v>
          </cell>
          <cell r="H273" t="str">
            <v xml:space="preserve">Marisol </v>
          </cell>
          <cell r="I273" t="str">
            <v xml:space="preserve">Guerrero Fernandez Marisol </v>
          </cell>
          <cell r="J273" t="str">
            <v>AS</v>
          </cell>
          <cell r="K273"/>
          <cell r="L273">
            <v>2</v>
          </cell>
          <cell r="M273" t="str">
            <v>Centro</v>
          </cell>
          <cell r="N273" t="str">
            <v>TAX</v>
          </cell>
          <cell r="O273"/>
          <cell r="P273"/>
          <cell r="Q273"/>
          <cell r="R273" t="str">
            <v>LIC-EJAD-17</v>
          </cell>
          <cell r="S273" t="str">
            <v>LI</v>
          </cell>
          <cell r="T273">
            <v>1.0000000000000001E+25</v>
          </cell>
          <cell r="U273" t="str">
            <v>F</v>
          </cell>
          <cell r="V273" t="str">
            <v>RI</v>
          </cell>
          <cell r="W273" t="str">
            <v>RI</v>
          </cell>
          <cell r="X273" t="str">
            <v>-</v>
          </cell>
          <cell r="Y273" t="str">
            <v>14-DEC-24 00:00:00</v>
          </cell>
          <cell r="Z273">
            <v>202260</v>
          </cell>
          <cell r="AA273" t="str">
            <v>Sabatino</v>
          </cell>
          <cell r="AB273" t="str">
            <v xml:space="preserve"> No especificada</v>
          </cell>
          <cell r="AC273"/>
          <cell r="AD273">
            <v>-5534692397</v>
          </cell>
          <cell r="AE273" t="str">
            <v>GUFM900720MDFRRR09</v>
          </cell>
          <cell r="AF273">
            <v>33074</v>
          </cell>
          <cell r="AG273">
            <v>45689</v>
          </cell>
          <cell r="AH273" t="str">
            <v>solgrofdz@gmail.com</v>
          </cell>
          <cell r="AI273" t="str">
            <v>00756968@red.unid.mx</v>
          </cell>
          <cell r="AJ273">
            <v>1550</v>
          </cell>
          <cell r="AK273">
            <v>70</v>
          </cell>
        </row>
        <row r="274">
          <cell r="C274">
            <v>758581</v>
          </cell>
          <cell r="D274">
            <v>123456</v>
          </cell>
          <cell r="E274">
            <v>758581</v>
          </cell>
          <cell r="F274" t="str">
            <v>Avila</v>
          </cell>
          <cell r="G274" t="str">
            <v>Espinosa</v>
          </cell>
          <cell r="H274" t="str">
            <v>Griselda Ivonne</v>
          </cell>
          <cell r="I274" t="str">
            <v>Avila Espinosa Griselda Ivonne</v>
          </cell>
          <cell r="J274" t="str">
            <v>AS</v>
          </cell>
          <cell r="K274"/>
          <cell r="L274">
            <v>2</v>
          </cell>
          <cell r="M274" t="str">
            <v>Centro</v>
          </cell>
          <cell r="N274" t="str">
            <v>TAX</v>
          </cell>
          <cell r="O274"/>
          <cell r="P274"/>
          <cell r="Q274"/>
          <cell r="R274" t="str">
            <v>LIC-EJAD-17</v>
          </cell>
          <cell r="S274" t="str">
            <v>LI</v>
          </cell>
          <cell r="T274">
            <v>1.0000000000000001E+25</v>
          </cell>
          <cell r="U274" t="str">
            <v>F</v>
          </cell>
          <cell r="V274" t="str">
            <v>RI</v>
          </cell>
          <cell r="W274" t="str">
            <v>RI</v>
          </cell>
          <cell r="X274" t="str">
            <v>-</v>
          </cell>
          <cell r="Y274" t="str">
            <v>14-DEC-24 00:00:00</v>
          </cell>
          <cell r="Z274">
            <v>202260</v>
          </cell>
          <cell r="AA274" t="str">
            <v>Sabatino</v>
          </cell>
          <cell r="AB274" t="str">
            <v xml:space="preserve"> No especificada</v>
          </cell>
          <cell r="AC274"/>
          <cell r="AD274">
            <v>-5540474800</v>
          </cell>
          <cell r="AE274" t="str">
            <v>AIEG780104MDFVSR04</v>
          </cell>
          <cell r="AF274">
            <v>28594</v>
          </cell>
          <cell r="AG274">
            <v>45692</v>
          </cell>
          <cell r="AH274" t="str">
            <v>aivonne0401@gmail.com</v>
          </cell>
          <cell r="AI274" t="str">
            <v>00758581@red.unid.mx</v>
          </cell>
          <cell r="AJ274">
            <v>15850</v>
          </cell>
          <cell r="AK274">
            <v>50</v>
          </cell>
        </row>
        <row r="275">
          <cell r="C275">
            <v>761421</v>
          </cell>
          <cell r="D275">
            <v>123456</v>
          </cell>
          <cell r="E275">
            <v>761421</v>
          </cell>
          <cell r="F275" t="str">
            <v>Cardoza</v>
          </cell>
          <cell r="G275" t="str">
            <v>Zapien</v>
          </cell>
          <cell r="H275" t="str">
            <v>Jose Manuel</v>
          </cell>
          <cell r="I275" t="str">
            <v>Cardoza Zapien Jose Manuel</v>
          </cell>
          <cell r="J275" t="str">
            <v>AS</v>
          </cell>
          <cell r="K275"/>
          <cell r="L275">
            <v>2</v>
          </cell>
          <cell r="M275" t="str">
            <v>Centro</v>
          </cell>
          <cell r="N275" t="str">
            <v>TAX</v>
          </cell>
          <cell r="O275"/>
          <cell r="P275"/>
          <cell r="Q275"/>
          <cell r="R275" t="str">
            <v>LIC-EJAD-17</v>
          </cell>
          <cell r="S275" t="str">
            <v>LI</v>
          </cell>
          <cell r="T275">
            <v>1.0000000000000001E+25</v>
          </cell>
          <cell r="U275" t="str">
            <v>M</v>
          </cell>
          <cell r="V275" t="str">
            <v>RI</v>
          </cell>
          <cell r="W275" t="str">
            <v>RI</v>
          </cell>
          <cell r="X275" t="str">
            <v>-</v>
          </cell>
          <cell r="Y275" t="str">
            <v>24-DEC-24 00:00:00</v>
          </cell>
          <cell r="Z275">
            <v>202460</v>
          </cell>
          <cell r="AA275" t="str">
            <v>Matutino</v>
          </cell>
          <cell r="AB275" t="str">
            <v xml:space="preserve"> No especificada</v>
          </cell>
          <cell r="AC275"/>
          <cell r="AD275"/>
          <cell r="AE275" t="str">
            <v>CAZM910531HMNRPN04</v>
          </cell>
          <cell r="AF275">
            <v>33389</v>
          </cell>
          <cell r="AG275">
            <v>45701</v>
          </cell>
          <cell r="AH275" t="str">
            <v>manuelcardoza3105@gmail.com</v>
          </cell>
          <cell r="AI275" t="str">
            <v>00761421@red.unid.mx</v>
          </cell>
          <cell r="AJ275">
            <v>9930</v>
          </cell>
          <cell r="AK275">
            <v>60</v>
          </cell>
        </row>
        <row r="276">
          <cell r="C276">
            <v>765442</v>
          </cell>
          <cell r="D276"/>
          <cell r="E276">
            <v>765442</v>
          </cell>
          <cell r="F276" t="str">
            <v>Tellez</v>
          </cell>
          <cell r="G276" t="str">
            <v>Perez</v>
          </cell>
          <cell r="H276" t="str">
            <v>Eric Armando</v>
          </cell>
          <cell r="I276" t="str">
            <v>Tellez Perez Eric Armando</v>
          </cell>
          <cell r="J276" t="str">
            <v>BS</v>
          </cell>
          <cell r="K276">
            <v>45751</v>
          </cell>
          <cell r="L276">
            <v>2</v>
          </cell>
          <cell r="M276" t="str">
            <v>Centro</v>
          </cell>
          <cell r="N276" t="str">
            <v>TAX</v>
          </cell>
          <cell r="O276"/>
          <cell r="P276"/>
          <cell r="Q276"/>
          <cell r="R276" t="str">
            <v>LIC-EJAD-17</v>
          </cell>
          <cell r="S276" t="str">
            <v>LI</v>
          </cell>
          <cell r="T276">
            <v>1.0000000000000001E+25</v>
          </cell>
          <cell r="U276" t="str">
            <v>M</v>
          </cell>
          <cell r="V276" t="str">
            <v>RI</v>
          </cell>
          <cell r="W276" t="e">
            <v>#N/A</v>
          </cell>
          <cell r="X276" t="str">
            <v>-</v>
          </cell>
          <cell r="Y276" t="str">
            <v>27-DEC-24 00:00:00</v>
          </cell>
          <cell r="Z276">
            <v>202320</v>
          </cell>
          <cell r="AA276" t="str">
            <v>Matutino</v>
          </cell>
          <cell r="AB276" t="str">
            <v xml:space="preserve"> No especificada</v>
          </cell>
          <cell r="AC276"/>
          <cell r="AD276">
            <v>-5537236980</v>
          </cell>
          <cell r="AE276" t="str">
            <v>TEPE020311HDFLRRA0</v>
          </cell>
          <cell r="AF276">
            <v>37479</v>
          </cell>
          <cell r="AG276">
            <v>45639.59878472222</v>
          </cell>
          <cell r="AH276" t="str">
            <v>armandoeric88@gmail.com</v>
          </cell>
          <cell r="AI276" t="str">
            <v>00765442@red.unid.mx</v>
          </cell>
          <cell r="AJ276">
            <v>14710</v>
          </cell>
          <cell r="AK276">
            <v>0</v>
          </cell>
        </row>
        <row r="277">
          <cell r="C277">
            <v>770520</v>
          </cell>
          <cell r="D277">
            <v>123456</v>
          </cell>
          <cell r="E277">
            <v>770520</v>
          </cell>
          <cell r="F277" t="str">
            <v>Olvera</v>
          </cell>
          <cell r="G277" t="str">
            <v>Valente</v>
          </cell>
          <cell r="H277" t="str">
            <v xml:space="preserve">Issac </v>
          </cell>
          <cell r="I277" t="str">
            <v xml:space="preserve">Olvera Valente Issac </v>
          </cell>
          <cell r="J277" t="str">
            <v>AS</v>
          </cell>
          <cell r="K277"/>
          <cell r="L277">
            <v>2</v>
          </cell>
          <cell r="M277" t="str">
            <v>Centro</v>
          </cell>
          <cell r="N277" t="str">
            <v>TAX</v>
          </cell>
          <cell r="O277"/>
          <cell r="P277"/>
          <cell r="Q277"/>
          <cell r="R277" t="str">
            <v>LIC-EJAD-17</v>
          </cell>
          <cell r="S277" t="str">
            <v>LI</v>
          </cell>
          <cell r="T277">
            <v>1.0000000000000001E+25</v>
          </cell>
          <cell r="U277" t="str">
            <v>M</v>
          </cell>
          <cell r="V277" t="str">
            <v>RA</v>
          </cell>
          <cell r="W277" t="str">
            <v>RI</v>
          </cell>
          <cell r="X277" t="str">
            <v>-</v>
          </cell>
          <cell r="Y277" t="str">
            <v>18-DEC-24 00:00:00</v>
          </cell>
          <cell r="Z277">
            <v>202320</v>
          </cell>
          <cell r="AA277" t="str">
            <v>Sabatino</v>
          </cell>
          <cell r="AB277" t="str">
            <v xml:space="preserve"> No especificada</v>
          </cell>
          <cell r="AC277"/>
          <cell r="AD277">
            <v>-5585772724</v>
          </cell>
          <cell r="AE277" t="str">
            <v>OEVI950410HQTLLS04</v>
          </cell>
          <cell r="AF277">
            <v>34799</v>
          </cell>
          <cell r="AG277">
            <v>45722</v>
          </cell>
          <cell r="AH277" t="str">
            <v>isaac_riot@hotmail.com</v>
          </cell>
          <cell r="AI277" t="str">
            <v>00770520@red.unid.mx</v>
          </cell>
          <cell r="AJ277">
            <v>4270</v>
          </cell>
          <cell r="AK277">
            <v>45</v>
          </cell>
        </row>
        <row r="278">
          <cell r="C278">
            <v>772691</v>
          </cell>
          <cell r="D278">
            <v>123456</v>
          </cell>
          <cell r="E278">
            <v>772691</v>
          </cell>
          <cell r="F278" t="str">
            <v>Monroy</v>
          </cell>
          <cell r="G278" t="str">
            <v>Gómez</v>
          </cell>
          <cell r="H278" t="str">
            <v>Ana Laura</v>
          </cell>
          <cell r="I278" t="str">
            <v>Monroy Gómez Ana Laura</v>
          </cell>
          <cell r="J278" t="str">
            <v>AS</v>
          </cell>
          <cell r="K278"/>
          <cell r="L278">
            <v>2</v>
          </cell>
          <cell r="M278" t="str">
            <v>Centro</v>
          </cell>
          <cell r="N278" t="str">
            <v>TAX</v>
          </cell>
          <cell r="O278"/>
          <cell r="P278"/>
          <cell r="Q278"/>
          <cell r="R278" t="str">
            <v>LIC-EJAD-17</v>
          </cell>
          <cell r="S278" t="str">
            <v>LI</v>
          </cell>
          <cell r="T278">
            <v>1.0000000000000001E+25</v>
          </cell>
          <cell r="U278" t="str">
            <v>F</v>
          </cell>
          <cell r="V278" t="str">
            <v>RI</v>
          </cell>
          <cell r="W278" t="str">
            <v>RI</v>
          </cell>
          <cell r="X278" t="str">
            <v>-</v>
          </cell>
          <cell r="Y278" t="str">
            <v>14-DEC-24 00:00:00</v>
          </cell>
          <cell r="Z278">
            <v>202320</v>
          </cell>
          <cell r="AA278" t="str">
            <v>Sabatino</v>
          </cell>
          <cell r="AB278" t="str">
            <v xml:space="preserve"> No especificada</v>
          </cell>
          <cell r="AC278"/>
          <cell r="AD278">
            <v>-5535330869</v>
          </cell>
          <cell r="AE278" t="str">
            <v>MOGA840301MDFNMN08</v>
          </cell>
          <cell r="AF278">
            <v>30742</v>
          </cell>
          <cell r="AG278">
            <v>45703.341874999998</v>
          </cell>
          <cell r="AH278" t="str">
            <v>arualyornom31@gmail.com</v>
          </cell>
          <cell r="AI278" t="str">
            <v>00772691@red.unid.mx</v>
          </cell>
          <cell r="AJ278">
            <v>14100</v>
          </cell>
          <cell r="AK278">
            <v>55</v>
          </cell>
        </row>
        <row r="279">
          <cell r="C279">
            <v>775702</v>
          </cell>
          <cell r="D279">
            <v>123456</v>
          </cell>
          <cell r="E279">
            <v>775702</v>
          </cell>
          <cell r="F279" t="str">
            <v>Rodriguez</v>
          </cell>
          <cell r="G279" t="str">
            <v>Robles</v>
          </cell>
          <cell r="H279" t="str">
            <v>Flor Evelia</v>
          </cell>
          <cell r="I279" t="str">
            <v>Rodriguez Robles Flor Evelia</v>
          </cell>
          <cell r="J279" t="str">
            <v>AS</v>
          </cell>
          <cell r="K279"/>
          <cell r="L279">
            <v>2</v>
          </cell>
          <cell r="M279" t="str">
            <v>Centro</v>
          </cell>
          <cell r="N279" t="str">
            <v>TAX</v>
          </cell>
          <cell r="O279"/>
          <cell r="P279"/>
          <cell r="Q279"/>
          <cell r="R279" t="str">
            <v>LIC-EJAD-17</v>
          </cell>
          <cell r="S279" t="str">
            <v>LI</v>
          </cell>
          <cell r="T279">
            <v>1.0000000000000001E+25</v>
          </cell>
          <cell r="U279" t="str">
            <v>F</v>
          </cell>
          <cell r="V279" t="str">
            <v>RI</v>
          </cell>
          <cell r="W279" t="str">
            <v>RI</v>
          </cell>
          <cell r="X279" t="str">
            <v>-</v>
          </cell>
          <cell r="Y279" t="str">
            <v>14-DEC-24 00:00:00</v>
          </cell>
          <cell r="Z279">
            <v>202320</v>
          </cell>
          <cell r="AA279" t="str">
            <v>Sabatino</v>
          </cell>
          <cell r="AB279" t="str">
            <v xml:space="preserve"> No especificada</v>
          </cell>
          <cell r="AC279"/>
          <cell r="AD279">
            <v>-5630266140</v>
          </cell>
          <cell r="AE279" t="str">
            <v>RORF970709MDFDBL04</v>
          </cell>
          <cell r="AF279">
            <v>35620</v>
          </cell>
          <cell r="AG279">
            <v>45694</v>
          </cell>
          <cell r="AH279" t="str">
            <v>flor.rodriguez.robles@gmail.com</v>
          </cell>
          <cell r="AI279" t="str">
            <v>00775702@red.unid.mx</v>
          </cell>
          <cell r="AJ279">
            <v>4300</v>
          </cell>
          <cell r="AK279">
            <v>50</v>
          </cell>
        </row>
        <row r="280">
          <cell r="C280">
            <v>783564</v>
          </cell>
          <cell r="D280">
            <v>123456</v>
          </cell>
          <cell r="E280">
            <v>783564</v>
          </cell>
          <cell r="F280" t="str">
            <v>Barroso</v>
          </cell>
          <cell r="G280" t="str">
            <v>Moreno</v>
          </cell>
          <cell r="H280" t="str">
            <v>Martha Ruth</v>
          </cell>
          <cell r="I280" t="str">
            <v>Barroso Moreno Martha Ruth</v>
          </cell>
          <cell r="J280" t="str">
            <v>AS</v>
          </cell>
          <cell r="K280"/>
          <cell r="L280">
            <v>2</v>
          </cell>
          <cell r="M280" t="str">
            <v>Centro</v>
          </cell>
          <cell r="N280" t="str">
            <v>TAX</v>
          </cell>
          <cell r="O280"/>
          <cell r="P280"/>
          <cell r="Q280"/>
          <cell r="R280" t="str">
            <v>LIC-EJAD-17</v>
          </cell>
          <cell r="S280" t="str">
            <v>LI</v>
          </cell>
          <cell r="T280">
            <v>1.0000000000000001E+25</v>
          </cell>
          <cell r="U280" t="str">
            <v>F</v>
          </cell>
          <cell r="V280" t="str">
            <v>RI</v>
          </cell>
          <cell r="W280" t="str">
            <v>RI</v>
          </cell>
          <cell r="X280" t="str">
            <v>-</v>
          </cell>
          <cell r="Y280" t="str">
            <v>23-DEC-24 00:00:00</v>
          </cell>
          <cell r="Z280">
            <v>202340</v>
          </cell>
          <cell r="AA280" t="str">
            <v>Matutino</v>
          </cell>
          <cell r="AB280" t="str">
            <v xml:space="preserve"> No especificada</v>
          </cell>
          <cell r="AC280"/>
          <cell r="AD280">
            <v>-5627950905</v>
          </cell>
          <cell r="AE280" t="str">
            <v>BAMM910520MDFRRR03</v>
          </cell>
          <cell r="AF280">
            <v>33378</v>
          </cell>
          <cell r="AG280">
            <v>45670.89261574074</v>
          </cell>
          <cell r="AH280" t="str">
            <v>ruthmoreno20110603@gmail.com</v>
          </cell>
          <cell r="AI280" t="str">
            <v>00783564@red.unid.mx</v>
          </cell>
          <cell r="AJ280">
            <v>3800</v>
          </cell>
          <cell r="AK280">
            <v>50</v>
          </cell>
        </row>
        <row r="281">
          <cell r="C281">
            <v>785391</v>
          </cell>
          <cell r="D281"/>
          <cell r="E281">
            <v>785391</v>
          </cell>
          <cell r="F281" t="str">
            <v>Barrera</v>
          </cell>
          <cell r="G281" t="str">
            <v>Ramos</v>
          </cell>
          <cell r="H281" t="str">
            <v xml:space="preserve">Gerardo </v>
          </cell>
          <cell r="I281" t="str">
            <v xml:space="preserve">Barrera Ramos Gerardo </v>
          </cell>
          <cell r="J281" t="str">
            <v>BS</v>
          </cell>
          <cell r="K281">
            <v>45751</v>
          </cell>
          <cell r="L281">
            <v>2</v>
          </cell>
          <cell r="M281" t="str">
            <v>Centro</v>
          </cell>
          <cell r="N281" t="str">
            <v>TAX</v>
          </cell>
          <cell r="O281"/>
          <cell r="P281"/>
          <cell r="Q281"/>
          <cell r="R281" t="str">
            <v>LIC-EJAD-17</v>
          </cell>
          <cell r="S281" t="str">
            <v>LI</v>
          </cell>
          <cell r="T281">
            <v>1.0000000000000001E+25</v>
          </cell>
          <cell r="U281" t="str">
            <v>M</v>
          </cell>
          <cell r="V281" t="str">
            <v>RI</v>
          </cell>
          <cell r="W281" t="e">
            <v>#N/A</v>
          </cell>
          <cell r="X281" t="str">
            <v>-</v>
          </cell>
          <cell r="Y281" t="str">
            <v>23-DEC-24 00:00:00</v>
          </cell>
          <cell r="Z281">
            <v>202340</v>
          </cell>
          <cell r="AA281" t="str">
            <v>Vespertino</v>
          </cell>
          <cell r="AB281" t="str">
            <v xml:space="preserve"> No especificada</v>
          </cell>
          <cell r="AC281"/>
          <cell r="AD281">
            <v>-5544486644</v>
          </cell>
          <cell r="AE281" t="str">
            <v>BARG870523HDFRMR00</v>
          </cell>
          <cell r="AF281">
            <v>31920</v>
          </cell>
          <cell r="AG281">
            <v>45643</v>
          </cell>
          <cell r="AH281" t="str">
            <v>5582203319geras@gmail.com</v>
          </cell>
          <cell r="AI281" t="str">
            <v>00785391@red.unid.mx</v>
          </cell>
          <cell r="AJ281">
            <v>4650</v>
          </cell>
          <cell r="AK281">
            <v>0</v>
          </cell>
        </row>
        <row r="282">
          <cell r="C282">
            <v>785533</v>
          </cell>
          <cell r="D282">
            <v>123456</v>
          </cell>
          <cell r="E282">
            <v>785533</v>
          </cell>
          <cell r="F282" t="str">
            <v>Alvarez</v>
          </cell>
          <cell r="G282" t="str">
            <v>Olivarez</v>
          </cell>
          <cell r="H282" t="str">
            <v xml:space="preserve">Victor </v>
          </cell>
          <cell r="I282" t="str">
            <v xml:space="preserve">Alvarez Olivarez Victor </v>
          </cell>
          <cell r="J282" t="str">
            <v>AS</v>
          </cell>
          <cell r="K282"/>
          <cell r="L282">
            <v>2</v>
          </cell>
          <cell r="M282" t="str">
            <v>Centro</v>
          </cell>
          <cell r="N282" t="str">
            <v>TAX</v>
          </cell>
          <cell r="O282"/>
          <cell r="P282"/>
          <cell r="Q282"/>
          <cell r="R282" t="str">
            <v>LIC-EJAD-17</v>
          </cell>
          <cell r="S282" t="str">
            <v>LI</v>
          </cell>
          <cell r="T282">
            <v>1.0000000000000001E+25</v>
          </cell>
          <cell r="U282" t="str">
            <v>M</v>
          </cell>
          <cell r="V282" t="str">
            <v>RI</v>
          </cell>
          <cell r="W282" t="str">
            <v>RI</v>
          </cell>
          <cell r="X282" t="str">
            <v>-</v>
          </cell>
          <cell r="Y282" t="str">
            <v>15-DEC-24 00:00:00</v>
          </cell>
          <cell r="Z282">
            <v>202340</v>
          </cell>
          <cell r="AA282" t="str">
            <v>Sabatino</v>
          </cell>
          <cell r="AB282" t="str">
            <v xml:space="preserve"> No especificada</v>
          </cell>
          <cell r="AC282"/>
          <cell r="AD282">
            <v>-5519331389</v>
          </cell>
          <cell r="AE282" t="str">
            <v>AAOV810610HDFLLC07</v>
          </cell>
          <cell r="AF282">
            <v>29747</v>
          </cell>
          <cell r="AG282">
            <v>45698</v>
          </cell>
          <cell r="AH282" t="str">
            <v>victortorbic1006@gmail.com</v>
          </cell>
          <cell r="AI282" t="str">
            <v>00785533@red.unid.mx</v>
          </cell>
          <cell r="AJ282">
            <v>12500</v>
          </cell>
          <cell r="AK282">
            <v>5</v>
          </cell>
        </row>
        <row r="283">
          <cell r="C283">
            <v>786063</v>
          </cell>
          <cell r="D283">
            <v>123456</v>
          </cell>
          <cell r="E283">
            <v>786063</v>
          </cell>
          <cell r="F283" t="str">
            <v>Barreto</v>
          </cell>
          <cell r="G283" t="str">
            <v>Alarcón</v>
          </cell>
          <cell r="H283" t="str">
            <v xml:space="preserve">Aldo </v>
          </cell>
          <cell r="I283" t="str">
            <v xml:space="preserve">Barreto Alarcón Aldo </v>
          </cell>
          <cell r="J283" t="str">
            <v>AS</v>
          </cell>
          <cell r="K283"/>
          <cell r="L283">
            <v>2</v>
          </cell>
          <cell r="M283" t="str">
            <v>Centro</v>
          </cell>
          <cell r="N283" t="str">
            <v>TAX</v>
          </cell>
          <cell r="O283"/>
          <cell r="P283"/>
          <cell r="Q283"/>
          <cell r="R283" t="str">
            <v>LIC-EJAD-17</v>
          </cell>
          <cell r="S283" t="str">
            <v>LI</v>
          </cell>
          <cell r="T283">
            <v>1.0000000000000001E+25</v>
          </cell>
          <cell r="U283" t="str">
            <v>M</v>
          </cell>
          <cell r="V283" t="str">
            <v>RI</v>
          </cell>
          <cell r="W283" t="str">
            <v>RI</v>
          </cell>
          <cell r="X283" t="str">
            <v>-</v>
          </cell>
          <cell r="Y283" t="str">
            <v>19-DEC-24 00:00:00</v>
          </cell>
          <cell r="Z283">
            <v>202340</v>
          </cell>
          <cell r="AA283" t="str">
            <v>Sabatino</v>
          </cell>
          <cell r="AB283" t="str">
            <v xml:space="preserve"> No especificada</v>
          </cell>
          <cell r="AC283"/>
          <cell r="AD283">
            <v>-5537277305</v>
          </cell>
          <cell r="AE283" t="str">
            <v>BAAA870122HDFRLL06</v>
          </cell>
          <cell r="AF283">
            <v>31799</v>
          </cell>
          <cell r="AG283">
            <v>45753.431956018518</v>
          </cell>
          <cell r="AH283" t="str">
            <v>aldo1barcel@gmail.com</v>
          </cell>
          <cell r="AI283" t="str">
            <v>00786063@red.unid.mx</v>
          </cell>
          <cell r="AJ283">
            <v>4440</v>
          </cell>
          <cell r="AK283">
            <v>50</v>
          </cell>
        </row>
        <row r="284">
          <cell r="C284">
            <v>786355</v>
          </cell>
          <cell r="D284">
            <v>123456</v>
          </cell>
          <cell r="E284">
            <v>786355</v>
          </cell>
          <cell r="F284" t="str">
            <v>Elizalde</v>
          </cell>
          <cell r="G284" t="str">
            <v>Gonzales</v>
          </cell>
          <cell r="H284" t="str">
            <v xml:space="preserve">David </v>
          </cell>
          <cell r="I284" t="str">
            <v xml:space="preserve">Elizalde Gonzales David </v>
          </cell>
          <cell r="J284" t="str">
            <v>AS</v>
          </cell>
          <cell r="K284"/>
          <cell r="L284">
            <v>2</v>
          </cell>
          <cell r="M284" t="str">
            <v>Centro</v>
          </cell>
          <cell r="N284" t="str">
            <v>TAX</v>
          </cell>
          <cell r="O284"/>
          <cell r="P284"/>
          <cell r="Q284"/>
          <cell r="R284" t="str">
            <v>LIC-EJAD-17</v>
          </cell>
          <cell r="S284" t="str">
            <v>LI</v>
          </cell>
          <cell r="T284">
            <v>1.0000000000000001E+25</v>
          </cell>
          <cell r="U284" t="str">
            <v>M</v>
          </cell>
          <cell r="V284" t="str">
            <v>RI</v>
          </cell>
          <cell r="W284" t="e">
            <v>#N/A</v>
          </cell>
          <cell r="X284" t="str">
            <v>-</v>
          </cell>
          <cell r="Y284" t="str">
            <v>24-DEC-24 00:00:00</v>
          </cell>
          <cell r="Z284">
            <v>202340</v>
          </cell>
          <cell r="AA284" t="str">
            <v>Sabatino</v>
          </cell>
          <cell r="AB284" t="str">
            <v xml:space="preserve"> No especificada</v>
          </cell>
          <cell r="AC284"/>
          <cell r="AD284">
            <v>-5583661611</v>
          </cell>
          <cell r="AE284" t="str">
            <v>EIGD930830HDFLNV08</v>
          </cell>
          <cell r="AF284">
            <v>34211</v>
          </cell>
          <cell r="AG284">
            <v>45713</v>
          </cell>
          <cell r="AH284" t="str">
            <v>davidelizgon@gmail.com</v>
          </cell>
          <cell r="AI284" t="str">
            <v>00786355@red.unid.mx</v>
          </cell>
          <cell r="AJ284">
            <v>9700</v>
          </cell>
          <cell r="AK284">
            <v>5</v>
          </cell>
        </row>
        <row r="285">
          <cell r="C285">
            <v>787210</v>
          </cell>
          <cell r="D285">
            <v>123456</v>
          </cell>
          <cell r="E285">
            <v>787210</v>
          </cell>
          <cell r="F285" t="str">
            <v>Cervantes</v>
          </cell>
          <cell r="G285" t="str">
            <v>Hildalgo</v>
          </cell>
          <cell r="H285" t="str">
            <v>Gustavo Armando</v>
          </cell>
          <cell r="I285" t="str">
            <v>Cervantes Hildalgo Gustavo Armando</v>
          </cell>
          <cell r="J285" t="str">
            <v>AS</v>
          </cell>
          <cell r="K285"/>
          <cell r="L285">
            <v>2</v>
          </cell>
          <cell r="M285" t="str">
            <v>Centro</v>
          </cell>
          <cell r="N285" t="str">
            <v>TAX</v>
          </cell>
          <cell r="O285"/>
          <cell r="P285"/>
          <cell r="Q285"/>
          <cell r="R285" t="str">
            <v>LIC-EJAD-17</v>
          </cell>
          <cell r="S285" t="str">
            <v>LI</v>
          </cell>
          <cell r="T285">
            <v>1.0000000000000001E+25</v>
          </cell>
          <cell r="U285" t="str">
            <v>M</v>
          </cell>
          <cell r="V285" t="str">
            <v>RI</v>
          </cell>
          <cell r="W285" t="e">
            <v>#N/A</v>
          </cell>
          <cell r="X285" t="str">
            <v>-</v>
          </cell>
          <cell r="Y285" t="str">
            <v>15-DEC-24 00:00:00</v>
          </cell>
          <cell r="Z285">
            <v>202340</v>
          </cell>
          <cell r="AA285" t="str">
            <v>Sabatino</v>
          </cell>
          <cell r="AB285" t="str">
            <v xml:space="preserve"> No especificada</v>
          </cell>
          <cell r="AC285"/>
          <cell r="AD285">
            <v>-5543848113</v>
          </cell>
          <cell r="AE285" t="str">
            <v>CEHG771011HDFRDS08</v>
          </cell>
          <cell r="AF285">
            <v>28409</v>
          </cell>
          <cell r="AG285">
            <v>45699</v>
          </cell>
          <cell r="AH285" t="str">
            <v>gcervantes3697@gmail.com</v>
          </cell>
          <cell r="AI285" t="str">
            <v>00787210@red.unid.mx</v>
          </cell>
          <cell r="AJ285">
            <v>13400</v>
          </cell>
          <cell r="AK285">
            <v>5</v>
          </cell>
        </row>
        <row r="286">
          <cell r="C286">
            <v>787301</v>
          </cell>
          <cell r="D286">
            <v>123456</v>
          </cell>
          <cell r="E286">
            <v>787301</v>
          </cell>
          <cell r="F286" t="str">
            <v>López</v>
          </cell>
          <cell r="G286" t="str">
            <v>Butrón</v>
          </cell>
          <cell r="H286" t="str">
            <v>Jeny Carolina</v>
          </cell>
          <cell r="I286" t="str">
            <v>López Butrón Jeny Carolina</v>
          </cell>
          <cell r="J286" t="str">
            <v>AS</v>
          </cell>
          <cell r="K286"/>
          <cell r="L286">
            <v>2</v>
          </cell>
          <cell r="M286" t="str">
            <v>Centro</v>
          </cell>
          <cell r="N286" t="str">
            <v>TAX</v>
          </cell>
          <cell r="O286"/>
          <cell r="P286"/>
          <cell r="Q286"/>
          <cell r="R286" t="str">
            <v>LIC-EJAD-17</v>
          </cell>
          <cell r="S286" t="str">
            <v>LI</v>
          </cell>
          <cell r="T286">
            <v>1.0000000000000001E+25</v>
          </cell>
          <cell r="U286" t="str">
            <v>F</v>
          </cell>
          <cell r="V286" t="str">
            <v>RI</v>
          </cell>
          <cell r="W286" t="str">
            <v>RI</v>
          </cell>
          <cell r="X286" t="str">
            <v>-</v>
          </cell>
          <cell r="Y286" t="str">
            <v>15-DEC-24 00:00:00</v>
          </cell>
          <cell r="Z286">
            <v>202340</v>
          </cell>
          <cell r="AA286" t="str">
            <v>Sabatino</v>
          </cell>
          <cell r="AB286" t="str">
            <v xml:space="preserve"> No especificada</v>
          </cell>
          <cell r="AC286"/>
          <cell r="AD286">
            <v>-5523161080</v>
          </cell>
          <cell r="AE286" t="str">
            <v>LOBJ760624MDFPTN02</v>
          </cell>
          <cell r="AF286">
            <v>27935</v>
          </cell>
          <cell r="AG286">
            <v>45715</v>
          </cell>
          <cell r="AH286" t="str">
            <v>jenyclopez07@gmail.com</v>
          </cell>
          <cell r="AI286" t="str">
            <v>00787301@red.unid.mx</v>
          </cell>
          <cell r="AJ286">
            <v>9000</v>
          </cell>
          <cell r="AK286">
            <v>45</v>
          </cell>
        </row>
        <row r="287">
          <cell r="C287">
            <v>787674</v>
          </cell>
          <cell r="D287" t="str">
            <v>Unid2023</v>
          </cell>
          <cell r="E287">
            <v>787674</v>
          </cell>
          <cell r="F287" t="str">
            <v>Bistrain</v>
          </cell>
          <cell r="G287" t="str">
            <v>Martínez</v>
          </cell>
          <cell r="H287" t="str">
            <v xml:space="preserve">Daniel </v>
          </cell>
          <cell r="I287" t="str">
            <v xml:space="preserve">Bistrain Martínez Daniel </v>
          </cell>
          <cell r="J287" t="str">
            <v>AS</v>
          </cell>
          <cell r="K287"/>
          <cell r="L287">
            <v>2</v>
          </cell>
          <cell r="M287" t="str">
            <v>Centro</v>
          </cell>
          <cell r="N287" t="str">
            <v>TAX</v>
          </cell>
          <cell r="O287"/>
          <cell r="P287"/>
          <cell r="Q287"/>
          <cell r="R287" t="str">
            <v>LIC-EJAD-17</v>
          </cell>
          <cell r="S287" t="str">
            <v>LI</v>
          </cell>
          <cell r="T287">
            <v>1.0000000000000001E+25</v>
          </cell>
          <cell r="U287" t="str">
            <v>M</v>
          </cell>
          <cell r="V287" t="str">
            <v>RI</v>
          </cell>
          <cell r="W287" t="str">
            <v>RI</v>
          </cell>
          <cell r="X287" t="str">
            <v>-</v>
          </cell>
          <cell r="Y287" t="str">
            <v>27-DEC-24 00:00:00</v>
          </cell>
          <cell r="Z287">
            <v>202340</v>
          </cell>
          <cell r="AA287" t="str">
            <v>Vespertino</v>
          </cell>
          <cell r="AB287" t="str">
            <v xml:space="preserve"> No especificada</v>
          </cell>
          <cell r="AC287"/>
          <cell r="AD287">
            <v>-5539052089</v>
          </cell>
          <cell r="AE287" t="str">
            <v>BIMD810408HDFSRN05</v>
          </cell>
          <cell r="AF287">
            <v>29684</v>
          </cell>
          <cell r="AG287">
            <v>45652</v>
          </cell>
          <cell r="AH287" t="str">
            <v>danybiy_@live.com.mx</v>
          </cell>
          <cell r="AI287" t="str">
            <v>00787674@red.unid.mx</v>
          </cell>
          <cell r="AJ287">
            <v>9220</v>
          </cell>
          <cell r="AK287">
            <v>55</v>
          </cell>
        </row>
        <row r="288">
          <cell r="C288">
            <v>796318</v>
          </cell>
          <cell r="D288">
            <v>123456</v>
          </cell>
          <cell r="E288">
            <v>796318</v>
          </cell>
          <cell r="F288" t="str">
            <v>Díaz</v>
          </cell>
          <cell r="G288" t="str">
            <v>Martínez</v>
          </cell>
          <cell r="H288" t="str">
            <v>José Israel</v>
          </cell>
          <cell r="I288" t="str">
            <v>Díaz Martínez José Israel</v>
          </cell>
          <cell r="J288" t="str">
            <v>AS</v>
          </cell>
          <cell r="K288"/>
          <cell r="L288">
            <v>2</v>
          </cell>
          <cell r="M288" t="str">
            <v>Centro</v>
          </cell>
          <cell r="N288" t="str">
            <v>TAX</v>
          </cell>
          <cell r="O288"/>
          <cell r="P288"/>
          <cell r="Q288"/>
          <cell r="R288" t="str">
            <v>LIC-EJAD-17</v>
          </cell>
          <cell r="S288" t="str">
            <v>LI</v>
          </cell>
          <cell r="T288">
            <v>1.0000000000000001E+25</v>
          </cell>
          <cell r="U288" t="str">
            <v>M</v>
          </cell>
          <cell r="V288" t="str">
            <v>RI</v>
          </cell>
          <cell r="W288" t="str">
            <v>RI</v>
          </cell>
          <cell r="X288" t="str">
            <v>-</v>
          </cell>
          <cell r="Y288" t="str">
            <v>21-DEC-24 00:00:00</v>
          </cell>
          <cell r="Z288">
            <v>202340</v>
          </cell>
          <cell r="AA288" t="str">
            <v>Sin horario</v>
          </cell>
          <cell r="AB288" t="str">
            <v xml:space="preserve"> No especificada</v>
          </cell>
          <cell r="AC288"/>
          <cell r="AD288"/>
          <cell r="AE288" t="str">
            <v>DIMI840410HDFZRS04</v>
          </cell>
          <cell r="AF288">
            <v>30782</v>
          </cell>
          <cell r="AG288">
            <v>45689</v>
          </cell>
          <cell r="AH288" t="str">
            <v>abayomi.israt@gmail.com</v>
          </cell>
          <cell r="AI288" t="str">
            <v>00796318@red.unid.mx</v>
          </cell>
          <cell r="AJ288">
            <v>7420</v>
          </cell>
          <cell r="AK288">
            <v>50</v>
          </cell>
        </row>
        <row r="289">
          <cell r="C289">
            <v>801011</v>
          </cell>
          <cell r="D289"/>
          <cell r="E289">
            <v>801011</v>
          </cell>
          <cell r="F289" t="str">
            <v>Muñoz</v>
          </cell>
          <cell r="G289" t="str">
            <v>Camarillo</v>
          </cell>
          <cell r="H289" t="str">
            <v xml:space="preserve">Oscar </v>
          </cell>
          <cell r="I289" t="str">
            <v xml:space="preserve">Muñoz Camarillo Oscar </v>
          </cell>
          <cell r="J289" t="str">
            <v>BS</v>
          </cell>
          <cell r="K289">
            <v>45751</v>
          </cell>
          <cell r="L289">
            <v>2</v>
          </cell>
          <cell r="M289" t="str">
            <v>Centro</v>
          </cell>
          <cell r="N289" t="str">
            <v>TAX</v>
          </cell>
          <cell r="O289"/>
          <cell r="P289"/>
          <cell r="Q289"/>
          <cell r="R289" t="str">
            <v>LIC-EJAD-17</v>
          </cell>
          <cell r="S289" t="str">
            <v>LI</v>
          </cell>
          <cell r="T289">
            <v>1.0000000000000001E+25</v>
          </cell>
          <cell r="U289" t="str">
            <v>M</v>
          </cell>
          <cell r="V289" t="str">
            <v>RA</v>
          </cell>
          <cell r="W289" t="e">
            <v>#N/A</v>
          </cell>
          <cell r="X289" t="str">
            <v>-</v>
          </cell>
          <cell r="Y289" t="str">
            <v>26-DEC-24 00:00:00</v>
          </cell>
          <cell r="Z289">
            <v>202360</v>
          </cell>
          <cell r="AA289" t="str">
            <v>Sabatino</v>
          </cell>
          <cell r="AB289" t="str">
            <v xml:space="preserve"> No especificada</v>
          </cell>
          <cell r="AC289"/>
          <cell r="AD289">
            <v>-5517357550</v>
          </cell>
          <cell r="AE289" t="str">
            <v>MUCO030819HDFXMSA0</v>
          </cell>
          <cell r="AF289">
            <v>37852</v>
          </cell>
          <cell r="AG289">
            <v>45689</v>
          </cell>
          <cell r="AH289" t="str">
            <v>favorooscar28@gmail.com</v>
          </cell>
          <cell r="AI289" t="str">
            <v>00801011@red.unid.mx</v>
          </cell>
          <cell r="AJ289">
            <v>4490</v>
          </cell>
          <cell r="AK289">
            <v>45</v>
          </cell>
        </row>
        <row r="290">
          <cell r="C290">
            <v>809554</v>
          </cell>
          <cell r="D290">
            <v>123456</v>
          </cell>
          <cell r="E290">
            <v>809554</v>
          </cell>
          <cell r="F290" t="str">
            <v>Castillo</v>
          </cell>
          <cell r="G290" t="str">
            <v>Alvarez</v>
          </cell>
          <cell r="H290" t="str">
            <v>Hector Alonso</v>
          </cell>
          <cell r="I290" t="str">
            <v>Castillo Alvarez Hector Alonso</v>
          </cell>
          <cell r="J290" t="str">
            <v>AS</v>
          </cell>
          <cell r="K290"/>
          <cell r="L290">
            <v>2</v>
          </cell>
          <cell r="M290" t="str">
            <v>Centro</v>
          </cell>
          <cell r="N290" t="str">
            <v>TAX</v>
          </cell>
          <cell r="O290"/>
          <cell r="P290"/>
          <cell r="Q290"/>
          <cell r="R290" t="str">
            <v>LIC-EJAD-17</v>
          </cell>
          <cell r="S290" t="str">
            <v>LI</v>
          </cell>
          <cell r="T290">
            <v>1.0000000000000001E+25</v>
          </cell>
          <cell r="U290" t="str">
            <v>M</v>
          </cell>
          <cell r="V290" t="str">
            <v>RI</v>
          </cell>
          <cell r="W290" t="str">
            <v>RI</v>
          </cell>
          <cell r="X290" t="str">
            <v>-</v>
          </cell>
          <cell r="Y290" t="str">
            <v>14-DEC-24 00:00:00</v>
          </cell>
          <cell r="Z290">
            <v>202360</v>
          </cell>
          <cell r="AA290" t="str">
            <v>Sabatino</v>
          </cell>
          <cell r="AB290" t="str">
            <v xml:space="preserve"> No especificada</v>
          </cell>
          <cell r="AC290"/>
          <cell r="AD290">
            <v>-5535736250</v>
          </cell>
          <cell r="AE290" t="str">
            <v>CAAH950501HDFSLC02</v>
          </cell>
          <cell r="AF290">
            <v>34820</v>
          </cell>
          <cell r="AG290">
            <v>45698</v>
          </cell>
          <cell r="AH290" t="str">
            <v>hec_u2@live.com.mx</v>
          </cell>
          <cell r="AI290" t="str">
            <v>00809554@red.unid.mx</v>
          </cell>
          <cell r="AJ290">
            <v>2240</v>
          </cell>
          <cell r="AK290">
            <v>55</v>
          </cell>
        </row>
        <row r="291">
          <cell r="C291">
            <v>812403</v>
          </cell>
          <cell r="D291">
            <v>123456</v>
          </cell>
          <cell r="E291">
            <v>812403</v>
          </cell>
          <cell r="F291" t="str">
            <v>Bautista</v>
          </cell>
          <cell r="G291" t="str">
            <v>Villarreal</v>
          </cell>
          <cell r="H291" t="str">
            <v xml:space="preserve">Mirna </v>
          </cell>
          <cell r="I291" t="str">
            <v xml:space="preserve">Bautista Villarreal Mirna </v>
          </cell>
          <cell r="J291" t="str">
            <v>AS</v>
          </cell>
          <cell r="K291"/>
          <cell r="L291">
            <v>2</v>
          </cell>
          <cell r="M291" t="str">
            <v>Centro</v>
          </cell>
          <cell r="N291" t="str">
            <v>TAX</v>
          </cell>
          <cell r="O291"/>
          <cell r="P291"/>
          <cell r="Q291"/>
          <cell r="R291" t="str">
            <v>LIC-EJAD-17</v>
          </cell>
          <cell r="S291" t="str">
            <v>LI</v>
          </cell>
          <cell r="T291">
            <v>1.0000000000000001E+25</v>
          </cell>
          <cell r="U291" t="str">
            <v>F</v>
          </cell>
          <cell r="V291" t="str">
            <v>RI</v>
          </cell>
          <cell r="W291" t="str">
            <v>RI</v>
          </cell>
          <cell r="X291" t="str">
            <v>-</v>
          </cell>
          <cell r="Y291" t="str">
            <v>15-DEC-24 00:00:00</v>
          </cell>
          <cell r="Z291">
            <v>202360</v>
          </cell>
          <cell r="AA291" t="str">
            <v>Sabatino</v>
          </cell>
          <cell r="AB291" t="str">
            <v xml:space="preserve"> No especificada</v>
          </cell>
          <cell r="AC291"/>
          <cell r="AD291">
            <v>-5631848296</v>
          </cell>
          <cell r="AE291" t="str">
            <v>BAVM910526MDFTLR07</v>
          </cell>
          <cell r="AF291">
            <v>33384</v>
          </cell>
          <cell r="AG291">
            <v>45693</v>
          </cell>
          <cell r="AH291" t="str">
            <v>w-ba16@hotmail.com</v>
          </cell>
          <cell r="AI291" t="str">
            <v>00812403@red.unid.mx</v>
          </cell>
          <cell r="AJ291">
            <v>57210</v>
          </cell>
          <cell r="AK291">
            <v>65</v>
          </cell>
        </row>
        <row r="292">
          <cell r="C292">
            <v>815235</v>
          </cell>
          <cell r="D292">
            <v>123456</v>
          </cell>
          <cell r="E292">
            <v>815235</v>
          </cell>
          <cell r="F292" t="str">
            <v>Garcia</v>
          </cell>
          <cell r="G292" t="str">
            <v>Ortiz</v>
          </cell>
          <cell r="H292" t="str">
            <v xml:space="preserve">Omar </v>
          </cell>
          <cell r="I292" t="str">
            <v xml:space="preserve">Garcia Ortiz Omar </v>
          </cell>
          <cell r="J292" t="str">
            <v>AS</v>
          </cell>
          <cell r="K292"/>
          <cell r="L292">
            <v>2</v>
          </cell>
          <cell r="M292" t="str">
            <v>Centro</v>
          </cell>
          <cell r="N292" t="str">
            <v>TAX</v>
          </cell>
          <cell r="O292"/>
          <cell r="P292"/>
          <cell r="Q292"/>
          <cell r="R292" t="str">
            <v>LIC-EJAD-17</v>
          </cell>
          <cell r="S292" t="str">
            <v>LI</v>
          </cell>
          <cell r="T292">
            <v>1.0000000000000001E+25</v>
          </cell>
          <cell r="U292" t="str">
            <v>M</v>
          </cell>
          <cell r="V292" t="str">
            <v>RI</v>
          </cell>
          <cell r="W292" t="e">
            <v>#N/A</v>
          </cell>
          <cell r="X292" t="str">
            <v>-</v>
          </cell>
          <cell r="Y292" t="str">
            <v>08-JAN-25 00:00:00</v>
          </cell>
          <cell r="Z292">
            <v>202360</v>
          </cell>
          <cell r="AA292" t="str">
            <v>Sin horario</v>
          </cell>
          <cell r="AB292" t="str">
            <v xml:space="preserve"> No especificada</v>
          </cell>
          <cell r="AC292"/>
          <cell r="AD292"/>
          <cell r="AE292" t="str">
            <v>GAOO000714HDFRRMA9</v>
          </cell>
          <cell r="AF292">
            <v>36721</v>
          </cell>
          <cell r="AG292">
            <v>45664</v>
          </cell>
          <cell r="AH292" t="str">
            <v>omar.ogo75@gmail.com</v>
          </cell>
          <cell r="AI292" t="str">
            <v>00815235@red.unid.mx</v>
          </cell>
          <cell r="AJ292">
            <v>4700</v>
          </cell>
          <cell r="AK292">
            <v>30</v>
          </cell>
        </row>
        <row r="293">
          <cell r="C293">
            <v>816208</v>
          </cell>
          <cell r="D293">
            <v>123456</v>
          </cell>
          <cell r="E293">
            <v>816208</v>
          </cell>
          <cell r="F293" t="str">
            <v>Salinas</v>
          </cell>
          <cell r="G293" t="str">
            <v>Castillo</v>
          </cell>
          <cell r="H293" t="str">
            <v xml:space="preserve">Osvaldo </v>
          </cell>
          <cell r="I293" t="str">
            <v xml:space="preserve">Salinas Castillo Osvaldo </v>
          </cell>
          <cell r="J293" t="str">
            <v>AS</v>
          </cell>
          <cell r="K293"/>
          <cell r="L293">
            <v>2</v>
          </cell>
          <cell r="M293" t="str">
            <v>Centro</v>
          </cell>
          <cell r="N293" t="str">
            <v>TAX</v>
          </cell>
          <cell r="O293"/>
          <cell r="P293"/>
          <cell r="Q293"/>
          <cell r="R293" t="str">
            <v>LIC-EJAD-17</v>
          </cell>
          <cell r="S293" t="str">
            <v>LI</v>
          </cell>
          <cell r="T293">
            <v>1.0000000000000001E+25</v>
          </cell>
          <cell r="U293" t="str">
            <v>M</v>
          </cell>
          <cell r="V293" t="str">
            <v>RI</v>
          </cell>
          <cell r="W293" t="str">
            <v>RI</v>
          </cell>
          <cell r="X293" t="str">
            <v>-</v>
          </cell>
          <cell r="Y293" t="str">
            <v>14-DEC-24 00:00:00</v>
          </cell>
          <cell r="Z293">
            <v>202360</v>
          </cell>
          <cell r="AA293" t="str">
            <v>Matutino</v>
          </cell>
          <cell r="AB293" t="str">
            <v xml:space="preserve"> No especificada</v>
          </cell>
          <cell r="AC293"/>
          <cell r="AD293">
            <v>-5527339971</v>
          </cell>
          <cell r="AE293" t="str">
            <v>SACO880917HDFLSS08</v>
          </cell>
          <cell r="AF293">
            <v>32403</v>
          </cell>
          <cell r="AG293">
            <v>45692</v>
          </cell>
          <cell r="AH293" t="str">
            <v>osvaldo.scas@gmail.com</v>
          </cell>
          <cell r="AI293" t="str">
            <v>00816208@red.unid.mx</v>
          </cell>
          <cell r="AJ293">
            <v>7920</v>
          </cell>
          <cell r="AK293">
            <v>60</v>
          </cell>
        </row>
        <row r="294">
          <cell r="C294">
            <v>821526</v>
          </cell>
          <cell r="D294">
            <v>123456</v>
          </cell>
          <cell r="E294">
            <v>821526</v>
          </cell>
          <cell r="F294" t="str">
            <v>Lopez</v>
          </cell>
          <cell r="G294" t="str">
            <v>Nuñez</v>
          </cell>
          <cell r="H294" t="str">
            <v xml:space="preserve">Ivaemir </v>
          </cell>
          <cell r="I294" t="str">
            <v xml:space="preserve">Lopez Nuñez Ivaemir </v>
          </cell>
          <cell r="J294" t="str">
            <v>AS</v>
          </cell>
          <cell r="K294"/>
          <cell r="L294">
            <v>2</v>
          </cell>
          <cell r="M294" t="str">
            <v>Centro</v>
          </cell>
          <cell r="N294" t="str">
            <v>TAX</v>
          </cell>
          <cell r="O294"/>
          <cell r="P294"/>
          <cell r="Q294"/>
          <cell r="R294" t="str">
            <v>LIC-EJAD-17</v>
          </cell>
          <cell r="S294" t="str">
            <v>LI</v>
          </cell>
          <cell r="T294">
            <v>1.0000000000000001E+25</v>
          </cell>
          <cell r="U294" t="str">
            <v>M</v>
          </cell>
          <cell r="V294" t="str">
            <v>RI</v>
          </cell>
          <cell r="W294" t="e">
            <v>#N/A</v>
          </cell>
          <cell r="X294" t="str">
            <v>-</v>
          </cell>
          <cell r="Y294" t="str">
            <v>10-JAN-25 00:00:00</v>
          </cell>
          <cell r="Z294">
            <v>202420</v>
          </cell>
          <cell r="AA294" t="str">
            <v>Sabatino</v>
          </cell>
          <cell r="AB294" t="str">
            <v xml:space="preserve"> No especificada</v>
          </cell>
          <cell r="AC294"/>
          <cell r="AD294">
            <v>-5560443390</v>
          </cell>
          <cell r="AE294" t="str">
            <v>LONI910614HDFPXVO9</v>
          </cell>
          <cell r="AF294">
            <v>33403</v>
          </cell>
          <cell r="AG294">
            <v>45712</v>
          </cell>
          <cell r="AH294" t="str">
            <v>EMIRLOPEZ100@HOTMAIL.COM</v>
          </cell>
          <cell r="AI294" t="str">
            <v>00821526@red.unid.mx</v>
          </cell>
          <cell r="AJ294">
            <v>8770</v>
          </cell>
          <cell r="AK294">
            <v>50</v>
          </cell>
        </row>
        <row r="295">
          <cell r="C295">
            <v>822398</v>
          </cell>
          <cell r="D295" t="str">
            <v>*071176</v>
          </cell>
          <cell r="E295">
            <v>822398</v>
          </cell>
          <cell r="F295" t="str">
            <v>Vargas</v>
          </cell>
          <cell r="G295" t="str">
            <v>Cuevas</v>
          </cell>
          <cell r="H295" t="str">
            <v xml:space="preserve">Héctor </v>
          </cell>
          <cell r="I295" t="str">
            <v xml:space="preserve">Vargas Cuevas Héctor </v>
          </cell>
          <cell r="J295" t="str">
            <v>AS</v>
          </cell>
          <cell r="K295"/>
          <cell r="L295">
            <v>2</v>
          </cell>
          <cell r="M295" t="str">
            <v>Centro</v>
          </cell>
          <cell r="N295" t="str">
            <v>TAX</v>
          </cell>
          <cell r="O295"/>
          <cell r="P295"/>
          <cell r="Q295"/>
          <cell r="R295" t="str">
            <v>LIC-EJAD-17</v>
          </cell>
          <cell r="S295" t="str">
            <v>LI</v>
          </cell>
          <cell r="T295">
            <v>1.0000000000000001E+25</v>
          </cell>
          <cell r="U295" t="str">
            <v>M</v>
          </cell>
          <cell r="V295" t="str">
            <v>RI</v>
          </cell>
          <cell r="W295" t="str">
            <v>RI</v>
          </cell>
          <cell r="X295" t="str">
            <v>-</v>
          </cell>
          <cell r="Y295" t="str">
            <v>14-DEC-24 00:00:00</v>
          </cell>
          <cell r="Z295">
            <v>202420</v>
          </cell>
          <cell r="AA295" t="str">
            <v>Sabatino</v>
          </cell>
          <cell r="AB295" t="str">
            <v xml:space="preserve"> No especificada</v>
          </cell>
          <cell r="AC295"/>
          <cell r="AD295">
            <v>-5533326873</v>
          </cell>
          <cell r="AE295" t="str">
            <v>VACH761107HDFRVC04</v>
          </cell>
          <cell r="AF295">
            <v>28074</v>
          </cell>
          <cell r="AG295">
            <v>45713</v>
          </cell>
          <cell r="AH295" t="str">
            <v>hvc_escorpio@hotmail.com</v>
          </cell>
          <cell r="AI295" t="str">
            <v>00822398@red.unid.mx</v>
          </cell>
          <cell r="AJ295">
            <v>1280</v>
          </cell>
          <cell r="AK295">
            <v>50</v>
          </cell>
        </row>
        <row r="296">
          <cell r="C296">
            <v>824909</v>
          </cell>
          <cell r="D296">
            <v>123456</v>
          </cell>
          <cell r="E296">
            <v>824909</v>
          </cell>
          <cell r="F296" t="str">
            <v>Zavala</v>
          </cell>
          <cell r="G296" t="str">
            <v>Espino</v>
          </cell>
          <cell r="H296" t="str">
            <v xml:space="preserve">Susana </v>
          </cell>
          <cell r="I296" t="str">
            <v xml:space="preserve">Zavala Espino Susana </v>
          </cell>
          <cell r="J296" t="str">
            <v>AS</v>
          </cell>
          <cell r="K296"/>
          <cell r="L296">
            <v>2</v>
          </cell>
          <cell r="M296" t="str">
            <v>Centro</v>
          </cell>
          <cell r="N296" t="str">
            <v>TAX</v>
          </cell>
          <cell r="O296"/>
          <cell r="P296"/>
          <cell r="Q296"/>
          <cell r="R296" t="str">
            <v>LIC-EJAD-17</v>
          </cell>
          <cell r="S296" t="str">
            <v>LI</v>
          </cell>
          <cell r="T296">
            <v>1.0000000000000001E+25</v>
          </cell>
          <cell r="U296" t="str">
            <v>F</v>
          </cell>
          <cell r="V296" t="str">
            <v>RI</v>
          </cell>
          <cell r="W296" t="str">
            <v>RI</v>
          </cell>
          <cell r="X296" t="str">
            <v>-</v>
          </cell>
          <cell r="Y296" t="str">
            <v>14-DEC-24 00:00:00</v>
          </cell>
          <cell r="Z296">
            <v>202420</v>
          </cell>
          <cell r="AA296" t="str">
            <v>Sabatino</v>
          </cell>
          <cell r="AB296" t="str">
            <v xml:space="preserve"> No especificada</v>
          </cell>
          <cell r="AC296"/>
          <cell r="AD296">
            <v>-5534845455</v>
          </cell>
          <cell r="AE296" t="str">
            <v>ZAES980417MDFVSS06</v>
          </cell>
          <cell r="AF296">
            <v>35902</v>
          </cell>
          <cell r="AG296">
            <v>45689</v>
          </cell>
          <cell r="AH296" t="str">
            <v>susansusane@outlook.com</v>
          </cell>
          <cell r="AI296" t="str">
            <v>00824909@red.unid.mx</v>
          </cell>
          <cell r="AJ296">
            <v>14430</v>
          </cell>
          <cell r="AK296">
            <v>50</v>
          </cell>
        </row>
        <row r="297">
          <cell r="C297">
            <v>828289</v>
          </cell>
          <cell r="D297">
            <v>123456</v>
          </cell>
          <cell r="E297">
            <v>828289</v>
          </cell>
          <cell r="F297" t="str">
            <v>Ruiz</v>
          </cell>
          <cell r="G297" t="str">
            <v>Ramirez</v>
          </cell>
          <cell r="H297" t="str">
            <v>Atziri Adriana</v>
          </cell>
          <cell r="I297" t="str">
            <v>Ruiz Ramirez Atziri Adriana</v>
          </cell>
          <cell r="J297" t="str">
            <v>AS</v>
          </cell>
          <cell r="K297"/>
          <cell r="L297">
            <v>2</v>
          </cell>
          <cell r="M297" t="str">
            <v>Centro</v>
          </cell>
          <cell r="N297" t="str">
            <v>TAX</v>
          </cell>
          <cell r="O297"/>
          <cell r="P297"/>
          <cell r="Q297"/>
          <cell r="R297" t="str">
            <v>LIC-EJAD-17</v>
          </cell>
          <cell r="S297" t="str">
            <v>LI</v>
          </cell>
          <cell r="T297">
            <v>1.0000000000000001E+25</v>
          </cell>
          <cell r="U297" t="str">
            <v>F</v>
          </cell>
          <cell r="V297" t="str">
            <v>RI</v>
          </cell>
          <cell r="W297" t="str">
            <v>RI</v>
          </cell>
          <cell r="X297" t="str">
            <v>-</v>
          </cell>
          <cell r="Y297" t="str">
            <v>14-DEC-24 00:00:00</v>
          </cell>
          <cell r="Z297">
            <v>202420</v>
          </cell>
          <cell r="AA297" t="str">
            <v>Sabatino</v>
          </cell>
          <cell r="AB297" t="str">
            <v xml:space="preserve"> No especificada</v>
          </cell>
          <cell r="AC297"/>
          <cell r="AD297">
            <v>-5534171230</v>
          </cell>
          <cell r="AE297" t="str">
            <v>RURA040416MDFZMTA6</v>
          </cell>
          <cell r="AF297">
            <v>38093</v>
          </cell>
          <cell r="AG297">
            <v>45693</v>
          </cell>
          <cell r="AH297" t="str">
            <v>adrianaruiz1604vla@gmail.com</v>
          </cell>
          <cell r="AI297" t="str">
            <v>00828289@red.unid.mx</v>
          </cell>
          <cell r="AJ297">
            <v>4600</v>
          </cell>
          <cell r="AK297">
            <v>50</v>
          </cell>
        </row>
        <row r="298">
          <cell r="C298">
            <v>834327</v>
          </cell>
          <cell r="D298">
            <v>291000</v>
          </cell>
          <cell r="E298">
            <v>834327</v>
          </cell>
          <cell r="F298" t="str">
            <v>José</v>
          </cell>
          <cell r="G298" t="str">
            <v>Osorio</v>
          </cell>
          <cell r="H298" t="str">
            <v>José Luis Erick</v>
          </cell>
          <cell r="I298" t="str">
            <v>José Osorio José Luis Erick</v>
          </cell>
          <cell r="J298" t="str">
            <v>AS</v>
          </cell>
          <cell r="K298"/>
          <cell r="L298">
            <v>2</v>
          </cell>
          <cell r="M298" t="str">
            <v>Centro</v>
          </cell>
          <cell r="N298" t="str">
            <v>TAX</v>
          </cell>
          <cell r="O298"/>
          <cell r="P298"/>
          <cell r="Q298"/>
          <cell r="R298" t="str">
            <v>LIC-EJAD-17</v>
          </cell>
          <cell r="S298" t="str">
            <v>LI</v>
          </cell>
          <cell r="T298">
            <v>1.0000000000000001E+25</v>
          </cell>
          <cell r="U298" t="str">
            <v>M</v>
          </cell>
          <cell r="V298" t="str">
            <v>RI</v>
          </cell>
          <cell r="W298" t="str">
            <v>RI</v>
          </cell>
          <cell r="X298" t="str">
            <v>-</v>
          </cell>
          <cell r="Y298" t="str">
            <v>02-JAN-25 00:00:00</v>
          </cell>
          <cell r="Z298">
            <v>202440</v>
          </cell>
          <cell r="AA298" t="str">
            <v>Matutino</v>
          </cell>
          <cell r="AB298" t="str">
            <v xml:space="preserve"> No especificada</v>
          </cell>
          <cell r="AC298"/>
          <cell r="AD298">
            <v>-8332592132</v>
          </cell>
          <cell r="AE298" t="str">
            <v>JOOL001029HVZSSSA1</v>
          </cell>
          <cell r="AF298">
            <v>36828</v>
          </cell>
          <cell r="AG298">
            <v>45693</v>
          </cell>
          <cell r="AH298" t="str">
            <v>osoriojoseluis360@gmail.com</v>
          </cell>
          <cell r="AI298" t="str">
            <v>00834327@red.unid.mx</v>
          </cell>
          <cell r="AJ298">
            <v>89000</v>
          </cell>
          <cell r="AK298">
            <v>104</v>
          </cell>
        </row>
        <row r="299">
          <cell r="C299">
            <v>836596</v>
          </cell>
          <cell r="D299">
            <v>123456</v>
          </cell>
          <cell r="E299">
            <v>836596</v>
          </cell>
          <cell r="F299" t="str">
            <v>Castillo</v>
          </cell>
          <cell r="G299" t="str">
            <v>Barragán</v>
          </cell>
          <cell r="H299" t="str">
            <v>Jesús Ricardo</v>
          </cell>
          <cell r="I299" t="str">
            <v>Castillo Barragán Jesús Ricardo</v>
          </cell>
          <cell r="J299" t="str">
            <v>AS</v>
          </cell>
          <cell r="K299"/>
          <cell r="L299">
            <v>2</v>
          </cell>
          <cell r="M299" t="str">
            <v>Centro</v>
          </cell>
          <cell r="N299" t="str">
            <v>TAX</v>
          </cell>
          <cell r="O299"/>
          <cell r="P299"/>
          <cell r="Q299"/>
          <cell r="R299" t="str">
            <v>LIC-EJAD-17</v>
          </cell>
          <cell r="S299" t="str">
            <v>LI</v>
          </cell>
          <cell r="T299">
            <v>1.0000000000000001E+25</v>
          </cell>
          <cell r="U299" t="str">
            <v>M</v>
          </cell>
          <cell r="V299" t="str">
            <v>RI</v>
          </cell>
          <cell r="W299" t="str">
            <v>RI</v>
          </cell>
          <cell r="X299" t="str">
            <v>-</v>
          </cell>
          <cell r="Y299" t="str">
            <v>14-DEC-24 00:00:00</v>
          </cell>
          <cell r="Z299">
            <v>202440</v>
          </cell>
          <cell r="AA299" t="str">
            <v>Vespertino</v>
          </cell>
          <cell r="AB299" t="str">
            <v xml:space="preserve"> No especificada</v>
          </cell>
          <cell r="AC299"/>
          <cell r="AD299">
            <v>-5544138142</v>
          </cell>
          <cell r="AE299" t="str">
            <v>CABJ920602HMCSRS01</v>
          </cell>
          <cell r="AF299">
            <v>33757</v>
          </cell>
          <cell r="AG299">
            <v>45689</v>
          </cell>
          <cell r="AH299" t="str">
            <v>flawlessdarkness92@gmail.com</v>
          </cell>
          <cell r="AI299" t="str">
            <v>00836596@red.unid.mx</v>
          </cell>
          <cell r="AJ299">
            <v>55295</v>
          </cell>
          <cell r="AK299">
            <v>120</v>
          </cell>
        </row>
        <row r="300">
          <cell r="C300">
            <v>837146</v>
          </cell>
          <cell r="D300">
            <v>123456</v>
          </cell>
          <cell r="E300">
            <v>837146</v>
          </cell>
          <cell r="F300" t="str">
            <v>Hérnandez</v>
          </cell>
          <cell r="G300" t="str">
            <v>García</v>
          </cell>
          <cell r="H300" t="str">
            <v xml:space="preserve">Sayra </v>
          </cell>
          <cell r="I300" t="str">
            <v xml:space="preserve">Hérnandez García Sayra </v>
          </cell>
          <cell r="J300" t="str">
            <v>AS</v>
          </cell>
          <cell r="K300"/>
          <cell r="L300">
            <v>2</v>
          </cell>
          <cell r="M300" t="str">
            <v>Centro</v>
          </cell>
          <cell r="N300" t="str">
            <v>TAX</v>
          </cell>
          <cell r="O300"/>
          <cell r="P300"/>
          <cell r="Q300"/>
          <cell r="R300" t="str">
            <v>LIC-EJAD-17</v>
          </cell>
          <cell r="S300" t="str">
            <v>LI</v>
          </cell>
          <cell r="T300">
            <v>1.0000000000000001E+25</v>
          </cell>
          <cell r="U300" t="str">
            <v>F</v>
          </cell>
          <cell r="V300" t="str">
            <v>RI</v>
          </cell>
          <cell r="W300" t="str">
            <v>RI</v>
          </cell>
          <cell r="X300" t="str">
            <v>-</v>
          </cell>
          <cell r="Y300" t="str">
            <v>14-DEC-24 00:00:00</v>
          </cell>
          <cell r="Z300">
            <v>202440</v>
          </cell>
          <cell r="AA300" t="str">
            <v>Vespertino</v>
          </cell>
          <cell r="AB300" t="str">
            <v xml:space="preserve"> No especificada</v>
          </cell>
          <cell r="AC300"/>
          <cell r="AD300">
            <v>-5631253296</v>
          </cell>
          <cell r="AE300" t="str">
            <v>HEGS990208MMCRRY09</v>
          </cell>
          <cell r="AF300">
            <v>36199</v>
          </cell>
          <cell r="AG300">
            <v>45689</v>
          </cell>
          <cell r="AH300" t="str">
            <v>sayragarciahernandez54@gmail.com</v>
          </cell>
          <cell r="AI300" t="str">
            <v>00837146@red.unid.mx</v>
          </cell>
          <cell r="AJ300">
            <v>57210</v>
          </cell>
          <cell r="AK300">
            <v>120</v>
          </cell>
        </row>
        <row r="301">
          <cell r="C301">
            <v>841589</v>
          </cell>
          <cell r="D301">
            <v>123456</v>
          </cell>
          <cell r="E301">
            <v>841589</v>
          </cell>
          <cell r="F301" t="str">
            <v>Trejo</v>
          </cell>
          <cell r="G301" t="str">
            <v>Díaz</v>
          </cell>
          <cell r="H301" t="str">
            <v>Ximena Emelia</v>
          </cell>
          <cell r="I301" t="str">
            <v>Trejo Díaz Ximena Emelia</v>
          </cell>
          <cell r="J301" t="str">
            <v>AS</v>
          </cell>
          <cell r="K301"/>
          <cell r="L301">
            <v>2</v>
          </cell>
          <cell r="M301" t="str">
            <v>Centro</v>
          </cell>
          <cell r="N301" t="str">
            <v>TAX</v>
          </cell>
          <cell r="O301"/>
          <cell r="P301"/>
          <cell r="Q301"/>
          <cell r="R301" t="str">
            <v>LIC-EJAD-17</v>
          </cell>
          <cell r="S301" t="str">
            <v>LI</v>
          </cell>
          <cell r="T301">
            <v>1.0000000000000001E+25</v>
          </cell>
          <cell r="U301" t="str">
            <v>F</v>
          </cell>
          <cell r="V301" t="str">
            <v>RI</v>
          </cell>
          <cell r="W301" t="e">
            <v>#N/A</v>
          </cell>
          <cell r="X301" t="str">
            <v>-</v>
          </cell>
          <cell r="Y301" t="str">
            <v>03-JAN-25 00:00:00</v>
          </cell>
          <cell r="Z301">
            <v>202440</v>
          </cell>
          <cell r="AA301" t="str">
            <v>Vespertino</v>
          </cell>
          <cell r="AB301" t="str">
            <v xml:space="preserve"> No especificada</v>
          </cell>
          <cell r="AC301"/>
          <cell r="AD301">
            <v>-5599368762</v>
          </cell>
          <cell r="AE301" t="str">
            <v>TEDX941228MDFRZM03</v>
          </cell>
          <cell r="AF301">
            <v>34696</v>
          </cell>
          <cell r="AG301">
            <v>45656</v>
          </cell>
          <cell r="AH301" t="str">
            <v>ximena.netsat@gmail.com</v>
          </cell>
          <cell r="AI301" t="str">
            <v>00841589@red.unid.mx</v>
          </cell>
          <cell r="AJ301">
            <v>15510</v>
          </cell>
          <cell r="AK301">
            <v>65</v>
          </cell>
        </row>
        <row r="302">
          <cell r="C302">
            <v>842175</v>
          </cell>
          <cell r="D302"/>
          <cell r="E302">
            <v>842175</v>
          </cell>
          <cell r="F302" t="str">
            <v>Cruz</v>
          </cell>
          <cell r="G302" t="str">
            <v>Macedo</v>
          </cell>
          <cell r="H302" t="str">
            <v xml:space="preserve">Antonia </v>
          </cell>
          <cell r="I302" t="str">
            <v xml:space="preserve">Cruz Macedo Antonia </v>
          </cell>
          <cell r="J302" t="str">
            <v>BS</v>
          </cell>
          <cell r="K302">
            <v>45751</v>
          </cell>
          <cell r="L302">
            <v>2</v>
          </cell>
          <cell r="M302" t="str">
            <v>Centro</v>
          </cell>
          <cell r="N302" t="str">
            <v>TAX</v>
          </cell>
          <cell r="O302"/>
          <cell r="P302"/>
          <cell r="Q302"/>
          <cell r="R302" t="str">
            <v>LIC-EJAD-17</v>
          </cell>
          <cell r="S302" t="str">
            <v>LI</v>
          </cell>
          <cell r="T302">
            <v>1.0000000000000001E+25</v>
          </cell>
          <cell r="U302" t="str">
            <v>F</v>
          </cell>
          <cell r="V302" t="str">
            <v>RI</v>
          </cell>
          <cell r="W302" t="e">
            <v>#N/A</v>
          </cell>
          <cell r="X302" t="str">
            <v>-</v>
          </cell>
          <cell r="Y302" t="str">
            <v>14-DEC-24 00:00:00</v>
          </cell>
          <cell r="Z302">
            <v>202440</v>
          </cell>
          <cell r="AA302" t="str">
            <v>Matutino</v>
          </cell>
          <cell r="AB302" t="str">
            <v xml:space="preserve"> No especificada</v>
          </cell>
          <cell r="AC302"/>
          <cell r="AD302">
            <v>-5525250721</v>
          </cell>
          <cell r="AE302" t="str">
            <v>CUMA960903MMCRCN06</v>
          </cell>
          <cell r="AF302">
            <v>35321</v>
          </cell>
          <cell r="AG302">
            <v>45698</v>
          </cell>
          <cell r="AH302" t="str">
            <v>tony03macedo@gmail.com</v>
          </cell>
          <cell r="AI302" t="str">
            <v>00842175@red.unid.mx</v>
          </cell>
          <cell r="AJ302">
            <v>3720</v>
          </cell>
          <cell r="AK302">
            <v>5</v>
          </cell>
        </row>
        <row r="303">
          <cell r="C303">
            <v>843338</v>
          </cell>
          <cell r="D303"/>
          <cell r="E303">
            <v>843338</v>
          </cell>
          <cell r="F303" t="str">
            <v>Reyes</v>
          </cell>
          <cell r="G303" t="str">
            <v>Alvarado</v>
          </cell>
          <cell r="H303" t="str">
            <v>Cecilia Paola</v>
          </cell>
          <cell r="I303" t="str">
            <v>Reyes Alvarado Cecilia Paola</v>
          </cell>
          <cell r="J303" t="str">
            <v>BS</v>
          </cell>
          <cell r="K303">
            <v>45751</v>
          </cell>
          <cell r="L303">
            <v>2</v>
          </cell>
          <cell r="M303" t="str">
            <v>Centro</v>
          </cell>
          <cell r="N303" t="str">
            <v>TAX</v>
          </cell>
          <cell r="O303"/>
          <cell r="P303"/>
          <cell r="Q303"/>
          <cell r="R303" t="str">
            <v>LIC-EJAD-17</v>
          </cell>
          <cell r="S303" t="str">
            <v>LI</v>
          </cell>
          <cell r="T303">
            <v>1.0000000000000001E+25</v>
          </cell>
          <cell r="U303" t="str">
            <v>F</v>
          </cell>
          <cell r="V303" t="str">
            <v>RI</v>
          </cell>
          <cell r="W303" t="e">
            <v>#N/A</v>
          </cell>
          <cell r="X303" t="str">
            <v>-</v>
          </cell>
          <cell r="Y303" t="str">
            <v>02-JAN-25 00:00:00</v>
          </cell>
          <cell r="Z303">
            <v>202440</v>
          </cell>
          <cell r="AA303" t="str">
            <v>Sabatino</v>
          </cell>
          <cell r="AB303" t="str">
            <v xml:space="preserve"> No especificada</v>
          </cell>
          <cell r="AC303"/>
          <cell r="AD303">
            <v>-5641370561</v>
          </cell>
          <cell r="AE303" t="str">
            <v>REAC941122MDFYLC07</v>
          </cell>
          <cell r="AF303">
            <v>34660</v>
          </cell>
          <cell r="AG303">
            <v>45653</v>
          </cell>
          <cell r="AH303" t="str">
            <v>cr9652782@gmail.com</v>
          </cell>
          <cell r="AI303" t="str">
            <v>00843338@red.unid.mx</v>
          </cell>
          <cell r="AJ303">
            <v>5260</v>
          </cell>
          <cell r="AK303">
            <v>5</v>
          </cell>
        </row>
        <row r="304">
          <cell r="C304">
            <v>847671</v>
          </cell>
          <cell r="D304">
            <v>123456</v>
          </cell>
          <cell r="E304">
            <v>847671</v>
          </cell>
          <cell r="F304" t="str">
            <v>Gamboa</v>
          </cell>
          <cell r="G304" t="str">
            <v>Gil</v>
          </cell>
          <cell r="H304" t="str">
            <v xml:space="preserve">Josselin </v>
          </cell>
          <cell r="I304" t="str">
            <v xml:space="preserve">Gamboa Gil Josselin </v>
          </cell>
          <cell r="J304" t="str">
            <v>AS</v>
          </cell>
          <cell r="K304"/>
          <cell r="L304">
            <v>2</v>
          </cell>
          <cell r="M304" t="str">
            <v>Centro</v>
          </cell>
          <cell r="N304" t="str">
            <v>TAX</v>
          </cell>
          <cell r="O304"/>
          <cell r="P304"/>
          <cell r="Q304"/>
          <cell r="R304" t="str">
            <v>LIC-EJAD-17</v>
          </cell>
          <cell r="S304" t="str">
            <v>LI</v>
          </cell>
          <cell r="T304">
            <v>1.0000000000000001E+25</v>
          </cell>
          <cell r="U304" t="str">
            <v>F</v>
          </cell>
          <cell r="V304" t="str">
            <v>RI</v>
          </cell>
          <cell r="W304" t="str">
            <v>RI</v>
          </cell>
          <cell r="X304" t="str">
            <v>-</v>
          </cell>
          <cell r="Y304" t="str">
            <v>18-DEC-24 00:00:00</v>
          </cell>
          <cell r="Z304">
            <v>202460</v>
          </cell>
          <cell r="AA304" t="str">
            <v>Sabatino</v>
          </cell>
          <cell r="AB304" t="str">
            <v xml:space="preserve"> No especificada</v>
          </cell>
          <cell r="AC304"/>
          <cell r="AD304">
            <v>-5549374559</v>
          </cell>
          <cell r="AE304" t="str">
            <v>GAGJ990317MDFMLS04</v>
          </cell>
          <cell r="AF304">
            <v>36236</v>
          </cell>
          <cell r="AG304">
            <v>45694</v>
          </cell>
          <cell r="AH304" t="str">
            <v>joosgamboa17@gmail.com</v>
          </cell>
          <cell r="AI304" t="str">
            <v>00847671@red.unid.mx</v>
          </cell>
          <cell r="AJ304">
            <v>9440</v>
          </cell>
          <cell r="AK304">
            <v>60</v>
          </cell>
        </row>
        <row r="305">
          <cell r="C305">
            <v>859621</v>
          </cell>
          <cell r="D305">
            <v>123456</v>
          </cell>
          <cell r="E305">
            <v>859621</v>
          </cell>
          <cell r="F305" t="str">
            <v>Sanchez</v>
          </cell>
          <cell r="G305" t="str">
            <v>Cruz</v>
          </cell>
          <cell r="H305" t="str">
            <v>Maria Fernanda</v>
          </cell>
          <cell r="I305" t="str">
            <v>Sanchez Cruz Maria Fernanda</v>
          </cell>
          <cell r="J305" t="str">
            <v>AS</v>
          </cell>
          <cell r="K305"/>
          <cell r="L305">
            <v>2</v>
          </cell>
          <cell r="M305" t="str">
            <v>Centro</v>
          </cell>
          <cell r="N305" t="str">
            <v>TAX</v>
          </cell>
          <cell r="O305"/>
          <cell r="P305"/>
          <cell r="Q305"/>
          <cell r="R305" t="str">
            <v>LIC-EJAD-17</v>
          </cell>
          <cell r="S305" t="str">
            <v>LI</v>
          </cell>
          <cell r="T305">
            <v>1.0000000000000001E+25</v>
          </cell>
          <cell r="U305" t="str">
            <v>F</v>
          </cell>
          <cell r="V305" t="str">
            <v>RI</v>
          </cell>
          <cell r="W305" t="str">
            <v>RI</v>
          </cell>
          <cell r="X305" t="str">
            <v>-</v>
          </cell>
          <cell r="Y305" t="str">
            <v>19-DEC-24 00:00:00</v>
          </cell>
          <cell r="Z305">
            <v>202460</v>
          </cell>
          <cell r="AA305" t="str">
            <v>Matutino</v>
          </cell>
          <cell r="AB305" t="str">
            <v xml:space="preserve"> No especificada</v>
          </cell>
          <cell r="AC305"/>
          <cell r="AD305">
            <v>-5638204136</v>
          </cell>
          <cell r="AE305" t="str">
            <v>SACF990628MDFNRR02</v>
          </cell>
          <cell r="AF305">
            <v>36339</v>
          </cell>
          <cell r="AG305">
            <v>45667</v>
          </cell>
          <cell r="AH305" t="str">
            <v>fernandamsc28@gmail.com</v>
          </cell>
          <cell r="AI305" t="str">
            <v>00859621@red.unid.mx</v>
          </cell>
          <cell r="AJ305">
            <v>14030</v>
          </cell>
          <cell r="AK305">
            <v>50</v>
          </cell>
        </row>
        <row r="306">
          <cell r="C306">
            <v>861531</v>
          </cell>
          <cell r="D306">
            <v>123456</v>
          </cell>
          <cell r="E306">
            <v>861531</v>
          </cell>
          <cell r="F306" t="str">
            <v>Zeferino</v>
          </cell>
          <cell r="G306" t="str">
            <v>Felipe</v>
          </cell>
          <cell r="H306" t="str">
            <v xml:space="preserve">Osvaldo </v>
          </cell>
          <cell r="I306" t="str">
            <v xml:space="preserve">Zeferino Felipe Osvaldo </v>
          </cell>
          <cell r="J306" t="str">
            <v>AS</v>
          </cell>
          <cell r="K306"/>
          <cell r="L306">
            <v>2</v>
          </cell>
          <cell r="M306" t="str">
            <v>Centro</v>
          </cell>
          <cell r="N306" t="str">
            <v>TAX</v>
          </cell>
          <cell r="O306"/>
          <cell r="P306"/>
          <cell r="Q306"/>
          <cell r="R306" t="str">
            <v>LIC-EJAD-17</v>
          </cell>
          <cell r="S306" t="str">
            <v>LI</v>
          </cell>
          <cell r="T306">
            <v>1.0000000000000001E+25</v>
          </cell>
          <cell r="U306" t="str">
            <v>M</v>
          </cell>
          <cell r="V306" t="str">
            <v>RI</v>
          </cell>
          <cell r="W306" t="e">
            <v>#N/A</v>
          </cell>
          <cell r="X306" t="str">
            <v>-</v>
          </cell>
          <cell r="Y306" t="str">
            <v>19-DEC-24 00:00:00</v>
          </cell>
          <cell r="Z306">
            <v>202460</v>
          </cell>
          <cell r="AA306" t="str">
            <v>Matutino</v>
          </cell>
          <cell r="AB306" t="str">
            <v xml:space="preserve"> No especificada</v>
          </cell>
          <cell r="AC306"/>
          <cell r="AD306">
            <v>-5518076771</v>
          </cell>
          <cell r="AE306" t="str">
            <v>ZEFO051111HMCFLSA4</v>
          </cell>
          <cell r="AF306">
            <v>38667</v>
          </cell>
          <cell r="AG306">
            <v>45694</v>
          </cell>
          <cell r="AH306" t="str">
            <v>osvazeferino05@gmail.com</v>
          </cell>
          <cell r="AI306" t="str">
            <v>00861531@red.unid.mx</v>
          </cell>
          <cell r="AJ306">
            <v>10710</v>
          </cell>
          <cell r="AK306">
            <v>60</v>
          </cell>
        </row>
        <row r="307">
          <cell r="C307">
            <v>861809</v>
          </cell>
          <cell r="D307">
            <v>123456</v>
          </cell>
          <cell r="E307">
            <v>861809</v>
          </cell>
          <cell r="F307" t="str">
            <v>Cruz</v>
          </cell>
          <cell r="G307" t="str">
            <v>Anguiano</v>
          </cell>
          <cell r="H307" t="str">
            <v xml:space="preserve">Isaac </v>
          </cell>
          <cell r="I307" t="str">
            <v xml:space="preserve">Cruz Anguiano Isaac </v>
          </cell>
          <cell r="J307" t="str">
            <v>AS</v>
          </cell>
          <cell r="K307"/>
          <cell r="L307">
            <v>2</v>
          </cell>
          <cell r="M307" t="str">
            <v>Centro</v>
          </cell>
          <cell r="N307" t="str">
            <v>TAX</v>
          </cell>
          <cell r="O307"/>
          <cell r="P307"/>
          <cell r="Q307"/>
          <cell r="R307" t="str">
            <v>LIC-EJAD-17</v>
          </cell>
          <cell r="S307" t="str">
            <v>LI</v>
          </cell>
          <cell r="T307">
            <v>1.0000000000000001E+25</v>
          </cell>
          <cell r="U307" t="str">
            <v>M</v>
          </cell>
          <cell r="V307" t="str">
            <v>RI</v>
          </cell>
          <cell r="W307" t="str">
            <v>RI</v>
          </cell>
          <cell r="X307" t="str">
            <v>-</v>
          </cell>
          <cell r="Y307" t="str">
            <v>14-DEC-24 00:00:00</v>
          </cell>
          <cell r="Z307">
            <v>202460</v>
          </cell>
          <cell r="AA307" t="str">
            <v>Sabatino</v>
          </cell>
          <cell r="AB307" t="str">
            <v xml:space="preserve"> No especificada</v>
          </cell>
          <cell r="AC307"/>
          <cell r="AD307">
            <v>-5611112924</v>
          </cell>
          <cell r="AE307" t="str">
            <v>CUAI971220HDFRNS00</v>
          </cell>
          <cell r="AF307">
            <v>35784</v>
          </cell>
          <cell r="AG307">
            <v>45693.48170138889</v>
          </cell>
          <cell r="AH307" t="str">
            <v>zacep97@gmail.com</v>
          </cell>
          <cell r="AI307" t="str">
            <v>00861809@red.unid.mx</v>
          </cell>
          <cell r="AJ307">
            <v>1740</v>
          </cell>
          <cell r="AK307">
            <v>55</v>
          </cell>
        </row>
        <row r="308">
          <cell r="C308">
            <v>864061</v>
          </cell>
          <cell r="D308">
            <v>123456</v>
          </cell>
          <cell r="E308">
            <v>864061</v>
          </cell>
          <cell r="F308" t="str">
            <v>Ortiz</v>
          </cell>
          <cell r="G308" t="str">
            <v>Vertiz</v>
          </cell>
          <cell r="H308" t="str">
            <v xml:space="preserve">Rocio </v>
          </cell>
          <cell r="I308" t="str">
            <v xml:space="preserve">Ortiz Vertiz Rocio </v>
          </cell>
          <cell r="J308" t="str">
            <v>AS</v>
          </cell>
          <cell r="K308"/>
          <cell r="L308">
            <v>2</v>
          </cell>
          <cell r="M308" t="str">
            <v>Centro</v>
          </cell>
          <cell r="N308" t="str">
            <v>TAX</v>
          </cell>
          <cell r="O308"/>
          <cell r="P308"/>
          <cell r="Q308"/>
          <cell r="R308" t="str">
            <v>LIC-EJAD-17</v>
          </cell>
          <cell r="S308" t="str">
            <v>LI</v>
          </cell>
          <cell r="T308">
            <v>1.0000000000000001E+25</v>
          </cell>
          <cell r="U308" t="str">
            <v>F</v>
          </cell>
          <cell r="V308" t="str">
            <v>RI</v>
          </cell>
          <cell r="W308" t="str">
            <v>RI</v>
          </cell>
          <cell r="X308" t="str">
            <v>-</v>
          </cell>
          <cell r="Y308" t="str">
            <v>14-DEC-24 00:00:00</v>
          </cell>
          <cell r="Z308">
            <v>202460</v>
          </cell>
          <cell r="AA308" t="str">
            <v>Sabatino</v>
          </cell>
          <cell r="AB308" t="str">
            <v xml:space="preserve"> No especificada</v>
          </cell>
          <cell r="AC308"/>
          <cell r="AD308">
            <v>-5618981189</v>
          </cell>
          <cell r="AE308" t="str">
            <v>OIVR871009MDFRRC01</v>
          </cell>
          <cell r="AF308">
            <v>32059</v>
          </cell>
          <cell r="AG308">
            <v>45698</v>
          </cell>
          <cell r="AH308" t="str">
            <v>verrtiz3ocio@gmail.com</v>
          </cell>
          <cell r="AI308" t="str">
            <v>00864061@red.unid.mx</v>
          </cell>
          <cell r="AJ308">
            <v>1296</v>
          </cell>
          <cell r="AK308">
            <v>55</v>
          </cell>
        </row>
        <row r="309">
          <cell r="C309">
            <v>865872</v>
          </cell>
          <cell r="D309">
            <v>123456</v>
          </cell>
          <cell r="E309">
            <v>865872</v>
          </cell>
          <cell r="F309" t="str">
            <v>Flores</v>
          </cell>
          <cell r="G309" t="str">
            <v>Aviña</v>
          </cell>
          <cell r="H309" t="str">
            <v>Felipe de Jesus</v>
          </cell>
          <cell r="I309" t="str">
            <v>Flores Aviña Felipe de Jesus</v>
          </cell>
          <cell r="J309" t="str">
            <v>AS</v>
          </cell>
          <cell r="K309"/>
          <cell r="L309">
            <v>2</v>
          </cell>
          <cell r="M309" t="str">
            <v>Centro</v>
          </cell>
          <cell r="N309" t="str">
            <v>TAX</v>
          </cell>
          <cell r="O309"/>
          <cell r="P309"/>
          <cell r="Q309"/>
          <cell r="R309" t="str">
            <v>LIC-EJAD-17</v>
          </cell>
          <cell r="S309" t="str">
            <v>LI</v>
          </cell>
          <cell r="T309">
            <v>1.0000000000000001E+25</v>
          </cell>
          <cell r="U309" t="str">
            <v>M</v>
          </cell>
          <cell r="V309" t="str">
            <v>RI</v>
          </cell>
          <cell r="W309" t="str">
            <v>RI</v>
          </cell>
          <cell r="X309" t="str">
            <v>-</v>
          </cell>
          <cell r="Y309" t="str">
            <v>17-DEC-24 00:00:00</v>
          </cell>
          <cell r="Z309">
            <v>202460</v>
          </cell>
          <cell r="AA309" t="str">
            <v>Matutino</v>
          </cell>
          <cell r="AB309" t="str">
            <v xml:space="preserve"> No especificada</v>
          </cell>
          <cell r="AC309"/>
          <cell r="AD309">
            <v>-5568990413</v>
          </cell>
          <cell r="AE309" t="str">
            <v>FOAF000902MDFLVLA0</v>
          </cell>
          <cell r="AF309">
            <v>36771</v>
          </cell>
          <cell r="AG309">
            <v>45722</v>
          </cell>
          <cell r="AH309" t="str">
            <v>FLORESFELIPEDEJESUS@GMAIL.COM</v>
          </cell>
          <cell r="AI309" t="str">
            <v>00865872@red.unid.mx</v>
          </cell>
          <cell r="AJ309">
            <v>14250</v>
          </cell>
          <cell r="AK309">
            <v>55</v>
          </cell>
        </row>
        <row r="310">
          <cell r="C310">
            <v>868514</v>
          </cell>
          <cell r="D310">
            <v>123456</v>
          </cell>
          <cell r="E310">
            <v>868514</v>
          </cell>
          <cell r="F310" t="str">
            <v>Remigio</v>
          </cell>
          <cell r="G310" t="str">
            <v>Moreno</v>
          </cell>
          <cell r="H310" t="str">
            <v xml:space="preserve">Brayan </v>
          </cell>
          <cell r="I310" t="str">
            <v xml:space="preserve">Remigio Moreno Brayan </v>
          </cell>
          <cell r="J310" t="str">
            <v>AS</v>
          </cell>
          <cell r="K310"/>
          <cell r="L310">
            <v>2</v>
          </cell>
          <cell r="M310" t="str">
            <v>Centro</v>
          </cell>
          <cell r="N310" t="str">
            <v>TAX</v>
          </cell>
          <cell r="O310"/>
          <cell r="P310"/>
          <cell r="Q310"/>
          <cell r="R310" t="str">
            <v>LIC-EJAD-17</v>
          </cell>
          <cell r="S310" t="str">
            <v>LI</v>
          </cell>
          <cell r="T310">
            <v>1.0000000000000001E+25</v>
          </cell>
          <cell r="U310" t="str">
            <v>M</v>
          </cell>
          <cell r="V310" t="str">
            <v>RI</v>
          </cell>
          <cell r="W310" t="str">
            <v>RI</v>
          </cell>
          <cell r="X310" t="str">
            <v>-</v>
          </cell>
          <cell r="Y310" t="str">
            <v>16-DEC-24 00:00:00</v>
          </cell>
          <cell r="Z310">
            <v>202460</v>
          </cell>
          <cell r="AA310" t="str">
            <v>Sabatino</v>
          </cell>
          <cell r="AB310" t="str">
            <v xml:space="preserve"> No especificada</v>
          </cell>
          <cell r="AC310"/>
          <cell r="AD310">
            <v>-5518086274</v>
          </cell>
          <cell r="AE310" t="str">
            <v>REMB981202HDFMRR06</v>
          </cell>
          <cell r="AF310">
            <v>36131</v>
          </cell>
          <cell r="AG310">
            <v>45694</v>
          </cell>
          <cell r="AH310" t="str">
            <v>brayanremy0@gmail.com</v>
          </cell>
          <cell r="AI310" t="str">
            <v>00868514@red.unid.mx</v>
          </cell>
          <cell r="AJ310">
            <v>14250</v>
          </cell>
          <cell r="AK310">
            <v>60</v>
          </cell>
        </row>
        <row r="311">
          <cell r="C311">
            <v>874177</v>
          </cell>
          <cell r="D311"/>
          <cell r="E311">
            <v>874177</v>
          </cell>
          <cell r="F311" t="str">
            <v>Mancilla</v>
          </cell>
          <cell r="G311" t="str">
            <v>Ramirez</v>
          </cell>
          <cell r="H311" t="str">
            <v>Maria Concepcion</v>
          </cell>
          <cell r="I311" t="str">
            <v>Mancilla Ramirez Maria Concepcion</v>
          </cell>
          <cell r="J311" t="str">
            <v>BS</v>
          </cell>
          <cell r="K311">
            <v>45751</v>
          </cell>
          <cell r="L311">
            <v>2</v>
          </cell>
          <cell r="M311" t="str">
            <v>Centro</v>
          </cell>
          <cell r="N311" t="str">
            <v>TAX</v>
          </cell>
          <cell r="O311" t="str">
            <v>TAX</v>
          </cell>
          <cell r="P311" t="str">
            <v>Recomendación</v>
          </cell>
          <cell r="Q311" t="str">
            <v>Conexión UNID</v>
          </cell>
          <cell r="R311" t="str">
            <v>LIC-EJAD-17</v>
          </cell>
          <cell r="S311" t="str">
            <v>LI</v>
          </cell>
          <cell r="T311">
            <v>1.0000000000000001E+25</v>
          </cell>
          <cell r="U311" t="str">
            <v>F</v>
          </cell>
          <cell r="V311" t="str">
            <v>NI</v>
          </cell>
          <cell r="W311" t="e">
            <v>#N/A</v>
          </cell>
          <cell r="X311" t="str">
            <v>-</v>
          </cell>
          <cell r="Y311" t="str">
            <v>17-JAN-25 00:00:00</v>
          </cell>
          <cell r="Z311">
            <v>202520</v>
          </cell>
          <cell r="AA311" t="str">
            <v>Sabatino</v>
          </cell>
          <cell r="AB311" t="str">
            <v xml:space="preserve"> No especificada</v>
          </cell>
          <cell r="AC311"/>
          <cell r="AD311">
            <v>-5548484530</v>
          </cell>
          <cell r="AE311" t="str">
            <v>MACR740531HDFRSB02</v>
          </cell>
          <cell r="AF311">
            <v>27711</v>
          </cell>
          <cell r="AG311">
            <v>45584.594872685186</v>
          </cell>
          <cell r="AH311" t="str">
            <v>cony_mancilla78@hotmail.com</v>
          </cell>
          <cell r="AI311" t="str">
            <v>00874177@red.unid.mx</v>
          </cell>
          <cell r="AJ311">
            <v>16610</v>
          </cell>
          <cell r="AK311">
            <v>60</v>
          </cell>
        </row>
        <row r="312">
          <cell r="C312">
            <v>874203</v>
          </cell>
          <cell r="D312">
            <v>12345678</v>
          </cell>
          <cell r="E312">
            <v>874203</v>
          </cell>
          <cell r="F312" t="str">
            <v>Flores</v>
          </cell>
          <cell r="G312" t="str">
            <v>Torres</v>
          </cell>
          <cell r="H312" t="str">
            <v>Olivia Itzel</v>
          </cell>
          <cell r="I312" t="str">
            <v>Flores Torres Olivia Itzel</v>
          </cell>
          <cell r="J312" t="str">
            <v>AS</v>
          </cell>
          <cell r="K312"/>
          <cell r="L312">
            <v>2</v>
          </cell>
          <cell r="M312" t="str">
            <v>Centro</v>
          </cell>
          <cell r="N312" t="str">
            <v>TAX</v>
          </cell>
          <cell r="O312" t="str">
            <v>TAX</v>
          </cell>
          <cell r="P312"/>
          <cell r="Q312"/>
          <cell r="R312" t="str">
            <v>LIC-EJAD-17</v>
          </cell>
          <cell r="S312" t="str">
            <v>LI</v>
          </cell>
          <cell r="T312">
            <v>1.0000000000000001E+25</v>
          </cell>
          <cell r="U312" t="str">
            <v>F</v>
          </cell>
          <cell r="V312" t="str">
            <v>NI</v>
          </cell>
          <cell r="W312" t="e">
            <v>#N/A</v>
          </cell>
          <cell r="X312" t="str">
            <v>-</v>
          </cell>
          <cell r="Y312" t="str">
            <v>09-DEC-24 00:00:00</v>
          </cell>
          <cell r="Z312">
            <v>202520</v>
          </cell>
          <cell r="AA312" t="str">
            <v>Sabatino</v>
          </cell>
          <cell r="AB312" t="str">
            <v xml:space="preserve"> No especificada</v>
          </cell>
          <cell r="AC312"/>
          <cell r="AD312">
            <v>-2201540224</v>
          </cell>
          <cell r="AE312" t="str">
            <v>FOTO901019MDFLRL04</v>
          </cell>
          <cell r="AF312">
            <v>33165</v>
          </cell>
          <cell r="AG312">
            <v>45692</v>
          </cell>
          <cell r="AH312" t="str">
            <v>oliviaflores671@gmail.com</v>
          </cell>
          <cell r="AI312" t="str">
            <v>00874203@red.unid.mx</v>
          </cell>
          <cell r="AJ312">
            <v>14248</v>
          </cell>
          <cell r="AK312">
            <v>55</v>
          </cell>
        </row>
        <row r="313">
          <cell r="C313">
            <v>875234</v>
          </cell>
          <cell r="D313">
            <v>123456</v>
          </cell>
          <cell r="E313">
            <v>875234</v>
          </cell>
          <cell r="F313" t="str">
            <v>Martínez</v>
          </cell>
          <cell r="G313" t="str">
            <v>Isidro</v>
          </cell>
          <cell r="H313" t="str">
            <v xml:space="preserve">Micaela </v>
          </cell>
          <cell r="I313" t="str">
            <v xml:space="preserve">Martínez Isidro Micaela </v>
          </cell>
          <cell r="J313" t="str">
            <v>AS</v>
          </cell>
          <cell r="K313"/>
          <cell r="L313">
            <v>2</v>
          </cell>
          <cell r="M313" t="str">
            <v>Centro</v>
          </cell>
          <cell r="N313" t="str">
            <v>TAX</v>
          </cell>
          <cell r="O313" t="str">
            <v>TAX</v>
          </cell>
          <cell r="P313"/>
          <cell r="Q313"/>
          <cell r="R313" t="str">
            <v>LIC-EJAD-17</v>
          </cell>
          <cell r="S313" t="str">
            <v>LI</v>
          </cell>
          <cell r="T313">
            <v>1.0000000000000001E+25</v>
          </cell>
          <cell r="U313" t="str">
            <v>F</v>
          </cell>
          <cell r="V313" t="str">
            <v>NI</v>
          </cell>
          <cell r="W313" t="str">
            <v>RI</v>
          </cell>
          <cell r="X313" t="str">
            <v>-</v>
          </cell>
          <cell r="Y313" t="str">
            <v>09-DEC-24 00:00:00</v>
          </cell>
          <cell r="Z313">
            <v>202520</v>
          </cell>
          <cell r="AA313" t="str">
            <v>Sabatino</v>
          </cell>
          <cell r="AB313" t="str">
            <v xml:space="preserve"> No especificada</v>
          </cell>
          <cell r="AC313"/>
          <cell r="AD313">
            <v>-5525326245</v>
          </cell>
          <cell r="AE313" t="str">
            <v>MAIM741214MPLRSC00</v>
          </cell>
          <cell r="AF313">
            <v>27377</v>
          </cell>
          <cell r="AG313">
            <v>45679</v>
          </cell>
          <cell r="AH313" t="str">
            <v>micaelaim@yahoo.com.mx</v>
          </cell>
          <cell r="AI313" t="str">
            <v>00875234@red.unid.mx</v>
          </cell>
          <cell r="AJ313">
            <v>6300</v>
          </cell>
          <cell r="AK313">
            <v>60</v>
          </cell>
        </row>
        <row r="314">
          <cell r="C314">
            <v>875451</v>
          </cell>
          <cell r="D314">
            <v>123456</v>
          </cell>
          <cell r="E314">
            <v>875451</v>
          </cell>
          <cell r="F314" t="str">
            <v>Salgado</v>
          </cell>
          <cell r="G314" t="str">
            <v>Hernández</v>
          </cell>
          <cell r="H314" t="str">
            <v xml:space="preserve">Alfonso </v>
          </cell>
          <cell r="I314" t="str">
            <v xml:space="preserve">Salgado Hernández Alfonso </v>
          </cell>
          <cell r="J314" t="str">
            <v>AS</v>
          </cell>
          <cell r="K314"/>
          <cell r="L314">
            <v>2</v>
          </cell>
          <cell r="M314" t="str">
            <v>Centro</v>
          </cell>
          <cell r="N314" t="str">
            <v>TAX</v>
          </cell>
          <cell r="O314" t="str">
            <v>TAX</v>
          </cell>
          <cell r="P314" t="str">
            <v>Promoción</v>
          </cell>
          <cell r="Q314" t="str">
            <v>Stand networking</v>
          </cell>
          <cell r="R314" t="str">
            <v>LIC-EJAD-17</v>
          </cell>
          <cell r="S314" t="str">
            <v>LI</v>
          </cell>
          <cell r="T314">
            <v>1.0000000000000001E+25</v>
          </cell>
          <cell r="U314" t="str">
            <v>M</v>
          </cell>
          <cell r="V314" t="str">
            <v>NI</v>
          </cell>
          <cell r="W314" t="str">
            <v>RI</v>
          </cell>
          <cell r="X314" t="str">
            <v>-</v>
          </cell>
          <cell r="Y314" t="str">
            <v>19-DEC-24 00:00:00</v>
          </cell>
          <cell r="Z314">
            <v>202520</v>
          </cell>
          <cell r="AA314" t="str">
            <v>Sabatino</v>
          </cell>
          <cell r="AB314" t="str">
            <v xml:space="preserve"> No especificada</v>
          </cell>
          <cell r="AC314"/>
          <cell r="AD314">
            <v>-5636247117</v>
          </cell>
          <cell r="AE314" t="str">
            <v>SAHA000213HDFLRLA0</v>
          </cell>
          <cell r="AF314">
            <v>36569</v>
          </cell>
          <cell r="AG314">
            <v>45679</v>
          </cell>
          <cell r="AH314" t="str">
            <v>alfonsosalga9@gmail.com</v>
          </cell>
          <cell r="AI314" t="str">
            <v>00875451@red.unid.mx</v>
          </cell>
          <cell r="AJ314">
            <v>13546</v>
          </cell>
          <cell r="AK314">
            <v>60</v>
          </cell>
        </row>
        <row r="315">
          <cell r="C315">
            <v>877989</v>
          </cell>
          <cell r="D315">
            <v>123456</v>
          </cell>
          <cell r="E315">
            <v>877989</v>
          </cell>
          <cell r="F315" t="str">
            <v>Sanchez</v>
          </cell>
          <cell r="G315" t="str">
            <v>Ortiz</v>
          </cell>
          <cell r="H315" t="str">
            <v xml:space="preserve">Jocelyn </v>
          </cell>
          <cell r="I315" t="str">
            <v xml:space="preserve">Sanchez Ortiz Jocelyn </v>
          </cell>
          <cell r="J315" t="str">
            <v>AS</v>
          </cell>
          <cell r="K315"/>
          <cell r="L315">
            <v>2</v>
          </cell>
          <cell r="M315" t="str">
            <v>Centro</v>
          </cell>
          <cell r="N315" t="str">
            <v>TAX</v>
          </cell>
          <cell r="O315" t="str">
            <v>TAX</v>
          </cell>
          <cell r="P315"/>
          <cell r="Q315"/>
          <cell r="R315" t="str">
            <v>LIC-EJAD-17</v>
          </cell>
          <cell r="S315" t="str">
            <v>LI</v>
          </cell>
          <cell r="T315">
            <v>1.0000000000000001E+25</v>
          </cell>
          <cell r="U315" t="str">
            <v>F</v>
          </cell>
          <cell r="V315" t="str">
            <v>NI</v>
          </cell>
          <cell r="W315" t="str">
            <v>RI</v>
          </cell>
          <cell r="X315" t="str">
            <v>-</v>
          </cell>
          <cell r="Y315" t="str">
            <v>13-DEC-24 00:00:00</v>
          </cell>
          <cell r="Z315">
            <v>202520</v>
          </cell>
          <cell r="AA315" t="str">
            <v>Matutino</v>
          </cell>
          <cell r="AB315" t="str">
            <v xml:space="preserve"> No especificada</v>
          </cell>
          <cell r="AC315"/>
          <cell r="AD315">
            <v>-5538263105</v>
          </cell>
          <cell r="AE315" t="str">
            <v>SAOJ990506MDFNRC01</v>
          </cell>
          <cell r="AF315">
            <v>36286</v>
          </cell>
          <cell r="AG315">
            <v>45695</v>
          </cell>
          <cell r="AH315" t="str">
            <v>yoss3696@gmail.com</v>
          </cell>
          <cell r="AI315" t="str">
            <v>00877989@red.unid.mx</v>
          </cell>
          <cell r="AJ315">
            <v>4909</v>
          </cell>
          <cell r="AK315">
            <v>60</v>
          </cell>
        </row>
        <row r="316">
          <cell r="C316">
            <v>878018</v>
          </cell>
          <cell r="D316">
            <v>123456</v>
          </cell>
          <cell r="E316">
            <v>878018</v>
          </cell>
          <cell r="F316" t="str">
            <v>Basilio</v>
          </cell>
          <cell r="G316" t="str">
            <v>Valdez</v>
          </cell>
          <cell r="H316" t="str">
            <v>Aline Fernanda</v>
          </cell>
          <cell r="I316" t="str">
            <v>Basilio Valdez Aline Fernanda</v>
          </cell>
          <cell r="J316" t="str">
            <v>AS</v>
          </cell>
          <cell r="K316"/>
          <cell r="L316">
            <v>2</v>
          </cell>
          <cell r="M316" t="str">
            <v>Centro</v>
          </cell>
          <cell r="N316" t="str">
            <v>TAX</v>
          </cell>
          <cell r="O316" t="str">
            <v>TAX</v>
          </cell>
          <cell r="P316"/>
          <cell r="Q316"/>
          <cell r="R316" t="str">
            <v>LIC-EJAD-17</v>
          </cell>
          <cell r="S316" t="str">
            <v>LI</v>
          </cell>
          <cell r="T316">
            <v>1.0000000000000001E+25</v>
          </cell>
          <cell r="U316" t="str">
            <v>F</v>
          </cell>
          <cell r="V316" t="str">
            <v>NI</v>
          </cell>
          <cell r="W316" t="str">
            <v>RI</v>
          </cell>
          <cell r="X316" t="str">
            <v>-</v>
          </cell>
          <cell r="Y316" t="str">
            <v>19-DEC-24 00:00:00</v>
          </cell>
          <cell r="Z316">
            <v>202520</v>
          </cell>
          <cell r="AA316" t="str">
            <v>Sin horario</v>
          </cell>
          <cell r="AB316" t="str">
            <v xml:space="preserve"> No especificada</v>
          </cell>
          <cell r="AC316"/>
          <cell r="AD316"/>
          <cell r="AE316" t="str">
            <v>BAVA030820MMCSLLA9</v>
          </cell>
          <cell r="AF316">
            <v>37853</v>
          </cell>
          <cell r="AG316">
            <v>45712</v>
          </cell>
          <cell r="AH316" t="str">
            <v>alinefernandavaldez77@gmail.com</v>
          </cell>
          <cell r="AI316" t="str">
            <v>00878018@red.unid.mx</v>
          </cell>
          <cell r="AJ316">
            <v>4010</v>
          </cell>
          <cell r="AK316">
            <v>50</v>
          </cell>
        </row>
        <row r="317">
          <cell r="C317">
            <v>19031</v>
          </cell>
          <cell r="D317" t="str">
            <v>Kaoz0028</v>
          </cell>
          <cell r="E317">
            <v>19031</v>
          </cell>
          <cell r="F317" t="str">
            <v>Maciel</v>
          </cell>
          <cell r="G317" t="str">
            <v>Oseguera</v>
          </cell>
          <cell r="H317" t="str">
            <v xml:space="preserve">Emmanuel </v>
          </cell>
          <cell r="I317" t="str">
            <v xml:space="preserve">Maciel Oseguera Emmanuel </v>
          </cell>
          <cell r="J317" t="str">
            <v>AS</v>
          </cell>
          <cell r="K317"/>
          <cell r="L317">
            <v>2</v>
          </cell>
          <cell r="M317" t="str">
            <v>Centro</v>
          </cell>
          <cell r="N317" t="str">
            <v>TAX</v>
          </cell>
          <cell r="O317"/>
          <cell r="P317"/>
          <cell r="Q317"/>
          <cell r="R317" t="str">
            <v>LIC-EJDE-17</v>
          </cell>
          <cell r="S317" t="str">
            <v>LI</v>
          </cell>
          <cell r="T317">
            <v>1.0000000000000001E+25</v>
          </cell>
          <cell r="U317" t="str">
            <v>M</v>
          </cell>
          <cell r="V317" t="str">
            <v>RI</v>
          </cell>
          <cell r="W317" t="str">
            <v>RI</v>
          </cell>
          <cell r="X317" t="str">
            <v>-</v>
          </cell>
          <cell r="Y317" t="str">
            <v>14-DEC-24 00:00:00</v>
          </cell>
          <cell r="Z317">
            <v>202320</v>
          </cell>
          <cell r="AA317" t="str">
            <v>Sin horario</v>
          </cell>
          <cell r="AB317" t="str">
            <v xml:space="preserve"> No especificada</v>
          </cell>
          <cell r="AC317" t="str">
            <v>55-49033100</v>
          </cell>
          <cell r="AD317" t="str">
            <v>55-49033100</v>
          </cell>
          <cell r="AE317" t="str">
            <v>MAOE800928HMNCSM01</v>
          </cell>
          <cell r="AF317">
            <v>29492</v>
          </cell>
          <cell r="AG317">
            <v>45689</v>
          </cell>
          <cell r="AH317"/>
          <cell r="AI317" t="str">
            <v>00019031@red.unid.mx</v>
          </cell>
          <cell r="AJ317">
            <v>59940</v>
          </cell>
          <cell r="AK317">
            <v>50</v>
          </cell>
        </row>
        <row r="318">
          <cell r="C318">
            <v>221583</v>
          </cell>
          <cell r="D318"/>
          <cell r="E318">
            <v>221583</v>
          </cell>
          <cell r="F318" t="str">
            <v>Bernal</v>
          </cell>
          <cell r="G318" t="str">
            <v>Vargas</v>
          </cell>
          <cell r="H318" t="str">
            <v xml:space="preserve">Dalia </v>
          </cell>
          <cell r="I318" t="str">
            <v xml:space="preserve">Bernal Vargas Dalia </v>
          </cell>
          <cell r="J318" t="str">
            <v>BS</v>
          </cell>
          <cell r="K318">
            <v>45751</v>
          </cell>
          <cell r="L318">
            <v>2</v>
          </cell>
          <cell r="M318" t="str">
            <v>Centro</v>
          </cell>
          <cell r="N318" t="str">
            <v>TAX</v>
          </cell>
          <cell r="O318"/>
          <cell r="P318"/>
          <cell r="Q318"/>
          <cell r="R318" t="str">
            <v>LIC-EJDE-17</v>
          </cell>
          <cell r="S318" t="str">
            <v>LI</v>
          </cell>
          <cell r="T318">
            <v>1.0000000000000001E+25</v>
          </cell>
          <cell r="U318" t="str">
            <v>F</v>
          </cell>
          <cell r="V318" t="str">
            <v>RI</v>
          </cell>
          <cell r="W318" t="e">
            <v>#N/A</v>
          </cell>
          <cell r="X318" t="str">
            <v>-</v>
          </cell>
          <cell r="Y318" t="str">
            <v>21-DEC-24 00:00:00</v>
          </cell>
          <cell r="Z318">
            <v>202460</v>
          </cell>
          <cell r="AA318" t="str">
            <v>Matutino</v>
          </cell>
          <cell r="AB318" t="str">
            <v>Instituto Don Bosco</v>
          </cell>
          <cell r="AC318"/>
          <cell r="AD318" t="str">
            <v>551-2491043</v>
          </cell>
          <cell r="AE318" t="str">
            <v>BEVD880901MGRRRL10</v>
          </cell>
          <cell r="AF318">
            <v>32387</v>
          </cell>
          <cell r="AG318">
            <v>45689</v>
          </cell>
          <cell r="AH318" t="str">
            <v>daliabernal20@gmail.com</v>
          </cell>
          <cell r="AI318" t="str">
            <v>00221583@red.unid.mx</v>
          </cell>
          <cell r="AJ318">
            <v>8500</v>
          </cell>
          <cell r="AK318">
            <v>55</v>
          </cell>
        </row>
        <row r="319">
          <cell r="C319">
            <v>263698</v>
          </cell>
          <cell r="D319">
            <v>123456</v>
          </cell>
          <cell r="E319">
            <v>263698</v>
          </cell>
          <cell r="F319" t="str">
            <v>Reyes</v>
          </cell>
          <cell r="G319" t="str">
            <v>Sanchez</v>
          </cell>
          <cell r="H319" t="str">
            <v>Reyna Hortensia</v>
          </cell>
          <cell r="I319" t="str">
            <v>Reyes Sanchez Reyna Hortensia</v>
          </cell>
          <cell r="J319" t="str">
            <v>AS</v>
          </cell>
          <cell r="K319"/>
          <cell r="L319">
            <v>2</v>
          </cell>
          <cell r="M319" t="str">
            <v>Centro</v>
          </cell>
          <cell r="N319" t="str">
            <v>TAX</v>
          </cell>
          <cell r="O319" t="str">
            <v>TAX</v>
          </cell>
          <cell r="P319"/>
          <cell r="Q319"/>
          <cell r="R319" t="str">
            <v>LIC-EJDE-17</v>
          </cell>
          <cell r="S319" t="str">
            <v>LI</v>
          </cell>
          <cell r="T319">
            <v>1.0000000000000001E+25</v>
          </cell>
          <cell r="U319" t="str">
            <v>F</v>
          </cell>
          <cell r="V319" t="str">
            <v>RA</v>
          </cell>
          <cell r="W319" t="str">
            <v>RI</v>
          </cell>
          <cell r="X319" t="str">
            <v>-</v>
          </cell>
          <cell r="Y319" t="str">
            <v>16-JAN-25 00:00:00</v>
          </cell>
          <cell r="Z319">
            <v>202520</v>
          </cell>
          <cell r="AA319" t="str">
            <v>Sabatino</v>
          </cell>
          <cell r="AB319" t="str">
            <v xml:space="preserve"> No especificada</v>
          </cell>
          <cell r="AC319"/>
          <cell r="AD319">
            <v>-5540431917</v>
          </cell>
          <cell r="AE319" t="str">
            <v>RESR790106MDFYNY05</v>
          </cell>
          <cell r="AF319">
            <v>28861</v>
          </cell>
          <cell r="AG319">
            <v>45747</v>
          </cell>
          <cell r="AH319" t="str">
            <v>reynah_reyes@hotmail.com</v>
          </cell>
          <cell r="AI319" t="str">
            <v>00263698@red.unid.mx</v>
          </cell>
          <cell r="AJ319"/>
          <cell r="AK319">
            <v>45</v>
          </cell>
        </row>
        <row r="320">
          <cell r="C320">
            <v>313684</v>
          </cell>
          <cell r="D320" t="str">
            <v>*020989</v>
          </cell>
          <cell r="E320">
            <v>313684</v>
          </cell>
          <cell r="F320" t="str">
            <v>Luna</v>
          </cell>
          <cell r="G320" t="str">
            <v>Martinez</v>
          </cell>
          <cell r="H320" t="str">
            <v>José Roberto</v>
          </cell>
          <cell r="I320" t="str">
            <v>Luna Martinez José Roberto</v>
          </cell>
          <cell r="J320" t="str">
            <v>AS</v>
          </cell>
          <cell r="K320"/>
          <cell r="L320">
            <v>2</v>
          </cell>
          <cell r="M320" t="str">
            <v>Centro</v>
          </cell>
          <cell r="N320" t="str">
            <v>TAX</v>
          </cell>
          <cell r="O320"/>
          <cell r="P320"/>
          <cell r="Q320"/>
          <cell r="R320" t="str">
            <v>LIC-EJDE-17</v>
          </cell>
          <cell r="S320" t="str">
            <v>LI</v>
          </cell>
          <cell r="T320">
            <v>1.0000000000000001E+25</v>
          </cell>
          <cell r="U320" t="str">
            <v>M</v>
          </cell>
          <cell r="V320" t="str">
            <v>RA</v>
          </cell>
          <cell r="W320" t="str">
            <v>RI</v>
          </cell>
          <cell r="X320" t="str">
            <v>-</v>
          </cell>
          <cell r="Y320">
            <v>45695</v>
          </cell>
          <cell r="Z320">
            <v>201920</v>
          </cell>
          <cell r="AA320" t="str">
            <v>Vespertino</v>
          </cell>
          <cell r="AB320" t="str">
            <v xml:space="preserve"> No especificada</v>
          </cell>
          <cell r="AC320"/>
          <cell r="AD320">
            <v>-5581579608</v>
          </cell>
          <cell r="AE320" t="str">
            <v>LUMR890902HDFNRB00</v>
          </cell>
          <cell r="AF320">
            <v>32753</v>
          </cell>
          <cell r="AG320">
            <v>45678</v>
          </cell>
          <cell r="AH320" t="str">
            <v>audiomasiluna@gmail.com</v>
          </cell>
          <cell r="AI320" t="str">
            <v>00313684@red.unid.mx</v>
          </cell>
          <cell r="AJ320">
            <v>4800</v>
          </cell>
          <cell r="AK320">
            <v>45</v>
          </cell>
        </row>
        <row r="321">
          <cell r="C321">
            <v>333805</v>
          </cell>
          <cell r="D321" t="str">
            <v>*000000</v>
          </cell>
          <cell r="E321">
            <v>333805</v>
          </cell>
          <cell r="F321" t="str">
            <v>Cancino</v>
          </cell>
          <cell r="G321" t="str">
            <v>Jaimez</v>
          </cell>
          <cell r="H321" t="str">
            <v>Cinthia Vianney</v>
          </cell>
          <cell r="I321" t="str">
            <v>Cancino Jaimez Cinthia Vianney</v>
          </cell>
          <cell r="J321" t="str">
            <v>AS</v>
          </cell>
          <cell r="K321"/>
          <cell r="L321">
            <v>2</v>
          </cell>
          <cell r="M321" t="str">
            <v>Centro</v>
          </cell>
          <cell r="N321" t="str">
            <v>TAX</v>
          </cell>
          <cell r="O321"/>
          <cell r="P321"/>
          <cell r="Q321"/>
          <cell r="R321" t="str">
            <v>LIC-EJDE-17</v>
          </cell>
          <cell r="S321" t="str">
            <v>LI</v>
          </cell>
          <cell r="T321">
            <v>1.0000000000000001E+25</v>
          </cell>
          <cell r="U321" t="str">
            <v>F</v>
          </cell>
          <cell r="V321" t="str">
            <v>RI</v>
          </cell>
          <cell r="W321" t="str">
            <v>RI</v>
          </cell>
          <cell r="X321" t="str">
            <v>-</v>
          </cell>
          <cell r="Y321" t="str">
            <v>26-DEC-24 00:00:00</v>
          </cell>
          <cell r="Z321">
            <v>201960</v>
          </cell>
          <cell r="AA321" t="str">
            <v>Sabatino</v>
          </cell>
          <cell r="AB321" t="str">
            <v xml:space="preserve"> No especificada</v>
          </cell>
          <cell r="AC321">
            <v>-555517154240</v>
          </cell>
          <cell r="AD321">
            <v>-5527418876</v>
          </cell>
          <cell r="AE321" t="str">
            <v>CACJ930925MDFNMN02</v>
          </cell>
          <cell r="AF321">
            <v>34237</v>
          </cell>
          <cell r="AG321">
            <v>45677</v>
          </cell>
          <cell r="AH321" t="str">
            <v>vianneyjcancino@hotmail.com</v>
          </cell>
          <cell r="AI321" t="str">
            <v>00333805@red.unid.mx</v>
          </cell>
          <cell r="AJ321">
            <v>10000</v>
          </cell>
          <cell r="AK321">
            <v>55</v>
          </cell>
        </row>
        <row r="322">
          <cell r="C322">
            <v>342736</v>
          </cell>
          <cell r="D322"/>
          <cell r="E322">
            <v>342736</v>
          </cell>
          <cell r="F322" t="str">
            <v>Ramirez</v>
          </cell>
          <cell r="G322" t="str">
            <v>Rivera</v>
          </cell>
          <cell r="H322" t="str">
            <v xml:space="preserve">Noe </v>
          </cell>
          <cell r="I322" t="str">
            <v xml:space="preserve">Ramirez Rivera Noe </v>
          </cell>
          <cell r="J322" t="str">
            <v>BS</v>
          </cell>
          <cell r="K322">
            <v>45751</v>
          </cell>
          <cell r="L322">
            <v>2</v>
          </cell>
          <cell r="M322" t="str">
            <v>Centro</v>
          </cell>
          <cell r="N322" t="str">
            <v>TAX</v>
          </cell>
          <cell r="O322"/>
          <cell r="P322"/>
          <cell r="Q322"/>
          <cell r="R322" t="str">
            <v>LIC-EJDE-17</v>
          </cell>
          <cell r="S322" t="str">
            <v>LI</v>
          </cell>
          <cell r="T322">
            <v>1.0000000000000001E+25</v>
          </cell>
          <cell r="U322" t="str">
            <v>M</v>
          </cell>
          <cell r="V322" t="str">
            <v>RI</v>
          </cell>
          <cell r="W322" t="e">
            <v>#N/A</v>
          </cell>
          <cell r="X322" t="str">
            <v>-</v>
          </cell>
          <cell r="Y322" t="str">
            <v>15-JAN-25 00:00:00</v>
          </cell>
          <cell r="Z322">
            <v>202220</v>
          </cell>
          <cell r="AA322" t="str">
            <v>Sabatino</v>
          </cell>
          <cell r="AB322" t="str">
            <v xml:space="preserve"> No especificada</v>
          </cell>
          <cell r="AC322"/>
          <cell r="AD322">
            <v>-5610369772</v>
          </cell>
          <cell r="AE322" t="str">
            <v>RARN920912HDFMVX07</v>
          </cell>
          <cell r="AF322">
            <v>33859</v>
          </cell>
          <cell r="AG322">
            <v>45667</v>
          </cell>
          <cell r="AH322" t="str">
            <v>noelio2390@gmail.com</v>
          </cell>
          <cell r="AI322" t="str">
            <v>00342736@red.unid.mx</v>
          </cell>
          <cell r="AJ322">
            <v>15300</v>
          </cell>
          <cell r="AK322">
            <v>40</v>
          </cell>
        </row>
        <row r="323">
          <cell r="C323">
            <v>647356</v>
          </cell>
          <cell r="D323">
            <v>647356</v>
          </cell>
          <cell r="E323">
            <v>647356</v>
          </cell>
          <cell r="F323" t="str">
            <v>Zarate</v>
          </cell>
          <cell r="G323" t="str">
            <v>Rodriguez</v>
          </cell>
          <cell r="H323" t="str">
            <v>Anna Valeria</v>
          </cell>
          <cell r="I323" t="str">
            <v>Zarate Rodriguez Anna Valeria</v>
          </cell>
          <cell r="J323" t="str">
            <v>AS</v>
          </cell>
          <cell r="K323"/>
          <cell r="L323">
            <v>2</v>
          </cell>
          <cell r="M323" t="str">
            <v>Centro</v>
          </cell>
          <cell r="N323" t="str">
            <v>TAX</v>
          </cell>
          <cell r="O323"/>
          <cell r="P323"/>
          <cell r="Q323"/>
          <cell r="R323" t="str">
            <v>LIC-EJDE-17</v>
          </cell>
          <cell r="S323" t="str">
            <v>LI</v>
          </cell>
          <cell r="T323">
            <v>1.0000000000000001E+25</v>
          </cell>
          <cell r="U323" t="str">
            <v>F</v>
          </cell>
          <cell r="V323" t="str">
            <v>RI</v>
          </cell>
          <cell r="W323" t="str">
            <v>RI</v>
          </cell>
          <cell r="X323" t="str">
            <v>-</v>
          </cell>
          <cell r="Y323" t="str">
            <v>04-JAN-25 00:00:00</v>
          </cell>
          <cell r="Z323">
            <v>202120</v>
          </cell>
          <cell r="AA323" t="str">
            <v>Matutino</v>
          </cell>
          <cell r="AB323" t="str">
            <v xml:space="preserve"> No especificada</v>
          </cell>
          <cell r="AC323"/>
          <cell r="AD323">
            <v>-8135812139</v>
          </cell>
          <cell r="AE323" t="str">
            <v>ZARA020902MCSRDNA6</v>
          </cell>
          <cell r="AF323">
            <v>37289</v>
          </cell>
          <cell r="AG323">
            <v>45716</v>
          </cell>
          <cell r="AH323" t="str">
            <v>annavalzaraterr@gmail.com</v>
          </cell>
          <cell r="AI323" t="str">
            <v>00647356@red.unid.mx</v>
          </cell>
          <cell r="AJ323">
            <v>0</v>
          </cell>
          <cell r="AK323">
            <v>30</v>
          </cell>
        </row>
        <row r="324">
          <cell r="C324">
            <v>668722</v>
          </cell>
          <cell r="D324" t="str">
            <v>Cf140319</v>
          </cell>
          <cell r="E324">
            <v>668722</v>
          </cell>
          <cell r="F324" t="str">
            <v>Flemate</v>
          </cell>
          <cell r="G324" t="str">
            <v>Padilla</v>
          </cell>
          <cell r="H324" t="str">
            <v>Carlos Alberto</v>
          </cell>
          <cell r="I324" t="str">
            <v>Flemate Padilla Carlos Alberto</v>
          </cell>
          <cell r="J324" t="str">
            <v>AS</v>
          </cell>
          <cell r="K324"/>
          <cell r="L324">
            <v>2</v>
          </cell>
          <cell r="M324" t="str">
            <v>Centro</v>
          </cell>
          <cell r="N324" t="str">
            <v>TAX</v>
          </cell>
          <cell r="O324"/>
          <cell r="P324"/>
          <cell r="Q324"/>
          <cell r="R324" t="str">
            <v>LIC-EJDE-17</v>
          </cell>
          <cell r="S324" t="str">
            <v>LI</v>
          </cell>
          <cell r="T324">
            <v>1.0000000000000001E+25</v>
          </cell>
          <cell r="U324" t="str">
            <v>M</v>
          </cell>
          <cell r="V324" t="str">
            <v>RI</v>
          </cell>
          <cell r="W324" t="str">
            <v>RI</v>
          </cell>
          <cell r="X324" t="str">
            <v>-</v>
          </cell>
          <cell r="Y324" t="str">
            <v>14-DEC-24 00:00:00</v>
          </cell>
          <cell r="Z324">
            <v>202140</v>
          </cell>
          <cell r="AA324" t="str">
            <v>Sabatino</v>
          </cell>
          <cell r="AB324" t="str">
            <v xml:space="preserve"> No especificada</v>
          </cell>
          <cell r="AC324"/>
          <cell r="AD324">
            <v>-5578639823</v>
          </cell>
          <cell r="AE324" t="str">
            <v>FEPC830314HDFLDR08</v>
          </cell>
          <cell r="AF324">
            <v>30389</v>
          </cell>
          <cell r="AG324">
            <v>45710.524583333332</v>
          </cell>
          <cell r="AH324" t="str">
            <v>cflematep@gmail.com</v>
          </cell>
          <cell r="AI324" t="str">
            <v>00668722@red.unid.mx</v>
          </cell>
          <cell r="AJ324">
            <v>14449</v>
          </cell>
          <cell r="AK324">
            <v>45</v>
          </cell>
        </row>
        <row r="325">
          <cell r="C325">
            <v>687883</v>
          </cell>
          <cell r="D325" t="str">
            <v>*030987</v>
          </cell>
          <cell r="E325">
            <v>687883</v>
          </cell>
          <cell r="F325" t="str">
            <v>Flores</v>
          </cell>
          <cell r="G325" t="str">
            <v>Morales</v>
          </cell>
          <cell r="H325" t="str">
            <v>Maria Azucena</v>
          </cell>
          <cell r="I325" t="str">
            <v>Flores Morales Maria Azucena</v>
          </cell>
          <cell r="J325" t="str">
            <v>AS</v>
          </cell>
          <cell r="K325"/>
          <cell r="L325">
            <v>2</v>
          </cell>
          <cell r="M325" t="str">
            <v>Centro</v>
          </cell>
          <cell r="N325" t="str">
            <v>TAX</v>
          </cell>
          <cell r="O325"/>
          <cell r="P325"/>
          <cell r="Q325"/>
          <cell r="R325" t="str">
            <v>LIC-EJDE-17</v>
          </cell>
          <cell r="S325" t="str">
            <v>LI</v>
          </cell>
          <cell r="T325">
            <v>1.0000000000000001E+25</v>
          </cell>
          <cell r="U325" t="str">
            <v>F</v>
          </cell>
          <cell r="V325" t="str">
            <v>RI</v>
          </cell>
          <cell r="W325" t="e">
            <v>#N/A</v>
          </cell>
          <cell r="X325" t="str">
            <v>-</v>
          </cell>
          <cell r="Y325" t="str">
            <v>02-JAN-25 00:00:00</v>
          </cell>
          <cell r="Z325">
            <v>202160</v>
          </cell>
          <cell r="AA325" t="str">
            <v>Sabatino</v>
          </cell>
          <cell r="AB325" t="str">
            <v xml:space="preserve"> No especificada</v>
          </cell>
          <cell r="AC325"/>
          <cell r="AD325">
            <v>-5560407253</v>
          </cell>
          <cell r="AE325" t="str">
            <v>FOMA870903MDFLRZ02</v>
          </cell>
          <cell r="AF325">
            <v>32023</v>
          </cell>
          <cell r="AG325">
            <v>45719</v>
          </cell>
          <cell r="AH325" t="str">
            <v>zuzasu03@gmail.com</v>
          </cell>
          <cell r="AI325" t="str">
            <v>00687883@red.unid.mx</v>
          </cell>
          <cell r="AJ325">
            <v>9310</v>
          </cell>
          <cell r="AK325">
            <v>45</v>
          </cell>
        </row>
        <row r="326">
          <cell r="C326">
            <v>691759</v>
          </cell>
          <cell r="D326">
            <v>123456</v>
          </cell>
          <cell r="E326">
            <v>691759</v>
          </cell>
          <cell r="F326" t="str">
            <v>Becerril</v>
          </cell>
          <cell r="G326" t="str">
            <v>Santiago</v>
          </cell>
          <cell r="H326" t="str">
            <v xml:space="preserve">Rebeca </v>
          </cell>
          <cell r="I326" t="str">
            <v xml:space="preserve">Becerril Santiago Rebeca </v>
          </cell>
          <cell r="J326" t="str">
            <v>AS</v>
          </cell>
          <cell r="K326"/>
          <cell r="L326">
            <v>2</v>
          </cell>
          <cell r="M326" t="str">
            <v>Centro</v>
          </cell>
          <cell r="N326" t="str">
            <v>TAX</v>
          </cell>
          <cell r="O326"/>
          <cell r="P326"/>
          <cell r="Q326"/>
          <cell r="R326" t="str">
            <v>LIC-EJDE-17</v>
          </cell>
          <cell r="S326" t="str">
            <v>LI</v>
          </cell>
          <cell r="T326">
            <v>1.0000000000000001E+25</v>
          </cell>
          <cell r="U326" t="str">
            <v>F</v>
          </cell>
          <cell r="V326" t="str">
            <v>RI</v>
          </cell>
          <cell r="W326" t="e">
            <v>#N/A</v>
          </cell>
          <cell r="X326" t="str">
            <v>-</v>
          </cell>
          <cell r="Y326" t="str">
            <v>20-DEC-24 00:00:00</v>
          </cell>
          <cell r="Z326">
            <v>202160</v>
          </cell>
          <cell r="AA326" t="str">
            <v>Sabatino</v>
          </cell>
          <cell r="AB326" t="str">
            <v xml:space="preserve"> No especificada</v>
          </cell>
          <cell r="AC326"/>
          <cell r="AD326">
            <v>-5591086084</v>
          </cell>
          <cell r="AE326" t="str">
            <v>BESR871021MDFCNB04</v>
          </cell>
          <cell r="AF326">
            <v>32071</v>
          </cell>
          <cell r="AG326">
            <v>45734</v>
          </cell>
          <cell r="AH326" t="str">
            <v>bekyrose@hotmail.com</v>
          </cell>
          <cell r="AI326" t="str">
            <v>00691759@red.unid.mx</v>
          </cell>
          <cell r="AJ326">
            <v>15730</v>
          </cell>
          <cell r="AK326">
            <v>55</v>
          </cell>
        </row>
        <row r="327">
          <cell r="C327">
            <v>715771</v>
          </cell>
          <cell r="D327">
            <v>123456</v>
          </cell>
          <cell r="E327">
            <v>715771</v>
          </cell>
          <cell r="F327" t="str">
            <v>Davila</v>
          </cell>
          <cell r="G327" t="str">
            <v>Islas</v>
          </cell>
          <cell r="H327" t="str">
            <v xml:space="preserve">Cipriano </v>
          </cell>
          <cell r="I327" t="str">
            <v xml:space="preserve">Davila Islas Cipriano </v>
          </cell>
          <cell r="J327" t="str">
            <v>AS</v>
          </cell>
          <cell r="K327"/>
          <cell r="L327">
            <v>2</v>
          </cell>
          <cell r="M327" t="str">
            <v>Centro</v>
          </cell>
          <cell r="N327" t="str">
            <v>TAX</v>
          </cell>
          <cell r="O327"/>
          <cell r="P327"/>
          <cell r="Q327"/>
          <cell r="R327" t="str">
            <v>LIC-EJDE-17</v>
          </cell>
          <cell r="S327" t="str">
            <v>LI</v>
          </cell>
          <cell r="T327">
            <v>1.0000000000000001E+25</v>
          </cell>
          <cell r="U327" t="str">
            <v>M</v>
          </cell>
          <cell r="V327" t="str">
            <v>RI</v>
          </cell>
          <cell r="W327" t="e">
            <v>#N/A</v>
          </cell>
          <cell r="X327" t="str">
            <v>-</v>
          </cell>
          <cell r="Y327" t="str">
            <v>21-DEC-24 00:00:00</v>
          </cell>
          <cell r="Z327">
            <v>202220</v>
          </cell>
          <cell r="AA327" t="str">
            <v>Matutino</v>
          </cell>
          <cell r="AB327" t="str">
            <v xml:space="preserve"> No especificada</v>
          </cell>
          <cell r="AC327"/>
          <cell r="AD327">
            <v>-5545897316</v>
          </cell>
          <cell r="AE327" t="str">
            <v>DAIC580926HMCVSP05</v>
          </cell>
          <cell r="AF327">
            <v>21484</v>
          </cell>
          <cell r="AG327">
            <v>45712</v>
          </cell>
          <cell r="AH327" t="str">
            <v>cdisformupac@yahoo.com.mx</v>
          </cell>
          <cell r="AI327" t="str">
            <v>00715771@red.unid.mx</v>
          </cell>
          <cell r="AJ327">
            <v>3020</v>
          </cell>
          <cell r="AK327">
            <v>50</v>
          </cell>
        </row>
        <row r="328">
          <cell r="C328">
            <v>731040</v>
          </cell>
          <cell r="D328">
            <v>123456</v>
          </cell>
          <cell r="E328">
            <v>731040</v>
          </cell>
          <cell r="F328" t="str">
            <v>Garcia</v>
          </cell>
          <cell r="G328" t="str">
            <v>Valencia</v>
          </cell>
          <cell r="H328" t="str">
            <v>Celina Hortencia Fernanda</v>
          </cell>
          <cell r="I328" t="str">
            <v>Garcia Valencia Celina Hortencia Fernanda</v>
          </cell>
          <cell r="J328" t="str">
            <v>AS</v>
          </cell>
          <cell r="K328"/>
          <cell r="L328">
            <v>2</v>
          </cell>
          <cell r="M328" t="str">
            <v>Centro</v>
          </cell>
          <cell r="N328" t="str">
            <v>TAX</v>
          </cell>
          <cell r="O328"/>
          <cell r="P328"/>
          <cell r="Q328"/>
          <cell r="R328" t="str">
            <v>LIC-EJDE-17</v>
          </cell>
          <cell r="S328" t="str">
            <v>LI</v>
          </cell>
          <cell r="T328">
            <v>1.0000000000000001E+25</v>
          </cell>
          <cell r="U328" t="str">
            <v>F</v>
          </cell>
          <cell r="V328" t="str">
            <v>RA</v>
          </cell>
          <cell r="W328" t="e">
            <v>#N/A</v>
          </cell>
          <cell r="X328" t="str">
            <v>-</v>
          </cell>
          <cell r="Y328" t="str">
            <v>26-DEC-24 00:00:00</v>
          </cell>
          <cell r="Z328">
            <v>202240</v>
          </cell>
          <cell r="AA328" t="str">
            <v>Sabatino</v>
          </cell>
          <cell r="AB328" t="str">
            <v xml:space="preserve"> No especificada</v>
          </cell>
          <cell r="AC328"/>
          <cell r="AD328">
            <v>-5591012135</v>
          </cell>
          <cell r="AE328" t="str">
            <v>GAVC890109MDFRLL05</v>
          </cell>
          <cell r="AF328">
            <v>32517</v>
          </cell>
          <cell r="AG328">
            <v>45698</v>
          </cell>
          <cell r="AH328" t="str">
            <v>fernanda_sitio@hotmail.com</v>
          </cell>
          <cell r="AI328" t="str">
            <v>00731040@red.unid.mx</v>
          </cell>
          <cell r="AJ328">
            <v>9270</v>
          </cell>
          <cell r="AK328">
            <v>45</v>
          </cell>
        </row>
        <row r="329">
          <cell r="C329">
            <v>756208</v>
          </cell>
          <cell r="D329">
            <v>123456</v>
          </cell>
          <cell r="E329">
            <v>756208</v>
          </cell>
          <cell r="F329" t="str">
            <v>Martinez</v>
          </cell>
          <cell r="G329" t="str">
            <v>Dominguez</v>
          </cell>
          <cell r="H329" t="str">
            <v>Miguel Angel</v>
          </cell>
          <cell r="I329" t="str">
            <v>Martinez Dominguez Miguel Angel</v>
          </cell>
          <cell r="J329" t="str">
            <v>AS</v>
          </cell>
          <cell r="K329"/>
          <cell r="L329">
            <v>2</v>
          </cell>
          <cell r="M329" t="str">
            <v>Centro</v>
          </cell>
          <cell r="N329" t="str">
            <v>TAX</v>
          </cell>
          <cell r="O329"/>
          <cell r="P329"/>
          <cell r="Q329"/>
          <cell r="R329" t="str">
            <v>LIC-EJDE-17</v>
          </cell>
          <cell r="S329" t="str">
            <v>LI</v>
          </cell>
          <cell r="T329">
            <v>1.0000000000000001E+25</v>
          </cell>
          <cell r="U329" t="str">
            <v>M</v>
          </cell>
          <cell r="V329" t="str">
            <v>RI</v>
          </cell>
          <cell r="W329" t="str">
            <v>RI</v>
          </cell>
          <cell r="X329" t="str">
            <v>-</v>
          </cell>
          <cell r="Y329" t="str">
            <v>14-DEC-24 00:00:00</v>
          </cell>
          <cell r="Z329">
            <v>202260</v>
          </cell>
          <cell r="AA329" t="str">
            <v>Sin horario</v>
          </cell>
          <cell r="AB329" t="str">
            <v xml:space="preserve"> No especificada</v>
          </cell>
          <cell r="AC329"/>
          <cell r="AD329"/>
          <cell r="AE329" t="str">
            <v>MADM900929HDFRMG07</v>
          </cell>
          <cell r="AF329">
            <v>33145</v>
          </cell>
          <cell r="AG329">
            <v>45780.522569444445</v>
          </cell>
          <cell r="AH329" t="str">
            <v>mike_fio@hotmail.com</v>
          </cell>
          <cell r="AI329" t="str">
            <v>00756208@red.unid.mx</v>
          </cell>
          <cell r="AJ329">
            <v>14420</v>
          </cell>
          <cell r="AK329">
            <v>50</v>
          </cell>
        </row>
        <row r="330">
          <cell r="C330">
            <v>767779</v>
          </cell>
          <cell r="D330"/>
          <cell r="E330">
            <v>767779</v>
          </cell>
          <cell r="F330" t="str">
            <v>Perez</v>
          </cell>
          <cell r="G330" t="str">
            <v>Santoyo</v>
          </cell>
          <cell r="H330" t="str">
            <v xml:space="preserve">Mauricio </v>
          </cell>
          <cell r="I330" t="str">
            <v xml:space="preserve">Perez Santoyo Mauricio </v>
          </cell>
          <cell r="J330" t="str">
            <v>BS</v>
          </cell>
          <cell r="K330">
            <v>45722</v>
          </cell>
          <cell r="L330">
            <v>2</v>
          </cell>
          <cell r="M330" t="str">
            <v>Centro</v>
          </cell>
          <cell r="N330" t="str">
            <v>TAX</v>
          </cell>
          <cell r="O330" t="str">
            <v>TAX</v>
          </cell>
          <cell r="P330"/>
          <cell r="Q330"/>
          <cell r="R330" t="str">
            <v>LIC-EJDE-17</v>
          </cell>
          <cell r="S330" t="str">
            <v>LI</v>
          </cell>
          <cell r="T330">
            <v>1.0000000000000001E+25</v>
          </cell>
          <cell r="U330" t="str">
            <v>M</v>
          </cell>
          <cell r="V330" t="str">
            <v>RA</v>
          </cell>
          <cell r="W330" t="e">
            <v>#N/A</v>
          </cell>
          <cell r="X330" t="str">
            <v>-</v>
          </cell>
          <cell r="Y330"/>
          <cell r="Z330">
            <v>202520</v>
          </cell>
          <cell r="AA330" t="str">
            <v>Sabatino</v>
          </cell>
          <cell r="AB330" t="str">
            <v xml:space="preserve"> No especificada</v>
          </cell>
          <cell r="AC330"/>
          <cell r="AD330">
            <v>-7721506236</v>
          </cell>
          <cell r="AE330" t="str">
            <v>PESM990713HMCRNR05</v>
          </cell>
          <cell r="AF330">
            <v>36354</v>
          </cell>
          <cell r="AG330">
            <v>45665.812106481484</v>
          </cell>
          <cell r="AH330" t="str">
            <v>mauriciocpp13@gmail.com</v>
          </cell>
          <cell r="AI330" t="str">
            <v>00767779@red.unid.mx</v>
          </cell>
          <cell r="AJ330"/>
          <cell r="AK330">
            <v>45</v>
          </cell>
        </row>
        <row r="331">
          <cell r="C331">
            <v>771619</v>
          </cell>
          <cell r="D331"/>
          <cell r="E331">
            <v>771619</v>
          </cell>
          <cell r="F331" t="str">
            <v>Vargas</v>
          </cell>
          <cell r="G331" t="str">
            <v>Vazquez</v>
          </cell>
          <cell r="H331" t="str">
            <v xml:space="preserve">Gabriel </v>
          </cell>
          <cell r="I331" t="str">
            <v xml:space="preserve">Vargas Vazquez Gabriel </v>
          </cell>
          <cell r="J331" t="str">
            <v>AS</v>
          </cell>
          <cell r="K331"/>
          <cell r="L331">
            <v>2</v>
          </cell>
          <cell r="M331" t="str">
            <v>Centro</v>
          </cell>
          <cell r="N331" t="str">
            <v>TAX</v>
          </cell>
          <cell r="O331"/>
          <cell r="P331"/>
          <cell r="Q331"/>
          <cell r="R331" t="str">
            <v>LIC-EJDE-17</v>
          </cell>
          <cell r="S331" t="str">
            <v>LI</v>
          </cell>
          <cell r="T331">
            <v>1.0000000000000001E+25</v>
          </cell>
          <cell r="U331" t="str">
            <v>M</v>
          </cell>
          <cell r="V331" t="str">
            <v>RI</v>
          </cell>
          <cell r="W331" t="str">
            <v>RI</v>
          </cell>
          <cell r="X331" t="str">
            <v>-</v>
          </cell>
          <cell r="Y331" t="str">
            <v>14-DEC-24 00:00:00</v>
          </cell>
          <cell r="Z331">
            <v>202320</v>
          </cell>
          <cell r="AA331" t="str">
            <v>Sabatino</v>
          </cell>
          <cell r="AB331" t="str">
            <v xml:space="preserve"> No especificada</v>
          </cell>
          <cell r="AC331"/>
          <cell r="AD331">
            <v>-5617581713</v>
          </cell>
          <cell r="AE331" t="str">
            <v>VAVG040901HMCRZBA3</v>
          </cell>
          <cell r="AF331">
            <v>38231</v>
          </cell>
          <cell r="AG331">
            <v>45689</v>
          </cell>
          <cell r="AH331" t="str">
            <v>gabrielvargas9000@gmail.com</v>
          </cell>
          <cell r="AI331" t="str">
            <v>00771619@red.unid.mx</v>
          </cell>
          <cell r="AJ331">
            <v>16800</v>
          </cell>
          <cell r="AK331">
            <v>50</v>
          </cell>
        </row>
        <row r="332">
          <cell r="C332">
            <v>793423</v>
          </cell>
          <cell r="D332"/>
          <cell r="E332">
            <v>793423</v>
          </cell>
          <cell r="F332" t="str">
            <v>Villarruel</v>
          </cell>
          <cell r="G332" t="str">
            <v>Morales</v>
          </cell>
          <cell r="H332" t="str">
            <v xml:space="preserve">Miriam </v>
          </cell>
          <cell r="I332" t="str">
            <v xml:space="preserve">Villarruel Morales Miriam </v>
          </cell>
          <cell r="J332" t="str">
            <v>AS</v>
          </cell>
          <cell r="K332"/>
          <cell r="L332">
            <v>2</v>
          </cell>
          <cell r="M332" t="str">
            <v>Centro</v>
          </cell>
          <cell r="N332" t="str">
            <v>TAX</v>
          </cell>
          <cell r="O332"/>
          <cell r="P332"/>
          <cell r="Q332"/>
          <cell r="R332" t="str">
            <v>LIC-EJDE-17</v>
          </cell>
          <cell r="S332" t="str">
            <v>LI</v>
          </cell>
          <cell r="T332">
            <v>1.0000000000000001E+25</v>
          </cell>
          <cell r="U332" t="str">
            <v>F</v>
          </cell>
          <cell r="V332" t="str">
            <v>RI</v>
          </cell>
          <cell r="W332" t="e">
            <v>#N/A</v>
          </cell>
          <cell r="X332" t="str">
            <v>-</v>
          </cell>
          <cell r="Y332" t="str">
            <v>23-DEC-24 00:00:00</v>
          </cell>
          <cell r="Z332">
            <v>202340</v>
          </cell>
          <cell r="AA332" t="str">
            <v>Sabatino</v>
          </cell>
          <cell r="AB332" t="str">
            <v xml:space="preserve"> No especificada</v>
          </cell>
          <cell r="AC332"/>
          <cell r="AD332">
            <v>-5521166883</v>
          </cell>
          <cell r="AE332" t="str">
            <v>VIMM901230MDFLRR08</v>
          </cell>
          <cell r="AF332">
            <v>33237</v>
          </cell>
          <cell r="AG332">
            <v>45711.731064814812</v>
          </cell>
          <cell r="AH332" t="str">
            <v>mirivillarmora1320@hotmail.com</v>
          </cell>
          <cell r="AI332" t="str">
            <v>00793423@red.unid.mx</v>
          </cell>
          <cell r="AJ332">
            <v>9970</v>
          </cell>
          <cell r="AK332">
            <v>45</v>
          </cell>
        </row>
        <row r="333">
          <cell r="C333">
            <v>794738</v>
          </cell>
          <cell r="D333"/>
          <cell r="E333">
            <v>794738</v>
          </cell>
          <cell r="F333" t="str">
            <v>González</v>
          </cell>
          <cell r="G333" t="str">
            <v>Carrillo</v>
          </cell>
          <cell r="H333" t="str">
            <v>David Alejandro</v>
          </cell>
          <cell r="I333" t="str">
            <v>González Carrillo David Alejandro</v>
          </cell>
          <cell r="J333" t="str">
            <v>AS</v>
          </cell>
          <cell r="K333"/>
          <cell r="L333">
            <v>2</v>
          </cell>
          <cell r="M333" t="str">
            <v>Centro</v>
          </cell>
          <cell r="N333" t="str">
            <v>TAX</v>
          </cell>
          <cell r="O333"/>
          <cell r="P333"/>
          <cell r="Q333"/>
          <cell r="R333" t="str">
            <v>LIC-EJDE-17</v>
          </cell>
          <cell r="S333" t="str">
            <v>LI</v>
          </cell>
          <cell r="T333">
            <v>1.0000000000000001E+25</v>
          </cell>
          <cell r="U333" t="str">
            <v>M</v>
          </cell>
          <cell r="V333" t="str">
            <v>RI</v>
          </cell>
          <cell r="W333" t="str">
            <v>RI</v>
          </cell>
          <cell r="X333" t="str">
            <v>-</v>
          </cell>
          <cell r="Y333" t="str">
            <v>15-DEC-24 00:00:00</v>
          </cell>
          <cell r="Z333">
            <v>202340</v>
          </cell>
          <cell r="AA333" t="str">
            <v>Vespertino</v>
          </cell>
          <cell r="AB333" t="str">
            <v xml:space="preserve"> No especificada</v>
          </cell>
          <cell r="AC333"/>
          <cell r="AD333">
            <v>-5511321567</v>
          </cell>
          <cell r="AE333" t="str">
            <v>GOCD750316HDFNRV00</v>
          </cell>
          <cell r="AF333">
            <v>27469</v>
          </cell>
          <cell r="AG333">
            <v>45702</v>
          </cell>
          <cell r="AH333" t="str">
            <v>alex_radiology1@yahoo.com.mx</v>
          </cell>
          <cell r="AI333" t="str">
            <v>00794738@red.unid.mx</v>
          </cell>
          <cell r="AJ333">
            <v>14250</v>
          </cell>
          <cell r="AK333">
            <v>45</v>
          </cell>
        </row>
        <row r="334">
          <cell r="C334">
            <v>795175</v>
          </cell>
          <cell r="D334"/>
          <cell r="E334">
            <v>795175</v>
          </cell>
          <cell r="F334" t="str">
            <v>Juarez</v>
          </cell>
          <cell r="G334" t="str">
            <v>Sandoval</v>
          </cell>
          <cell r="H334" t="str">
            <v>Edwin Gerardo</v>
          </cell>
          <cell r="I334" t="str">
            <v>Juarez Sandoval Edwin Gerardo</v>
          </cell>
          <cell r="J334" t="str">
            <v>AS</v>
          </cell>
          <cell r="K334"/>
          <cell r="L334">
            <v>2</v>
          </cell>
          <cell r="M334" t="str">
            <v>Centro</v>
          </cell>
          <cell r="N334" t="str">
            <v>TAX</v>
          </cell>
          <cell r="O334"/>
          <cell r="P334"/>
          <cell r="Q334"/>
          <cell r="R334" t="str">
            <v>LIC-EJDE-17</v>
          </cell>
          <cell r="S334" t="str">
            <v>LI</v>
          </cell>
          <cell r="T334">
            <v>1.0000000000000001E+25</v>
          </cell>
          <cell r="U334" t="str">
            <v>M</v>
          </cell>
          <cell r="V334" t="str">
            <v>RI</v>
          </cell>
          <cell r="W334" t="str">
            <v>RI</v>
          </cell>
          <cell r="X334" t="str">
            <v>-</v>
          </cell>
          <cell r="Y334" t="str">
            <v>23-DEC-24 00:00:00</v>
          </cell>
          <cell r="Z334">
            <v>202360</v>
          </cell>
          <cell r="AA334" t="str">
            <v>Sabatino</v>
          </cell>
          <cell r="AB334" t="str">
            <v xml:space="preserve"> No especificada</v>
          </cell>
          <cell r="AC334"/>
          <cell r="AD334">
            <v>-5520871292</v>
          </cell>
          <cell r="AE334" t="str">
            <v>JUSE890327HDFRND04</v>
          </cell>
          <cell r="AF334">
            <v>37582</v>
          </cell>
          <cell r="AG334">
            <v>45700</v>
          </cell>
          <cell r="AH334" t="str">
            <v>JUAREZEDW23@HOTMAIL.COM</v>
          </cell>
          <cell r="AI334" t="str">
            <v>00795175@red.unid.mx</v>
          </cell>
          <cell r="AJ334">
            <v>4620</v>
          </cell>
          <cell r="AK334">
            <v>5</v>
          </cell>
        </row>
        <row r="335">
          <cell r="C335">
            <v>808009</v>
          </cell>
          <cell r="D335">
            <v>123456</v>
          </cell>
          <cell r="E335">
            <v>808009</v>
          </cell>
          <cell r="F335" t="str">
            <v>Oropeza</v>
          </cell>
          <cell r="G335" t="str">
            <v>Oseguera</v>
          </cell>
          <cell r="H335" t="str">
            <v>Ana Luisa</v>
          </cell>
          <cell r="I335" t="str">
            <v>Oropeza Oseguera Ana Luisa</v>
          </cell>
          <cell r="J335" t="str">
            <v>AS</v>
          </cell>
          <cell r="K335"/>
          <cell r="L335">
            <v>2</v>
          </cell>
          <cell r="M335" t="str">
            <v>Centro</v>
          </cell>
          <cell r="N335" t="str">
            <v>TAX</v>
          </cell>
          <cell r="O335"/>
          <cell r="P335"/>
          <cell r="Q335"/>
          <cell r="R335" t="str">
            <v>LIC-EJDE-17</v>
          </cell>
          <cell r="S335" t="str">
            <v>LI</v>
          </cell>
          <cell r="T335">
            <v>1.0000000000000001E+25</v>
          </cell>
          <cell r="U335" t="str">
            <v>F</v>
          </cell>
          <cell r="V335" t="str">
            <v>RI</v>
          </cell>
          <cell r="W335" t="str">
            <v>RI</v>
          </cell>
          <cell r="X335" t="str">
            <v>-</v>
          </cell>
          <cell r="Y335" t="str">
            <v>15-DEC-24 00:00:00</v>
          </cell>
          <cell r="Z335">
            <v>202360</v>
          </cell>
          <cell r="AA335" t="str">
            <v>Matutino</v>
          </cell>
          <cell r="AB335" t="str">
            <v xml:space="preserve"> No especificada</v>
          </cell>
          <cell r="AC335"/>
          <cell r="AD335">
            <v>-5576649799</v>
          </cell>
          <cell r="AE335" t="str">
            <v>OOOA031220MMCRSNA5</v>
          </cell>
          <cell r="AF335">
            <v>37975</v>
          </cell>
          <cell r="AG335">
            <v>45705</v>
          </cell>
          <cell r="AH335" t="str">
            <v>fani.oropeza.osg@gmail.com</v>
          </cell>
          <cell r="AI335" t="str">
            <v>00808009@red.unid.mx</v>
          </cell>
          <cell r="AJ335">
            <v>4480</v>
          </cell>
          <cell r="AK335">
            <v>50</v>
          </cell>
        </row>
        <row r="336">
          <cell r="C336">
            <v>812400</v>
          </cell>
          <cell r="D336"/>
          <cell r="E336">
            <v>812400</v>
          </cell>
          <cell r="F336" t="str">
            <v>Torres</v>
          </cell>
          <cell r="G336" t="str">
            <v xml:space="preserve"> De La Brena</v>
          </cell>
          <cell r="H336" t="str">
            <v xml:space="preserve">Jorge </v>
          </cell>
          <cell r="I336" t="str">
            <v xml:space="preserve">Torres  De La Brena Jorge </v>
          </cell>
          <cell r="J336" t="str">
            <v>AS</v>
          </cell>
          <cell r="K336"/>
          <cell r="L336">
            <v>2</v>
          </cell>
          <cell r="M336" t="str">
            <v>Centro</v>
          </cell>
          <cell r="N336" t="str">
            <v>TAX</v>
          </cell>
          <cell r="O336"/>
          <cell r="P336"/>
          <cell r="Q336"/>
          <cell r="R336" t="str">
            <v>LIC-EJDE-17</v>
          </cell>
          <cell r="S336" t="str">
            <v>LI</v>
          </cell>
          <cell r="T336">
            <v>1.0000000000000001E+25</v>
          </cell>
          <cell r="U336" t="str">
            <v>M</v>
          </cell>
          <cell r="V336" t="str">
            <v>RI</v>
          </cell>
          <cell r="W336" t="str">
            <v>RI</v>
          </cell>
          <cell r="X336" t="str">
            <v>-</v>
          </cell>
          <cell r="Y336" t="str">
            <v>15-DEC-24 00:00:00</v>
          </cell>
          <cell r="Z336">
            <v>202360</v>
          </cell>
          <cell r="AA336" t="str">
            <v>Sabatino</v>
          </cell>
          <cell r="AB336" t="str">
            <v xml:space="preserve"> No especificada</v>
          </cell>
          <cell r="AC336"/>
          <cell r="AD336">
            <v>-8682560860</v>
          </cell>
          <cell r="AE336" t="str">
            <v>TOBJ830829HDFRRR01</v>
          </cell>
          <cell r="AF336">
            <v>30557</v>
          </cell>
          <cell r="AG336">
            <v>45689</v>
          </cell>
          <cell r="AH336" t="str">
            <v>thegrinch2908j@gmail.com</v>
          </cell>
          <cell r="AI336" t="str">
            <v>00812400@red.unid.mx</v>
          </cell>
          <cell r="AJ336">
            <v>9880</v>
          </cell>
          <cell r="AK336">
            <v>65</v>
          </cell>
        </row>
        <row r="337">
          <cell r="C337">
            <v>815204</v>
          </cell>
          <cell r="D337"/>
          <cell r="E337">
            <v>815204</v>
          </cell>
          <cell r="F337" t="str">
            <v>Matías</v>
          </cell>
          <cell r="G337" t="str">
            <v>Maldonado</v>
          </cell>
          <cell r="H337" t="str">
            <v>Julio Cesar</v>
          </cell>
          <cell r="I337" t="str">
            <v>Matías Maldonado Julio Cesar</v>
          </cell>
          <cell r="J337" t="str">
            <v>AS</v>
          </cell>
          <cell r="K337"/>
          <cell r="L337">
            <v>2</v>
          </cell>
          <cell r="M337" t="str">
            <v>Centro</v>
          </cell>
          <cell r="N337" t="str">
            <v>TAX</v>
          </cell>
          <cell r="O337"/>
          <cell r="P337"/>
          <cell r="Q337"/>
          <cell r="R337" t="str">
            <v>LIC-EJDE-17</v>
          </cell>
          <cell r="S337" t="str">
            <v>LI</v>
          </cell>
          <cell r="T337">
            <v>1.0000000000000001E+25</v>
          </cell>
          <cell r="U337" t="str">
            <v>M</v>
          </cell>
          <cell r="V337" t="str">
            <v>RI</v>
          </cell>
          <cell r="W337" t="str">
            <v>RI</v>
          </cell>
          <cell r="X337" t="str">
            <v>-</v>
          </cell>
          <cell r="Y337" t="str">
            <v>29-JAN-25 00:00:00</v>
          </cell>
          <cell r="Z337">
            <v>202360</v>
          </cell>
          <cell r="AA337" t="str">
            <v>Matutino</v>
          </cell>
          <cell r="AB337" t="str">
            <v xml:space="preserve"> No especificada</v>
          </cell>
          <cell r="AC337"/>
          <cell r="AD337">
            <v>-5583471621</v>
          </cell>
          <cell r="AE337" t="str">
            <v>MAMJ041219HDFTLLA6</v>
          </cell>
          <cell r="AF337">
            <v>38340</v>
          </cell>
          <cell r="AG337">
            <v>45715</v>
          </cell>
          <cell r="AH337" t="str">
            <v>Juliocesarmatiasmaldonado@gmail.com</v>
          </cell>
          <cell r="AI337" t="str">
            <v>00815204@red.unid.mx</v>
          </cell>
          <cell r="AJ337">
            <v>9430</v>
          </cell>
          <cell r="AK337">
            <v>10</v>
          </cell>
        </row>
        <row r="338">
          <cell r="C338">
            <v>820472</v>
          </cell>
          <cell r="D338"/>
          <cell r="E338">
            <v>820472</v>
          </cell>
          <cell r="F338" t="str">
            <v>Huitzil</v>
          </cell>
          <cell r="G338" t="str">
            <v>Buendía</v>
          </cell>
          <cell r="H338" t="str">
            <v>Jorge Alejandro</v>
          </cell>
          <cell r="I338" t="str">
            <v>Huitzil Buendía Jorge Alejandro</v>
          </cell>
          <cell r="J338" t="str">
            <v>AS</v>
          </cell>
          <cell r="K338"/>
          <cell r="L338">
            <v>2</v>
          </cell>
          <cell r="M338" t="str">
            <v>Centro</v>
          </cell>
          <cell r="N338" t="str">
            <v>TAX</v>
          </cell>
          <cell r="O338"/>
          <cell r="P338"/>
          <cell r="Q338"/>
          <cell r="R338" t="str">
            <v>LIC-EJDE-17</v>
          </cell>
          <cell r="S338" t="str">
            <v>LI</v>
          </cell>
          <cell r="T338">
            <v>1.0000000000000001E+25</v>
          </cell>
          <cell r="U338" t="str">
            <v>M</v>
          </cell>
          <cell r="V338" t="str">
            <v>RI</v>
          </cell>
          <cell r="W338" t="str">
            <v>RI</v>
          </cell>
          <cell r="X338" t="str">
            <v>-</v>
          </cell>
          <cell r="Y338" t="str">
            <v>14-DEC-24 00:00:00</v>
          </cell>
          <cell r="Z338">
            <v>202420</v>
          </cell>
          <cell r="AA338" t="str">
            <v>Sabatino</v>
          </cell>
          <cell r="AB338" t="str">
            <v xml:space="preserve"> No especificada</v>
          </cell>
          <cell r="AC338"/>
          <cell r="AD338">
            <v>-5514219477</v>
          </cell>
          <cell r="AE338" t="str">
            <v>HUBJ890204HDFTNR06</v>
          </cell>
          <cell r="AF338">
            <v>32543</v>
          </cell>
          <cell r="AG338">
            <v>45699</v>
          </cell>
          <cell r="AH338" t="str">
            <v>alejandro_1046@outlook.com</v>
          </cell>
          <cell r="AI338" t="str">
            <v>00820472@red.unid.mx</v>
          </cell>
          <cell r="AJ338">
            <v>9440</v>
          </cell>
          <cell r="AK338">
            <v>55</v>
          </cell>
        </row>
        <row r="339">
          <cell r="C339">
            <v>834531</v>
          </cell>
          <cell r="D339"/>
          <cell r="E339">
            <v>834531</v>
          </cell>
          <cell r="F339" t="str">
            <v>Davalos</v>
          </cell>
          <cell r="G339" t="str">
            <v>Reyes</v>
          </cell>
          <cell r="H339" t="str">
            <v>Christian José Manuel</v>
          </cell>
          <cell r="I339" t="str">
            <v>Davalos Reyes Christian José Manuel</v>
          </cell>
          <cell r="J339" t="str">
            <v>AS</v>
          </cell>
          <cell r="K339"/>
          <cell r="L339">
            <v>2</v>
          </cell>
          <cell r="M339" t="str">
            <v>Centro</v>
          </cell>
          <cell r="N339" t="str">
            <v>TAX</v>
          </cell>
          <cell r="O339"/>
          <cell r="P339"/>
          <cell r="Q339"/>
          <cell r="R339" t="str">
            <v>LIC-EJDE-17</v>
          </cell>
          <cell r="S339" t="str">
            <v>LI</v>
          </cell>
          <cell r="T339">
            <v>1.0000000000000001E+25</v>
          </cell>
          <cell r="U339" t="str">
            <v>M</v>
          </cell>
          <cell r="V339" t="str">
            <v>RI</v>
          </cell>
          <cell r="W339" t="str">
            <v>RI</v>
          </cell>
          <cell r="X339" t="str">
            <v>-</v>
          </cell>
          <cell r="Y339" t="str">
            <v>14-DEC-24 00:00:00</v>
          </cell>
          <cell r="Z339">
            <v>202440</v>
          </cell>
          <cell r="AA339" t="str">
            <v>Sabatino</v>
          </cell>
          <cell r="AB339" t="str">
            <v xml:space="preserve"> No especificada</v>
          </cell>
          <cell r="AC339"/>
          <cell r="AD339">
            <v>-5548395791</v>
          </cell>
          <cell r="AE339" t="str">
            <v>DARC890912HDFVYH04</v>
          </cell>
          <cell r="AF339">
            <v>32763</v>
          </cell>
          <cell r="AG339">
            <v>45693</v>
          </cell>
          <cell r="AH339" t="str">
            <v>christiandavalosreyes@gmail.com</v>
          </cell>
          <cell r="AI339" t="str">
            <v>00834531@red.unid.mx</v>
          </cell>
          <cell r="AJ339">
            <v>6800</v>
          </cell>
          <cell r="AK339">
            <v>50</v>
          </cell>
        </row>
        <row r="340">
          <cell r="C340">
            <v>835707</v>
          </cell>
          <cell r="D340"/>
          <cell r="E340">
            <v>835707</v>
          </cell>
          <cell r="F340" t="str">
            <v>Torres</v>
          </cell>
          <cell r="G340" t="str">
            <v>Rodriguez</v>
          </cell>
          <cell r="H340" t="str">
            <v>Luis Enrique</v>
          </cell>
          <cell r="I340" t="str">
            <v>Torres Rodriguez Luis Enrique</v>
          </cell>
          <cell r="J340" t="str">
            <v>AS</v>
          </cell>
          <cell r="K340"/>
          <cell r="L340">
            <v>2</v>
          </cell>
          <cell r="M340" t="str">
            <v>Centro</v>
          </cell>
          <cell r="N340" t="str">
            <v>TAX</v>
          </cell>
          <cell r="O340"/>
          <cell r="P340"/>
          <cell r="Q340"/>
          <cell r="R340" t="str">
            <v>LIC-EJDE-17</v>
          </cell>
          <cell r="S340" t="str">
            <v>LI</v>
          </cell>
          <cell r="T340">
            <v>1.0000000000000001E+25</v>
          </cell>
          <cell r="U340" t="str">
            <v>M</v>
          </cell>
          <cell r="V340" t="str">
            <v>RI</v>
          </cell>
          <cell r="W340" t="str">
            <v>RI</v>
          </cell>
          <cell r="X340" t="str">
            <v>-</v>
          </cell>
          <cell r="Y340" t="str">
            <v>14-DEC-24 00:00:00</v>
          </cell>
          <cell r="Z340">
            <v>202440</v>
          </cell>
          <cell r="AA340" t="str">
            <v>Matutino</v>
          </cell>
          <cell r="AB340" t="str">
            <v xml:space="preserve"> No especificada</v>
          </cell>
          <cell r="AC340"/>
          <cell r="AD340">
            <v>-5520911668</v>
          </cell>
          <cell r="AE340" t="str">
            <v>TORL010227HDFRDSA8</v>
          </cell>
          <cell r="AF340">
            <v>36949</v>
          </cell>
          <cell r="AG340">
            <v>45714</v>
          </cell>
          <cell r="AH340" t="str">
            <v>torresrodriguezenrique290@gmail.com</v>
          </cell>
          <cell r="AI340" t="str">
            <v>00835707@red.unid.mx</v>
          </cell>
          <cell r="AJ340">
            <v>4369</v>
          </cell>
          <cell r="AK340">
            <v>100</v>
          </cell>
        </row>
        <row r="341">
          <cell r="C341">
            <v>840487</v>
          </cell>
          <cell r="D341"/>
          <cell r="E341">
            <v>840487</v>
          </cell>
          <cell r="F341" t="str">
            <v>Flores</v>
          </cell>
          <cell r="G341" t="str">
            <v>Arevalo</v>
          </cell>
          <cell r="H341" t="str">
            <v>Frida Xaznat</v>
          </cell>
          <cell r="I341" t="str">
            <v>Flores Arevalo Frida Xaznat</v>
          </cell>
          <cell r="J341" t="str">
            <v>AS</v>
          </cell>
          <cell r="K341"/>
          <cell r="L341">
            <v>2</v>
          </cell>
          <cell r="M341" t="str">
            <v>Centro</v>
          </cell>
          <cell r="N341" t="str">
            <v>TAX</v>
          </cell>
          <cell r="O341"/>
          <cell r="P341"/>
          <cell r="Q341"/>
          <cell r="R341" t="str">
            <v>LIC-EJDE-17</v>
          </cell>
          <cell r="S341" t="str">
            <v>LI</v>
          </cell>
          <cell r="T341">
            <v>1.0000000000000001E+25</v>
          </cell>
          <cell r="U341" t="str">
            <v>F</v>
          </cell>
          <cell r="V341" t="str">
            <v>RI</v>
          </cell>
          <cell r="W341" t="str">
            <v>RI</v>
          </cell>
          <cell r="X341" t="str">
            <v>-</v>
          </cell>
          <cell r="Y341" t="str">
            <v>14-DEC-24 00:00:00</v>
          </cell>
          <cell r="Z341">
            <v>202440</v>
          </cell>
          <cell r="AA341" t="str">
            <v>Matutino</v>
          </cell>
          <cell r="AB341" t="str">
            <v xml:space="preserve"> No especificada</v>
          </cell>
          <cell r="AC341"/>
          <cell r="AD341">
            <v>-5624643846</v>
          </cell>
          <cell r="AE341" t="str">
            <v>FOAF990427MDFLRR02</v>
          </cell>
          <cell r="AF341">
            <v>36277</v>
          </cell>
          <cell r="AG341">
            <v>45689</v>
          </cell>
          <cell r="AH341" t="str">
            <v>fridaarevalo78@gmail.com</v>
          </cell>
          <cell r="AI341" t="str">
            <v>00840487@red.unid.mx</v>
          </cell>
          <cell r="AJ341">
            <v>6220</v>
          </cell>
          <cell r="AK341">
            <v>45</v>
          </cell>
        </row>
        <row r="342">
          <cell r="C342">
            <v>850108</v>
          </cell>
          <cell r="D342"/>
          <cell r="E342">
            <v>850108</v>
          </cell>
          <cell r="F342" t="str">
            <v>Cesín</v>
          </cell>
          <cell r="G342" t="str">
            <v>Delgado</v>
          </cell>
          <cell r="H342" t="str">
            <v>Amelia Isabel</v>
          </cell>
          <cell r="I342" t="str">
            <v>Cesín Delgado Amelia Isabel</v>
          </cell>
          <cell r="J342" t="str">
            <v>AS</v>
          </cell>
          <cell r="K342"/>
          <cell r="L342">
            <v>2</v>
          </cell>
          <cell r="M342" t="str">
            <v>Centro</v>
          </cell>
          <cell r="N342" t="str">
            <v>TAX</v>
          </cell>
          <cell r="O342"/>
          <cell r="P342"/>
          <cell r="Q342"/>
          <cell r="R342" t="str">
            <v>LIC-EJDE-17</v>
          </cell>
          <cell r="S342" t="str">
            <v>LI</v>
          </cell>
          <cell r="T342">
            <v>1.0000000000000001E+25</v>
          </cell>
          <cell r="U342" t="str">
            <v>F</v>
          </cell>
          <cell r="V342" t="str">
            <v>RI</v>
          </cell>
          <cell r="W342" t="str">
            <v>RI</v>
          </cell>
          <cell r="X342" t="str">
            <v>-</v>
          </cell>
          <cell r="Y342" t="str">
            <v>02-JAN-25 00:00:00</v>
          </cell>
          <cell r="Z342">
            <v>202460</v>
          </cell>
          <cell r="AA342" t="str">
            <v>Matutino</v>
          </cell>
          <cell r="AB342" t="str">
            <v xml:space="preserve"> No especificada</v>
          </cell>
          <cell r="AC342">
            <v>-5570098121</v>
          </cell>
          <cell r="AD342">
            <v>-5570098121</v>
          </cell>
          <cell r="AE342" t="str">
            <v>CEDA000229MNESLMA9</v>
          </cell>
          <cell r="AF342">
            <v>36585</v>
          </cell>
          <cell r="AG342">
            <v>45714</v>
          </cell>
          <cell r="AH342" t="str">
            <v>amelia.cesin@gmail.com</v>
          </cell>
          <cell r="AI342" t="str">
            <v>00850108@red.unid.mx</v>
          </cell>
          <cell r="AJ342">
            <v>6100</v>
          </cell>
          <cell r="AK342">
            <v>50</v>
          </cell>
        </row>
        <row r="343">
          <cell r="C343">
            <v>860925</v>
          </cell>
          <cell r="D343"/>
          <cell r="E343">
            <v>860925</v>
          </cell>
          <cell r="F343" t="str">
            <v>Segura</v>
          </cell>
          <cell r="G343" t="str">
            <v>Rojas</v>
          </cell>
          <cell r="H343" t="str">
            <v>Jesús Raúl</v>
          </cell>
          <cell r="I343" t="str">
            <v>Segura Rojas Jesús Raúl</v>
          </cell>
          <cell r="J343" t="str">
            <v>AS</v>
          </cell>
          <cell r="K343"/>
          <cell r="L343">
            <v>2</v>
          </cell>
          <cell r="M343" t="str">
            <v>Centro</v>
          </cell>
          <cell r="N343" t="str">
            <v>TAX</v>
          </cell>
          <cell r="O343"/>
          <cell r="P343"/>
          <cell r="Q343"/>
          <cell r="R343" t="str">
            <v>LIC-EJDE-17</v>
          </cell>
          <cell r="S343" t="str">
            <v>LI</v>
          </cell>
          <cell r="T343">
            <v>1.0000000000000001E+25</v>
          </cell>
          <cell r="U343" t="str">
            <v>M</v>
          </cell>
          <cell r="V343" t="str">
            <v>RI</v>
          </cell>
          <cell r="W343" t="str">
            <v>RI</v>
          </cell>
          <cell r="X343" t="str">
            <v>-</v>
          </cell>
          <cell r="Y343" t="str">
            <v>14-DEC-24 00:00:00</v>
          </cell>
          <cell r="Z343">
            <v>202460</v>
          </cell>
          <cell r="AA343" t="str">
            <v>Sabatino</v>
          </cell>
          <cell r="AB343" t="str">
            <v xml:space="preserve"> No especificada</v>
          </cell>
          <cell r="AC343"/>
          <cell r="AD343">
            <v>-5518046685</v>
          </cell>
          <cell r="AE343" t="str">
            <v>SERJ910411HMCGJS00</v>
          </cell>
          <cell r="AF343">
            <v>33339</v>
          </cell>
          <cell r="AG343">
            <v>45694</v>
          </cell>
          <cell r="AH343" t="str">
            <v>evilkrauser@hotmail.com</v>
          </cell>
          <cell r="AI343" t="str">
            <v>00860925@red.unid.mx</v>
          </cell>
          <cell r="AJ343">
            <v>7360</v>
          </cell>
          <cell r="AK343">
            <v>60</v>
          </cell>
        </row>
        <row r="344">
          <cell r="C344">
            <v>865863</v>
          </cell>
          <cell r="D344"/>
          <cell r="E344">
            <v>865863</v>
          </cell>
          <cell r="F344" t="str">
            <v>Alvarez</v>
          </cell>
          <cell r="G344" t="str">
            <v>Gutierrez</v>
          </cell>
          <cell r="H344" t="str">
            <v xml:space="preserve">Ashley </v>
          </cell>
          <cell r="I344" t="str">
            <v xml:space="preserve">Alvarez Gutierrez Ashley </v>
          </cell>
          <cell r="J344" t="str">
            <v>AS</v>
          </cell>
          <cell r="K344"/>
          <cell r="L344">
            <v>2</v>
          </cell>
          <cell r="M344" t="str">
            <v>Centro</v>
          </cell>
          <cell r="N344" t="str">
            <v>TAX</v>
          </cell>
          <cell r="O344"/>
          <cell r="P344"/>
          <cell r="Q344"/>
          <cell r="R344" t="str">
            <v>LIC-EJDE-17</v>
          </cell>
          <cell r="S344" t="str">
            <v>LI</v>
          </cell>
          <cell r="T344">
            <v>1.0000000000000001E+25</v>
          </cell>
          <cell r="U344" t="str">
            <v>F</v>
          </cell>
          <cell r="V344" t="str">
            <v>RI</v>
          </cell>
          <cell r="W344" t="str">
            <v>RI</v>
          </cell>
          <cell r="X344" t="str">
            <v>-</v>
          </cell>
          <cell r="Y344" t="str">
            <v>08-JAN-25 00:00:00</v>
          </cell>
          <cell r="Z344">
            <v>202460</v>
          </cell>
          <cell r="AA344" t="str">
            <v>Matutino</v>
          </cell>
          <cell r="AB344" t="str">
            <v xml:space="preserve"> No especificada</v>
          </cell>
          <cell r="AC344"/>
          <cell r="AD344">
            <v>-5564102700</v>
          </cell>
          <cell r="AE344" t="str">
            <v>AAGA050404MNELTSA6</v>
          </cell>
          <cell r="AF344">
            <v>38446</v>
          </cell>
          <cell r="AG344">
            <v>45692</v>
          </cell>
          <cell r="AH344" t="str">
            <v>ashleyalvarezgutierrez@gmail.com</v>
          </cell>
          <cell r="AI344" t="str">
            <v>00865863@red.unid.mx</v>
          </cell>
          <cell r="AJ344">
            <v>56386</v>
          </cell>
          <cell r="AK344">
            <v>60</v>
          </cell>
        </row>
        <row r="345">
          <cell r="C345">
            <v>867902</v>
          </cell>
          <cell r="D345"/>
          <cell r="E345">
            <v>867902</v>
          </cell>
          <cell r="F345" t="str">
            <v>Cornejo</v>
          </cell>
          <cell r="G345" t="str">
            <v>Hernandez</v>
          </cell>
          <cell r="H345" t="str">
            <v>Rodrigo Israel</v>
          </cell>
          <cell r="I345" t="str">
            <v>Cornejo Hernandez Rodrigo Israel</v>
          </cell>
          <cell r="J345" t="str">
            <v>AS</v>
          </cell>
          <cell r="K345"/>
          <cell r="L345">
            <v>2</v>
          </cell>
          <cell r="M345" t="str">
            <v>Centro</v>
          </cell>
          <cell r="N345" t="str">
            <v>TAX</v>
          </cell>
          <cell r="O345"/>
          <cell r="P345"/>
          <cell r="Q345"/>
          <cell r="R345" t="str">
            <v>LIC-EJDE-17</v>
          </cell>
          <cell r="S345" t="str">
            <v>LI</v>
          </cell>
          <cell r="T345">
            <v>1.0000000000000001E+25</v>
          </cell>
          <cell r="U345" t="str">
            <v>M</v>
          </cell>
          <cell r="V345" t="str">
            <v>RI</v>
          </cell>
          <cell r="W345" t="str">
            <v>RI</v>
          </cell>
          <cell r="X345" t="str">
            <v>-</v>
          </cell>
          <cell r="Y345" t="str">
            <v>21-DEC-24 00:00:00</v>
          </cell>
          <cell r="Z345">
            <v>202460</v>
          </cell>
          <cell r="AA345" t="str">
            <v>Sabatino</v>
          </cell>
          <cell r="AB345" t="str">
            <v xml:space="preserve"> No especificada</v>
          </cell>
          <cell r="AC345"/>
          <cell r="AD345">
            <v>-5643646053</v>
          </cell>
          <cell r="AE345" t="str">
            <v>COHR000607HDFRRDA0</v>
          </cell>
          <cell r="AF345">
            <v>36684</v>
          </cell>
          <cell r="AG345">
            <v>45689</v>
          </cell>
          <cell r="AH345" t="str">
            <v>cisradz00@yahoo.com</v>
          </cell>
          <cell r="AI345" t="str">
            <v>00867902@red.unid.mx</v>
          </cell>
          <cell r="AJ345">
            <v>10500</v>
          </cell>
          <cell r="AK345">
            <v>60</v>
          </cell>
        </row>
        <row r="346">
          <cell r="C346">
            <v>868012</v>
          </cell>
          <cell r="D346"/>
          <cell r="E346">
            <v>868012</v>
          </cell>
          <cell r="F346" t="str">
            <v>Avelino</v>
          </cell>
          <cell r="G346" t="str">
            <v>Clemente</v>
          </cell>
          <cell r="H346" t="str">
            <v xml:space="preserve">Omar </v>
          </cell>
          <cell r="I346" t="str">
            <v xml:space="preserve">Avelino Clemente Omar </v>
          </cell>
          <cell r="J346" t="str">
            <v>AS</v>
          </cell>
          <cell r="K346"/>
          <cell r="L346">
            <v>2</v>
          </cell>
          <cell r="M346" t="str">
            <v>Centro</v>
          </cell>
          <cell r="N346" t="str">
            <v>TAX</v>
          </cell>
          <cell r="O346"/>
          <cell r="P346"/>
          <cell r="Q346"/>
          <cell r="R346" t="str">
            <v>LIC-EJDE-17</v>
          </cell>
          <cell r="S346" t="str">
            <v>LI</v>
          </cell>
          <cell r="T346">
            <v>1.0000000000000001E+25</v>
          </cell>
          <cell r="U346" t="str">
            <v>M</v>
          </cell>
          <cell r="V346" t="str">
            <v>RI</v>
          </cell>
          <cell r="W346" t="str">
            <v>RI</v>
          </cell>
          <cell r="X346" t="str">
            <v>-</v>
          </cell>
          <cell r="Y346" t="str">
            <v>14-DEC-24 00:00:00</v>
          </cell>
          <cell r="Z346">
            <v>202460</v>
          </cell>
          <cell r="AA346" t="str">
            <v>Sin horario</v>
          </cell>
          <cell r="AB346" t="str">
            <v xml:space="preserve"> No especificada</v>
          </cell>
          <cell r="AC346"/>
          <cell r="AD346"/>
          <cell r="AE346" t="str">
            <v>AECO020102HDFVLMA3</v>
          </cell>
          <cell r="AF346">
            <v>37258</v>
          </cell>
          <cell r="AG346">
            <v>45693</v>
          </cell>
          <cell r="AH346" t="str">
            <v>omaravelinocle@gmail.com</v>
          </cell>
          <cell r="AI346" t="str">
            <v>00868012@red.unid.mx</v>
          </cell>
          <cell r="AJ346">
            <v>16600</v>
          </cell>
          <cell r="AK346">
            <v>55</v>
          </cell>
        </row>
        <row r="347">
          <cell r="C347">
            <v>869348</v>
          </cell>
          <cell r="D347"/>
          <cell r="E347">
            <v>869348</v>
          </cell>
          <cell r="F347" t="str">
            <v>Ortiz</v>
          </cell>
          <cell r="G347" t="str">
            <v>Ortiz</v>
          </cell>
          <cell r="H347" t="str">
            <v>Karime Gisel</v>
          </cell>
          <cell r="I347" t="str">
            <v>Ortiz Ortiz Karime Gisel</v>
          </cell>
          <cell r="J347" t="str">
            <v>AS</v>
          </cell>
          <cell r="K347"/>
          <cell r="L347">
            <v>2</v>
          </cell>
          <cell r="M347" t="str">
            <v>Centro</v>
          </cell>
          <cell r="N347" t="str">
            <v>TAX</v>
          </cell>
          <cell r="O347"/>
          <cell r="P347"/>
          <cell r="Q347"/>
          <cell r="R347" t="str">
            <v>LIC-EJDE-17</v>
          </cell>
          <cell r="S347" t="str">
            <v>LI</v>
          </cell>
          <cell r="T347">
            <v>1.0000000000000001E+25</v>
          </cell>
          <cell r="U347" t="str">
            <v>F</v>
          </cell>
          <cell r="V347" t="str">
            <v>RI</v>
          </cell>
          <cell r="W347" t="str">
            <v>RI</v>
          </cell>
          <cell r="X347" t="str">
            <v>-</v>
          </cell>
          <cell r="Y347" t="str">
            <v>23-DEC-24 00:00:00</v>
          </cell>
          <cell r="Z347">
            <v>202460</v>
          </cell>
          <cell r="AA347" t="str">
            <v>Sabatino</v>
          </cell>
          <cell r="AB347" t="str">
            <v xml:space="preserve"> No especificada</v>
          </cell>
          <cell r="AC347"/>
          <cell r="AD347">
            <v>-7292778965</v>
          </cell>
          <cell r="AE347" t="str">
            <v>OIOK970115MCCRRR03</v>
          </cell>
          <cell r="AF347">
            <v>35445</v>
          </cell>
          <cell r="AG347">
            <v>45640.456412037034</v>
          </cell>
          <cell r="AH347" t="str">
            <v>karimeortizortiz@icloud.com</v>
          </cell>
          <cell r="AI347" t="str">
            <v>00869348@red.unid.mx</v>
          </cell>
          <cell r="AJ347">
            <v>24820</v>
          </cell>
          <cell r="AK347">
            <v>60</v>
          </cell>
        </row>
        <row r="348">
          <cell r="C348">
            <v>881787</v>
          </cell>
          <cell r="D348"/>
          <cell r="E348">
            <v>881787</v>
          </cell>
          <cell r="F348"/>
          <cell r="G348" t="str">
            <v>Alva Patlan</v>
          </cell>
          <cell r="H348" t="str">
            <v xml:space="preserve">Alejandro </v>
          </cell>
          <cell r="I348" t="str">
            <v xml:space="preserve"> Alva Patlan Alejandro </v>
          </cell>
          <cell r="J348" t="str">
            <v>BI</v>
          </cell>
          <cell r="K348">
            <v>45677</v>
          </cell>
          <cell r="L348">
            <v>2</v>
          </cell>
          <cell r="M348" t="str">
            <v>Centro</v>
          </cell>
          <cell r="N348" t="str">
            <v>TAX</v>
          </cell>
          <cell r="O348" t="str">
            <v>TAX</v>
          </cell>
          <cell r="P348"/>
          <cell r="Q348"/>
          <cell r="R348" t="str">
            <v>LIC-EJDE-17</v>
          </cell>
          <cell r="S348" t="str">
            <v>LI</v>
          </cell>
          <cell r="T348">
            <v>1.0000000000000001E+25</v>
          </cell>
          <cell r="U348" t="str">
            <v>M</v>
          </cell>
          <cell r="V348" t="str">
            <v>NI</v>
          </cell>
          <cell r="W348" t="e">
            <v>#N/A</v>
          </cell>
          <cell r="X348" t="str">
            <v>-</v>
          </cell>
          <cell r="Y348"/>
          <cell r="Z348">
            <v>202520</v>
          </cell>
          <cell r="AA348" t="str">
            <v>Matutino</v>
          </cell>
          <cell r="AB348" t="str">
            <v xml:space="preserve"> No especificada</v>
          </cell>
          <cell r="AC348"/>
          <cell r="AD348">
            <v>-7296631692</v>
          </cell>
          <cell r="AE348" t="str">
            <v>AAPA741010HDFLTL07</v>
          </cell>
          <cell r="AF348">
            <v>27312</v>
          </cell>
          <cell r="AG348">
            <v>45653.846168981479</v>
          </cell>
          <cell r="AH348" t="str">
            <v>bichillo.alv@outlook.com</v>
          </cell>
          <cell r="AI348" t="str">
            <v>00881787@red.unid.mx</v>
          </cell>
          <cell r="AJ348">
            <v>16029</v>
          </cell>
          <cell r="AK348">
            <v>60</v>
          </cell>
        </row>
        <row r="349">
          <cell r="C349">
            <v>882327</v>
          </cell>
          <cell r="D349"/>
          <cell r="E349">
            <v>882327</v>
          </cell>
          <cell r="F349"/>
          <cell r="G349" t="str">
            <v>Manuel</v>
          </cell>
          <cell r="H349" t="str">
            <v>Juan Manuel</v>
          </cell>
          <cell r="I349" t="str">
            <v xml:space="preserve"> Manuel Juan Manuel</v>
          </cell>
          <cell r="J349" t="str">
            <v>BI</v>
          </cell>
          <cell r="K349">
            <v>45677</v>
          </cell>
          <cell r="L349">
            <v>2</v>
          </cell>
          <cell r="M349" t="str">
            <v>Centro</v>
          </cell>
          <cell r="N349" t="str">
            <v>TAX</v>
          </cell>
          <cell r="O349" t="str">
            <v>TAX</v>
          </cell>
          <cell r="P349"/>
          <cell r="Q349"/>
          <cell r="R349" t="str">
            <v>LIC-EJDE-17</v>
          </cell>
          <cell r="S349" t="str">
            <v>LI</v>
          </cell>
          <cell r="T349">
            <v>1.0000000000000001E+25</v>
          </cell>
          <cell r="U349" t="str">
            <v>M</v>
          </cell>
          <cell r="V349" t="str">
            <v>NI</v>
          </cell>
          <cell r="W349" t="e">
            <v>#N/A</v>
          </cell>
          <cell r="X349" t="str">
            <v>-</v>
          </cell>
          <cell r="Y349"/>
          <cell r="Z349">
            <v>202520</v>
          </cell>
          <cell r="AA349" t="str">
            <v>Sin horario</v>
          </cell>
          <cell r="AB349" t="str">
            <v xml:space="preserve"> No especificada</v>
          </cell>
          <cell r="AC349"/>
          <cell r="AD349">
            <v>-5643990251</v>
          </cell>
          <cell r="AE349" t="str">
            <v>BORJ860615HDFNMN04</v>
          </cell>
          <cell r="AF349">
            <v>31578</v>
          </cell>
          <cell r="AG349">
            <v>45661.578587962962</v>
          </cell>
          <cell r="AH349" t="str">
            <v>juanmanuelbonilla585@gmail.com</v>
          </cell>
          <cell r="AI349" t="str">
            <v>00882327@red.unid.mx</v>
          </cell>
          <cell r="AJ349">
            <v>15010</v>
          </cell>
          <cell r="AK349">
            <v>60</v>
          </cell>
        </row>
        <row r="350">
          <cell r="C350">
            <v>772863</v>
          </cell>
          <cell r="D350"/>
          <cell r="E350">
            <v>772863</v>
          </cell>
          <cell r="F350" t="str">
            <v>Flores</v>
          </cell>
          <cell r="G350" t="str">
            <v>Muñoz</v>
          </cell>
          <cell r="H350" t="str">
            <v xml:space="preserve">Julian </v>
          </cell>
          <cell r="I350" t="str">
            <v xml:space="preserve">Flores Muñoz Julian </v>
          </cell>
          <cell r="J350" t="str">
            <v>AS</v>
          </cell>
          <cell r="K350"/>
          <cell r="L350">
            <v>2</v>
          </cell>
          <cell r="M350" t="str">
            <v>Centro</v>
          </cell>
          <cell r="N350" t="str">
            <v>TAX</v>
          </cell>
          <cell r="O350"/>
          <cell r="P350"/>
          <cell r="Q350"/>
          <cell r="R350" t="str">
            <v>LIC-EJEP-18</v>
          </cell>
          <cell r="S350" t="str">
            <v>LI</v>
          </cell>
          <cell r="T350">
            <v>1.0000000000000001E+25</v>
          </cell>
          <cell r="U350" t="str">
            <v>M</v>
          </cell>
          <cell r="V350" t="str">
            <v>RI</v>
          </cell>
          <cell r="W350" t="str">
            <v>RI</v>
          </cell>
          <cell r="X350" t="str">
            <v>-</v>
          </cell>
          <cell r="Y350" t="str">
            <v>23-DEC-24 00:00:00</v>
          </cell>
          <cell r="Z350">
            <v>202320</v>
          </cell>
          <cell r="AA350" t="str">
            <v>Sabatino</v>
          </cell>
          <cell r="AB350" t="str">
            <v xml:space="preserve"> No especificada</v>
          </cell>
          <cell r="AC350" t="str">
            <v>52-5512902224</v>
          </cell>
          <cell r="AD350" t="str">
            <v>52-5531330452</v>
          </cell>
          <cell r="AE350" t="str">
            <v>FOMJ710209HDFLXL03</v>
          </cell>
          <cell r="AF350">
            <v>25973</v>
          </cell>
          <cell r="AG350">
            <v>45657</v>
          </cell>
          <cell r="AH350" t="str">
            <v>naylu009@gmail.com</v>
          </cell>
          <cell r="AI350" t="str">
            <v>00772863@red.unid.mx</v>
          </cell>
          <cell r="AJ350">
            <v>57840</v>
          </cell>
          <cell r="AK350">
            <v>48</v>
          </cell>
        </row>
        <row r="351">
          <cell r="C351">
            <v>227310</v>
          </cell>
          <cell r="D351"/>
          <cell r="E351">
            <v>227310</v>
          </cell>
          <cell r="F351" t="str">
            <v>Berges</v>
          </cell>
          <cell r="G351" t="str">
            <v>Rodriguez</v>
          </cell>
          <cell r="H351" t="str">
            <v>Paola Liliana</v>
          </cell>
          <cell r="I351" t="str">
            <v>Berges Rodriguez Paola Liliana</v>
          </cell>
          <cell r="J351" t="str">
            <v>AS</v>
          </cell>
          <cell r="K351"/>
          <cell r="L351">
            <v>2</v>
          </cell>
          <cell r="M351" t="str">
            <v>Centro</v>
          </cell>
          <cell r="N351" t="str">
            <v>TAX</v>
          </cell>
          <cell r="O351"/>
          <cell r="P351"/>
          <cell r="Q351"/>
          <cell r="R351" t="str">
            <v>LIC-EJME-17</v>
          </cell>
          <cell r="S351" t="str">
            <v>LI</v>
          </cell>
          <cell r="T351">
            <v>1.0000000000000001E+25</v>
          </cell>
          <cell r="U351" t="str">
            <v>F</v>
          </cell>
          <cell r="V351" t="str">
            <v>RI</v>
          </cell>
          <cell r="W351" t="e">
            <v>#N/A</v>
          </cell>
          <cell r="X351" t="str">
            <v>-</v>
          </cell>
          <cell r="Y351" t="str">
            <v>21-DEC-24 00:00:00</v>
          </cell>
          <cell r="Z351">
            <v>202220</v>
          </cell>
          <cell r="AA351" t="str">
            <v>Sabatino</v>
          </cell>
          <cell r="AB351" t="str">
            <v>Col Alma Patria de San Luis A.</v>
          </cell>
          <cell r="AC351"/>
          <cell r="AD351" t="str">
            <v>444-1898552</v>
          </cell>
          <cell r="AE351" t="str">
            <v>BERP960910MSPRDL03</v>
          </cell>
          <cell r="AF351">
            <v>35318</v>
          </cell>
          <cell r="AG351">
            <v>45693</v>
          </cell>
          <cell r="AH351" t="str">
            <v>paobergesrdz@outlook.es</v>
          </cell>
          <cell r="AI351" t="str">
            <v>00227310@red.unid.mx</v>
          </cell>
          <cell r="AJ351">
            <v>78146</v>
          </cell>
          <cell r="AK351">
            <v>30</v>
          </cell>
        </row>
        <row r="352">
          <cell r="C352">
            <v>285278</v>
          </cell>
          <cell r="D352"/>
          <cell r="E352">
            <v>285278</v>
          </cell>
          <cell r="F352" t="str">
            <v>Fanny</v>
          </cell>
          <cell r="G352" t="str">
            <v>Salazar</v>
          </cell>
          <cell r="H352" t="str">
            <v>Eva Yaneth</v>
          </cell>
          <cell r="I352" t="str">
            <v>Fanny Salazar Eva Yaneth</v>
          </cell>
          <cell r="J352" t="str">
            <v>AS</v>
          </cell>
          <cell r="K352"/>
          <cell r="L352">
            <v>2</v>
          </cell>
          <cell r="M352" t="str">
            <v>Centro</v>
          </cell>
          <cell r="N352" t="str">
            <v>TAX</v>
          </cell>
          <cell r="O352"/>
          <cell r="P352"/>
          <cell r="Q352"/>
          <cell r="R352" t="str">
            <v>LIC-EJME-17</v>
          </cell>
          <cell r="S352" t="str">
            <v>LI</v>
          </cell>
          <cell r="T352">
            <v>1.0000000000000001E+25</v>
          </cell>
          <cell r="U352" t="str">
            <v>F</v>
          </cell>
          <cell r="V352" t="str">
            <v>RI</v>
          </cell>
          <cell r="W352" t="e">
            <v>#N/A</v>
          </cell>
          <cell r="X352" t="str">
            <v>-</v>
          </cell>
          <cell r="Y352" t="str">
            <v>08-JAN-25 00:00:00</v>
          </cell>
          <cell r="Z352">
            <v>201855</v>
          </cell>
          <cell r="AA352" t="str">
            <v>Vespertino</v>
          </cell>
          <cell r="AB352" t="str">
            <v xml:space="preserve"> No especificada</v>
          </cell>
          <cell r="AC352"/>
          <cell r="AD352">
            <v>-5526683455</v>
          </cell>
          <cell r="AE352" t="str">
            <v>FASE770618MDFNLV07</v>
          </cell>
          <cell r="AF352">
            <v>28294</v>
          </cell>
          <cell r="AG352">
            <v>45720</v>
          </cell>
          <cell r="AH352" t="str">
            <v>fannyeyaneth@gmail.com</v>
          </cell>
          <cell r="AI352" t="str">
            <v>00285278@red.unid.mx</v>
          </cell>
          <cell r="AJ352">
            <v>4815</v>
          </cell>
          <cell r="AK352">
            <v>20</v>
          </cell>
        </row>
        <row r="353">
          <cell r="C353">
            <v>304801</v>
          </cell>
          <cell r="D353">
            <v>304801</v>
          </cell>
          <cell r="E353">
            <v>304801</v>
          </cell>
          <cell r="F353" t="str">
            <v>Anzures</v>
          </cell>
          <cell r="G353" t="str">
            <v>Sánchez</v>
          </cell>
          <cell r="H353" t="str">
            <v>Juan Daniel</v>
          </cell>
          <cell r="I353" t="str">
            <v>Anzures Sánchez Juan Daniel</v>
          </cell>
          <cell r="J353" t="str">
            <v>AS</v>
          </cell>
          <cell r="K353"/>
          <cell r="L353">
            <v>2</v>
          </cell>
          <cell r="M353" t="str">
            <v>Centro</v>
          </cell>
          <cell r="N353" t="str">
            <v>TAX</v>
          </cell>
          <cell r="O353"/>
          <cell r="P353"/>
          <cell r="Q353"/>
          <cell r="R353" t="str">
            <v>LIC-EJME-17</v>
          </cell>
          <cell r="S353" t="str">
            <v>LI</v>
          </cell>
          <cell r="T353">
            <v>1.0000000000000001E+25</v>
          </cell>
          <cell r="U353" t="str">
            <v>M</v>
          </cell>
          <cell r="V353" t="str">
            <v>RI</v>
          </cell>
          <cell r="W353" t="str">
            <v>RI</v>
          </cell>
          <cell r="X353" t="str">
            <v>-</v>
          </cell>
          <cell r="Y353" t="str">
            <v>18-DEC-24 00:00:00</v>
          </cell>
          <cell r="Z353">
            <v>201860</v>
          </cell>
          <cell r="AA353" t="str">
            <v>Matutino</v>
          </cell>
          <cell r="AB353" t="str">
            <v xml:space="preserve"> No especificada</v>
          </cell>
          <cell r="AC353"/>
          <cell r="AD353">
            <v>-5547004732</v>
          </cell>
          <cell r="AE353" t="str">
            <v>AUSJ001128HDFNNNA6</v>
          </cell>
          <cell r="AF353">
            <v>36858</v>
          </cell>
          <cell r="AG353">
            <v>45700</v>
          </cell>
          <cell r="AH353" t="str">
            <v>Danielanzures351@gmail.com</v>
          </cell>
          <cell r="AI353" t="str">
            <v>00304801@red.unid.mx</v>
          </cell>
          <cell r="AJ353">
            <v>16060</v>
          </cell>
          <cell r="AK353">
            <v>45</v>
          </cell>
        </row>
        <row r="354">
          <cell r="C354">
            <v>725375</v>
          </cell>
          <cell r="D354"/>
          <cell r="E354">
            <v>725375</v>
          </cell>
          <cell r="F354" t="str">
            <v>Morales</v>
          </cell>
          <cell r="G354" t="str">
            <v>Jimenez</v>
          </cell>
          <cell r="H354" t="str">
            <v xml:space="preserve">Omar </v>
          </cell>
          <cell r="I354" t="str">
            <v xml:space="preserve">Morales Jimenez Omar </v>
          </cell>
          <cell r="J354" t="str">
            <v>AS</v>
          </cell>
          <cell r="K354"/>
          <cell r="L354">
            <v>2</v>
          </cell>
          <cell r="M354" t="str">
            <v>Centro</v>
          </cell>
          <cell r="N354" t="str">
            <v>TAX</v>
          </cell>
          <cell r="O354"/>
          <cell r="P354"/>
          <cell r="Q354"/>
          <cell r="R354" t="str">
            <v>LIC-EJME-17</v>
          </cell>
          <cell r="S354" t="str">
            <v>LI</v>
          </cell>
          <cell r="T354">
            <v>1.0000000000000001E+25</v>
          </cell>
          <cell r="U354" t="str">
            <v>M</v>
          </cell>
          <cell r="V354" t="str">
            <v>RI</v>
          </cell>
          <cell r="W354" t="e">
            <v>#N/A</v>
          </cell>
          <cell r="X354" t="str">
            <v>-</v>
          </cell>
          <cell r="Y354" t="str">
            <v>26-DEC-24 00:00:00</v>
          </cell>
          <cell r="Z354">
            <v>202240</v>
          </cell>
          <cell r="AA354" t="str">
            <v>Sin horario</v>
          </cell>
          <cell r="AB354" t="str">
            <v xml:space="preserve"> No especificada</v>
          </cell>
          <cell r="AC354"/>
          <cell r="AD354"/>
          <cell r="AE354" t="str">
            <v>MOJO990421HDFRMM03</v>
          </cell>
          <cell r="AF354">
            <v>36271</v>
          </cell>
          <cell r="AG354">
            <v>45714.63722222222</v>
          </cell>
          <cell r="AH354" t="str">
            <v>omardmj210499@gmail.com</v>
          </cell>
          <cell r="AI354" t="str">
            <v>00725375@red.unid.mx</v>
          </cell>
          <cell r="AJ354">
            <v>9760</v>
          </cell>
          <cell r="AK354">
            <v>60</v>
          </cell>
        </row>
        <row r="355">
          <cell r="C355">
            <v>731495</v>
          </cell>
          <cell r="D355"/>
          <cell r="E355">
            <v>731495</v>
          </cell>
          <cell r="F355" t="str">
            <v>Ramos</v>
          </cell>
          <cell r="G355" t="str">
            <v>Gonzalez</v>
          </cell>
          <cell r="H355" t="str">
            <v xml:space="preserve">Jorge </v>
          </cell>
          <cell r="I355" t="str">
            <v xml:space="preserve">Ramos Gonzalez Jorge </v>
          </cell>
          <cell r="J355" t="str">
            <v>AS</v>
          </cell>
          <cell r="K355"/>
          <cell r="L355">
            <v>2</v>
          </cell>
          <cell r="M355" t="str">
            <v>Centro</v>
          </cell>
          <cell r="N355" t="str">
            <v>TAX</v>
          </cell>
          <cell r="O355"/>
          <cell r="P355"/>
          <cell r="Q355"/>
          <cell r="R355" t="str">
            <v>LIC-EJME-17</v>
          </cell>
          <cell r="S355" t="str">
            <v>LI</v>
          </cell>
          <cell r="T355">
            <v>1.0000000000000001E+25</v>
          </cell>
          <cell r="U355" t="str">
            <v>M</v>
          </cell>
          <cell r="V355" t="str">
            <v>RI</v>
          </cell>
          <cell r="W355" t="e">
            <v>#N/A</v>
          </cell>
          <cell r="X355" t="str">
            <v>-</v>
          </cell>
          <cell r="Y355" t="str">
            <v>26-DEC-24 00:00:00</v>
          </cell>
          <cell r="Z355">
            <v>202240</v>
          </cell>
          <cell r="AA355" t="str">
            <v>Sin horario</v>
          </cell>
          <cell r="AB355" t="str">
            <v xml:space="preserve"> No especificada</v>
          </cell>
          <cell r="AC355"/>
          <cell r="AD355"/>
          <cell r="AE355" t="str">
            <v>RAGJ790810HDFMNR09</v>
          </cell>
          <cell r="AF355">
            <v>29077</v>
          </cell>
          <cell r="AG355">
            <v>45649</v>
          </cell>
          <cell r="AH355" t="str">
            <v>gorge35rg@hotmail.com</v>
          </cell>
          <cell r="AI355" t="str">
            <v>00731495@red.unid.mx</v>
          </cell>
          <cell r="AJ355">
            <v>11000</v>
          </cell>
          <cell r="AK355">
            <v>45</v>
          </cell>
        </row>
        <row r="356">
          <cell r="C356">
            <v>734260</v>
          </cell>
          <cell r="D356">
            <v>123456</v>
          </cell>
          <cell r="E356">
            <v>734260</v>
          </cell>
          <cell r="F356" t="str">
            <v>Peña</v>
          </cell>
          <cell r="G356" t="str">
            <v>Cruz</v>
          </cell>
          <cell r="H356" t="str">
            <v>Luis Ignacio</v>
          </cell>
          <cell r="I356" t="str">
            <v>Peña Cruz Luis Ignacio</v>
          </cell>
          <cell r="J356" t="str">
            <v>AS</v>
          </cell>
          <cell r="K356"/>
          <cell r="L356">
            <v>2</v>
          </cell>
          <cell r="M356" t="str">
            <v>Centro</v>
          </cell>
          <cell r="N356" t="str">
            <v>TAX</v>
          </cell>
          <cell r="O356"/>
          <cell r="P356"/>
          <cell r="Q356"/>
          <cell r="R356" t="str">
            <v>LIC-EJME-17</v>
          </cell>
          <cell r="S356" t="str">
            <v>LI</v>
          </cell>
          <cell r="T356">
            <v>1.0000000000000001E+25</v>
          </cell>
          <cell r="U356" t="str">
            <v>M</v>
          </cell>
          <cell r="V356" t="str">
            <v>RI</v>
          </cell>
          <cell r="W356" t="str">
            <v>RI</v>
          </cell>
          <cell r="X356" t="str">
            <v>-</v>
          </cell>
          <cell r="Y356" t="str">
            <v>03-JAN-25 00:00:00</v>
          </cell>
          <cell r="Z356">
            <v>202240</v>
          </cell>
          <cell r="AA356" t="str">
            <v>Sabatino</v>
          </cell>
          <cell r="AB356" t="str">
            <v xml:space="preserve"> No especificada</v>
          </cell>
          <cell r="AC356"/>
          <cell r="AD356">
            <v>-5529437059</v>
          </cell>
          <cell r="AE356" t="str">
            <v>PECL820730HHGXRS02</v>
          </cell>
          <cell r="AF356">
            <v>30162</v>
          </cell>
          <cell r="AG356">
            <v>45706</v>
          </cell>
          <cell r="AH356" t="str">
            <v>nachito88leo@gmail.com</v>
          </cell>
          <cell r="AI356" t="str">
            <v>00734260@red.unid.mx</v>
          </cell>
          <cell r="AJ356">
            <v>16450</v>
          </cell>
          <cell r="AK356">
            <v>45</v>
          </cell>
        </row>
        <row r="357">
          <cell r="C357">
            <v>774036</v>
          </cell>
          <cell r="D357"/>
          <cell r="E357">
            <v>774036</v>
          </cell>
          <cell r="F357" t="str">
            <v>Ojeda</v>
          </cell>
          <cell r="G357" t="str">
            <v>Mata</v>
          </cell>
          <cell r="H357" t="str">
            <v xml:space="preserve">Daniela </v>
          </cell>
          <cell r="I357" t="str">
            <v xml:space="preserve">Ojeda Mata Daniela </v>
          </cell>
          <cell r="J357" t="str">
            <v>AS</v>
          </cell>
          <cell r="K357"/>
          <cell r="L357">
            <v>2</v>
          </cell>
          <cell r="M357" t="str">
            <v>Centro</v>
          </cell>
          <cell r="N357" t="str">
            <v>TAX</v>
          </cell>
          <cell r="O357"/>
          <cell r="P357"/>
          <cell r="Q357"/>
          <cell r="R357" t="str">
            <v>LIC-EJME-17</v>
          </cell>
          <cell r="S357" t="str">
            <v>LI</v>
          </cell>
          <cell r="T357">
            <v>1.0000000000000001E+25</v>
          </cell>
          <cell r="U357" t="str">
            <v>F</v>
          </cell>
          <cell r="V357" t="str">
            <v>RI</v>
          </cell>
          <cell r="W357" t="str">
            <v>RI</v>
          </cell>
          <cell r="X357" t="str">
            <v>-</v>
          </cell>
          <cell r="Y357" t="str">
            <v>18-DEC-24 00:00:00</v>
          </cell>
          <cell r="Z357">
            <v>202320</v>
          </cell>
          <cell r="AA357" t="str">
            <v>Matutino</v>
          </cell>
          <cell r="AB357" t="str">
            <v xml:space="preserve"> No especificada</v>
          </cell>
          <cell r="AC357"/>
          <cell r="AD357">
            <v>-5541330535</v>
          </cell>
          <cell r="AE357" t="str">
            <v>OEMD021019MDFJTNA5</v>
          </cell>
          <cell r="AF357">
            <v>37548</v>
          </cell>
          <cell r="AG357">
            <v>45704.699652777781</v>
          </cell>
          <cell r="AH357" t="str">
            <v>danielaojmata.19@gmail.com</v>
          </cell>
          <cell r="AI357" t="str">
            <v>00774036@red.unid.mx</v>
          </cell>
          <cell r="AJ357">
            <v>1000</v>
          </cell>
          <cell r="AK357">
            <v>45</v>
          </cell>
        </row>
        <row r="358">
          <cell r="C358">
            <v>796954</v>
          </cell>
          <cell r="D358"/>
          <cell r="E358">
            <v>796954</v>
          </cell>
          <cell r="F358" t="str">
            <v>Ojeda</v>
          </cell>
          <cell r="G358" t="str">
            <v>Mata</v>
          </cell>
          <cell r="H358" t="str">
            <v xml:space="preserve">Karen </v>
          </cell>
          <cell r="I358" t="str">
            <v xml:space="preserve">Ojeda Mata Karen </v>
          </cell>
          <cell r="J358" t="str">
            <v>AS</v>
          </cell>
          <cell r="K358"/>
          <cell r="L358">
            <v>2</v>
          </cell>
          <cell r="M358" t="str">
            <v>Centro</v>
          </cell>
          <cell r="N358" t="str">
            <v>TAX</v>
          </cell>
          <cell r="O358"/>
          <cell r="P358"/>
          <cell r="Q358"/>
          <cell r="R358" t="str">
            <v>LIC-EJME-17</v>
          </cell>
          <cell r="S358" t="str">
            <v>LI</v>
          </cell>
          <cell r="T358">
            <v>1.0000000000000001E+25</v>
          </cell>
          <cell r="U358" t="str">
            <v>F</v>
          </cell>
          <cell r="V358" t="str">
            <v>RI</v>
          </cell>
          <cell r="W358" t="str">
            <v>RI</v>
          </cell>
          <cell r="X358" t="str">
            <v>-</v>
          </cell>
          <cell r="Y358" t="str">
            <v>23-DEC-24 00:00:00</v>
          </cell>
          <cell r="Z358">
            <v>202360</v>
          </cell>
          <cell r="AA358" t="str">
            <v>Sabatino</v>
          </cell>
          <cell r="AB358" t="str">
            <v xml:space="preserve"> No especificada</v>
          </cell>
          <cell r="AC358"/>
          <cell r="AD358">
            <v>-5539992413</v>
          </cell>
          <cell r="AE358" t="str">
            <v>OEMK951207MDFJTR06</v>
          </cell>
          <cell r="AF358">
            <v>35040</v>
          </cell>
          <cell r="AG358">
            <v>45704.70417824074</v>
          </cell>
          <cell r="AH358" t="str">
            <v>karenojma.1207@gmail.com</v>
          </cell>
          <cell r="AI358" t="str">
            <v>00796954@red.unid.mx</v>
          </cell>
          <cell r="AJ358">
            <v>16030</v>
          </cell>
          <cell r="AK358">
            <v>50</v>
          </cell>
        </row>
        <row r="359">
          <cell r="C359">
            <v>816787</v>
          </cell>
          <cell r="D359"/>
          <cell r="E359">
            <v>816787</v>
          </cell>
          <cell r="F359" t="str">
            <v>Franco</v>
          </cell>
          <cell r="G359" t="str">
            <v>Aguilar</v>
          </cell>
          <cell r="H359" t="str">
            <v>Jocelyn Sthefany</v>
          </cell>
          <cell r="I359" t="str">
            <v>Franco Aguilar Jocelyn Sthefany</v>
          </cell>
          <cell r="J359" t="str">
            <v>AS</v>
          </cell>
          <cell r="K359"/>
          <cell r="L359">
            <v>2</v>
          </cell>
          <cell r="M359" t="str">
            <v>Centro</v>
          </cell>
          <cell r="N359" t="str">
            <v>TAX</v>
          </cell>
          <cell r="O359"/>
          <cell r="P359"/>
          <cell r="Q359"/>
          <cell r="R359" t="str">
            <v>LIC-EJME-17</v>
          </cell>
          <cell r="S359" t="str">
            <v>LI</v>
          </cell>
          <cell r="T359">
            <v>1.0000000000000001E+25</v>
          </cell>
          <cell r="U359" t="str">
            <v>F</v>
          </cell>
          <cell r="V359" t="str">
            <v>RI</v>
          </cell>
          <cell r="W359" t="str">
            <v>RI</v>
          </cell>
          <cell r="X359" t="str">
            <v>-</v>
          </cell>
          <cell r="Y359" t="str">
            <v>21-DEC-24 00:00:00</v>
          </cell>
          <cell r="Z359">
            <v>202360</v>
          </cell>
          <cell r="AA359" t="str">
            <v>Sin horario</v>
          </cell>
          <cell r="AB359" t="str">
            <v xml:space="preserve"> No especificada</v>
          </cell>
          <cell r="AC359"/>
          <cell r="AD359">
            <v>-5540493786</v>
          </cell>
          <cell r="AE359" t="str">
            <v>FAAJ950420MDFRGC03</v>
          </cell>
          <cell r="AF359">
            <v>34813</v>
          </cell>
          <cell r="AG359">
            <v>45694</v>
          </cell>
          <cell r="AH359" t="str">
            <v>yozif20@gmail.com</v>
          </cell>
          <cell r="AI359" t="str">
            <v>00816787@red.unid.mx</v>
          </cell>
          <cell r="AJ359"/>
          <cell r="AK359">
            <v>60</v>
          </cell>
        </row>
        <row r="360">
          <cell r="C360">
            <v>328991</v>
          </cell>
          <cell r="D360">
            <v>241298</v>
          </cell>
          <cell r="E360">
            <v>328991</v>
          </cell>
          <cell r="F360" t="str">
            <v>Juarez</v>
          </cell>
          <cell r="G360" t="str">
            <v>Chino</v>
          </cell>
          <cell r="H360" t="str">
            <v xml:space="preserve">Bladimir </v>
          </cell>
          <cell r="I360" t="str">
            <v xml:space="preserve">Juarez Chino Bladimir </v>
          </cell>
          <cell r="J360" t="str">
            <v>AS</v>
          </cell>
          <cell r="K360"/>
          <cell r="L360">
            <v>2</v>
          </cell>
          <cell r="M360" t="str">
            <v>Centro</v>
          </cell>
          <cell r="N360" t="str">
            <v>TAX</v>
          </cell>
          <cell r="O360"/>
          <cell r="P360"/>
          <cell r="Q360"/>
          <cell r="R360" t="str">
            <v>LIC-MEES-18</v>
          </cell>
          <cell r="S360" t="str">
            <v>LI</v>
          </cell>
          <cell r="T360" t="str">
            <v>1L25</v>
          </cell>
          <cell r="U360" t="str">
            <v>M</v>
          </cell>
          <cell r="V360" t="str">
            <v>RI</v>
          </cell>
          <cell r="W360" t="str">
            <v>RI</v>
          </cell>
          <cell r="X360" t="str">
            <v>-</v>
          </cell>
          <cell r="Y360" t="str">
            <v>16-DEC-24 00:00:00</v>
          </cell>
          <cell r="Z360">
            <v>201960</v>
          </cell>
          <cell r="AA360" t="str">
            <v>Matutino</v>
          </cell>
          <cell r="AB360" t="str">
            <v xml:space="preserve"> No especificada</v>
          </cell>
          <cell r="AC360">
            <v>-5571615191</v>
          </cell>
          <cell r="AD360">
            <v>-5527268316</v>
          </cell>
          <cell r="AE360" t="str">
            <v>JUCB981224HPLRHL09</v>
          </cell>
          <cell r="AF360">
            <v>36153</v>
          </cell>
          <cell r="AG360">
            <v>45705</v>
          </cell>
          <cell r="AH360" t="str">
            <v>bladij24@gmail.com</v>
          </cell>
          <cell r="AI360" t="str">
            <v>00328991@red.unid.mx</v>
          </cell>
          <cell r="AJ360">
            <v>4260</v>
          </cell>
          <cell r="AK360">
            <v>40</v>
          </cell>
        </row>
        <row r="361">
          <cell r="C361">
            <v>686863</v>
          </cell>
          <cell r="D361"/>
          <cell r="E361">
            <v>686863</v>
          </cell>
          <cell r="F361" t="str">
            <v>Cardenas</v>
          </cell>
          <cell r="G361" t="str">
            <v>Romero</v>
          </cell>
          <cell r="H361" t="str">
            <v xml:space="preserve">Janet </v>
          </cell>
          <cell r="I361" t="str">
            <v xml:space="preserve">Cardenas Romero Janet </v>
          </cell>
          <cell r="J361" t="str">
            <v>AS</v>
          </cell>
          <cell r="K361"/>
          <cell r="L361">
            <v>2</v>
          </cell>
          <cell r="M361" t="str">
            <v>Centro</v>
          </cell>
          <cell r="N361" t="str">
            <v>TAX</v>
          </cell>
          <cell r="O361"/>
          <cell r="P361"/>
          <cell r="Q361"/>
          <cell r="R361" t="str">
            <v>LIC-MEES-18</v>
          </cell>
          <cell r="S361" t="str">
            <v>LI</v>
          </cell>
          <cell r="T361" t="str">
            <v>1L25</v>
          </cell>
          <cell r="U361" t="str">
            <v>F</v>
          </cell>
          <cell r="V361" t="str">
            <v>RI</v>
          </cell>
          <cell r="W361" t="str">
            <v>RI</v>
          </cell>
          <cell r="X361" t="str">
            <v>-</v>
          </cell>
          <cell r="Y361" t="str">
            <v>23-DEC-24 00:00:00</v>
          </cell>
          <cell r="Z361">
            <v>202160</v>
          </cell>
          <cell r="AA361" t="str">
            <v>Matutino</v>
          </cell>
          <cell r="AB361" t="str">
            <v xml:space="preserve"> No especificada</v>
          </cell>
          <cell r="AC361"/>
          <cell r="AD361">
            <v>-5515033984</v>
          </cell>
          <cell r="AE361" t="str">
            <v>CARJ020129MDFRMNA9</v>
          </cell>
          <cell r="AF361">
            <v>37285</v>
          </cell>
          <cell r="AG361">
            <v>45667</v>
          </cell>
          <cell r="AH361" t="str">
            <v>janet.carom@gmail.com</v>
          </cell>
          <cell r="AI361" t="str">
            <v>00686863@red.unid.mx</v>
          </cell>
          <cell r="AJ361">
            <v>7360</v>
          </cell>
          <cell r="AK361">
            <v>0</v>
          </cell>
        </row>
        <row r="362">
          <cell r="C362">
            <v>712118</v>
          </cell>
          <cell r="D362">
            <v>123456789</v>
          </cell>
          <cell r="E362">
            <v>712118</v>
          </cell>
          <cell r="F362" t="str">
            <v>Pavón</v>
          </cell>
          <cell r="G362" t="str">
            <v>Zamudio</v>
          </cell>
          <cell r="H362" t="str">
            <v xml:space="preserve">Macaria </v>
          </cell>
          <cell r="I362" t="str">
            <v xml:space="preserve">Pavón Zamudio Macaria </v>
          </cell>
          <cell r="J362" t="str">
            <v>AS</v>
          </cell>
          <cell r="K362"/>
          <cell r="L362">
            <v>2</v>
          </cell>
          <cell r="M362" t="str">
            <v>Centro</v>
          </cell>
          <cell r="N362" t="str">
            <v>TAX</v>
          </cell>
          <cell r="O362"/>
          <cell r="P362"/>
          <cell r="Q362"/>
          <cell r="R362" t="str">
            <v>LIC-MEES-18</v>
          </cell>
          <cell r="S362" t="str">
            <v>LI</v>
          </cell>
          <cell r="T362" t="str">
            <v>1L25</v>
          </cell>
          <cell r="U362" t="str">
            <v>F</v>
          </cell>
          <cell r="V362" t="str">
            <v>RI</v>
          </cell>
          <cell r="W362" t="str">
            <v>RI</v>
          </cell>
          <cell r="X362" t="str">
            <v>-</v>
          </cell>
          <cell r="Y362" t="str">
            <v>12-DEC-24 00:00:00</v>
          </cell>
          <cell r="Z362">
            <v>202260</v>
          </cell>
          <cell r="AA362" t="str">
            <v>Matutino</v>
          </cell>
          <cell r="AB362" t="str">
            <v xml:space="preserve"> No especificada</v>
          </cell>
          <cell r="AC362">
            <v>-5534313380</v>
          </cell>
          <cell r="AD362">
            <v>-9721144192</v>
          </cell>
          <cell r="AE362" t="str">
            <v>PAZM041018MVZVMCA0</v>
          </cell>
          <cell r="AF362">
            <v>38278</v>
          </cell>
          <cell r="AG362">
            <v>45689</v>
          </cell>
          <cell r="AH362" t="str">
            <v>makizamudio2@gmail.com</v>
          </cell>
          <cell r="AI362" t="str">
            <v>00712118@red.unid.mx</v>
          </cell>
          <cell r="AJ362">
            <v>70344</v>
          </cell>
          <cell r="AK362">
            <v>30</v>
          </cell>
        </row>
        <row r="363">
          <cell r="C363">
            <v>723796</v>
          </cell>
          <cell r="D363"/>
          <cell r="E363">
            <v>723796</v>
          </cell>
          <cell r="F363" t="str">
            <v>Martinez</v>
          </cell>
          <cell r="G363" t="str">
            <v>Salinas</v>
          </cell>
          <cell r="H363" t="str">
            <v xml:space="preserve">Arely </v>
          </cell>
          <cell r="I363" t="str">
            <v xml:space="preserve">Martinez Salinas Arely </v>
          </cell>
          <cell r="J363" t="str">
            <v>AS</v>
          </cell>
          <cell r="K363"/>
          <cell r="L363">
            <v>2</v>
          </cell>
          <cell r="M363" t="str">
            <v>Centro</v>
          </cell>
          <cell r="N363" t="str">
            <v>TAX</v>
          </cell>
          <cell r="O363"/>
          <cell r="P363"/>
          <cell r="Q363"/>
          <cell r="R363" t="str">
            <v>LIC-MEES-18</v>
          </cell>
          <cell r="S363" t="str">
            <v>LI</v>
          </cell>
          <cell r="T363" t="str">
            <v>1L25</v>
          </cell>
          <cell r="U363" t="str">
            <v>F</v>
          </cell>
          <cell r="V363" t="str">
            <v>RI</v>
          </cell>
          <cell r="W363" t="str">
            <v>RI</v>
          </cell>
          <cell r="X363" t="str">
            <v>-</v>
          </cell>
          <cell r="Y363" t="str">
            <v>12-DEC-24 00:00:00</v>
          </cell>
          <cell r="Z363">
            <v>202240</v>
          </cell>
          <cell r="AA363" t="str">
            <v>Matutino</v>
          </cell>
          <cell r="AB363" t="str">
            <v xml:space="preserve"> No especificada</v>
          </cell>
          <cell r="AC363"/>
          <cell r="AD363">
            <v>-9541560922</v>
          </cell>
          <cell r="AE363" t="str">
            <v>MASA010221MOCRLRA5</v>
          </cell>
          <cell r="AF363">
            <v>36943</v>
          </cell>
          <cell r="AG363">
            <v>45689</v>
          </cell>
          <cell r="AH363" t="str">
            <v>mtnez_arely21@hotmail.com</v>
          </cell>
          <cell r="AI363" t="str">
            <v>00723796@red.unid.mx</v>
          </cell>
          <cell r="AJ363">
            <v>4300</v>
          </cell>
          <cell r="AK363">
            <v>80</v>
          </cell>
        </row>
        <row r="364">
          <cell r="C364">
            <v>746289</v>
          </cell>
          <cell r="D364"/>
          <cell r="E364">
            <v>746289</v>
          </cell>
          <cell r="F364" t="str">
            <v>Díaz</v>
          </cell>
          <cell r="G364" t="str">
            <v>Méndez</v>
          </cell>
          <cell r="H364" t="str">
            <v>Axel Humberto</v>
          </cell>
          <cell r="I364" t="str">
            <v>Díaz Méndez Axel Humberto</v>
          </cell>
          <cell r="J364" t="str">
            <v>AS</v>
          </cell>
          <cell r="K364"/>
          <cell r="L364">
            <v>2</v>
          </cell>
          <cell r="M364" t="str">
            <v>Centro</v>
          </cell>
          <cell r="N364" t="str">
            <v>TAX</v>
          </cell>
          <cell r="O364"/>
          <cell r="P364"/>
          <cell r="Q364"/>
          <cell r="R364" t="str">
            <v>LIC-MEES-18</v>
          </cell>
          <cell r="S364" t="str">
            <v>LI</v>
          </cell>
          <cell r="T364" t="str">
            <v>1L25</v>
          </cell>
          <cell r="U364" t="str">
            <v>M</v>
          </cell>
          <cell r="V364" t="str">
            <v>RI</v>
          </cell>
          <cell r="W364" t="str">
            <v>RI</v>
          </cell>
          <cell r="X364" t="str">
            <v>-</v>
          </cell>
          <cell r="Y364" t="str">
            <v>19-DEC-24 00:00:00</v>
          </cell>
          <cell r="Z364">
            <v>202260</v>
          </cell>
          <cell r="AA364" t="str">
            <v>Matutino</v>
          </cell>
          <cell r="AB364" t="str">
            <v xml:space="preserve"> No especificada</v>
          </cell>
          <cell r="AC364"/>
          <cell r="AD364">
            <v>-5544937428</v>
          </cell>
          <cell r="AE364" t="str">
            <v>DIMA021020HDFZNXA9</v>
          </cell>
          <cell r="AF364">
            <v>37549</v>
          </cell>
          <cell r="AG364">
            <v>45705</v>
          </cell>
          <cell r="AH364" t="str">
            <v>diazmendezaxelhumberto2@gmail.com</v>
          </cell>
          <cell r="AI364" t="str">
            <v>00746289@red.unid.mx</v>
          </cell>
          <cell r="AJ364">
            <v>14737</v>
          </cell>
          <cell r="AK364">
            <v>45</v>
          </cell>
        </row>
        <row r="365">
          <cell r="C365">
            <v>747320</v>
          </cell>
          <cell r="D365"/>
          <cell r="E365">
            <v>747320</v>
          </cell>
          <cell r="F365" t="str">
            <v>Zarazua</v>
          </cell>
          <cell r="G365" t="str">
            <v>Ramirez</v>
          </cell>
          <cell r="H365" t="str">
            <v>Alan Isaias</v>
          </cell>
          <cell r="I365" t="str">
            <v>Zarazua Ramirez Alan Isaias</v>
          </cell>
          <cell r="J365" t="str">
            <v>AS</v>
          </cell>
          <cell r="K365"/>
          <cell r="L365">
            <v>2</v>
          </cell>
          <cell r="M365" t="str">
            <v>Centro</v>
          </cell>
          <cell r="N365" t="str">
            <v>TAX</v>
          </cell>
          <cell r="O365"/>
          <cell r="P365"/>
          <cell r="Q365"/>
          <cell r="R365" t="str">
            <v>LIC-MEES-18</v>
          </cell>
          <cell r="S365" t="str">
            <v>LI</v>
          </cell>
          <cell r="T365" t="str">
            <v>1L25</v>
          </cell>
          <cell r="U365" t="str">
            <v>M</v>
          </cell>
          <cell r="V365" t="str">
            <v>RI</v>
          </cell>
          <cell r="W365" t="str">
            <v>RI</v>
          </cell>
          <cell r="X365" t="str">
            <v>-</v>
          </cell>
          <cell r="Y365" t="str">
            <v>27-DEC-24 00:00:00</v>
          </cell>
          <cell r="Z365">
            <v>202260</v>
          </cell>
          <cell r="AA365" t="str">
            <v>Matutino</v>
          </cell>
          <cell r="AB365" t="str">
            <v xml:space="preserve"> No especificada</v>
          </cell>
          <cell r="AC365"/>
          <cell r="AD365">
            <v>-5559039958</v>
          </cell>
          <cell r="AE365" t="str">
            <v>ZARA010706HDFRMLA2</v>
          </cell>
          <cell r="AF365">
            <v>37078</v>
          </cell>
          <cell r="AG365">
            <v>45705</v>
          </cell>
          <cell r="AH365" t="str">
            <v>alanzarazua6@gmail.com</v>
          </cell>
          <cell r="AI365" t="str">
            <v>00747320@red.unid.mx</v>
          </cell>
          <cell r="AJ365">
            <v>57440</v>
          </cell>
          <cell r="AK365">
            <v>10</v>
          </cell>
        </row>
        <row r="366">
          <cell r="C366">
            <v>804561</v>
          </cell>
          <cell r="D366"/>
          <cell r="E366">
            <v>804561</v>
          </cell>
          <cell r="F366" t="str">
            <v>Bernal</v>
          </cell>
          <cell r="G366" t="str">
            <v>Gonzalez</v>
          </cell>
          <cell r="H366" t="str">
            <v>Martin Alexis</v>
          </cell>
          <cell r="I366" t="str">
            <v>Bernal Gonzalez Martin Alexis</v>
          </cell>
          <cell r="J366" t="str">
            <v>AS</v>
          </cell>
          <cell r="K366"/>
          <cell r="L366">
            <v>2</v>
          </cell>
          <cell r="M366" t="str">
            <v>Centro</v>
          </cell>
          <cell r="N366" t="str">
            <v>TAX</v>
          </cell>
          <cell r="O366"/>
          <cell r="P366"/>
          <cell r="Q366"/>
          <cell r="R366" t="str">
            <v>LIC-MEES-18</v>
          </cell>
          <cell r="S366" t="str">
            <v>LI</v>
          </cell>
          <cell r="T366" t="str">
            <v>1L25</v>
          </cell>
          <cell r="U366" t="str">
            <v>M</v>
          </cell>
          <cell r="V366" t="str">
            <v>RI</v>
          </cell>
          <cell r="W366" t="str">
            <v>RI</v>
          </cell>
          <cell r="X366" t="str">
            <v>-</v>
          </cell>
          <cell r="Y366" t="str">
            <v>13-DEC-24 00:00:00</v>
          </cell>
          <cell r="Z366">
            <v>202360</v>
          </cell>
          <cell r="AA366" t="str">
            <v>Matutino</v>
          </cell>
          <cell r="AB366" t="str">
            <v xml:space="preserve"> No especificada</v>
          </cell>
          <cell r="AC366"/>
          <cell r="AD366">
            <v>-5581351968</v>
          </cell>
          <cell r="AE366" t="str">
            <v>BEGM041206HDFRNRA5</v>
          </cell>
          <cell r="AF366">
            <v>38327</v>
          </cell>
          <cell r="AG366">
            <v>45698</v>
          </cell>
          <cell r="AH366" t="str">
            <v>gonzalexis06@gmail.com</v>
          </cell>
          <cell r="AI366" t="str">
            <v>00804561@red.unid.mx</v>
          </cell>
          <cell r="AJ366">
            <v>4369</v>
          </cell>
          <cell r="AK366">
            <v>60</v>
          </cell>
        </row>
        <row r="367">
          <cell r="C367">
            <v>827876</v>
          </cell>
          <cell r="D367"/>
          <cell r="E367">
            <v>827876</v>
          </cell>
          <cell r="F367" t="str">
            <v>Medina</v>
          </cell>
          <cell r="G367" t="str">
            <v>Saldivar</v>
          </cell>
          <cell r="H367" t="str">
            <v>José Manuel</v>
          </cell>
          <cell r="I367" t="str">
            <v>Medina Saldivar José Manuel</v>
          </cell>
          <cell r="J367" t="str">
            <v>AS</v>
          </cell>
          <cell r="K367"/>
          <cell r="L367">
            <v>2</v>
          </cell>
          <cell r="M367" t="str">
            <v>Centro</v>
          </cell>
          <cell r="N367" t="str">
            <v>TAX</v>
          </cell>
          <cell r="O367"/>
          <cell r="P367"/>
          <cell r="Q367"/>
          <cell r="R367" t="str">
            <v>LIC-MEES-18</v>
          </cell>
          <cell r="S367" t="str">
            <v>LI</v>
          </cell>
          <cell r="T367" t="str">
            <v>1L25</v>
          </cell>
          <cell r="U367" t="str">
            <v>M</v>
          </cell>
          <cell r="V367" t="str">
            <v>RI</v>
          </cell>
          <cell r="W367" t="str">
            <v>RI</v>
          </cell>
          <cell r="X367" t="str">
            <v>-</v>
          </cell>
          <cell r="Y367" t="str">
            <v>30-DEC-24 00:00:00</v>
          </cell>
          <cell r="Z367">
            <v>202420</v>
          </cell>
          <cell r="AA367" t="str">
            <v>Sabatino</v>
          </cell>
          <cell r="AB367" t="str">
            <v xml:space="preserve"> No especificada</v>
          </cell>
          <cell r="AC367"/>
          <cell r="AD367">
            <v>-5546991921</v>
          </cell>
          <cell r="AE367" t="str">
            <v>MESM050311HDFDLNA0</v>
          </cell>
          <cell r="AF367">
            <v>38422</v>
          </cell>
          <cell r="AG367">
            <v>45653.725601851853</v>
          </cell>
          <cell r="AH367" t="str">
            <v>manuel15992217@gmail.com</v>
          </cell>
          <cell r="AI367" t="str">
            <v>00827876@red.unid.mx</v>
          </cell>
          <cell r="AJ367">
            <v>9400</v>
          </cell>
          <cell r="AK367">
            <v>55</v>
          </cell>
        </row>
        <row r="368">
          <cell r="C368">
            <v>831970</v>
          </cell>
          <cell r="D368"/>
          <cell r="E368">
            <v>831970</v>
          </cell>
          <cell r="F368" t="str">
            <v>Olivares</v>
          </cell>
          <cell r="G368" t="str">
            <v>Garcia</v>
          </cell>
          <cell r="H368" t="str">
            <v xml:space="preserve">Said </v>
          </cell>
          <cell r="I368" t="str">
            <v xml:space="preserve">Olivares Garcia Said </v>
          </cell>
          <cell r="J368" t="str">
            <v>AS</v>
          </cell>
          <cell r="K368"/>
          <cell r="L368">
            <v>2</v>
          </cell>
          <cell r="M368" t="str">
            <v>Centro</v>
          </cell>
          <cell r="N368" t="str">
            <v>TAX</v>
          </cell>
          <cell r="O368"/>
          <cell r="P368"/>
          <cell r="Q368"/>
          <cell r="R368" t="str">
            <v>LIC-MEES-18</v>
          </cell>
          <cell r="S368" t="str">
            <v>LI</v>
          </cell>
          <cell r="T368" t="str">
            <v>1L25</v>
          </cell>
          <cell r="U368" t="str">
            <v>M</v>
          </cell>
          <cell r="V368" t="str">
            <v>RI</v>
          </cell>
          <cell r="W368" t="str">
            <v>RI</v>
          </cell>
          <cell r="X368" t="str">
            <v>-</v>
          </cell>
          <cell r="Y368" t="str">
            <v>13-DEC-24 00:00:00</v>
          </cell>
          <cell r="Z368">
            <v>202460</v>
          </cell>
          <cell r="AA368" t="str">
            <v>Matutino</v>
          </cell>
          <cell r="AB368" t="str">
            <v xml:space="preserve"> No especificada</v>
          </cell>
          <cell r="AC368"/>
          <cell r="AD368">
            <v>-5619019219</v>
          </cell>
          <cell r="AE368" t="str">
            <v>OIGS051118HDFLRDA0</v>
          </cell>
          <cell r="AF368">
            <v>38674</v>
          </cell>
          <cell r="AG368">
            <v>45694</v>
          </cell>
          <cell r="AH368" t="str">
            <v>ssolivaresgarcia@hotmail.com</v>
          </cell>
          <cell r="AI368" t="str">
            <v>00831970@red.unid.mx</v>
          </cell>
          <cell r="AJ368">
            <v>16810</v>
          </cell>
          <cell r="AK368">
            <v>50</v>
          </cell>
        </row>
        <row r="369">
          <cell r="C369">
            <v>857302</v>
          </cell>
          <cell r="D369"/>
          <cell r="E369">
            <v>857302</v>
          </cell>
          <cell r="F369" t="str">
            <v>Jimenez</v>
          </cell>
          <cell r="G369" t="str">
            <v>Valdes</v>
          </cell>
          <cell r="H369" t="str">
            <v>Ana Karen</v>
          </cell>
          <cell r="I369" t="str">
            <v>Jimenez Valdes Ana Karen</v>
          </cell>
          <cell r="J369" t="str">
            <v>BV</v>
          </cell>
          <cell r="K369">
            <v>45700</v>
          </cell>
          <cell r="L369">
            <v>2</v>
          </cell>
          <cell r="M369" t="str">
            <v>Centro</v>
          </cell>
          <cell r="N369" t="str">
            <v>TAX</v>
          </cell>
          <cell r="O369"/>
          <cell r="P369"/>
          <cell r="Q369"/>
          <cell r="R369" t="str">
            <v>LIC-MEES-18</v>
          </cell>
          <cell r="S369" t="str">
            <v>LI</v>
          </cell>
          <cell r="T369" t="str">
            <v>1L25</v>
          </cell>
          <cell r="U369" t="str">
            <v>F</v>
          </cell>
          <cell r="V369" t="str">
            <v>RI</v>
          </cell>
          <cell r="W369" t="e">
            <v>#N/A</v>
          </cell>
          <cell r="X369" t="str">
            <v>-</v>
          </cell>
          <cell r="Y369"/>
          <cell r="Z369">
            <v>202460</v>
          </cell>
          <cell r="AA369" t="str">
            <v>Matutino</v>
          </cell>
          <cell r="AB369" t="str">
            <v xml:space="preserve"> No especificada</v>
          </cell>
          <cell r="AC369"/>
          <cell r="AD369">
            <v>-5551586404</v>
          </cell>
          <cell r="AE369" t="str">
            <v>JIVA060725MDFMLNA0</v>
          </cell>
          <cell r="AF369">
            <v>38923</v>
          </cell>
          <cell r="AG369">
            <v>45637.518113425926</v>
          </cell>
          <cell r="AH369" t="str">
            <v>npjimenez@colmex.mx</v>
          </cell>
          <cell r="AI369" t="str">
            <v>00857302@red.unid.mx</v>
          </cell>
          <cell r="AJ369">
            <v>4310</v>
          </cell>
          <cell r="AK369">
            <v>0</v>
          </cell>
        </row>
        <row r="370">
          <cell r="C370">
            <v>857482</v>
          </cell>
          <cell r="D370"/>
          <cell r="E370">
            <v>857482</v>
          </cell>
          <cell r="F370" t="str">
            <v>Villa</v>
          </cell>
          <cell r="G370" t="str">
            <v>Hernandez</v>
          </cell>
          <cell r="H370" t="str">
            <v>Edna Atalia</v>
          </cell>
          <cell r="I370" t="str">
            <v>Villa Hernandez Edna Atalia</v>
          </cell>
          <cell r="J370" t="str">
            <v>AS</v>
          </cell>
          <cell r="K370"/>
          <cell r="L370">
            <v>2</v>
          </cell>
          <cell r="M370" t="str">
            <v>Centro</v>
          </cell>
          <cell r="N370" t="str">
            <v>TAX</v>
          </cell>
          <cell r="O370"/>
          <cell r="P370"/>
          <cell r="Q370"/>
          <cell r="R370" t="str">
            <v>LIC-MEES-18</v>
          </cell>
          <cell r="S370" t="str">
            <v>LI</v>
          </cell>
          <cell r="T370" t="str">
            <v>1L25</v>
          </cell>
          <cell r="U370" t="str">
            <v>F</v>
          </cell>
          <cell r="V370" t="str">
            <v>RI</v>
          </cell>
          <cell r="W370" t="str">
            <v>RI</v>
          </cell>
          <cell r="X370" t="str">
            <v>-</v>
          </cell>
          <cell r="Y370" t="str">
            <v>13-DEC-24 00:00:00</v>
          </cell>
          <cell r="Z370">
            <v>202460</v>
          </cell>
          <cell r="AA370" t="str">
            <v>Matutino</v>
          </cell>
          <cell r="AB370" t="str">
            <v xml:space="preserve"> No especificada</v>
          </cell>
          <cell r="AC370"/>
          <cell r="AD370">
            <v>-5524112451</v>
          </cell>
          <cell r="AE370" t="str">
            <v>VIHE050712MDFLRDA3</v>
          </cell>
          <cell r="AF370">
            <v>38545</v>
          </cell>
          <cell r="AG370">
            <v>45692</v>
          </cell>
          <cell r="AH370" t="str">
            <v>hs1.atalia@gmail.com</v>
          </cell>
          <cell r="AI370" t="str">
            <v>00857482@red.unid.mx</v>
          </cell>
          <cell r="AJ370">
            <v>16500</v>
          </cell>
          <cell r="AK370">
            <v>55</v>
          </cell>
        </row>
        <row r="371">
          <cell r="C371">
            <v>860664</v>
          </cell>
          <cell r="D371"/>
          <cell r="E371">
            <v>860664</v>
          </cell>
          <cell r="F371" t="str">
            <v>Hernandez</v>
          </cell>
          <cell r="G371" t="str">
            <v>Martinez</v>
          </cell>
          <cell r="H371" t="str">
            <v xml:space="preserve">Abigail </v>
          </cell>
          <cell r="I371" t="str">
            <v xml:space="preserve">Hernandez Martinez Abigail </v>
          </cell>
          <cell r="J371" t="str">
            <v>AS</v>
          </cell>
          <cell r="K371"/>
          <cell r="L371">
            <v>2</v>
          </cell>
          <cell r="M371" t="str">
            <v>Centro</v>
          </cell>
          <cell r="N371" t="str">
            <v>TAX</v>
          </cell>
          <cell r="O371"/>
          <cell r="P371"/>
          <cell r="Q371"/>
          <cell r="R371" t="str">
            <v>LIC-MEES-18</v>
          </cell>
          <cell r="S371" t="str">
            <v>LI</v>
          </cell>
          <cell r="T371" t="str">
            <v>1L25</v>
          </cell>
          <cell r="U371" t="str">
            <v>F</v>
          </cell>
          <cell r="V371" t="str">
            <v>RI</v>
          </cell>
          <cell r="W371" t="str">
            <v>RI</v>
          </cell>
          <cell r="X371" t="str">
            <v>-</v>
          </cell>
          <cell r="Y371" t="str">
            <v>13-DEC-24 00:00:00</v>
          </cell>
          <cell r="Z371">
            <v>202460</v>
          </cell>
          <cell r="AA371" t="str">
            <v>Sin horario</v>
          </cell>
          <cell r="AB371" t="str">
            <v xml:space="preserve"> No especificada</v>
          </cell>
          <cell r="AC371"/>
          <cell r="AD371"/>
          <cell r="AE371" t="str">
            <v>HEMA030601MDFRRBA8</v>
          </cell>
          <cell r="AF371">
            <v>37773</v>
          </cell>
          <cell r="AG371">
            <v>45694</v>
          </cell>
          <cell r="AH371" t="str">
            <v>abigail.hm0304@gmail.com</v>
          </cell>
          <cell r="AI371" t="str">
            <v>00860664@red.unid.mx</v>
          </cell>
          <cell r="AJ371">
            <v>4400</v>
          </cell>
          <cell r="AK371">
            <v>55</v>
          </cell>
        </row>
        <row r="372">
          <cell r="C372">
            <v>863741</v>
          </cell>
          <cell r="D372"/>
          <cell r="E372">
            <v>863741</v>
          </cell>
          <cell r="F372" t="str">
            <v>De la Cruz</v>
          </cell>
          <cell r="G372" t="str">
            <v>Rivera</v>
          </cell>
          <cell r="H372" t="str">
            <v>Maria Isabel</v>
          </cell>
          <cell r="I372" t="str">
            <v>De la Cruz Rivera Maria Isabel</v>
          </cell>
          <cell r="J372" t="str">
            <v>AS</v>
          </cell>
          <cell r="K372"/>
          <cell r="L372">
            <v>2</v>
          </cell>
          <cell r="M372" t="str">
            <v>Centro</v>
          </cell>
          <cell r="N372" t="str">
            <v>TAX</v>
          </cell>
          <cell r="O372"/>
          <cell r="P372"/>
          <cell r="Q372"/>
          <cell r="R372" t="str">
            <v>LIC-MEES-18</v>
          </cell>
          <cell r="S372" t="str">
            <v>LI</v>
          </cell>
          <cell r="T372" t="str">
            <v>1L25</v>
          </cell>
          <cell r="U372" t="str">
            <v>F</v>
          </cell>
          <cell r="V372" t="str">
            <v>RI</v>
          </cell>
          <cell r="W372" t="str">
            <v>RI</v>
          </cell>
          <cell r="X372" t="str">
            <v>-</v>
          </cell>
          <cell r="Y372" t="str">
            <v>13-DEC-24 00:00:00</v>
          </cell>
          <cell r="Z372">
            <v>202460</v>
          </cell>
          <cell r="AA372" t="str">
            <v>Matutino</v>
          </cell>
          <cell r="AB372" t="str">
            <v xml:space="preserve"> No especificada</v>
          </cell>
          <cell r="AC372"/>
          <cell r="AD372">
            <v>-5619735278</v>
          </cell>
          <cell r="AE372" t="str">
            <v>CURI060403MDFRVSA8</v>
          </cell>
          <cell r="AF372">
            <v>38810</v>
          </cell>
          <cell r="AG372">
            <v>45689</v>
          </cell>
          <cell r="AH372" t="str">
            <v>isabelriv04@gmail.com</v>
          </cell>
          <cell r="AI372" t="str">
            <v>00863741@red.unid.mx</v>
          </cell>
          <cell r="AJ372">
            <v>4369</v>
          </cell>
          <cell r="AK372">
            <v>55</v>
          </cell>
        </row>
        <row r="373">
          <cell r="C373">
            <v>237769</v>
          </cell>
          <cell r="D373"/>
          <cell r="E373">
            <v>237769</v>
          </cell>
          <cell r="F373" t="str">
            <v>Perez</v>
          </cell>
          <cell r="G373" t="str">
            <v>Gonzalez</v>
          </cell>
          <cell r="H373" t="str">
            <v>Brenda Arely</v>
          </cell>
          <cell r="I373" t="str">
            <v>Perez Gonzalez Brenda Arely</v>
          </cell>
          <cell r="J373" t="str">
            <v>AS</v>
          </cell>
          <cell r="K373"/>
          <cell r="L373">
            <v>2</v>
          </cell>
          <cell r="M373" t="str">
            <v>Centro</v>
          </cell>
          <cell r="N373" t="str">
            <v>TAX</v>
          </cell>
          <cell r="O373"/>
          <cell r="P373"/>
          <cell r="Q373"/>
          <cell r="R373" t="str">
            <v>LIC-PSIO-18</v>
          </cell>
          <cell r="S373" t="str">
            <v>LI</v>
          </cell>
          <cell r="T373" t="str">
            <v>1L25</v>
          </cell>
          <cell r="U373" t="str">
            <v>F</v>
          </cell>
          <cell r="V373" t="str">
            <v>RI</v>
          </cell>
          <cell r="W373" t="str">
            <v>RI</v>
          </cell>
          <cell r="X373" t="str">
            <v>-</v>
          </cell>
          <cell r="Y373" t="str">
            <v>30-DEC-24 00:00:00</v>
          </cell>
          <cell r="Z373">
            <v>201660</v>
          </cell>
          <cell r="AA373" t="str">
            <v>Matutino</v>
          </cell>
          <cell r="AB373" t="str">
            <v xml:space="preserve"> No especificada</v>
          </cell>
          <cell r="AC373" t="str">
            <v>556- 366-5967</v>
          </cell>
          <cell r="AD373" t="str">
            <v>554- 852-5583</v>
          </cell>
          <cell r="AE373" t="str">
            <v>PEGB950331MDFRNR07</v>
          </cell>
          <cell r="AF373">
            <v>34789</v>
          </cell>
          <cell r="AG373">
            <v>45714.549814814818</v>
          </cell>
          <cell r="AH373" t="str">
            <v>perezglezb@gmail.com</v>
          </cell>
          <cell r="AI373" t="str">
            <v>00237769@red.unid.mx</v>
          </cell>
          <cell r="AJ373">
            <v>4630</v>
          </cell>
          <cell r="AK373">
            <v>55</v>
          </cell>
        </row>
        <row r="374">
          <cell r="C374">
            <v>277024</v>
          </cell>
          <cell r="D374">
            <v>110919</v>
          </cell>
          <cell r="E374">
            <v>277024</v>
          </cell>
          <cell r="F374" t="str">
            <v>Espinoza</v>
          </cell>
          <cell r="G374" t="str">
            <v>Hernandez</v>
          </cell>
          <cell r="H374" t="str">
            <v xml:space="preserve">Yadira </v>
          </cell>
          <cell r="I374" t="str">
            <v xml:space="preserve">Espinoza Hernandez Yadira </v>
          </cell>
          <cell r="J374" t="str">
            <v>AS</v>
          </cell>
          <cell r="K374"/>
          <cell r="L374">
            <v>2</v>
          </cell>
          <cell r="M374" t="str">
            <v>Centro</v>
          </cell>
          <cell r="N374" t="str">
            <v>TAX</v>
          </cell>
          <cell r="O374"/>
          <cell r="P374"/>
          <cell r="Q374"/>
          <cell r="R374" t="str">
            <v>LIC-PSIO-18</v>
          </cell>
          <cell r="S374" t="str">
            <v>LI</v>
          </cell>
          <cell r="T374" t="str">
            <v>1L25</v>
          </cell>
          <cell r="U374" t="str">
            <v>F</v>
          </cell>
          <cell r="V374" t="str">
            <v>RI</v>
          </cell>
          <cell r="W374" t="str">
            <v>RI</v>
          </cell>
          <cell r="X374" t="str">
            <v>-</v>
          </cell>
          <cell r="Y374" t="str">
            <v>02-JAN-25 00:00:00</v>
          </cell>
          <cell r="Z374">
            <v>201760</v>
          </cell>
          <cell r="AA374" t="str">
            <v>Matutino</v>
          </cell>
          <cell r="AB374" t="str">
            <v xml:space="preserve"> No especificada</v>
          </cell>
          <cell r="AC374" t="str">
            <v>552- 791-0615</v>
          </cell>
          <cell r="AD374" t="str">
            <v>556- 734-3272</v>
          </cell>
          <cell r="AE374" t="str">
            <v>EIHY990404MDFSRD09</v>
          </cell>
          <cell r="AF374">
            <v>36254</v>
          </cell>
          <cell r="AG374">
            <v>45743</v>
          </cell>
          <cell r="AH374" t="str">
            <v>yadirahernandez.0499@gmail.com</v>
          </cell>
          <cell r="AI374" t="str">
            <v>00277024@red.unid.mx</v>
          </cell>
          <cell r="AJ374">
            <v>16428</v>
          </cell>
          <cell r="AK374">
            <v>30</v>
          </cell>
        </row>
        <row r="375">
          <cell r="C375">
            <v>653947</v>
          </cell>
          <cell r="D375"/>
          <cell r="E375">
            <v>653947</v>
          </cell>
          <cell r="F375" t="str">
            <v>Calderon</v>
          </cell>
          <cell r="G375" t="str">
            <v>Perez</v>
          </cell>
          <cell r="H375" t="str">
            <v>Maria Gisselle</v>
          </cell>
          <cell r="I375" t="str">
            <v>Calderon Perez Maria Gisselle</v>
          </cell>
          <cell r="J375" t="str">
            <v>AS</v>
          </cell>
          <cell r="K375"/>
          <cell r="L375">
            <v>2</v>
          </cell>
          <cell r="M375" t="str">
            <v>Centro</v>
          </cell>
          <cell r="N375" t="str">
            <v>TAX</v>
          </cell>
          <cell r="O375"/>
          <cell r="P375"/>
          <cell r="Q375"/>
          <cell r="R375" t="str">
            <v>LIC-PSIO-18</v>
          </cell>
          <cell r="S375" t="str">
            <v>LI</v>
          </cell>
          <cell r="T375" t="str">
            <v>1L25</v>
          </cell>
          <cell r="U375" t="str">
            <v>F</v>
          </cell>
          <cell r="V375" t="str">
            <v>RI</v>
          </cell>
          <cell r="W375" t="str">
            <v>RI</v>
          </cell>
          <cell r="X375" t="str">
            <v>-</v>
          </cell>
          <cell r="Y375" t="str">
            <v>12-DEC-24 00:00:00</v>
          </cell>
          <cell r="Z375">
            <v>202120</v>
          </cell>
          <cell r="AA375" t="str">
            <v>Matutino</v>
          </cell>
          <cell r="AB375" t="str">
            <v xml:space="preserve"> No especificada</v>
          </cell>
          <cell r="AC375"/>
          <cell r="AD375">
            <v>-5530466334</v>
          </cell>
          <cell r="AE375" t="str">
            <v>CAPG000205MDFLRSA0</v>
          </cell>
          <cell r="AF375">
            <v>36561</v>
          </cell>
          <cell r="AG375">
            <v>45694</v>
          </cell>
          <cell r="AH375" t="str">
            <v>gisellmonroe@gmail.com</v>
          </cell>
          <cell r="AI375" t="str">
            <v>00653947@red.unid.mx</v>
          </cell>
          <cell r="AJ375">
            <v>9060</v>
          </cell>
          <cell r="AK375">
            <v>40</v>
          </cell>
        </row>
        <row r="376">
          <cell r="C376">
            <v>730162</v>
          </cell>
          <cell r="D376"/>
          <cell r="E376">
            <v>730162</v>
          </cell>
          <cell r="F376" t="str">
            <v>Lopez</v>
          </cell>
          <cell r="G376" t="str">
            <v>Matus</v>
          </cell>
          <cell r="H376" t="str">
            <v>Zeltzin Amalinalli</v>
          </cell>
          <cell r="I376" t="str">
            <v>Lopez Matus Zeltzin Amalinalli</v>
          </cell>
          <cell r="J376" t="str">
            <v>AS</v>
          </cell>
          <cell r="K376"/>
          <cell r="L376">
            <v>2</v>
          </cell>
          <cell r="M376" t="str">
            <v>Centro</v>
          </cell>
          <cell r="N376" t="str">
            <v>TAX</v>
          </cell>
          <cell r="O376"/>
          <cell r="P376"/>
          <cell r="Q376"/>
          <cell r="R376" t="str">
            <v>LIC-PSIO-18</v>
          </cell>
          <cell r="S376" t="str">
            <v>LI</v>
          </cell>
          <cell r="T376" t="str">
            <v>1L25</v>
          </cell>
          <cell r="U376" t="str">
            <v>F</v>
          </cell>
          <cell r="V376" t="str">
            <v>RI</v>
          </cell>
          <cell r="W376" t="str">
            <v>RI</v>
          </cell>
          <cell r="X376" t="str">
            <v>-</v>
          </cell>
          <cell r="Y376" t="str">
            <v>16-DEC-24 00:00:00</v>
          </cell>
          <cell r="Z376">
            <v>202240</v>
          </cell>
          <cell r="AA376" t="str">
            <v>Matutino</v>
          </cell>
          <cell r="AB376" t="str">
            <v xml:space="preserve"> No especificada</v>
          </cell>
          <cell r="AC376"/>
          <cell r="AD376">
            <v>-9511293294</v>
          </cell>
          <cell r="AE376" t="str">
            <v>LOMZ030327MOCPTLA4</v>
          </cell>
          <cell r="AF376">
            <v>37707</v>
          </cell>
          <cell r="AG376">
            <v>45705</v>
          </cell>
          <cell r="AH376" t="str">
            <v>zlopezmatus@gmail.com</v>
          </cell>
          <cell r="AI376" t="str">
            <v>00730162@red.unid.mx</v>
          </cell>
          <cell r="AJ376">
            <v>7020</v>
          </cell>
          <cell r="AK376">
            <v>30</v>
          </cell>
        </row>
        <row r="377">
          <cell r="C377">
            <v>785603</v>
          </cell>
          <cell r="D377"/>
          <cell r="E377">
            <v>785603</v>
          </cell>
          <cell r="F377" t="str">
            <v>Cruz</v>
          </cell>
          <cell r="G377" t="str">
            <v>Arias</v>
          </cell>
          <cell r="H377" t="str">
            <v xml:space="preserve">Monserrat </v>
          </cell>
          <cell r="I377" t="str">
            <v xml:space="preserve">Cruz Arias Monserrat </v>
          </cell>
          <cell r="J377" t="str">
            <v>AS</v>
          </cell>
          <cell r="K377"/>
          <cell r="L377">
            <v>2</v>
          </cell>
          <cell r="M377" t="str">
            <v>Centro</v>
          </cell>
          <cell r="N377" t="str">
            <v>TAX</v>
          </cell>
          <cell r="O377"/>
          <cell r="P377"/>
          <cell r="Q377"/>
          <cell r="R377" t="str">
            <v>LIC-PSIO-18</v>
          </cell>
          <cell r="S377" t="str">
            <v>LI</v>
          </cell>
          <cell r="T377" t="str">
            <v>1L25</v>
          </cell>
          <cell r="U377" t="str">
            <v>F</v>
          </cell>
          <cell r="V377" t="str">
            <v>RI</v>
          </cell>
          <cell r="W377" t="str">
            <v>RI</v>
          </cell>
          <cell r="X377" t="str">
            <v>-</v>
          </cell>
          <cell r="Y377" t="str">
            <v>20-DEC-24 00:00:00</v>
          </cell>
          <cell r="Z377">
            <v>202360</v>
          </cell>
          <cell r="AA377" t="str">
            <v>Matutino</v>
          </cell>
          <cell r="AB377" t="str">
            <v xml:space="preserve"> No especificada</v>
          </cell>
          <cell r="AC377"/>
          <cell r="AD377">
            <v>-5547242330</v>
          </cell>
          <cell r="AE377" t="str">
            <v>CUAM021127MDFRRNA7</v>
          </cell>
          <cell r="AF377">
            <v>37587</v>
          </cell>
          <cell r="AG377">
            <v>45705</v>
          </cell>
          <cell r="AH377" t="str">
            <v>monsearias415@gmail.com</v>
          </cell>
          <cell r="AI377" t="str">
            <v>00785603@red.unid.mx</v>
          </cell>
          <cell r="AJ377">
            <v>1410</v>
          </cell>
          <cell r="AK377">
            <v>40</v>
          </cell>
        </row>
        <row r="378">
          <cell r="C378">
            <v>792626</v>
          </cell>
          <cell r="D378"/>
          <cell r="E378">
            <v>792626</v>
          </cell>
          <cell r="F378" t="str">
            <v>Cuevas</v>
          </cell>
          <cell r="G378" t="str">
            <v>Olivares</v>
          </cell>
          <cell r="H378" t="str">
            <v>Mayte Naomi</v>
          </cell>
          <cell r="I378" t="str">
            <v>Cuevas Olivares Mayte Naomi</v>
          </cell>
          <cell r="J378" t="str">
            <v>AS</v>
          </cell>
          <cell r="K378"/>
          <cell r="L378">
            <v>2</v>
          </cell>
          <cell r="M378" t="str">
            <v>Centro</v>
          </cell>
          <cell r="N378" t="str">
            <v>TAX</v>
          </cell>
          <cell r="O378"/>
          <cell r="P378"/>
          <cell r="Q378"/>
          <cell r="R378" t="str">
            <v>LIC-PSIO-18</v>
          </cell>
          <cell r="S378" t="str">
            <v>LI</v>
          </cell>
          <cell r="T378" t="str">
            <v>1L25</v>
          </cell>
          <cell r="U378" t="str">
            <v>F</v>
          </cell>
          <cell r="V378" t="str">
            <v>RI</v>
          </cell>
          <cell r="W378" t="str">
            <v>RI</v>
          </cell>
          <cell r="X378" t="str">
            <v>-</v>
          </cell>
          <cell r="Y378" t="str">
            <v>10-DEC-24 00:00:00</v>
          </cell>
          <cell r="Z378">
            <v>202360</v>
          </cell>
          <cell r="AA378" t="str">
            <v>Matutino</v>
          </cell>
          <cell r="AB378" t="str">
            <v xml:space="preserve"> No especificada</v>
          </cell>
          <cell r="AC378"/>
          <cell r="AD378">
            <v>-5540308963</v>
          </cell>
          <cell r="AE378" t="str">
            <v>CUOM051225MMCVLYA2</v>
          </cell>
          <cell r="AF378">
            <v>38711</v>
          </cell>
          <cell r="AG378">
            <v>45689</v>
          </cell>
          <cell r="AH378" t="str">
            <v>cuevasmayte062@gmail.com</v>
          </cell>
          <cell r="AI378" t="str">
            <v>00792626@red.unid.mx</v>
          </cell>
          <cell r="AJ378">
            <v>15530</v>
          </cell>
          <cell r="AK378">
            <v>50</v>
          </cell>
        </row>
        <row r="379">
          <cell r="C379">
            <v>805347</v>
          </cell>
          <cell r="D379"/>
          <cell r="E379">
            <v>805347</v>
          </cell>
          <cell r="F379" t="str">
            <v>Peña</v>
          </cell>
          <cell r="G379" t="str">
            <v>Navarro</v>
          </cell>
          <cell r="H379" t="str">
            <v xml:space="preserve">Esmeralda </v>
          </cell>
          <cell r="I379" t="str">
            <v xml:space="preserve">Peña Navarro Esmeralda </v>
          </cell>
          <cell r="J379" t="str">
            <v>AS</v>
          </cell>
          <cell r="K379"/>
          <cell r="L379">
            <v>2</v>
          </cell>
          <cell r="M379" t="str">
            <v>Centro</v>
          </cell>
          <cell r="N379" t="str">
            <v>TAX</v>
          </cell>
          <cell r="O379"/>
          <cell r="P379"/>
          <cell r="Q379"/>
          <cell r="R379" t="str">
            <v>LIC-PSIO-18</v>
          </cell>
          <cell r="S379" t="str">
            <v>LI</v>
          </cell>
          <cell r="T379" t="str">
            <v>1L25</v>
          </cell>
          <cell r="U379" t="str">
            <v>F</v>
          </cell>
          <cell r="V379" t="str">
            <v>RI</v>
          </cell>
          <cell r="W379" t="str">
            <v>RI</v>
          </cell>
          <cell r="X379" t="str">
            <v>-</v>
          </cell>
          <cell r="Y379" t="str">
            <v>20-DEC-24 00:00:00</v>
          </cell>
          <cell r="Z379">
            <v>202360</v>
          </cell>
          <cell r="AA379" t="str">
            <v>Matutino</v>
          </cell>
          <cell r="AB379" t="str">
            <v xml:space="preserve"> No especificada</v>
          </cell>
          <cell r="AC379"/>
          <cell r="AD379">
            <v>-5576463785</v>
          </cell>
          <cell r="AE379" t="str">
            <v>PXNE051214MDFXVSA9</v>
          </cell>
          <cell r="AF379">
            <v>38700</v>
          </cell>
          <cell r="AG379">
            <v>45689</v>
          </cell>
          <cell r="AH379" t="str">
            <v>corneg666@gmail.com</v>
          </cell>
          <cell r="AI379" t="str">
            <v>00805347@red.unid.mx</v>
          </cell>
          <cell r="AJ379">
            <v>9820</v>
          </cell>
          <cell r="AK379">
            <v>50</v>
          </cell>
        </row>
        <row r="380">
          <cell r="C380">
            <v>806589</v>
          </cell>
          <cell r="D380"/>
          <cell r="E380">
            <v>806589</v>
          </cell>
          <cell r="F380" t="str">
            <v>Martinez</v>
          </cell>
          <cell r="G380" t="str">
            <v>Lara</v>
          </cell>
          <cell r="H380" t="str">
            <v>Brenda Regina</v>
          </cell>
          <cell r="I380" t="str">
            <v>Martinez Lara Brenda Regina</v>
          </cell>
          <cell r="J380" t="str">
            <v>BR</v>
          </cell>
          <cell r="K380">
            <v>45656</v>
          </cell>
          <cell r="L380">
            <v>2</v>
          </cell>
          <cell r="M380" t="str">
            <v>Centro</v>
          </cell>
          <cell r="N380" t="str">
            <v>TAX</v>
          </cell>
          <cell r="O380"/>
          <cell r="P380"/>
          <cell r="Q380"/>
          <cell r="R380" t="str">
            <v>LIC-PSIO-18</v>
          </cell>
          <cell r="S380" t="str">
            <v>LI</v>
          </cell>
          <cell r="T380" t="str">
            <v>1L25</v>
          </cell>
          <cell r="U380" t="str">
            <v>F</v>
          </cell>
          <cell r="V380" t="str">
            <v>RI</v>
          </cell>
          <cell r="W380" t="e">
            <v>#N/A</v>
          </cell>
          <cell r="X380" t="str">
            <v>-</v>
          </cell>
          <cell r="Y380"/>
          <cell r="Z380">
            <v>202360</v>
          </cell>
          <cell r="AA380" t="str">
            <v>Matutino</v>
          </cell>
          <cell r="AB380" t="str">
            <v xml:space="preserve"> No especificada</v>
          </cell>
          <cell r="AC380"/>
          <cell r="AD380">
            <v>-5614776290</v>
          </cell>
          <cell r="AE380" t="str">
            <v>MALB051129MDFRRRA1</v>
          </cell>
          <cell r="AF380">
            <v>38685</v>
          </cell>
          <cell r="AG380">
            <v>45615</v>
          </cell>
          <cell r="AH380" t="str">
            <v>MARTINEZ.LAVABRENDAREGINA@GMAIL.COM</v>
          </cell>
          <cell r="AI380" t="str">
            <v>00806589@red.unid.mx</v>
          </cell>
          <cell r="AJ380">
            <v>14390</v>
          </cell>
          <cell r="AK380">
            <v>0</v>
          </cell>
        </row>
        <row r="381">
          <cell r="C381">
            <v>807167</v>
          </cell>
          <cell r="D381"/>
          <cell r="E381">
            <v>807167</v>
          </cell>
          <cell r="F381" t="str">
            <v>Meléndez</v>
          </cell>
          <cell r="G381" t="str">
            <v>Colin</v>
          </cell>
          <cell r="H381" t="str">
            <v>Jessica Judit</v>
          </cell>
          <cell r="I381" t="str">
            <v>Meléndez Colin Jessica Judit</v>
          </cell>
          <cell r="J381" t="str">
            <v>AS</v>
          </cell>
          <cell r="K381"/>
          <cell r="L381">
            <v>2</v>
          </cell>
          <cell r="M381" t="str">
            <v>Centro</v>
          </cell>
          <cell r="N381" t="str">
            <v>TAX</v>
          </cell>
          <cell r="O381"/>
          <cell r="P381"/>
          <cell r="Q381"/>
          <cell r="R381" t="str">
            <v>LIC-PSIO-18</v>
          </cell>
          <cell r="S381" t="str">
            <v>LI</v>
          </cell>
          <cell r="T381" t="str">
            <v>1L25</v>
          </cell>
          <cell r="U381" t="str">
            <v>F</v>
          </cell>
          <cell r="V381" t="str">
            <v>RI</v>
          </cell>
          <cell r="W381" t="str">
            <v>RI</v>
          </cell>
          <cell r="X381" t="str">
            <v>-</v>
          </cell>
          <cell r="Y381" t="str">
            <v>20-DEC-24 00:00:00</v>
          </cell>
          <cell r="Z381">
            <v>202360</v>
          </cell>
          <cell r="AA381" t="str">
            <v>Matutino</v>
          </cell>
          <cell r="AB381" t="str">
            <v xml:space="preserve"> No especificada</v>
          </cell>
          <cell r="AC381"/>
          <cell r="AD381">
            <v>-5575403217</v>
          </cell>
          <cell r="AE381" t="str">
            <v>MECJ051006MDFLLSA5</v>
          </cell>
          <cell r="AF381">
            <v>38631</v>
          </cell>
          <cell r="AG381">
            <v>45674</v>
          </cell>
          <cell r="AH381" t="str">
            <v>jessicamendoza1918@gmail.com</v>
          </cell>
          <cell r="AI381" t="str">
            <v>00807167@red.unid.mx</v>
          </cell>
          <cell r="AJ381">
            <v>16450</v>
          </cell>
          <cell r="AK381">
            <v>55</v>
          </cell>
        </row>
        <row r="382">
          <cell r="C382">
            <v>821166</v>
          </cell>
          <cell r="D382"/>
          <cell r="E382">
            <v>821166</v>
          </cell>
          <cell r="F382" t="str">
            <v>Haro</v>
          </cell>
          <cell r="G382" t="str">
            <v>Trujillo</v>
          </cell>
          <cell r="H382" t="str">
            <v xml:space="preserve">Karen </v>
          </cell>
          <cell r="I382" t="str">
            <v xml:space="preserve">Haro Trujillo Karen </v>
          </cell>
          <cell r="J382" t="str">
            <v>BS</v>
          </cell>
          <cell r="K382">
            <v>45751</v>
          </cell>
          <cell r="L382">
            <v>2</v>
          </cell>
          <cell r="M382" t="str">
            <v>Centro</v>
          </cell>
          <cell r="N382" t="str">
            <v>TAX</v>
          </cell>
          <cell r="O382"/>
          <cell r="P382"/>
          <cell r="Q382"/>
          <cell r="R382" t="str">
            <v>LIC-PSIO-18</v>
          </cell>
          <cell r="S382" t="str">
            <v>LI</v>
          </cell>
          <cell r="T382" t="str">
            <v>1L25</v>
          </cell>
          <cell r="U382" t="str">
            <v>F</v>
          </cell>
          <cell r="V382" t="str">
            <v>RI</v>
          </cell>
          <cell r="W382" t="e">
            <v>#N/A</v>
          </cell>
          <cell r="X382" t="str">
            <v>-</v>
          </cell>
          <cell r="Y382"/>
          <cell r="Z382">
            <v>202420</v>
          </cell>
          <cell r="AA382" t="str">
            <v>Matutino</v>
          </cell>
          <cell r="AB382" t="str">
            <v xml:space="preserve"> No especificada</v>
          </cell>
          <cell r="AC382"/>
          <cell r="AD382">
            <v>-5627296126</v>
          </cell>
          <cell r="AE382" t="str">
            <v>HATK980126MDFRRR06</v>
          </cell>
          <cell r="AF382">
            <v>35823</v>
          </cell>
          <cell r="AG382">
            <v>45691.833344907405</v>
          </cell>
          <cell r="AH382" t="str">
            <v>karenharotrujillo@gmail.com</v>
          </cell>
          <cell r="AI382" t="str">
            <v>00821166@red.unid.mx</v>
          </cell>
          <cell r="AJ382">
            <v>14640</v>
          </cell>
          <cell r="AK382">
            <v>50</v>
          </cell>
        </row>
        <row r="383">
          <cell r="C383">
            <v>256811</v>
          </cell>
          <cell r="D383"/>
          <cell r="E383">
            <v>256811</v>
          </cell>
          <cell r="F383" t="str">
            <v>Salazar</v>
          </cell>
          <cell r="G383" t="str">
            <v>Valencia</v>
          </cell>
          <cell r="H383" t="str">
            <v xml:space="preserve">Edgar </v>
          </cell>
          <cell r="I383" t="str">
            <v xml:space="preserve">Salazar Valencia Edgar </v>
          </cell>
          <cell r="J383" t="str">
            <v>AS</v>
          </cell>
          <cell r="K383"/>
          <cell r="L383">
            <v>2</v>
          </cell>
          <cell r="M383" t="str">
            <v>Centro</v>
          </cell>
          <cell r="N383" t="str">
            <v>TAX</v>
          </cell>
          <cell r="O383"/>
          <cell r="P383"/>
          <cell r="Q383"/>
          <cell r="R383" t="str">
            <v>LIC-SYSC-18</v>
          </cell>
          <cell r="S383" t="str">
            <v>LI</v>
          </cell>
          <cell r="T383" t="str">
            <v>1L25</v>
          </cell>
          <cell r="U383" t="str">
            <v>M</v>
          </cell>
          <cell r="V383" t="str">
            <v>RA</v>
          </cell>
          <cell r="W383" t="e">
            <v>#N/A</v>
          </cell>
          <cell r="X383" t="str">
            <v>-</v>
          </cell>
          <cell r="Y383" t="str">
            <v>25-JAN-25 00:00:00</v>
          </cell>
          <cell r="Z383">
            <v>201720</v>
          </cell>
          <cell r="AA383" t="str">
            <v>Matutino</v>
          </cell>
          <cell r="AB383" t="str">
            <v xml:space="preserve"> No especificada</v>
          </cell>
          <cell r="AC383" t="str">
            <v>555- 686-1454</v>
          </cell>
          <cell r="AD383" t="str">
            <v>552- 530-3910</v>
          </cell>
          <cell r="AE383" t="str">
            <v>SAVE980625HDFLLD00</v>
          </cell>
          <cell r="AF383">
            <v>35971</v>
          </cell>
          <cell r="AG383">
            <v>45735</v>
          </cell>
          <cell r="AH383" t="str">
            <v>edgar-choper@hotmail.com</v>
          </cell>
          <cell r="AI383" t="str">
            <v>00256811@red.unid.mx</v>
          </cell>
          <cell r="AJ383">
            <v>9360</v>
          </cell>
          <cell r="AK383">
            <v>45</v>
          </cell>
        </row>
        <row r="384">
          <cell r="C384">
            <v>329350</v>
          </cell>
          <cell r="D384"/>
          <cell r="E384">
            <v>329350</v>
          </cell>
          <cell r="F384" t="str">
            <v>Rodríguez</v>
          </cell>
          <cell r="G384" t="str">
            <v>Narvaez</v>
          </cell>
          <cell r="H384" t="str">
            <v>Axel Joan</v>
          </cell>
          <cell r="I384" t="str">
            <v>Rodríguez Narvaez Axel Joan</v>
          </cell>
          <cell r="J384" t="str">
            <v>AS</v>
          </cell>
          <cell r="K384"/>
          <cell r="L384">
            <v>2</v>
          </cell>
          <cell r="M384" t="str">
            <v>Centro</v>
          </cell>
          <cell r="N384" t="str">
            <v>TAX</v>
          </cell>
          <cell r="O384"/>
          <cell r="P384"/>
          <cell r="Q384"/>
          <cell r="R384" t="str">
            <v>LIC-SYSC-18</v>
          </cell>
          <cell r="S384" t="str">
            <v>LI</v>
          </cell>
          <cell r="T384" t="str">
            <v>1L25</v>
          </cell>
          <cell r="U384" t="str">
            <v>M</v>
          </cell>
          <cell r="V384" t="str">
            <v>RA</v>
          </cell>
          <cell r="W384" t="e">
            <v>#N/A</v>
          </cell>
          <cell r="X384" t="str">
            <v>-</v>
          </cell>
          <cell r="Y384" t="str">
            <v>20-JAN-25 00:00:00</v>
          </cell>
          <cell r="Z384">
            <v>201960</v>
          </cell>
          <cell r="AA384" t="str">
            <v>Matutino</v>
          </cell>
          <cell r="AB384" t="str">
            <v xml:space="preserve"> No especificada</v>
          </cell>
          <cell r="AC384">
            <v>-5556497313</v>
          </cell>
          <cell r="AD384">
            <v>-5521041716</v>
          </cell>
          <cell r="AE384" t="str">
            <v>RONA010514HDFDRXB1</v>
          </cell>
          <cell r="AF384">
            <v>37025</v>
          </cell>
          <cell r="AG384">
            <v>45670.712673611109</v>
          </cell>
          <cell r="AH384" t="str">
            <v>axeljoan1028@gmail.com</v>
          </cell>
          <cell r="AI384" t="str">
            <v>00329350@red.unid.mx</v>
          </cell>
          <cell r="AJ384">
            <v>8730</v>
          </cell>
          <cell r="AK384">
            <v>45</v>
          </cell>
        </row>
        <row r="385">
          <cell r="C385">
            <v>682564</v>
          </cell>
          <cell r="D385">
            <v>50203</v>
          </cell>
          <cell r="E385">
            <v>682564</v>
          </cell>
          <cell r="F385" t="str">
            <v>Felix</v>
          </cell>
          <cell r="G385" t="str">
            <v>Muñoz</v>
          </cell>
          <cell r="H385" t="str">
            <v xml:space="preserve">Jorge </v>
          </cell>
          <cell r="I385" t="str">
            <v xml:space="preserve">Felix Muñoz Jorge </v>
          </cell>
          <cell r="J385" t="str">
            <v>AS</v>
          </cell>
          <cell r="K385"/>
          <cell r="L385">
            <v>2</v>
          </cell>
          <cell r="M385" t="str">
            <v>Centro</v>
          </cell>
          <cell r="N385" t="str">
            <v>TAX</v>
          </cell>
          <cell r="O385"/>
          <cell r="P385"/>
          <cell r="Q385"/>
          <cell r="R385" t="str">
            <v>LIC-SYSC-18</v>
          </cell>
          <cell r="S385" t="str">
            <v>LI</v>
          </cell>
          <cell r="T385" t="str">
            <v>1L25</v>
          </cell>
          <cell r="U385" t="str">
            <v>M</v>
          </cell>
          <cell r="V385" t="str">
            <v>RI</v>
          </cell>
          <cell r="W385" t="e">
            <v>#N/A</v>
          </cell>
          <cell r="X385" t="str">
            <v>-</v>
          </cell>
          <cell r="Y385" t="str">
            <v>19-DEC-24 00:00:00</v>
          </cell>
          <cell r="Z385">
            <v>202160</v>
          </cell>
          <cell r="AA385" t="str">
            <v>Matutino</v>
          </cell>
          <cell r="AB385" t="str">
            <v xml:space="preserve"> No especificada</v>
          </cell>
          <cell r="AC385"/>
          <cell r="AD385">
            <v>-5522802516</v>
          </cell>
          <cell r="AE385" t="str">
            <v>FEMJ030205HDFLXRA7</v>
          </cell>
          <cell r="AF385">
            <v>37657</v>
          </cell>
          <cell r="AG385">
            <v>45694</v>
          </cell>
          <cell r="AH385" t="str">
            <v>lili.munoz.2478@gmail.com</v>
          </cell>
          <cell r="AI385" t="str">
            <v>00682564@red.unid.mx</v>
          </cell>
          <cell r="AJ385">
            <v>14654</v>
          </cell>
          <cell r="AK385">
            <v>30</v>
          </cell>
        </row>
        <row r="386">
          <cell r="C386">
            <v>702576</v>
          </cell>
          <cell r="D386"/>
          <cell r="E386">
            <v>702576</v>
          </cell>
          <cell r="F386" t="str">
            <v>Leon</v>
          </cell>
          <cell r="G386" t="str">
            <v>Sanchez</v>
          </cell>
          <cell r="H386" t="str">
            <v>Tonatiuh de Jesus</v>
          </cell>
          <cell r="I386" t="str">
            <v>Leon Sanchez Tonatiuh de Jesus</v>
          </cell>
          <cell r="J386" t="str">
            <v>AS</v>
          </cell>
          <cell r="K386"/>
          <cell r="L386">
            <v>2</v>
          </cell>
          <cell r="M386" t="str">
            <v>Centro</v>
          </cell>
          <cell r="N386" t="str">
            <v>TAX</v>
          </cell>
          <cell r="O386"/>
          <cell r="P386"/>
          <cell r="Q386"/>
          <cell r="R386" t="str">
            <v>LIC-SYSC-18</v>
          </cell>
          <cell r="S386" t="str">
            <v>LI</v>
          </cell>
          <cell r="T386" t="str">
            <v>1L25</v>
          </cell>
          <cell r="U386" t="str">
            <v>M</v>
          </cell>
          <cell r="V386" t="str">
            <v>RI</v>
          </cell>
          <cell r="W386" t="str">
            <v>RI</v>
          </cell>
          <cell r="X386" t="str">
            <v>-</v>
          </cell>
          <cell r="Y386" t="str">
            <v>02-JAN-25 00:00:00</v>
          </cell>
          <cell r="Z386">
            <v>202220</v>
          </cell>
          <cell r="AA386" t="str">
            <v>Matutino</v>
          </cell>
          <cell r="AB386" t="str">
            <v xml:space="preserve"> No especificada</v>
          </cell>
          <cell r="AC386"/>
          <cell r="AD386">
            <v>-5548196420</v>
          </cell>
          <cell r="AE386" t="str">
            <v>LEST990303HDFNNN04</v>
          </cell>
          <cell r="AF386">
            <v>36222</v>
          </cell>
          <cell r="AG386">
            <v>45694</v>
          </cell>
          <cell r="AH386" t="str">
            <v>soytonaleon83@gmail.com</v>
          </cell>
          <cell r="AI386" t="str">
            <v>00702576@red.unid.mx</v>
          </cell>
          <cell r="AJ386">
            <v>6220</v>
          </cell>
          <cell r="AK386">
            <v>10</v>
          </cell>
        </row>
        <row r="387">
          <cell r="C387">
            <v>742282</v>
          </cell>
          <cell r="D387"/>
          <cell r="E387">
            <v>742282</v>
          </cell>
          <cell r="F387" t="str">
            <v>Rumbo</v>
          </cell>
          <cell r="G387" t="str">
            <v>Arreola</v>
          </cell>
          <cell r="H387" t="str">
            <v>Angel Fernando</v>
          </cell>
          <cell r="I387" t="str">
            <v>Rumbo Arreola Angel Fernando</v>
          </cell>
          <cell r="J387" t="str">
            <v>AS</v>
          </cell>
          <cell r="K387"/>
          <cell r="L387">
            <v>2</v>
          </cell>
          <cell r="M387" t="str">
            <v>Centro</v>
          </cell>
          <cell r="N387" t="str">
            <v>TAX</v>
          </cell>
          <cell r="O387"/>
          <cell r="P387"/>
          <cell r="Q387"/>
          <cell r="R387" t="str">
            <v>LIC-SYSC-18</v>
          </cell>
          <cell r="S387" t="str">
            <v>LI</v>
          </cell>
          <cell r="T387" t="str">
            <v>1L25</v>
          </cell>
          <cell r="U387" t="str">
            <v>M</v>
          </cell>
          <cell r="V387" t="str">
            <v>RA</v>
          </cell>
          <cell r="W387" t="str">
            <v>RI</v>
          </cell>
          <cell r="X387" t="str">
            <v>-</v>
          </cell>
          <cell r="Y387" t="str">
            <v>20-JAN-25 00:00:00</v>
          </cell>
          <cell r="Z387">
            <v>202260</v>
          </cell>
          <cell r="AA387" t="str">
            <v>Matutino</v>
          </cell>
          <cell r="AB387" t="str">
            <v xml:space="preserve"> No especificada</v>
          </cell>
          <cell r="AC387"/>
          <cell r="AD387">
            <v>-5617073395</v>
          </cell>
          <cell r="AE387" t="str">
            <v>RUAA040913HMCMRNA8</v>
          </cell>
          <cell r="AF387">
            <v>38248</v>
          </cell>
          <cell r="AG387">
            <v>45700</v>
          </cell>
          <cell r="AH387" t="str">
            <v>ANGELFERRUMBO@GMAIL.COM</v>
          </cell>
          <cell r="AI387" t="str">
            <v>00742282@red.unid.mx</v>
          </cell>
          <cell r="AJ387">
            <v>16050</v>
          </cell>
          <cell r="AK387">
            <v>45</v>
          </cell>
        </row>
        <row r="388">
          <cell r="C388">
            <v>745862</v>
          </cell>
          <cell r="D388"/>
          <cell r="E388">
            <v>745862</v>
          </cell>
          <cell r="F388" t="str">
            <v>Lopez</v>
          </cell>
          <cell r="G388" t="str">
            <v>Torres</v>
          </cell>
          <cell r="H388" t="str">
            <v>Brandon Joandri</v>
          </cell>
          <cell r="I388" t="str">
            <v>Lopez Torres Brandon Joandri</v>
          </cell>
          <cell r="J388" t="str">
            <v>AS</v>
          </cell>
          <cell r="K388"/>
          <cell r="L388">
            <v>2</v>
          </cell>
          <cell r="M388" t="str">
            <v>Centro</v>
          </cell>
          <cell r="N388" t="str">
            <v>TAX</v>
          </cell>
          <cell r="O388"/>
          <cell r="P388"/>
          <cell r="Q388"/>
          <cell r="R388" t="str">
            <v>LIC-SYSC-18</v>
          </cell>
          <cell r="S388" t="str">
            <v>LI</v>
          </cell>
          <cell r="T388" t="str">
            <v>1L25</v>
          </cell>
          <cell r="U388" t="str">
            <v>M</v>
          </cell>
          <cell r="V388" t="str">
            <v>RI</v>
          </cell>
          <cell r="W388" t="str">
            <v>RI</v>
          </cell>
          <cell r="X388" t="str">
            <v>-</v>
          </cell>
          <cell r="Y388" t="str">
            <v>19-DEC-24 00:00:00</v>
          </cell>
          <cell r="Z388">
            <v>202260</v>
          </cell>
          <cell r="AA388" t="str">
            <v>Matutino</v>
          </cell>
          <cell r="AB388" t="str">
            <v xml:space="preserve"> No especificada</v>
          </cell>
          <cell r="AC388"/>
          <cell r="AD388">
            <v>-5548345031</v>
          </cell>
          <cell r="AE388" t="str">
            <v>LOTB030512HDFPRRA7</v>
          </cell>
          <cell r="AF388">
            <v>37753</v>
          </cell>
          <cell r="AG388">
            <v>45761</v>
          </cell>
          <cell r="AH388" t="str">
            <v>joandri1020507@gmail.com</v>
          </cell>
          <cell r="AI388" t="str">
            <v>00745862@red.unid.mx</v>
          </cell>
          <cell r="AJ388">
            <v>2050</v>
          </cell>
          <cell r="AK388">
            <v>60</v>
          </cell>
        </row>
        <row r="389">
          <cell r="C389">
            <v>783662</v>
          </cell>
          <cell r="D389"/>
          <cell r="E389">
            <v>783662</v>
          </cell>
          <cell r="F389" t="str">
            <v>Peña</v>
          </cell>
          <cell r="G389" t="str">
            <v>Hernandez</v>
          </cell>
          <cell r="H389" t="str">
            <v xml:space="preserve">Paul </v>
          </cell>
          <cell r="I389" t="str">
            <v xml:space="preserve">Peña Hernandez Paul </v>
          </cell>
          <cell r="J389" t="str">
            <v>AS</v>
          </cell>
          <cell r="K389"/>
          <cell r="L389">
            <v>2</v>
          </cell>
          <cell r="M389" t="str">
            <v>Centro</v>
          </cell>
          <cell r="N389" t="str">
            <v>TAX</v>
          </cell>
          <cell r="O389"/>
          <cell r="P389"/>
          <cell r="Q389"/>
          <cell r="R389" t="str">
            <v>LIC-SYSC-18</v>
          </cell>
          <cell r="S389" t="str">
            <v>LI</v>
          </cell>
          <cell r="T389" t="str">
            <v>1L25</v>
          </cell>
          <cell r="U389" t="str">
            <v>M</v>
          </cell>
          <cell r="V389" t="str">
            <v>RI</v>
          </cell>
          <cell r="W389" t="str">
            <v>RI</v>
          </cell>
          <cell r="X389" t="str">
            <v>-</v>
          </cell>
          <cell r="Y389" t="str">
            <v>11-DEC-24 00:00:00</v>
          </cell>
          <cell r="Z389">
            <v>202360</v>
          </cell>
          <cell r="AA389" t="str">
            <v>Matutino</v>
          </cell>
          <cell r="AB389" t="str">
            <v xml:space="preserve"> No especificada</v>
          </cell>
          <cell r="AC389"/>
          <cell r="AD389">
            <v>-7228749373</v>
          </cell>
          <cell r="AE389" t="str">
            <v>PEHP050104HMCXRLA3</v>
          </cell>
          <cell r="AF389">
            <v>38356</v>
          </cell>
          <cell r="AG389">
            <v>45689</v>
          </cell>
          <cell r="AH389" t="str">
            <v>paulpehedz@gmail.com</v>
          </cell>
          <cell r="AI389" t="str">
            <v>00783662@red.unid.mx</v>
          </cell>
          <cell r="AJ389">
            <v>51200</v>
          </cell>
          <cell r="AK389">
            <v>50</v>
          </cell>
        </row>
        <row r="390">
          <cell r="C390">
            <v>805217</v>
          </cell>
          <cell r="D390"/>
          <cell r="E390">
            <v>805217</v>
          </cell>
          <cell r="F390" t="str">
            <v>Romero</v>
          </cell>
          <cell r="G390" t="str">
            <v>Barraza</v>
          </cell>
          <cell r="H390" t="str">
            <v>Angel Alexis</v>
          </cell>
          <cell r="I390" t="str">
            <v>Romero Barraza Angel Alexis</v>
          </cell>
          <cell r="J390" t="str">
            <v>AS</v>
          </cell>
          <cell r="K390"/>
          <cell r="L390">
            <v>2</v>
          </cell>
          <cell r="M390" t="str">
            <v>Centro</v>
          </cell>
          <cell r="N390" t="str">
            <v>TAX</v>
          </cell>
          <cell r="O390"/>
          <cell r="P390"/>
          <cell r="Q390"/>
          <cell r="R390" t="str">
            <v>LIC-SYSC-18</v>
          </cell>
          <cell r="S390" t="str">
            <v>LI</v>
          </cell>
          <cell r="T390" t="str">
            <v>1L25</v>
          </cell>
          <cell r="U390" t="str">
            <v>M</v>
          </cell>
          <cell r="V390" t="str">
            <v>RI</v>
          </cell>
          <cell r="W390" t="str">
            <v>RI</v>
          </cell>
          <cell r="X390" t="str">
            <v>-</v>
          </cell>
          <cell r="Y390" t="str">
            <v>11-DEC-24 00:00:00</v>
          </cell>
          <cell r="Z390">
            <v>202360</v>
          </cell>
          <cell r="AA390" t="str">
            <v>Matutino</v>
          </cell>
          <cell r="AB390" t="str">
            <v xml:space="preserve"> No especificada</v>
          </cell>
          <cell r="AC390"/>
          <cell r="AD390">
            <v>-5613167902</v>
          </cell>
          <cell r="AE390" t="str">
            <v>RXBA050709HDFMRNA1</v>
          </cell>
          <cell r="AF390">
            <v>38542</v>
          </cell>
          <cell r="AG390">
            <v>45699</v>
          </cell>
          <cell r="AH390" t="str">
            <v>ALEXIS.ARB.09@GMAIL.COM</v>
          </cell>
          <cell r="AI390" t="str">
            <v>00805217@red.unid.mx</v>
          </cell>
          <cell r="AJ390">
            <v>14250</v>
          </cell>
          <cell r="AK390">
            <v>55</v>
          </cell>
        </row>
        <row r="391">
          <cell r="C391">
            <v>805768</v>
          </cell>
          <cell r="D391"/>
          <cell r="E391">
            <v>805768</v>
          </cell>
          <cell r="F391" t="str">
            <v>Rivas</v>
          </cell>
          <cell r="G391" t="str">
            <v>Garibay</v>
          </cell>
          <cell r="H391" t="str">
            <v xml:space="preserve">Gerson </v>
          </cell>
          <cell r="I391" t="str">
            <v xml:space="preserve">Rivas Garibay Gerson </v>
          </cell>
          <cell r="J391" t="str">
            <v>AS</v>
          </cell>
          <cell r="K391"/>
          <cell r="L391">
            <v>2</v>
          </cell>
          <cell r="M391" t="str">
            <v>Centro</v>
          </cell>
          <cell r="N391" t="str">
            <v>TAX</v>
          </cell>
          <cell r="O391"/>
          <cell r="P391"/>
          <cell r="Q391"/>
          <cell r="R391" t="str">
            <v>LIC-SYSC-18</v>
          </cell>
          <cell r="S391" t="str">
            <v>LI</v>
          </cell>
          <cell r="T391" t="str">
            <v>1L25</v>
          </cell>
          <cell r="U391" t="str">
            <v>M</v>
          </cell>
          <cell r="V391" t="str">
            <v>RI</v>
          </cell>
          <cell r="W391" t="str">
            <v>RI</v>
          </cell>
          <cell r="X391" t="str">
            <v>-</v>
          </cell>
          <cell r="Y391" t="str">
            <v>10-DEC-24 00:00:00</v>
          </cell>
          <cell r="Z391">
            <v>202360</v>
          </cell>
          <cell r="AA391" t="str">
            <v>Matutino</v>
          </cell>
          <cell r="AB391" t="str">
            <v xml:space="preserve"> No especificada</v>
          </cell>
          <cell r="AC391"/>
          <cell r="AD391">
            <v>-5547677035</v>
          </cell>
          <cell r="AE391" t="str">
            <v>RIGG051203HDFVRRA5</v>
          </cell>
          <cell r="AF391">
            <v>38689</v>
          </cell>
          <cell r="AG391">
            <v>45692</v>
          </cell>
          <cell r="AH391" t="str">
            <v>gerson031205@gmail.com</v>
          </cell>
          <cell r="AI391" t="str">
            <v>00805768@red.unid.mx</v>
          </cell>
          <cell r="AJ391">
            <v>2460</v>
          </cell>
          <cell r="AK391">
            <v>60</v>
          </cell>
        </row>
        <row r="392">
          <cell r="C392">
            <v>809172</v>
          </cell>
          <cell r="D392"/>
          <cell r="E392">
            <v>809172</v>
          </cell>
          <cell r="F392" t="str">
            <v>Serna</v>
          </cell>
          <cell r="G392" t="str">
            <v>Desiderio</v>
          </cell>
          <cell r="H392" t="str">
            <v>Diego Brian</v>
          </cell>
          <cell r="I392" t="str">
            <v>Serna Desiderio Diego Brian</v>
          </cell>
          <cell r="J392" t="str">
            <v>AS</v>
          </cell>
          <cell r="K392"/>
          <cell r="L392">
            <v>2</v>
          </cell>
          <cell r="M392" t="str">
            <v>Centro</v>
          </cell>
          <cell r="N392" t="str">
            <v>TAX</v>
          </cell>
          <cell r="O392"/>
          <cell r="P392"/>
          <cell r="Q392"/>
          <cell r="R392" t="str">
            <v>LIC-SYSC-18</v>
          </cell>
          <cell r="S392" t="str">
            <v>LI</v>
          </cell>
          <cell r="T392" t="str">
            <v>1L25</v>
          </cell>
          <cell r="U392" t="str">
            <v>M</v>
          </cell>
          <cell r="V392" t="str">
            <v>RI</v>
          </cell>
          <cell r="W392" t="str">
            <v>RI</v>
          </cell>
          <cell r="X392" t="str">
            <v>-</v>
          </cell>
          <cell r="Y392" t="str">
            <v>11-DEC-24 00:00:00</v>
          </cell>
          <cell r="Z392">
            <v>202360</v>
          </cell>
          <cell r="AA392" t="str">
            <v>Matutino</v>
          </cell>
          <cell r="AB392" t="str">
            <v xml:space="preserve"> No especificada</v>
          </cell>
          <cell r="AC392"/>
          <cell r="AD392">
            <v>-5539953581</v>
          </cell>
          <cell r="AE392" t="str">
            <v>SEDD020908HDFRSGA9</v>
          </cell>
          <cell r="AF392">
            <v>37507</v>
          </cell>
          <cell r="AG392">
            <v>45695</v>
          </cell>
          <cell r="AH392" t="str">
            <v>desideriobrian921@gmail.com</v>
          </cell>
          <cell r="AI392" t="str">
            <v>00809172@red.unid.mx</v>
          </cell>
          <cell r="AJ392">
            <v>4630</v>
          </cell>
          <cell r="AK392">
            <v>50</v>
          </cell>
        </row>
        <row r="393">
          <cell r="C393">
            <v>815945</v>
          </cell>
          <cell r="D393"/>
          <cell r="E393">
            <v>815945</v>
          </cell>
          <cell r="F393" t="str">
            <v>Gomez</v>
          </cell>
          <cell r="G393" t="str">
            <v>Almaraz</v>
          </cell>
          <cell r="H393" t="str">
            <v>Jhoan Raciel</v>
          </cell>
          <cell r="I393" t="str">
            <v>Gomez Almaraz Jhoan Raciel</v>
          </cell>
          <cell r="J393" t="str">
            <v>AS</v>
          </cell>
          <cell r="K393"/>
          <cell r="L393">
            <v>2</v>
          </cell>
          <cell r="M393" t="str">
            <v>Centro</v>
          </cell>
          <cell r="N393" t="str">
            <v>TAX</v>
          </cell>
          <cell r="O393"/>
          <cell r="P393"/>
          <cell r="Q393"/>
          <cell r="R393" t="str">
            <v>LIC-SYSC-18</v>
          </cell>
          <cell r="S393" t="str">
            <v>LI</v>
          </cell>
          <cell r="T393" t="str">
            <v>1L25</v>
          </cell>
          <cell r="U393" t="str">
            <v>M</v>
          </cell>
          <cell r="V393" t="str">
            <v>RI</v>
          </cell>
          <cell r="W393" t="str">
            <v>RI</v>
          </cell>
          <cell r="X393" t="str">
            <v>-</v>
          </cell>
          <cell r="Y393" t="str">
            <v>11-DEC-24 00:00:00</v>
          </cell>
          <cell r="Z393">
            <v>202360</v>
          </cell>
          <cell r="AA393" t="str">
            <v>Matutino</v>
          </cell>
          <cell r="AB393" t="str">
            <v xml:space="preserve"> No especificada</v>
          </cell>
          <cell r="AC393"/>
          <cell r="AD393">
            <v>-5532747608</v>
          </cell>
          <cell r="AE393" t="str">
            <v>GOAJ050104HDFMLHA8</v>
          </cell>
          <cell r="AF393">
            <v>38356</v>
          </cell>
          <cell r="AG393">
            <v>45695</v>
          </cell>
          <cell r="AH393" t="str">
            <v>JHOAN.RACIEL@HOTMAIL.COM</v>
          </cell>
          <cell r="AI393" t="str">
            <v>00815945@red.unid.mx</v>
          </cell>
          <cell r="AJ393">
            <v>7279</v>
          </cell>
          <cell r="AK393">
            <v>30</v>
          </cell>
        </row>
        <row r="394">
          <cell r="C394">
            <v>825444</v>
          </cell>
          <cell r="D394"/>
          <cell r="E394">
            <v>825444</v>
          </cell>
          <cell r="F394" t="str">
            <v>Arriaga</v>
          </cell>
          <cell r="G394" t="str">
            <v>Barron</v>
          </cell>
          <cell r="H394" t="str">
            <v>Cesar Ismael</v>
          </cell>
          <cell r="I394" t="str">
            <v>Arriaga Barron Cesar Ismael</v>
          </cell>
          <cell r="J394" t="str">
            <v>AS</v>
          </cell>
          <cell r="K394"/>
          <cell r="L394">
            <v>2</v>
          </cell>
          <cell r="M394" t="str">
            <v>Centro</v>
          </cell>
          <cell r="N394" t="str">
            <v>TAX</v>
          </cell>
          <cell r="O394"/>
          <cell r="P394"/>
          <cell r="Q394"/>
          <cell r="R394" t="str">
            <v>LIC-SYSC-18</v>
          </cell>
          <cell r="S394" t="str">
            <v>LI</v>
          </cell>
          <cell r="T394" t="str">
            <v>1L25</v>
          </cell>
          <cell r="U394" t="str">
            <v>M</v>
          </cell>
          <cell r="V394" t="str">
            <v>RI</v>
          </cell>
          <cell r="W394" t="str">
            <v>RI</v>
          </cell>
          <cell r="X394" t="str">
            <v>-</v>
          </cell>
          <cell r="Y394" t="str">
            <v>13-DEC-24 00:00:00</v>
          </cell>
          <cell r="Z394">
            <v>202420</v>
          </cell>
          <cell r="AA394" t="str">
            <v>Matutino</v>
          </cell>
          <cell r="AB394" t="str">
            <v xml:space="preserve"> No especificada</v>
          </cell>
          <cell r="AC394"/>
          <cell r="AD394">
            <v>-7715250559</v>
          </cell>
          <cell r="AE394" t="str">
            <v>AIBC020731HNERRSA6</v>
          </cell>
          <cell r="AF394">
            <v>37468</v>
          </cell>
          <cell r="AG394">
            <v>45698</v>
          </cell>
          <cell r="AH394" t="str">
            <v>cesararri159@gmail.com</v>
          </cell>
          <cell r="AI394" t="str">
            <v>00825444@red.unid.mx</v>
          </cell>
          <cell r="AJ394">
            <v>4420</v>
          </cell>
          <cell r="AK394">
            <v>45</v>
          </cell>
        </row>
        <row r="395">
          <cell r="C395">
            <v>851221</v>
          </cell>
          <cell r="D395"/>
          <cell r="E395">
            <v>851221</v>
          </cell>
          <cell r="F395" t="str">
            <v>Araujo</v>
          </cell>
          <cell r="G395" t="str">
            <v>Morales</v>
          </cell>
          <cell r="H395" t="str">
            <v>Sergio Ulises</v>
          </cell>
          <cell r="I395" t="str">
            <v>Araujo Morales Sergio Ulises</v>
          </cell>
          <cell r="J395" t="str">
            <v>AS</v>
          </cell>
          <cell r="K395"/>
          <cell r="L395">
            <v>2</v>
          </cell>
          <cell r="M395" t="str">
            <v>Centro</v>
          </cell>
          <cell r="N395" t="str">
            <v>TAX</v>
          </cell>
          <cell r="O395"/>
          <cell r="P395"/>
          <cell r="Q395"/>
          <cell r="R395" t="str">
            <v>LIC-SYSC-18</v>
          </cell>
          <cell r="S395" t="str">
            <v>LI</v>
          </cell>
          <cell r="T395" t="str">
            <v>1L25</v>
          </cell>
          <cell r="U395" t="str">
            <v>M</v>
          </cell>
          <cell r="V395" t="str">
            <v>RI</v>
          </cell>
          <cell r="W395" t="str">
            <v>RI</v>
          </cell>
          <cell r="X395" t="str">
            <v>-</v>
          </cell>
          <cell r="Y395" t="str">
            <v>17-DEC-24 00:00:00</v>
          </cell>
          <cell r="Z395">
            <v>202460</v>
          </cell>
          <cell r="AA395" t="str">
            <v>Matutino</v>
          </cell>
          <cell r="AB395" t="str">
            <v xml:space="preserve"> No especificada</v>
          </cell>
          <cell r="AC395"/>
          <cell r="AD395">
            <v>-5586420947</v>
          </cell>
          <cell r="AE395" t="str">
            <v>AAMS010114HDFRRRA0</v>
          </cell>
          <cell r="AF395">
            <v>36905</v>
          </cell>
          <cell r="AG395">
            <v>45716</v>
          </cell>
          <cell r="AH395" t="str">
            <v>sularamo01@gmail.com</v>
          </cell>
          <cell r="AI395" t="str">
            <v>00851221@red.unid.mx</v>
          </cell>
          <cell r="AJ395">
            <v>9410</v>
          </cell>
          <cell r="AK395">
            <v>50</v>
          </cell>
        </row>
        <row r="396">
          <cell r="C396">
            <v>857300</v>
          </cell>
          <cell r="D396"/>
          <cell r="E396">
            <v>857300</v>
          </cell>
          <cell r="F396" t="str">
            <v>Alvarez</v>
          </cell>
          <cell r="G396" t="str">
            <v>Carta</v>
          </cell>
          <cell r="H396" t="str">
            <v>Fatima Danae</v>
          </cell>
          <cell r="I396" t="str">
            <v>Alvarez Carta Fatima Danae</v>
          </cell>
          <cell r="J396" t="str">
            <v>AS</v>
          </cell>
          <cell r="K396"/>
          <cell r="L396">
            <v>2</v>
          </cell>
          <cell r="M396" t="str">
            <v>Centro</v>
          </cell>
          <cell r="N396" t="str">
            <v>TAX</v>
          </cell>
          <cell r="O396"/>
          <cell r="P396"/>
          <cell r="Q396"/>
          <cell r="R396" t="str">
            <v>LIC-SYSC-18</v>
          </cell>
          <cell r="S396" t="str">
            <v>LI</v>
          </cell>
          <cell r="T396" t="str">
            <v>1L25</v>
          </cell>
          <cell r="U396" t="str">
            <v>F</v>
          </cell>
          <cell r="V396" t="str">
            <v>RI</v>
          </cell>
          <cell r="W396" t="str">
            <v>RI</v>
          </cell>
          <cell r="X396" t="str">
            <v>-</v>
          </cell>
          <cell r="Y396" t="str">
            <v>10-DEC-24 00:00:00</v>
          </cell>
          <cell r="Z396">
            <v>202460</v>
          </cell>
          <cell r="AA396" t="str">
            <v>Matutino</v>
          </cell>
          <cell r="AB396" t="str">
            <v xml:space="preserve"> No especificada</v>
          </cell>
          <cell r="AC396"/>
          <cell r="AD396">
            <v>-5547765650</v>
          </cell>
          <cell r="AE396" t="str">
            <v>AACF060615MDFLRTA0</v>
          </cell>
          <cell r="AF396">
            <v>38883</v>
          </cell>
          <cell r="AG396">
            <v>45693</v>
          </cell>
          <cell r="AH396" t="str">
            <v>danaecas.123@gmail.com</v>
          </cell>
          <cell r="AI396" t="str">
            <v>00857300@red.unid.mx</v>
          </cell>
          <cell r="AJ396">
            <v>10600</v>
          </cell>
          <cell r="AK396">
            <v>50</v>
          </cell>
        </row>
        <row r="397">
          <cell r="C397">
            <v>857921</v>
          </cell>
          <cell r="D397"/>
          <cell r="E397">
            <v>857921</v>
          </cell>
          <cell r="F397" t="str">
            <v>Vazquez</v>
          </cell>
          <cell r="G397" t="str">
            <v>Gonzalez</v>
          </cell>
          <cell r="H397" t="str">
            <v>Maria Fernanda</v>
          </cell>
          <cell r="I397" t="str">
            <v>Vazquez Gonzalez Maria Fernanda</v>
          </cell>
          <cell r="J397" t="str">
            <v>AS</v>
          </cell>
          <cell r="K397"/>
          <cell r="L397">
            <v>2</v>
          </cell>
          <cell r="M397" t="str">
            <v>Centro</v>
          </cell>
          <cell r="N397" t="str">
            <v>TAX</v>
          </cell>
          <cell r="O397"/>
          <cell r="P397"/>
          <cell r="Q397"/>
          <cell r="R397" t="str">
            <v>LIC-SYSC-18</v>
          </cell>
          <cell r="S397" t="str">
            <v>LI</v>
          </cell>
          <cell r="T397" t="str">
            <v>1L25</v>
          </cell>
          <cell r="U397" t="str">
            <v>F</v>
          </cell>
          <cell r="V397" t="str">
            <v>RI</v>
          </cell>
          <cell r="W397" t="str">
            <v>RI</v>
          </cell>
          <cell r="X397" t="str">
            <v>-</v>
          </cell>
          <cell r="Y397" t="str">
            <v>10-DEC-24 00:00:00</v>
          </cell>
          <cell r="Z397">
            <v>202460</v>
          </cell>
          <cell r="AA397" t="str">
            <v>Sin horario</v>
          </cell>
          <cell r="AB397" t="str">
            <v xml:space="preserve"> No especificada</v>
          </cell>
          <cell r="AC397"/>
          <cell r="AD397"/>
          <cell r="AE397" t="str">
            <v>VAGF031022MDFZNRA1</v>
          </cell>
          <cell r="AF397">
            <v>37916</v>
          </cell>
          <cell r="AG397">
            <v>45692</v>
          </cell>
          <cell r="AH397" t="str">
            <v>mariafernandavazquezgonzalez@gmail.com</v>
          </cell>
          <cell r="AI397" t="str">
            <v>00857921@red.unid.mx</v>
          </cell>
          <cell r="AJ397">
            <v>14100</v>
          </cell>
          <cell r="AK397">
            <v>55</v>
          </cell>
        </row>
        <row r="398">
          <cell r="C398">
            <v>858931</v>
          </cell>
          <cell r="D398"/>
          <cell r="E398">
            <v>858931</v>
          </cell>
          <cell r="F398" t="str">
            <v>Ramos</v>
          </cell>
          <cell r="G398" t="str">
            <v>Rivas</v>
          </cell>
          <cell r="H398" t="str">
            <v>Oscar Enrique</v>
          </cell>
          <cell r="I398" t="str">
            <v>Ramos Rivas Oscar Enrique</v>
          </cell>
          <cell r="J398" t="str">
            <v>AS</v>
          </cell>
          <cell r="K398"/>
          <cell r="L398">
            <v>2</v>
          </cell>
          <cell r="M398" t="str">
            <v>Centro</v>
          </cell>
          <cell r="N398" t="str">
            <v>TAX</v>
          </cell>
          <cell r="O398"/>
          <cell r="P398"/>
          <cell r="Q398"/>
          <cell r="R398" t="str">
            <v>LIC-SYSC-18</v>
          </cell>
          <cell r="S398" t="str">
            <v>LI</v>
          </cell>
          <cell r="T398" t="str">
            <v>1L25</v>
          </cell>
          <cell r="U398" t="str">
            <v>F</v>
          </cell>
          <cell r="V398" t="str">
            <v>RI</v>
          </cell>
          <cell r="W398" t="str">
            <v>RI</v>
          </cell>
          <cell r="X398" t="str">
            <v>-</v>
          </cell>
          <cell r="Y398" t="str">
            <v>10-DEC-24 00:00:00</v>
          </cell>
          <cell r="Z398">
            <v>202460</v>
          </cell>
          <cell r="AA398" t="str">
            <v>Matutino</v>
          </cell>
          <cell r="AB398" t="str">
            <v xml:space="preserve"> No especificada</v>
          </cell>
          <cell r="AC398"/>
          <cell r="AD398">
            <v>-5563408527</v>
          </cell>
          <cell r="AE398" t="str">
            <v>RARO050831HDFMVSA9</v>
          </cell>
          <cell r="AF398">
            <v>38595</v>
          </cell>
          <cell r="AG398">
            <v>45692</v>
          </cell>
          <cell r="AH398" t="str">
            <v>domingo_3108@outlook.com</v>
          </cell>
          <cell r="AI398" t="str">
            <v>00858931@red.unid.mx</v>
          </cell>
          <cell r="AJ398">
            <v>14420</v>
          </cell>
          <cell r="AK398">
            <v>50</v>
          </cell>
        </row>
        <row r="399">
          <cell r="C399">
            <v>878480</v>
          </cell>
          <cell r="D399"/>
          <cell r="E399">
            <v>878480</v>
          </cell>
          <cell r="F399" t="str">
            <v>Navarro</v>
          </cell>
          <cell r="G399" t="str">
            <v>Palma</v>
          </cell>
          <cell r="H399" t="str">
            <v>Shantal Ivonne</v>
          </cell>
          <cell r="I399" t="str">
            <v>Navarro Palma Shantal Ivonne</v>
          </cell>
          <cell r="J399" t="str">
            <v>BV</v>
          </cell>
          <cell r="K399">
            <v>45700</v>
          </cell>
          <cell r="L399">
            <v>2</v>
          </cell>
          <cell r="M399" t="str">
            <v>Centro</v>
          </cell>
          <cell r="N399" t="str">
            <v>TAX</v>
          </cell>
          <cell r="O399" t="str">
            <v>TAX</v>
          </cell>
          <cell r="P399" t="str">
            <v>Recomendación</v>
          </cell>
          <cell r="Q399" t="str">
            <v>Conexión UNID</v>
          </cell>
          <cell r="R399" t="str">
            <v>LIC-SYSC-18</v>
          </cell>
          <cell r="S399" t="str">
            <v>LI</v>
          </cell>
          <cell r="T399" t="str">
            <v>1L25</v>
          </cell>
          <cell r="U399" t="str">
            <v>F</v>
          </cell>
          <cell r="V399" t="str">
            <v>NI</v>
          </cell>
          <cell r="W399" t="e">
            <v>#N/A</v>
          </cell>
          <cell r="X399" t="str">
            <v>-</v>
          </cell>
          <cell r="Y399"/>
          <cell r="Z399">
            <v>202520</v>
          </cell>
          <cell r="AA399" t="str">
            <v>Sabatino</v>
          </cell>
          <cell r="AB399" t="str">
            <v xml:space="preserve"> No especificada</v>
          </cell>
          <cell r="AC399"/>
          <cell r="AD399">
            <v>-5613363655</v>
          </cell>
          <cell r="AE399" t="str">
            <v>NAPS030103MQTVLHA8</v>
          </cell>
          <cell r="AF399">
            <v>37624</v>
          </cell>
          <cell r="AG399">
            <v>45692</v>
          </cell>
          <cell r="AH399" t="str">
            <v>palmaivonne03@gmail.com</v>
          </cell>
          <cell r="AI399" t="str">
            <v>00878480@red.unid.mx</v>
          </cell>
          <cell r="AJ399">
            <v>3650</v>
          </cell>
          <cell r="AK399">
            <v>60</v>
          </cell>
        </row>
        <row r="400">
          <cell r="C400">
            <v>880938</v>
          </cell>
          <cell r="D400"/>
          <cell r="E400">
            <v>880938</v>
          </cell>
          <cell r="F400" t="str">
            <v>Vargas</v>
          </cell>
          <cell r="G400" t="str">
            <v>Zermeño</v>
          </cell>
          <cell r="H400" t="str">
            <v>Marco Emiliano</v>
          </cell>
          <cell r="I400" t="str">
            <v>Vargas Zermeño Marco Emiliano</v>
          </cell>
          <cell r="J400" t="str">
            <v>AS</v>
          </cell>
          <cell r="K400"/>
          <cell r="L400">
            <v>2</v>
          </cell>
          <cell r="M400" t="str">
            <v>Centro</v>
          </cell>
          <cell r="N400" t="str">
            <v>TAX</v>
          </cell>
          <cell r="O400" t="str">
            <v>TAX</v>
          </cell>
          <cell r="P400"/>
          <cell r="Q400"/>
          <cell r="R400" t="str">
            <v>LIC-SYSC-18</v>
          </cell>
          <cell r="S400" t="str">
            <v>LI</v>
          </cell>
          <cell r="T400" t="str">
            <v>1L25</v>
          </cell>
          <cell r="U400" t="str">
            <v>M</v>
          </cell>
          <cell r="V400" t="str">
            <v>NI</v>
          </cell>
          <cell r="W400" t="str">
            <v>RI</v>
          </cell>
          <cell r="X400" t="str">
            <v>-</v>
          </cell>
          <cell r="Y400" t="str">
            <v>19-DEC-24 00:00:00</v>
          </cell>
          <cell r="Z400">
            <v>202520</v>
          </cell>
          <cell r="AA400" t="str">
            <v>Matutino</v>
          </cell>
          <cell r="AB400" t="str">
            <v xml:space="preserve"> No especificada</v>
          </cell>
          <cell r="AC400"/>
          <cell r="AD400">
            <v>-5518286400</v>
          </cell>
          <cell r="AE400" t="str">
            <v>VAZM031031HDFRRRA5</v>
          </cell>
          <cell r="AF400">
            <v>37925</v>
          </cell>
          <cell r="AG400">
            <v>45693</v>
          </cell>
          <cell r="AH400" t="str">
            <v>siernaq@gmail.com</v>
          </cell>
          <cell r="AI400" t="str">
            <v>00880938@red.unid.mx</v>
          </cell>
          <cell r="AJ400">
            <v>9230</v>
          </cell>
          <cell r="AK400">
            <v>60</v>
          </cell>
        </row>
        <row r="401">
          <cell r="C401">
            <v>11815</v>
          </cell>
          <cell r="D401"/>
          <cell r="E401">
            <v>11815</v>
          </cell>
          <cell r="F401" t="str">
            <v>Martinez</v>
          </cell>
          <cell r="G401" t="str">
            <v>Castro</v>
          </cell>
          <cell r="H401" t="str">
            <v xml:space="preserve">Ruben </v>
          </cell>
          <cell r="I401" t="str">
            <v xml:space="preserve">Martinez Castro Ruben </v>
          </cell>
          <cell r="J401" t="str">
            <v>BS</v>
          </cell>
          <cell r="K401">
            <v>45751</v>
          </cell>
          <cell r="L401">
            <v>2</v>
          </cell>
          <cell r="M401" t="str">
            <v>Centro</v>
          </cell>
          <cell r="N401" t="str">
            <v>TAX</v>
          </cell>
          <cell r="O401" t="str">
            <v>TAX</v>
          </cell>
          <cell r="P401" t="str">
            <v>Promoción</v>
          </cell>
          <cell r="Q401" t="str">
            <v>Sesión informativa</v>
          </cell>
          <cell r="R401" t="str">
            <v>MAE-EDUC-19</v>
          </cell>
          <cell r="S401" t="str">
            <v>MA</v>
          </cell>
          <cell r="T401" t="str">
            <v>1M25</v>
          </cell>
          <cell r="U401" t="str">
            <v>N</v>
          </cell>
          <cell r="V401" t="str">
            <v>NI</v>
          </cell>
          <cell r="W401" t="e">
            <v>#N/A</v>
          </cell>
          <cell r="X401" t="str">
            <v>-</v>
          </cell>
          <cell r="Y401" t="str">
            <v>07-JAN-25 00:00:00</v>
          </cell>
          <cell r="Z401">
            <v>202520</v>
          </cell>
          <cell r="AA401" t="str">
            <v>Sin horario</v>
          </cell>
          <cell r="AB401" t="str">
            <v xml:space="preserve"> No especificada</v>
          </cell>
          <cell r="AC401"/>
          <cell r="AD401"/>
          <cell r="AE401" t="str">
            <v>MACR740531HDFRSB02</v>
          </cell>
          <cell r="AF401"/>
          <cell r="AG401">
            <v>45689</v>
          </cell>
          <cell r="AH401"/>
          <cell r="AI401" t="str">
            <v>00011815@red.unid.mx</v>
          </cell>
          <cell r="AJ401"/>
          <cell r="AK401">
            <v>50</v>
          </cell>
        </row>
        <row r="402">
          <cell r="C402">
            <v>88156</v>
          </cell>
          <cell r="D402"/>
          <cell r="E402">
            <v>88156</v>
          </cell>
          <cell r="F402" t="str">
            <v>Huerta</v>
          </cell>
          <cell r="G402" t="str">
            <v>Escamilla</v>
          </cell>
          <cell r="H402" t="str">
            <v>Maria De Lourdes</v>
          </cell>
          <cell r="I402" t="str">
            <v>Huerta Escamilla Maria De Lourdes</v>
          </cell>
          <cell r="J402" t="str">
            <v>AS</v>
          </cell>
          <cell r="K402"/>
          <cell r="L402">
            <v>2</v>
          </cell>
          <cell r="M402" t="str">
            <v>Centro</v>
          </cell>
          <cell r="N402" t="str">
            <v>TAX</v>
          </cell>
          <cell r="O402"/>
          <cell r="P402"/>
          <cell r="Q402"/>
          <cell r="R402" t="str">
            <v>MAE-EDUC-19</v>
          </cell>
          <cell r="S402" t="str">
            <v>MA</v>
          </cell>
          <cell r="T402" t="str">
            <v>1M25</v>
          </cell>
          <cell r="U402" t="str">
            <v>F</v>
          </cell>
          <cell r="V402" t="str">
            <v>RI</v>
          </cell>
          <cell r="W402" t="e">
            <v>#N/A</v>
          </cell>
          <cell r="X402" t="str">
            <v>-</v>
          </cell>
          <cell r="Y402" t="str">
            <v>14-DEC-24 00:00:00</v>
          </cell>
          <cell r="Z402">
            <v>201060</v>
          </cell>
          <cell r="AA402" t="str">
            <v>Sabatino</v>
          </cell>
          <cell r="AB402" t="str">
            <v>Escuela Normal de Ecatepec</v>
          </cell>
          <cell r="AC402" t="str">
            <v>171-11092</v>
          </cell>
          <cell r="AD402">
            <v>-5571343369</v>
          </cell>
          <cell r="AE402" t="str">
            <v>HUEL850210MPLRSR05</v>
          </cell>
          <cell r="AF402">
            <v>31088</v>
          </cell>
          <cell r="AG402">
            <v>45689</v>
          </cell>
          <cell r="AH402" t="str">
            <v>MATELULU_1002@HOTMAIL.COM</v>
          </cell>
          <cell r="AI402" t="str">
            <v>00088156@red.unid.mx</v>
          </cell>
          <cell r="AJ402">
            <v>56567</v>
          </cell>
          <cell r="AK402">
            <v>60</v>
          </cell>
        </row>
        <row r="403">
          <cell r="C403">
            <v>104381</v>
          </cell>
          <cell r="D403"/>
          <cell r="E403">
            <v>104381</v>
          </cell>
          <cell r="F403" t="str">
            <v>Flores</v>
          </cell>
          <cell r="G403" t="str">
            <v>Rojas</v>
          </cell>
          <cell r="H403" t="str">
            <v xml:space="preserve">Rafael </v>
          </cell>
          <cell r="I403" t="str">
            <v xml:space="preserve">Flores Rojas Rafael </v>
          </cell>
          <cell r="J403" t="str">
            <v>AS</v>
          </cell>
          <cell r="K403"/>
          <cell r="L403">
            <v>2</v>
          </cell>
          <cell r="M403" t="str">
            <v>Centro</v>
          </cell>
          <cell r="N403" t="str">
            <v>TAX</v>
          </cell>
          <cell r="O403"/>
          <cell r="P403"/>
          <cell r="Q403"/>
          <cell r="R403" t="str">
            <v>MAE-EDUC-19</v>
          </cell>
          <cell r="S403" t="str">
            <v>MA</v>
          </cell>
          <cell r="T403" t="str">
            <v>1M25</v>
          </cell>
          <cell r="U403" t="str">
            <v>M</v>
          </cell>
          <cell r="V403" t="str">
            <v>RI</v>
          </cell>
          <cell r="W403" t="e">
            <v>#N/A</v>
          </cell>
          <cell r="X403" t="str">
            <v>-</v>
          </cell>
          <cell r="Y403" t="str">
            <v>23-JAN-25 00:00:00</v>
          </cell>
          <cell r="Z403">
            <v>202420</v>
          </cell>
          <cell r="AA403" t="str">
            <v>Vespertino</v>
          </cell>
          <cell r="AB403" t="str">
            <v>Esc. Sup. de Comercio y Admón.</v>
          </cell>
          <cell r="AC403" t="str">
            <v>555-50525</v>
          </cell>
          <cell r="AD403">
            <v>-5539059797</v>
          </cell>
          <cell r="AE403" t="str">
            <v>FORR690210HDFLJF01</v>
          </cell>
          <cell r="AF403">
            <v>25244</v>
          </cell>
          <cell r="AG403">
            <v>45698.030694444446</v>
          </cell>
          <cell r="AH403" t="str">
            <v>rafflo19@yahoo.com.mx</v>
          </cell>
          <cell r="AI403" t="str">
            <v>00104381@red.unid.mx</v>
          </cell>
          <cell r="AJ403">
            <v>16090</v>
          </cell>
          <cell r="AK403">
            <v>60</v>
          </cell>
        </row>
        <row r="404">
          <cell r="C404">
            <v>271397</v>
          </cell>
          <cell r="D404">
            <v>991303</v>
          </cell>
          <cell r="E404">
            <v>271397</v>
          </cell>
          <cell r="F404" t="str">
            <v>Olvera</v>
          </cell>
          <cell r="G404" t="str">
            <v>Granados</v>
          </cell>
          <cell r="H404" t="str">
            <v>Juan Carlos</v>
          </cell>
          <cell r="I404" t="str">
            <v>Olvera Granados Juan Carlos</v>
          </cell>
          <cell r="J404" t="str">
            <v>AS</v>
          </cell>
          <cell r="K404"/>
          <cell r="L404">
            <v>2</v>
          </cell>
          <cell r="M404" t="str">
            <v>Centro</v>
          </cell>
          <cell r="N404" t="str">
            <v>TAX</v>
          </cell>
          <cell r="O404"/>
          <cell r="P404"/>
          <cell r="Q404"/>
          <cell r="R404" t="str">
            <v>MAE-EDUC-19</v>
          </cell>
          <cell r="S404" t="str">
            <v>MA</v>
          </cell>
          <cell r="T404" t="str">
            <v>1M25</v>
          </cell>
          <cell r="U404" t="str">
            <v>M</v>
          </cell>
          <cell r="V404" t="str">
            <v>RI</v>
          </cell>
          <cell r="W404" t="str">
            <v>RI</v>
          </cell>
          <cell r="X404" t="str">
            <v>-</v>
          </cell>
          <cell r="Y404" t="str">
            <v>15-JAN-25 00:00:00</v>
          </cell>
          <cell r="Z404">
            <v>202440</v>
          </cell>
          <cell r="AA404" t="str">
            <v>Matutino</v>
          </cell>
          <cell r="AB404" t="str">
            <v xml:space="preserve"> No especificada</v>
          </cell>
          <cell r="AC404">
            <v>-5636234091</v>
          </cell>
          <cell r="AD404">
            <v>-5636234039</v>
          </cell>
          <cell r="AE404" t="str">
            <v>OEGJ990313HDFLRN05</v>
          </cell>
          <cell r="AF404">
            <v>36232</v>
          </cell>
          <cell r="AG404">
            <v>45777.746967592589</v>
          </cell>
          <cell r="AH404" t="str">
            <v>j45game@gmail.com</v>
          </cell>
          <cell r="AI404" t="str">
            <v>00271397@red.unid.mx</v>
          </cell>
          <cell r="AJ404">
            <v>9560</v>
          </cell>
          <cell r="AK404">
            <v>50</v>
          </cell>
        </row>
        <row r="405">
          <cell r="C405">
            <v>633612</v>
          </cell>
          <cell r="D405"/>
          <cell r="E405">
            <v>633612</v>
          </cell>
          <cell r="F405" t="str">
            <v>Chaparro</v>
          </cell>
          <cell r="G405" t="str">
            <v>Garcia</v>
          </cell>
          <cell r="H405" t="str">
            <v>Jennifer Alessandra</v>
          </cell>
          <cell r="I405" t="str">
            <v>Chaparro Garcia Jennifer Alessandra</v>
          </cell>
          <cell r="J405" t="str">
            <v>BV</v>
          </cell>
          <cell r="K405">
            <v>45700</v>
          </cell>
          <cell r="L405">
            <v>2</v>
          </cell>
          <cell r="M405" t="str">
            <v>Centro</v>
          </cell>
          <cell r="N405" t="str">
            <v>TAX</v>
          </cell>
          <cell r="O405" t="str">
            <v>TAX</v>
          </cell>
          <cell r="P405"/>
          <cell r="Q405"/>
          <cell r="R405" t="str">
            <v>MAE-EDUC-19</v>
          </cell>
          <cell r="S405" t="str">
            <v>MA</v>
          </cell>
          <cell r="T405" t="str">
            <v>1M25</v>
          </cell>
          <cell r="U405"/>
          <cell r="V405" t="str">
            <v>NI</v>
          </cell>
          <cell r="W405" t="e">
            <v>#N/A</v>
          </cell>
          <cell r="X405" t="str">
            <v>-</v>
          </cell>
          <cell r="Y405"/>
          <cell r="Z405">
            <v>202520</v>
          </cell>
          <cell r="AA405" t="str">
            <v>Sabatino</v>
          </cell>
          <cell r="AB405" t="str">
            <v xml:space="preserve"> No especificada</v>
          </cell>
          <cell r="AC405"/>
          <cell r="AD405">
            <v>-5553324763</v>
          </cell>
          <cell r="AE405" t="str">
            <v>CAGJ030603MDFHRNA8</v>
          </cell>
          <cell r="AF405">
            <v>37775</v>
          </cell>
          <cell r="AG405">
            <v>45673.723310185182</v>
          </cell>
          <cell r="AH405" t="str">
            <v>alegarcia3623@gmail.com</v>
          </cell>
          <cell r="AI405" t="str">
            <v>00633612@red.unid.mx</v>
          </cell>
          <cell r="AJ405">
            <v>9920</v>
          </cell>
          <cell r="AK405">
            <v>60</v>
          </cell>
        </row>
        <row r="406">
          <cell r="C406">
            <v>688521</v>
          </cell>
          <cell r="D406"/>
          <cell r="E406">
            <v>688521</v>
          </cell>
          <cell r="F406" t="str">
            <v>Lopez</v>
          </cell>
          <cell r="G406" t="str">
            <v>Cruz</v>
          </cell>
          <cell r="H406" t="str">
            <v xml:space="preserve">Jennifer </v>
          </cell>
          <cell r="I406" t="str">
            <v xml:space="preserve">Lopez Cruz Jennifer </v>
          </cell>
          <cell r="J406" t="str">
            <v>AS</v>
          </cell>
          <cell r="K406"/>
          <cell r="L406">
            <v>2</v>
          </cell>
          <cell r="M406" t="str">
            <v>Centro</v>
          </cell>
          <cell r="N406" t="str">
            <v>TAX</v>
          </cell>
          <cell r="O406" t="str">
            <v>TAX</v>
          </cell>
          <cell r="P406" t="str">
            <v>Recomendación</v>
          </cell>
          <cell r="Q406" t="str">
            <v>Conexión UNID</v>
          </cell>
          <cell r="R406" t="str">
            <v>MAE-EDUC-19</v>
          </cell>
          <cell r="S406" t="str">
            <v>MA</v>
          </cell>
          <cell r="T406" t="str">
            <v>1M25</v>
          </cell>
          <cell r="U406" t="str">
            <v>F</v>
          </cell>
          <cell r="V406" t="str">
            <v>NI</v>
          </cell>
          <cell r="W406" t="str">
            <v>RI</v>
          </cell>
          <cell r="X406" t="str">
            <v>-</v>
          </cell>
          <cell r="Y406" t="str">
            <v>07-JAN-25 00:00:00</v>
          </cell>
          <cell r="Z406">
            <v>202520</v>
          </cell>
          <cell r="AA406" t="str">
            <v>Matutino</v>
          </cell>
          <cell r="AB406" t="str">
            <v xml:space="preserve"> No especificada</v>
          </cell>
          <cell r="AC406">
            <v>-5580344142</v>
          </cell>
          <cell r="AD406">
            <v>-5580344142</v>
          </cell>
          <cell r="AE406" t="str">
            <v>LOCJ031124MOCPRNA8</v>
          </cell>
          <cell r="AF406">
            <v>37949</v>
          </cell>
          <cell r="AG406">
            <v>45694</v>
          </cell>
          <cell r="AH406" t="str">
            <v>03jelopez@gmail.com</v>
          </cell>
          <cell r="AI406" t="str">
            <v>00688521@red.unid.mx</v>
          </cell>
          <cell r="AJ406">
            <v>14480</v>
          </cell>
          <cell r="AK406">
            <v>60</v>
          </cell>
        </row>
        <row r="407">
          <cell r="C407">
            <v>696122</v>
          </cell>
          <cell r="D407"/>
          <cell r="E407">
            <v>696122</v>
          </cell>
          <cell r="F407" t="str">
            <v>Flores</v>
          </cell>
          <cell r="G407" t="str">
            <v>Lopez</v>
          </cell>
          <cell r="H407" t="str">
            <v xml:space="preserve">Sonia </v>
          </cell>
          <cell r="I407" t="str">
            <v xml:space="preserve">Flores Lopez Sonia </v>
          </cell>
          <cell r="J407" t="str">
            <v>AS</v>
          </cell>
          <cell r="K407"/>
          <cell r="L407">
            <v>2</v>
          </cell>
          <cell r="M407" t="str">
            <v>Centro</v>
          </cell>
          <cell r="N407" t="str">
            <v>TAX</v>
          </cell>
          <cell r="O407"/>
          <cell r="P407"/>
          <cell r="Q407"/>
          <cell r="R407" t="str">
            <v>MAE-EDUC-19</v>
          </cell>
          <cell r="S407" t="str">
            <v>MA</v>
          </cell>
          <cell r="T407" t="str">
            <v>1M25</v>
          </cell>
          <cell r="U407" t="str">
            <v>F</v>
          </cell>
          <cell r="V407" t="str">
            <v>RI</v>
          </cell>
          <cell r="W407" t="e">
            <v>#N/A</v>
          </cell>
          <cell r="X407" t="str">
            <v>-</v>
          </cell>
          <cell r="Y407" t="str">
            <v>14-DEC-24 00:00:00</v>
          </cell>
          <cell r="Z407">
            <v>202420</v>
          </cell>
          <cell r="AA407" t="str">
            <v>Sin horario</v>
          </cell>
          <cell r="AB407" t="str">
            <v xml:space="preserve"> No especificada</v>
          </cell>
          <cell r="AC407"/>
          <cell r="AD407"/>
          <cell r="AE407" t="str">
            <v>FOLS861021MDFLPN08</v>
          </cell>
          <cell r="AF407"/>
          <cell r="AG407">
            <v>45692</v>
          </cell>
          <cell r="AH407" t="str">
            <v>Jassel_fllo@hotmail.com</v>
          </cell>
          <cell r="AI407" t="str">
            <v>00696122@red.unid.mx</v>
          </cell>
          <cell r="AJ407"/>
          <cell r="AK407">
            <v>60</v>
          </cell>
        </row>
        <row r="408">
          <cell r="C408">
            <v>709946</v>
          </cell>
          <cell r="D408">
            <v>130202</v>
          </cell>
          <cell r="E408">
            <v>709946</v>
          </cell>
          <cell r="F408" t="str">
            <v>Mora</v>
          </cell>
          <cell r="G408" t="str">
            <v>Gutiérrez</v>
          </cell>
          <cell r="H408" t="str">
            <v xml:space="preserve">Fernando </v>
          </cell>
          <cell r="I408" t="str">
            <v xml:space="preserve">Mora Gutiérrez Fernando </v>
          </cell>
          <cell r="J408" t="str">
            <v>AS</v>
          </cell>
          <cell r="K408"/>
          <cell r="L408">
            <v>2</v>
          </cell>
          <cell r="M408" t="str">
            <v>Centro</v>
          </cell>
          <cell r="N408" t="str">
            <v>TAX</v>
          </cell>
          <cell r="O408" t="str">
            <v>TAX</v>
          </cell>
          <cell r="P408"/>
          <cell r="Q408"/>
          <cell r="R408" t="str">
            <v>MAE-EDUC-19</v>
          </cell>
          <cell r="S408" t="str">
            <v>MA</v>
          </cell>
          <cell r="T408" t="str">
            <v>1M25</v>
          </cell>
          <cell r="U408" t="str">
            <v>M</v>
          </cell>
          <cell r="V408" t="str">
            <v>NI</v>
          </cell>
          <cell r="W408" t="str">
            <v>RI</v>
          </cell>
          <cell r="X408" t="str">
            <v>-</v>
          </cell>
          <cell r="Y408" t="str">
            <v>07-JAN-25 00:00:00</v>
          </cell>
          <cell r="Z408">
            <v>202520</v>
          </cell>
          <cell r="AA408" t="str">
            <v>Matutino</v>
          </cell>
          <cell r="AB408" t="str">
            <v xml:space="preserve"> No especificada</v>
          </cell>
          <cell r="AC408"/>
          <cell r="AD408">
            <v>-5574688204</v>
          </cell>
          <cell r="AE408" t="str">
            <v>MOGF020213HDFRTRA2</v>
          </cell>
          <cell r="AF408">
            <v>37300</v>
          </cell>
          <cell r="AG408">
            <v>45722</v>
          </cell>
          <cell r="AH408" t="str">
            <v>presley.fernando13@gmail.com</v>
          </cell>
          <cell r="AI408" t="str">
            <v>00709946@red.unid.mx</v>
          </cell>
          <cell r="AJ408">
            <v>16080</v>
          </cell>
          <cell r="AK408">
            <v>60</v>
          </cell>
        </row>
        <row r="409">
          <cell r="C409">
            <v>787317</v>
          </cell>
          <cell r="D409"/>
          <cell r="E409">
            <v>787317</v>
          </cell>
          <cell r="F409" t="str">
            <v>Aguilera</v>
          </cell>
          <cell r="G409" t="str">
            <v>Padilla</v>
          </cell>
          <cell r="H409" t="str">
            <v>Dulce Leonor</v>
          </cell>
          <cell r="I409" t="str">
            <v>Aguilera Padilla Dulce Leonor</v>
          </cell>
          <cell r="J409" t="str">
            <v>AS</v>
          </cell>
          <cell r="K409"/>
          <cell r="L409">
            <v>2</v>
          </cell>
          <cell r="M409" t="str">
            <v>Centro</v>
          </cell>
          <cell r="N409" t="str">
            <v>TAX</v>
          </cell>
          <cell r="O409"/>
          <cell r="P409"/>
          <cell r="Q409"/>
          <cell r="R409" t="str">
            <v>MAE-EDUC-19</v>
          </cell>
          <cell r="S409" t="str">
            <v>MA</v>
          </cell>
          <cell r="T409" t="str">
            <v>1M25</v>
          </cell>
          <cell r="U409" t="str">
            <v>F</v>
          </cell>
          <cell r="V409" t="str">
            <v>RI</v>
          </cell>
          <cell r="W409" t="e">
            <v>#N/A</v>
          </cell>
          <cell r="X409" t="str">
            <v>-</v>
          </cell>
          <cell r="Y409" t="str">
            <v>14-DEC-24 00:00:00</v>
          </cell>
          <cell r="Z409">
            <v>202340</v>
          </cell>
          <cell r="AA409" t="str">
            <v>Vespertino</v>
          </cell>
          <cell r="AB409" t="str">
            <v xml:space="preserve"> No especificada</v>
          </cell>
          <cell r="AC409"/>
          <cell r="AD409">
            <v>-5580179944</v>
          </cell>
          <cell r="AE409" t="str">
            <v>AUPD890402MDFGDL09</v>
          </cell>
          <cell r="AF409">
            <v>32600</v>
          </cell>
          <cell r="AG409">
            <v>45689</v>
          </cell>
          <cell r="AH409" t="str">
            <v>dulce.aguilera.imss@gmail.com</v>
          </cell>
          <cell r="AI409" t="str">
            <v>00787317@red.unid.mx</v>
          </cell>
          <cell r="AJ409">
            <v>9420</v>
          </cell>
          <cell r="AK409">
            <v>50</v>
          </cell>
        </row>
        <row r="410">
          <cell r="C410">
            <v>820750</v>
          </cell>
          <cell r="D410"/>
          <cell r="E410">
            <v>820750</v>
          </cell>
          <cell r="F410" t="str">
            <v>Cruz</v>
          </cell>
          <cell r="G410" t="str">
            <v>Ramirez</v>
          </cell>
          <cell r="H410" t="str">
            <v xml:space="preserve">Fernando </v>
          </cell>
          <cell r="I410" t="str">
            <v xml:space="preserve">Cruz Ramirez Fernando </v>
          </cell>
          <cell r="J410" t="str">
            <v>AS</v>
          </cell>
          <cell r="K410"/>
          <cell r="L410">
            <v>2</v>
          </cell>
          <cell r="M410" t="str">
            <v>Centro</v>
          </cell>
          <cell r="N410" t="str">
            <v>TAX</v>
          </cell>
          <cell r="O410"/>
          <cell r="P410"/>
          <cell r="Q410"/>
          <cell r="R410" t="str">
            <v>MAE-EDUC-19</v>
          </cell>
          <cell r="S410" t="str">
            <v>MA</v>
          </cell>
          <cell r="T410" t="str">
            <v>1M25</v>
          </cell>
          <cell r="U410" t="str">
            <v>M</v>
          </cell>
          <cell r="V410" t="str">
            <v>RI</v>
          </cell>
          <cell r="W410" t="e">
            <v>#N/A</v>
          </cell>
          <cell r="X410" t="str">
            <v>-</v>
          </cell>
          <cell r="Y410" t="str">
            <v>14-DEC-24 00:00:00</v>
          </cell>
          <cell r="Z410">
            <v>202420</v>
          </cell>
          <cell r="AA410" t="str">
            <v>Sabatino</v>
          </cell>
          <cell r="AB410" t="str">
            <v xml:space="preserve"> No especificada</v>
          </cell>
          <cell r="AC410"/>
          <cell r="AD410">
            <v>-5554388942</v>
          </cell>
          <cell r="AE410" t="str">
            <v>CURF860807HDFRMR04</v>
          </cell>
          <cell r="AF410">
            <v>31631</v>
          </cell>
          <cell r="AG410">
            <v>45689</v>
          </cell>
          <cell r="AH410" t="str">
            <v>fer112527@gmail.com</v>
          </cell>
          <cell r="AI410" t="str">
            <v>00820750@red.unid.mx</v>
          </cell>
          <cell r="AJ410">
            <v>9700</v>
          </cell>
          <cell r="AK410">
            <v>60</v>
          </cell>
        </row>
        <row r="411">
          <cell r="C411">
            <v>823498</v>
          </cell>
          <cell r="D411"/>
          <cell r="E411">
            <v>823498</v>
          </cell>
          <cell r="F411" t="str">
            <v>Cortes</v>
          </cell>
          <cell r="G411" t="str">
            <v>Corona</v>
          </cell>
          <cell r="H411" t="str">
            <v>Blanca Luz</v>
          </cell>
          <cell r="I411" t="str">
            <v>Cortes Corona Blanca Luz</v>
          </cell>
          <cell r="J411" t="str">
            <v>AS</v>
          </cell>
          <cell r="K411"/>
          <cell r="L411">
            <v>2</v>
          </cell>
          <cell r="M411" t="str">
            <v>Centro</v>
          </cell>
          <cell r="N411" t="str">
            <v>TAX</v>
          </cell>
          <cell r="O411"/>
          <cell r="P411"/>
          <cell r="Q411"/>
          <cell r="R411" t="str">
            <v>MAE-EDUC-19</v>
          </cell>
          <cell r="S411" t="str">
            <v>MA</v>
          </cell>
          <cell r="T411" t="str">
            <v>1M25</v>
          </cell>
          <cell r="U411" t="str">
            <v>F</v>
          </cell>
          <cell r="V411" t="str">
            <v>RI</v>
          </cell>
          <cell r="W411" t="e">
            <v>#N/A</v>
          </cell>
          <cell r="X411" t="str">
            <v>-</v>
          </cell>
          <cell r="Y411" t="str">
            <v>14-DEC-24 00:00:00</v>
          </cell>
          <cell r="Z411">
            <v>202420</v>
          </cell>
          <cell r="AA411" t="str">
            <v>Sabatino</v>
          </cell>
          <cell r="AB411" t="str">
            <v xml:space="preserve"> No especificada</v>
          </cell>
          <cell r="AC411"/>
          <cell r="AD411">
            <v>-5611261595</v>
          </cell>
          <cell r="AE411" t="str">
            <v>COCB610807MDFRRL02</v>
          </cell>
          <cell r="AF411">
            <v>22439</v>
          </cell>
          <cell r="AG411">
            <v>45689</v>
          </cell>
          <cell r="AH411" t="str">
            <v>5611261595@gmail.com</v>
          </cell>
          <cell r="AI411" t="str">
            <v>00823498@red.unid.mx</v>
          </cell>
          <cell r="AJ411">
            <v>16100</v>
          </cell>
          <cell r="AK411">
            <v>60</v>
          </cell>
        </row>
        <row r="412">
          <cell r="C412">
            <v>825142</v>
          </cell>
          <cell r="D412"/>
          <cell r="E412">
            <v>825142</v>
          </cell>
          <cell r="F412" t="str">
            <v>Esteban</v>
          </cell>
          <cell r="G412" t="str">
            <v>Robles</v>
          </cell>
          <cell r="H412" t="str">
            <v>Miguel Angel</v>
          </cell>
          <cell r="I412" t="str">
            <v>Esteban Robles Miguel Angel</v>
          </cell>
          <cell r="J412" t="str">
            <v>AS</v>
          </cell>
          <cell r="K412"/>
          <cell r="L412">
            <v>2</v>
          </cell>
          <cell r="M412" t="str">
            <v>Centro</v>
          </cell>
          <cell r="N412" t="str">
            <v>TAX</v>
          </cell>
          <cell r="O412"/>
          <cell r="P412"/>
          <cell r="Q412"/>
          <cell r="R412" t="str">
            <v>MAE-EDUC-19</v>
          </cell>
          <cell r="S412" t="str">
            <v>MA</v>
          </cell>
          <cell r="T412" t="str">
            <v>1M25</v>
          </cell>
          <cell r="U412" t="str">
            <v>M</v>
          </cell>
          <cell r="V412" t="str">
            <v>RI</v>
          </cell>
          <cell r="W412" t="e">
            <v>#N/A</v>
          </cell>
          <cell r="X412" t="str">
            <v>-</v>
          </cell>
          <cell r="Y412" t="str">
            <v>14-DEC-24 00:00:00</v>
          </cell>
          <cell r="Z412">
            <v>202420</v>
          </cell>
          <cell r="AA412" t="str">
            <v>Sabatino</v>
          </cell>
          <cell r="AB412" t="str">
            <v xml:space="preserve"> No especificada</v>
          </cell>
          <cell r="AC412"/>
          <cell r="AD412">
            <v>-5636511698</v>
          </cell>
          <cell r="AE412" t="str">
            <v>EERM981115HDFSBG00</v>
          </cell>
          <cell r="AF412">
            <v>36114</v>
          </cell>
          <cell r="AG412">
            <v>45689</v>
          </cell>
          <cell r="AH412" t="str">
            <v>miguelesteban156@gmail.com</v>
          </cell>
          <cell r="AI412" t="str">
            <v>00825142@red.unid.mx</v>
          </cell>
          <cell r="AJ412">
            <v>7119</v>
          </cell>
          <cell r="AK412">
            <v>60</v>
          </cell>
        </row>
        <row r="413">
          <cell r="C413">
            <v>826158</v>
          </cell>
          <cell r="D413"/>
          <cell r="E413">
            <v>826158</v>
          </cell>
          <cell r="F413" t="str">
            <v>Baltazar</v>
          </cell>
          <cell r="G413" t="str">
            <v>Hernández</v>
          </cell>
          <cell r="H413" t="str">
            <v xml:space="preserve">Ariana </v>
          </cell>
          <cell r="I413" t="str">
            <v xml:space="preserve">Baltazar Hernández Ariana </v>
          </cell>
          <cell r="J413" t="str">
            <v>AS</v>
          </cell>
          <cell r="K413"/>
          <cell r="L413">
            <v>2</v>
          </cell>
          <cell r="M413" t="str">
            <v>Centro</v>
          </cell>
          <cell r="N413" t="str">
            <v>TAX</v>
          </cell>
          <cell r="O413"/>
          <cell r="P413"/>
          <cell r="Q413"/>
          <cell r="R413" t="str">
            <v>MAE-EDUC-19</v>
          </cell>
          <cell r="S413" t="str">
            <v>MA</v>
          </cell>
          <cell r="T413" t="str">
            <v>1M25</v>
          </cell>
          <cell r="U413" t="str">
            <v>F</v>
          </cell>
          <cell r="V413" t="str">
            <v>RI</v>
          </cell>
          <cell r="W413" t="e">
            <v>#N/A</v>
          </cell>
          <cell r="X413" t="str">
            <v>-</v>
          </cell>
          <cell r="Y413" t="str">
            <v>14-DEC-24 00:00:00</v>
          </cell>
          <cell r="Z413">
            <v>202420</v>
          </cell>
          <cell r="AA413" t="str">
            <v>Sabatino</v>
          </cell>
          <cell r="AB413" t="str">
            <v xml:space="preserve"> No especificada</v>
          </cell>
          <cell r="AC413"/>
          <cell r="AD413">
            <v>-5530480937</v>
          </cell>
          <cell r="AE413" t="str">
            <v>BAHA850809MGRLRR07</v>
          </cell>
          <cell r="AF413">
            <v>31268</v>
          </cell>
          <cell r="AG413">
            <v>45689</v>
          </cell>
          <cell r="AH413" t="str">
            <v>arianabaltazar07@gmail.com</v>
          </cell>
          <cell r="AI413" t="str">
            <v>00826158@red.unid.mx</v>
          </cell>
          <cell r="AJ413">
            <v>9800</v>
          </cell>
          <cell r="AK413">
            <v>60</v>
          </cell>
        </row>
        <row r="414">
          <cell r="C414">
            <v>833205</v>
          </cell>
          <cell r="D414"/>
          <cell r="E414">
            <v>833205</v>
          </cell>
          <cell r="F414" t="str">
            <v>Otero</v>
          </cell>
          <cell r="G414" t="str">
            <v>Benitez</v>
          </cell>
          <cell r="H414" t="str">
            <v xml:space="preserve">Leticia </v>
          </cell>
          <cell r="I414" t="str">
            <v xml:space="preserve">Otero Benitez Leticia </v>
          </cell>
          <cell r="J414" t="str">
            <v>AS</v>
          </cell>
          <cell r="K414"/>
          <cell r="L414">
            <v>2</v>
          </cell>
          <cell r="M414" t="str">
            <v>Centro</v>
          </cell>
          <cell r="N414" t="str">
            <v>TAX</v>
          </cell>
          <cell r="O414"/>
          <cell r="P414"/>
          <cell r="Q414"/>
          <cell r="R414" t="str">
            <v>MAE-EDUC-19</v>
          </cell>
          <cell r="S414" t="str">
            <v>MA</v>
          </cell>
          <cell r="T414" t="str">
            <v>1M25</v>
          </cell>
          <cell r="U414" t="str">
            <v>F</v>
          </cell>
          <cell r="V414" t="str">
            <v>RI</v>
          </cell>
          <cell r="W414" t="e">
            <v>#N/A</v>
          </cell>
          <cell r="X414" t="str">
            <v>-</v>
          </cell>
          <cell r="Y414" t="str">
            <v>14-DEC-24 00:00:00</v>
          </cell>
          <cell r="Z414">
            <v>202420</v>
          </cell>
          <cell r="AA414" t="str">
            <v>Sabatino</v>
          </cell>
          <cell r="AB414" t="str">
            <v xml:space="preserve"> No especificada</v>
          </cell>
          <cell r="AC414"/>
          <cell r="AD414">
            <v>-5578368784</v>
          </cell>
          <cell r="AE414" t="str">
            <v>OEBL811229MGRTNT03</v>
          </cell>
          <cell r="AF414">
            <v>29949</v>
          </cell>
          <cell r="AG414">
            <v>45689</v>
          </cell>
          <cell r="AH414" t="str">
            <v>loobo_54@hotmail.com</v>
          </cell>
          <cell r="AI414" t="str">
            <v>00833205@red.unid.mx</v>
          </cell>
          <cell r="AJ414">
            <v>55270</v>
          </cell>
          <cell r="AK414">
            <v>60</v>
          </cell>
        </row>
        <row r="415">
          <cell r="C415">
            <v>833964</v>
          </cell>
          <cell r="D415"/>
          <cell r="E415">
            <v>833964</v>
          </cell>
          <cell r="F415" t="str">
            <v>Tapia</v>
          </cell>
          <cell r="G415" t="str">
            <v>Carrillo</v>
          </cell>
          <cell r="H415" t="str">
            <v xml:space="preserve">Lucia </v>
          </cell>
          <cell r="I415" t="str">
            <v xml:space="preserve">Tapia Carrillo Lucia </v>
          </cell>
          <cell r="J415" t="str">
            <v>AS</v>
          </cell>
          <cell r="K415"/>
          <cell r="L415">
            <v>2</v>
          </cell>
          <cell r="M415" t="str">
            <v>Centro</v>
          </cell>
          <cell r="N415" t="str">
            <v>TAX</v>
          </cell>
          <cell r="O415"/>
          <cell r="P415"/>
          <cell r="Q415"/>
          <cell r="R415" t="str">
            <v>MAE-EDUC-19</v>
          </cell>
          <cell r="S415" t="str">
            <v>MA</v>
          </cell>
          <cell r="T415" t="str">
            <v>1M25</v>
          </cell>
          <cell r="U415" t="str">
            <v>F</v>
          </cell>
          <cell r="V415" t="str">
            <v>RI</v>
          </cell>
          <cell r="W415" t="str">
            <v>RI</v>
          </cell>
          <cell r="X415" t="str">
            <v>-</v>
          </cell>
          <cell r="Y415" t="str">
            <v>14-DEC-24 00:00:00</v>
          </cell>
          <cell r="Z415">
            <v>202440</v>
          </cell>
          <cell r="AA415" t="str">
            <v>Sabatino</v>
          </cell>
          <cell r="AB415" t="str">
            <v xml:space="preserve"> No especificada</v>
          </cell>
          <cell r="AC415"/>
          <cell r="AD415">
            <v>-5564312663</v>
          </cell>
          <cell r="AE415" t="str">
            <v>TACL871017MDFPRC00</v>
          </cell>
          <cell r="AF415">
            <v>32067</v>
          </cell>
          <cell r="AG415">
            <v>45689</v>
          </cell>
          <cell r="AH415" t="str">
            <v>tcarrillo3041@gmail.com</v>
          </cell>
          <cell r="AI415" t="str">
            <v>00833964@red.unid.mx</v>
          </cell>
          <cell r="AJ415">
            <v>12940</v>
          </cell>
          <cell r="AK415">
            <v>60</v>
          </cell>
        </row>
        <row r="416">
          <cell r="C416">
            <v>845006</v>
          </cell>
          <cell r="D416"/>
          <cell r="E416">
            <v>845006</v>
          </cell>
          <cell r="F416" t="str">
            <v>Durán</v>
          </cell>
          <cell r="G416" t="str">
            <v>Salazar</v>
          </cell>
          <cell r="H416" t="str">
            <v>José Luis</v>
          </cell>
          <cell r="I416" t="str">
            <v>Durán Salazar José Luis</v>
          </cell>
          <cell r="J416" t="str">
            <v>AS</v>
          </cell>
          <cell r="K416"/>
          <cell r="L416">
            <v>2</v>
          </cell>
          <cell r="M416" t="str">
            <v>Centro</v>
          </cell>
          <cell r="N416" t="str">
            <v>TAX</v>
          </cell>
          <cell r="O416"/>
          <cell r="P416"/>
          <cell r="Q416"/>
          <cell r="R416" t="str">
            <v>MAE-EDUC-19</v>
          </cell>
          <cell r="S416" t="str">
            <v>MA</v>
          </cell>
          <cell r="T416" t="str">
            <v>1M25</v>
          </cell>
          <cell r="U416" t="str">
            <v>M</v>
          </cell>
          <cell r="V416" t="str">
            <v>RI</v>
          </cell>
          <cell r="W416" t="str">
            <v>RI</v>
          </cell>
          <cell r="X416" t="str">
            <v>-</v>
          </cell>
          <cell r="Y416" t="str">
            <v>12-DEC-24 00:00:00</v>
          </cell>
          <cell r="Z416">
            <v>202440</v>
          </cell>
          <cell r="AA416" t="str">
            <v>Sabatino</v>
          </cell>
          <cell r="AB416" t="str">
            <v xml:space="preserve"> No especificada</v>
          </cell>
          <cell r="AC416"/>
          <cell r="AD416">
            <v>-5613144251</v>
          </cell>
          <cell r="AE416" t="str">
            <v>DUSL870529HDFRLS03</v>
          </cell>
          <cell r="AF416">
            <v>31926</v>
          </cell>
          <cell r="AG416">
            <v>45720</v>
          </cell>
          <cell r="AH416" t="str">
            <v>joseluisadmon@gmail.com</v>
          </cell>
          <cell r="AI416" t="str">
            <v>00845006@red.unid.mx</v>
          </cell>
          <cell r="AJ416">
            <v>16320</v>
          </cell>
          <cell r="AK416">
            <v>60</v>
          </cell>
        </row>
        <row r="417">
          <cell r="C417">
            <v>860609</v>
          </cell>
          <cell r="D417">
            <v>123456</v>
          </cell>
          <cell r="E417">
            <v>860609</v>
          </cell>
          <cell r="F417" t="str">
            <v>Luviano</v>
          </cell>
          <cell r="G417" t="str">
            <v>Fernandez</v>
          </cell>
          <cell r="H417" t="str">
            <v xml:space="preserve">Bárbara </v>
          </cell>
          <cell r="I417" t="str">
            <v xml:space="preserve">Luviano Fernandez Bárbara </v>
          </cell>
          <cell r="J417" t="str">
            <v>AS</v>
          </cell>
          <cell r="K417"/>
          <cell r="L417">
            <v>2</v>
          </cell>
          <cell r="M417" t="str">
            <v>Centro</v>
          </cell>
          <cell r="N417" t="str">
            <v>TAX</v>
          </cell>
          <cell r="O417"/>
          <cell r="P417"/>
          <cell r="Q417"/>
          <cell r="R417" t="str">
            <v>MAE-EDUC-19</v>
          </cell>
          <cell r="S417" t="str">
            <v>MA</v>
          </cell>
          <cell r="T417" t="str">
            <v>1M25</v>
          </cell>
          <cell r="U417" t="str">
            <v>F</v>
          </cell>
          <cell r="V417" t="str">
            <v>RI</v>
          </cell>
          <cell r="W417" t="str">
            <v>RI</v>
          </cell>
          <cell r="X417" t="str">
            <v>-</v>
          </cell>
          <cell r="Y417" t="str">
            <v>14-DEC-24 00:00:00</v>
          </cell>
          <cell r="Z417">
            <v>202460</v>
          </cell>
          <cell r="AA417" t="str">
            <v>Sabatino</v>
          </cell>
          <cell r="AB417" t="str">
            <v xml:space="preserve"> No especificada</v>
          </cell>
          <cell r="AC417"/>
          <cell r="AD417">
            <v>-5578285336</v>
          </cell>
          <cell r="AE417" t="str">
            <v>LUFB661205MDFVRR06</v>
          </cell>
          <cell r="AF417">
            <v>24446</v>
          </cell>
          <cell r="AG417">
            <v>45721</v>
          </cell>
          <cell r="AH417" t="str">
            <v>barbaraluvfer@outlook.es</v>
          </cell>
          <cell r="AI417" t="str">
            <v>00860609@red.unid.mx</v>
          </cell>
          <cell r="AJ417">
            <v>14030</v>
          </cell>
          <cell r="AK417">
            <v>60</v>
          </cell>
        </row>
        <row r="418">
          <cell r="C418">
            <v>862610</v>
          </cell>
          <cell r="D418"/>
          <cell r="E418">
            <v>862610</v>
          </cell>
          <cell r="F418" t="str">
            <v>Perez</v>
          </cell>
          <cell r="G418" t="str">
            <v>Gonzalez</v>
          </cell>
          <cell r="H418" t="str">
            <v>Sandra Lorena</v>
          </cell>
          <cell r="I418" t="str">
            <v>Perez Gonzalez Sandra Lorena</v>
          </cell>
          <cell r="J418" t="str">
            <v>AS</v>
          </cell>
          <cell r="K418"/>
          <cell r="L418">
            <v>2</v>
          </cell>
          <cell r="M418" t="str">
            <v>Centro</v>
          </cell>
          <cell r="N418" t="str">
            <v>TAX</v>
          </cell>
          <cell r="O418"/>
          <cell r="P418"/>
          <cell r="Q418"/>
          <cell r="R418" t="str">
            <v>MAE-EDUC-19</v>
          </cell>
          <cell r="S418" t="str">
            <v>MA</v>
          </cell>
          <cell r="T418" t="str">
            <v>1M25</v>
          </cell>
          <cell r="U418" t="str">
            <v>F</v>
          </cell>
          <cell r="V418" t="str">
            <v>RI</v>
          </cell>
          <cell r="W418" t="str">
            <v>RI</v>
          </cell>
          <cell r="X418" t="str">
            <v>-</v>
          </cell>
          <cell r="Y418" t="str">
            <v>14-DEC-24 00:00:00</v>
          </cell>
          <cell r="Z418">
            <v>202460</v>
          </cell>
          <cell r="AA418" t="str">
            <v>Sin horario</v>
          </cell>
          <cell r="AB418" t="str">
            <v xml:space="preserve"> No especificada</v>
          </cell>
          <cell r="AC418"/>
          <cell r="AD418"/>
          <cell r="AE418" t="str">
            <v>PEGS931109MDFRNN06</v>
          </cell>
          <cell r="AF418">
            <v>34282</v>
          </cell>
          <cell r="AG418">
            <v>45723</v>
          </cell>
          <cell r="AH418" t="str">
            <v>YURIKO.SEB@GMAIL.COM</v>
          </cell>
          <cell r="AI418" t="str">
            <v>00862610@red.unid.mx</v>
          </cell>
          <cell r="AJ418">
            <v>1290</v>
          </cell>
          <cell r="AK418">
            <v>55</v>
          </cell>
        </row>
        <row r="419">
          <cell r="C419">
            <v>862611</v>
          </cell>
          <cell r="D419"/>
          <cell r="E419">
            <v>862611</v>
          </cell>
          <cell r="F419" t="str">
            <v>Jimenez</v>
          </cell>
          <cell r="G419" t="str">
            <v>Cervantes</v>
          </cell>
          <cell r="H419" t="str">
            <v>Victor Hugo Sebastian</v>
          </cell>
          <cell r="I419" t="str">
            <v>Jimenez Cervantes Victor Hugo Sebastian</v>
          </cell>
          <cell r="J419" t="str">
            <v>AS</v>
          </cell>
          <cell r="K419"/>
          <cell r="L419">
            <v>2</v>
          </cell>
          <cell r="M419" t="str">
            <v>Centro</v>
          </cell>
          <cell r="N419" t="str">
            <v>TAX</v>
          </cell>
          <cell r="O419"/>
          <cell r="P419"/>
          <cell r="Q419"/>
          <cell r="R419" t="str">
            <v>MAE-EDUC-19</v>
          </cell>
          <cell r="S419" t="str">
            <v>MA</v>
          </cell>
          <cell r="T419" t="str">
            <v>1M25</v>
          </cell>
          <cell r="U419" t="str">
            <v>M</v>
          </cell>
          <cell r="V419" t="str">
            <v>RI</v>
          </cell>
          <cell r="W419" t="e">
            <v>#N/A</v>
          </cell>
          <cell r="X419" t="str">
            <v>-</v>
          </cell>
          <cell r="Y419" t="str">
            <v>14-DEC-24 00:00:00</v>
          </cell>
          <cell r="Z419">
            <v>202460</v>
          </cell>
          <cell r="AA419" t="str">
            <v>Sin horario</v>
          </cell>
          <cell r="AB419" t="str">
            <v xml:space="preserve"> No especificada</v>
          </cell>
          <cell r="AC419"/>
          <cell r="AD419"/>
          <cell r="AE419" t="str">
            <v>JICV910331HDFMRC04</v>
          </cell>
          <cell r="AF419">
            <v>33328</v>
          </cell>
          <cell r="AG419">
            <v>45723</v>
          </cell>
          <cell r="AH419" t="str">
            <v>VIC.HUGO.SEBAS@GMAIL.COM</v>
          </cell>
          <cell r="AI419" t="str">
            <v>00862611@red.unid.mx</v>
          </cell>
          <cell r="AJ419">
            <v>1290</v>
          </cell>
          <cell r="AK419">
            <v>55</v>
          </cell>
        </row>
        <row r="420">
          <cell r="C420">
            <v>869541</v>
          </cell>
          <cell r="D420"/>
          <cell r="E420">
            <v>869541</v>
          </cell>
          <cell r="F420" t="str">
            <v>Sánchez</v>
          </cell>
          <cell r="G420" t="str">
            <v>Ledezma</v>
          </cell>
          <cell r="H420" t="str">
            <v>César Eduardo</v>
          </cell>
          <cell r="I420" t="str">
            <v>Sánchez Ledezma César Eduardo</v>
          </cell>
          <cell r="J420" t="str">
            <v>AS</v>
          </cell>
          <cell r="K420"/>
          <cell r="L420">
            <v>2</v>
          </cell>
          <cell r="M420" t="str">
            <v>Centro</v>
          </cell>
          <cell r="N420" t="str">
            <v>TAX</v>
          </cell>
          <cell r="O420"/>
          <cell r="P420"/>
          <cell r="Q420"/>
          <cell r="R420" t="str">
            <v>MAE-EDUC-19</v>
          </cell>
          <cell r="S420" t="str">
            <v>MA</v>
          </cell>
          <cell r="T420" t="str">
            <v>1M25</v>
          </cell>
          <cell r="U420" t="str">
            <v>M</v>
          </cell>
          <cell r="V420" t="str">
            <v>RI</v>
          </cell>
          <cell r="W420" t="str">
            <v>RI</v>
          </cell>
          <cell r="X420" t="str">
            <v>-</v>
          </cell>
          <cell r="Y420" t="str">
            <v>14-DEC-24 00:00:00</v>
          </cell>
          <cell r="Z420">
            <v>202460</v>
          </cell>
          <cell r="AA420" t="str">
            <v>Sabatino</v>
          </cell>
          <cell r="AB420" t="str">
            <v xml:space="preserve"> No especificada</v>
          </cell>
          <cell r="AC420"/>
          <cell r="AD420">
            <v>-5512304462</v>
          </cell>
          <cell r="AE420" t="str">
            <v>SALC921019HDFNDS06</v>
          </cell>
          <cell r="AF420">
            <v>33896</v>
          </cell>
          <cell r="AG420">
            <v>45721</v>
          </cell>
          <cell r="AH420" t="str">
            <v>cesar.19.ledezma@gmail.com</v>
          </cell>
          <cell r="AI420" t="str">
            <v>00869541@red.unid.mx</v>
          </cell>
          <cell r="AJ420">
            <v>1860</v>
          </cell>
          <cell r="AK420">
            <v>60</v>
          </cell>
        </row>
        <row r="421">
          <cell r="C421">
            <v>874924</v>
          </cell>
          <cell r="D421"/>
          <cell r="E421">
            <v>874924</v>
          </cell>
          <cell r="F421" t="str">
            <v>Perez</v>
          </cell>
          <cell r="G421" t="str">
            <v>Hernandez</v>
          </cell>
          <cell r="H421" t="str">
            <v>Bertha Oralia</v>
          </cell>
          <cell r="I421" t="str">
            <v>Perez Hernandez Bertha Oralia</v>
          </cell>
          <cell r="J421" t="str">
            <v>BS</v>
          </cell>
          <cell r="K421">
            <v>45751</v>
          </cell>
          <cell r="L421">
            <v>2</v>
          </cell>
          <cell r="M421" t="str">
            <v>Centro</v>
          </cell>
          <cell r="N421" t="str">
            <v>TAX</v>
          </cell>
          <cell r="O421" t="str">
            <v>TAX</v>
          </cell>
          <cell r="P421"/>
          <cell r="Q421"/>
          <cell r="R421" t="str">
            <v>MAE-EDUC-19</v>
          </cell>
          <cell r="S421" t="str">
            <v>MA</v>
          </cell>
          <cell r="T421" t="str">
            <v>1M25</v>
          </cell>
          <cell r="U421" t="str">
            <v>F</v>
          </cell>
          <cell r="V421" t="str">
            <v>NI</v>
          </cell>
          <cell r="W421" t="e">
            <v>#N/A</v>
          </cell>
          <cell r="X421" t="str">
            <v>-</v>
          </cell>
          <cell r="Y421" t="str">
            <v>07-JAN-25 00:00:00</v>
          </cell>
          <cell r="Z421">
            <v>202520</v>
          </cell>
          <cell r="AA421" t="str">
            <v>Sabatino</v>
          </cell>
          <cell r="AB421" t="str">
            <v xml:space="preserve"> No especificada</v>
          </cell>
          <cell r="AC421"/>
          <cell r="AD421">
            <v>-5565220594</v>
          </cell>
          <cell r="AE421" t="str">
            <v>PEHB620808MDFRRR04</v>
          </cell>
          <cell r="AF421">
            <v>22866</v>
          </cell>
          <cell r="AG421">
            <v>45692</v>
          </cell>
          <cell r="AH421" t="str">
            <v>ORALIA.PEREZ.OP@GMAIL.COM</v>
          </cell>
          <cell r="AI421" t="str">
            <v>00874924@red.unid.mx</v>
          </cell>
          <cell r="AJ421">
            <v>88800</v>
          </cell>
          <cell r="AK421">
            <v>60</v>
          </cell>
        </row>
        <row r="422">
          <cell r="C422">
            <v>881768</v>
          </cell>
          <cell r="D422"/>
          <cell r="E422">
            <v>881768</v>
          </cell>
          <cell r="F422" t="str">
            <v>SANCHEZ</v>
          </cell>
          <cell r="G422" t="str">
            <v>CADENA</v>
          </cell>
          <cell r="H422" t="str">
            <v>ARIADNA TALIA</v>
          </cell>
          <cell r="I422" t="str">
            <v>SANCHEZ CADENA ARIADNA TALIA</v>
          </cell>
          <cell r="J422" t="str">
            <v>BI</v>
          </cell>
          <cell r="K422">
            <v>45688</v>
          </cell>
          <cell r="L422">
            <v>2</v>
          </cell>
          <cell r="M422" t="str">
            <v>Centro</v>
          </cell>
          <cell r="N422" t="str">
            <v>TAX</v>
          </cell>
          <cell r="O422" t="str">
            <v>TAX</v>
          </cell>
          <cell r="P422" t="str">
            <v>Recomendación</v>
          </cell>
          <cell r="Q422" t="str">
            <v>Módulo</v>
          </cell>
          <cell r="R422" t="str">
            <v>MAE-EDUC-19</v>
          </cell>
          <cell r="S422" t="str">
            <v>MA</v>
          </cell>
          <cell r="T422" t="str">
            <v>1M25</v>
          </cell>
          <cell r="U422" t="str">
            <v>F</v>
          </cell>
          <cell r="V422" t="str">
            <v>NI</v>
          </cell>
          <cell r="W422" t="e">
            <v>#N/A</v>
          </cell>
          <cell r="X422" t="str">
            <v>-</v>
          </cell>
          <cell r="Y422"/>
          <cell r="Z422">
            <v>202520</v>
          </cell>
          <cell r="AA422" t="str">
            <v>Matutino</v>
          </cell>
          <cell r="AB422" t="str">
            <v xml:space="preserve"> No especificada</v>
          </cell>
          <cell r="AC422"/>
          <cell r="AD422">
            <v>-5535054872</v>
          </cell>
          <cell r="AE422" t="str">
            <v>SACA930630MTLNDR02</v>
          </cell>
          <cell r="AF422">
            <v>34150</v>
          </cell>
          <cell r="AG422">
            <v>45653.717268518521</v>
          </cell>
          <cell r="AH422" t="str">
            <v>ARYNEY@HOTMAIL.COM</v>
          </cell>
          <cell r="AI422" t="str">
            <v>00881768@red.unid.mx</v>
          </cell>
          <cell r="AJ422">
            <v>55764</v>
          </cell>
          <cell r="AK422">
            <v>0</v>
          </cell>
        </row>
        <row r="423">
          <cell r="C423">
            <v>881902</v>
          </cell>
          <cell r="D423"/>
          <cell r="E423">
            <v>881902</v>
          </cell>
          <cell r="F423" t="str">
            <v>Silvestre</v>
          </cell>
          <cell r="G423" t="str">
            <v>Huerta</v>
          </cell>
          <cell r="H423" t="str">
            <v xml:space="preserve">Claudia </v>
          </cell>
          <cell r="I423" t="str">
            <v xml:space="preserve">Silvestre Huerta Claudia </v>
          </cell>
          <cell r="J423" t="str">
            <v>AS</v>
          </cell>
          <cell r="K423"/>
          <cell r="L423">
            <v>2</v>
          </cell>
          <cell r="M423" t="str">
            <v>Centro</v>
          </cell>
          <cell r="N423" t="str">
            <v>TAX</v>
          </cell>
          <cell r="O423" t="str">
            <v>TAX</v>
          </cell>
          <cell r="P423"/>
          <cell r="Q423"/>
          <cell r="R423" t="str">
            <v>MAE-EDUC-19</v>
          </cell>
          <cell r="S423" t="str">
            <v>MA</v>
          </cell>
          <cell r="T423" t="str">
            <v>1M25</v>
          </cell>
          <cell r="U423" t="str">
            <v>F</v>
          </cell>
          <cell r="V423" t="str">
            <v>NI</v>
          </cell>
          <cell r="W423" t="e">
            <v>#N/A</v>
          </cell>
          <cell r="X423" t="str">
            <v>-</v>
          </cell>
          <cell r="Y423" t="str">
            <v>07-JAN-25 00:00:00</v>
          </cell>
          <cell r="Z423">
            <v>202520</v>
          </cell>
          <cell r="AA423" t="str">
            <v>Sabatino</v>
          </cell>
          <cell r="AB423" t="str">
            <v xml:space="preserve"> No especificada</v>
          </cell>
          <cell r="AC423"/>
          <cell r="AD423">
            <v>-5540140612</v>
          </cell>
          <cell r="AE423" t="str">
            <v>SIHC750813MDFLRL05</v>
          </cell>
          <cell r="AF423">
            <v>27619</v>
          </cell>
          <cell r="AG423">
            <v>45693.851956018516</v>
          </cell>
          <cell r="AH423" t="str">
            <v>claudiasilvestre@gmail.com</v>
          </cell>
          <cell r="AI423" t="str">
            <v>00881902@red.unid.mx</v>
          </cell>
          <cell r="AJ423">
            <v>4650</v>
          </cell>
          <cell r="AK423">
            <v>60</v>
          </cell>
        </row>
        <row r="424">
          <cell r="C424">
            <v>883405</v>
          </cell>
          <cell r="D424"/>
          <cell r="E424">
            <v>883405</v>
          </cell>
          <cell r="F424" t="str">
            <v>Zamudio</v>
          </cell>
          <cell r="G424" t="str">
            <v>Aguilar</v>
          </cell>
          <cell r="H424" t="str">
            <v xml:space="preserve">Yadira </v>
          </cell>
          <cell r="I424" t="str">
            <v xml:space="preserve">Zamudio Aguilar Yadira </v>
          </cell>
          <cell r="J424" t="str">
            <v>AS</v>
          </cell>
          <cell r="K424"/>
          <cell r="L424">
            <v>2</v>
          </cell>
          <cell r="M424" t="str">
            <v>Centro</v>
          </cell>
          <cell r="N424" t="str">
            <v>TAX</v>
          </cell>
          <cell r="O424" t="str">
            <v>TAX</v>
          </cell>
          <cell r="P424" t="str">
            <v>Promoción</v>
          </cell>
          <cell r="Q424" t="str">
            <v>Sesión informativa</v>
          </cell>
          <cell r="R424" t="str">
            <v>MAE-EDUC-19</v>
          </cell>
          <cell r="S424" t="str">
            <v>MA</v>
          </cell>
          <cell r="T424" t="str">
            <v>1M25</v>
          </cell>
          <cell r="U424" t="str">
            <v>F</v>
          </cell>
          <cell r="V424" t="str">
            <v>NI</v>
          </cell>
          <cell r="W424" t="str">
            <v>RI</v>
          </cell>
          <cell r="X424" t="str">
            <v>-</v>
          </cell>
          <cell r="Y424" t="str">
            <v>15-JAN-25 00:00:00</v>
          </cell>
          <cell r="Z424">
            <v>202520</v>
          </cell>
          <cell r="AA424" t="str">
            <v>Sabatino</v>
          </cell>
          <cell r="AB424" t="str">
            <v xml:space="preserve"> No especificada</v>
          </cell>
          <cell r="AC424"/>
          <cell r="AD424">
            <v>-5616735641</v>
          </cell>
          <cell r="AE424" t="str">
            <v>ZAAY731020MDFMGD08</v>
          </cell>
          <cell r="AF424">
            <v>26957</v>
          </cell>
          <cell r="AG424">
            <v>45734</v>
          </cell>
          <cell r="AH424" t="str">
            <v>mtrayadirazamudio@gmail.com</v>
          </cell>
          <cell r="AI424" t="str">
            <v>00883405@red.unid.mx</v>
          </cell>
          <cell r="AJ424">
            <v>4480</v>
          </cell>
          <cell r="AK424">
            <v>60</v>
          </cell>
        </row>
        <row r="425">
          <cell r="C425">
            <v>883509</v>
          </cell>
          <cell r="D425"/>
          <cell r="E425">
            <v>883509</v>
          </cell>
          <cell r="F425" t="str">
            <v>Hernandez</v>
          </cell>
          <cell r="G425" t="str">
            <v>Sánchez</v>
          </cell>
          <cell r="H425" t="str">
            <v xml:space="preserve">Marisela </v>
          </cell>
          <cell r="I425" t="str">
            <v xml:space="preserve">Hernandez Sánchez Marisela </v>
          </cell>
          <cell r="J425" t="str">
            <v>AS</v>
          </cell>
          <cell r="K425"/>
          <cell r="L425">
            <v>2</v>
          </cell>
          <cell r="M425" t="str">
            <v>Centro</v>
          </cell>
          <cell r="N425" t="str">
            <v>TAX</v>
          </cell>
          <cell r="O425" t="str">
            <v>TAX</v>
          </cell>
          <cell r="P425"/>
          <cell r="Q425"/>
          <cell r="R425" t="str">
            <v>MAE-EDUC-19</v>
          </cell>
          <cell r="S425" t="str">
            <v>MA</v>
          </cell>
          <cell r="T425" t="str">
            <v>1M25</v>
          </cell>
          <cell r="U425" t="str">
            <v>F</v>
          </cell>
          <cell r="V425" t="str">
            <v>NI</v>
          </cell>
          <cell r="W425" t="str">
            <v>RI</v>
          </cell>
          <cell r="X425" t="str">
            <v>-</v>
          </cell>
          <cell r="Y425" t="str">
            <v>15-JAN-25 00:00:00</v>
          </cell>
          <cell r="Z425">
            <v>202520</v>
          </cell>
          <cell r="AA425" t="str">
            <v>Sabatino</v>
          </cell>
          <cell r="AB425" t="str">
            <v xml:space="preserve"> No especificada</v>
          </cell>
          <cell r="AC425"/>
          <cell r="AD425">
            <v>-5516568248</v>
          </cell>
          <cell r="AE425" t="str">
            <v>HESM871219MDFRNR01</v>
          </cell>
          <cell r="AF425">
            <v>32130</v>
          </cell>
          <cell r="AG425">
            <v>45692</v>
          </cell>
          <cell r="AH425" t="str">
            <v>mhar_1218@hotmail.com</v>
          </cell>
          <cell r="AI425" t="str">
            <v>00883509@red.unid.mx</v>
          </cell>
          <cell r="AJ425">
            <v>20835</v>
          </cell>
          <cell r="AK425">
            <v>60</v>
          </cell>
        </row>
        <row r="426">
          <cell r="C426">
            <v>884961</v>
          </cell>
          <cell r="D426"/>
          <cell r="E426">
            <v>884961</v>
          </cell>
          <cell r="F426" t="str">
            <v>Osorio</v>
          </cell>
          <cell r="G426" t="str">
            <v>Rosas</v>
          </cell>
          <cell r="H426" t="str">
            <v>Norma Laura</v>
          </cell>
          <cell r="I426" t="str">
            <v>Osorio Rosas Norma Laura</v>
          </cell>
          <cell r="J426" t="str">
            <v>BI</v>
          </cell>
          <cell r="K426">
            <v>45677</v>
          </cell>
          <cell r="L426">
            <v>2</v>
          </cell>
          <cell r="M426" t="str">
            <v>Centro</v>
          </cell>
          <cell r="N426" t="str">
            <v>TAX</v>
          </cell>
          <cell r="O426" t="str">
            <v>TAX</v>
          </cell>
          <cell r="P426"/>
          <cell r="Q426"/>
          <cell r="R426" t="str">
            <v>MAE-EDUC-19</v>
          </cell>
          <cell r="S426" t="str">
            <v>MA</v>
          </cell>
          <cell r="T426" t="str">
            <v>1M25</v>
          </cell>
          <cell r="U426" t="str">
            <v>F</v>
          </cell>
          <cell r="V426" t="str">
            <v>NI</v>
          </cell>
          <cell r="W426" t="e">
            <v>#N/A</v>
          </cell>
          <cell r="X426" t="str">
            <v>-</v>
          </cell>
          <cell r="Y426"/>
          <cell r="Z426">
            <v>202520</v>
          </cell>
          <cell r="AA426" t="str">
            <v>Vespertino</v>
          </cell>
          <cell r="AB426" t="str">
            <v xml:space="preserve"> No especificada</v>
          </cell>
          <cell r="AC426"/>
          <cell r="AD426">
            <v>-5521914950</v>
          </cell>
          <cell r="AE426" t="str">
            <v>OORN740108MDFSSR07</v>
          </cell>
          <cell r="AF426">
            <v>27037</v>
          </cell>
          <cell r="AG426">
            <v>45673.890451388892</v>
          </cell>
          <cell r="AH426" t="str">
            <v>normalauraosoriorosas@gmail.com</v>
          </cell>
          <cell r="AI426" t="str">
            <v>00884961@red.unid.mx</v>
          </cell>
          <cell r="AJ426"/>
          <cell r="AK426">
            <v>60</v>
          </cell>
        </row>
        <row r="427">
          <cell r="C427">
            <v>263911</v>
          </cell>
          <cell r="D427"/>
          <cell r="E427">
            <v>263911</v>
          </cell>
          <cell r="F427" t="str">
            <v>Laira</v>
          </cell>
          <cell r="G427" t="str">
            <v>Marciano</v>
          </cell>
          <cell r="H427" t="str">
            <v>Jose Manuel</v>
          </cell>
          <cell r="I427" t="str">
            <v>Laira Marciano Jose Manuel</v>
          </cell>
          <cell r="J427" t="str">
            <v>AS</v>
          </cell>
          <cell r="K427"/>
          <cell r="L427">
            <v>2</v>
          </cell>
          <cell r="M427" t="str">
            <v>Centro</v>
          </cell>
          <cell r="N427" t="str">
            <v>TAX</v>
          </cell>
          <cell r="O427"/>
          <cell r="P427"/>
          <cell r="Q427"/>
          <cell r="R427" t="str">
            <v>MAE-EDUP-22</v>
          </cell>
          <cell r="S427" t="str">
            <v>MA</v>
          </cell>
          <cell r="T427" t="str">
            <v>1M25</v>
          </cell>
          <cell r="U427" t="str">
            <v>M</v>
          </cell>
          <cell r="V427" t="str">
            <v>RI</v>
          </cell>
          <cell r="W427" t="str">
            <v>RI</v>
          </cell>
          <cell r="X427" t="str">
            <v>-</v>
          </cell>
          <cell r="Y427" t="str">
            <v>14-DEC-24 00:00:00</v>
          </cell>
          <cell r="Z427">
            <v>202360</v>
          </cell>
          <cell r="AA427" t="str">
            <v>Matutino</v>
          </cell>
          <cell r="AB427" t="str">
            <v xml:space="preserve"> No especificada</v>
          </cell>
          <cell r="AC427"/>
          <cell r="AD427" t="str">
            <v>557- 346-5640</v>
          </cell>
          <cell r="AE427" t="str">
            <v>LAMM960727HMCRRN03</v>
          </cell>
          <cell r="AF427">
            <v>35273</v>
          </cell>
          <cell r="AG427">
            <v>45689</v>
          </cell>
          <cell r="AH427" t="str">
            <v>laira_modas2707@hotmail.com</v>
          </cell>
          <cell r="AI427" t="str">
            <v>00263911@red.unid.mx</v>
          </cell>
          <cell r="AJ427"/>
          <cell r="AK427">
            <v>65</v>
          </cell>
        </row>
        <row r="428">
          <cell r="C428">
            <v>273276</v>
          </cell>
          <cell r="D428"/>
          <cell r="E428">
            <v>273276</v>
          </cell>
          <cell r="F428" t="str">
            <v>Martinez</v>
          </cell>
          <cell r="G428" t="str">
            <v>Hernandez</v>
          </cell>
          <cell r="H428" t="str">
            <v>Michelle Anayeli</v>
          </cell>
          <cell r="I428" t="str">
            <v>Martinez Hernandez Michelle Anayeli</v>
          </cell>
          <cell r="J428" t="str">
            <v>AS</v>
          </cell>
          <cell r="K428"/>
          <cell r="L428">
            <v>2</v>
          </cell>
          <cell r="M428" t="str">
            <v>Centro</v>
          </cell>
          <cell r="N428" t="str">
            <v>TAX</v>
          </cell>
          <cell r="O428"/>
          <cell r="P428"/>
          <cell r="Q428"/>
          <cell r="R428" t="str">
            <v>MAE-EDUP-22</v>
          </cell>
          <cell r="S428" t="str">
            <v>MA</v>
          </cell>
          <cell r="T428" t="str">
            <v>1M25</v>
          </cell>
          <cell r="U428" t="str">
            <v>M</v>
          </cell>
          <cell r="V428" t="str">
            <v>RI</v>
          </cell>
          <cell r="W428" t="e">
            <v>#N/A</v>
          </cell>
          <cell r="X428" t="str">
            <v>-</v>
          </cell>
          <cell r="Y428" t="str">
            <v>14-DEC-24 00:00:00</v>
          </cell>
          <cell r="Z428">
            <v>201760</v>
          </cell>
          <cell r="AA428" t="str">
            <v>Matutino</v>
          </cell>
          <cell r="AB428" t="str">
            <v xml:space="preserve"> No especificada</v>
          </cell>
          <cell r="AC428" t="str">
            <v>555- 619-6581</v>
          </cell>
          <cell r="AD428" t="str">
            <v>556- 655-4698</v>
          </cell>
          <cell r="AE428" t="str">
            <v>MAHM971008MDFRRC06</v>
          </cell>
          <cell r="AF428">
            <v>35711</v>
          </cell>
          <cell r="AG428">
            <v>45689</v>
          </cell>
          <cell r="AH428" t="str">
            <v>michelleanayeli@gmail.com</v>
          </cell>
          <cell r="AI428" t="str">
            <v>00273276@red.unid.mx</v>
          </cell>
          <cell r="AJ428">
            <v>4369</v>
          </cell>
          <cell r="AK428">
            <v>60</v>
          </cell>
        </row>
        <row r="429">
          <cell r="C429">
            <v>306455</v>
          </cell>
          <cell r="D429"/>
          <cell r="E429">
            <v>306455</v>
          </cell>
          <cell r="F429" t="str">
            <v>Gómez</v>
          </cell>
          <cell r="G429" t="str">
            <v>Veytia</v>
          </cell>
          <cell r="H429" t="str">
            <v xml:space="preserve">Daniela </v>
          </cell>
          <cell r="I429" t="str">
            <v xml:space="preserve">Gómez Veytia Daniela </v>
          </cell>
          <cell r="J429" t="str">
            <v>AS</v>
          </cell>
          <cell r="K429"/>
          <cell r="L429">
            <v>2</v>
          </cell>
          <cell r="M429" t="str">
            <v>Centro</v>
          </cell>
          <cell r="N429" t="str">
            <v>TAX</v>
          </cell>
          <cell r="O429"/>
          <cell r="P429"/>
          <cell r="Q429"/>
          <cell r="R429" t="str">
            <v>MAE-EDUP-22</v>
          </cell>
          <cell r="S429" t="str">
            <v>MA</v>
          </cell>
          <cell r="T429" t="str">
            <v>1M25</v>
          </cell>
          <cell r="U429" t="str">
            <v>F</v>
          </cell>
          <cell r="V429" t="str">
            <v>RI</v>
          </cell>
          <cell r="W429" t="e">
            <v>#N/A</v>
          </cell>
          <cell r="X429" t="str">
            <v>-</v>
          </cell>
          <cell r="Y429" t="str">
            <v>14-DEC-24 00:00:00</v>
          </cell>
          <cell r="Z429">
            <v>202360</v>
          </cell>
          <cell r="AA429" t="str">
            <v>Matutino</v>
          </cell>
          <cell r="AB429" t="str">
            <v xml:space="preserve"> No especificada</v>
          </cell>
          <cell r="AC429">
            <v>-5556587033</v>
          </cell>
          <cell r="AD429">
            <v>-5547852830</v>
          </cell>
          <cell r="AE429" t="str">
            <v>GOVD971119MDFMYN03</v>
          </cell>
          <cell r="AF429">
            <v>35753</v>
          </cell>
          <cell r="AG429">
            <v>45689</v>
          </cell>
          <cell r="AH429" t="str">
            <v>dany_veytia_02@outlook.com</v>
          </cell>
          <cell r="AI429" t="str">
            <v>00306455@red.unid.mx</v>
          </cell>
          <cell r="AJ429">
            <v>9680</v>
          </cell>
          <cell r="AK429">
            <v>60</v>
          </cell>
        </row>
        <row r="430">
          <cell r="C430">
            <v>629183</v>
          </cell>
          <cell r="D430"/>
          <cell r="E430">
            <v>629183</v>
          </cell>
          <cell r="F430" t="str">
            <v>Monroy</v>
          </cell>
          <cell r="G430" t="str">
            <v>Carrillo</v>
          </cell>
          <cell r="H430" t="str">
            <v>Andrea Camila</v>
          </cell>
          <cell r="I430" t="str">
            <v>Monroy Carrillo Andrea Camila</v>
          </cell>
          <cell r="J430" t="str">
            <v>AS</v>
          </cell>
          <cell r="K430"/>
          <cell r="L430">
            <v>2</v>
          </cell>
          <cell r="M430" t="str">
            <v>Centro</v>
          </cell>
          <cell r="N430" t="str">
            <v>TAX</v>
          </cell>
          <cell r="O430"/>
          <cell r="P430"/>
          <cell r="Q430"/>
          <cell r="R430" t="str">
            <v>MAE-EDUP-22</v>
          </cell>
          <cell r="S430" t="str">
            <v>MA</v>
          </cell>
          <cell r="T430" t="str">
            <v>1M25</v>
          </cell>
          <cell r="U430" t="str">
            <v>F</v>
          </cell>
          <cell r="V430" t="str">
            <v>RI</v>
          </cell>
          <cell r="W430" t="e">
            <v>#N/A</v>
          </cell>
          <cell r="X430" t="str">
            <v>-</v>
          </cell>
          <cell r="Y430" t="str">
            <v>14-DEC-24 00:00:00</v>
          </cell>
          <cell r="Z430">
            <v>202060</v>
          </cell>
          <cell r="AA430" t="str">
            <v>Matutino</v>
          </cell>
          <cell r="AB430" t="str">
            <v xml:space="preserve"> No especificada</v>
          </cell>
          <cell r="AC430"/>
          <cell r="AD430">
            <v>-5532056083</v>
          </cell>
          <cell r="AE430" t="str">
            <v>MOCA021118MDFNRNA3</v>
          </cell>
          <cell r="AF430">
            <v>37517</v>
          </cell>
          <cell r="AG430">
            <v>45689</v>
          </cell>
          <cell r="AH430" t="str">
            <v>monroy814@gmail.com</v>
          </cell>
          <cell r="AI430" t="str">
            <v>00629183@red.unid.mx</v>
          </cell>
          <cell r="AJ430">
            <v>13200</v>
          </cell>
          <cell r="AK430">
            <v>60</v>
          </cell>
        </row>
        <row r="431">
          <cell r="C431">
            <v>796971</v>
          </cell>
          <cell r="D431"/>
          <cell r="E431">
            <v>796971</v>
          </cell>
          <cell r="F431" t="str">
            <v>Padilla</v>
          </cell>
          <cell r="G431" t="str">
            <v>Arriaga</v>
          </cell>
          <cell r="H431" t="str">
            <v xml:space="preserve">Araceli </v>
          </cell>
          <cell r="I431" t="str">
            <v xml:space="preserve">Padilla Arriaga Araceli </v>
          </cell>
          <cell r="J431" t="str">
            <v>AS</v>
          </cell>
          <cell r="K431"/>
          <cell r="L431">
            <v>2</v>
          </cell>
          <cell r="M431" t="str">
            <v>Centro</v>
          </cell>
          <cell r="N431" t="str">
            <v>TAX</v>
          </cell>
          <cell r="O431"/>
          <cell r="P431"/>
          <cell r="Q431"/>
          <cell r="R431" t="str">
            <v>MAE-EDUP-22</v>
          </cell>
          <cell r="S431" t="str">
            <v>MA</v>
          </cell>
          <cell r="T431" t="str">
            <v>1M25</v>
          </cell>
          <cell r="U431" t="str">
            <v>F</v>
          </cell>
          <cell r="V431" t="str">
            <v>RI</v>
          </cell>
          <cell r="W431" t="e">
            <v>#N/A</v>
          </cell>
          <cell r="X431" t="str">
            <v>-</v>
          </cell>
          <cell r="Y431" t="str">
            <v>14-DEC-24 00:00:00</v>
          </cell>
          <cell r="Z431">
            <v>202340</v>
          </cell>
          <cell r="AA431" t="str">
            <v>Sabatino</v>
          </cell>
          <cell r="AB431" t="str">
            <v xml:space="preserve"> No especificada</v>
          </cell>
          <cell r="AC431"/>
          <cell r="AD431">
            <v>-5544976012</v>
          </cell>
          <cell r="AE431" t="str">
            <v>PAAA610123MDFDRR09</v>
          </cell>
          <cell r="AF431">
            <v>22304</v>
          </cell>
          <cell r="AG431">
            <v>45689</v>
          </cell>
          <cell r="AH431" t="str">
            <v>ara_2014lolita@hotmail.com</v>
          </cell>
          <cell r="AI431" t="str">
            <v>00796971@red.unid.mx</v>
          </cell>
          <cell r="AJ431">
            <v>4920</v>
          </cell>
          <cell r="AK431">
            <v>50</v>
          </cell>
        </row>
        <row r="432">
          <cell r="C432">
            <v>797779</v>
          </cell>
          <cell r="D432">
            <v>123456</v>
          </cell>
          <cell r="E432">
            <v>797779</v>
          </cell>
          <cell r="F432" t="str">
            <v>Gómez</v>
          </cell>
          <cell r="G432" t="str">
            <v>Montaño</v>
          </cell>
          <cell r="H432" t="str">
            <v>Thalía Beatriz</v>
          </cell>
          <cell r="I432" t="str">
            <v>Gómez Montaño Thalía Beatriz</v>
          </cell>
          <cell r="J432" t="str">
            <v>AS</v>
          </cell>
          <cell r="K432"/>
          <cell r="L432">
            <v>2</v>
          </cell>
          <cell r="M432" t="str">
            <v>Centro</v>
          </cell>
          <cell r="N432" t="str">
            <v>TAX</v>
          </cell>
          <cell r="O432"/>
          <cell r="P432"/>
          <cell r="Q432"/>
          <cell r="R432" t="str">
            <v>MAE-EDUP-22</v>
          </cell>
          <cell r="S432" t="str">
            <v>MA</v>
          </cell>
          <cell r="T432" t="str">
            <v>1M25</v>
          </cell>
          <cell r="U432" t="str">
            <v>F</v>
          </cell>
          <cell r="V432" t="str">
            <v>RI</v>
          </cell>
          <cell r="W432" t="str">
            <v>RI</v>
          </cell>
          <cell r="X432" t="str">
            <v>-</v>
          </cell>
          <cell r="Y432" t="str">
            <v>30-DEC-24 00:00:00</v>
          </cell>
          <cell r="Z432">
            <v>202360</v>
          </cell>
          <cell r="AA432" t="str">
            <v>Sabatino</v>
          </cell>
          <cell r="AB432" t="str">
            <v xml:space="preserve"> No especificada</v>
          </cell>
          <cell r="AC432"/>
          <cell r="AD432">
            <v>-5536527601</v>
          </cell>
          <cell r="AE432" t="str">
            <v>GOMT870325MDFMNH04</v>
          </cell>
          <cell r="AF432">
            <v>31861</v>
          </cell>
          <cell r="AG432">
            <v>45716</v>
          </cell>
          <cell r="AH432" t="str">
            <v>nocorreoTG@hotmail.com</v>
          </cell>
          <cell r="AI432" t="str">
            <v>00797779@red.unid.mx</v>
          </cell>
          <cell r="AJ432">
            <v>12000</v>
          </cell>
          <cell r="AK432">
            <v>45</v>
          </cell>
        </row>
        <row r="433">
          <cell r="C433">
            <v>820225</v>
          </cell>
          <cell r="D433"/>
          <cell r="E433">
            <v>820225</v>
          </cell>
          <cell r="F433" t="str">
            <v>Perales</v>
          </cell>
          <cell r="G433" t="str">
            <v>Valdés</v>
          </cell>
          <cell r="H433" t="str">
            <v xml:space="preserve">Claudia </v>
          </cell>
          <cell r="I433" t="str">
            <v xml:space="preserve">Perales Valdés Claudia </v>
          </cell>
          <cell r="J433" t="str">
            <v>AS</v>
          </cell>
          <cell r="K433"/>
          <cell r="L433">
            <v>2</v>
          </cell>
          <cell r="M433" t="str">
            <v>Centro</v>
          </cell>
          <cell r="N433" t="str">
            <v>TAX</v>
          </cell>
          <cell r="O433"/>
          <cell r="P433"/>
          <cell r="Q433"/>
          <cell r="R433" t="str">
            <v>MAE-EDUP-22</v>
          </cell>
          <cell r="S433" t="str">
            <v>MA</v>
          </cell>
          <cell r="T433" t="str">
            <v>1M25</v>
          </cell>
          <cell r="U433" t="str">
            <v>F</v>
          </cell>
          <cell r="V433" t="str">
            <v>RI</v>
          </cell>
          <cell r="W433" t="e">
            <v>#N/A</v>
          </cell>
          <cell r="X433" t="str">
            <v>-</v>
          </cell>
          <cell r="Y433" t="str">
            <v>14-DEC-24 00:00:00</v>
          </cell>
          <cell r="Z433">
            <v>202360</v>
          </cell>
          <cell r="AA433" t="str">
            <v>Matutino</v>
          </cell>
          <cell r="AB433" t="str">
            <v xml:space="preserve"> No especificada</v>
          </cell>
          <cell r="AC433"/>
          <cell r="AD433">
            <v>-5520062133</v>
          </cell>
          <cell r="AE433" t="str">
            <v>PEVC730109MDFRLL09</v>
          </cell>
          <cell r="AF433">
            <v>26673</v>
          </cell>
          <cell r="AG433">
            <v>45689</v>
          </cell>
          <cell r="AH433" t="str">
            <v>clauperalesv@gmail.com</v>
          </cell>
          <cell r="AI433" t="str">
            <v>00820225@red.unid.mx</v>
          </cell>
          <cell r="AJ433">
            <v>15900</v>
          </cell>
          <cell r="AK433">
            <v>65</v>
          </cell>
        </row>
        <row r="434">
          <cell r="C434">
            <v>197937</v>
          </cell>
          <cell r="D434">
            <v>123456</v>
          </cell>
          <cell r="E434">
            <v>197937</v>
          </cell>
          <cell r="F434" t="str">
            <v>Mendiola</v>
          </cell>
          <cell r="G434" t="str">
            <v>Chavez</v>
          </cell>
          <cell r="H434" t="str">
            <v>Aldrin Edwin</v>
          </cell>
          <cell r="I434" t="str">
            <v>Mendiola Chavez Aldrin Edwin</v>
          </cell>
          <cell r="J434" t="str">
            <v>AS</v>
          </cell>
          <cell r="K434"/>
          <cell r="L434">
            <v>1</v>
          </cell>
          <cell r="M434" t="str">
            <v>Centro</v>
          </cell>
          <cell r="N434" t="str">
            <v>CHU</v>
          </cell>
          <cell r="O434"/>
          <cell r="P434"/>
          <cell r="Q434"/>
          <cell r="R434" t="str">
            <v>MAE-ENDE-18</v>
          </cell>
          <cell r="S434" t="str">
            <v>MA</v>
          </cell>
          <cell r="T434" t="str">
            <v>1O25</v>
          </cell>
          <cell r="U434" t="str">
            <v>M</v>
          </cell>
          <cell r="V434" t="str">
            <v>RI</v>
          </cell>
          <cell r="W434" t="str">
            <v>RI</v>
          </cell>
          <cell r="X434" t="str">
            <v>-</v>
          </cell>
          <cell r="Y434" t="str">
            <v>02-JAN-25 00:00:00</v>
          </cell>
          <cell r="Z434">
            <v>202460</v>
          </cell>
          <cell r="AA434" t="str">
            <v>Matutino</v>
          </cell>
          <cell r="AB434" t="str">
            <v>C.E.T.I.S. No. 6</v>
          </cell>
          <cell r="AC434" t="str">
            <v>586-60243</v>
          </cell>
          <cell r="AD434" t="str">
            <v>553-2507340</v>
          </cell>
          <cell r="AE434" t="str">
            <v>MECA941207HDFNHL06</v>
          </cell>
          <cell r="AF434">
            <v>34675</v>
          </cell>
          <cell r="AG434">
            <v>45657</v>
          </cell>
          <cell r="AH434" t="str">
            <v>aldrinmendiola911@gmail.com</v>
          </cell>
          <cell r="AI434" t="str">
            <v>00197937@red.unid.mx</v>
          </cell>
          <cell r="AJ434">
            <v>14000</v>
          </cell>
          <cell r="AK434">
            <v>60</v>
          </cell>
        </row>
        <row r="435">
          <cell r="C435">
            <v>309228</v>
          </cell>
          <cell r="D435"/>
          <cell r="E435">
            <v>309228</v>
          </cell>
          <cell r="F435" t="str">
            <v>Flores</v>
          </cell>
          <cell r="G435" t="str">
            <v>Montes</v>
          </cell>
          <cell r="H435" t="str">
            <v>Marina Alejandra</v>
          </cell>
          <cell r="I435" t="str">
            <v>Flores Montes Marina Alejandra</v>
          </cell>
          <cell r="J435" t="str">
            <v>AS</v>
          </cell>
          <cell r="K435"/>
          <cell r="L435">
            <v>1</v>
          </cell>
          <cell r="M435" t="str">
            <v>Centro</v>
          </cell>
          <cell r="N435" t="str">
            <v>CHU</v>
          </cell>
          <cell r="O435"/>
          <cell r="P435"/>
          <cell r="Q435"/>
          <cell r="R435" t="str">
            <v>MAE-ENDE-18</v>
          </cell>
          <cell r="S435" t="str">
            <v>MA</v>
          </cell>
          <cell r="T435" t="str">
            <v>1O25</v>
          </cell>
          <cell r="U435" t="str">
            <v>F</v>
          </cell>
          <cell r="V435" t="str">
            <v>RI</v>
          </cell>
          <cell r="W435" t="str">
            <v>RI</v>
          </cell>
          <cell r="X435" t="str">
            <v>-</v>
          </cell>
          <cell r="Y435" t="str">
            <v>26-DEC-24 00:00:00</v>
          </cell>
          <cell r="Z435">
            <v>202460</v>
          </cell>
          <cell r="AA435" t="str">
            <v>Matutino</v>
          </cell>
          <cell r="AB435" t="str">
            <v xml:space="preserve"> No especificada</v>
          </cell>
          <cell r="AC435"/>
          <cell r="AD435">
            <v>-5565321119</v>
          </cell>
          <cell r="AE435" t="str">
            <v>FOMM930923MDFLNR04</v>
          </cell>
          <cell r="AF435">
            <v>34235</v>
          </cell>
          <cell r="AG435">
            <v>45671</v>
          </cell>
          <cell r="AH435" t="str">
            <v>mar.flor.mom19@icloud.com</v>
          </cell>
          <cell r="AI435" t="str">
            <v>00309228@red.unid.mx</v>
          </cell>
          <cell r="AJ435">
            <v>15530</v>
          </cell>
          <cell r="AK435">
            <v>60</v>
          </cell>
        </row>
        <row r="436">
          <cell r="C436">
            <v>680815</v>
          </cell>
          <cell r="D436" t="str">
            <v>cosita</v>
          </cell>
          <cell r="E436">
            <v>680815</v>
          </cell>
          <cell r="F436" t="str">
            <v>Del Rosario</v>
          </cell>
          <cell r="G436" t="str">
            <v>Gonzalez</v>
          </cell>
          <cell r="H436" t="str">
            <v xml:space="preserve">Fernando </v>
          </cell>
          <cell r="I436" t="str">
            <v xml:space="preserve">Del Rosario Gonzalez Fernando </v>
          </cell>
          <cell r="J436" t="str">
            <v>AS</v>
          </cell>
          <cell r="K436"/>
          <cell r="L436">
            <v>1</v>
          </cell>
          <cell r="M436" t="str">
            <v>Centro</v>
          </cell>
          <cell r="N436" t="str">
            <v>CHU</v>
          </cell>
          <cell r="O436"/>
          <cell r="P436"/>
          <cell r="Q436"/>
          <cell r="R436" t="str">
            <v>MAE-ENDE-18</v>
          </cell>
          <cell r="S436" t="str">
            <v>MA</v>
          </cell>
          <cell r="T436" t="str">
            <v>1O25</v>
          </cell>
          <cell r="U436" t="str">
            <v>F</v>
          </cell>
          <cell r="V436" t="str">
            <v>RI</v>
          </cell>
          <cell r="W436" t="str">
            <v>RI</v>
          </cell>
          <cell r="X436" t="str">
            <v>-</v>
          </cell>
          <cell r="Y436" t="str">
            <v>02-JAN-25 00:00:00</v>
          </cell>
          <cell r="Z436">
            <v>202460</v>
          </cell>
          <cell r="AA436" t="str">
            <v>Vespertino</v>
          </cell>
          <cell r="AB436" t="str">
            <v xml:space="preserve"> No especificada</v>
          </cell>
          <cell r="AC436"/>
          <cell r="AD436">
            <v>-5551455170</v>
          </cell>
          <cell r="AE436" t="str">
            <v>ROGF880704HDFSNR03</v>
          </cell>
          <cell r="AF436">
            <v>32328</v>
          </cell>
          <cell r="AG436">
            <v>45657</v>
          </cell>
          <cell r="AH436" t="str">
            <v>jodda0027@gmail.com</v>
          </cell>
          <cell r="AI436" t="str">
            <v>00680815@red.unid.mx</v>
          </cell>
          <cell r="AJ436">
            <v>3300</v>
          </cell>
          <cell r="AK436">
            <v>75</v>
          </cell>
        </row>
        <row r="437">
          <cell r="C437">
            <v>823767</v>
          </cell>
          <cell r="D437"/>
          <cell r="E437">
            <v>823767</v>
          </cell>
          <cell r="F437" t="str">
            <v>Vargas</v>
          </cell>
          <cell r="G437" t="str">
            <v>Barbosa</v>
          </cell>
          <cell r="H437" t="str">
            <v>Marcos Felipe</v>
          </cell>
          <cell r="I437" t="str">
            <v>Vargas Barbosa Marcos Felipe</v>
          </cell>
          <cell r="J437" t="str">
            <v>AS</v>
          </cell>
          <cell r="K437"/>
          <cell r="L437">
            <v>1</v>
          </cell>
          <cell r="M437" t="str">
            <v>Centro</v>
          </cell>
          <cell r="N437" t="str">
            <v>CHU</v>
          </cell>
          <cell r="O437"/>
          <cell r="P437"/>
          <cell r="Q437"/>
          <cell r="R437" t="str">
            <v>MAE-ENDE-18</v>
          </cell>
          <cell r="S437" t="str">
            <v>MA</v>
          </cell>
          <cell r="T437" t="str">
            <v>1O25</v>
          </cell>
          <cell r="U437" t="str">
            <v>M</v>
          </cell>
          <cell r="V437" t="str">
            <v>RI</v>
          </cell>
          <cell r="W437" t="e">
            <v>#N/A</v>
          </cell>
          <cell r="X437" t="str">
            <v>-</v>
          </cell>
          <cell r="Y437" t="str">
            <v>14-DEC-24 00:00:00</v>
          </cell>
          <cell r="Z437">
            <v>202420</v>
          </cell>
          <cell r="AA437" t="str">
            <v>Sabatino</v>
          </cell>
          <cell r="AB437" t="str">
            <v xml:space="preserve"> No especificada</v>
          </cell>
          <cell r="AC437"/>
          <cell r="AD437">
            <v>-5512938421</v>
          </cell>
          <cell r="AE437" t="str">
            <v>VABM820416HDFRRR09</v>
          </cell>
          <cell r="AF437">
            <v>30057</v>
          </cell>
          <cell r="AG437">
            <v>45689</v>
          </cell>
          <cell r="AH437" t="str">
            <v>marcosfvargasb4@gmail.com</v>
          </cell>
          <cell r="AI437" t="str">
            <v>00823767@red.unid.mx</v>
          </cell>
          <cell r="AJ437">
            <v>3630</v>
          </cell>
          <cell r="AK437">
            <v>50</v>
          </cell>
        </row>
        <row r="438">
          <cell r="C438">
            <v>868637</v>
          </cell>
          <cell r="D438"/>
          <cell r="E438">
            <v>868637</v>
          </cell>
          <cell r="F438" t="str">
            <v>Guzmán</v>
          </cell>
          <cell r="G438" t="str">
            <v>Castro</v>
          </cell>
          <cell r="H438" t="str">
            <v>Juan Manuel</v>
          </cell>
          <cell r="I438" t="str">
            <v>Guzmán Castro Juan Manuel</v>
          </cell>
          <cell r="J438" t="str">
            <v>BS</v>
          </cell>
          <cell r="K438">
            <v>45722</v>
          </cell>
          <cell r="L438">
            <v>1</v>
          </cell>
          <cell r="M438" t="str">
            <v>Centro</v>
          </cell>
          <cell r="N438" t="str">
            <v>CHU</v>
          </cell>
          <cell r="O438"/>
          <cell r="P438"/>
          <cell r="Q438"/>
          <cell r="R438" t="str">
            <v>MAE-ENDE-18</v>
          </cell>
          <cell r="S438" t="str">
            <v>MA</v>
          </cell>
          <cell r="T438" t="str">
            <v>1O25</v>
          </cell>
          <cell r="U438" t="str">
            <v>M</v>
          </cell>
          <cell r="V438" t="str">
            <v>RI</v>
          </cell>
          <cell r="W438" t="e">
            <v>#N/A</v>
          </cell>
          <cell r="X438" t="str">
            <v>-</v>
          </cell>
          <cell r="Y438" t="str">
            <v>14-DEC-24 00:00:00</v>
          </cell>
          <cell r="Z438">
            <v>202460</v>
          </cell>
          <cell r="AA438" t="str">
            <v>Matutino</v>
          </cell>
          <cell r="AB438" t="str">
            <v xml:space="preserve"> No especificada</v>
          </cell>
          <cell r="AC438"/>
          <cell r="AD438">
            <v>-5587093904</v>
          </cell>
          <cell r="AE438" t="str">
            <v>GUCJ890717HMCZSN02</v>
          </cell>
          <cell r="AF438">
            <v>32706</v>
          </cell>
          <cell r="AG438">
            <v>45689</v>
          </cell>
          <cell r="AH438" t="str">
            <v>juguca3@gmail.com</v>
          </cell>
          <cell r="AI438" t="str">
            <v>00868637@red.unid.mx</v>
          </cell>
          <cell r="AJ438">
            <v>16400</v>
          </cell>
          <cell r="AK438">
            <v>60</v>
          </cell>
        </row>
        <row r="439">
          <cell r="C439">
            <v>20088</v>
          </cell>
          <cell r="D439"/>
          <cell r="E439">
            <v>20088</v>
          </cell>
          <cell r="F439" t="str">
            <v>De La Palma</v>
          </cell>
          <cell r="G439" t="str">
            <v>Rojas</v>
          </cell>
          <cell r="H439" t="str">
            <v>Erick Ivan</v>
          </cell>
          <cell r="I439" t="str">
            <v>De La Palma Rojas Erick Ivan</v>
          </cell>
          <cell r="J439" t="str">
            <v>AS</v>
          </cell>
          <cell r="K439"/>
          <cell r="L439">
            <v>2</v>
          </cell>
          <cell r="M439" t="str">
            <v>Centro</v>
          </cell>
          <cell r="N439" t="str">
            <v>TAX</v>
          </cell>
          <cell r="O439"/>
          <cell r="P439"/>
          <cell r="Q439"/>
          <cell r="R439" t="str">
            <v>MAE-MADP-22</v>
          </cell>
          <cell r="S439" t="str">
            <v>MA</v>
          </cell>
          <cell r="T439" t="str">
            <v>1O25</v>
          </cell>
          <cell r="U439" t="str">
            <v>M</v>
          </cell>
          <cell r="V439" t="str">
            <v>RI</v>
          </cell>
          <cell r="W439" t="e">
            <v>#N/A</v>
          </cell>
          <cell r="X439" t="str">
            <v>-</v>
          </cell>
          <cell r="Y439" t="str">
            <v>07-JAN-25 00:00:00</v>
          </cell>
          <cell r="Z439">
            <v>202360</v>
          </cell>
          <cell r="AA439" t="str">
            <v>Sin horario</v>
          </cell>
          <cell r="AB439" t="str">
            <v xml:space="preserve"> No especificada</v>
          </cell>
          <cell r="AC439" t="str">
            <v>5-8507108</v>
          </cell>
          <cell r="AD439">
            <v>-5548927443</v>
          </cell>
          <cell r="AE439" t="str">
            <v>PARE830524HDFLJR00</v>
          </cell>
          <cell r="AF439">
            <v>30460</v>
          </cell>
          <cell r="AG439">
            <v>45663.591770833336</v>
          </cell>
          <cell r="AH439" t="str">
            <v>mastin78@hotmail.com</v>
          </cell>
          <cell r="AI439" t="str">
            <v>00020088@red.unid.mx</v>
          </cell>
          <cell r="AJ439">
            <v>9970</v>
          </cell>
          <cell r="AK439">
            <v>50</v>
          </cell>
        </row>
        <row r="440">
          <cell r="C440">
            <v>115004</v>
          </cell>
          <cell r="D440"/>
          <cell r="E440">
            <v>115004</v>
          </cell>
          <cell r="F440" t="str">
            <v>Bernal</v>
          </cell>
          <cell r="G440" t="str">
            <v>Ramirez</v>
          </cell>
          <cell r="H440" t="str">
            <v>Luis Rey</v>
          </cell>
          <cell r="I440" t="str">
            <v>Bernal Ramirez Luis Rey</v>
          </cell>
          <cell r="J440" t="str">
            <v>AS</v>
          </cell>
          <cell r="K440"/>
          <cell r="L440">
            <v>2</v>
          </cell>
          <cell r="M440" t="str">
            <v>Centro</v>
          </cell>
          <cell r="N440" t="str">
            <v>TAX</v>
          </cell>
          <cell r="O440"/>
          <cell r="P440"/>
          <cell r="Q440"/>
          <cell r="R440" t="str">
            <v>MAE-MADP-22</v>
          </cell>
          <cell r="S440" t="str">
            <v>MA</v>
          </cell>
          <cell r="T440" t="str">
            <v>1O25</v>
          </cell>
          <cell r="U440" t="str">
            <v>M</v>
          </cell>
          <cell r="V440" t="str">
            <v>RI</v>
          </cell>
          <cell r="W440" t="e">
            <v>#N/A</v>
          </cell>
          <cell r="X440" t="str">
            <v>-</v>
          </cell>
          <cell r="Y440" t="str">
            <v>08-JAN-25 00:00:00</v>
          </cell>
          <cell r="Z440">
            <v>202360</v>
          </cell>
          <cell r="AA440" t="str">
            <v>Matutino</v>
          </cell>
          <cell r="AB440" t="str">
            <v>C.E.T.I.S. No. 154</v>
          </cell>
          <cell r="AC440" t="str">
            <v>55-5567569348</v>
          </cell>
          <cell r="AD440" t="str">
            <v>552-7723044</v>
          </cell>
          <cell r="AE440" t="str">
            <v>BERL900825HDFRMS00</v>
          </cell>
          <cell r="AF440">
            <v>33110</v>
          </cell>
          <cell r="AG440">
            <v>45660.431967592594</v>
          </cell>
          <cell r="AH440" t="str">
            <v>luis_ramirez_x@hotmail.com</v>
          </cell>
          <cell r="AI440" t="str">
            <v>00115004@red.unid.mx</v>
          </cell>
          <cell r="AJ440">
            <v>14449</v>
          </cell>
          <cell r="AK440">
            <v>60</v>
          </cell>
        </row>
        <row r="441">
          <cell r="C441">
            <v>124215</v>
          </cell>
          <cell r="D441"/>
          <cell r="E441">
            <v>124215</v>
          </cell>
          <cell r="F441" t="str">
            <v>Melo</v>
          </cell>
          <cell r="G441" t="str">
            <v>Hernandez</v>
          </cell>
          <cell r="H441" t="str">
            <v>Angel Adrian</v>
          </cell>
          <cell r="I441" t="str">
            <v>Melo Hernandez Angel Adrian</v>
          </cell>
          <cell r="J441" t="str">
            <v>BS</v>
          </cell>
          <cell r="K441">
            <v>45751</v>
          </cell>
          <cell r="L441">
            <v>2</v>
          </cell>
          <cell r="M441" t="str">
            <v>Centro</v>
          </cell>
          <cell r="N441" t="str">
            <v>TAX</v>
          </cell>
          <cell r="O441" t="str">
            <v>TAX</v>
          </cell>
          <cell r="P441" t="str">
            <v>Promoción</v>
          </cell>
          <cell r="Q441" t="str">
            <v>Sesión informativa</v>
          </cell>
          <cell r="R441" t="str">
            <v>MAE-MADP-22</v>
          </cell>
          <cell r="S441" t="str">
            <v>MA</v>
          </cell>
          <cell r="T441" t="str">
            <v>1O25</v>
          </cell>
          <cell r="U441" t="str">
            <v>M</v>
          </cell>
          <cell r="V441" t="str">
            <v>RA</v>
          </cell>
          <cell r="W441" t="e">
            <v>#N/A</v>
          </cell>
          <cell r="X441" t="str">
            <v>-</v>
          </cell>
          <cell r="Y441" t="str">
            <v>07-JAN-25 00:00:00</v>
          </cell>
          <cell r="Z441">
            <v>202520</v>
          </cell>
          <cell r="AA441" t="str">
            <v>Matutino</v>
          </cell>
          <cell r="AB441" t="str">
            <v>CECyTEM Chalco</v>
          </cell>
          <cell r="AC441" t="str">
            <v>552- 645-3059</v>
          </cell>
          <cell r="AD441" t="str">
            <v>556- 740-2051</v>
          </cell>
          <cell r="AE441" t="str">
            <v>MEHA940302HDFLRN02</v>
          </cell>
          <cell r="AF441">
            <v>34395</v>
          </cell>
          <cell r="AG441">
            <v>45689</v>
          </cell>
          <cell r="AH441" t="str">
            <v>angelino.mh@gmail.com</v>
          </cell>
          <cell r="AI441" t="str">
            <v>00124215@red.unid.mx</v>
          </cell>
          <cell r="AJ441">
            <v>56610</v>
          </cell>
          <cell r="AK441">
            <v>50</v>
          </cell>
        </row>
        <row r="442">
          <cell r="C442">
            <v>194736</v>
          </cell>
          <cell r="D442">
            <v>123456</v>
          </cell>
          <cell r="E442">
            <v>194736</v>
          </cell>
          <cell r="F442" t="str">
            <v>Gonzalez</v>
          </cell>
          <cell r="G442" t="str">
            <v>Vallejo</v>
          </cell>
          <cell r="H442" t="str">
            <v>Britany Estefania</v>
          </cell>
          <cell r="I442" t="str">
            <v>Gonzalez Vallejo Britany Estefania</v>
          </cell>
          <cell r="J442" t="str">
            <v>AS</v>
          </cell>
          <cell r="K442"/>
          <cell r="L442">
            <v>2</v>
          </cell>
          <cell r="M442" t="str">
            <v>Centro</v>
          </cell>
          <cell r="N442" t="str">
            <v>TAX</v>
          </cell>
          <cell r="O442" t="str">
            <v>TAX</v>
          </cell>
          <cell r="P442" t="str">
            <v>Promoción</v>
          </cell>
          <cell r="Q442" t="str">
            <v>Sesión informativa</v>
          </cell>
          <cell r="R442" t="str">
            <v>MAE-MADP-22</v>
          </cell>
          <cell r="S442" t="str">
            <v>MA</v>
          </cell>
          <cell r="T442" t="str">
            <v>1O25</v>
          </cell>
          <cell r="U442" t="str">
            <v>F</v>
          </cell>
          <cell r="V442" t="str">
            <v>NI</v>
          </cell>
          <cell r="W442" t="str">
            <v>RI</v>
          </cell>
          <cell r="X442" t="str">
            <v>-</v>
          </cell>
          <cell r="Y442" t="str">
            <v>07-JAN-25 00:00:00</v>
          </cell>
          <cell r="Z442">
            <v>202520</v>
          </cell>
          <cell r="AA442" t="str">
            <v>Matutino</v>
          </cell>
          <cell r="AB442" t="str">
            <v>CETIS 2</v>
          </cell>
          <cell r="AC442" t="str">
            <v>591-35379</v>
          </cell>
          <cell r="AD442" t="str">
            <v>555-0584047</v>
          </cell>
          <cell r="AE442" t="str">
            <v>GOVB950922MDFNLR02</v>
          </cell>
          <cell r="AF442">
            <v>34964</v>
          </cell>
          <cell r="AG442">
            <v>45694</v>
          </cell>
          <cell r="AH442" t="str">
            <v>britany_fashions95@hotmail.com</v>
          </cell>
          <cell r="AI442" t="str">
            <v>00194736@red.unid.mx</v>
          </cell>
          <cell r="AJ442">
            <v>8500</v>
          </cell>
          <cell r="AK442">
            <v>60</v>
          </cell>
        </row>
        <row r="443">
          <cell r="C443">
            <v>203830</v>
          </cell>
          <cell r="D443"/>
          <cell r="E443">
            <v>203830</v>
          </cell>
          <cell r="F443" t="str">
            <v>Gamez</v>
          </cell>
          <cell r="G443" t="str">
            <v>Flores</v>
          </cell>
          <cell r="H443" t="str">
            <v>Adria Esmeralda</v>
          </cell>
          <cell r="I443" t="str">
            <v>Gamez Flores Adria Esmeralda</v>
          </cell>
          <cell r="J443" t="str">
            <v>AS</v>
          </cell>
          <cell r="K443"/>
          <cell r="L443">
            <v>2</v>
          </cell>
          <cell r="M443" t="str">
            <v>Centro</v>
          </cell>
          <cell r="N443" t="str">
            <v>TAX</v>
          </cell>
          <cell r="O443"/>
          <cell r="P443"/>
          <cell r="Q443"/>
          <cell r="R443" t="str">
            <v>MAE-MADP-22</v>
          </cell>
          <cell r="S443" t="str">
            <v>MA</v>
          </cell>
          <cell r="T443" t="str">
            <v>1O25</v>
          </cell>
          <cell r="U443" t="str">
            <v>F</v>
          </cell>
          <cell r="V443" t="str">
            <v>RI</v>
          </cell>
          <cell r="W443" t="str">
            <v>RI</v>
          </cell>
          <cell r="X443" t="str">
            <v>-</v>
          </cell>
          <cell r="Y443" t="str">
            <v>03-JAN-25 00:00:00</v>
          </cell>
          <cell r="Z443">
            <v>202240</v>
          </cell>
          <cell r="AA443" t="str">
            <v>Vespertino</v>
          </cell>
          <cell r="AB443" t="str">
            <v>C.E.T.I.S. No. 153</v>
          </cell>
          <cell r="AC443" t="str">
            <v>584-0093067</v>
          </cell>
          <cell r="AD443" t="str">
            <v>552-0799238</v>
          </cell>
          <cell r="AE443" t="str">
            <v>GAFA960327MDFMLD02</v>
          </cell>
          <cell r="AF443">
            <v>35151</v>
          </cell>
          <cell r="AG443">
            <v>45659</v>
          </cell>
          <cell r="AH443" t="str">
            <v>melenaflow@hotmail.com</v>
          </cell>
          <cell r="AI443" t="str">
            <v>00203830@red.unid.mx</v>
          </cell>
          <cell r="AJ443">
            <v>14409</v>
          </cell>
          <cell r="AK443">
            <v>60</v>
          </cell>
        </row>
        <row r="444">
          <cell r="C444">
            <v>302941</v>
          </cell>
          <cell r="D444">
            <v>90491</v>
          </cell>
          <cell r="E444">
            <v>302941</v>
          </cell>
          <cell r="F444" t="str">
            <v>Martinez</v>
          </cell>
          <cell r="G444" t="str">
            <v>Hernández</v>
          </cell>
          <cell r="H444" t="str">
            <v xml:space="preserve">Samuel </v>
          </cell>
          <cell r="I444" t="str">
            <v xml:space="preserve">Martinez Hernández Samuel </v>
          </cell>
          <cell r="J444" t="str">
            <v>AS</v>
          </cell>
          <cell r="K444"/>
          <cell r="L444">
            <v>2</v>
          </cell>
          <cell r="M444" t="str">
            <v>Centro</v>
          </cell>
          <cell r="N444" t="str">
            <v>TAX</v>
          </cell>
          <cell r="O444"/>
          <cell r="P444"/>
          <cell r="Q444"/>
          <cell r="R444" t="str">
            <v>MAE-MADP-22</v>
          </cell>
          <cell r="S444" t="str">
            <v>MA</v>
          </cell>
          <cell r="T444" t="str">
            <v>1O25</v>
          </cell>
          <cell r="U444" t="str">
            <v>M</v>
          </cell>
          <cell r="V444" t="str">
            <v>RI</v>
          </cell>
          <cell r="W444" t="e">
            <v>#N/A</v>
          </cell>
          <cell r="X444" t="str">
            <v>-</v>
          </cell>
          <cell r="Y444" t="str">
            <v>23-DEC-24 00:00:00</v>
          </cell>
          <cell r="Z444">
            <v>202420</v>
          </cell>
          <cell r="AA444" t="str">
            <v>Matutino</v>
          </cell>
          <cell r="AB444" t="str">
            <v xml:space="preserve"> No especificada</v>
          </cell>
          <cell r="AC444" t="str">
            <v>552-6451789</v>
          </cell>
          <cell r="AD444">
            <v>-5613497696</v>
          </cell>
          <cell r="AE444" t="str">
            <v>MAHS970409HDFRRM00</v>
          </cell>
          <cell r="AF444">
            <v>35529</v>
          </cell>
          <cell r="AG444">
            <v>45721</v>
          </cell>
          <cell r="AH444" t="str">
            <v>beatlessam@gmail.com</v>
          </cell>
          <cell r="AI444" t="str">
            <v>00302941@red.unid.mx</v>
          </cell>
          <cell r="AJ444">
            <v>56613</v>
          </cell>
          <cell r="AK444">
            <v>55</v>
          </cell>
        </row>
        <row r="445">
          <cell r="C445">
            <v>317384</v>
          </cell>
          <cell r="D445"/>
          <cell r="E445">
            <v>317384</v>
          </cell>
          <cell r="F445" t="str">
            <v>Huerta</v>
          </cell>
          <cell r="G445" t="str">
            <v>Rodriguez</v>
          </cell>
          <cell r="H445" t="str">
            <v>Vania Paola</v>
          </cell>
          <cell r="I445" t="str">
            <v>Huerta Rodriguez Vania Paola</v>
          </cell>
          <cell r="J445" t="str">
            <v>AS</v>
          </cell>
          <cell r="K445"/>
          <cell r="L445">
            <v>2</v>
          </cell>
          <cell r="M445" t="str">
            <v>Centro</v>
          </cell>
          <cell r="N445" t="str">
            <v>TAX</v>
          </cell>
          <cell r="O445" t="str">
            <v>TAX</v>
          </cell>
          <cell r="P445"/>
          <cell r="Q445"/>
          <cell r="R445" t="str">
            <v>MAE-MADP-22</v>
          </cell>
          <cell r="S445" t="str">
            <v>MA</v>
          </cell>
          <cell r="T445" t="str">
            <v>1O25</v>
          </cell>
          <cell r="U445"/>
          <cell r="V445" t="str">
            <v>NI</v>
          </cell>
          <cell r="W445" t="e">
            <v>#N/A</v>
          </cell>
          <cell r="X445" t="str">
            <v>-</v>
          </cell>
          <cell r="Y445" t="str">
            <v>15-JAN-25 00:00:00</v>
          </cell>
          <cell r="Z445">
            <v>202520</v>
          </cell>
          <cell r="AA445" t="str">
            <v>Matutino</v>
          </cell>
          <cell r="AB445" t="str">
            <v xml:space="preserve"> No especificada</v>
          </cell>
          <cell r="AC445">
            <v>-4522191391</v>
          </cell>
          <cell r="AD445">
            <v>-5546394477</v>
          </cell>
          <cell r="AE445" t="str">
            <v>HURV001129MDFRDNA7</v>
          </cell>
          <cell r="AF445">
            <v>36859</v>
          </cell>
          <cell r="AG445">
            <v>45670.53</v>
          </cell>
          <cell r="AH445" t="str">
            <v>vaniah230@gmail.com</v>
          </cell>
          <cell r="AI445" t="str">
            <v>00317384@red.unid.mx</v>
          </cell>
          <cell r="AJ445">
            <v>60137</v>
          </cell>
          <cell r="AK445">
            <v>50</v>
          </cell>
        </row>
        <row r="446">
          <cell r="C446">
            <v>330441</v>
          </cell>
          <cell r="D446"/>
          <cell r="E446">
            <v>330441</v>
          </cell>
          <cell r="F446" t="str">
            <v>Gomez</v>
          </cell>
          <cell r="G446" t="str">
            <v>Morales</v>
          </cell>
          <cell r="H446" t="str">
            <v xml:space="preserve">Sofia </v>
          </cell>
          <cell r="I446" t="str">
            <v xml:space="preserve">Gomez Morales Sofia </v>
          </cell>
          <cell r="J446" t="str">
            <v>AS</v>
          </cell>
          <cell r="K446"/>
          <cell r="L446">
            <v>2</v>
          </cell>
          <cell r="M446" t="str">
            <v>Centro</v>
          </cell>
          <cell r="N446" t="str">
            <v>TAX</v>
          </cell>
          <cell r="O446"/>
          <cell r="P446"/>
          <cell r="Q446"/>
          <cell r="R446" t="str">
            <v>MAE-MADP-22</v>
          </cell>
          <cell r="S446" t="str">
            <v>MA</v>
          </cell>
          <cell r="T446" t="str">
            <v>1O25</v>
          </cell>
          <cell r="U446" t="str">
            <v>F</v>
          </cell>
          <cell r="V446" t="str">
            <v>RI</v>
          </cell>
          <cell r="W446" t="e">
            <v>#N/A</v>
          </cell>
          <cell r="X446" t="str">
            <v>-</v>
          </cell>
          <cell r="Y446" t="str">
            <v>30-DEC-24 00:00:00</v>
          </cell>
          <cell r="Z446">
            <v>202360</v>
          </cell>
          <cell r="AA446" t="str">
            <v>Matutino</v>
          </cell>
          <cell r="AB446" t="str">
            <v xml:space="preserve"> No especificada</v>
          </cell>
          <cell r="AC446" t="str">
            <v>52-55 7216 9707</v>
          </cell>
          <cell r="AD446" t="str">
            <v>55-72169707</v>
          </cell>
          <cell r="AE446" t="str">
            <v>GOMS010118MMCMRFA5</v>
          </cell>
          <cell r="AF446">
            <v>36909</v>
          </cell>
          <cell r="AG446">
            <v>45689</v>
          </cell>
          <cell r="AH446" t="str">
            <v>moragoms@gmail.com</v>
          </cell>
          <cell r="AI446" t="str">
            <v>00330441@red.unid.mx</v>
          </cell>
          <cell r="AJ446">
            <v>56640</v>
          </cell>
          <cell r="AK446">
            <v>60</v>
          </cell>
        </row>
        <row r="447">
          <cell r="C447">
            <v>333328</v>
          </cell>
          <cell r="D447"/>
          <cell r="E447">
            <v>333328</v>
          </cell>
          <cell r="F447" t="str">
            <v>Medina</v>
          </cell>
          <cell r="G447" t="str">
            <v>Ortega</v>
          </cell>
          <cell r="H447" t="str">
            <v xml:space="preserve">Daniel </v>
          </cell>
          <cell r="I447" t="str">
            <v xml:space="preserve">Medina Ortega Daniel </v>
          </cell>
          <cell r="J447" t="str">
            <v>AS</v>
          </cell>
          <cell r="K447"/>
          <cell r="L447">
            <v>2</v>
          </cell>
          <cell r="M447" t="str">
            <v>Centro</v>
          </cell>
          <cell r="N447" t="str">
            <v>TAX</v>
          </cell>
          <cell r="O447" t="str">
            <v>TAX</v>
          </cell>
          <cell r="P447"/>
          <cell r="Q447"/>
          <cell r="R447" t="str">
            <v>MAE-MADP-22</v>
          </cell>
          <cell r="S447" t="str">
            <v>MA</v>
          </cell>
          <cell r="T447" t="str">
            <v>1O25</v>
          </cell>
          <cell r="U447" t="str">
            <v>M</v>
          </cell>
          <cell r="V447" t="str">
            <v>NI</v>
          </cell>
          <cell r="W447" t="str">
            <v>RI</v>
          </cell>
          <cell r="X447" t="str">
            <v>-</v>
          </cell>
          <cell r="Y447" t="str">
            <v>07-JAN-25 00:00:00</v>
          </cell>
          <cell r="Z447">
            <v>202520</v>
          </cell>
          <cell r="AA447" t="str">
            <v>Matutino</v>
          </cell>
          <cell r="AB447" t="str">
            <v xml:space="preserve"> No especificada</v>
          </cell>
          <cell r="AC447"/>
          <cell r="AD447">
            <v>-5562566421</v>
          </cell>
          <cell r="AE447" t="str">
            <v>MEOD991210HDFDRN01</v>
          </cell>
          <cell r="AF447">
            <v>36504</v>
          </cell>
          <cell r="AG447">
            <v>45693</v>
          </cell>
          <cell r="AH447" t="str">
            <v>daniel1532medina@gmail.com</v>
          </cell>
          <cell r="AI447" t="str">
            <v>00333328@red.unid.mx</v>
          </cell>
          <cell r="AJ447">
            <v>16010</v>
          </cell>
          <cell r="AK447">
            <v>60</v>
          </cell>
        </row>
        <row r="448">
          <cell r="C448">
            <v>648994</v>
          </cell>
          <cell r="D448" t="str">
            <v>Unid2024</v>
          </cell>
          <cell r="E448">
            <v>648994</v>
          </cell>
          <cell r="F448" t="str">
            <v>Castillo</v>
          </cell>
          <cell r="G448" t="str">
            <v>Zamora</v>
          </cell>
          <cell r="H448" t="str">
            <v>Mauricio Alberto</v>
          </cell>
          <cell r="I448" t="str">
            <v>Castillo Zamora Mauricio Alberto</v>
          </cell>
          <cell r="J448" t="str">
            <v>AS</v>
          </cell>
          <cell r="K448"/>
          <cell r="L448">
            <v>2</v>
          </cell>
          <cell r="M448" t="str">
            <v>Centro</v>
          </cell>
          <cell r="N448" t="str">
            <v>TAX</v>
          </cell>
          <cell r="O448"/>
          <cell r="P448"/>
          <cell r="Q448"/>
          <cell r="R448" t="str">
            <v>MAE-MADP-22</v>
          </cell>
          <cell r="S448" t="str">
            <v>MA</v>
          </cell>
          <cell r="T448" t="str">
            <v>1O25</v>
          </cell>
          <cell r="U448" t="str">
            <v>M</v>
          </cell>
          <cell r="V448" t="str">
            <v>RI</v>
          </cell>
          <cell r="W448" t="str">
            <v>RI</v>
          </cell>
          <cell r="X448" t="str">
            <v>-</v>
          </cell>
          <cell r="Y448" t="str">
            <v>10-JAN-25 00:00:00</v>
          </cell>
          <cell r="Z448">
            <v>202440</v>
          </cell>
          <cell r="AA448" t="str">
            <v>Vespertino</v>
          </cell>
          <cell r="AB448" t="str">
            <v xml:space="preserve"> No especificada</v>
          </cell>
          <cell r="AC448"/>
          <cell r="AD448">
            <v>-5551786665</v>
          </cell>
          <cell r="AE448" t="str">
            <v>CAZM020123HDFSMRA0</v>
          </cell>
          <cell r="AF448">
            <v>1</v>
          </cell>
          <cell r="AG448">
            <v>45699.574594907404</v>
          </cell>
          <cell r="AH448" t="str">
            <v>mauricio_117@outlook.com</v>
          </cell>
          <cell r="AI448" t="str">
            <v>00648994@red.unid.mx</v>
          </cell>
          <cell r="AJ448">
            <v>0</v>
          </cell>
          <cell r="AK448">
            <v>60</v>
          </cell>
        </row>
        <row r="449">
          <cell r="C449">
            <v>790872</v>
          </cell>
          <cell r="D449"/>
          <cell r="E449">
            <v>790872</v>
          </cell>
          <cell r="F449" t="str">
            <v>López</v>
          </cell>
          <cell r="G449" t="str">
            <v>Vega</v>
          </cell>
          <cell r="H449" t="str">
            <v>Itzel Montserrat</v>
          </cell>
          <cell r="I449" t="str">
            <v>López Vega Itzel Montserrat</v>
          </cell>
          <cell r="J449" t="str">
            <v>AS</v>
          </cell>
          <cell r="K449"/>
          <cell r="L449">
            <v>2</v>
          </cell>
          <cell r="M449" t="str">
            <v>Centro</v>
          </cell>
          <cell r="N449" t="str">
            <v>TAX</v>
          </cell>
          <cell r="O449"/>
          <cell r="P449"/>
          <cell r="Q449"/>
          <cell r="R449" t="str">
            <v>MAE-MADP-22</v>
          </cell>
          <cell r="S449" t="str">
            <v>MA</v>
          </cell>
          <cell r="T449" t="str">
            <v>1O25</v>
          </cell>
          <cell r="U449" t="str">
            <v>F</v>
          </cell>
          <cell r="V449" t="str">
            <v>RI</v>
          </cell>
          <cell r="W449" t="e">
            <v>#N/A</v>
          </cell>
          <cell r="X449" t="str">
            <v>-</v>
          </cell>
          <cell r="Y449" t="str">
            <v>14-DEC-24 00:00:00</v>
          </cell>
          <cell r="Z449">
            <v>202360</v>
          </cell>
          <cell r="AA449" t="str">
            <v>Sabatino</v>
          </cell>
          <cell r="AB449" t="str">
            <v xml:space="preserve"> No especificada</v>
          </cell>
          <cell r="AC449"/>
          <cell r="AD449">
            <v>-5591701013</v>
          </cell>
          <cell r="AE449" t="str">
            <v>LOVI000102MDFPGTA5</v>
          </cell>
          <cell r="AF449">
            <v>36527</v>
          </cell>
          <cell r="AG449">
            <v>45689</v>
          </cell>
          <cell r="AH449" t="str">
            <v>lopezvegaitzel@gmail.com</v>
          </cell>
          <cell r="AI449" t="str">
            <v>00790872@red.unid.mx</v>
          </cell>
          <cell r="AJ449">
            <v>52765</v>
          </cell>
          <cell r="AK449">
            <v>75</v>
          </cell>
        </row>
        <row r="450">
          <cell r="C450">
            <v>800608</v>
          </cell>
          <cell r="D450"/>
          <cell r="E450">
            <v>800608</v>
          </cell>
          <cell r="F450" t="str">
            <v>Vazquez</v>
          </cell>
          <cell r="G450" t="str">
            <v>Pedrero</v>
          </cell>
          <cell r="H450" t="str">
            <v>Angel Alberto</v>
          </cell>
          <cell r="I450" t="str">
            <v>Vazquez Pedrero Angel Alberto</v>
          </cell>
          <cell r="J450" t="str">
            <v>AS</v>
          </cell>
          <cell r="K450"/>
          <cell r="L450">
            <v>2</v>
          </cell>
          <cell r="M450" t="str">
            <v>Centro</v>
          </cell>
          <cell r="N450" t="str">
            <v>TAX</v>
          </cell>
          <cell r="O450"/>
          <cell r="P450"/>
          <cell r="Q450"/>
          <cell r="R450" t="str">
            <v>MAE-MADP-22</v>
          </cell>
          <cell r="S450" t="str">
            <v>MA</v>
          </cell>
          <cell r="T450" t="str">
            <v>1O25</v>
          </cell>
          <cell r="U450" t="str">
            <v>M</v>
          </cell>
          <cell r="V450" t="str">
            <v>RI</v>
          </cell>
          <cell r="W450" t="e">
            <v>#N/A</v>
          </cell>
          <cell r="X450" t="str">
            <v>-</v>
          </cell>
          <cell r="Y450" t="str">
            <v>08-JAN-25 00:00:00</v>
          </cell>
          <cell r="Z450">
            <v>202360</v>
          </cell>
          <cell r="AA450" t="str">
            <v>Matutino</v>
          </cell>
          <cell r="AB450" t="str">
            <v xml:space="preserve"> No especificada</v>
          </cell>
          <cell r="AC450"/>
          <cell r="AD450">
            <v>-5582782635</v>
          </cell>
          <cell r="AE450" t="str">
            <v>VAPA791222HDFZDN03</v>
          </cell>
          <cell r="AF450">
            <v>29211</v>
          </cell>
          <cell r="AG450">
            <v>45660</v>
          </cell>
          <cell r="AH450" t="str">
            <v>angelrbk_69@hotmail.com</v>
          </cell>
          <cell r="AI450" t="str">
            <v>00800608@red.unid.mx</v>
          </cell>
          <cell r="AJ450">
            <v>9000</v>
          </cell>
          <cell r="AK450">
            <v>50</v>
          </cell>
        </row>
        <row r="451">
          <cell r="C451">
            <v>855065</v>
          </cell>
          <cell r="D451"/>
          <cell r="E451">
            <v>855065</v>
          </cell>
          <cell r="F451" t="str">
            <v>Gonzalez</v>
          </cell>
          <cell r="G451" t="str">
            <v>Osorio</v>
          </cell>
          <cell r="H451" t="str">
            <v xml:space="preserve">Gabriel </v>
          </cell>
          <cell r="I451" t="str">
            <v xml:space="preserve">Gonzalez Osorio Gabriel </v>
          </cell>
          <cell r="J451" t="str">
            <v>AS</v>
          </cell>
          <cell r="K451"/>
          <cell r="L451">
            <v>2</v>
          </cell>
          <cell r="M451" t="str">
            <v>Centro</v>
          </cell>
          <cell r="N451" t="str">
            <v>TAX</v>
          </cell>
          <cell r="O451"/>
          <cell r="P451"/>
          <cell r="Q451"/>
          <cell r="R451" t="str">
            <v>MAE-MADP-22</v>
          </cell>
          <cell r="S451" t="str">
            <v>MA</v>
          </cell>
          <cell r="T451" t="str">
            <v>1O25</v>
          </cell>
          <cell r="U451" t="str">
            <v>M</v>
          </cell>
          <cell r="V451" t="str">
            <v>RI</v>
          </cell>
          <cell r="W451" t="str">
            <v>RI</v>
          </cell>
          <cell r="X451" t="str">
            <v>-</v>
          </cell>
          <cell r="Y451" t="str">
            <v>14-DEC-24 00:00:00</v>
          </cell>
          <cell r="Z451">
            <v>202460</v>
          </cell>
          <cell r="AA451" t="str">
            <v>Sabatino</v>
          </cell>
          <cell r="AB451" t="str">
            <v xml:space="preserve"> No especificada</v>
          </cell>
          <cell r="AC451"/>
          <cell r="AD451">
            <v>-5541387079</v>
          </cell>
          <cell r="AE451" t="str">
            <v>GOOG871128HDFNSB08</v>
          </cell>
          <cell r="AF451">
            <v>32109</v>
          </cell>
          <cell r="AG451">
            <v>45632.653182870374</v>
          </cell>
          <cell r="AH451" t="str">
            <v>GABRIELGOOGIQI@GMAI.COM</v>
          </cell>
          <cell r="AI451" t="str">
            <v>00855065@red.unid.mx</v>
          </cell>
          <cell r="AJ451">
            <v>54160</v>
          </cell>
          <cell r="AK451">
            <v>60</v>
          </cell>
        </row>
        <row r="452">
          <cell r="C452">
            <v>875486</v>
          </cell>
          <cell r="D452"/>
          <cell r="E452">
            <v>875486</v>
          </cell>
          <cell r="F452" t="str">
            <v>Castro</v>
          </cell>
          <cell r="G452" t="str">
            <v>Hernandez</v>
          </cell>
          <cell r="H452" t="str">
            <v>Enda Marisol</v>
          </cell>
          <cell r="I452" t="str">
            <v>Castro Hernandez Enda Marisol</v>
          </cell>
          <cell r="J452" t="str">
            <v>BS</v>
          </cell>
          <cell r="K452">
            <v>45751</v>
          </cell>
          <cell r="L452">
            <v>2</v>
          </cell>
          <cell r="M452" t="str">
            <v>Centro</v>
          </cell>
          <cell r="N452" t="str">
            <v>TAX</v>
          </cell>
          <cell r="O452" t="str">
            <v>TAX</v>
          </cell>
          <cell r="P452" t="str">
            <v>Promoción</v>
          </cell>
          <cell r="Q452" t="str">
            <v>Sesión informativa</v>
          </cell>
          <cell r="R452" t="str">
            <v>MAE-MADP-22</v>
          </cell>
          <cell r="S452" t="str">
            <v>MA</v>
          </cell>
          <cell r="T452" t="str">
            <v>1O25</v>
          </cell>
          <cell r="U452" t="str">
            <v>F</v>
          </cell>
          <cell r="V452" t="str">
            <v>NI</v>
          </cell>
          <cell r="W452" t="e">
            <v>#N/A</v>
          </cell>
          <cell r="X452" t="str">
            <v>-</v>
          </cell>
          <cell r="Y452" t="str">
            <v>07-JAN-25 00:00:00</v>
          </cell>
          <cell r="Z452">
            <v>202520</v>
          </cell>
          <cell r="AA452" t="str">
            <v>Sabatino</v>
          </cell>
          <cell r="AB452" t="str">
            <v xml:space="preserve"> No especificada</v>
          </cell>
          <cell r="AC452"/>
          <cell r="AD452">
            <v>-5591909099</v>
          </cell>
          <cell r="AE452" t="str">
            <v>CAHE750825MDFSRD03</v>
          </cell>
          <cell r="AF452">
            <v>27631</v>
          </cell>
          <cell r="AG452">
            <v>45692</v>
          </cell>
          <cell r="AH452" t="str">
            <v>castromarisol75@gmail.com</v>
          </cell>
          <cell r="AI452" t="str">
            <v>00875486@red.unid.mx</v>
          </cell>
          <cell r="AJ452">
            <v>16200</v>
          </cell>
          <cell r="AK452">
            <v>60</v>
          </cell>
        </row>
        <row r="453">
          <cell r="C453">
            <v>881799</v>
          </cell>
          <cell r="D453">
            <v>123456</v>
          </cell>
          <cell r="E453">
            <v>881799</v>
          </cell>
          <cell r="F453" t="str">
            <v>Castro</v>
          </cell>
          <cell r="G453" t="str">
            <v>Hernandez</v>
          </cell>
          <cell r="H453" t="str">
            <v xml:space="preserve">Eliana </v>
          </cell>
          <cell r="I453" t="str">
            <v xml:space="preserve">Castro Hernandez Eliana </v>
          </cell>
          <cell r="J453" t="str">
            <v>AS</v>
          </cell>
          <cell r="K453"/>
          <cell r="L453">
            <v>2</v>
          </cell>
          <cell r="M453" t="str">
            <v>Centro</v>
          </cell>
          <cell r="N453" t="str">
            <v>TAX</v>
          </cell>
          <cell r="O453" t="str">
            <v>TAX</v>
          </cell>
          <cell r="P453" t="str">
            <v>Promoción</v>
          </cell>
          <cell r="Q453" t="str">
            <v>Sesión informativa</v>
          </cell>
          <cell r="R453" t="str">
            <v>MAE-MADP-22</v>
          </cell>
          <cell r="S453" t="str">
            <v>MA</v>
          </cell>
          <cell r="T453" t="str">
            <v>1O25</v>
          </cell>
          <cell r="U453" t="str">
            <v>F</v>
          </cell>
          <cell r="V453" t="str">
            <v>NI</v>
          </cell>
          <cell r="W453" t="e">
            <v>#N/A</v>
          </cell>
          <cell r="X453" t="str">
            <v>-</v>
          </cell>
          <cell r="Y453" t="str">
            <v>07-JAN-25 00:00:00</v>
          </cell>
          <cell r="Z453">
            <v>202520</v>
          </cell>
          <cell r="AA453" t="str">
            <v>Matutino</v>
          </cell>
          <cell r="AB453" t="str">
            <v xml:space="preserve"> No especificada</v>
          </cell>
          <cell r="AC453"/>
          <cell r="AD453" t="str">
            <v>-55 3450 3513</v>
          </cell>
          <cell r="AE453" t="str">
            <v>CAHE770902MDFSRL09</v>
          </cell>
          <cell r="AF453">
            <v>28370</v>
          </cell>
          <cell r="AG453">
            <v>45654.471863425926</v>
          </cell>
          <cell r="AH453" t="str">
            <v>signosec@gmail.com</v>
          </cell>
          <cell r="AI453" t="str">
            <v>00881799@red.unid.mx</v>
          </cell>
          <cell r="AJ453">
            <v>16200</v>
          </cell>
          <cell r="AK453">
            <v>60</v>
          </cell>
        </row>
      </sheetData>
      <sheetData sheetId="1"/>
      <sheetData sheetId="2">
        <row r="4">
          <cell r="A4" t="str">
            <v>ID</v>
          </cell>
          <cell r="B4" t="str">
            <v>NOMBRE</v>
          </cell>
          <cell r="C4" t="str">
            <v>SEDE</v>
          </cell>
          <cell r="D4" t="str">
            <v>PROG</v>
          </cell>
          <cell r="E4" t="str">
            <v>NIVEL</v>
          </cell>
          <cell r="F4" t="str">
            <v>Estatus</v>
          </cell>
          <cell r="G4" t="str">
            <v>% BECA</v>
          </cell>
          <cell r="H4" t="str">
            <v>CARGOS</v>
          </cell>
          <cell r="I4" t="str">
            <v>ECA</v>
          </cell>
          <cell r="J4" t="str">
            <v>DEPP</v>
          </cell>
          <cell r="K4" t="str">
            <v>AJUSTADO</v>
          </cell>
          <cell r="L4" t="str">
            <v>PAGADO</v>
          </cell>
          <cell r="M4" t="str">
            <v>SALDO</v>
          </cell>
          <cell r="N4" t="str">
            <v>SALDO VENCIDO</v>
          </cell>
        </row>
        <row r="5">
          <cell r="A5">
            <v>121871</v>
          </cell>
          <cell r="B5" t="str">
            <v>Ortiz*Perez,Anallely</v>
          </cell>
          <cell r="C5" t="str">
            <v>TAX</v>
          </cell>
          <cell r="D5" t="str">
            <v>LIC-SIIN-02</v>
          </cell>
          <cell r="E5" t="str">
            <v>LI</v>
          </cell>
          <cell r="F5" t="str">
            <v>EG</v>
          </cell>
          <cell r="H5">
            <v>19385</v>
          </cell>
          <cell r="I5">
            <v>0</v>
          </cell>
          <cell r="J5">
            <v>0</v>
          </cell>
          <cell r="K5">
            <v>19385</v>
          </cell>
          <cell r="L5">
            <v>19385</v>
          </cell>
          <cell r="M5">
            <v>0</v>
          </cell>
          <cell r="N5">
            <v>0</v>
          </cell>
        </row>
        <row r="6">
          <cell r="A6">
            <v>192747</v>
          </cell>
          <cell r="B6" t="str">
            <v>Sanchez*Viazcan,Aline</v>
          </cell>
          <cell r="C6" t="str">
            <v>TAX</v>
          </cell>
          <cell r="D6" t="str">
            <v>MAE-EDUC-10</v>
          </cell>
          <cell r="E6" t="str">
            <v>MA</v>
          </cell>
          <cell r="F6" t="str">
            <v>EG</v>
          </cell>
          <cell r="H6">
            <v>106</v>
          </cell>
          <cell r="I6">
            <v>0</v>
          </cell>
          <cell r="J6">
            <v>0</v>
          </cell>
          <cell r="K6">
            <v>106</v>
          </cell>
          <cell r="L6">
            <v>106</v>
          </cell>
          <cell r="M6">
            <v>0</v>
          </cell>
          <cell r="N6">
            <v>0</v>
          </cell>
        </row>
        <row r="7">
          <cell r="A7">
            <v>209764</v>
          </cell>
          <cell r="B7" t="str">
            <v>Maldonado*Leon,Lluvia</v>
          </cell>
          <cell r="C7" t="str">
            <v>TAX</v>
          </cell>
          <cell r="D7" t="str">
            <v>MAE-EDUC-10</v>
          </cell>
          <cell r="E7" t="str">
            <v>MA</v>
          </cell>
          <cell r="F7" t="str">
            <v>AS</v>
          </cell>
          <cell r="G7">
            <v>405</v>
          </cell>
          <cell r="H7">
            <v>16432</v>
          </cell>
          <cell r="I7">
            <v>0</v>
          </cell>
          <cell r="J7">
            <v>0</v>
          </cell>
          <cell r="K7">
            <v>16432</v>
          </cell>
          <cell r="L7">
            <v>16432</v>
          </cell>
          <cell r="M7">
            <v>0</v>
          </cell>
          <cell r="N7">
            <v>0</v>
          </cell>
        </row>
        <row r="8">
          <cell r="A8">
            <v>236035</v>
          </cell>
          <cell r="B8" t="str">
            <v>Guzman*Rodriguez,Fernando</v>
          </cell>
          <cell r="C8" t="str">
            <v>TAX</v>
          </cell>
          <cell r="D8" t="str">
            <v>LIC-EJAD-12</v>
          </cell>
          <cell r="E8" t="str">
            <v>LI</v>
          </cell>
          <cell r="F8" t="str">
            <v>AS</v>
          </cell>
          <cell r="G8">
            <v>404</v>
          </cell>
          <cell r="H8">
            <v>10704</v>
          </cell>
          <cell r="I8">
            <v>0</v>
          </cell>
          <cell r="J8">
            <v>0</v>
          </cell>
          <cell r="K8">
            <v>10704</v>
          </cell>
          <cell r="L8" t="str">
            <v>6395.13</v>
          </cell>
          <cell r="M8" t="str">
            <v>4308.87</v>
          </cell>
          <cell r="N8" t="str">
            <v>4308.87</v>
          </cell>
        </row>
        <row r="9">
          <cell r="A9">
            <v>127748</v>
          </cell>
          <cell r="B9" t="str">
            <v>Rivera*Rojas,Jesus</v>
          </cell>
          <cell r="C9" t="str">
            <v>TAX</v>
          </cell>
          <cell r="D9" t="str">
            <v>LIC-DAEM-11</v>
          </cell>
          <cell r="E9" t="str">
            <v>LI</v>
          </cell>
          <cell r="F9" t="str">
            <v>EG</v>
          </cell>
          <cell r="H9">
            <v>13886</v>
          </cell>
          <cell r="I9">
            <v>0</v>
          </cell>
          <cell r="J9">
            <v>0</v>
          </cell>
          <cell r="K9">
            <v>13886</v>
          </cell>
          <cell r="L9">
            <v>0</v>
          </cell>
          <cell r="M9">
            <v>13886</v>
          </cell>
          <cell r="N9">
            <v>13886</v>
          </cell>
        </row>
        <row r="10">
          <cell r="A10">
            <v>169484</v>
          </cell>
          <cell r="B10" t="str">
            <v>Gonzalez*Alquicira,Orlando</v>
          </cell>
          <cell r="C10" t="str">
            <v>TAX</v>
          </cell>
          <cell r="D10" t="str">
            <v>LIC-EDFI-10A</v>
          </cell>
          <cell r="E10" t="str">
            <v>LI</v>
          </cell>
          <cell r="F10" t="str">
            <v>EG</v>
          </cell>
          <cell r="H10">
            <v>118</v>
          </cell>
          <cell r="I10">
            <v>0</v>
          </cell>
          <cell r="J10">
            <v>0</v>
          </cell>
          <cell r="K10">
            <v>118</v>
          </cell>
          <cell r="L10">
            <v>118</v>
          </cell>
          <cell r="M10">
            <v>0</v>
          </cell>
          <cell r="N10">
            <v>0</v>
          </cell>
        </row>
        <row r="11">
          <cell r="A11">
            <v>78894</v>
          </cell>
          <cell r="B11" t="str">
            <v>Adame*Salto,Giovanni</v>
          </cell>
          <cell r="C11" t="str">
            <v>TAX</v>
          </cell>
          <cell r="D11" t="str">
            <v>LIC-CTCO-10</v>
          </cell>
          <cell r="E11" t="str">
            <v>LI</v>
          </cell>
          <cell r="F11" t="str">
            <v>EG</v>
          </cell>
          <cell r="H11">
            <v>290</v>
          </cell>
          <cell r="I11">
            <v>0</v>
          </cell>
          <cell r="J11">
            <v>0</v>
          </cell>
          <cell r="K11">
            <v>290</v>
          </cell>
          <cell r="L11">
            <v>15612</v>
          </cell>
          <cell r="M11">
            <v>0</v>
          </cell>
          <cell r="N11">
            <v>0</v>
          </cell>
        </row>
        <row r="12">
          <cell r="A12">
            <v>170361</v>
          </cell>
          <cell r="B12" t="str">
            <v>Cerda*Herrero,Jose</v>
          </cell>
          <cell r="C12" t="str">
            <v>TAX</v>
          </cell>
          <cell r="D12" t="str">
            <v>LIC-DIGD-10A</v>
          </cell>
          <cell r="E12" t="str">
            <v>LI</v>
          </cell>
          <cell r="F12" t="str">
            <v>EG</v>
          </cell>
          <cell r="H12">
            <v>106</v>
          </cell>
          <cell r="I12">
            <v>0</v>
          </cell>
          <cell r="J12">
            <v>0</v>
          </cell>
          <cell r="K12">
            <v>106</v>
          </cell>
          <cell r="L12">
            <v>106</v>
          </cell>
          <cell r="M12">
            <v>0</v>
          </cell>
          <cell r="N12">
            <v>0</v>
          </cell>
        </row>
        <row r="13">
          <cell r="A13">
            <v>190964</v>
          </cell>
          <cell r="B13" t="str">
            <v>Lefort*Vega,Marie</v>
          </cell>
          <cell r="C13" t="str">
            <v>TAX</v>
          </cell>
          <cell r="D13" t="str">
            <v>LIC-MERC-10C</v>
          </cell>
          <cell r="E13" t="str">
            <v>LI</v>
          </cell>
          <cell r="F13" t="str">
            <v>EG</v>
          </cell>
          <cell r="H13">
            <v>0</v>
          </cell>
          <cell r="I13">
            <v>0</v>
          </cell>
          <cell r="J13">
            <v>0</v>
          </cell>
          <cell r="K13">
            <v>0</v>
          </cell>
          <cell r="L13">
            <v>0</v>
          </cell>
          <cell r="M13">
            <v>0</v>
          </cell>
          <cell r="N13">
            <v>0</v>
          </cell>
        </row>
        <row r="14">
          <cell r="A14">
            <v>146757</v>
          </cell>
          <cell r="B14" t="str">
            <v>Godoy*Jimenez,Ana</v>
          </cell>
          <cell r="C14" t="str">
            <v>TAX</v>
          </cell>
          <cell r="D14" t="str">
            <v>LIC-PSIO-10</v>
          </cell>
          <cell r="E14" t="str">
            <v>LI</v>
          </cell>
          <cell r="F14" t="str">
            <v>EG</v>
          </cell>
          <cell r="H14">
            <v>106</v>
          </cell>
          <cell r="I14">
            <v>0</v>
          </cell>
          <cell r="J14">
            <v>0</v>
          </cell>
          <cell r="K14">
            <v>106</v>
          </cell>
          <cell r="L14">
            <v>106</v>
          </cell>
          <cell r="M14">
            <v>0</v>
          </cell>
          <cell r="N14">
            <v>0</v>
          </cell>
        </row>
        <row r="15">
          <cell r="A15">
            <v>277220</v>
          </cell>
          <cell r="B15" t="str">
            <v>Villa*Escobar,Yahil</v>
          </cell>
          <cell r="C15" t="str">
            <v>TAX</v>
          </cell>
          <cell r="D15" t="str">
            <v>LIC-ITIC-15</v>
          </cell>
          <cell r="E15" t="str">
            <v>LI</v>
          </cell>
          <cell r="F15" t="str">
            <v>AS</v>
          </cell>
          <cell r="G15">
            <v>101</v>
          </cell>
          <cell r="H15" t="str">
            <v>6642.98</v>
          </cell>
          <cell r="I15">
            <v>0</v>
          </cell>
          <cell r="J15">
            <v>0</v>
          </cell>
          <cell r="K15" t="str">
            <v>6642.98</v>
          </cell>
          <cell r="L15" t="str">
            <v>6642.98</v>
          </cell>
          <cell r="M15">
            <v>0</v>
          </cell>
          <cell r="N15">
            <v>0</v>
          </cell>
        </row>
        <row r="16">
          <cell r="A16">
            <v>253819</v>
          </cell>
          <cell r="B16" t="str">
            <v>Sosa*Corona,Marieli</v>
          </cell>
          <cell r="C16" t="str">
            <v>TAX</v>
          </cell>
          <cell r="D16" t="str">
            <v>LIC-EJME-12</v>
          </cell>
          <cell r="E16" t="str">
            <v>LI</v>
          </cell>
          <cell r="F16" t="str">
            <v>AS</v>
          </cell>
          <cell r="G16">
            <v>102</v>
          </cell>
          <cell r="H16" t="str">
            <v>12284.88</v>
          </cell>
          <cell r="I16">
            <v>0</v>
          </cell>
          <cell r="J16">
            <v>0</v>
          </cell>
          <cell r="K16" t="str">
            <v>12284.88</v>
          </cell>
          <cell r="L16" t="str">
            <v>12284.88</v>
          </cell>
          <cell r="M16">
            <v>0</v>
          </cell>
          <cell r="N16">
            <v>0</v>
          </cell>
        </row>
        <row r="17">
          <cell r="A17">
            <v>271397</v>
          </cell>
          <cell r="B17" t="str">
            <v>Olvera*Granados,Juan</v>
          </cell>
          <cell r="C17" t="str">
            <v>TAX</v>
          </cell>
          <cell r="D17" t="str">
            <v>LIC-DSGD-15</v>
          </cell>
          <cell r="E17" t="str">
            <v>LI</v>
          </cell>
          <cell r="F17" t="str">
            <v>AS</v>
          </cell>
          <cell r="G17">
            <v>101</v>
          </cell>
          <cell r="H17">
            <v>11288</v>
          </cell>
          <cell r="I17">
            <v>0</v>
          </cell>
          <cell r="J17" t="str">
            <v>379.26</v>
          </cell>
          <cell r="K17" t="str">
            <v>10908.74</v>
          </cell>
          <cell r="L17" t="str">
            <v>10908.96</v>
          </cell>
          <cell r="M17">
            <v>0</v>
          </cell>
          <cell r="N17">
            <v>0</v>
          </cell>
        </row>
        <row r="18">
          <cell r="A18">
            <v>274020</v>
          </cell>
          <cell r="B18" t="str">
            <v>Benitez*Gonzalez,Magdalena</v>
          </cell>
          <cell r="C18" t="str">
            <v>TAX</v>
          </cell>
          <cell r="D18" t="str">
            <v>LIC-DERE-18</v>
          </cell>
          <cell r="E18" t="str">
            <v>LI</v>
          </cell>
          <cell r="F18" t="str">
            <v>AS</v>
          </cell>
          <cell r="H18" t="str">
            <v>14778.4</v>
          </cell>
          <cell r="I18">
            <v>0</v>
          </cell>
          <cell r="J18">
            <v>0</v>
          </cell>
          <cell r="K18" t="str">
            <v>14778.4</v>
          </cell>
          <cell r="L18" t="str">
            <v>14778.4</v>
          </cell>
          <cell r="M18">
            <v>0</v>
          </cell>
          <cell r="N18">
            <v>0</v>
          </cell>
        </row>
        <row r="19">
          <cell r="A19">
            <v>208904</v>
          </cell>
          <cell r="B19" t="str">
            <v>Bastida*Gerardo,Elizzer</v>
          </cell>
          <cell r="C19" t="str">
            <v>TAX</v>
          </cell>
          <cell r="D19" t="str">
            <v>LIC-CTCO-10C</v>
          </cell>
          <cell r="E19" t="str">
            <v>LI</v>
          </cell>
          <cell r="F19" t="str">
            <v>EG</v>
          </cell>
          <cell r="H19" t="str">
            <v>14971.01</v>
          </cell>
          <cell r="I19">
            <v>0</v>
          </cell>
          <cell r="J19">
            <v>0</v>
          </cell>
          <cell r="K19" t="str">
            <v>14971.01</v>
          </cell>
          <cell r="L19" t="str">
            <v>14971.01</v>
          </cell>
          <cell r="M19">
            <v>0</v>
          </cell>
          <cell r="N19">
            <v>0</v>
          </cell>
        </row>
        <row r="20">
          <cell r="A20">
            <v>302956</v>
          </cell>
          <cell r="B20" t="str">
            <v>Torres*Arroyo,Rodrigo</v>
          </cell>
          <cell r="C20" t="str">
            <v>TAX</v>
          </cell>
          <cell r="D20" t="str">
            <v>LIC-CTCO-18</v>
          </cell>
          <cell r="E20" t="str">
            <v>LI</v>
          </cell>
          <cell r="F20" t="str">
            <v>AS</v>
          </cell>
          <cell r="G20">
            <v>101</v>
          </cell>
          <cell r="H20">
            <v>12725</v>
          </cell>
          <cell r="I20">
            <v>0</v>
          </cell>
          <cell r="J20" t="str">
            <v>263.56</v>
          </cell>
          <cell r="K20" t="str">
            <v>12461.44</v>
          </cell>
          <cell r="L20" t="str">
            <v>12461.44</v>
          </cell>
          <cell r="M20">
            <v>0</v>
          </cell>
          <cell r="N20">
            <v>0</v>
          </cell>
        </row>
        <row r="21">
          <cell r="A21">
            <v>285999</v>
          </cell>
          <cell r="B21" t="str">
            <v>Castañeda*Ramirez,Andres</v>
          </cell>
          <cell r="C21" t="str">
            <v>TAX</v>
          </cell>
          <cell r="D21" t="str">
            <v>LIC-EJME-17</v>
          </cell>
          <cell r="E21" t="str">
            <v>LI</v>
          </cell>
          <cell r="F21" t="str">
            <v>AS</v>
          </cell>
          <cell r="G21">
            <v>100</v>
          </cell>
          <cell r="H21" t="str">
            <v>11141.17</v>
          </cell>
          <cell r="I21">
            <v>0</v>
          </cell>
          <cell r="J21">
            <v>0</v>
          </cell>
          <cell r="K21" t="str">
            <v>11141.17</v>
          </cell>
          <cell r="L21" t="str">
            <v>11141.17</v>
          </cell>
          <cell r="M21">
            <v>0</v>
          </cell>
          <cell r="N21">
            <v>0</v>
          </cell>
        </row>
        <row r="22">
          <cell r="A22">
            <v>284939</v>
          </cell>
          <cell r="B22" t="str">
            <v>Zavaleta*Rico,Aarón</v>
          </cell>
          <cell r="C22" t="str">
            <v>TAX</v>
          </cell>
          <cell r="D22" t="str">
            <v>LIC-ADTU-15</v>
          </cell>
          <cell r="E22" t="str">
            <v>LI</v>
          </cell>
          <cell r="F22" t="str">
            <v>AS</v>
          </cell>
          <cell r="G22">
            <v>101</v>
          </cell>
          <cell r="H22" t="str">
            <v>9712.78</v>
          </cell>
          <cell r="I22">
            <v>0</v>
          </cell>
          <cell r="J22">
            <v>0</v>
          </cell>
          <cell r="K22" t="str">
            <v>9712.78</v>
          </cell>
          <cell r="L22" t="str">
            <v>9713.68</v>
          </cell>
          <cell r="M22">
            <v>0</v>
          </cell>
          <cell r="N22">
            <v>0</v>
          </cell>
        </row>
        <row r="23">
          <cell r="A23">
            <v>220498</v>
          </cell>
          <cell r="B23" t="str">
            <v>Aguilar*Hernandez,Fernanda</v>
          </cell>
          <cell r="C23" t="str">
            <v>TAX</v>
          </cell>
          <cell r="D23" t="str">
            <v>LIC-ADEM-10C</v>
          </cell>
          <cell r="E23" t="str">
            <v>LI</v>
          </cell>
          <cell r="F23" t="str">
            <v>EG</v>
          </cell>
          <cell r="H23">
            <v>118</v>
          </cell>
          <cell r="I23">
            <v>0</v>
          </cell>
          <cell r="J23">
            <v>0</v>
          </cell>
          <cell r="K23">
            <v>118</v>
          </cell>
          <cell r="L23">
            <v>118</v>
          </cell>
          <cell r="M23">
            <v>0</v>
          </cell>
          <cell r="N23">
            <v>0</v>
          </cell>
        </row>
        <row r="24">
          <cell r="A24">
            <v>223429</v>
          </cell>
          <cell r="B24" t="str">
            <v>Sanchez*Fernandez,Haydee</v>
          </cell>
          <cell r="C24" t="str">
            <v>TAX</v>
          </cell>
          <cell r="D24" t="str">
            <v>LIC-EJDE-12</v>
          </cell>
          <cell r="E24" t="str">
            <v>LI</v>
          </cell>
          <cell r="F24" t="str">
            <v>EG</v>
          </cell>
          <cell r="H24">
            <v>3618</v>
          </cell>
          <cell r="I24">
            <v>0</v>
          </cell>
          <cell r="J24">
            <v>0</v>
          </cell>
          <cell r="K24">
            <v>3618</v>
          </cell>
          <cell r="L24">
            <v>3618</v>
          </cell>
          <cell r="M24">
            <v>0</v>
          </cell>
          <cell r="N24">
            <v>0</v>
          </cell>
        </row>
        <row r="25">
          <cell r="A25">
            <v>283875</v>
          </cell>
          <cell r="B25" t="str">
            <v>Davila*Hernandez,Arturo</v>
          </cell>
          <cell r="C25" t="str">
            <v>TAX</v>
          </cell>
          <cell r="D25" t="str">
            <v>MAE-TEIN-15</v>
          </cell>
          <cell r="E25" t="str">
            <v>MA</v>
          </cell>
          <cell r="F25" t="str">
            <v>AS</v>
          </cell>
          <cell r="G25">
            <v>101</v>
          </cell>
          <cell r="H25" t="str">
            <v>19458.26</v>
          </cell>
          <cell r="I25">
            <v>0</v>
          </cell>
          <cell r="J25">
            <v>0</v>
          </cell>
          <cell r="K25" t="str">
            <v>19458.26</v>
          </cell>
          <cell r="L25" t="str">
            <v>19458.26</v>
          </cell>
          <cell r="M25">
            <v>0</v>
          </cell>
          <cell r="N25">
            <v>0</v>
          </cell>
        </row>
        <row r="26">
          <cell r="A26">
            <v>298310</v>
          </cell>
          <cell r="B26" t="str">
            <v>Ramirez*Benitez,Cesar</v>
          </cell>
          <cell r="C26" t="str">
            <v>TAX</v>
          </cell>
          <cell r="D26" t="str">
            <v>LIC-CTCO-18</v>
          </cell>
          <cell r="E26" t="str">
            <v>LI</v>
          </cell>
          <cell r="F26" t="str">
            <v>AS</v>
          </cell>
          <cell r="G26">
            <v>101</v>
          </cell>
          <cell r="H26">
            <v>8546</v>
          </cell>
          <cell r="I26">
            <v>0</v>
          </cell>
          <cell r="J26">
            <v>0</v>
          </cell>
          <cell r="K26">
            <v>8546</v>
          </cell>
          <cell r="L26" t="str">
            <v>8546.6</v>
          </cell>
          <cell r="M26">
            <v>0</v>
          </cell>
          <cell r="N26">
            <v>0</v>
          </cell>
        </row>
        <row r="27">
          <cell r="A27">
            <v>316229</v>
          </cell>
          <cell r="B27" t="str">
            <v>García*Castro,Erick</v>
          </cell>
          <cell r="C27" t="str">
            <v>TAX</v>
          </cell>
          <cell r="D27" t="str">
            <v>LIC-EJAD-17</v>
          </cell>
          <cell r="E27" t="str">
            <v>LI</v>
          </cell>
          <cell r="F27" t="str">
            <v>AS</v>
          </cell>
          <cell r="G27">
            <v>100</v>
          </cell>
          <cell r="H27" t="str">
            <v>10492.39</v>
          </cell>
          <cell r="I27">
            <v>0</v>
          </cell>
          <cell r="J27">
            <v>0</v>
          </cell>
          <cell r="K27" t="str">
            <v>10492.39</v>
          </cell>
          <cell r="L27" t="str">
            <v>10492.39</v>
          </cell>
          <cell r="M27">
            <v>0</v>
          </cell>
          <cell r="N27">
            <v>0</v>
          </cell>
        </row>
        <row r="28">
          <cell r="A28">
            <v>315803</v>
          </cell>
          <cell r="B28" t="str">
            <v>González*Vitela,Andrik</v>
          </cell>
          <cell r="C28" t="str">
            <v>TAX</v>
          </cell>
          <cell r="D28" t="str">
            <v>LIC-CTCO-18</v>
          </cell>
          <cell r="E28" t="str">
            <v>LI</v>
          </cell>
          <cell r="F28" t="str">
            <v>AS</v>
          </cell>
          <cell r="G28">
            <v>101</v>
          </cell>
          <cell r="H28">
            <v>20098</v>
          </cell>
          <cell r="I28">
            <v>0</v>
          </cell>
          <cell r="J28">
            <v>0</v>
          </cell>
          <cell r="K28">
            <v>20098</v>
          </cell>
          <cell r="L28">
            <v>20118</v>
          </cell>
          <cell r="M28">
            <v>0</v>
          </cell>
          <cell r="N28">
            <v>0</v>
          </cell>
        </row>
        <row r="29">
          <cell r="A29">
            <v>318448</v>
          </cell>
          <cell r="B29" t="str">
            <v>Escobedo*Luna,Maghali</v>
          </cell>
          <cell r="C29" t="str">
            <v>TAX</v>
          </cell>
          <cell r="D29" t="str">
            <v>LIC-EJAD-17</v>
          </cell>
          <cell r="E29" t="str">
            <v>LI</v>
          </cell>
          <cell r="F29" t="str">
            <v>AS</v>
          </cell>
          <cell r="G29">
            <v>100</v>
          </cell>
          <cell r="H29" t="str">
            <v>21276.3</v>
          </cell>
          <cell r="I29">
            <v>0</v>
          </cell>
          <cell r="J29">
            <v>0</v>
          </cell>
          <cell r="K29" t="str">
            <v>21276.3</v>
          </cell>
          <cell r="L29" t="str">
            <v>13553.37</v>
          </cell>
          <cell r="M29">
            <v>7723</v>
          </cell>
          <cell r="N29">
            <v>7723</v>
          </cell>
        </row>
        <row r="30">
          <cell r="A30">
            <v>314353</v>
          </cell>
          <cell r="B30" t="str">
            <v>Ortuño*Alcaraz,Olivia</v>
          </cell>
          <cell r="C30" t="str">
            <v>TAX</v>
          </cell>
          <cell r="D30" t="str">
            <v>LIC-EJAD-17</v>
          </cell>
          <cell r="E30" t="str">
            <v>LI</v>
          </cell>
          <cell r="F30" t="str">
            <v>AS</v>
          </cell>
          <cell r="H30" t="str">
            <v>6309.25</v>
          </cell>
          <cell r="I30">
            <v>0</v>
          </cell>
          <cell r="J30">
            <v>0</v>
          </cell>
          <cell r="K30" t="str">
            <v>6309.25</v>
          </cell>
          <cell r="L30" t="str">
            <v>6309.25</v>
          </cell>
          <cell r="M30">
            <v>0</v>
          </cell>
          <cell r="N30">
            <v>0</v>
          </cell>
        </row>
        <row r="31">
          <cell r="A31">
            <v>308417</v>
          </cell>
          <cell r="B31" t="str">
            <v>Lorenzo*Negrete,Aldo</v>
          </cell>
          <cell r="C31" t="str">
            <v>TAX</v>
          </cell>
          <cell r="D31" t="str">
            <v>LIC-DSGD-18</v>
          </cell>
          <cell r="E31" t="str">
            <v>LI</v>
          </cell>
          <cell r="F31" t="str">
            <v>AS</v>
          </cell>
          <cell r="G31">
            <v>101</v>
          </cell>
          <cell r="H31" t="str">
            <v>8681.36</v>
          </cell>
          <cell r="I31">
            <v>0</v>
          </cell>
          <cell r="J31">
            <v>0</v>
          </cell>
          <cell r="K31" t="str">
            <v>8681.36</v>
          </cell>
          <cell r="L31" t="str">
            <v>8682.34</v>
          </cell>
          <cell r="M31">
            <v>0</v>
          </cell>
          <cell r="N31">
            <v>0</v>
          </cell>
        </row>
        <row r="32">
          <cell r="A32">
            <v>317547</v>
          </cell>
          <cell r="B32" t="str">
            <v>Villalpando*Moreno,Diana</v>
          </cell>
          <cell r="C32" t="str">
            <v>TAX</v>
          </cell>
          <cell r="D32" t="str">
            <v>LIC-ADME-18</v>
          </cell>
          <cell r="E32" t="str">
            <v>LI</v>
          </cell>
          <cell r="F32" t="str">
            <v>AS</v>
          </cell>
          <cell r="G32">
            <v>101</v>
          </cell>
          <cell r="H32">
            <v>32593</v>
          </cell>
          <cell r="I32">
            <v>0</v>
          </cell>
          <cell r="J32">
            <v>0</v>
          </cell>
          <cell r="K32">
            <v>32593</v>
          </cell>
          <cell r="L32" t="str">
            <v>32613.5</v>
          </cell>
          <cell r="M32">
            <v>0</v>
          </cell>
          <cell r="N32">
            <v>0</v>
          </cell>
        </row>
        <row r="33">
          <cell r="A33">
            <v>318765</v>
          </cell>
          <cell r="B33" t="str">
            <v>Pérez*Castilleja,Luis</v>
          </cell>
          <cell r="C33" t="str">
            <v>TAX</v>
          </cell>
          <cell r="D33" t="str">
            <v>LIC-EJAD-17</v>
          </cell>
          <cell r="E33" t="str">
            <v>LI</v>
          </cell>
          <cell r="F33" t="str">
            <v>AS</v>
          </cell>
          <cell r="G33">
            <v>100</v>
          </cell>
          <cell r="H33" t="str">
            <v>21262.95</v>
          </cell>
          <cell r="I33">
            <v>0</v>
          </cell>
          <cell r="J33" t="str">
            <v>414.54</v>
          </cell>
          <cell r="K33" t="str">
            <v>20848.41</v>
          </cell>
          <cell r="L33" t="str">
            <v>20848.41</v>
          </cell>
          <cell r="M33">
            <v>0</v>
          </cell>
          <cell r="N33">
            <v>0</v>
          </cell>
        </row>
        <row r="34">
          <cell r="A34">
            <v>317781</v>
          </cell>
          <cell r="B34" t="str">
            <v>Pech*Luna,Itzel</v>
          </cell>
          <cell r="C34" t="str">
            <v>TAX</v>
          </cell>
          <cell r="D34" t="str">
            <v>LIC-EJME-17</v>
          </cell>
          <cell r="E34" t="str">
            <v>LI</v>
          </cell>
          <cell r="F34" t="str">
            <v>AS</v>
          </cell>
          <cell r="G34">
            <v>100</v>
          </cell>
          <cell r="H34" t="str">
            <v>21211.7</v>
          </cell>
          <cell r="I34">
            <v>0</v>
          </cell>
          <cell r="J34">
            <v>0</v>
          </cell>
          <cell r="K34" t="str">
            <v>21211.7</v>
          </cell>
          <cell r="L34" t="str">
            <v>21211.96</v>
          </cell>
          <cell r="M34">
            <v>0</v>
          </cell>
          <cell r="N34">
            <v>0</v>
          </cell>
        </row>
        <row r="35">
          <cell r="A35">
            <v>314214</v>
          </cell>
          <cell r="B35" t="str">
            <v>Garduño*Acevedo,Rafael</v>
          </cell>
          <cell r="C35" t="str">
            <v>TAX</v>
          </cell>
          <cell r="D35" t="str">
            <v>LIC-EJME-17</v>
          </cell>
          <cell r="E35" t="str">
            <v>LI</v>
          </cell>
          <cell r="F35" t="str">
            <v>AS</v>
          </cell>
          <cell r="H35" t="str">
            <v>10874.33</v>
          </cell>
          <cell r="I35">
            <v>0</v>
          </cell>
          <cell r="J35" t="str">
            <v>418.5</v>
          </cell>
          <cell r="K35" t="str">
            <v>10455.83</v>
          </cell>
          <cell r="L35" t="str">
            <v>11446.83</v>
          </cell>
          <cell r="M35">
            <v>0</v>
          </cell>
          <cell r="N35">
            <v>0</v>
          </cell>
        </row>
        <row r="36">
          <cell r="A36">
            <v>316088</v>
          </cell>
          <cell r="B36" t="str">
            <v>Sosol*Chalico,Paola</v>
          </cell>
          <cell r="C36" t="str">
            <v>TAX</v>
          </cell>
          <cell r="D36" t="str">
            <v>LIC-DSGD-18</v>
          </cell>
          <cell r="E36" t="str">
            <v>LI</v>
          </cell>
          <cell r="F36" t="str">
            <v>AS</v>
          </cell>
          <cell r="G36">
            <v>101</v>
          </cell>
          <cell r="H36">
            <v>18328</v>
          </cell>
          <cell r="I36">
            <v>0</v>
          </cell>
          <cell r="J36" t="str">
            <v>579.11</v>
          </cell>
          <cell r="K36" t="str">
            <v>17748.89</v>
          </cell>
          <cell r="L36" t="str">
            <v>17880.98</v>
          </cell>
          <cell r="M36">
            <v>0</v>
          </cell>
          <cell r="N36">
            <v>0</v>
          </cell>
        </row>
        <row r="37">
          <cell r="A37">
            <v>243461</v>
          </cell>
          <cell r="B37" t="str">
            <v>Hernandez*Perez,Jesus</v>
          </cell>
          <cell r="C37" t="str">
            <v>TAX</v>
          </cell>
          <cell r="D37" t="str">
            <v>LIC-SIIN-10C</v>
          </cell>
          <cell r="E37" t="str">
            <v>LI</v>
          </cell>
          <cell r="F37" t="str">
            <v>AS</v>
          </cell>
          <cell r="H37" t="str">
            <v>16857.7</v>
          </cell>
          <cell r="I37">
            <v>0</v>
          </cell>
          <cell r="J37">
            <v>0</v>
          </cell>
          <cell r="K37" t="str">
            <v>16857.7</v>
          </cell>
          <cell r="L37" t="str">
            <v>16858.24</v>
          </cell>
          <cell r="M37">
            <v>0</v>
          </cell>
          <cell r="N37">
            <v>0</v>
          </cell>
        </row>
        <row r="38">
          <cell r="A38">
            <v>311510</v>
          </cell>
          <cell r="B38" t="str">
            <v>Rojas*Rosas,Jesús</v>
          </cell>
          <cell r="C38" t="str">
            <v>TAX</v>
          </cell>
          <cell r="D38" t="str">
            <v>LIC-MEES-18</v>
          </cell>
          <cell r="E38" t="str">
            <v>LI</v>
          </cell>
          <cell r="F38" t="str">
            <v>AS</v>
          </cell>
          <cell r="G38">
            <v>101</v>
          </cell>
          <cell r="H38">
            <v>15576</v>
          </cell>
          <cell r="I38">
            <v>0</v>
          </cell>
          <cell r="J38">
            <v>0</v>
          </cell>
          <cell r="K38">
            <v>15576</v>
          </cell>
          <cell r="L38" t="str">
            <v>15576.28</v>
          </cell>
          <cell r="M38">
            <v>0</v>
          </cell>
          <cell r="N38">
            <v>0</v>
          </cell>
        </row>
        <row r="39">
          <cell r="A39">
            <v>309549</v>
          </cell>
          <cell r="B39" t="str">
            <v>Cruz*Lopez,Jesus</v>
          </cell>
          <cell r="C39" t="str">
            <v>TAX</v>
          </cell>
          <cell r="D39" t="str">
            <v>LIC-EJAD-17</v>
          </cell>
          <cell r="E39" t="str">
            <v>LI</v>
          </cell>
          <cell r="F39" t="str">
            <v>AS</v>
          </cell>
          <cell r="H39" t="str">
            <v>4492.02</v>
          </cell>
          <cell r="I39">
            <v>0</v>
          </cell>
          <cell r="J39">
            <v>0</v>
          </cell>
          <cell r="K39" t="str">
            <v>4492.02</v>
          </cell>
          <cell r="L39" t="str">
            <v>4492.02</v>
          </cell>
          <cell r="M39">
            <v>0</v>
          </cell>
          <cell r="N39">
            <v>0</v>
          </cell>
        </row>
        <row r="40">
          <cell r="A40">
            <v>297527</v>
          </cell>
          <cell r="B40" t="str">
            <v>Gutiérrez*Chávez,Janett</v>
          </cell>
          <cell r="C40" t="str">
            <v>TAX</v>
          </cell>
          <cell r="D40" t="str">
            <v>LIC-EJDE-17</v>
          </cell>
          <cell r="E40" t="str">
            <v>LI</v>
          </cell>
          <cell r="F40" t="str">
            <v>AS</v>
          </cell>
          <cell r="G40">
            <v>100</v>
          </cell>
          <cell r="H40" t="str">
            <v>5795.54</v>
          </cell>
          <cell r="I40">
            <v>0</v>
          </cell>
          <cell r="J40">
            <v>0</v>
          </cell>
          <cell r="K40" t="str">
            <v>5795.54</v>
          </cell>
          <cell r="L40" t="str">
            <v>5106.29</v>
          </cell>
          <cell r="M40" t="str">
            <v>689.25</v>
          </cell>
          <cell r="N40" t="str">
            <v>689.25</v>
          </cell>
        </row>
        <row r="41">
          <cell r="A41">
            <v>326995</v>
          </cell>
          <cell r="B41" t="str">
            <v>Leon*Flores,Cecilia</v>
          </cell>
          <cell r="C41" t="str">
            <v>TAX</v>
          </cell>
          <cell r="D41" t="str">
            <v>LIC-DINV-18</v>
          </cell>
          <cell r="E41" t="str">
            <v>LI</v>
          </cell>
          <cell r="F41" t="str">
            <v>AS</v>
          </cell>
          <cell r="G41">
            <v>101</v>
          </cell>
          <cell r="H41">
            <v>15367</v>
          </cell>
          <cell r="I41">
            <v>0</v>
          </cell>
          <cell r="J41">
            <v>0</v>
          </cell>
          <cell r="K41">
            <v>15367</v>
          </cell>
          <cell r="L41">
            <v>15367</v>
          </cell>
          <cell r="M41">
            <v>0</v>
          </cell>
          <cell r="N41">
            <v>0</v>
          </cell>
        </row>
        <row r="42">
          <cell r="A42">
            <v>327263</v>
          </cell>
          <cell r="B42" t="str">
            <v>Gonzalez*Garcia,Fernando</v>
          </cell>
          <cell r="C42" t="str">
            <v>TAX</v>
          </cell>
          <cell r="D42" t="str">
            <v>LIC-CTCO-18</v>
          </cell>
          <cell r="E42" t="str">
            <v>LI</v>
          </cell>
          <cell r="F42" t="str">
            <v>BS</v>
          </cell>
          <cell r="H42">
            <v>170</v>
          </cell>
          <cell r="I42">
            <v>0</v>
          </cell>
          <cell r="J42">
            <v>0</v>
          </cell>
          <cell r="K42">
            <v>170</v>
          </cell>
          <cell r="L42">
            <v>170</v>
          </cell>
          <cell r="M42">
            <v>0</v>
          </cell>
          <cell r="N42">
            <v>0</v>
          </cell>
        </row>
        <row r="43">
          <cell r="A43">
            <v>326501</v>
          </cell>
          <cell r="B43" t="str">
            <v>Mancilla*Arellano,Brian</v>
          </cell>
          <cell r="C43" t="str">
            <v>TAX</v>
          </cell>
          <cell r="D43" t="str">
            <v>LIC-DERE-18</v>
          </cell>
          <cell r="E43" t="str">
            <v>LI</v>
          </cell>
          <cell r="F43" t="str">
            <v>AS</v>
          </cell>
          <cell r="G43">
            <v>101</v>
          </cell>
          <cell r="H43">
            <v>16558</v>
          </cell>
          <cell r="I43">
            <v>0</v>
          </cell>
          <cell r="J43">
            <v>0</v>
          </cell>
          <cell r="K43">
            <v>16558</v>
          </cell>
          <cell r="L43">
            <v>15208</v>
          </cell>
          <cell r="M43">
            <v>1350</v>
          </cell>
          <cell r="N43">
            <v>1350</v>
          </cell>
        </row>
        <row r="44">
          <cell r="A44">
            <v>326527</v>
          </cell>
          <cell r="B44" t="str">
            <v>Perdigon*Sanchez,Ricardo</v>
          </cell>
          <cell r="C44" t="str">
            <v>TAX</v>
          </cell>
          <cell r="D44" t="str">
            <v>MAE-MADN-19</v>
          </cell>
          <cell r="E44" t="str">
            <v>MA</v>
          </cell>
          <cell r="F44" t="str">
            <v>BU</v>
          </cell>
          <cell r="H44">
            <v>0</v>
          </cell>
          <cell r="I44">
            <v>0</v>
          </cell>
          <cell r="J44">
            <v>0</v>
          </cell>
          <cell r="K44">
            <v>0</v>
          </cell>
          <cell r="L44">
            <v>0</v>
          </cell>
          <cell r="M44">
            <v>0</v>
          </cell>
          <cell r="N44">
            <v>0</v>
          </cell>
        </row>
        <row r="45">
          <cell r="A45">
            <v>330458</v>
          </cell>
          <cell r="B45" t="str">
            <v>Sánchez*Zepeda,Luis</v>
          </cell>
          <cell r="C45" t="str">
            <v>TAX</v>
          </cell>
          <cell r="D45" t="str">
            <v>LIC-COFI-18</v>
          </cell>
          <cell r="E45" t="str">
            <v>LI</v>
          </cell>
          <cell r="F45" t="str">
            <v>AS</v>
          </cell>
          <cell r="G45">
            <v>101</v>
          </cell>
          <cell r="H45">
            <v>18328</v>
          </cell>
          <cell r="I45">
            <v>0</v>
          </cell>
          <cell r="J45">
            <v>0</v>
          </cell>
          <cell r="K45">
            <v>18328</v>
          </cell>
          <cell r="L45" t="str">
            <v>18328.2</v>
          </cell>
          <cell r="M45">
            <v>0</v>
          </cell>
          <cell r="N45">
            <v>0</v>
          </cell>
        </row>
        <row r="46">
          <cell r="A46">
            <v>330441</v>
          </cell>
          <cell r="B46" t="str">
            <v>Gomez*Morales,Sofia</v>
          </cell>
          <cell r="C46" t="str">
            <v>TAX</v>
          </cell>
          <cell r="D46" t="str">
            <v>LIC-CTCO-18</v>
          </cell>
          <cell r="E46" t="str">
            <v>LI</v>
          </cell>
          <cell r="F46" t="str">
            <v>AS</v>
          </cell>
          <cell r="G46">
            <v>101</v>
          </cell>
          <cell r="H46" t="str">
            <v>18737.45</v>
          </cell>
          <cell r="I46">
            <v>0</v>
          </cell>
          <cell r="J46">
            <v>0</v>
          </cell>
          <cell r="K46" t="str">
            <v>18737.45</v>
          </cell>
          <cell r="L46" t="str">
            <v>18737.45</v>
          </cell>
          <cell r="M46">
            <v>0</v>
          </cell>
          <cell r="N46">
            <v>0</v>
          </cell>
        </row>
        <row r="47">
          <cell r="A47">
            <v>335723</v>
          </cell>
          <cell r="B47" t="str">
            <v>Balderas*Aguayo,Fabrizio</v>
          </cell>
          <cell r="C47" t="str">
            <v>TAX</v>
          </cell>
          <cell r="D47" t="str">
            <v>LIC-CTCO-18</v>
          </cell>
          <cell r="E47" t="str">
            <v>LI</v>
          </cell>
          <cell r="F47" t="str">
            <v>AS</v>
          </cell>
          <cell r="G47">
            <v>101</v>
          </cell>
          <cell r="H47" t="str">
            <v>12278.1</v>
          </cell>
          <cell r="I47">
            <v>0</v>
          </cell>
          <cell r="J47">
            <v>0</v>
          </cell>
          <cell r="K47" t="str">
            <v>12278.1</v>
          </cell>
          <cell r="L47" t="str">
            <v>12278.1</v>
          </cell>
          <cell r="M47">
            <v>0</v>
          </cell>
          <cell r="N47">
            <v>0</v>
          </cell>
        </row>
        <row r="48">
          <cell r="A48">
            <v>329480</v>
          </cell>
          <cell r="B48" t="str">
            <v>Avelar*Bravo,Leslie</v>
          </cell>
          <cell r="C48" t="str">
            <v>TAX</v>
          </cell>
          <cell r="D48" t="str">
            <v>LIC-PSIO-18</v>
          </cell>
          <cell r="E48" t="str">
            <v>LI</v>
          </cell>
          <cell r="F48" t="str">
            <v>AS</v>
          </cell>
          <cell r="G48">
            <v>101</v>
          </cell>
          <cell r="H48" t="str">
            <v>15304.55</v>
          </cell>
          <cell r="I48">
            <v>0</v>
          </cell>
          <cell r="J48" t="str">
            <v>613.17</v>
          </cell>
          <cell r="K48" t="str">
            <v>14691.38</v>
          </cell>
          <cell r="L48" t="str">
            <v>14691.93</v>
          </cell>
          <cell r="M48">
            <v>0</v>
          </cell>
          <cell r="N48">
            <v>0</v>
          </cell>
        </row>
        <row r="49">
          <cell r="A49">
            <v>327492</v>
          </cell>
          <cell r="B49" t="str">
            <v>Godinez*Perez,Daniel</v>
          </cell>
          <cell r="C49" t="str">
            <v>TAX</v>
          </cell>
          <cell r="D49" t="str">
            <v>LIC-EJME-17</v>
          </cell>
          <cell r="E49" t="str">
            <v>LI</v>
          </cell>
          <cell r="F49" t="str">
            <v>AS</v>
          </cell>
          <cell r="G49">
            <v>100</v>
          </cell>
          <cell r="H49" t="str">
            <v>13216.26</v>
          </cell>
          <cell r="I49">
            <v>0</v>
          </cell>
          <cell r="J49">
            <v>0</v>
          </cell>
          <cell r="K49" t="str">
            <v>13216.26</v>
          </cell>
          <cell r="L49" t="str">
            <v>13217.88</v>
          </cell>
          <cell r="M49">
            <v>0</v>
          </cell>
          <cell r="N49">
            <v>0</v>
          </cell>
        </row>
        <row r="50">
          <cell r="A50">
            <v>324096</v>
          </cell>
          <cell r="B50" t="str">
            <v>Mendoza*Alarcon,Axel</v>
          </cell>
          <cell r="C50" t="str">
            <v>TAX</v>
          </cell>
          <cell r="D50" t="str">
            <v>LIC-ADME-18</v>
          </cell>
          <cell r="E50" t="str">
            <v>LI</v>
          </cell>
          <cell r="F50" t="str">
            <v>AS</v>
          </cell>
          <cell r="G50">
            <v>101</v>
          </cell>
          <cell r="H50" t="str">
            <v>24090.8</v>
          </cell>
          <cell r="I50">
            <v>0</v>
          </cell>
          <cell r="J50">
            <v>0</v>
          </cell>
          <cell r="K50" t="str">
            <v>24090.8</v>
          </cell>
          <cell r="L50" t="str">
            <v>15528.8</v>
          </cell>
          <cell r="M50">
            <v>8562</v>
          </cell>
          <cell r="N50">
            <v>8562</v>
          </cell>
        </row>
        <row r="51">
          <cell r="A51">
            <v>324075</v>
          </cell>
          <cell r="B51" t="str">
            <v>Gassó*Ortega,Erika</v>
          </cell>
          <cell r="C51" t="str">
            <v>TAX</v>
          </cell>
          <cell r="D51" t="str">
            <v>LIC-EJEP-18</v>
          </cell>
          <cell r="E51" t="str">
            <v>LI</v>
          </cell>
          <cell r="F51" t="str">
            <v>AS</v>
          </cell>
          <cell r="G51">
            <v>100</v>
          </cell>
          <cell r="H51">
            <v>13014</v>
          </cell>
          <cell r="I51">
            <v>0</v>
          </cell>
          <cell r="J51" t="str">
            <v>265.78</v>
          </cell>
          <cell r="K51" t="str">
            <v>12748.22</v>
          </cell>
          <cell r="L51" t="str">
            <v>9919.22</v>
          </cell>
          <cell r="M51">
            <v>0</v>
          </cell>
          <cell r="N51">
            <v>0</v>
          </cell>
        </row>
        <row r="52">
          <cell r="A52">
            <v>308394</v>
          </cell>
          <cell r="B52" t="str">
            <v>Vargas*Ramírez,Deercy</v>
          </cell>
          <cell r="C52" t="str">
            <v>TAX</v>
          </cell>
          <cell r="D52" t="str">
            <v>LIC-EJEP-13</v>
          </cell>
          <cell r="E52" t="str">
            <v>LI</v>
          </cell>
          <cell r="F52" t="str">
            <v>AS</v>
          </cell>
          <cell r="G52">
            <v>101</v>
          </cell>
          <cell r="H52">
            <v>9851</v>
          </cell>
          <cell r="I52">
            <v>0</v>
          </cell>
          <cell r="J52" t="str">
            <v>439.42</v>
          </cell>
          <cell r="K52" t="str">
            <v>9411.58</v>
          </cell>
          <cell r="L52" t="str">
            <v>9351.58</v>
          </cell>
          <cell r="M52">
            <v>60</v>
          </cell>
          <cell r="N52">
            <v>60</v>
          </cell>
        </row>
        <row r="53">
          <cell r="A53">
            <v>323915</v>
          </cell>
          <cell r="B53" t="str">
            <v>Olivar*Altamira,Lizbeth</v>
          </cell>
          <cell r="C53" t="str">
            <v>TAX</v>
          </cell>
          <cell r="D53" t="str">
            <v>LIC-MEES-18</v>
          </cell>
          <cell r="E53" t="str">
            <v>LI</v>
          </cell>
          <cell r="F53" t="str">
            <v>AS</v>
          </cell>
          <cell r="G53">
            <v>101</v>
          </cell>
          <cell r="H53" t="str">
            <v>17987.2</v>
          </cell>
          <cell r="I53">
            <v>0</v>
          </cell>
          <cell r="J53">
            <v>0</v>
          </cell>
          <cell r="K53" t="str">
            <v>17987.2</v>
          </cell>
          <cell r="L53" t="str">
            <v>14867.2</v>
          </cell>
          <cell r="M53">
            <v>3120</v>
          </cell>
          <cell r="N53">
            <v>3120</v>
          </cell>
        </row>
        <row r="54">
          <cell r="A54">
            <v>330160</v>
          </cell>
          <cell r="B54" t="str">
            <v>Barragan*Pacheco,Juan</v>
          </cell>
          <cell r="C54" t="str">
            <v>TAX</v>
          </cell>
          <cell r="D54" t="str">
            <v>LIC-SYSC-18</v>
          </cell>
          <cell r="E54" t="str">
            <v>LI</v>
          </cell>
          <cell r="F54" t="str">
            <v>AS</v>
          </cell>
          <cell r="G54">
            <v>101</v>
          </cell>
          <cell r="H54" t="str">
            <v>19627.79</v>
          </cell>
          <cell r="I54">
            <v>0</v>
          </cell>
          <cell r="J54">
            <v>0</v>
          </cell>
          <cell r="K54" t="str">
            <v>19627.79</v>
          </cell>
          <cell r="L54" t="str">
            <v>19627.79</v>
          </cell>
          <cell r="M54">
            <v>0</v>
          </cell>
          <cell r="N54">
            <v>0</v>
          </cell>
        </row>
        <row r="55">
          <cell r="A55">
            <v>330183</v>
          </cell>
          <cell r="B55" t="str">
            <v>Trejo*Torres,Rosario</v>
          </cell>
          <cell r="C55" t="str">
            <v>TAX</v>
          </cell>
          <cell r="D55" t="str">
            <v>LIC-EJAD-17</v>
          </cell>
          <cell r="E55" t="str">
            <v>LI</v>
          </cell>
          <cell r="F55" t="str">
            <v>AS</v>
          </cell>
          <cell r="G55">
            <v>100</v>
          </cell>
          <cell r="H55">
            <v>12908</v>
          </cell>
          <cell r="I55">
            <v>0</v>
          </cell>
          <cell r="J55" t="str">
            <v>240.77</v>
          </cell>
          <cell r="K55" t="str">
            <v>12667.23</v>
          </cell>
          <cell r="L55" t="str">
            <v>12797.13</v>
          </cell>
          <cell r="M55">
            <v>0</v>
          </cell>
          <cell r="N55">
            <v>0</v>
          </cell>
        </row>
        <row r="56">
          <cell r="A56">
            <v>322142</v>
          </cell>
          <cell r="B56" t="str">
            <v>Elizalde*Álvarez,Jennifer</v>
          </cell>
          <cell r="C56" t="str">
            <v>TAX</v>
          </cell>
          <cell r="D56" t="str">
            <v>LIC-COFI-18</v>
          </cell>
          <cell r="E56" t="str">
            <v>LI</v>
          </cell>
          <cell r="F56" t="str">
            <v>AS</v>
          </cell>
          <cell r="G56">
            <v>101</v>
          </cell>
          <cell r="H56" t="str">
            <v>19798.54</v>
          </cell>
          <cell r="I56">
            <v>0</v>
          </cell>
          <cell r="J56">
            <v>0</v>
          </cell>
          <cell r="K56" t="str">
            <v>19798.54</v>
          </cell>
          <cell r="L56" t="str">
            <v>19798.99</v>
          </cell>
          <cell r="M56">
            <v>0</v>
          </cell>
          <cell r="N56">
            <v>0</v>
          </cell>
        </row>
        <row r="57">
          <cell r="A57">
            <v>235051</v>
          </cell>
          <cell r="B57" t="str">
            <v>Martin*Lopez,Alberto</v>
          </cell>
          <cell r="C57" t="str">
            <v>TAX</v>
          </cell>
          <cell r="D57" t="str">
            <v>LIC-CTCO-10C</v>
          </cell>
          <cell r="E57" t="str">
            <v>LI</v>
          </cell>
          <cell r="F57" t="str">
            <v>AS</v>
          </cell>
          <cell r="G57">
            <v>505</v>
          </cell>
          <cell r="H57">
            <v>10756</v>
          </cell>
          <cell r="I57">
            <v>0</v>
          </cell>
          <cell r="J57">
            <v>0</v>
          </cell>
          <cell r="K57">
            <v>10756</v>
          </cell>
          <cell r="L57" t="str">
            <v>10756.73</v>
          </cell>
          <cell r="M57">
            <v>0</v>
          </cell>
          <cell r="N57">
            <v>0</v>
          </cell>
        </row>
        <row r="58">
          <cell r="A58">
            <v>322381</v>
          </cell>
          <cell r="B58" t="str">
            <v>Martínez*Zarzoza,Crystel</v>
          </cell>
          <cell r="C58" t="str">
            <v>TAX</v>
          </cell>
          <cell r="D58" t="str">
            <v>LIC-PSIO-18</v>
          </cell>
          <cell r="E58" t="str">
            <v>LI</v>
          </cell>
          <cell r="F58" t="str">
            <v>AS</v>
          </cell>
          <cell r="G58">
            <v>101</v>
          </cell>
          <cell r="H58">
            <v>19010</v>
          </cell>
          <cell r="I58">
            <v>0</v>
          </cell>
          <cell r="J58">
            <v>0</v>
          </cell>
          <cell r="K58">
            <v>19010</v>
          </cell>
          <cell r="L58" t="str">
            <v>19010.96</v>
          </cell>
          <cell r="M58">
            <v>0</v>
          </cell>
          <cell r="N58">
            <v>0</v>
          </cell>
        </row>
        <row r="59">
          <cell r="A59">
            <v>191375</v>
          </cell>
          <cell r="B59" t="str">
            <v>Diaz*Guzman,Luz</v>
          </cell>
          <cell r="C59" t="str">
            <v>TAX</v>
          </cell>
          <cell r="D59" t="str">
            <v>MAE-EDUC-15</v>
          </cell>
          <cell r="E59" t="str">
            <v>MA</v>
          </cell>
          <cell r="F59" t="str">
            <v>PT</v>
          </cell>
          <cell r="H59">
            <v>106</v>
          </cell>
          <cell r="I59">
            <v>0</v>
          </cell>
          <cell r="J59">
            <v>0</v>
          </cell>
          <cell r="K59">
            <v>106</v>
          </cell>
          <cell r="L59">
            <v>106</v>
          </cell>
          <cell r="M59">
            <v>0</v>
          </cell>
          <cell r="N59">
            <v>0</v>
          </cell>
        </row>
        <row r="60">
          <cell r="A60">
            <v>331322</v>
          </cell>
          <cell r="B60" t="str">
            <v>Cabrera*Victoria,Isaac</v>
          </cell>
          <cell r="C60" t="str">
            <v>TAX</v>
          </cell>
          <cell r="D60" t="str">
            <v>LIC-ADTU-18</v>
          </cell>
          <cell r="E60" t="str">
            <v>LI</v>
          </cell>
          <cell r="F60" t="str">
            <v>AS</v>
          </cell>
          <cell r="G60">
            <v>101</v>
          </cell>
          <cell r="H60">
            <v>20098</v>
          </cell>
          <cell r="I60">
            <v>0</v>
          </cell>
          <cell r="J60">
            <v>0</v>
          </cell>
          <cell r="K60">
            <v>20098</v>
          </cell>
          <cell r="L60" t="str">
            <v>15617.2</v>
          </cell>
          <cell r="M60" t="str">
            <v>4480.8</v>
          </cell>
          <cell r="N60" t="str">
            <v>4480.8</v>
          </cell>
        </row>
        <row r="61">
          <cell r="A61">
            <v>330276</v>
          </cell>
          <cell r="B61" t="str">
            <v>Hernandez*Haro,Adamari</v>
          </cell>
          <cell r="C61" t="str">
            <v>TAX</v>
          </cell>
          <cell r="D61" t="str">
            <v>LIC-PSIO-18</v>
          </cell>
          <cell r="E61" t="str">
            <v>LI</v>
          </cell>
          <cell r="F61" t="str">
            <v>AS</v>
          </cell>
          <cell r="G61">
            <v>101</v>
          </cell>
          <cell r="H61" t="str">
            <v>19115.6</v>
          </cell>
          <cell r="I61">
            <v>0</v>
          </cell>
          <cell r="J61">
            <v>0</v>
          </cell>
          <cell r="K61" t="str">
            <v>19115.6</v>
          </cell>
          <cell r="L61" t="str">
            <v>19116.03</v>
          </cell>
          <cell r="M61">
            <v>0</v>
          </cell>
          <cell r="N61">
            <v>0</v>
          </cell>
        </row>
        <row r="62">
          <cell r="A62">
            <v>331095</v>
          </cell>
          <cell r="B62" t="str">
            <v>Chavez*Velazquez,Alan</v>
          </cell>
          <cell r="C62" t="str">
            <v>TAX</v>
          </cell>
          <cell r="D62" t="str">
            <v>LIC-PSIO-18</v>
          </cell>
          <cell r="E62" t="str">
            <v>LI</v>
          </cell>
          <cell r="F62" t="str">
            <v>AS</v>
          </cell>
          <cell r="G62">
            <v>101</v>
          </cell>
          <cell r="H62">
            <v>15496</v>
          </cell>
          <cell r="I62">
            <v>0</v>
          </cell>
          <cell r="J62" t="str">
            <v>613.17</v>
          </cell>
          <cell r="K62" t="str">
            <v>14882.83</v>
          </cell>
          <cell r="L62" t="str">
            <v>16679.2</v>
          </cell>
          <cell r="M62">
            <v>0</v>
          </cell>
          <cell r="N62">
            <v>0</v>
          </cell>
        </row>
        <row r="63">
          <cell r="A63">
            <v>322863</v>
          </cell>
          <cell r="B63" t="str">
            <v>Ruiz*Ferro,Cynthia</v>
          </cell>
          <cell r="C63" t="str">
            <v>TAX</v>
          </cell>
          <cell r="D63" t="str">
            <v>LIC-MEES-18</v>
          </cell>
          <cell r="E63" t="str">
            <v>LI</v>
          </cell>
          <cell r="F63" t="str">
            <v>AS</v>
          </cell>
          <cell r="G63">
            <v>101</v>
          </cell>
          <cell r="H63" t="str">
            <v>18806.9</v>
          </cell>
          <cell r="I63">
            <v>0</v>
          </cell>
          <cell r="J63">
            <v>0</v>
          </cell>
          <cell r="K63" t="str">
            <v>18806.9</v>
          </cell>
          <cell r="L63" t="str">
            <v>18806.9</v>
          </cell>
          <cell r="M63">
            <v>0</v>
          </cell>
          <cell r="N63">
            <v>0</v>
          </cell>
        </row>
        <row r="64">
          <cell r="A64">
            <v>336670</v>
          </cell>
          <cell r="B64" t="str">
            <v>Maldonado*Flores,Maria</v>
          </cell>
          <cell r="C64" t="str">
            <v>TAX</v>
          </cell>
          <cell r="D64" t="str">
            <v>LIC-EJEP-18</v>
          </cell>
          <cell r="E64" t="str">
            <v>LI</v>
          </cell>
          <cell r="F64" t="str">
            <v>AS</v>
          </cell>
          <cell r="G64">
            <v>100</v>
          </cell>
          <cell r="H64">
            <v>14063</v>
          </cell>
          <cell r="I64">
            <v>0</v>
          </cell>
          <cell r="J64">
            <v>0</v>
          </cell>
          <cell r="K64">
            <v>14063</v>
          </cell>
          <cell r="L64" t="str">
            <v>5127.7</v>
          </cell>
          <cell r="M64" t="str">
            <v>6350.15</v>
          </cell>
          <cell r="N64" t="str">
            <v>6350.15</v>
          </cell>
        </row>
        <row r="65">
          <cell r="A65">
            <v>329549</v>
          </cell>
          <cell r="B65" t="str">
            <v>Hernández*Carrera,Alline</v>
          </cell>
          <cell r="C65" t="str">
            <v>TAX</v>
          </cell>
          <cell r="D65" t="str">
            <v>LIC-EJEP-18</v>
          </cell>
          <cell r="E65" t="str">
            <v>LI</v>
          </cell>
          <cell r="F65" t="str">
            <v>AS</v>
          </cell>
          <cell r="G65">
            <v>100</v>
          </cell>
          <cell r="H65">
            <v>12908</v>
          </cell>
          <cell r="I65">
            <v>0</v>
          </cell>
          <cell r="J65">
            <v>0</v>
          </cell>
          <cell r="K65">
            <v>12908</v>
          </cell>
          <cell r="L65" t="str">
            <v>11249.24</v>
          </cell>
          <cell r="M65">
            <v>0</v>
          </cell>
          <cell r="N65">
            <v>0</v>
          </cell>
        </row>
        <row r="66">
          <cell r="A66">
            <v>329609</v>
          </cell>
          <cell r="B66" t="str">
            <v>Pérez*López,Sandra</v>
          </cell>
          <cell r="C66" t="str">
            <v>TAX</v>
          </cell>
          <cell r="D66" t="str">
            <v>LIC-CTCO-18</v>
          </cell>
          <cell r="E66" t="str">
            <v>LI</v>
          </cell>
          <cell r="F66" t="str">
            <v>AS</v>
          </cell>
          <cell r="G66">
            <v>101</v>
          </cell>
          <cell r="H66">
            <v>18328</v>
          </cell>
          <cell r="I66">
            <v>0</v>
          </cell>
          <cell r="J66">
            <v>0</v>
          </cell>
          <cell r="K66">
            <v>18328</v>
          </cell>
          <cell r="L66" t="str">
            <v>18328.62</v>
          </cell>
          <cell r="M66">
            <v>0</v>
          </cell>
          <cell r="N66">
            <v>0</v>
          </cell>
        </row>
        <row r="67">
          <cell r="A67">
            <v>329596</v>
          </cell>
          <cell r="B67" t="str">
            <v>Ortiz*Sandoval,Juan</v>
          </cell>
          <cell r="C67" t="str">
            <v>TAX</v>
          </cell>
          <cell r="D67" t="str">
            <v>LIC-ADME-18</v>
          </cell>
          <cell r="E67" t="str">
            <v>LI</v>
          </cell>
          <cell r="F67" t="str">
            <v>AS</v>
          </cell>
          <cell r="G67">
            <v>101</v>
          </cell>
          <cell r="H67">
            <v>19798</v>
          </cell>
          <cell r="I67">
            <v>0</v>
          </cell>
          <cell r="J67">
            <v>0</v>
          </cell>
          <cell r="K67">
            <v>19798</v>
          </cell>
          <cell r="L67">
            <v>19798</v>
          </cell>
          <cell r="M67">
            <v>0</v>
          </cell>
          <cell r="N67">
            <v>0</v>
          </cell>
        </row>
        <row r="68">
          <cell r="A68">
            <v>329652</v>
          </cell>
          <cell r="B68" t="str">
            <v>Tejeda*Villegas,Aylin</v>
          </cell>
          <cell r="C68" t="str">
            <v>TAX</v>
          </cell>
          <cell r="D68" t="str">
            <v>LIC-EJAD-17</v>
          </cell>
          <cell r="E68" t="str">
            <v>LI</v>
          </cell>
          <cell r="F68" t="str">
            <v>AS</v>
          </cell>
          <cell r="G68">
            <v>100</v>
          </cell>
          <cell r="H68">
            <v>12908</v>
          </cell>
          <cell r="I68">
            <v>0</v>
          </cell>
          <cell r="J68">
            <v>0</v>
          </cell>
          <cell r="K68">
            <v>12908</v>
          </cell>
          <cell r="L68" t="str">
            <v>12908.43</v>
          </cell>
          <cell r="M68">
            <v>0</v>
          </cell>
          <cell r="N68">
            <v>0</v>
          </cell>
        </row>
        <row r="69">
          <cell r="A69">
            <v>323524</v>
          </cell>
          <cell r="B69" t="str">
            <v>Belmont*Olvera,María</v>
          </cell>
          <cell r="C69" t="str">
            <v>TAX</v>
          </cell>
          <cell r="D69" t="str">
            <v>LIC-EJAD-17</v>
          </cell>
          <cell r="E69" t="str">
            <v>LI</v>
          </cell>
          <cell r="F69" t="str">
            <v>AS</v>
          </cell>
          <cell r="G69">
            <v>100</v>
          </cell>
          <cell r="H69">
            <v>12908</v>
          </cell>
          <cell r="I69">
            <v>0</v>
          </cell>
          <cell r="J69">
            <v>0</v>
          </cell>
          <cell r="K69">
            <v>12908</v>
          </cell>
          <cell r="L69">
            <v>9788</v>
          </cell>
          <cell r="M69">
            <v>3120</v>
          </cell>
          <cell r="N69">
            <v>3120</v>
          </cell>
        </row>
        <row r="70">
          <cell r="A70">
            <v>335724</v>
          </cell>
          <cell r="B70" t="str">
            <v>Balderas*Aguayo,Montserrat</v>
          </cell>
          <cell r="C70" t="str">
            <v>TAX</v>
          </cell>
          <cell r="D70" t="str">
            <v>LIC-MEES-18</v>
          </cell>
          <cell r="E70" t="str">
            <v>LI</v>
          </cell>
          <cell r="F70" t="str">
            <v>AS</v>
          </cell>
          <cell r="G70">
            <v>101</v>
          </cell>
          <cell r="H70" t="str">
            <v>20047.52</v>
          </cell>
          <cell r="I70">
            <v>0</v>
          </cell>
          <cell r="J70">
            <v>0</v>
          </cell>
          <cell r="K70" t="str">
            <v>20047.52</v>
          </cell>
          <cell r="L70" t="str">
            <v>20047.52</v>
          </cell>
          <cell r="M70">
            <v>0</v>
          </cell>
          <cell r="N70">
            <v>0</v>
          </cell>
        </row>
        <row r="71">
          <cell r="A71">
            <v>325313</v>
          </cell>
          <cell r="B71" t="str">
            <v>Dominguez*Rivera,Norma</v>
          </cell>
          <cell r="C71" t="str">
            <v>TAX</v>
          </cell>
          <cell r="D71" t="str">
            <v>LIC-MEES-18</v>
          </cell>
          <cell r="E71" t="str">
            <v>LI</v>
          </cell>
          <cell r="F71" t="str">
            <v>AS</v>
          </cell>
          <cell r="G71">
            <v>101</v>
          </cell>
          <cell r="H71">
            <v>18434</v>
          </cell>
          <cell r="I71">
            <v>0</v>
          </cell>
          <cell r="J71">
            <v>0</v>
          </cell>
          <cell r="K71">
            <v>18434</v>
          </cell>
          <cell r="L71" t="str">
            <v>18434.2</v>
          </cell>
          <cell r="M71">
            <v>0</v>
          </cell>
          <cell r="N71">
            <v>0</v>
          </cell>
        </row>
        <row r="72">
          <cell r="A72">
            <v>326134</v>
          </cell>
          <cell r="B72" t="str">
            <v>Flores*Saldaña,Itzel</v>
          </cell>
          <cell r="C72" t="str">
            <v>TAX</v>
          </cell>
          <cell r="D72" t="str">
            <v>LIC-ADTU-18</v>
          </cell>
          <cell r="E72" t="str">
            <v>LI</v>
          </cell>
          <cell r="F72" t="str">
            <v>AS</v>
          </cell>
          <cell r="G72">
            <v>101</v>
          </cell>
          <cell r="H72">
            <v>18328</v>
          </cell>
          <cell r="I72">
            <v>0</v>
          </cell>
          <cell r="J72">
            <v>0</v>
          </cell>
          <cell r="K72">
            <v>18328</v>
          </cell>
          <cell r="L72">
            <v>18328</v>
          </cell>
          <cell r="M72">
            <v>0</v>
          </cell>
          <cell r="N72">
            <v>0</v>
          </cell>
        </row>
        <row r="73">
          <cell r="A73">
            <v>333011</v>
          </cell>
          <cell r="B73" t="str">
            <v>España*Gomez,Cesar</v>
          </cell>
          <cell r="C73" t="str">
            <v>TAX</v>
          </cell>
          <cell r="D73" t="str">
            <v>LIC-ADME-18</v>
          </cell>
          <cell r="E73" t="str">
            <v>LI</v>
          </cell>
          <cell r="F73" t="str">
            <v>AS</v>
          </cell>
          <cell r="G73">
            <v>101</v>
          </cell>
          <cell r="H73" t="str">
            <v>18513.08</v>
          </cell>
          <cell r="I73">
            <v>0</v>
          </cell>
          <cell r="J73">
            <v>0</v>
          </cell>
          <cell r="K73" t="str">
            <v>18513.08</v>
          </cell>
          <cell r="L73" t="str">
            <v>18513.08</v>
          </cell>
          <cell r="M73">
            <v>0</v>
          </cell>
          <cell r="N73">
            <v>0</v>
          </cell>
        </row>
        <row r="74">
          <cell r="A74">
            <v>332615</v>
          </cell>
          <cell r="B74" t="str">
            <v>Reyes*Acevedo,Rafael</v>
          </cell>
          <cell r="C74" t="str">
            <v>TAX</v>
          </cell>
          <cell r="D74" t="str">
            <v>LIC-MEES-18</v>
          </cell>
          <cell r="E74" t="str">
            <v>LI</v>
          </cell>
          <cell r="F74" t="str">
            <v>AS</v>
          </cell>
          <cell r="G74">
            <v>101</v>
          </cell>
          <cell r="H74" t="str">
            <v>19958.8</v>
          </cell>
          <cell r="I74">
            <v>0</v>
          </cell>
          <cell r="J74">
            <v>0</v>
          </cell>
          <cell r="K74" t="str">
            <v>19958.8</v>
          </cell>
          <cell r="L74" t="str">
            <v>19959.75</v>
          </cell>
          <cell r="M74">
            <v>0</v>
          </cell>
          <cell r="N74">
            <v>0</v>
          </cell>
        </row>
        <row r="75">
          <cell r="A75">
            <v>326246</v>
          </cell>
          <cell r="B75" t="str">
            <v>Arellano*Nieto,Andrea</v>
          </cell>
          <cell r="C75" t="str">
            <v>TAX</v>
          </cell>
          <cell r="D75" t="str">
            <v>LIC-MEES-18</v>
          </cell>
          <cell r="E75" t="str">
            <v>LI</v>
          </cell>
          <cell r="F75" t="str">
            <v>AS</v>
          </cell>
          <cell r="G75">
            <v>105</v>
          </cell>
          <cell r="H75" t="str">
            <v>15397.3</v>
          </cell>
          <cell r="I75">
            <v>0</v>
          </cell>
          <cell r="J75">
            <v>0</v>
          </cell>
          <cell r="K75" t="str">
            <v>15397.3</v>
          </cell>
          <cell r="L75" t="str">
            <v>15397.34</v>
          </cell>
          <cell r="M75">
            <v>0</v>
          </cell>
          <cell r="N75">
            <v>0</v>
          </cell>
        </row>
        <row r="76">
          <cell r="A76">
            <v>328443</v>
          </cell>
          <cell r="B76" t="str">
            <v>Albarran*Beltran,Ivett</v>
          </cell>
          <cell r="C76" t="str">
            <v>TAX</v>
          </cell>
          <cell r="D76" t="str">
            <v>LIC-DSGD-18</v>
          </cell>
          <cell r="E76" t="str">
            <v>LI</v>
          </cell>
          <cell r="F76" t="str">
            <v>AS</v>
          </cell>
          <cell r="G76">
            <v>101</v>
          </cell>
          <cell r="H76" t="str">
            <v>18790.7</v>
          </cell>
          <cell r="I76">
            <v>0</v>
          </cell>
          <cell r="J76">
            <v>0</v>
          </cell>
          <cell r="K76" t="str">
            <v>18790.7</v>
          </cell>
          <cell r="L76" t="str">
            <v>18791.38</v>
          </cell>
          <cell r="M76">
            <v>0</v>
          </cell>
          <cell r="N76">
            <v>0</v>
          </cell>
        </row>
        <row r="77">
          <cell r="A77">
            <v>324752</v>
          </cell>
          <cell r="B77" t="str">
            <v>Ramirez*Rodriguez,Natalia</v>
          </cell>
          <cell r="C77" t="str">
            <v>TAX</v>
          </cell>
          <cell r="D77" t="str">
            <v>LIC-ADTU-18</v>
          </cell>
          <cell r="E77" t="str">
            <v>LI</v>
          </cell>
          <cell r="F77" t="str">
            <v>AS</v>
          </cell>
          <cell r="G77">
            <v>101</v>
          </cell>
          <cell r="H77">
            <v>15208</v>
          </cell>
          <cell r="I77">
            <v>0</v>
          </cell>
          <cell r="J77">
            <v>0</v>
          </cell>
          <cell r="K77">
            <v>15208</v>
          </cell>
          <cell r="L77" t="str">
            <v>15208.38</v>
          </cell>
          <cell r="M77">
            <v>0</v>
          </cell>
          <cell r="N77">
            <v>0</v>
          </cell>
        </row>
        <row r="78">
          <cell r="A78">
            <v>326350</v>
          </cell>
          <cell r="B78" t="str">
            <v>Rodríguez*Jimenez,Lizet</v>
          </cell>
          <cell r="C78" t="str">
            <v>TAX</v>
          </cell>
          <cell r="D78" t="str">
            <v>LIC-DERE-18</v>
          </cell>
          <cell r="E78" t="str">
            <v>LI</v>
          </cell>
          <cell r="F78" t="str">
            <v>AS</v>
          </cell>
          <cell r="G78">
            <v>505</v>
          </cell>
          <cell r="H78">
            <v>19798</v>
          </cell>
          <cell r="I78">
            <v>0</v>
          </cell>
          <cell r="J78">
            <v>0</v>
          </cell>
          <cell r="K78">
            <v>19798</v>
          </cell>
          <cell r="L78" t="str">
            <v>19798.31</v>
          </cell>
          <cell r="M78">
            <v>0</v>
          </cell>
          <cell r="N78">
            <v>0</v>
          </cell>
        </row>
        <row r="79">
          <cell r="A79">
            <v>326292</v>
          </cell>
          <cell r="B79" t="str">
            <v>García*Valencia,Perla</v>
          </cell>
          <cell r="C79" t="str">
            <v>TAX</v>
          </cell>
          <cell r="D79" t="str">
            <v>LIC-CTCO-18</v>
          </cell>
          <cell r="E79" t="str">
            <v>LI</v>
          </cell>
          <cell r="F79" t="str">
            <v>AS</v>
          </cell>
          <cell r="G79">
            <v>101</v>
          </cell>
          <cell r="H79" t="str">
            <v>19168.3</v>
          </cell>
          <cell r="I79">
            <v>0</v>
          </cell>
          <cell r="J79">
            <v>0</v>
          </cell>
          <cell r="K79" t="str">
            <v>19168.3</v>
          </cell>
          <cell r="L79" t="str">
            <v>19169.2</v>
          </cell>
          <cell r="M79">
            <v>0</v>
          </cell>
          <cell r="N79">
            <v>0</v>
          </cell>
        </row>
        <row r="80">
          <cell r="A80">
            <v>323343</v>
          </cell>
          <cell r="B80" t="str">
            <v>Valverde*Villegas,Omar</v>
          </cell>
          <cell r="C80" t="str">
            <v>TAX</v>
          </cell>
          <cell r="D80" t="str">
            <v>LIC-DINV-18</v>
          </cell>
          <cell r="E80" t="str">
            <v>LI</v>
          </cell>
          <cell r="F80" t="str">
            <v>AS</v>
          </cell>
          <cell r="G80">
            <v>101</v>
          </cell>
          <cell r="H80">
            <v>18616</v>
          </cell>
          <cell r="I80">
            <v>0</v>
          </cell>
          <cell r="J80">
            <v>0</v>
          </cell>
          <cell r="K80">
            <v>18616</v>
          </cell>
          <cell r="L80" t="str">
            <v>18616.7</v>
          </cell>
          <cell r="M80">
            <v>0</v>
          </cell>
          <cell r="N80">
            <v>0</v>
          </cell>
        </row>
        <row r="81">
          <cell r="A81">
            <v>329168</v>
          </cell>
          <cell r="B81" t="str">
            <v>Robles*Castro,Juan</v>
          </cell>
          <cell r="C81" t="str">
            <v>TAX</v>
          </cell>
          <cell r="D81" t="str">
            <v>LIC-ADME-18</v>
          </cell>
          <cell r="E81" t="str">
            <v>LI</v>
          </cell>
          <cell r="F81" t="str">
            <v>AS</v>
          </cell>
          <cell r="G81">
            <v>101</v>
          </cell>
          <cell r="H81">
            <v>20098</v>
          </cell>
          <cell r="I81">
            <v>0</v>
          </cell>
          <cell r="J81">
            <v>0</v>
          </cell>
          <cell r="K81">
            <v>20098</v>
          </cell>
          <cell r="L81">
            <v>18268</v>
          </cell>
          <cell r="M81">
            <v>1810</v>
          </cell>
          <cell r="N81">
            <v>1810</v>
          </cell>
        </row>
        <row r="82">
          <cell r="A82">
            <v>329316</v>
          </cell>
          <cell r="B82" t="str">
            <v>Notario*Ordoñez,Eduardo</v>
          </cell>
          <cell r="C82" t="str">
            <v>TAX</v>
          </cell>
          <cell r="D82" t="str">
            <v>LIC-ADME-18</v>
          </cell>
          <cell r="E82" t="str">
            <v>LI</v>
          </cell>
          <cell r="F82" t="str">
            <v>AS</v>
          </cell>
          <cell r="G82">
            <v>101</v>
          </cell>
          <cell r="H82" t="str">
            <v>15648.19</v>
          </cell>
          <cell r="I82">
            <v>0</v>
          </cell>
          <cell r="J82">
            <v>0</v>
          </cell>
          <cell r="K82" t="str">
            <v>15648.19</v>
          </cell>
          <cell r="L82" t="str">
            <v>15648.79</v>
          </cell>
          <cell r="M82">
            <v>0</v>
          </cell>
          <cell r="N82">
            <v>0</v>
          </cell>
        </row>
        <row r="83">
          <cell r="A83">
            <v>330678</v>
          </cell>
          <cell r="B83" t="str">
            <v>Avelar*Bravo,Alan</v>
          </cell>
          <cell r="C83" t="str">
            <v>TAX</v>
          </cell>
          <cell r="D83" t="str">
            <v>LIC-ADME-18</v>
          </cell>
          <cell r="E83" t="str">
            <v>LI</v>
          </cell>
          <cell r="F83" t="str">
            <v>AS</v>
          </cell>
          <cell r="G83">
            <v>101</v>
          </cell>
          <cell r="H83" t="str">
            <v>15303.97</v>
          </cell>
          <cell r="I83">
            <v>0</v>
          </cell>
          <cell r="J83" t="str">
            <v>613.17</v>
          </cell>
          <cell r="K83" t="str">
            <v>14690.8</v>
          </cell>
          <cell r="L83" t="str">
            <v>14691.35</v>
          </cell>
          <cell r="M83">
            <v>0</v>
          </cell>
          <cell r="N83">
            <v>0</v>
          </cell>
        </row>
        <row r="84">
          <cell r="A84">
            <v>330645</v>
          </cell>
          <cell r="B84" t="str">
            <v>Ramírez*Ahuatzi,Jorge</v>
          </cell>
          <cell r="C84" t="str">
            <v>TAX</v>
          </cell>
          <cell r="D84" t="str">
            <v>LIC-EJME-17</v>
          </cell>
          <cell r="E84" t="str">
            <v>LI</v>
          </cell>
          <cell r="F84" t="str">
            <v>AS</v>
          </cell>
          <cell r="G84">
            <v>100</v>
          </cell>
          <cell r="H84" t="str">
            <v>15374.18</v>
          </cell>
          <cell r="I84">
            <v>0</v>
          </cell>
          <cell r="J84" t="str">
            <v>415.53</v>
          </cell>
          <cell r="K84" t="str">
            <v>14958.65</v>
          </cell>
          <cell r="L84" t="str">
            <v>16166.57</v>
          </cell>
          <cell r="M84">
            <v>0</v>
          </cell>
          <cell r="N84">
            <v>0</v>
          </cell>
        </row>
        <row r="85">
          <cell r="A85">
            <v>331432</v>
          </cell>
          <cell r="B85" t="str">
            <v>Gómez*De Dios,Renata</v>
          </cell>
          <cell r="C85" t="str">
            <v>TAX</v>
          </cell>
          <cell r="D85" t="str">
            <v>LIC-DERE-18</v>
          </cell>
          <cell r="E85" t="str">
            <v>LI</v>
          </cell>
          <cell r="F85" t="str">
            <v>AS</v>
          </cell>
          <cell r="G85">
            <v>101</v>
          </cell>
          <cell r="H85">
            <v>18328</v>
          </cell>
          <cell r="I85">
            <v>0</v>
          </cell>
          <cell r="J85">
            <v>0</v>
          </cell>
          <cell r="K85">
            <v>18328</v>
          </cell>
          <cell r="L85" t="str">
            <v>18328.52</v>
          </cell>
          <cell r="M85">
            <v>0</v>
          </cell>
          <cell r="N85">
            <v>0</v>
          </cell>
        </row>
        <row r="86">
          <cell r="A86">
            <v>327139</v>
          </cell>
          <cell r="B86" t="str">
            <v>Franco*Huerta,Victor</v>
          </cell>
          <cell r="C86" t="str">
            <v>TAX</v>
          </cell>
          <cell r="D86" t="str">
            <v>LIC-DERE-18</v>
          </cell>
          <cell r="E86" t="str">
            <v>LI</v>
          </cell>
          <cell r="F86" t="str">
            <v>AS</v>
          </cell>
          <cell r="G86">
            <v>101</v>
          </cell>
          <cell r="H86" t="str">
            <v>19175.9</v>
          </cell>
          <cell r="I86">
            <v>0</v>
          </cell>
          <cell r="J86">
            <v>0</v>
          </cell>
          <cell r="K86" t="str">
            <v>19175.9</v>
          </cell>
          <cell r="L86" t="str">
            <v>19176.28</v>
          </cell>
          <cell r="M86">
            <v>0</v>
          </cell>
          <cell r="N86">
            <v>0</v>
          </cell>
        </row>
        <row r="87">
          <cell r="A87">
            <v>327180</v>
          </cell>
          <cell r="B87" t="str">
            <v>Maldonado*Ramo,Saúl</v>
          </cell>
          <cell r="C87" t="str">
            <v>TAX</v>
          </cell>
          <cell r="D87" t="str">
            <v>LIC-ADME-18</v>
          </cell>
          <cell r="E87" t="str">
            <v>LI</v>
          </cell>
          <cell r="F87" t="str">
            <v>AS</v>
          </cell>
          <cell r="G87">
            <v>101</v>
          </cell>
          <cell r="H87">
            <v>15208</v>
          </cell>
          <cell r="I87">
            <v>0</v>
          </cell>
          <cell r="J87">
            <v>0</v>
          </cell>
          <cell r="K87">
            <v>15208</v>
          </cell>
          <cell r="L87" t="str">
            <v>14056.12</v>
          </cell>
          <cell r="M87" t="str">
            <v>20.3</v>
          </cell>
          <cell r="N87" t="str">
            <v>20.3</v>
          </cell>
        </row>
        <row r="88">
          <cell r="A88">
            <v>333291</v>
          </cell>
          <cell r="B88" t="str">
            <v>Gudiño*Pérez,Aarón</v>
          </cell>
          <cell r="C88" t="str">
            <v>TAX</v>
          </cell>
          <cell r="D88" t="str">
            <v>LIC-EJAD-17</v>
          </cell>
          <cell r="E88" t="str">
            <v>LI</v>
          </cell>
          <cell r="F88" t="str">
            <v>AS</v>
          </cell>
          <cell r="G88">
            <v>403</v>
          </cell>
          <cell r="H88" t="str">
            <v>13162.32</v>
          </cell>
          <cell r="I88">
            <v>0</v>
          </cell>
          <cell r="J88" t="str">
            <v>284.31</v>
          </cell>
          <cell r="K88" t="str">
            <v>12878.01</v>
          </cell>
          <cell r="L88" t="str">
            <v>13514.01</v>
          </cell>
          <cell r="M88">
            <v>0</v>
          </cell>
          <cell r="N88">
            <v>0</v>
          </cell>
        </row>
        <row r="89">
          <cell r="A89">
            <v>332134</v>
          </cell>
          <cell r="B89" t="str">
            <v>Arteaga*Lopez,Diana</v>
          </cell>
          <cell r="C89" t="str">
            <v>TAX</v>
          </cell>
          <cell r="D89" t="str">
            <v>LIC-DERE-18</v>
          </cell>
          <cell r="E89" t="str">
            <v>LI</v>
          </cell>
          <cell r="F89" t="str">
            <v>AS</v>
          </cell>
          <cell r="G89">
            <v>101</v>
          </cell>
          <cell r="H89">
            <v>18328</v>
          </cell>
          <cell r="I89">
            <v>0</v>
          </cell>
          <cell r="J89" t="str">
            <v>613.17</v>
          </cell>
          <cell r="K89" t="str">
            <v>17714.83</v>
          </cell>
          <cell r="L89" t="str">
            <v>17856.2</v>
          </cell>
          <cell r="M89">
            <v>0</v>
          </cell>
          <cell r="N89">
            <v>0</v>
          </cell>
        </row>
        <row r="90">
          <cell r="A90">
            <v>336585</v>
          </cell>
          <cell r="B90" t="str">
            <v>Tamayo*Palma,Conny</v>
          </cell>
          <cell r="C90" t="str">
            <v>TAX</v>
          </cell>
          <cell r="D90" t="str">
            <v>LIC-EJME-17</v>
          </cell>
          <cell r="E90" t="str">
            <v>LI</v>
          </cell>
          <cell r="F90" t="str">
            <v>AS</v>
          </cell>
          <cell r="G90">
            <v>100</v>
          </cell>
          <cell r="H90">
            <v>13208</v>
          </cell>
          <cell r="I90">
            <v>0</v>
          </cell>
          <cell r="J90">
            <v>20</v>
          </cell>
          <cell r="K90">
            <v>13188</v>
          </cell>
          <cell r="L90">
            <v>13188</v>
          </cell>
          <cell r="M90">
            <v>0</v>
          </cell>
          <cell r="N90">
            <v>0</v>
          </cell>
        </row>
        <row r="91">
          <cell r="A91">
            <v>330864</v>
          </cell>
          <cell r="B91" t="str">
            <v>Campos*Cruz,Iliana</v>
          </cell>
          <cell r="C91" t="str">
            <v>TAX</v>
          </cell>
          <cell r="D91" t="str">
            <v>LIC-DERE-18</v>
          </cell>
          <cell r="E91" t="str">
            <v>LI</v>
          </cell>
          <cell r="F91" t="str">
            <v>AS</v>
          </cell>
          <cell r="G91">
            <v>101</v>
          </cell>
          <cell r="H91" t="str">
            <v>19658.2</v>
          </cell>
          <cell r="I91">
            <v>0</v>
          </cell>
          <cell r="J91">
            <v>0</v>
          </cell>
          <cell r="K91" t="str">
            <v>19658.2</v>
          </cell>
          <cell r="L91">
            <v>16479</v>
          </cell>
          <cell r="M91">
            <v>3180</v>
          </cell>
          <cell r="N91">
            <v>3180</v>
          </cell>
        </row>
        <row r="92">
          <cell r="A92">
            <v>335274</v>
          </cell>
          <cell r="B92" t="str">
            <v>Gomez*Perez,Daina</v>
          </cell>
          <cell r="C92" t="str">
            <v>TAX</v>
          </cell>
          <cell r="D92" t="str">
            <v>LIC-PSIO-18</v>
          </cell>
          <cell r="E92" t="str">
            <v>LI</v>
          </cell>
          <cell r="F92" t="str">
            <v>AS</v>
          </cell>
          <cell r="G92">
            <v>101</v>
          </cell>
          <cell r="H92">
            <v>15508</v>
          </cell>
          <cell r="I92">
            <v>0</v>
          </cell>
          <cell r="J92">
            <v>0</v>
          </cell>
          <cell r="K92">
            <v>15508</v>
          </cell>
          <cell r="L92">
            <v>15488</v>
          </cell>
          <cell r="M92">
            <v>0</v>
          </cell>
          <cell r="N92">
            <v>0</v>
          </cell>
        </row>
        <row r="93">
          <cell r="A93">
            <v>333207</v>
          </cell>
          <cell r="B93" t="str">
            <v>Rivera*Melendez,Jesus</v>
          </cell>
          <cell r="C93" t="str">
            <v>TAX</v>
          </cell>
          <cell r="D93" t="str">
            <v>LIC-CTCO-18</v>
          </cell>
          <cell r="E93" t="str">
            <v>LI</v>
          </cell>
          <cell r="F93" t="str">
            <v>AS</v>
          </cell>
          <cell r="G93">
            <v>101</v>
          </cell>
          <cell r="H93">
            <v>20602</v>
          </cell>
          <cell r="I93">
            <v>0</v>
          </cell>
          <cell r="J93">
            <v>0</v>
          </cell>
          <cell r="K93">
            <v>20602</v>
          </cell>
          <cell r="L93">
            <v>20602</v>
          </cell>
          <cell r="M93">
            <v>0</v>
          </cell>
          <cell r="N93">
            <v>0</v>
          </cell>
        </row>
        <row r="94">
          <cell r="A94">
            <v>327318</v>
          </cell>
          <cell r="B94" t="str">
            <v>Alpizar*Pérez,Luis</v>
          </cell>
          <cell r="C94" t="str">
            <v>TAX</v>
          </cell>
          <cell r="D94" t="str">
            <v>LIC-DERE-18</v>
          </cell>
          <cell r="E94" t="str">
            <v>LI</v>
          </cell>
          <cell r="F94" t="str">
            <v>AS</v>
          </cell>
          <cell r="G94">
            <v>101</v>
          </cell>
          <cell r="H94">
            <v>18434</v>
          </cell>
          <cell r="I94">
            <v>0</v>
          </cell>
          <cell r="J94">
            <v>0</v>
          </cell>
          <cell r="K94">
            <v>18434</v>
          </cell>
          <cell r="L94" t="str">
            <v>18494.7</v>
          </cell>
          <cell r="M94">
            <v>0</v>
          </cell>
          <cell r="N94">
            <v>0</v>
          </cell>
        </row>
        <row r="95">
          <cell r="A95">
            <v>327319</v>
          </cell>
          <cell r="B95" t="str">
            <v>Altiné,Jean</v>
          </cell>
          <cell r="C95" t="str">
            <v>TAX</v>
          </cell>
          <cell r="D95" t="str">
            <v>LIC-EJDE-17</v>
          </cell>
          <cell r="E95" t="str">
            <v>LI</v>
          </cell>
          <cell r="F95" t="str">
            <v>AS</v>
          </cell>
          <cell r="G95">
            <v>100</v>
          </cell>
          <cell r="H95">
            <v>13074</v>
          </cell>
          <cell r="I95">
            <v>0</v>
          </cell>
          <cell r="J95" t="str">
            <v>328.05</v>
          </cell>
          <cell r="K95" t="str">
            <v>12745.95</v>
          </cell>
          <cell r="L95" t="str">
            <v>12745.95</v>
          </cell>
          <cell r="M95">
            <v>0</v>
          </cell>
          <cell r="N95">
            <v>0</v>
          </cell>
        </row>
        <row r="96">
          <cell r="A96">
            <v>321865</v>
          </cell>
          <cell r="B96" t="str">
            <v>Hernandez*Velazquez,Daniel</v>
          </cell>
          <cell r="C96" t="str">
            <v>TAX</v>
          </cell>
          <cell r="D96" t="str">
            <v>LIC-CTCO-18</v>
          </cell>
          <cell r="E96" t="str">
            <v>LI</v>
          </cell>
          <cell r="F96" t="str">
            <v>AS</v>
          </cell>
          <cell r="G96">
            <v>101</v>
          </cell>
          <cell r="H96">
            <v>18328</v>
          </cell>
          <cell r="I96">
            <v>0</v>
          </cell>
          <cell r="J96" t="str">
            <v>613.17</v>
          </cell>
          <cell r="K96" t="str">
            <v>17714.83</v>
          </cell>
          <cell r="L96" t="str">
            <v>19511.2</v>
          </cell>
          <cell r="M96">
            <v>0</v>
          </cell>
          <cell r="N96">
            <v>0</v>
          </cell>
        </row>
        <row r="97">
          <cell r="A97">
            <v>328231</v>
          </cell>
          <cell r="B97" t="str">
            <v>Gutierrez*Perez,Jenifer</v>
          </cell>
          <cell r="C97" t="str">
            <v>TAX</v>
          </cell>
          <cell r="D97" t="str">
            <v>LIC-DSGD-18</v>
          </cell>
          <cell r="E97" t="str">
            <v>LI</v>
          </cell>
          <cell r="F97" t="str">
            <v>AS</v>
          </cell>
          <cell r="G97">
            <v>101</v>
          </cell>
          <cell r="H97" t="str">
            <v>19009.4</v>
          </cell>
          <cell r="I97">
            <v>0</v>
          </cell>
          <cell r="J97">
            <v>0</v>
          </cell>
          <cell r="K97" t="str">
            <v>19009.4</v>
          </cell>
          <cell r="L97" t="str">
            <v>19010.27</v>
          </cell>
          <cell r="M97">
            <v>0</v>
          </cell>
          <cell r="N97">
            <v>0</v>
          </cell>
        </row>
        <row r="98">
          <cell r="A98">
            <v>335329</v>
          </cell>
          <cell r="B98" t="str">
            <v>Miranda*Alvarado,Daniela</v>
          </cell>
          <cell r="C98" t="str">
            <v>TAX</v>
          </cell>
          <cell r="D98" t="str">
            <v>LIC-MEES-18</v>
          </cell>
          <cell r="E98" t="str">
            <v>LI</v>
          </cell>
          <cell r="F98" t="str">
            <v>AS</v>
          </cell>
          <cell r="G98">
            <v>101</v>
          </cell>
          <cell r="H98" t="str">
            <v>18763.2</v>
          </cell>
          <cell r="I98">
            <v>0</v>
          </cell>
          <cell r="J98">
            <v>0</v>
          </cell>
          <cell r="K98" t="str">
            <v>18763.2</v>
          </cell>
          <cell r="L98" t="str">
            <v>10380.8</v>
          </cell>
          <cell r="M98" t="str">
            <v>8422.4</v>
          </cell>
          <cell r="N98" t="str">
            <v>8422.4</v>
          </cell>
        </row>
        <row r="99">
          <cell r="A99">
            <v>335307</v>
          </cell>
          <cell r="B99" t="str">
            <v>Lopez*Lozano,Aldair</v>
          </cell>
          <cell r="C99" t="str">
            <v>TAX</v>
          </cell>
          <cell r="D99" t="str">
            <v>LIC-CTCO-18</v>
          </cell>
          <cell r="E99" t="str">
            <v>LI</v>
          </cell>
          <cell r="F99" t="str">
            <v>AS</v>
          </cell>
          <cell r="G99">
            <v>101</v>
          </cell>
          <cell r="H99">
            <v>18328</v>
          </cell>
          <cell r="I99">
            <v>0</v>
          </cell>
          <cell r="J99">
            <v>0</v>
          </cell>
          <cell r="K99">
            <v>18328</v>
          </cell>
          <cell r="L99">
            <v>17528</v>
          </cell>
          <cell r="M99">
            <v>800</v>
          </cell>
          <cell r="N99">
            <v>800</v>
          </cell>
        </row>
        <row r="100">
          <cell r="A100">
            <v>328261</v>
          </cell>
          <cell r="B100" t="str">
            <v>Martinez*Torres,Edgar</v>
          </cell>
          <cell r="C100" t="str">
            <v>TAX</v>
          </cell>
          <cell r="D100" t="str">
            <v>LIC-DERE-18</v>
          </cell>
          <cell r="E100" t="str">
            <v>LI</v>
          </cell>
          <cell r="F100" t="str">
            <v>AS</v>
          </cell>
          <cell r="G100">
            <v>101</v>
          </cell>
          <cell r="H100">
            <v>18328</v>
          </cell>
          <cell r="I100">
            <v>0</v>
          </cell>
          <cell r="J100">
            <v>0</v>
          </cell>
          <cell r="K100">
            <v>18328</v>
          </cell>
          <cell r="L100" t="str">
            <v>18328.2</v>
          </cell>
          <cell r="M100">
            <v>0</v>
          </cell>
          <cell r="N100">
            <v>0</v>
          </cell>
        </row>
        <row r="101">
          <cell r="A101">
            <v>333280</v>
          </cell>
          <cell r="B101" t="str">
            <v>Garcia*Merino,Eduardo</v>
          </cell>
          <cell r="C101" t="str">
            <v>TAX</v>
          </cell>
          <cell r="D101" t="str">
            <v>LIC-DERE-18</v>
          </cell>
          <cell r="E101" t="str">
            <v>LI</v>
          </cell>
          <cell r="F101" t="str">
            <v>AS</v>
          </cell>
          <cell r="G101">
            <v>101</v>
          </cell>
          <cell r="H101">
            <v>19691</v>
          </cell>
          <cell r="I101">
            <v>0</v>
          </cell>
          <cell r="J101">
            <v>0</v>
          </cell>
          <cell r="K101">
            <v>19691</v>
          </cell>
          <cell r="L101" t="str">
            <v>14801.3</v>
          </cell>
          <cell r="M101" t="str">
            <v>4889.7</v>
          </cell>
          <cell r="N101" t="str">
            <v>4889.7</v>
          </cell>
        </row>
        <row r="102">
          <cell r="A102">
            <v>333328</v>
          </cell>
          <cell r="B102" t="str">
            <v>Medina*Ortega,Daniel</v>
          </cell>
          <cell r="C102" t="str">
            <v>TAX</v>
          </cell>
          <cell r="D102" t="str">
            <v>LIC-ADME-18</v>
          </cell>
          <cell r="E102" t="str">
            <v>LI</v>
          </cell>
          <cell r="F102" t="str">
            <v>AS</v>
          </cell>
          <cell r="G102">
            <v>101</v>
          </cell>
          <cell r="H102">
            <v>15314</v>
          </cell>
          <cell r="I102">
            <v>0</v>
          </cell>
          <cell r="J102">
            <v>0</v>
          </cell>
          <cell r="K102">
            <v>15314</v>
          </cell>
          <cell r="L102" t="str">
            <v>15314.92</v>
          </cell>
          <cell r="M102">
            <v>0</v>
          </cell>
          <cell r="N102">
            <v>0</v>
          </cell>
        </row>
        <row r="103">
          <cell r="A103">
            <v>328769</v>
          </cell>
          <cell r="B103" t="str">
            <v>Martinez*Mata,Luis</v>
          </cell>
          <cell r="C103" t="str">
            <v>TAX</v>
          </cell>
          <cell r="D103" t="str">
            <v>LIC-SYSC-18</v>
          </cell>
          <cell r="E103" t="str">
            <v>LI</v>
          </cell>
          <cell r="F103" t="str">
            <v>AS</v>
          </cell>
          <cell r="G103">
            <v>101</v>
          </cell>
          <cell r="H103">
            <v>18328</v>
          </cell>
          <cell r="I103">
            <v>0</v>
          </cell>
          <cell r="J103">
            <v>0</v>
          </cell>
          <cell r="K103">
            <v>18328</v>
          </cell>
          <cell r="L103" t="str">
            <v>18328.08</v>
          </cell>
          <cell r="M103">
            <v>0</v>
          </cell>
          <cell r="N103">
            <v>0</v>
          </cell>
        </row>
        <row r="104">
          <cell r="A104">
            <v>335576</v>
          </cell>
          <cell r="B104" t="str">
            <v>Olvera*Ocaranza,Erik</v>
          </cell>
          <cell r="C104" t="str">
            <v>TAX</v>
          </cell>
          <cell r="D104" t="str">
            <v>LIC-COFI-18</v>
          </cell>
          <cell r="E104" t="str">
            <v>LI</v>
          </cell>
          <cell r="F104" t="str">
            <v>AS</v>
          </cell>
          <cell r="G104">
            <v>101</v>
          </cell>
          <cell r="H104" t="str">
            <v>18328.98</v>
          </cell>
          <cell r="I104">
            <v>0</v>
          </cell>
          <cell r="J104">
            <v>0</v>
          </cell>
          <cell r="K104" t="str">
            <v>18328.98</v>
          </cell>
          <cell r="L104" t="str">
            <v>18329.68</v>
          </cell>
          <cell r="M104">
            <v>0</v>
          </cell>
          <cell r="N104">
            <v>0</v>
          </cell>
        </row>
        <row r="105">
          <cell r="A105">
            <v>320166</v>
          </cell>
          <cell r="B105" t="str">
            <v>Castro*Téllez,Itzel</v>
          </cell>
          <cell r="C105" t="str">
            <v>TAX</v>
          </cell>
          <cell r="D105" t="str">
            <v>LIC-EJAD-17</v>
          </cell>
          <cell r="E105" t="str">
            <v>LI</v>
          </cell>
          <cell r="F105" t="str">
            <v>AS</v>
          </cell>
          <cell r="G105">
            <v>100</v>
          </cell>
          <cell r="H105">
            <v>10885</v>
          </cell>
          <cell r="I105">
            <v>0</v>
          </cell>
          <cell r="J105">
            <v>0</v>
          </cell>
          <cell r="K105">
            <v>10885</v>
          </cell>
          <cell r="L105">
            <v>10825</v>
          </cell>
          <cell r="M105">
            <v>60</v>
          </cell>
          <cell r="N105">
            <v>60</v>
          </cell>
        </row>
        <row r="106">
          <cell r="A106">
            <v>319058</v>
          </cell>
          <cell r="B106" t="str">
            <v>Ortiz*Lozano,Dafne</v>
          </cell>
          <cell r="C106" t="str">
            <v>TAX</v>
          </cell>
          <cell r="D106" t="str">
            <v>LIC-ADME-18</v>
          </cell>
          <cell r="E106" t="str">
            <v>LI</v>
          </cell>
          <cell r="F106" t="str">
            <v>AS</v>
          </cell>
          <cell r="G106">
            <v>101</v>
          </cell>
          <cell r="H106" t="str">
            <v>18755.8</v>
          </cell>
          <cell r="I106">
            <v>0</v>
          </cell>
          <cell r="J106">
            <v>0</v>
          </cell>
          <cell r="K106" t="str">
            <v>18755.8</v>
          </cell>
          <cell r="L106" t="str">
            <v>18756.06</v>
          </cell>
          <cell r="M106">
            <v>0</v>
          </cell>
          <cell r="N106">
            <v>0</v>
          </cell>
        </row>
        <row r="107">
          <cell r="A107">
            <v>317027</v>
          </cell>
          <cell r="B107" t="str">
            <v>Pineda*Montes,Victor</v>
          </cell>
          <cell r="C107" t="str">
            <v>TAX</v>
          </cell>
          <cell r="D107" t="str">
            <v>LIC-EJAD-17</v>
          </cell>
          <cell r="E107" t="str">
            <v>LI</v>
          </cell>
          <cell r="F107" t="str">
            <v>AS</v>
          </cell>
          <cell r="G107">
            <v>100</v>
          </cell>
          <cell r="H107" t="str">
            <v>20759.08</v>
          </cell>
          <cell r="I107">
            <v>0</v>
          </cell>
          <cell r="J107">
            <v>0</v>
          </cell>
          <cell r="K107" t="str">
            <v>20759.08</v>
          </cell>
          <cell r="L107" t="str">
            <v>20759.68</v>
          </cell>
          <cell r="M107">
            <v>0</v>
          </cell>
          <cell r="N107">
            <v>0</v>
          </cell>
        </row>
        <row r="108">
          <cell r="A108">
            <v>344606</v>
          </cell>
          <cell r="B108" t="str">
            <v>Flores*Shalhoub,Luis</v>
          </cell>
          <cell r="C108" t="str">
            <v>TAX</v>
          </cell>
          <cell r="D108" t="str">
            <v>LIC-EJAD-17</v>
          </cell>
          <cell r="E108" t="str">
            <v>LI</v>
          </cell>
          <cell r="F108" t="str">
            <v>AS</v>
          </cell>
          <cell r="G108">
            <v>404</v>
          </cell>
          <cell r="H108" t="str">
            <v>12747.8</v>
          </cell>
          <cell r="I108">
            <v>0</v>
          </cell>
          <cell r="J108">
            <v>0</v>
          </cell>
          <cell r="K108" t="str">
            <v>12747.8</v>
          </cell>
          <cell r="L108" t="str">
            <v>12748.63</v>
          </cell>
          <cell r="M108">
            <v>0</v>
          </cell>
          <cell r="N108">
            <v>0</v>
          </cell>
        </row>
        <row r="109">
          <cell r="A109">
            <v>340392</v>
          </cell>
          <cell r="B109" t="str">
            <v>Sanchez*Lozano,Salma</v>
          </cell>
          <cell r="C109" t="str">
            <v>TAX</v>
          </cell>
          <cell r="D109" t="str">
            <v>LIC-DSGD-18</v>
          </cell>
          <cell r="E109" t="str">
            <v>LI</v>
          </cell>
          <cell r="F109" t="str">
            <v>AS</v>
          </cell>
          <cell r="G109">
            <v>101</v>
          </cell>
          <cell r="H109" t="str">
            <v>15717.67</v>
          </cell>
          <cell r="I109">
            <v>0</v>
          </cell>
          <cell r="J109" t="str">
            <v>408.73</v>
          </cell>
          <cell r="K109" t="str">
            <v>15308.94</v>
          </cell>
          <cell r="L109" t="str">
            <v>15308.94</v>
          </cell>
          <cell r="M109">
            <v>0</v>
          </cell>
          <cell r="N109">
            <v>0</v>
          </cell>
        </row>
        <row r="110">
          <cell r="A110">
            <v>337515</v>
          </cell>
          <cell r="B110" t="str">
            <v>Benítez*Carranza,María</v>
          </cell>
          <cell r="C110" t="str">
            <v>TAX</v>
          </cell>
          <cell r="D110" t="str">
            <v>LIC-EJAD-17</v>
          </cell>
          <cell r="E110" t="str">
            <v>LI</v>
          </cell>
          <cell r="F110" t="str">
            <v>AS</v>
          </cell>
          <cell r="G110">
            <v>100</v>
          </cell>
          <cell r="H110">
            <v>13196</v>
          </cell>
          <cell r="I110">
            <v>0</v>
          </cell>
          <cell r="J110">
            <v>0</v>
          </cell>
          <cell r="K110">
            <v>13196</v>
          </cell>
          <cell r="L110">
            <v>13196</v>
          </cell>
          <cell r="M110">
            <v>0</v>
          </cell>
          <cell r="N110">
            <v>0</v>
          </cell>
        </row>
        <row r="111">
          <cell r="A111">
            <v>343313</v>
          </cell>
          <cell r="B111" t="str">
            <v>Zarco*Arellano,Diana</v>
          </cell>
          <cell r="C111" t="str">
            <v>TAX</v>
          </cell>
          <cell r="D111" t="str">
            <v>LIC-EJAD-17</v>
          </cell>
          <cell r="E111" t="str">
            <v>LI</v>
          </cell>
          <cell r="F111" t="str">
            <v>AS</v>
          </cell>
          <cell r="G111">
            <v>101</v>
          </cell>
          <cell r="H111" t="str">
            <v>9556.88</v>
          </cell>
          <cell r="I111">
            <v>0</v>
          </cell>
          <cell r="J111">
            <v>0</v>
          </cell>
          <cell r="K111" t="str">
            <v>9556.88</v>
          </cell>
          <cell r="L111" t="str">
            <v>9557.86</v>
          </cell>
          <cell r="M111">
            <v>0</v>
          </cell>
          <cell r="N111">
            <v>0</v>
          </cell>
        </row>
        <row r="112">
          <cell r="A112">
            <v>307206</v>
          </cell>
          <cell r="B112" t="str">
            <v>Perez*Méndez,Beatriz</v>
          </cell>
          <cell r="C112" t="str">
            <v>TAX</v>
          </cell>
          <cell r="D112" t="str">
            <v>MAE-EDUC-15</v>
          </cell>
          <cell r="E112" t="str">
            <v>MA</v>
          </cell>
          <cell r="F112" t="str">
            <v>PT</v>
          </cell>
          <cell r="H112">
            <v>330</v>
          </cell>
          <cell r="I112">
            <v>0</v>
          </cell>
          <cell r="J112">
            <v>0</v>
          </cell>
          <cell r="K112">
            <v>330</v>
          </cell>
          <cell r="L112">
            <v>330</v>
          </cell>
          <cell r="M112">
            <v>0</v>
          </cell>
          <cell r="N112">
            <v>0</v>
          </cell>
        </row>
        <row r="113">
          <cell r="A113">
            <v>198760</v>
          </cell>
          <cell r="B113" t="str">
            <v>Valverde*Valverde,Juan</v>
          </cell>
          <cell r="C113" t="str">
            <v>TAX</v>
          </cell>
          <cell r="D113" t="str">
            <v>MAE-EDUC-15</v>
          </cell>
          <cell r="E113" t="str">
            <v>MA</v>
          </cell>
          <cell r="F113" t="str">
            <v>PT</v>
          </cell>
          <cell r="H113">
            <v>106</v>
          </cell>
          <cell r="I113">
            <v>0</v>
          </cell>
          <cell r="J113">
            <v>0</v>
          </cell>
          <cell r="K113">
            <v>106</v>
          </cell>
          <cell r="L113">
            <v>106</v>
          </cell>
          <cell r="M113">
            <v>0</v>
          </cell>
          <cell r="N113">
            <v>0</v>
          </cell>
        </row>
        <row r="114">
          <cell r="A114">
            <v>153406</v>
          </cell>
          <cell r="B114" t="str">
            <v>Vazquez*Peñaloza,Daniel</v>
          </cell>
          <cell r="C114" t="str">
            <v>TAX</v>
          </cell>
          <cell r="D114" t="str">
            <v>MAE-MADN-15</v>
          </cell>
          <cell r="E114" t="str">
            <v>MA</v>
          </cell>
          <cell r="F114" t="str">
            <v>PT</v>
          </cell>
          <cell r="H114">
            <v>106</v>
          </cell>
          <cell r="I114">
            <v>0</v>
          </cell>
          <cell r="J114">
            <v>0</v>
          </cell>
          <cell r="K114">
            <v>106</v>
          </cell>
          <cell r="L114">
            <v>106</v>
          </cell>
          <cell r="M114">
            <v>0</v>
          </cell>
          <cell r="N114">
            <v>0</v>
          </cell>
        </row>
        <row r="115">
          <cell r="A115">
            <v>345885</v>
          </cell>
          <cell r="B115" t="str">
            <v>Bazan*García,Angel</v>
          </cell>
          <cell r="C115" t="str">
            <v>TAX</v>
          </cell>
          <cell r="D115" t="str">
            <v>LIC-ADME-18</v>
          </cell>
          <cell r="E115" t="str">
            <v>LI</v>
          </cell>
          <cell r="F115" t="str">
            <v>AS</v>
          </cell>
          <cell r="G115">
            <v>101</v>
          </cell>
          <cell r="H115" t="str">
            <v>16849.2</v>
          </cell>
          <cell r="I115">
            <v>0</v>
          </cell>
          <cell r="J115">
            <v>0</v>
          </cell>
          <cell r="K115" t="str">
            <v>16849.2</v>
          </cell>
          <cell r="L115" t="str">
            <v>16849.2</v>
          </cell>
          <cell r="M115">
            <v>0</v>
          </cell>
          <cell r="N115">
            <v>0</v>
          </cell>
        </row>
        <row r="116">
          <cell r="A116">
            <v>343642</v>
          </cell>
          <cell r="B116" t="str">
            <v>Sotelo*Cuevas,Maria</v>
          </cell>
          <cell r="C116" t="str">
            <v>TAX</v>
          </cell>
          <cell r="D116" t="str">
            <v>LIC-DSGD-18</v>
          </cell>
          <cell r="E116" t="str">
            <v>LI</v>
          </cell>
          <cell r="F116" t="str">
            <v>AS</v>
          </cell>
          <cell r="G116">
            <v>101</v>
          </cell>
          <cell r="H116" t="str">
            <v>8672.88</v>
          </cell>
          <cell r="I116">
            <v>0</v>
          </cell>
          <cell r="J116">
            <v>0</v>
          </cell>
          <cell r="K116" t="str">
            <v>8672.88</v>
          </cell>
          <cell r="L116" t="str">
            <v>8672.88</v>
          </cell>
          <cell r="M116">
            <v>0</v>
          </cell>
          <cell r="N116">
            <v>0</v>
          </cell>
        </row>
        <row r="117">
          <cell r="A117">
            <v>270632</v>
          </cell>
          <cell r="B117" t="str">
            <v>Menchaca*Perez,Ramiro</v>
          </cell>
          <cell r="C117" t="str">
            <v>TAX</v>
          </cell>
          <cell r="D117" t="str">
            <v>LIC-EJME-17</v>
          </cell>
          <cell r="E117" t="str">
            <v>LI</v>
          </cell>
          <cell r="F117" t="str">
            <v>AS</v>
          </cell>
          <cell r="G117">
            <v>101</v>
          </cell>
          <cell r="H117" t="str">
            <v>10215.2</v>
          </cell>
          <cell r="I117">
            <v>0</v>
          </cell>
          <cell r="J117">
            <v>0</v>
          </cell>
          <cell r="K117" t="str">
            <v>10215.2</v>
          </cell>
          <cell r="L117" t="str">
            <v>10215.74</v>
          </cell>
          <cell r="M117">
            <v>0</v>
          </cell>
          <cell r="N117">
            <v>0</v>
          </cell>
        </row>
        <row r="118">
          <cell r="A118">
            <v>339866</v>
          </cell>
          <cell r="B118" t="str">
            <v>Hernández*Gonzalez,Valery</v>
          </cell>
          <cell r="C118" t="str">
            <v>TAX</v>
          </cell>
          <cell r="D118" t="str">
            <v>LIC-MEES-18</v>
          </cell>
          <cell r="E118" t="str">
            <v>LI</v>
          </cell>
          <cell r="F118" t="str">
            <v>AS</v>
          </cell>
          <cell r="H118">
            <v>15716</v>
          </cell>
          <cell r="I118">
            <v>0</v>
          </cell>
          <cell r="J118">
            <v>0</v>
          </cell>
          <cell r="K118">
            <v>15716</v>
          </cell>
          <cell r="L118">
            <v>15716</v>
          </cell>
          <cell r="M118">
            <v>0</v>
          </cell>
          <cell r="N118">
            <v>0</v>
          </cell>
        </row>
        <row r="119">
          <cell r="A119">
            <v>341774</v>
          </cell>
          <cell r="B119" t="str">
            <v>Escobedo*Luna,Christian</v>
          </cell>
          <cell r="C119" t="str">
            <v>TAX</v>
          </cell>
          <cell r="D119" t="str">
            <v>LIC-EJAD-17</v>
          </cell>
          <cell r="E119" t="str">
            <v>LI</v>
          </cell>
          <cell r="F119" t="str">
            <v>AS</v>
          </cell>
          <cell r="G119">
            <v>402</v>
          </cell>
          <cell r="H119">
            <v>9556</v>
          </cell>
          <cell r="I119">
            <v>0</v>
          </cell>
          <cell r="J119">
            <v>0</v>
          </cell>
          <cell r="K119">
            <v>9556</v>
          </cell>
          <cell r="L119" t="str">
            <v>9556.37</v>
          </cell>
          <cell r="M119">
            <v>0</v>
          </cell>
          <cell r="N119">
            <v>0</v>
          </cell>
        </row>
        <row r="120">
          <cell r="A120">
            <v>245836</v>
          </cell>
          <cell r="B120" t="str">
            <v>Luna*Tapia,Karla</v>
          </cell>
          <cell r="C120" t="str">
            <v>TAX</v>
          </cell>
          <cell r="D120" t="str">
            <v>LIC-CTCO-10C</v>
          </cell>
          <cell r="E120" t="str">
            <v>LI</v>
          </cell>
          <cell r="F120" t="str">
            <v>EG</v>
          </cell>
          <cell r="H120">
            <v>106</v>
          </cell>
          <cell r="I120">
            <v>0</v>
          </cell>
          <cell r="J120">
            <v>0</v>
          </cell>
          <cell r="K120">
            <v>106</v>
          </cell>
          <cell r="L120">
            <v>106</v>
          </cell>
          <cell r="M120">
            <v>0</v>
          </cell>
          <cell r="N120">
            <v>0</v>
          </cell>
        </row>
        <row r="121">
          <cell r="A121">
            <v>342115</v>
          </cell>
          <cell r="B121" t="str">
            <v>Arce*Jacuinde,Alejandro</v>
          </cell>
          <cell r="C121" t="str">
            <v>TAX</v>
          </cell>
          <cell r="D121" t="str">
            <v>LIC-CTCO-18</v>
          </cell>
          <cell r="E121" t="str">
            <v>LI</v>
          </cell>
          <cell r="F121" t="str">
            <v>AS</v>
          </cell>
          <cell r="G121">
            <v>101</v>
          </cell>
          <cell r="H121">
            <v>15716</v>
          </cell>
          <cell r="I121">
            <v>0</v>
          </cell>
          <cell r="J121">
            <v>0</v>
          </cell>
          <cell r="K121">
            <v>15716</v>
          </cell>
          <cell r="L121">
            <v>15716</v>
          </cell>
          <cell r="M121">
            <v>0</v>
          </cell>
          <cell r="N121">
            <v>0</v>
          </cell>
        </row>
        <row r="122">
          <cell r="A122">
            <v>343245</v>
          </cell>
          <cell r="B122" t="str">
            <v>Gomez*Obregon,José</v>
          </cell>
          <cell r="C122" t="str">
            <v>TAX</v>
          </cell>
          <cell r="D122" t="str">
            <v>LIC-COFI-18</v>
          </cell>
          <cell r="E122" t="str">
            <v>LI</v>
          </cell>
          <cell r="F122" t="str">
            <v>AS</v>
          </cell>
          <cell r="G122">
            <v>101</v>
          </cell>
          <cell r="H122" t="str">
            <v>16174.2</v>
          </cell>
          <cell r="I122">
            <v>0</v>
          </cell>
          <cell r="J122">
            <v>0</v>
          </cell>
          <cell r="K122" t="str">
            <v>16174.2</v>
          </cell>
          <cell r="L122" t="str">
            <v>16174.2</v>
          </cell>
          <cell r="M122">
            <v>0</v>
          </cell>
          <cell r="N122">
            <v>0</v>
          </cell>
        </row>
        <row r="123">
          <cell r="A123">
            <v>244575</v>
          </cell>
          <cell r="B123" t="str">
            <v>Quijano*Padilla,Victor</v>
          </cell>
          <cell r="C123" t="str">
            <v>TAX</v>
          </cell>
          <cell r="D123" t="str">
            <v>LIC-DECO-10C</v>
          </cell>
          <cell r="E123" t="str">
            <v>LI</v>
          </cell>
          <cell r="F123" t="str">
            <v>EG</v>
          </cell>
          <cell r="H123">
            <v>212</v>
          </cell>
          <cell r="I123">
            <v>0</v>
          </cell>
          <cell r="J123">
            <v>0</v>
          </cell>
          <cell r="K123">
            <v>212</v>
          </cell>
          <cell r="L123">
            <v>212</v>
          </cell>
          <cell r="M123">
            <v>0</v>
          </cell>
          <cell r="N123">
            <v>0</v>
          </cell>
        </row>
        <row r="124">
          <cell r="A124">
            <v>338746</v>
          </cell>
          <cell r="B124" t="str">
            <v>Guerra*Rodriguez,Adriana</v>
          </cell>
          <cell r="C124" t="str">
            <v>TAX</v>
          </cell>
          <cell r="D124" t="str">
            <v>LIC-EJEP-13</v>
          </cell>
          <cell r="E124" t="str">
            <v>LI</v>
          </cell>
          <cell r="F124" t="str">
            <v>AS</v>
          </cell>
          <cell r="G124">
            <v>404</v>
          </cell>
          <cell r="H124">
            <v>12736</v>
          </cell>
          <cell r="I124">
            <v>0</v>
          </cell>
          <cell r="J124" t="str">
            <v>235.13</v>
          </cell>
          <cell r="K124" t="str">
            <v>12500.87</v>
          </cell>
          <cell r="L124" t="str">
            <v>12501.25</v>
          </cell>
          <cell r="M124">
            <v>0</v>
          </cell>
          <cell r="N124">
            <v>0</v>
          </cell>
        </row>
        <row r="125">
          <cell r="A125">
            <v>345710</v>
          </cell>
          <cell r="B125" t="str">
            <v>Santamaria*López,Ingrid</v>
          </cell>
          <cell r="C125" t="str">
            <v>TAX</v>
          </cell>
          <cell r="D125" t="str">
            <v>LIC-ADTU-18</v>
          </cell>
          <cell r="E125" t="str">
            <v>LI</v>
          </cell>
          <cell r="F125" t="str">
            <v>AS</v>
          </cell>
          <cell r="G125">
            <v>101</v>
          </cell>
          <cell r="H125" t="str">
            <v>15871.52</v>
          </cell>
          <cell r="I125">
            <v>0</v>
          </cell>
          <cell r="J125">
            <v>0</v>
          </cell>
          <cell r="K125" t="str">
            <v>15871.52</v>
          </cell>
          <cell r="L125" t="str">
            <v>15871.52</v>
          </cell>
          <cell r="M125">
            <v>0</v>
          </cell>
          <cell r="N125">
            <v>0</v>
          </cell>
        </row>
        <row r="126">
          <cell r="A126">
            <v>340887</v>
          </cell>
          <cell r="B126" t="str">
            <v>Sanchez*Soto,Belen</v>
          </cell>
          <cell r="C126" t="str">
            <v>TAX</v>
          </cell>
          <cell r="D126" t="str">
            <v>LIC-EJAD-17</v>
          </cell>
          <cell r="E126" t="str">
            <v>LI</v>
          </cell>
          <cell r="F126" t="str">
            <v>AS</v>
          </cell>
          <cell r="G126">
            <v>402</v>
          </cell>
          <cell r="H126">
            <v>12801</v>
          </cell>
          <cell r="I126">
            <v>0</v>
          </cell>
          <cell r="J126">
            <v>0</v>
          </cell>
          <cell r="K126">
            <v>12801</v>
          </cell>
          <cell r="L126" t="str">
            <v>12116.01</v>
          </cell>
          <cell r="M126">
            <v>0</v>
          </cell>
          <cell r="N126">
            <v>0</v>
          </cell>
        </row>
        <row r="127">
          <cell r="A127">
            <v>237753</v>
          </cell>
          <cell r="B127" t="str">
            <v>Servin*Avila,Diana</v>
          </cell>
          <cell r="C127" t="str">
            <v>TAX</v>
          </cell>
          <cell r="D127" t="str">
            <v>LIC-CTCO-10C</v>
          </cell>
          <cell r="E127" t="str">
            <v>LI</v>
          </cell>
          <cell r="F127" t="str">
            <v>EG</v>
          </cell>
          <cell r="H127">
            <v>106</v>
          </cell>
          <cell r="I127">
            <v>0</v>
          </cell>
          <cell r="J127">
            <v>0</v>
          </cell>
          <cell r="K127">
            <v>106</v>
          </cell>
          <cell r="L127">
            <v>106</v>
          </cell>
          <cell r="M127">
            <v>0</v>
          </cell>
          <cell r="N127">
            <v>0</v>
          </cell>
        </row>
        <row r="128">
          <cell r="A128">
            <v>313185</v>
          </cell>
          <cell r="B128" t="str">
            <v>Rubio*Frias,Salvador</v>
          </cell>
          <cell r="C128" t="str">
            <v>TAX</v>
          </cell>
          <cell r="D128" t="str">
            <v>LIC-COFI-18</v>
          </cell>
          <cell r="E128" t="str">
            <v>LI</v>
          </cell>
          <cell r="F128" t="str">
            <v>AS</v>
          </cell>
          <cell r="G128">
            <v>401</v>
          </cell>
          <cell r="H128" t="str">
            <v>15976.1</v>
          </cell>
          <cell r="I128">
            <v>0</v>
          </cell>
          <cell r="J128">
            <v>0</v>
          </cell>
          <cell r="K128" t="str">
            <v>15976.1</v>
          </cell>
          <cell r="L128" t="str">
            <v>12564.8</v>
          </cell>
          <cell r="M128" t="str">
            <v>3411.3</v>
          </cell>
          <cell r="N128" t="str">
            <v>3411.3</v>
          </cell>
        </row>
        <row r="129">
          <cell r="A129">
            <v>247809</v>
          </cell>
          <cell r="B129" t="str">
            <v>Alegria*Hernandez,Rafael</v>
          </cell>
          <cell r="C129" t="str">
            <v>TAX</v>
          </cell>
          <cell r="D129" t="str">
            <v>LIC-EDFI-10C</v>
          </cell>
          <cell r="E129" t="str">
            <v>LI</v>
          </cell>
          <cell r="F129" t="str">
            <v>EG</v>
          </cell>
          <cell r="H129">
            <v>106</v>
          </cell>
          <cell r="I129">
            <v>0</v>
          </cell>
          <cell r="J129">
            <v>0</v>
          </cell>
          <cell r="K129">
            <v>106</v>
          </cell>
          <cell r="L129">
            <v>106</v>
          </cell>
          <cell r="M129">
            <v>0</v>
          </cell>
          <cell r="N129">
            <v>0</v>
          </cell>
        </row>
        <row r="130">
          <cell r="A130">
            <v>247897</v>
          </cell>
          <cell r="B130" t="str">
            <v>Lopez*Olvera,Octavio</v>
          </cell>
          <cell r="C130" t="str">
            <v>TAX</v>
          </cell>
          <cell r="D130" t="str">
            <v>LIC-EJAD-12</v>
          </cell>
          <cell r="E130" t="str">
            <v>LI</v>
          </cell>
          <cell r="F130" t="str">
            <v>EG</v>
          </cell>
          <cell r="H130">
            <v>106</v>
          </cell>
          <cell r="I130">
            <v>0</v>
          </cell>
          <cell r="J130">
            <v>0</v>
          </cell>
          <cell r="K130">
            <v>106</v>
          </cell>
          <cell r="L130">
            <v>106</v>
          </cell>
          <cell r="M130">
            <v>0</v>
          </cell>
          <cell r="N130">
            <v>0</v>
          </cell>
        </row>
        <row r="131">
          <cell r="A131">
            <v>180920</v>
          </cell>
          <cell r="B131" t="str">
            <v>Natera*Martinez,Norma</v>
          </cell>
          <cell r="C131" t="str">
            <v>TAX</v>
          </cell>
          <cell r="D131" t="str">
            <v>LIC-EJAD-12</v>
          </cell>
          <cell r="E131" t="str">
            <v>LI</v>
          </cell>
          <cell r="F131" t="str">
            <v>EG</v>
          </cell>
          <cell r="H131">
            <v>14795</v>
          </cell>
          <cell r="I131">
            <v>0</v>
          </cell>
          <cell r="J131">
            <v>0</v>
          </cell>
          <cell r="K131">
            <v>14795</v>
          </cell>
          <cell r="L131">
            <v>0</v>
          </cell>
          <cell r="M131">
            <v>14795</v>
          </cell>
          <cell r="N131">
            <v>14795</v>
          </cell>
        </row>
        <row r="132">
          <cell r="A132">
            <v>239147</v>
          </cell>
          <cell r="B132" t="str">
            <v>Miranda*Gomez,Maria</v>
          </cell>
          <cell r="C132" t="str">
            <v>TAX</v>
          </cell>
          <cell r="D132" t="str">
            <v>LIC-EJME-12</v>
          </cell>
          <cell r="E132" t="str">
            <v>LI</v>
          </cell>
          <cell r="F132" t="str">
            <v>EG</v>
          </cell>
          <cell r="H132">
            <v>106</v>
          </cell>
          <cell r="I132">
            <v>0</v>
          </cell>
          <cell r="J132">
            <v>0</v>
          </cell>
          <cell r="K132">
            <v>106</v>
          </cell>
          <cell r="L132">
            <v>106</v>
          </cell>
          <cell r="M132">
            <v>0</v>
          </cell>
          <cell r="N132">
            <v>0</v>
          </cell>
        </row>
        <row r="133">
          <cell r="A133">
            <v>336753</v>
          </cell>
          <cell r="B133" t="str">
            <v>Victoria*Medina,David</v>
          </cell>
          <cell r="C133" t="str">
            <v>TAX</v>
          </cell>
          <cell r="D133" t="str">
            <v>LIC-DINV-18</v>
          </cell>
          <cell r="E133" t="str">
            <v>LI</v>
          </cell>
          <cell r="F133" t="str">
            <v>AS</v>
          </cell>
          <cell r="G133">
            <v>401</v>
          </cell>
          <cell r="H133">
            <v>18328</v>
          </cell>
          <cell r="I133">
            <v>0</v>
          </cell>
          <cell r="J133">
            <v>0</v>
          </cell>
          <cell r="K133">
            <v>18328</v>
          </cell>
          <cell r="L133">
            <v>18328</v>
          </cell>
          <cell r="M133">
            <v>0</v>
          </cell>
          <cell r="N133">
            <v>0</v>
          </cell>
        </row>
        <row r="134">
          <cell r="A134">
            <v>303810</v>
          </cell>
          <cell r="B134" t="str">
            <v>Martinez*Medina,Jose</v>
          </cell>
          <cell r="C134" t="str">
            <v>TAX</v>
          </cell>
          <cell r="D134" t="str">
            <v>LIC-ADME-18</v>
          </cell>
          <cell r="E134" t="str">
            <v>LI</v>
          </cell>
          <cell r="F134" t="str">
            <v>AS</v>
          </cell>
          <cell r="G134">
            <v>403</v>
          </cell>
          <cell r="H134">
            <v>10940</v>
          </cell>
          <cell r="I134">
            <v>0</v>
          </cell>
          <cell r="J134">
            <v>0</v>
          </cell>
          <cell r="K134">
            <v>10940</v>
          </cell>
          <cell r="L134" t="str">
            <v>9760.6</v>
          </cell>
          <cell r="M134" t="str">
            <v>1179.4</v>
          </cell>
          <cell r="N134" t="str">
            <v>1179.4</v>
          </cell>
        </row>
        <row r="135">
          <cell r="A135">
            <v>286739</v>
          </cell>
          <cell r="B135" t="str">
            <v>Francisco*Ortega,Jesús</v>
          </cell>
          <cell r="C135" t="str">
            <v>TAX</v>
          </cell>
          <cell r="D135" t="str">
            <v>MAE-EDUC-15</v>
          </cell>
          <cell r="E135" t="str">
            <v>MA</v>
          </cell>
          <cell r="F135" t="str">
            <v>PT</v>
          </cell>
          <cell r="H135">
            <v>106</v>
          </cell>
          <cell r="I135">
            <v>0</v>
          </cell>
          <cell r="J135">
            <v>0</v>
          </cell>
          <cell r="K135">
            <v>106</v>
          </cell>
          <cell r="L135">
            <v>106</v>
          </cell>
          <cell r="M135">
            <v>0</v>
          </cell>
          <cell r="N135">
            <v>0</v>
          </cell>
        </row>
        <row r="136">
          <cell r="A136">
            <v>342757</v>
          </cell>
          <cell r="B136" t="str">
            <v>Santillan*Miranda,Alejandro</v>
          </cell>
          <cell r="C136" t="str">
            <v>TAX</v>
          </cell>
          <cell r="D136" t="str">
            <v>LIC-EJME-17</v>
          </cell>
          <cell r="E136" t="str">
            <v>LI</v>
          </cell>
          <cell r="F136" t="str">
            <v>AS</v>
          </cell>
          <cell r="G136">
            <v>402</v>
          </cell>
          <cell r="H136" t="str">
            <v>12736.72</v>
          </cell>
          <cell r="I136">
            <v>0</v>
          </cell>
          <cell r="J136">
            <v>0</v>
          </cell>
          <cell r="K136" t="str">
            <v>12736.72</v>
          </cell>
          <cell r="L136" t="str">
            <v>12736.72</v>
          </cell>
          <cell r="M136">
            <v>0</v>
          </cell>
          <cell r="N136">
            <v>0</v>
          </cell>
        </row>
        <row r="137">
          <cell r="A137">
            <v>340848</v>
          </cell>
          <cell r="B137" t="str">
            <v>Hernandez*Hernandez,Juan</v>
          </cell>
          <cell r="C137" t="str">
            <v>TAX</v>
          </cell>
          <cell r="D137" t="str">
            <v>LIC-DERE-18</v>
          </cell>
          <cell r="E137" t="str">
            <v>LI</v>
          </cell>
          <cell r="F137" t="str">
            <v>AS</v>
          </cell>
          <cell r="G137">
            <v>101</v>
          </cell>
          <cell r="H137" t="str">
            <v>18230.2</v>
          </cell>
          <cell r="I137">
            <v>0</v>
          </cell>
          <cell r="J137">
            <v>0</v>
          </cell>
          <cell r="K137" t="str">
            <v>18230.2</v>
          </cell>
          <cell r="L137" t="str">
            <v>18230.2</v>
          </cell>
          <cell r="M137">
            <v>0</v>
          </cell>
          <cell r="N137">
            <v>0</v>
          </cell>
        </row>
        <row r="138">
          <cell r="A138">
            <v>343810</v>
          </cell>
          <cell r="B138" t="str">
            <v>Uruzquieta*Solis,Itzia</v>
          </cell>
          <cell r="C138" t="str">
            <v>TAX</v>
          </cell>
          <cell r="D138" t="str">
            <v>LIC-DSGD-18</v>
          </cell>
          <cell r="E138" t="str">
            <v>LI</v>
          </cell>
          <cell r="F138" t="str">
            <v>AS</v>
          </cell>
          <cell r="G138">
            <v>401</v>
          </cell>
          <cell r="H138">
            <v>16292</v>
          </cell>
          <cell r="I138">
            <v>0</v>
          </cell>
          <cell r="J138">
            <v>0</v>
          </cell>
          <cell r="K138">
            <v>16292</v>
          </cell>
          <cell r="L138" t="str">
            <v>16292.8</v>
          </cell>
          <cell r="M138">
            <v>0</v>
          </cell>
          <cell r="N138">
            <v>0</v>
          </cell>
        </row>
        <row r="139">
          <cell r="A139">
            <v>605530</v>
          </cell>
          <cell r="B139" t="str">
            <v>Ortiz*Castillo,Jacqueline</v>
          </cell>
          <cell r="C139" t="str">
            <v>TAX</v>
          </cell>
          <cell r="D139" t="str">
            <v>LIC-DINV-18</v>
          </cell>
          <cell r="E139" t="str">
            <v>LI</v>
          </cell>
          <cell r="F139" t="str">
            <v>AS</v>
          </cell>
          <cell r="G139">
            <v>101</v>
          </cell>
          <cell r="H139" t="str">
            <v>15729.37</v>
          </cell>
          <cell r="I139">
            <v>0</v>
          </cell>
          <cell r="J139" t="str">
            <v>451.04</v>
          </cell>
          <cell r="K139" t="str">
            <v>15278.33</v>
          </cell>
          <cell r="L139" t="str">
            <v>15821.89</v>
          </cell>
          <cell r="M139">
            <v>0</v>
          </cell>
          <cell r="N139">
            <v>0</v>
          </cell>
        </row>
        <row r="140">
          <cell r="A140">
            <v>348415</v>
          </cell>
          <cell r="B140" t="str">
            <v>Pastrana*Ortega,Luis</v>
          </cell>
          <cell r="C140" t="str">
            <v>TAX</v>
          </cell>
          <cell r="D140" t="str">
            <v>LIC-EJAD-17</v>
          </cell>
          <cell r="E140" t="str">
            <v>LI</v>
          </cell>
          <cell r="F140" t="str">
            <v>AS</v>
          </cell>
          <cell r="G140">
            <v>402</v>
          </cell>
          <cell r="H140">
            <v>9908</v>
          </cell>
          <cell r="I140">
            <v>0</v>
          </cell>
          <cell r="J140">
            <v>0</v>
          </cell>
          <cell r="K140">
            <v>9908</v>
          </cell>
          <cell r="L140" t="str">
            <v>9908.18</v>
          </cell>
          <cell r="M140">
            <v>0</v>
          </cell>
          <cell r="N140">
            <v>0</v>
          </cell>
        </row>
        <row r="141">
          <cell r="A141">
            <v>346886</v>
          </cell>
          <cell r="B141" t="str">
            <v>Lopez*Valencia,Jose</v>
          </cell>
          <cell r="C141" t="str">
            <v>TAX</v>
          </cell>
          <cell r="D141" t="str">
            <v>LIC-EJAD-17</v>
          </cell>
          <cell r="E141" t="str">
            <v>LI</v>
          </cell>
          <cell r="F141" t="str">
            <v>AS</v>
          </cell>
          <cell r="G141">
            <v>100</v>
          </cell>
          <cell r="H141">
            <v>9908</v>
          </cell>
          <cell r="I141">
            <v>0</v>
          </cell>
          <cell r="J141">
            <v>0</v>
          </cell>
          <cell r="K141">
            <v>9908</v>
          </cell>
          <cell r="L141">
            <v>9848</v>
          </cell>
          <cell r="M141">
            <v>60</v>
          </cell>
          <cell r="N141">
            <v>60</v>
          </cell>
        </row>
        <row r="142">
          <cell r="A142">
            <v>264094</v>
          </cell>
          <cell r="B142" t="str">
            <v>Bartolo*Marcos,Angel</v>
          </cell>
          <cell r="C142" t="str">
            <v>TAX</v>
          </cell>
          <cell r="D142" t="str">
            <v>LIC-EJAD-12</v>
          </cell>
          <cell r="E142" t="str">
            <v>LI</v>
          </cell>
          <cell r="F142" t="str">
            <v>EG</v>
          </cell>
          <cell r="I142">
            <v>0</v>
          </cell>
          <cell r="J142">
            <v>0</v>
          </cell>
          <cell r="L142">
            <v>7360</v>
          </cell>
          <cell r="M142">
            <v>0</v>
          </cell>
        </row>
        <row r="143">
          <cell r="A143">
            <v>605479</v>
          </cell>
          <cell r="B143" t="str">
            <v>Trejo*Lopez,Matias</v>
          </cell>
          <cell r="C143" t="str">
            <v>TAX</v>
          </cell>
          <cell r="D143" t="str">
            <v>LIC-EJCP-13</v>
          </cell>
          <cell r="E143" t="str">
            <v>LI</v>
          </cell>
          <cell r="F143" t="str">
            <v>AS</v>
          </cell>
          <cell r="G143">
            <v>101</v>
          </cell>
          <cell r="H143">
            <v>10176</v>
          </cell>
          <cell r="I143">
            <v>0</v>
          </cell>
          <cell r="J143">
            <v>0</v>
          </cell>
          <cell r="K143">
            <v>10176</v>
          </cell>
          <cell r="L143" t="str">
            <v>10176.79</v>
          </cell>
          <cell r="M143">
            <v>0</v>
          </cell>
          <cell r="N143">
            <v>0</v>
          </cell>
        </row>
        <row r="144">
          <cell r="A144">
            <v>605343</v>
          </cell>
          <cell r="B144" t="str">
            <v>Salazar*Hernández,Alonso</v>
          </cell>
          <cell r="C144" t="str">
            <v>TAX</v>
          </cell>
          <cell r="D144" t="str">
            <v>LIC-PSIO-18</v>
          </cell>
          <cell r="E144" t="str">
            <v>LI</v>
          </cell>
          <cell r="F144" t="str">
            <v>AS</v>
          </cell>
          <cell r="H144" t="str">
            <v>17277.93</v>
          </cell>
          <cell r="I144">
            <v>0</v>
          </cell>
          <cell r="J144">
            <v>0</v>
          </cell>
          <cell r="K144" t="str">
            <v>17277.93</v>
          </cell>
          <cell r="L144" t="str">
            <v>17092.93</v>
          </cell>
          <cell r="M144">
            <v>185</v>
          </cell>
          <cell r="N144">
            <v>185</v>
          </cell>
        </row>
        <row r="145">
          <cell r="A145">
            <v>297597</v>
          </cell>
          <cell r="B145" t="str">
            <v>Saldaña*Martinez,Omar</v>
          </cell>
          <cell r="C145" t="str">
            <v>TAX</v>
          </cell>
          <cell r="D145" t="str">
            <v>LIC-SYSC-18</v>
          </cell>
          <cell r="E145" t="str">
            <v>LI</v>
          </cell>
          <cell r="F145" t="str">
            <v>AS</v>
          </cell>
          <cell r="G145">
            <v>100</v>
          </cell>
          <cell r="H145" t="str">
            <v>18944.4</v>
          </cell>
          <cell r="I145">
            <v>0</v>
          </cell>
          <cell r="J145" t="str">
            <v>1084.22</v>
          </cell>
          <cell r="K145" t="str">
            <v>17860.18</v>
          </cell>
          <cell r="L145" t="str">
            <v>26896.89</v>
          </cell>
          <cell r="M145">
            <v>0</v>
          </cell>
          <cell r="N145">
            <v>0</v>
          </cell>
        </row>
        <row r="146">
          <cell r="A146">
            <v>605560</v>
          </cell>
          <cell r="B146" t="str">
            <v>Diego*Martinez,Javier</v>
          </cell>
          <cell r="C146" t="str">
            <v>TAX</v>
          </cell>
          <cell r="D146" t="str">
            <v>LIC-EJCP-13</v>
          </cell>
          <cell r="E146" t="str">
            <v>LI</v>
          </cell>
          <cell r="F146" t="str">
            <v>AS</v>
          </cell>
          <cell r="G146">
            <v>101</v>
          </cell>
          <cell r="H146" t="str">
            <v>10348.54</v>
          </cell>
          <cell r="I146">
            <v>0</v>
          </cell>
          <cell r="J146">
            <v>0</v>
          </cell>
          <cell r="K146" t="str">
            <v>10348.54</v>
          </cell>
          <cell r="L146" t="str">
            <v>10348.54</v>
          </cell>
          <cell r="M146">
            <v>0</v>
          </cell>
          <cell r="N146">
            <v>0</v>
          </cell>
        </row>
        <row r="147">
          <cell r="A147">
            <v>345576</v>
          </cell>
          <cell r="B147" t="str">
            <v>Chávez*Rodea,Natalia</v>
          </cell>
          <cell r="C147" t="str">
            <v>TAX</v>
          </cell>
          <cell r="D147" t="str">
            <v>LIC-DSGD-18</v>
          </cell>
          <cell r="E147" t="str">
            <v>LI</v>
          </cell>
          <cell r="F147" t="str">
            <v>AS</v>
          </cell>
          <cell r="G147">
            <v>406</v>
          </cell>
          <cell r="H147" t="str">
            <v>15489.16</v>
          </cell>
          <cell r="I147">
            <v>0</v>
          </cell>
          <cell r="J147" t="str">
            <v>277.56</v>
          </cell>
          <cell r="K147" t="str">
            <v>15211.6</v>
          </cell>
          <cell r="L147" t="str">
            <v>16540.22</v>
          </cell>
          <cell r="M147">
            <v>0</v>
          </cell>
          <cell r="N147">
            <v>0</v>
          </cell>
        </row>
        <row r="148">
          <cell r="A148">
            <v>251788</v>
          </cell>
          <cell r="B148" t="str">
            <v>Juarez*Ramirez,Abraham</v>
          </cell>
          <cell r="C148" t="str">
            <v>TAX</v>
          </cell>
          <cell r="D148" t="str">
            <v>LIC-EDFI-10C</v>
          </cell>
          <cell r="E148" t="str">
            <v>LI</v>
          </cell>
          <cell r="F148" t="str">
            <v>EG</v>
          </cell>
          <cell r="H148">
            <v>15436</v>
          </cell>
          <cell r="I148">
            <v>0</v>
          </cell>
          <cell r="J148">
            <v>0</v>
          </cell>
          <cell r="K148">
            <v>15436</v>
          </cell>
          <cell r="L148">
            <v>15436</v>
          </cell>
          <cell r="M148">
            <v>0</v>
          </cell>
          <cell r="N148">
            <v>0</v>
          </cell>
        </row>
        <row r="149">
          <cell r="A149">
            <v>302564</v>
          </cell>
          <cell r="B149" t="str">
            <v>Garcia*Alvarado,Angel</v>
          </cell>
          <cell r="C149" t="str">
            <v>TAX</v>
          </cell>
          <cell r="D149" t="str">
            <v>LIC-DERE-18</v>
          </cell>
          <cell r="E149" t="str">
            <v>LI</v>
          </cell>
          <cell r="F149" t="str">
            <v>AS</v>
          </cell>
          <cell r="G149">
            <v>101</v>
          </cell>
          <cell r="H149" t="str">
            <v>27801.3</v>
          </cell>
          <cell r="I149">
            <v>0</v>
          </cell>
          <cell r="J149">
            <v>0</v>
          </cell>
          <cell r="K149" t="str">
            <v>27801.3</v>
          </cell>
          <cell r="L149" t="str">
            <v>19298.85</v>
          </cell>
          <cell r="M149" t="str">
            <v>8502.92</v>
          </cell>
          <cell r="N149" t="str">
            <v>8502.92</v>
          </cell>
        </row>
        <row r="150">
          <cell r="A150">
            <v>605957</v>
          </cell>
          <cell r="B150" t="str">
            <v>López*Urbina,Magnolia</v>
          </cell>
          <cell r="C150" t="str">
            <v>TAX</v>
          </cell>
          <cell r="D150" t="str">
            <v>LIC-EJDE-17</v>
          </cell>
          <cell r="E150" t="str">
            <v>LI</v>
          </cell>
          <cell r="F150" t="str">
            <v>AS</v>
          </cell>
          <cell r="G150">
            <v>404</v>
          </cell>
          <cell r="H150">
            <v>9908</v>
          </cell>
          <cell r="I150">
            <v>0</v>
          </cell>
          <cell r="J150">
            <v>0</v>
          </cell>
          <cell r="K150">
            <v>9908</v>
          </cell>
          <cell r="L150" t="str">
            <v>10056.82</v>
          </cell>
          <cell r="M150">
            <v>0</v>
          </cell>
          <cell r="N150">
            <v>0</v>
          </cell>
        </row>
        <row r="151">
          <cell r="A151">
            <v>605018</v>
          </cell>
          <cell r="B151" t="str">
            <v>Hernandez*Sanchez,Eloy</v>
          </cell>
          <cell r="C151" t="str">
            <v>TAX</v>
          </cell>
          <cell r="D151" t="str">
            <v>LIC-EJAD-17</v>
          </cell>
          <cell r="E151" t="str">
            <v>LI</v>
          </cell>
          <cell r="F151" t="str">
            <v>AS</v>
          </cell>
          <cell r="G151">
            <v>101</v>
          </cell>
          <cell r="H151">
            <v>9908</v>
          </cell>
          <cell r="I151">
            <v>0</v>
          </cell>
          <cell r="J151">
            <v>0</v>
          </cell>
          <cell r="K151">
            <v>9908</v>
          </cell>
          <cell r="L151" t="str">
            <v>9908.21</v>
          </cell>
          <cell r="M151">
            <v>0</v>
          </cell>
          <cell r="N151">
            <v>0</v>
          </cell>
        </row>
        <row r="152">
          <cell r="A152">
            <v>347896</v>
          </cell>
          <cell r="B152" t="str">
            <v>Vega*Contreras,Citlali</v>
          </cell>
          <cell r="C152" t="str">
            <v>TAX</v>
          </cell>
          <cell r="D152" t="str">
            <v>LIC-EJAD-17</v>
          </cell>
          <cell r="E152" t="str">
            <v>LI</v>
          </cell>
          <cell r="F152" t="str">
            <v>AS</v>
          </cell>
          <cell r="G152">
            <v>401</v>
          </cell>
          <cell r="H152" t="str">
            <v>10341.4</v>
          </cell>
          <cell r="I152">
            <v>0</v>
          </cell>
          <cell r="J152">
            <v>0</v>
          </cell>
          <cell r="K152" t="str">
            <v>10341.4</v>
          </cell>
          <cell r="L152" t="str">
            <v>10341.75</v>
          </cell>
          <cell r="M152">
            <v>0</v>
          </cell>
          <cell r="N152">
            <v>0</v>
          </cell>
        </row>
        <row r="153">
          <cell r="A153">
            <v>347493</v>
          </cell>
          <cell r="B153" t="str">
            <v>Garcia*Espinosa,Helí</v>
          </cell>
          <cell r="C153" t="str">
            <v>TAX</v>
          </cell>
          <cell r="D153" t="str">
            <v>LIC-PSIO-18</v>
          </cell>
          <cell r="E153" t="str">
            <v>LI</v>
          </cell>
          <cell r="F153" t="str">
            <v>AS</v>
          </cell>
          <cell r="G153">
            <v>403</v>
          </cell>
          <cell r="H153" t="str">
            <v>13461.28</v>
          </cell>
          <cell r="I153">
            <v>0</v>
          </cell>
          <cell r="J153">
            <v>0</v>
          </cell>
          <cell r="K153" t="str">
            <v>13461.28</v>
          </cell>
          <cell r="L153" t="str">
            <v>13461.28</v>
          </cell>
          <cell r="M153">
            <v>0</v>
          </cell>
          <cell r="N153">
            <v>0</v>
          </cell>
        </row>
        <row r="154">
          <cell r="A154">
            <v>298075</v>
          </cell>
          <cell r="B154" t="str">
            <v>Lázaro*Olvera,Ángel</v>
          </cell>
          <cell r="C154" t="str">
            <v>TAX</v>
          </cell>
          <cell r="D154" t="str">
            <v>LIC-SYSC-18</v>
          </cell>
          <cell r="E154" t="str">
            <v>LI</v>
          </cell>
          <cell r="F154" t="str">
            <v>AS</v>
          </cell>
          <cell r="G154">
            <v>100</v>
          </cell>
          <cell r="H154" t="str">
            <v>10769.6</v>
          </cell>
          <cell r="I154">
            <v>0</v>
          </cell>
          <cell r="J154">
            <v>0</v>
          </cell>
          <cell r="K154" t="str">
            <v>10769.6</v>
          </cell>
          <cell r="L154" t="str">
            <v>10769.6</v>
          </cell>
          <cell r="M154">
            <v>0</v>
          </cell>
          <cell r="N154">
            <v>0</v>
          </cell>
        </row>
        <row r="155">
          <cell r="A155">
            <v>620241</v>
          </cell>
          <cell r="B155" t="str">
            <v>Peña*Hernandez,Erick</v>
          </cell>
          <cell r="C155" t="str">
            <v>TAX</v>
          </cell>
          <cell r="D155" t="str">
            <v>LIC-SYSC-18</v>
          </cell>
          <cell r="E155" t="str">
            <v>LI</v>
          </cell>
          <cell r="F155" t="str">
            <v>AS</v>
          </cell>
          <cell r="G155">
            <v>101</v>
          </cell>
          <cell r="H155">
            <v>15820</v>
          </cell>
          <cell r="I155">
            <v>0</v>
          </cell>
          <cell r="J155" t="str">
            <v>602.82</v>
          </cell>
          <cell r="K155" t="str">
            <v>15217.18</v>
          </cell>
          <cell r="L155" t="str">
            <v>16986.36</v>
          </cell>
          <cell r="M155">
            <v>0</v>
          </cell>
          <cell r="N155">
            <v>0</v>
          </cell>
        </row>
        <row r="156">
          <cell r="A156">
            <v>620183</v>
          </cell>
          <cell r="B156" t="str">
            <v>Celis*Soto,Karla</v>
          </cell>
          <cell r="C156" t="str">
            <v>TAX</v>
          </cell>
          <cell r="D156" t="str">
            <v>LIC-SYSC-18</v>
          </cell>
          <cell r="E156" t="str">
            <v>LI</v>
          </cell>
          <cell r="F156" t="str">
            <v>AS</v>
          </cell>
          <cell r="G156">
            <v>403</v>
          </cell>
          <cell r="H156" t="str">
            <v>17285.6</v>
          </cell>
          <cell r="I156">
            <v>0</v>
          </cell>
          <cell r="J156">
            <v>0</v>
          </cell>
          <cell r="K156" t="str">
            <v>17285.6</v>
          </cell>
          <cell r="L156" t="str">
            <v>17285.6</v>
          </cell>
          <cell r="M156">
            <v>0</v>
          </cell>
          <cell r="N156">
            <v>0</v>
          </cell>
        </row>
        <row r="157">
          <cell r="A157">
            <v>346355</v>
          </cell>
          <cell r="B157" t="str">
            <v>Reyes*Medina,Luis</v>
          </cell>
          <cell r="C157" t="str">
            <v>TAX</v>
          </cell>
          <cell r="D157" t="str">
            <v>LIC-EJDE-17</v>
          </cell>
          <cell r="E157" t="str">
            <v>LI</v>
          </cell>
          <cell r="F157" t="str">
            <v>AS</v>
          </cell>
          <cell r="G157">
            <v>101</v>
          </cell>
          <cell r="H157" t="str">
            <v>9805.39</v>
          </cell>
          <cell r="I157">
            <v>0</v>
          </cell>
          <cell r="J157">
            <v>0</v>
          </cell>
          <cell r="K157" t="str">
            <v>9805.39</v>
          </cell>
          <cell r="L157" t="str">
            <v>9785.39</v>
          </cell>
          <cell r="M157">
            <v>0</v>
          </cell>
          <cell r="N157">
            <v>0</v>
          </cell>
        </row>
        <row r="158">
          <cell r="A158">
            <v>613968</v>
          </cell>
          <cell r="B158" t="str">
            <v>Ortiz*Quintana,Cristian</v>
          </cell>
          <cell r="C158" t="str">
            <v>TAX</v>
          </cell>
          <cell r="D158" t="str">
            <v>LIC-CTCO-18</v>
          </cell>
          <cell r="E158" t="str">
            <v>LI</v>
          </cell>
          <cell r="F158" t="str">
            <v>AS</v>
          </cell>
          <cell r="G158">
            <v>102</v>
          </cell>
          <cell r="H158" t="str">
            <v>16422.37</v>
          </cell>
          <cell r="I158">
            <v>0</v>
          </cell>
          <cell r="J158">
            <v>0</v>
          </cell>
          <cell r="K158" t="str">
            <v>16422.37</v>
          </cell>
          <cell r="L158" t="str">
            <v>16422.41</v>
          </cell>
          <cell r="M158">
            <v>0</v>
          </cell>
          <cell r="N158">
            <v>0</v>
          </cell>
        </row>
        <row r="159">
          <cell r="A159">
            <v>618090</v>
          </cell>
          <cell r="B159" t="str">
            <v>Barrera*Melendez,Fatima</v>
          </cell>
          <cell r="C159" t="str">
            <v>TAX</v>
          </cell>
          <cell r="D159" t="str">
            <v>LIC-COFI-18</v>
          </cell>
          <cell r="E159" t="str">
            <v>LI</v>
          </cell>
          <cell r="F159" t="str">
            <v>AS</v>
          </cell>
          <cell r="G159">
            <v>101</v>
          </cell>
          <cell r="H159">
            <v>16772</v>
          </cell>
          <cell r="I159">
            <v>0</v>
          </cell>
          <cell r="J159">
            <v>0</v>
          </cell>
          <cell r="K159">
            <v>16772</v>
          </cell>
          <cell r="L159" t="str">
            <v>16772.02</v>
          </cell>
          <cell r="M159">
            <v>0</v>
          </cell>
          <cell r="N159">
            <v>0</v>
          </cell>
        </row>
        <row r="160">
          <cell r="A160">
            <v>613494</v>
          </cell>
          <cell r="B160" t="str">
            <v>Vázquez*Romero,Idsi</v>
          </cell>
          <cell r="C160" t="str">
            <v>TAX</v>
          </cell>
          <cell r="D160" t="str">
            <v>LIC-CTCO-18</v>
          </cell>
          <cell r="E160" t="str">
            <v>LI</v>
          </cell>
          <cell r="F160" t="str">
            <v>AS</v>
          </cell>
          <cell r="G160">
            <v>101</v>
          </cell>
          <cell r="H160" t="str">
            <v>13907.1</v>
          </cell>
          <cell r="I160">
            <v>0</v>
          </cell>
          <cell r="J160">
            <v>0</v>
          </cell>
          <cell r="K160" t="str">
            <v>13907.1</v>
          </cell>
          <cell r="L160" t="str">
            <v>13907.25</v>
          </cell>
          <cell r="M160">
            <v>0</v>
          </cell>
          <cell r="N160">
            <v>0</v>
          </cell>
        </row>
        <row r="161">
          <cell r="A161">
            <v>620678</v>
          </cell>
          <cell r="B161" t="str">
            <v>Laira*Marciano,Alejandra</v>
          </cell>
          <cell r="C161" t="str">
            <v>TAX</v>
          </cell>
          <cell r="D161" t="str">
            <v>LIC-DERE-18</v>
          </cell>
          <cell r="E161" t="str">
            <v>LI</v>
          </cell>
          <cell r="F161" t="str">
            <v>AS</v>
          </cell>
          <cell r="G161">
            <v>101</v>
          </cell>
          <cell r="H161">
            <v>15820</v>
          </cell>
          <cell r="I161">
            <v>0</v>
          </cell>
          <cell r="J161">
            <v>0</v>
          </cell>
          <cell r="K161">
            <v>15820</v>
          </cell>
          <cell r="L161" t="str">
            <v>15820.22</v>
          </cell>
          <cell r="M161">
            <v>0</v>
          </cell>
          <cell r="N161">
            <v>0</v>
          </cell>
        </row>
        <row r="162">
          <cell r="A162">
            <v>617371</v>
          </cell>
          <cell r="B162" t="str">
            <v>Miranda*Perez,Kevin</v>
          </cell>
          <cell r="C162" t="str">
            <v>TAX</v>
          </cell>
          <cell r="D162" t="str">
            <v>LIC-DERE-18</v>
          </cell>
          <cell r="E162" t="str">
            <v>LI</v>
          </cell>
          <cell r="F162" t="str">
            <v>AS</v>
          </cell>
          <cell r="G162">
            <v>404</v>
          </cell>
          <cell r="H162">
            <v>16108</v>
          </cell>
          <cell r="I162">
            <v>0</v>
          </cell>
          <cell r="J162" t="str">
            <v>390.06</v>
          </cell>
          <cell r="K162" t="str">
            <v>15717.94</v>
          </cell>
          <cell r="L162" t="str">
            <v>15718.86</v>
          </cell>
          <cell r="M162">
            <v>0</v>
          </cell>
          <cell r="N162">
            <v>0</v>
          </cell>
        </row>
        <row r="163">
          <cell r="A163">
            <v>618004</v>
          </cell>
          <cell r="B163" t="str">
            <v>Garcia*Delgado,Minerva</v>
          </cell>
          <cell r="C163" t="str">
            <v>TAX</v>
          </cell>
          <cell r="D163" t="str">
            <v>LIC-DINV-18</v>
          </cell>
          <cell r="E163" t="str">
            <v>LI</v>
          </cell>
          <cell r="F163" t="str">
            <v>AS</v>
          </cell>
          <cell r="G163">
            <v>101</v>
          </cell>
          <cell r="H163" t="str">
            <v>15926.57</v>
          </cell>
          <cell r="I163">
            <v>0</v>
          </cell>
          <cell r="J163" t="str">
            <v>390.06</v>
          </cell>
          <cell r="K163" t="str">
            <v>15536.51</v>
          </cell>
          <cell r="L163" t="str">
            <v>15536.51</v>
          </cell>
          <cell r="M163">
            <v>0</v>
          </cell>
          <cell r="N163">
            <v>0</v>
          </cell>
        </row>
        <row r="164">
          <cell r="A164">
            <v>621392</v>
          </cell>
          <cell r="B164" t="str">
            <v>Hernandez*Alvarez,Monserrat</v>
          </cell>
          <cell r="C164" t="str">
            <v>TAX</v>
          </cell>
          <cell r="D164" t="str">
            <v>LIC-EJAD-17</v>
          </cell>
          <cell r="E164" t="str">
            <v>LI</v>
          </cell>
          <cell r="F164" t="str">
            <v>AS</v>
          </cell>
          <cell r="G164">
            <v>101</v>
          </cell>
          <cell r="H164">
            <v>10464</v>
          </cell>
          <cell r="I164">
            <v>0</v>
          </cell>
          <cell r="J164" t="str">
            <v>255.02</v>
          </cell>
          <cell r="K164" t="str">
            <v>10208.98</v>
          </cell>
          <cell r="L164" t="str">
            <v>10741.19</v>
          </cell>
          <cell r="M164">
            <v>0</v>
          </cell>
          <cell r="N164">
            <v>0</v>
          </cell>
        </row>
        <row r="165">
          <cell r="A165">
            <v>617808</v>
          </cell>
          <cell r="B165" t="str">
            <v>García*Martínez,Salma</v>
          </cell>
          <cell r="C165" t="str">
            <v>TAX</v>
          </cell>
          <cell r="D165" t="str">
            <v>LIC-CTCO-18</v>
          </cell>
          <cell r="E165" t="str">
            <v>LI</v>
          </cell>
          <cell r="F165" t="str">
            <v>AS</v>
          </cell>
          <cell r="G165">
            <v>101</v>
          </cell>
          <cell r="H165">
            <v>15820</v>
          </cell>
          <cell r="I165">
            <v>0</v>
          </cell>
          <cell r="J165">
            <v>0</v>
          </cell>
          <cell r="K165">
            <v>15820</v>
          </cell>
          <cell r="L165" t="str">
            <v>15820.67</v>
          </cell>
          <cell r="M165">
            <v>0</v>
          </cell>
          <cell r="N165">
            <v>0</v>
          </cell>
        </row>
        <row r="166">
          <cell r="A166">
            <v>614923</v>
          </cell>
          <cell r="B166" t="str">
            <v>Santamaria*Salazar,Jorge</v>
          </cell>
          <cell r="C166" t="str">
            <v>TAX</v>
          </cell>
          <cell r="D166" t="str">
            <v>LIC-CTCO-18</v>
          </cell>
          <cell r="E166" t="str">
            <v>LI</v>
          </cell>
          <cell r="F166" t="str">
            <v>AS</v>
          </cell>
          <cell r="H166" t="str">
            <v>16213.9</v>
          </cell>
          <cell r="I166">
            <v>0</v>
          </cell>
          <cell r="J166">
            <v>0</v>
          </cell>
          <cell r="K166" t="str">
            <v>16213.9</v>
          </cell>
          <cell r="L166" t="str">
            <v>16214.55</v>
          </cell>
          <cell r="M166">
            <v>0</v>
          </cell>
          <cell r="N166">
            <v>0</v>
          </cell>
        </row>
        <row r="167">
          <cell r="A167">
            <v>258894</v>
          </cell>
          <cell r="B167" t="str">
            <v>Palma*Villanueva,Jesus</v>
          </cell>
          <cell r="C167" t="str">
            <v>TAX</v>
          </cell>
          <cell r="D167" t="str">
            <v>LIC-EDFI-10C</v>
          </cell>
          <cell r="E167" t="str">
            <v>LI</v>
          </cell>
          <cell r="F167" t="str">
            <v>EG</v>
          </cell>
          <cell r="H167">
            <v>4294</v>
          </cell>
          <cell r="I167">
            <v>0</v>
          </cell>
          <cell r="J167">
            <v>0</v>
          </cell>
          <cell r="K167">
            <v>4294</v>
          </cell>
          <cell r="L167">
            <v>4294</v>
          </cell>
          <cell r="M167">
            <v>0</v>
          </cell>
          <cell r="N167">
            <v>0</v>
          </cell>
        </row>
        <row r="168">
          <cell r="A168">
            <v>188633</v>
          </cell>
          <cell r="B168" t="str">
            <v>Betancourt*Lopez,Lizeth</v>
          </cell>
          <cell r="C168" t="str">
            <v>TAX</v>
          </cell>
          <cell r="D168" t="str">
            <v>LIC-CTCO-18</v>
          </cell>
          <cell r="E168" t="str">
            <v>LI</v>
          </cell>
          <cell r="F168" t="str">
            <v>AS</v>
          </cell>
          <cell r="G168">
            <v>102</v>
          </cell>
          <cell r="H168">
            <v>16448</v>
          </cell>
          <cell r="I168">
            <v>0</v>
          </cell>
          <cell r="J168">
            <v>0</v>
          </cell>
          <cell r="K168">
            <v>16448</v>
          </cell>
          <cell r="L168" t="str">
            <v>16448.92</v>
          </cell>
          <cell r="M168">
            <v>0</v>
          </cell>
          <cell r="N168">
            <v>0</v>
          </cell>
        </row>
        <row r="169">
          <cell r="A169">
            <v>332592</v>
          </cell>
          <cell r="B169" t="str">
            <v>Navarro*Campero Calderon,Stephany</v>
          </cell>
          <cell r="C169" t="str">
            <v>TAX</v>
          </cell>
          <cell r="D169" t="str">
            <v>LIC-EJAD-17</v>
          </cell>
          <cell r="E169" t="str">
            <v>LI</v>
          </cell>
          <cell r="F169" t="str">
            <v>AS</v>
          </cell>
          <cell r="H169" t="str">
            <v>15033.6</v>
          </cell>
          <cell r="I169">
            <v>0</v>
          </cell>
          <cell r="J169">
            <v>0</v>
          </cell>
          <cell r="K169" t="str">
            <v>15033.6</v>
          </cell>
          <cell r="L169" t="str">
            <v>15034.2</v>
          </cell>
          <cell r="M169">
            <v>0</v>
          </cell>
          <cell r="N169">
            <v>0</v>
          </cell>
        </row>
        <row r="170">
          <cell r="A170">
            <v>609209</v>
          </cell>
          <cell r="B170" t="str">
            <v>Maldonado*Diaz,Jose</v>
          </cell>
          <cell r="C170" t="str">
            <v>TAX</v>
          </cell>
          <cell r="D170" t="str">
            <v>LIC-ADTU-18</v>
          </cell>
          <cell r="E170" t="str">
            <v>LI</v>
          </cell>
          <cell r="F170" t="str">
            <v>AS</v>
          </cell>
          <cell r="G170">
            <v>101</v>
          </cell>
          <cell r="H170">
            <v>16891</v>
          </cell>
          <cell r="I170">
            <v>0</v>
          </cell>
          <cell r="J170" t="str">
            <v>312.05</v>
          </cell>
          <cell r="K170" t="str">
            <v>16578.95</v>
          </cell>
          <cell r="L170" t="str">
            <v>18159.88</v>
          </cell>
          <cell r="M170">
            <v>0</v>
          </cell>
          <cell r="N170">
            <v>0</v>
          </cell>
        </row>
        <row r="171">
          <cell r="A171">
            <v>633203</v>
          </cell>
          <cell r="B171" t="str">
            <v>Carmona*Trejo,Andrea</v>
          </cell>
          <cell r="C171" t="str">
            <v>TAX</v>
          </cell>
          <cell r="D171" t="str">
            <v>LIC-EJAD-17</v>
          </cell>
          <cell r="E171" t="str">
            <v>LI</v>
          </cell>
          <cell r="F171" t="str">
            <v>AS</v>
          </cell>
          <cell r="G171">
            <v>101</v>
          </cell>
          <cell r="H171">
            <v>10752</v>
          </cell>
          <cell r="I171">
            <v>0</v>
          </cell>
          <cell r="J171">
            <v>0</v>
          </cell>
          <cell r="K171">
            <v>10752</v>
          </cell>
          <cell r="L171" t="str">
            <v>10877.5</v>
          </cell>
          <cell r="M171">
            <v>0</v>
          </cell>
          <cell r="N171">
            <v>0</v>
          </cell>
        </row>
        <row r="172">
          <cell r="A172">
            <v>632652</v>
          </cell>
          <cell r="B172" t="str">
            <v>Zúñiga*García,Karla</v>
          </cell>
          <cell r="C172" t="str">
            <v>TAX</v>
          </cell>
          <cell r="D172" t="str">
            <v>LIC-CTCO-18</v>
          </cell>
          <cell r="E172" t="str">
            <v>LI</v>
          </cell>
          <cell r="F172" t="str">
            <v>AS</v>
          </cell>
          <cell r="G172">
            <v>101</v>
          </cell>
          <cell r="H172" t="str">
            <v>16014.03</v>
          </cell>
          <cell r="I172">
            <v>0</v>
          </cell>
          <cell r="J172">
            <v>0</v>
          </cell>
          <cell r="K172" t="str">
            <v>16014.03</v>
          </cell>
          <cell r="L172" t="str">
            <v>16014.33</v>
          </cell>
          <cell r="M172">
            <v>0</v>
          </cell>
          <cell r="N172">
            <v>0</v>
          </cell>
        </row>
        <row r="173">
          <cell r="A173">
            <v>219581</v>
          </cell>
          <cell r="B173" t="str">
            <v>Nuñez*Espinosa,Hector</v>
          </cell>
          <cell r="C173" t="str">
            <v>TAX</v>
          </cell>
          <cell r="D173" t="str">
            <v>LIC-ADEM-10C</v>
          </cell>
          <cell r="E173" t="str">
            <v>LI</v>
          </cell>
          <cell r="F173" t="str">
            <v>AS</v>
          </cell>
          <cell r="H173">
            <v>118</v>
          </cell>
          <cell r="I173">
            <v>0</v>
          </cell>
          <cell r="J173">
            <v>0</v>
          </cell>
          <cell r="K173">
            <v>118</v>
          </cell>
          <cell r="L173">
            <v>118</v>
          </cell>
          <cell r="M173">
            <v>0</v>
          </cell>
          <cell r="N173">
            <v>0</v>
          </cell>
        </row>
        <row r="174">
          <cell r="A174">
            <v>641070</v>
          </cell>
          <cell r="B174" t="str">
            <v>Ornelas*Martínez,Isaí</v>
          </cell>
          <cell r="C174" t="str">
            <v>TAX</v>
          </cell>
          <cell r="D174" t="str">
            <v>LIC-CTCO-18</v>
          </cell>
          <cell r="E174" t="str">
            <v>LI</v>
          </cell>
          <cell r="F174" t="str">
            <v>AS</v>
          </cell>
          <cell r="G174">
            <v>101</v>
          </cell>
          <cell r="H174">
            <v>16017</v>
          </cell>
          <cell r="I174">
            <v>0</v>
          </cell>
          <cell r="J174">
            <v>0</v>
          </cell>
          <cell r="K174">
            <v>16017</v>
          </cell>
          <cell r="L174" t="str">
            <v>16017.38</v>
          </cell>
          <cell r="M174">
            <v>0</v>
          </cell>
          <cell r="N174">
            <v>0</v>
          </cell>
        </row>
        <row r="175">
          <cell r="A175">
            <v>317581</v>
          </cell>
          <cell r="B175" t="str">
            <v>De Santiago*Sanchez,Karen</v>
          </cell>
          <cell r="C175" t="str">
            <v>TAX</v>
          </cell>
          <cell r="D175" t="str">
            <v>LIC-CTCO-18</v>
          </cell>
          <cell r="E175" t="str">
            <v>LI</v>
          </cell>
          <cell r="F175" t="str">
            <v>AS</v>
          </cell>
          <cell r="G175">
            <v>102</v>
          </cell>
          <cell r="H175">
            <v>18328</v>
          </cell>
          <cell r="I175">
            <v>0</v>
          </cell>
          <cell r="J175">
            <v>0</v>
          </cell>
          <cell r="K175">
            <v>18328</v>
          </cell>
          <cell r="L175" t="str">
            <v>12118.8</v>
          </cell>
          <cell r="M175" t="str">
            <v>6209.2</v>
          </cell>
          <cell r="N175" t="str">
            <v>6209.2</v>
          </cell>
        </row>
        <row r="176">
          <cell r="A176">
            <v>633758</v>
          </cell>
          <cell r="B176" t="str">
            <v>Pacheco*Sarmiento,Diana</v>
          </cell>
          <cell r="C176" t="str">
            <v>TAX</v>
          </cell>
          <cell r="D176" t="str">
            <v>LIC-MEES-18</v>
          </cell>
          <cell r="E176" t="str">
            <v>LI</v>
          </cell>
          <cell r="F176" t="str">
            <v>AS</v>
          </cell>
          <cell r="G176">
            <v>101</v>
          </cell>
          <cell r="H176" t="str">
            <v>16044.5</v>
          </cell>
          <cell r="I176">
            <v>0</v>
          </cell>
          <cell r="J176">
            <v>0</v>
          </cell>
          <cell r="K176" t="str">
            <v>16044.5</v>
          </cell>
          <cell r="L176" t="str">
            <v>16045.21</v>
          </cell>
          <cell r="M176">
            <v>0</v>
          </cell>
          <cell r="N176">
            <v>0</v>
          </cell>
        </row>
        <row r="177">
          <cell r="A177">
            <v>632002</v>
          </cell>
          <cell r="B177" t="str">
            <v>Pedraza*Galindo,Jessica</v>
          </cell>
          <cell r="C177" t="str">
            <v>TAX</v>
          </cell>
          <cell r="D177" t="str">
            <v>LIC-EJDE-17</v>
          </cell>
          <cell r="E177" t="str">
            <v>LI</v>
          </cell>
          <cell r="F177" t="str">
            <v>AS</v>
          </cell>
          <cell r="G177">
            <v>100</v>
          </cell>
          <cell r="H177">
            <v>10176</v>
          </cell>
          <cell r="I177">
            <v>0</v>
          </cell>
          <cell r="J177">
            <v>0</v>
          </cell>
          <cell r="K177">
            <v>10176</v>
          </cell>
          <cell r="L177" t="str">
            <v>10176.2</v>
          </cell>
          <cell r="M177">
            <v>0</v>
          </cell>
          <cell r="N177">
            <v>0</v>
          </cell>
        </row>
        <row r="178">
          <cell r="A178">
            <v>273063</v>
          </cell>
          <cell r="B178" t="str">
            <v>Garcia*Reyes,Pedro</v>
          </cell>
          <cell r="C178" t="str">
            <v>TAX</v>
          </cell>
          <cell r="D178" t="str">
            <v>LIC-EDFI-10C</v>
          </cell>
          <cell r="E178" t="str">
            <v>LI</v>
          </cell>
          <cell r="F178" t="str">
            <v>EG</v>
          </cell>
          <cell r="H178">
            <v>106</v>
          </cell>
          <cell r="I178">
            <v>0</v>
          </cell>
          <cell r="J178">
            <v>0</v>
          </cell>
          <cell r="K178">
            <v>106</v>
          </cell>
          <cell r="L178">
            <v>106</v>
          </cell>
          <cell r="M178">
            <v>0</v>
          </cell>
          <cell r="N178">
            <v>0</v>
          </cell>
        </row>
        <row r="179">
          <cell r="A179">
            <v>286824</v>
          </cell>
          <cell r="B179" t="str">
            <v>Zamudio*Caro,Jessica</v>
          </cell>
          <cell r="C179" t="str">
            <v>TAX</v>
          </cell>
          <cell r="D179" t="str">
            <v>LIC-EJME-17</v>
          </cell>
          <cell r="E179" t="str">
            <v>LI</v>
          </cell>
          <cell r="F179" t="str">
            <v>AS</v>
          </cell>
          <cell r="H179" t="str">
            <v>4553.1</v>
          </cell>
          <cell r="I179">
            <v>0</v>
          </cell>
          <cell r="J179">
            <v>0</v>
          </cell>
          <cell r="K179" t="str">
            <v>4553.1</v>
          </cell>
          <cell r="L179" t="str">
            <v>4553.1</v>
          </cell>
          <cell r="M179">
            <v>0</v>
          </cell>
          <cell r="N179">
            <v>0</v>
          </cell>
        </row>
        <row r="180">
          <cell r="A180">
            <v>631932</v>
          </cell>
          <cell r="B180" t="str">
            <v>Gomez*Avalos,Luz</v>
          </cell>
          <cell r="C180" t="str">
            <v>TAX</v>
          </cell>
          <cell r="D180" t="str">
            <v>LIC-CTCO-18</v>
          </cell>
          <cell r="E180" t="str">
            <v>LI</v>
          </cell>
          <cell r="F180" t="str">
            <v>AS</v>
          </cell>
          <cell r="G180">
            <v>101</v>
          </cell>
          <cell r="H180">
            <v>15820</v>
          </cell>
          <cell r="I180">
            <v>0</v>
          </cell>
          <cell r="J180">
            <v>0</v>
          </cell>
          <cell r="K180">
            <v>15820</v>
          </cell>
          <cell r="L180">
            <v>15820</v>
          </cell>
          <cell r="M180">
            <v>0</v>
          </cell>
          <cell r="N180">
            <v>0</v>
          </cell>
        </row>
        <row r="181">
          <cell r="A181">
            <v>271762</v>
          </cell>
          <cell r="B181" t="str">
            <v>Mendoza*Mendez,Jessica</v>
          </cell>
          <cell r="C181" t="str">
            <v>TAX</v>
          </cell>
          <cell r="D181" t="str">
            <v>LIC-EDFI-10C</v>
          </cell>
          <cell r="E181" t="str">
            <v>LI</v>
          </cell>
          <cell r="F181" t="str">
            <v>EG</v>
          </cell>
          <cell r="H181">
            <v>224</v>
          </cell>
          <cell r="I181">
            <v>0</v>
          </cell>
          <cell r="J181">
            <v>0</v>
          </cell>
          <cell r="K181">
            <v>224</v>
          </cell>
          <cell r="L181">
            <v>224</v>
          </cell>
          <cell r="M181">
            <v>0</v>
          </cell>
          <cell r="N181">
            <v>0</v>
          </cell>
        </row>
        <row r="182">
          <cell r="A182">
            <v>265504</v>
          </cell>
          <cell r="B182" t="str">
            <v>Blancas*Rios,Montserrat</v>
          </cell>
          <cell r="C182" t="str">
            <v>TAX</v>
          </cell>
          <cell r="D182" t="str">
            <v>LIC-EDFI-10C</v>
          </cell>
          <cell r="E182" t="str">
            <v>LI</v>
          </cell>
          <cell r="F182" t="str">
            <v>EG</v>
          </cell>
          <cell r="H182">
            <v>106</v>
          </cell>
          <cell r="I182">
            <v>0</v>
          </cell>
          <cell r="J182">
            <v>0</v>
          </cell>
          <cell r="K182">
            <v>106</v>
          </cell>
          <cell r="L182">
            <v>106</v>
          </cell>
          <cell r="M182">
            <v>0</v>
          </cell>
          <cell r="N182">
            <v>0</v>
          </cell>
        </row>
        <row r="183">
          <cell r="A183">
            <v>265485</v>
          </cell>
          <cell r="B183" t="str">
            <v>Vazquez*Cruz,Dennis</v>
          </cell>
          <cell r="C183" t="str">
            <v>TAX</v>
          </cell>
          <cell r="D183" t="str">
            <v>LIC-EDFI-10C</v>
          </cell>
          <cell r="E183" t="str">
            <v>LI</v>
          </cell>
          <cell r="F183" t="str">
            <v>EG</v>
          </cell>
          <cell r="H183">
            <v>13276</v>
          </cell>
          <cell r="I183">
            <v>0</v>
          </cell>
          <cell r="J183">
            <v>0</v>
          </cell>
          <cell r="K183">
            <v>13276</v>
          </cell>
          <cell r="L183">
            <v>0</v>
          </cell>
          <cell r="M183">
            <v>13276</v>
          </cell>
          <cell r="N183">
            <v>13276</v>
          </cell>
        </row>
        <row r="184">
          <cell r="A184">
            <v>264821</v>
          </cell>
          <cell r="B184" t="str">
            <v>Molina*Preciado,Saydel</v>
          </cell>
          <cell r="C184" t="str">
            <v>TAX</v>
          </cell>
          <cell r="D184" t="str">
            <v>LIC-EDFI-10C</v>
          </cell>
          <cell r="E184" t="str">
            <v>LI</v>
          </cell>
          <cell r="F184" t="str">
            <v>EG</v>
          </cell>
          <cell r="H184">
            <v>224</v>
          </cell>
          <cell r="I184">
            <v>0</v>
          </cell>
          <cell r="J184">
            <v>0</v>
          </cell>
          <cell r="K184">
            <v>224</v>
          </cell>
          <cell r="L184">
            <v>224</v>
          </cell>
          <cell r="M184">
            <v>0</v>
          </cell>
          <cell r="N184">
            <v>0</v>
          </cell>
        </row>
        <row r="185">
          <cell r="A185">
            <v>264454</v>
          </cell>
          <cell r="B185" t="str">
            <v>Ruiz*Duran,Patricia</v>
          </cell>
          <cell r="C185" t="str">
            <v>TAX</v>
          </cell>
          <cell r="D185" t="str">
            <v>LIC-EDFI-10C</v>
          </cell>
          <cell r="E185" t="str">
            <v>LI</v>
          </cell>
          <cell r="F185" t="str">
            <v>EG</v>
          </cell>
          <cell r="H185">
            <v>106</v>
          </cell>
          <cell r="I185">
            <v>0</v>
          </cell>
          <cell r="J185">
            <v>0</v>
          </cell>
          <cell r="K185">
            <v>106</v>
          </cell>
          <cell r="L185">
            <v>106</v>
          </cell>
          <cell r="M185">
            <v>0</v>
          </cell>
          <cell r="N185">
            <v>0</v>
          </cell>
        </row>
        <row r="186">
          <cell r="A186">
            <v>197919</v>
          </cell>
          <cell r="B186" t="str">
            <v>Miranda*Perez,Valeria</v>
          </cell>
          <cell r="C186" t="str">
            <v>TAX</v>
          </cell>
          <cell r="D186" t="str">
            <v>LIC-PSIO-18</v>
          </cell>
          <cell r="E186" t="str">
            <v>LI</v>
          </cell>
          <cell r="F186" t="str">
            <v>AS</v>
          </cell>
          <cell r="G186">
            <v>405</v>
          </cell>
          <cell r="H186" t="str">
            <v>16045.16</v>
          </cell>
          <cell r="I186">
            <v>0</v>
          </cell>
          <cell r="J186" t="str">
            <v>354.6</v>
          </cell>
          <cell r="K186" t="str">
            <v>15690.56</v>
          </cell>
          <cell r="L186" t="str">
            <v>15767.42</v>
          </cell>
          <cell r="M186">
            <v>0</v>
          </cell>
          <cell r="N186">
            <v>0</v>
          </cell>
        </row>
        <row r="187">
          <cell r="A187">
            <v>641682</v>
          </cell>
          <cell r="B187" t="str">
            <v>De Santos*Espinosa,Erik</v>
          </cell>
          <cell r="C187" t="str">
            <v>TAX</v>
          </cell>
          <cell r="D187" t="str">
            <v>LIC-EJCP-13</v>
          </cell>
          <cell r="E187" t="str">
            <v>LI</v>
          </cell>
          <cell r="F187" t="str">
            <v>AS</v>
          </cell>
          <cell r="G187">
            <v>101</v>
          </cell>
          <cell r="H187" t="str">
            <v>10682.97</v>
          </cell>
          <cell r="I187">
            <v>0</v>
          </cell>
          <cell r="J187" t="str">
            <v>273.24</v>
          </cell>
          <cell r="K187" t="str">
            <v>10409.73</v>
          </cell>
          <cell r="L187" t="str">
            <v>11569.93</v>
          </cell>
          <cell r="M187">
            <v>0</v>
          </cell>
          <cell r="N187">
            <v>0</v>
          </cell>
        </row>
        <row r="188">
          <cell r="A188">
            <v>561390</v>
          </cell>
          <cell r="B188" t="str">
            <v>Guerrero*Reyes,Leonel</v>
          </cell>
          <cell r="C188" t="str">
            <v>TAX</v>
          </cell>
          <cell r="D188" t="str">
            <v>LIC-DERE-18</v>
          </cell>
          <cell r="E188" t="str">
            <v>LI</v>
          </cell>
          <cell r="F188" t="str">
            <v>AS</v>
          </cell>
          <cell r="G188">
            <v>102</v>
          </cell>
          <cell r="H188" t="str">
            <v>15821.9</v>
          </cell>
          <cell r="I188">
            <v>0</v>
          </cell>
          <cell r="J188">
            <v>0</v>
          </cell>
          <cell r="K188" t="str">
            <v>15821.9</v>
          </cell>
          <cell r="L188" t="str">
            <v>15801.9</v>
          </cell>
          <cell r="M188">
            <v>20</v>
          </cell>
          <cell r="N188">
            <v>20</v>
          </cell>
        </row>
        <row r="189">
          <cell r="A189">
            <v>623970</v>
          </cell>
          <cell r="B189" t="str">
            <v>Godinez*González,Cristian</v>
          </cell>
          <cell r="C189" t="str">
            <v>TAX</v>
          </cell>
          <cell r="D189" t="str">
            <v>LIC-EJAD-17</v>
          </cell>
          <cell r="E189" t="str">
            <v>LI</v>
          </cell>
          <cell r="F189" t="str">
            <v>AS</v>
          </cell>
          <cell r="G189">
            <v>101</v>
          </cell>
          <cell r="H189" t="str">
            <v>11304.4</v>
          </cell>
          <cell r="I189">
            <v>0</v>
          </cell>
          <cell r="J189">
            <v>0</v>
          </cell>
          <cell r="K189" t="str">
            <v>11304.4</v>
          </cell>
          <cell r="L189" t="str">
            <v>11304.4</v>
          </cell>
          <cell r="M189">
            <v>0</v>
          </cell>
          <cell r="N189">
            <v>0</v>
          </cell>
        </row>
        <row r="190">
          <cell r="A190">
            <v>11606</v>
          </cell>
          <cell r="B190" t="str">
            <v>Rodriguez*Lizarraga,Juan</v>
          </cell>
          <cell r="C190" t="str">
            <v>TAX</v>
          </cell>
          <cell r="D190" t="str">
            <v>LIC-EJME-17</v>
          </cell>
          <cell r="E190" t="str">
            <v>LI</v>
          </cell>
          <cell r="F190" t="str">
            <v>AS</v>
          </cell>
          <cell r="G190">
            <v>405</v>
          </cell>
          <cell r="H190" t="str">
            <v>10808.43</v>
          </cell>
          <cell r="I190">
            <v>0</v>
          </cell>
          <cell r="J190">
            <v>0</v>
          </cell>
          <cell r="K190" t="str">
            <v>10808.43</v>
          </cell>
          <cell r="L190" t="str">
            <v>10808.43</v>
          </cell>
          <cell r="M190">
            <v>0</v>
          </cell>
          <cell r="N190">
            <v>0</v>
          </cell>
        </row>
        <row r="191">
          <cell r="A191">
            <v>346955</v>
          </cell>
          <cell r="B191" t="str">
            <v>Galicia*Perez,Jonathan</v>
          </cell>
          <cell r="C191" t="str">
            <v>TAX</v>
          </cell>
          <cell r="D191" t="str">
            <v>LIC-CTCO-18</v>
          </cell>
          <cell r="E191" t="str">
            <v>LI</v>
          </cell>
          <cell r="F191" t="str">
            <v>AS</v>
          </cell>
          <cell r="G191">
            <v>403</v>
          </cell>
          <cell r="H191">
            <v>16315</v>
          </cell>
          <cell r="I191">
            <v>0</v>
          </cell>
          <cell r="J191" t="str">
            <v>482.26</v>
          </cell>
          <cell r="K191" t="str">
            <v>15832.74</v>
          </cell>
          <cell r="L191" t="str">
            <v>15904.76</v>
          </cell>
          <cell r="M191">
            <v>0</v>
          </cell>
          <cell r="N191">
            <v>0</v>
          </cell>
        </row>
        <row r="192">
          <cell r="A192">
            <v>605544</v>
          </cell>
          <cell r="B192" t="str">
            <v>Servin*Herrera,Adriana</v>
          </cell>
          <cell r="C192" t="str">
            <v>TAX</v>
          </cell>
          <cell r="D192" t="str">
            <v>LIC-ADME-18</v>
          </cell>
          <cell r="E192" t="str">
            <v>LI</v>
          </cell>
          <cell r="F192" t="str">
            <v>AS</v>
          </cell>
          <cell r="G192">
            <v>102</v>
          </cell>
          <cell r="H192">
            <v>16569</v>
          </cell>
          <cell r="I192">
            <v>0</v>
          </cell>
          <cell r="J192">
            <v>0</v>
          </cell>
          <cell r="K192">
            <v>16569</v>
          </cell>
          <cell r="L192" t="str">
            <v>16569.51</v>
          </cell>
          <cell r="M192">
            <v>0</v>
          </cell>
          <cell r="N192">
            <v>0</v>
          </cell>
        </row>
        <row r="193">
          <cell r="A193">
            <v>635502</v>
          </cell>
          <cell r="B193" t="str">
            <v>PEREZ*GASPERIN,IVON</v>
          </cell>
          <cell r="C193" t="str">
            <v>TAX</v>
          </cell>
          <cell r="D193" t="str">
            <v>LIC-EJAD-17</v>
          </cell>
          <cell r="E193" t="str">
            <v>LI</v>
          </cell>
          <cell r="F193" t="str">
            <v>AS</v>
          </cell>
          <cell r="G193">
            <v>101</v>
          </cell>
          <cell r="H193">
            <v>10641</v>
          </cell>
          <cell r="I193">
            <v>0</v>
          </cell>
          <cell r="J193">
            <v>0</v>
          </cell>
          <cell r="K193">
            <v>10641</v>
          </cell>
          <cell r="L193" t="str">
            <v>10641.97</v>
          </cell>
          <cell r="M193">
            <v>0</v>
          </cell>
          <cell r="N193">
            <v>0</v>
          </cell>
        </row>
        <row r="194">
          <cell r="A194">
            <v>317430</v>
          </cell>
          <cell r="B194" t="str">
            <v>Gonzalez*Hérnandez,Cinthya</v>
          </cell>
          <cell r="C194" t="str">
            <v>TAX</v>
          </cell>
          <cell r="D194" t="str">
            <v>LIC-EJAD-17</v>
          </cell>
          <cell r="E194" t="str">
            <v>LI</v>
          </cell>
          <cell r="F194" t="str">
            <v>AS</v>
          </cell>
          <cell r="H194">
            <v>20759</v>
          </cell>
          <cell r="I194">
            <v>0</v>
          </cell>
          <cell r="J194" t="str">
            <v>443.52</v>
          </cell>
          <cell r="K194" t="str">
            <v>20315.48</v>
          </cell>
          <cell r="L194" t="str">
            <v>20315.76</v>
          </cell>
          <cell r="M194">
            <v>0</v>
          </cell>
          <cell r="N194">
            <v>0</v>
          </cell>
        </row>
        <row r="195">
          <cell r="A195">
            <v>636101</v>
          </cell>
          <cell r="B195" t="str">
            <v>GONZALEZ*JUAREZ,ANTONIO</v>
          </cell>
          <cell r="C195" t="str">
            <v>TAX</v>
          </cell>
          <cell r="D195" t="str">
            <v>LIC-EJAD-17</v>
          </cell>
          <cell r="E195" t="str">
            <v>LI</v>
          </cell>
          <cell r="F195" t="str">
            <v>AS</v>
          </cell>
          <cell r="G195">
            <v>101</v>
          </cell>
          <cell r="H195" t="str">
            <v>10585.6</v>
          </cell>
          <cell r="I195">
            <v>0</v>
          </cell>
          <cell r="J195">
            <v>0</v>
          </cell>
          <cell r="K195" t="str">
            <v>10585.6</v>
          </cell>
          <cell r="L195" t="str">
            <v>10585.89</v>
          </cell>
          <cell r="M195">
            <v>0</v>
          </cell>
          <cell r="N195">
            <v>0</v>
          </cell>
        </row>
        <row r="196">
          <cell r="A196">
            <v>634457</v>
          </cell>
          <cell r="B196" t="str">
            <v>Martínez*Zamora,Tlalli</v>
          </cell>
          <cell r="C196" t="str">
            <v>TAX</v>
          </cell>
          <cell r="D196" t="str">
            <v>LIC-SYSC-18</v>
          </cell>
          <cell r="E196" t="str">
            <v>LI</v>
          </cell>
          <cell r="F196" t="str">
            <v>AS</v>
          </cell>
          <cell r="G196">
            <v>101</v>
          </cell>
          <cell r="H196">
            <v>15820</v>
          </cell>
          <cell r="I196">
            <v>0</v>
          </cell>
          <cell r="J196">
            <v>0</v>
          </cell>
          <cell r="K196">
            <v>15820</v>
          </cell>
          <cell r="L196" t="str">
            <v>15820.26</v>
          </cell>
          <cell r="M196">
            <v>0</v>
          </cell>
          <cell r="N196">
            <v>0</v>
          </cell>
        </row>
        <row r="197">
          <cell r="A197">
            <v>637252</v>
          </cell>
          <cell r="B197" t="str">
            <v>Ambriz*Cruz,Montserrat</v>
          </cell>
          <cell r="C197" t="str">
            <v>TAX</v>
          </cell>
          <cell r="D197" t="str">
            <v>LIC-DINV-18</v>
          </cell>
          <cell r="E197" t="str">
            <v>LI</v>
          </cell>
          <cell r="F197" t="str">
            <v>AS</v>
          </cell>
          <cell r="G197">
            <v>101</v>
          </cell>
          <cell r="H197">
            <v>15820</v>
          </cell>
          <cell r="I197">
            <v>0</v>
          </cell>
          <cell r="J197">
            <v>0</v>
          </cell>
          <cell r="K197">
            <v>15820</v>
          </cell>
          <cell r="L197">
            <v>15820</v>
          </cell>
          <cell r="M197">
            <v>0</v>
          </cell>
          <cell r="N197">
            <v>0</v>
          </cell>
        </row>
        <row r="198">
          <cell r="A198">
            <v>233427</v>
          </cell>
          <cell r="B198" t="str">
            <v>Arzate*Cadena,Gabriela</v>
          </cell>
          <cell r="C198" t="str">
            <v>TAX</v>
          </cell>
          <cell r="D198" t="str">
            <v>LIC-EJAD-17</v>
          </cell>
          <cell r="E198" t="str">
            <v>LI</v>
          </cell>
          <cell r="F198" t="str">
            <v>AS</v>
          </cell>
          <cell r="H198" t="str">
            <v>11874.52</v>
          </cell>
          <cell r="I198">
            <v>0</v>
          </cell>
          <cell r="J198">
            <v>0</v>
          </cell>
          <cell r="K198" t="str">
            <v>11874.52</v>
          </cell>
          <cell r="L198" t="str">
            <v>11874.52</v>
          </cell>
          <cell r="M198">
            <v>0</v>
          </cell>
          <cell r="N198">
            <v>0</v>
          </cell>
        </row>
        <row r="199">
          <cell r="A199">
            <v>631484</v>
          </cell>
          <cell r="B199" t="str">
            <v>Ordoñez*Monroy,Yenifer</v>
          </cell>
          <cell r="C199" t="str">
            <v>TAX</v>
          </cell>
          <cell r="D199" t="str">
            <v>LIC-ADTU-18</v>
          </cell>
          <cell r="E199" t="str">
            <v>LI</v>
          </cell>
          <cell r="F199" t="str">
            <v>AS</v>
          </cell>
          <cell r="G199">
            <v>101</v>
          </cell>
          <cell r="H199">
            <v>16315</v>
          </cell>
          <cell r="I199">
            <v>0</v>
          </cell>
          <cell r="J199" t="str">
            <v>390.06</v>
          </cell>
          <cell r="K199" t="str">
            <v>15924.94</v>
          </cell>
          <cell r="L199" t="str">
            <v>17062.17</v>
          </cell>
          <cell r="M199">
            <v>0</v>
          </cell>
          <cell r="N199">
            <v>0</v>
          </cell>
        </row>
        <row r="200">
          <cell r="A200">
            <v>639592</v>
          </cell>
          <cell r="B200" t="str">
            <v>Contreras*Anselmo,Edson</v>
          </cell>
          <cell r="C200" t="str">
            <v>TAX</v>
          </cell>
          <cell r="D200" t="str">
            <v>LIC-SYSC-18</v>
          </cell>
          <cell r="E200" t="str">
            <v>LI</v>
          </cell>
          <cell r="F200" t="str">
            <v>AS</v>
          </cell>
          <cell r="G200">
            <v>101</v>
          </cell>
          <cell r="H200" t="str">
            <v>16245.1</v>
          </cell>
          <cell r="I200">
            <v>0</v>
          </cell>
          <cell r="J200">
            <v>0</v>
          </cell>
          <cell r="K200" t="str">
            <v>16245.1</v>
          </cell>
          <cell r="L200" t="str">
            <v>16245.39</v>
          </cell>
          <cell r="M200">
            <v>0</v>
          </cell>
          <cell r="N200">
            <v>0</v>
          </cell>
        </row>
        <row r="201">
          <cell r="A201">
            <v>614043</v>
          </cell>
          <cell r="B201" t="str">
            <v>Peralta*Castro,Silvia</v>
          </cell>
          <cell r="C201" t="str">
            <v>TAX</v>
          </cell>
          <cell r="D201" t="str">
            <v>LIC-EJEP-18</v>
          </cell>
          <cell r="E201" t="str">
            <v>LI</v>
          </cell>
          <cell r="F201" t="str">
            <v>AS</v>
          </cell>
          <cell r="G201">
            <v>101</v>
          </cell>
          <cell r="H201">
            <v>10176</v>
          </cell>
          <cell r="I201">
            <v>0</v>
          </cell>
          <cell r="J201">
            <v>0</v>
          </cell>
          <cell r="K201">
            <v>10176</v>
          </cell>
          <cell r="L201" t="str">
            <v>10176.32</v>
          </cell>
          <cell r="M201">
            <v>0</v>
          </cell>
          <cell r="N201">
            <v>0</v>
          </cell>
        </row>
        <row r="202">
          <cell r="A202">
            <v>280055</v>
          </cell>
          <cell r="B202" t="str">
            <v>Trujillo*Pineda,Cristian</v>
          </cell>
          <cell r="C202" t="str">
            <v>TAX</v>
          </cell>
          <cell r="D202" t="str">
            <v>LIC-EJAD-17</v>
          </cell>
          <cell r="E202" t="str">
            <v>LI</v>
          </cell>
          <cell r="F202" t="str">
            <v>AS</v>
          </cell>
          <cell r="H202">
            <v>20911</v>
          </cell>
          <cell r="I202">
            <v>0</v>
          </cell>
          <cell r="J202">
            <v>450</v>
          </cell>
          <cell r="K202">
            <v>20461</v>
          </cell>
          <cell r="L202" t="str">
            <v>21711.1</v>
          </cell>
          <cell r="M202">
            <v>0</v>
          </cell>
          <cell r="N202">
            <v>0</v>
          </cell>
        </row>
        <row r="203">
          <cell r="A203">
            <v>269455</v>
          </cell>
          <cell r="B203" t="str">
            <v>Silva*Ledesma,Oscar</v>
          </cell>
          <cell r="C203" t="str">
            <v>TAX</v>
          </cell>
          <cell r="D203" t="str">
            <v>LIC-ITIC-15</v>
          </cell>
          <cell r="E203" t="str">
            <v>LI</v>
          </cell>
          <cell r="F203" t="str">
            <v>EG</v>
          </cell>
          <cell r="H203">
            <v>118</v>
          </cell>
          <cell r="I203">
            <v>0</v>
          </cell>
          <cell r="J203">
            <v>0</v>
          </cell>
          <cell r="K203">
            <v>118</v>
          </cell>
          <cell r="L203">
            <v>118</v>
          </cell>
          <cell r="M203">
            <v>0</v>
          </cell>
          <cell r="N203">
            <v>0</v>
          </cell>
        </row>
        <row r="204">
          <cell r="A204">
            <v>345627</v>
          </cell>
          <cell r="B204" t="str">
            <v>Gómez*Calderon,Emiliano</v>
          </cell>
          <cell r="C204" t="str">
            <v>TAX</v>
          </cell>
          <cell r="D204" t="str">
            <v>LIC-CTCO-18</v>
          </cell>
          <cell r="E204" t="str">
            <v>LI</v>
          </cell>
          <cell r="F204" t="str">
            <v>AS</v>
          </cell>
          <cell r="G204">
            <v>101</v>
          </cell>
          <cell r="H204">
            <v>16315</v>
          </cell>
          <cell r="I204">
            <v>0</v>
          </cell>
          <cell r="J204" t="str">
            <v>482.26</v>
          </cell>
          <cell r="K204" t="str">
            <v>15832.74</v>
          </cell>
          <cell r="L204" t="str">
            <v>15833.32</v>
          </cell>
          <cell r="M204">
            <v>0</v>
          </cell>
          <cell r="N204">
            <v>0</v>
          </cell>
        </row>
        <row r="205">
          <cell r="A205">
            <v>634212</v>
          </cell>
          <cell r="B205" t="str">
            <v>Valadez*Alcala,David</v>
          </cell>
          <cell r="C205" t="str">
            <v>TAX</v>
          </cell>
          <cell r="D205" t="str">
            <v>LIC-EJCP-13</v>
          </cell>
          <cell r="E205" t="str">
            <v>LI</v>
          </cell>
          <cell r="F205" t="str">
            <v>AS</v>
          </cell>
          <cell r="G205">
            <v>101</v>
          </cell>
          <cell r="H205">
            <v>10176</v>
          </cell>
          <cell r="I205">
            <v>0</v>
          </cell>
          <cell r="J205">
            <v>0</v>
          </cell>
          <cell r="K205">
            <v>10176</v>
          </cell>
          <cell r="L205" t="str">
            <v>10176.77</v>
          </cell>
          <cell r="M205">
            <v>0</v>
          </cell>
          <cell r="N205">
            <v>0</v>
          </cell>
        </row>
        <row r="206">
          <cell r="A206">
            <v>266814</v>
          </cell>
          <cell r="B206" t="str">
            <v>Nuñez Cazares*Garcia,Cassandra</v>
          </cell>
          <cell r="C206" t="str">
            <v>TAX</v>
          </cell>
          <cell r="D206" t="str">
            <v>LIC-DERE-15</v>
          </cell>
          <cell r="E206" t="str">
            <v>LI</v>
          </cell>
          <cell r="F206" t="str">
            <v>EG</v>
          </cell>
          <cell r="H206">
            <v>106</v>
          </cell>
          <cell r="I206">
            <v>0</v>
          </cell>
          <cell r="J206">
            <v>0</v>
          </cell>
          <cell r="K206">
            <v>106</v>
          </cell>
          <cell r="L206">
            <v>106</v>
          </cell>
          <cell r="M206">
            <v>0</v>
          </cell>
          <cell r="N206">
            <v>0</v>
          </cell>
        </row>
        <row r="207">
          <cell r="A207">
            <v>216194</v>
          </cell>
          <cell r="B207" t="str">
            <v>Chuela*Anguiano,Angel</v>
          </cell>
          <cell r="C207" t="str">
            <v>TAX</v>
          </cell>
          <cell r="D207" t="str">
            <v>LIC-PSIO-15</v>
          </cell>
          <cell r="E207" t="str">
            <v>LI</v>
          </cell>
          <cell r="F207" t="str">
            <v>EG</v>
          </cell>
          <cell r="H207">
            <v>106</v>
          </cell>
          <cell r="I207">
            <v>0</v>
          </cell>
          <cell r="J207">
            <v>0</v>
          </cell>
          <cell r="K207">
            <v>106</v>
          </cell>
          <cell r="L207">
            <v>106</v>
          </cell>
          <cell r="M207">
            <v>0</v>
          </cell>
          <cell r="N207">
            <v>0</v>
          </cell>
        </row>
        <row r="208">
          <cell r="A208">
            <v>263066</v>
          </cell>
          <cell r="B208" t="str">
            <v>Valerio*Garcia,Julieta</v>
          </cell>
          <cell r="C208" t="str">
            <v>TAX</v>
          </cell>
          <cell r="D208" t="str">
            <v>LIC-EJAD-12</v>
          </cell>
          <cell r="E208" t="str">
            <v>LI</v>
          </cell>
          <cell r="F208" t="str">
            <v>EG</v>
          </cell>
          <cell r="I208">
            <v>0</v>
          </cell>
          <cell r="J208">
            <v>0</v>
          </cell>
          <cell r="L208">
            <v>1000</v>
          </cell>
          <cell r="M208">
            <v>0</v>
          </cell>
        </row>
        <row r="209">
          <cell r="A209">
            <v>321284</v>
          </cell>
          <cell r="B209" t="str">
            <v>Valenzuela*Ortiz,Ulices</v>
          </cell>
          <cell r="C209" t="str">
            <v>TAX</v>
          </cell>
          <cell r="D209" t="str">
            <v>LIC-EJAD-17</v>
          </cell>
          <cell r="E209" t="str">
            <v>LI</v>
          </cell>
          <cell r="F209" t="str">
            <v>AS</v>
          </cell>
          <cell r="H209" t="str">
            <v>14021.65</v>
          </cell>
          <cell r="I209">
            <v>0</v>
          </cell>
          <cell r="J209">
            <v>0</v>
          </cell>
          <cell r="K209" t="str">
            <v>14021.65</v>
          </cell>
          <cell r="L209" t="str">
            <v>14021.65</v>
          </cell>
          <cell r="M209">
            <v>0</v>
          </cell>
          <cell r="N209">
            <v>0</v>
          </cell>
        </row>
        <row r="210">
          <cell r="A210">
            <v>651555</v>
          </cell>
          <cell r="B210" t="str">
            <v>De Jesús*Rodriguez,Alberto</v>
          </cell>
          <cell r="C210" t="str">
            <v>TAX</v>
          </cell>
          <cell r="D210" t="str">
            <v>LIC-EJDE-17</v>
          </cell>
          <cell r="E210" t="str">
            <v>LI</v>
          </cell>
          <cell r="F210" t="str">
            <v>AS</v>
          </cell>
          <cell r="G210">
            <v>401</v>
          </cell>
          <cell r="H210" t="str">
            <v>10606.6</v>
          </cell>
          <cell r="I210">
            <v>0</v>
          </cell>
          <cell r="J210">
            <v>0</v>
          </cell>
          <cell r="K210" t="str">
            <v>10606.6</v>
          </cell>
          <cell r="L210" t="str">
            <v>10607.06</v>
          </cell>
          <cell r="M210" t="str">
            <v>39.54</v>
          </cell>
          <cell r="N210" t="str">
            <v>39.54</v>
          </cell>
        </row>
        <row r="211">
          <cell r="A211">
            <v>324138</v>
          </cell>
          <cell r="B211" t="str">
            <v>Gonzalez*Garcia,Edgar</v>
          </cell>
          <cell r="C211" t="str">
            <v>TAX</v>
          </cell>
          <cell r="D211" t="str">
            <v>MAE-EDUC-19</v>
          </cell>
          <cell r="E211" t="str">
            <v>MA</v>
          </cell>
          <cell r="F211" t="str">
            <v>PT</v>
          </cell>
          <cell r="H211">
            <v>106</v>
          </cell>
          <cell r="I211">
            <v>0</v>
          </cell>
          <cell r="J211">
            <v>0</v>
          </cell>
          <cell r="K211">
            <v>106</v>
          </cell>
          <cell r="L211">
            <v>106</v>
          </cell>
          <cell r="M211">
            <v>0</v>
          </cell>
          <cell r="N211">
            <v>0</v>
          </cell>
        </row>
        <row r="212">
          <cell r="A212">
            <v>656805</v>
          </cell>
          <cell r="B212" t="str">
            <v>García*Yañez,Desire</v>
          </cell>
          <cell r="C212" t="str">
            <v>TAX</v>
          </cell>
          <cell r="D212" t="str">
            <v>MAE-EDUC-19</v>
          </cell>
          <cell r="E212" t="str">
            <v>MA</v>
          </cell>
          <cell r="F212" t="str">
            <v>AS</v>
          </cell>
          <cell r="G212">
            <v>102</v>
          </cell>
          <cell r="H212" t="str">
            <v>16600.3</v>
          </cell>
          <cell r="I212">
            <v>0</v>
          </cell>
          <cell r="J212">
            <v>0</v>
          </cell>
          <cell r="K212" t="str">
            <v>16600.3</v>
          </cell>
          <cell r="L212" t="str">
            <v>16600.52</v>
          </cell>
          <cell r="M212">
            <v>0</v>
          </cell>
          <cell r="N212">
            <v>0</v>
          </cell>
        </row>
        <row r="213">
          <cell r="A213">
            <v>648754</v>
          </cell>
          <cell r="B213" t="str">
            <v>Alfaro*Vidal,Tifanny</v>
          </cell>
          <cell r="C213" t="str">
            <v>TAX</v>
          </cell>
          <cell r="D213" t="str">
            <v>LIC-EJAD-17</v>
          </cell>
          <cell r="E213" t="str">
            <v>LI</v>
          </cell>
          <cell r="F213" t="str">
            <v>AS</v>
          </cell>
          <cell r="G213">
            <v>404</v>
          </cell>
          <cell r="H213" t="str">
            <v>10335.3</v>
          </cell>
          <cell r="I213">
            <v>0</v>
          </cell>
          <cell r="J213">
            <v>0</v>
          </cell>
          <cell r="K213" t="str">
            <v>10335.3</v>
          </cell>
          <cell r="L213" t="str">
            <v>10336.1</v>
          </cell>
          <cell r="M213">
            <v>0</v>
          </cell>
          <cell r="N213">
            <v>0</v>
          </cell>
        </row>
        <row r="214">
          <cell r="A214">
            <v>648758</v>
          </cell>
          <cell r="B214" t="str">
            <v>Celis*Gómez,Mariana</v>
          </cell>
          <cell r="C214" t="str">
            <v>TAX</v>
          </cell>
          <cell r="D214" t="str">
            <v>LIC-PSIO-18</v>
          </cell>
          <cell r="E214" t="str">
            <v>LI</v>
          </cell>
          <cell r="F214" t="str">
            <v>AS</v>
          </cell>
          <cell r="G214">
            <v>101</v>
          </cell>
          <cell r="H214" t="str">
            <v>16108.78</v>
          </cell>
          <cell r="I214">
            <v>0</v>
          </cell>
          <cell r="J214">
            <v>0</v>
          </cell>
          <cell r="K214" t="str">
            <v>16108.78</v>
          </cell>
          <cell r="L214" t="str">
            <v>16109.1</v>
          </cell>
          <cell r="M214">
            <v>0</v>
          </cell>
          <cell r="N214">
            <v>0</v>
          </cell>
        </row>
        <row r="215">
          <cell r="A215">
            <v>323505</v>
          </cell>
          <cell r="B215" t="str">
            <v>Abreu*Baez,Julian</v>
          </cell>
          <cell r="C215" t="str">
            <v>TAX</v>
          </cell>
          <cell r="D215" t="str">
            <v>MAE-EDUC-19</v>
          </cell>
          <cell r="E215" t="str">
            <v>MA</v>
          </cell>
          <cell r="F215" t="str">
            <v>PT</v>
          </cell>
          <cell r="H215">
            <v>118</v>
          </cell>
          <cell r="I215">
            <v>0</v>
          </cell>
          <cell r="J215">
            <v>0</v>
          </cell>
          <cell r="K215">
            <v>118</v>
          </cell>
          <cell r="L215">
            <v>118</v>
          </cell>
          <cell r="M215">
            <v>0</v>
          </cell>
          <cell r="N215">
            <v>0</v>
          </cell>
        </row>
        <row r="216">
          <cell r="A216">
            <v>249380</v>
          </cell>
          <cell r="B216" t="str">
            <v>Paez*Garcia,Andrea</v>
          </cell>
          <cell r="C216" t="str">
            <v>TAX</v>
          </cell>
          <cell r="D216" t="str">
            <v>MAE-EDUC-19</v>
          </cell>
          <cell r="E216" t="str">
            <v>MA</v>
          </cell>
          <cell r="F216" t="str">
            <v>AS</v>
          </cell>
          <cell r="G216">
            <v>101</v>
          </cell>
          <cell r="H216" t="str">
            <v>13097.65</v>
          </cell>
          <cell r="I216">
            <v>0</v>
          </cell>
          <cell r="J216">
            <v>0</v>
          </cell>
          <cell r="K216" t="str">
            <v>13097.65</v>
          </cell>
          <cell r="L216" t="str">
            <v>19510.79</v>
          </cell>
          <cell r="M216">
            <v>0</v>
          </cell>
          <cell r="N216">
            <v>0</v>
          </cell>
        </row>
        <row r="217">
          <cell r="A217">
            <v>656126</v>
          </cell>
          <cell r="B217" t="str">
            <v>Castro*Barcena,Zaira</v>
          </cell>
          <cell r="C217" t="str">
            <v>TAX</v>
          </cell>
          <cell r="D217" t="str">
            <v>LIC-EJAD-17</v>
          </cell>
          <cell r="E217" t="str">
            <v>LI</v>
          </cell>
          <cell r="F217" t="str">
            <v>AS</v>
          </cell>
          <cell r="G217">
            <v>405</v>
          </cell>
          <cell r="H217" t="str">
            <v>10626.74</v>
          </cell>
          <cell r="I217">
            <v>0</v>
          </cell>
          <cell r="J217">
            <v>0</v>
          </cell>
          <cell r="K217" t="str">
            <v>10626.74</v>
          </cell>
          <cell r="L217" t="str">
            <v>10626.74</v>
          </cell>
          <cell r="M217">
            <v>0</v>
          </cell>
          <cell r="N217">
            <v>0</v>
          </cell>
        </row>
        <row r="218">
          <cell r="A218">
            <v>301579</v>
          </cell>
          <cell r="B218" t="str">
            <v>Sotelo*Tamayo,Rita</v>
          </cell>
          <cell r="C218" t="str">
            <v>TAX</v>
          </cell>
          <cell r="D218" t="str">
            <v>LIC-ADME-18</v>
          </cell>
          <cell r="E218" t="str">
            <v>LI</v>
          </cell>
          <cell r="F218" t="str">
            <v>AS</v>
          </cell>
          <cell r="G218">
            <v>401</v>
          </cell>
          <cell r="H218" t="str">
            <v>15753.28</v>
          </cell>
          <cell r="I218">
            <v>0</v>
          </cell>
          <cell r="J218">
            <v>0</v>
          </cell>
          <cell r="K218" t="str">
            <v>15753.28</v>
          </cell>
          <cell r="L218" t="str">
            <v>15753.28</v>
          </cell>
          <cell r="M218">
            <v>0</v>
          </cell>
          <cell r="N218">
            <v>0</v>
          </cell>
        </row>
        <row r="219">
          <cell r="A219">
            <v>659146</v>
          </cell>
          <cell r="B219" t="str">
            <v>ARTEAGA*OCHOA,HUGO</v>
          </cell>
          <cell r="C219" t="str">
            <v>TAX</v>
          </cell>
          <cell r="D219" t="str">
            <v>MAE-EDUC-19</v>
          </cell>
          <cell r="E219" t="str">
            <v>MA</v>
          </cell>
          <cell r="F219" t="str">
            <v>AS</v>
          </cell>
          <cell r="G219">
            <v>102</v>
          </cell>
          <cell r="H219" t="str">
            <v>16780.53</v>
          </cell>
          <cell r="I219">
            <v>0</v>
          </cell>
          <cell r="J219" t="str">
            <v>295.92</v>
          </cell>
          <cell r="K219" t="str">
            <v>16484.61</v>
          </cell>
          <cell r="L219" t="str">
            <v>17286.71</v>
          </cell>
          <cell r="M219">
            <v>0</v>
          </cell>
          <cell r="N219">
            <v>0</v>
          </cell>
        </row>
        <row r="220">
          <cell r="A220">
            <v>645331</v>
          </cell>
          <cell r="B220" t="str">
            <v>Piña*Montero,Valentina</v>
          </cell>
          <cell r="C220" t="str">
            <v>TAX</v>
          </cell>
          <cell r="D220" t="str">
            <v>LIC-DSGD-18</v>
          </cell>
          <cell r="E220" t="str">
            <v>LI</v>
          </cell>
          <cell r="F220" t="str">
            <v>AS</v>
          </cell>
          <cell r="G220">
            <v>101</v>
          </cell>
          <cell r="H220" t="str">
            <v>16769.1</v>
          </cell>
          <cell r="I220">
            <v>0</v>
          </cell>
          <cell r="J220">
            <v>0</v>
          </cell>
          <cell r="K220" t="str">
            <v>16769.1</v>
          </cell>
          <cell r="L220" t="str">
            <v>16769.45</v>
          </cell>
          <cell r="M220">
            <v>0</v>
          </cell>
          <cell r="N220">
            <v>0</v>
          </cell>
        </row>
        <row r="221">
          <cell r="A221">
            <v>659185</v>
          </cell>
          <cell r="B221" t="str">
            <v>Muñoz*Lopez,Laura</v>
          </cell>
          <cell r="C221" t="str">
            <v>TAX</v>
          </cell>
          <cell r="D221" t="str">
            <v>MAE-EDUC-19</v>
          </cell>
          <cell r="E221" t="str">
            <v>MA</v>
          </cell>
          <cell r="F221" t="str">
            <v>AS</v>
          </cell>
          <cell r="G221">
            <v>102</v>
          </cell>
          <cell r="H221" t="str">
            <v>16957.92</v>
          </cell>
          <cell r="I221">
            <v>0</v>
          </cell>
          <cell r="J221">
            <v>0</v>
          </cell>
          <cell r="K221" t="str">
            <v>16957.92</v>
          </cell>
          <cell r="L221" t="str">
            <v>16957.92</v>
          </cell>
          <cell r="M221">
            <v>0</v>
          </cell>
          <cell r="N221">
            <v>0</v>
          </cell>
        </row>
        <row r="222">
          <cell r="A222">
            <v>658011</v>
          </cell>
          <cell r="B222" t="str">
            <v>Reyes*Ramirez,Claudia</v>
          </cell>
          <cell r="C222" t="str">
            <v>TAX</v>
          </cell>
          <cell r="D222" t="str">
            <v>MAE-EDUC-19</v>
          </cell>
          <cell r="E222" t="str">
            <v>MA</v>
          </cell>
          <cell r="F222" t="str">
            <v>AS</v>
          </cell>
          <cell r="G222">
            <v>102</v>
          </cell>
          <cell r="H222" t="str">
            <v>16571.08</v>
          </cell>
          <cell r="I222">
            <v>0</v>
          </cell>
          <cell r="J222" t="str">
            <v>288.52</v>
          </cell>
          <cell r="K222" t="str">
            <v>16282.56</v>
          </cell>
          <cell r="L222" t="str">
            <v>17183.18</v>
          </cell>
          <cell r="M222">
            <v>0</v>
          </cell>
          <cell r="N222">
            <v>0</v>
          </cell>
        </row>
        <row r="223">
          <cell r="A223">
            <v>225075</v>
          </cell>
          <cell r="B223" t="str">
            <v>Martinez*Salazar,Alejandro</v>
          </cell>
          <cell r="C223" t="str">
            <v>TAX</v>
          </cell>
          <cell r="D223" t="str">
            <v>MAE-MERD-18</v>
          </cell>
          <cell r="E223" t="str">
            <v>MA</v>
          </cell>
          <cell r="F223" t="str">
            <v>AS</v>
          </cell>
          <cell r="G223">
            <v>404</v>
          </cell>
          <cell r="H223" t="str">
            <v>19960.34</v>
          </cell>
          <cell r="I223">
            <v>0</v>
          </cell>
          <cell r="J223">
            <v>0</v>
          </cell>
          <cell r="K223" t="str">
            <v>19960.34</v>
          </cell>
          <cell r="L223" t="str">
            <v>19960.84</v>
          </cell>
          <cell r="M223">
            <v>0</v>
          </cell>
          <cell r="N223">
            <v>0</v>
          </cell>
        </row>
        <row r="224">
          <cell r="A224">
            <v>655053</v>
          </cell>
          <cell r="B224" t="str">
            <v>Antonio*Mendoza,Fausta</v>
          </cell>
          <cell r="C224" t="str">
            <v>TAX</v>
          </cell>
          <cell r="D224" t="str">
            <v>LIC-EJDE-17</v>
          </cell>
          <cell r="E224" t="str">
            <v>LI</v>
          </cell>
          <cell r="F224" t="str">
            <v>EG</v>
          </cell>
          <cell r="G224">
            <v>401</v>
          </cell>
          <cell r="H224">
            <v>10196</v>
          </cell>
          <cell r="I224">
            <v>0</v>
          </cell>
          <cell r="J224">
            <v>0</v>
          </cell>
          <cell r="K224">
            <v>10196</v>
          </cell>
          <cell r="L224" t="str">
            <v>10196.06</v>
          </cell>
          <cell r="M224">
            <v>0</v>
          </cell>
          <cell r="N224">
            <v>0</v>
          </cell>
        </row>
        <row r="225">
          <cell r="A225">
            <v>653228</v>
          </cell>
          <cell r="B225" t="str">
            <v>García*Alcocer,Marcos</v>
          </cell>
          <cell r="C225" t="str">
            <v>TAX</v>
          </cell>
          <cell r="D225" t="str">
            <v>LIC-EJAD-17</v>
          </cell>
          <cell r="E225" t="str">
            <v>LI</v>
          </cell>
          <cell r="F225" t="str">
            <v>AS</v>
          </cell>
          <cell r="G225">
            <v>402</v>
          </cell>
          <cell r="H225" t="str">
            <v>11744.2</v>
          </cell>
          <cell r="I225">
            <v>0</v>
          </cell>
          <cell r="J225">
            <v>0</v>
          </cell>
          <cell r="K225" t="str">
            <v>11744.2</v>
          </cell>
          <cell r="L225" t="str">
            <v>11744.2</v>
          </cell>
          <cell r="M225">
            <v>0</v>
          </cell>
          <cell r="N225">
            <v>0</v>
          </cell>
        </row>
        <row r="226">
          <cell r="A226">
            <v>262565</v>
          </cell>
          <cell r="B226" t="str">
            <v>Jimenez*Rangel,Mariana</v>
          </cell>
          <cell r="C226" t="str">
            <v>TAX</v>
          </cell>
          <cell r="D226" t="str">
            <v>MAE-MERD-18</v>
          </cell>
          <cell r="E226" t="str">
            <v>MA</v>
          </cell>
          <cell r="F226" t="str">
            <v>AS</v>
          </cell>
          <cell r="G226">
            <v>101</v>
          </cell>
          <cell r="H226">
            <v>20476</v>
          </cell>
          <cell r="I226">
            <v>0</v>
          </cell>
          <cell r="J226">
            <v>0</v>
          </cell>
          <cell r="K226">
            <v>20476</v>
          </cell>
          <cell r="L226" t="str">
            <v>20476.26</v>
          </cell>
          <cell r="M226">
            <v>0</v>
          </cell>
          <cell r="N226">
            <v>0</v>
          </cell>
        </row>
        <row r="227">
          <cell r="A227">
            <v>648994</v>
          </cell>
          <cell r="B227" t="str">
            <v>Castillo*Zamora,Mauricio</v>
          </cell>
          <cell r="C227" t="str">
            <v>TAX</v>
          </cell>
          <cell r="D227" t="str">
            <v>LIC-MEES-18</v>
          </cell>
          <cell r="E227" t="str">
            <v>LI</v>
          </cell>
          <cell r="F227" t="str">
            <v>AS</v>
          </cell>
          <cell r="G227">
            <v>101</v>
          </cell>
          <cell r="H227">
            <v>16108</v>
          </cell>
          <cell r="I227">
            <v>0</v>
          </cell>
          <cell r="J227" t="str">
            <v>639.42</v>
          </cell>
          <cell r="K227" t="str">
            <v>15468.58</v>
          </cell>
          <cell r="L227" t="str">
            <v>15468.99</v>
          </cell>
          <cell r="M227">
            <v>0</v>
          </cell>
          <cell r="N227">
            <v>0</v>
          </cell>
        </row>
        <row r="228">
          <cell r="A228">
            <v>280877</v>
          </cell>
          <cell r="B228" t="str">
            <v>Bernal*Reyes,Abril</v>
          </cell>
          <cell r="C228" t="str">
            <v>TAX</v>
          </cell>
          <cell r="D228" t="str">
            <v>LIC-MEES-15</v>
          </cell>
          <cell r="E228" t="str">
            <v>LI</v>
          </cell>
          <cell r="F228" t="str">
            <v>BR</v>
          </cell>
          <cell r="H228">
            <v>6058</v>
          </cell>
          <cell r="I228">
            <v>0</v>
          </cell>
          <cell r="J228">
            <v>0</v>
          </cell>
          <cell r="K228">
            <v>6058</v>
          </cell>
          <cell r="L228">
            <v>2058</v>
          </cell>
          <cell r="M228">
            <v>4000</v>
          </cell>
          <cell r="N228">
            <v>4000</v>
          </cell>
        </row>
        <row r="229">
          <cell r="A229">
            <v>657554</v>
          </cell>
          <cell r="B229" t="str">
            <v>Jiménez*González,Luis</v>
          </cell>
          <cell r="C229" t="str">
            <v>TAX</v>
          </cell>
          <cell r="D229" t="str">
            <v>LIC-DINV-18</v>
          </cell>
          <cell r="E229" t="str">
            <v>LI</v>
          </cell>
          <cell r="F229" t="str">
            <v>AS</v>
          </cell>
          <cell r="G229">
            <v>101</v>
          </cell>
          <cell r="H229" t="str">
            <v>16845.85</v>
          </cell>
          <cell r="I229">
            <v>0</v>
          </cell>
          <cell r="J229">
            <v>0</v>
          </cell>
          <cell r="K229" t="str">
            <v>16845.85</v>
          </cell>
          <cell r="L229" t="str">
            <v>16845.85</v>
          </cell>
          <cell r="M229">
            <v>0</v>
          </cell>
          <cell r="N229">
            <v>0</v>
          </cell>
        </row>
        <row r="230">
          <cell r="A230">
            <v>311551</v>
          </cell>
          <cell r="B230" t="str">
            <v>Rodríguez*Reyes,Miguel</v>
          </cell>
          <cell r="C230" t="str">
            <v>TAX</v>
          </cell>
          <cell r="D230" t="str">
            <v>LIC-CTCO-18</v>
          </cell>
          <cell r="E230" t="str">
            <v>LI</v>
          </cell>
          <cell r="F230" t="str">
            <v>AS</v>
          </cell>
          <cell r="H230">
            <v>19423</v>
          </cell>
          <cell r="I230">
            <v>0</v>
          </cell>
          <cell r="J230">
            <v>0</v>
          </cell>
          <cell r="K230">
            <v>19423</v>
          </cell>
          <cell r="L230" t="str">
            <v>19423.28</v>
          </cell>
          <cell r="M230">
            <v>0</v>
          </cell>
          <cell r="N230">
            <v>0</v>
          </cell>
        </row>
        <row r="231">
          <cell r="A231">
            <v>657227</v>
          </cell>
          <cell r="B231" t="str">
            <v>Ibañez*Galeana,Berenice</v>
          </cell>
          <cell r="C231" t="str">
            <v>TAX</v>
          </cell>
          <cell r="D231" t="str">
            <v>LIC-DERE-18</v>
          </cell>
          <cell r="E231" t="str">
            <v>LI</v>
          </cell>
          <cell r="F231" t="str">
            <v>AS</v>
          </cell>
          <cell r="G231">
            <v>102</v>
          </cell>
          <cell r="H231" t="str">
            <v>16038.1</v>
          </cell>
          <cell r="I231">
            <v>0</v>
          </cell>
          <cell r="J231">
            <v>0</v>
          </cell>
          <cell r="K231" t="str">
            <v>16038.1</v>
          </cell>
          <cell r="L231" t="str">
            <v>16038.88</v>
          </cell>
          <cell r="M231">
            <v>0</v>
          </cell>
          <cell r="N231">
            <v>0</v>
          </cell>
        </row>
        <row r="232">
          <cell r="A232">
            <v>657531</v>
          </cell>
          <cell r="B232" t="str">
            <v>Becerril*Murcia,Cinthya</v>
          </cell>
          <cell r="C232" t="str">
            <v>TAX</v>
          </cell>
          <cell r="D232" t="str">
            <v>LIC-ADTU-18</v>
          </cell>
          <cell r="E232" t="str">
            <v>LI</v>
          </cell>
          <cell r="F232" t="str">
            <v>AS</v>
          </cell>
          <cell r="G232">
            <v>101</v>
          </cell>
          <cell r="H232" t="str">
            <v>16864.41</v>
          </cell>
          <cell r="I232">
            <v>0</v>
          </cell>
          <cell r="J232">
            <v>0</v>
          </cell>
          <cell r="K232" t="str">
            <v>16864.41</v>
          </cell>
          <cell r="L232" t="str">
            <v>16864.41</v>
          </cell>
          <cell r="M232">
            <v>0</v>
          </cell>
          <cell r="N232">
            <v>0</v>
          </cell>
        </row>
        <row r="233">
          <cell r="A233">
            <v>631519</v>
          </cell>
          <cell r="B233" t="str">
            <v>Enriquez*Rodas,Guillermo</v>
          </cell>
          <cell r="C233" t="str">
            <v>TAX</v>
          </cell>
          <cell r="D233" t="str">
            <v>MAE-MERD-18</v>
          </cell>
          <cell r="E233" t="str">
            <v>MA</v>
          </cell>
          <cell r="F233" t="str">
            <v>AS</v>
          </cell>
          <cell r="G233">
            <v>102</v>
          </cell>
          <cell r="H233" t="str">
            <v>20581.86</v>
          </cell>
          <cell r="I233">
            <v>0</v>
          </cell>
          <cell r="J233">
            <v>0</v>
          </cell>
          <cell r="K233" t="str">
            <v>20581.86</v>
          </cell>
          <cell r="L233" t="str">
            <v>20581.86</v>
          </cell>
          <cell r="M233">
            <v>0</v>
          </cell>
          <cell r="N233">
            <v>0</v>
          </cell>
        </row>
        <row r="234">
          <cell r="A234">
            <v>653264</v>
          </cell>
          <cell r="B234" t="str">
            <v>Perez*Uribares,Barbara</v>
          </cell>
          <cell r="C234" t="str">
            <v>TAX</v>
          </cell>
          <cell r="D234" t="str">
            <v>LIC-EJME-17</v>
          </cell>
          <cell r="E234" t="str">
            <v>LI</v>
          </cell>
          <cell r="F234" t="str">
            <v>AS</v>
          </cell>
          <cell r="G234">
            <v>402</v>
          </cell>
          <cell r="H234" t="str">
            <v>10196.7</v>
          </cell>
          <cell r="I234">
            <v>0</v>
          </cell>
          <cell r="J234">
            <v>0</v>
          </cell>
          <cell r="K234" t="str">
            <v>10196.7</v>
          </cell>
          <cell r="L234" t="str">
            <v>10196.7</v>
          </cell>
          <cell r="M234">
            <v>0</v>
          </cell>
          <cell r="N234">
            <v>0</v>
          </cell>
        </row>
        <row r="235">
          <cell r="A235">
            <v>304524</v>
          </cell>
          <cell r="B235" t="str">
            <v>Gomez*Peralta,Aaron</v>
          </cell>
          <cell r="C235" t="str">
            <v>TAX</v>
          </cell>
          <cell r="D235" t="str">
            <v>LIC-EJAD-17</v>
          </cell>
          <cell r="E235" t="str">
            <v>LI</v>
          </cell>
          <cell r="F235" t="str">
            <v>AS</v>
          </cell>
          <cell r="G235">
            <v>403</v>
          </cell>
          <cell r="H235" t="str">
            <v>14736.16</v>
          </cell>
          <cell r="I235">
            <v>0</v>
          </cell>
          <cell r="J235">
            <v>0</v>
          </cell>
          <cell r="K235" t="str">
            <v>14736.16</v>
          </cell>
          <cell r="L235" t="str">
            <v>13921.16</v>
          </cell>
          <cell r="M235">
            <v>815</v>
          </cell>
          <cell r="N235">
            <v>815</v>
          </cell>
        </row>
        <row r="236">
          <cell r="A236">
            <v>316042</v>
          </cell>
          <cell r="B236" t="str">
            <v>Franco*Garcia,Vianey</v>
          </cell>
          <cell r="C236" t="str">
            <v>TAX</v>
          </cell>
          <cell r="D236" t="str">
            <v>MAE-MADN-15</v>
          </cell>
          <cell r="E236" t="str">
            <v>MA</v>
          </cell>
          <cell r="F236" t="str">
            <v>PT</v>
          </cell>
          <cell r="H236">
            <v>106</v>
          </cell>
          <cell r="I236">
            <v>0</v>
          </cell>
          <cell r="J236">
            <v>0</v>
          </cell>
          <cell r="K236">
            <v>106</v>
          </cell>
          <cell r="L236">
            <v>106</v>
          </cell>
          <cell r="M236">
            <v>0</v>
          </cell>
          <cell r="N236">
            <v>0</v>
          </cell>
        </row>
        <row r="237">
          <cell r="A237">
            <v>652312</v>
          </cell>
          <cell r="B237" t="str">
            <v>Rosas*Ramírez,Kimberly</v>
          </cell>
          <cell r="C237" t="str">
            <v>TAX</v>
          </cell>
          <cell r="D237" t="str">
            <v>LIC-DSGD-18</v>
          </cell>
          <cell r="E237" t="str">
            <v>LI</v>
          </cell>
          <cell r="F237" t="str">
            <v>AS</v>
          </cell>
          <cell r="G237">
            <v>405</v>
          </cell>
          <cell r="H237">
            <v>16108</v>
          </cell>
          <cell r="I237">
            <v>0</v>
          </cell>
          <cell r="J237">
            <v>0</v>
          </cell>
          <cell r="K237">
            <v>16108</v>
          </cell>
          <cell r="L237" t="str">
            <v>16108.98</v>
          </cell>
          <cell r="M237">
            <v>0</v>
          </cell>
          <cell r="N237">
            <v>0</v>
          </cell>
        </row>
        <row r="238">
          <cell r="A238">
            <v>657837</v>
          </cell>
          <cell r="B238" t="str">
            <v>Carrillo*Reyes,Veronica</v>
          </cell>
          <cell r="C238" t="str">
            <v>TAX</v>
          </cell>
          <cell r="D238" t="str">
            <v>MAE-EDUC-19</v>
          </cell>
          <cell r="E238" t="str">
            <v>MA</v>
          </cell>
          <cell r="F238" t="str">
            <v>AS</v>
          </cell>
          <cell r="G238">
            <v>101</v>
          </cell>
          <cell r="H238">
            <v>16440</v>
          </cell>
          <cell r="I238">
            <v>0</v>
          </cell>
          <cell r="J238" t="str">
            <v>221.94</v>
          </cell>
          <cell r="K238" t="str">
            <v>16218.06</v>
          </cell>
          <cell r="L238" t="str">
            <v>16338.73</v>
          </cell>
          <cell r="M238">
            <v>0</v>
          </cell>
          <cell r="N238">
            <v>0</v>
          </cell>
        </row>
        <row r="239">
          <cell r="A239">
            <v>660339</v>
          </cell>
          <cell r="B239" t="str">
            <v>Cruz*Anaya,Melannie</v>
          </cell>
          <cell r="C239" t="str">
            <v>TAX</v>
          </cell>
          <cell r="D239" t="str">
            <v>LIC-CTCO-18</v>
          </cell>
          <cell r="E239" t="str">
            <v>LI</v>
          </cell>
          <cell r="F239" t="str">
            <v>AS</v>
          </cell>
          <cell r="G239">
            <v>102</v>
          </cell>
          <cell r="H239">
            <v>16375</v>
          </cell>
          <cell r="I239">
            <v>0</v>
          </cell>
          <cell r="J239" t="str">
            <v>316.72</v>
          </cell>
          <cell r="K239" t="str">
            <v>16058.28</v>
          </cell>
          <cell r="L239" t="str">
            <v>16058.28</v>
          </cell>
          <cell r="M239">
            <v>0</v>
          </cell>
          <cell r="N239">
            <v>0</v>
          </cell>
        </row>
        <row r="240">
          <cell r="A240">
            <v>660364</v>
          </cell>
          <cell r="B240" t="str">
            <v>MENDOZA*HERNANDEZ,PABLO</v>
          </cell>
          <cell r="C240" t="str">
            <v>TAX</v>
          </cell>
          <cell r="D240" t="str">
            <v>MAE-TEIN-18</v>
          </cell>
          <cell r="E240" t="str">
            <v>MA</v>
          </cell>
          <cell r="F240" t="str">
            <v>AS</v>
          </cell>
          <cell r="G240">
            <v>101</v>
          </cell>
          <cell r="H240" t="str">
            <v>21795.9</v>
          </cell>
          <cell r="I240">
            <v>0</v>
          </cell>
          <cell r="J240">
            <v>0</v>
          </cell>
          <cell r="K240" t="str">
            <v>21795.9</v>
          </cell>
          <cell r="L240" t="str">
            <v>13560.34</v>
          </cell>
          <cell r="M240" t="str">
            <v>10173.86</v>
          </cell>
          <cell r="N240" t="str">
            <v>10173.86</v>
          </cell>
        </row>
        <row r="241">
          <cell r="A241">
            <v>657829</v>
          </cell>
          <cell r="B241" t="str">
            <v>Acosta*Perez,Andrea</v>
          </cell>
          <cell r="C241" t="str">
            <v>TAX</v>
          </cell>
          <cell r="D241" t="str">
            <v>MAE-EDUC-19</v>
          </cell>
          <cell r="E241" t="str">
            <v>MA</v>
          </cell>
          <cell r="F241" t="str">
            <v>AS</v>
          </cell>
          <cell r="G241">
            <v>101</v>
          </cell>
          <cell r="H241">
            <v>16440</v>
          </cell>
          <cell r="I241">
            <v>0</v>
          </cell>
          <cell r="J241" t="str">
            <v>101.27</v>
          </cell>
          <cell r="K241" t="str">
            <v>16338.73</v>
          </cell>
          <cell r="L241" t="str">
            <v>16338.73</v>
          </cell>
          <cell r="M241">
            <v>0</v>
          </cell>
          <cell r="N241">
            <v>0</v>
          </cell>
        </row>
        <row r="242">
          <cell r="A242">
            <v>658903</v>
          </cell>
          <cell r="B242" t="str">
            <v>Fuente*Vazquez,Brayan</v>
          </cell>
          <cell r="C242" t="str">
            <v>TAX</v>
          </cell>
          <cell r="D242" t="str">
            <v>LIC-EJAD-17</v>
          </cell>
          <cell r="E242" t="str">
            <v>LI</v>
          </cell>
          <cell r="F242" t="str">
            <v>AS</v>
          </cell>
          <cell r="G242">
            <v>100</v>
          </cell>
          <cell r="H242" t="str">
            <v>10882.6</v>
          </cell>
          <cell r="I242">
            <v>0</v>
          </cell>
          <cell r="J242">
            <v>0</v>
          </cell>
          <cell r="K242" t="str">
            <v>10882.6</v>
          </cell>
          <cell r="L242" t="str">
            <v>9094.64</v>
          </cell>
          <cell r="M242" t="str">
            <v>741.2</v>
          </cell>
          <cell r="N242" t="str">
            <v>741.2</v>
          </cell>
        </row>
        <row r="243">
          <cell r="A243">
            <v>660370</v>
          </cell>
          <cell r="B243" t="str">
            <v>MUNGUIA BRAVO,EDGAR</v>
          </cell>
          <cell r="C243" t="str">
            <v>TAX</v>
          </cell>
          <cell r="D243" t="str">
            <v>MAE-TEIN-18</v>
          </cell>
          <cell r="E243" t="str">
            <v>MA</v>
          </cell>
          <cell r="F243" t="str">
            <v>AS</v>
          </cell>
          <cell r="G243">
            <v>101</v>
          </cell>
          <cell r="H243">
            <v>20476</v>
          </cell>
          <cell r="I243">
            <v>0</v>
          </cell>
          <cell r="J243" t="str">
            <v>359.29</v>
          </cell>
          <cell r="K243" t="str">
            <v>20116.71</v>
          </cell>
          <cell r="L243" t="str">
            <v>20116.85</v>
          </cell>
          <cell r="M243">
            <v>0</v>
          </cell>
          <cell r="N243">
            <v>0</v>
          </cell>
        </row>
        <row r="244">
          <cell r="A244">
            <v>658462</v>
          </cell>
          <cell r="B244" t="str">
            <v>Molina*Heredia,Ricardo</v>
          </cell>
          <cell r="C244" t="str">
            <v>TAX</v>
          </cell>
          <cell r="D244" t="str">
            <v>LIC-DERE-18</v>
          </cell>
          <cell r="E244" t="str">
            <v>LI</v>
          </cell>
          <cell r="F244" t="str">
            <v>AS</v>
          </cell>
          <cell r="G244">
            <v>103</v>
          </cell>
          <cell r="H244">
            <v>15880</v>
          </cell>
          <cell r="I244">
            <v>0</v>
          </cell>
          <cell r="J244">
            <v>0</v>
          </cell>
          <cell r="K244">
            <v>15880</v>
          </cell>
          <cell r="L244">
            <v>15880</v>
          </cell>
          <cell r="M244">
            <v>0</v>
          </cell>
          <cell r="N244">
            <v>0</v>
          </cell>
        </row>
        <row r="245">
          <cell r="A245">
            <v>310070</v>
          </cell>
          <cell r="B245" t="str">
            <v>González*Salmerón,Arantza</v>
          </cell>
          <cell r="C245" t="str">
            <v>TAX</v>
          </cell>
          <cell r="D245" t="str">
            <v>LIC-ADTU-18</v>
          </cell>
          <cell r="E245" t="str">
            <v>LI</v>
          </cell>
          <cell r="F245" t="str">
            <v>AS</v>
          </cell>
          <cell r="G245">
            <v>402</v>
          </cell>
          <cell r="H245" t="str">
            <v>15576.34</v>
          </cell>
          <cell r="I245">
            <v>0</v>
          </cell>
          <cell r="J245">
            <v>0</v>
          </cell>
          <cell r="K245" t="str">
            <v>15576.34</v>
          </cell>
          <cell r="L245" t="str">
            <v>15577.09</v>
          </cell>
          <cell r="M245">
            <v>0</v>
          </cell>
          <cell r="N245">
            <v>0</v>
          </cell>
        </row>
        <row r="246">
          <cell r="A246">
            <v>645960</v>
          </cell>
          <cell r="B246" t="str">
            <v>Montes de Oca*Rangel,Karla</v>
          </cell>
          <cell r="C246" t="str">
            <v>TAX</v>
          </cell>
          <cell r="D246" t="str">
            <v>LIC-ADME-18</v>
          </cell>
          <cell r="E246" t="str">
            <v>LI</v>
          </cell>
          <cell r="F246" t="str">
            <v>AS</v>
          </cell>
          <cell r="G246">
            <v>101</v>
          </cell>
          <cell r="H246" t="str">
            <v>17494.09</v>
          </cell>
          <cell r="I246">
            <v>0</v>
          </cell>
          <cell r="J246" t="str">
            <v>461.95</v>
          </cell>
          <cell r="K246" t="str">
            <v>17032.14</v>
          </cell>
          <cell r="L246" t="str">
            <v>17032.14</v>
          </cell>
          <cell r="M246">
            <v>0</v>
          </cell>
          <cell r="N246">
            <v>0</v>
          </cell>
        </row>
        <row r="247">
          <cell r="A247">
            <v>645959</v>
          </cell>
          <cell r="B247" t="str">
            <v>Mendieta*Mendoza,Melissa</v>
          </cell>
          <cell r="C247" t="str">
            <v>TAX</v>
          </cell>
          <cell r="D247" t="str">
            <v>LIC-DSGD-18</v>
          </cell>
          <cell r="E247" t="str">
            <v>LI</v>
          </cell>
          <cell r="F247" t="str">
            <v>AS</v>
          </cell>
          <cell r="G247">
            <v>101</v>
          </cell>
          <cell r="H247" t="str">
            <v>16237.1</v>
          </cell>
          <cell r="I247">
            <v>0</v>
          </cell>
          <cell r="J247">
            <v>0</v>
          </cell>
          <cell r="K247" t="str">
            <v>16237.1</v>
          </cell>
          <cell r="L247" t="str">
            <v>16237.1</v>
          </cell>
          <cell r="M247">
            <v>0</v>
          </cell>
          <cell r="N247">
            <v>0</v>
          </cell>
        </row>
        <row r="248">
          <cell r="A248">
            <v>648182</v>
          </cell>
          <cell r="B248" t="str">
            <v>Jimenez*Martinez,Alejandro</v>
          </cell>
          <cell r="C248" t="str">
            <v>TAX</v>
          </cell>
          <cell r="D248" t="str">
            <v>LIC-PSIO-18</v>
          </cell>
          <cell r="E248" t="str">
            <v>LI</v>
          </cell>
          <cell r="F248" t="str">
            <v>AS</v>
          </cell>
          <cell r="G248">
            <v>101</v>
          </cell>
          <cell r="H248" t="str">
            <v>16108.8</v>
          </cell>
          <cell r="I248">
            <v>0</v>
          </cell>
          <cell r="J248">
            <v>0</v>
          </cell>
          <cell r="K248" t="str">
            <v>16108.8</v>
          </cell>
          <cell r="L248">
            <v>16109</v>
          </cell>
          <cell r="M248">
            <v>0</v>
          </cell>
          <cell r="N248">
            <v>0</v>
          </cell>
        </row>
        <row r="249">
          <cell r="A249">
            <v>296035</v>
          </cell>
          <cell r="B249" t="str">
            <v>Garcia*Velasquez,Victor</v>
          </cell>
          <cell r="C249" t="str">
            <v>TAX</v>
          </cell>
          <cell r="D249" t="str">
            <v>LIC-EJAD-17</v>
          </cell>
          <cell r="E249" t="str">
            <v>LI</v>
          </cell>
          <cell r="F249" t="str">
            <v>AS</v>
          </cell>
          <cell r="G249">
            <v>404</v>
          </cell>
          <cell r="H249" t="str">
            <v>10335.3</v>
          </cell>
          <cell r="I249">
            <v>0</v>
          </cell>
          <cell r="J249">
            <v>0</v>
          </cell>
          <cell r="K249" t="str">
            <v>10335.3</v>
          </cell>
          <cell r="L249" t="str">
            <v>8922.04</v>
          </cell>
          <cell r="M249" t="str">
            <v>1413.26</v>
          </cell>
          <cell r="N249" t="str">
            <v>1413.26</v>
          </cell>
        </row>
        <row r="250">
          <cell r="A250">
            <v>644176</v>
          </cell>
          <cell r="B250" t="str">
            <v>Ocampo*Hernandez,Guadalupe</v>
          </cell>
          <cell r="C250" t="str">
            <v>TAX</v>
          </cell>
          <cell r="D250" t="str">
            <v>LIC-EJAD-17</v>
          </cell>
          <cell r="E250" t="str">
            <v>LI</v>
          </cell>
          <cell r="F250" t="str">
            <v>AS</v>
          </cell>
          <cell r="G250">
            <v>401</v>
          </cell>
          <cell r="H250" t="str">
            <v>11402.6</v>
          </cell>
          <cell r="I250">
            <v>0</v>
          </cell>
          <cell r="J250">
            <v>0</v>
          </cell>
          <cell r="K250" t="str">
            <v>11402.6</v>
          </cell>
          <cell r="L250" t="str">
            <v>4103.4</v>
          </cell>
          <cell r="M250" t="str">
            <v>7299.2</v>
          </cell>
          <cell r="N250" t="str">
            <v>7299.2</v>
          </cell>
        </row>
        <row r="251">
          <cell r="A251">
            <v>606381</v>
          </cell>
          <cell r="B251" t="str">
            <v>Martinez*Miranda,Nancy</v>
          </cell>
          <cell r="C251" t="str">
            <v>TAX</v>
          </cell>
          <cell r="D251" t="str">
            <v>MAE-EDUC-19</v>
          </cell>
          <cell r="E251" t="str">
            <v>MA</v>
          </cell>
          <cell r="F251" t="str">
            <v>AS</v>
          </cell>
          <cell r="G251">
            <v>405</v>
          </cell>
          <cell r="H251" t="str">
            <v>12466.2</v>
          </cell>
          <cell r="I251">
            <v>0</v>
          </cell>
          <cell r="J251">
            <v>0</v>
          </cell>
          <cell r="K251" t="str">
            <v>12466.2</v>
          </cell>
          <cell r="L251" t="str">
            <v>8232.2</v>
          </cell>
          <cell r="M251">
            <v>4234</v>
          </cell>
          <cell r="N251">
            <v>4234</v>
          </cell>
        </row>
        <row r="252">
          <cell r="A252">
            <v>659680</v>
          </cell>
          <cell r="B252" t="str">
            <v>Galvan*Monica,Luis</v>
          </cell>
          <cell r="C252" t="str">
            <v>TAX</v>
          </cell>
          <cell r="D252" t="str">
            <v>LIC-COFI-18</v>
          </cell>
          <cell r="E252" t="str">
            <v>LI</v>
          </cell>
          <cell r="F252" t="str">
            <v>AS</v>
          </cell>
          <cell r="G252">
            <v>106</v>
          </cell>
          <cell r="H252" t="str">
            <v>17813.03</v>
          </cell>
          <cell r="I252">
            <v>0</v>
          </cell>
          <cell r="J252">
            <v>0</v>
          </cell>
          <cell r="K252" t="str">
            <v>17813.03</v>
          </cell>
          <cell r="L252" t="str">
            <v>17813.03</v>
          </cell>
          <cell r="M252">
            <v>0</v>
          </cell>
          <cell r="N252">
            <v>0</v>
          </cell>
        </row>
        <row r="253">
          <cell r="A253">
            <v>661038</v>
          </cell>
          <cell r="B253" t="str">
            <v>Blancas*Rios,Maria</v>
          </cell>
          <cell r="C253" t="str">
            <v>TAX</v>
          </cell>
          <cell r="D253" t="str">
            <v>LIC-DINV-18</v>
          </cell>
          <cell r="E253" t="str">
            <v>LI</v>
          </cell>
          <cell r="F253" t="str">
            <v>AS</v>
          </cell>
          <cell r="G253">
            <v>101</v>
          </cell>
          <cell r="H253" t="str">
            <v>17906.2</v>
          </cell>
          <cell r="I253">
            <v>0</v>
          </cell>
          <cell r="J253">
            <v>0</v>
          </cell>
          <cell r="K253" t="str">
            <v>17906.2</v>
          </cell>
          <cell r="L253" t="str">
            <v>14175.15</v>
          </cell>
          <cell r="M253">
            <v>0</v>
          </cell>
          <cell r="N253">
            <v>0</v>
          </cell>
        </row>
        <row r="254">
          <cell r="A254">
            <v>83151</v>
          </cell>
          <cell r="B254" t="str">
            <v>Navarro*Martin,Eduardo</v>
          </cell>
          <cell r="C254" t="str">
            <v>TAX</v>
          </cell>
          <cell r="D254" t="str">
            <v>MAE-TEIN-18</v>
          </cell>
          <cell r="E254" t="str">
            <v>MA</v>
          </cell>
          <cell r="F254" t="str">
            <v>AS</v>
          </cell>
          <cell r="G254">
            <v>102</v>
          </cell>
          <cell r="H254" t="str">
            <v>6623.68</v>
          </cell>
          <cell r="I254">
            <v>0</v>
          </cell>
          <cell r="J254">
            <v>0</v>
          </cell>
          <cell r="K254" t="str">
            <v>6623.68</v>
          </cell>
          <cell r="L254" t="str">
            <v>6624.6</v>
          </cell>
          <cell r="M254">
            <v>0</v>
          </cell>
          <cell r="N254">
            <v>0</v>
          </cell>
        </row>
        <row r="255">
          <cell r="A255">
            <v>666800</v>
          </cell>
          <cell r="B255" t="str">
            <v>Martinez*Ramirez,Reyna</v>
          </cell>
          <cell r="C255" t="str">
            <v>TAX</v>
          </cell>
          <cell r="D255" t="str">
            <v>LIC-EJAD-17</v>
          </cell>
          <cell r="E255" t="str">
            <v>LI</v>
          </cell>
          <cell r="F255" t="str">
            <v>AS</v>
          </cell>
          <cell r="G255">
            <v>100</v>
          </cell>
          <cell r="H255">
            <v>10588</v>
          </cell>
          <cell r="I255">
            <v>0</v>
          </cell>
          <cell r="J255">
            <v>0</v>
          </cell>
          <cell r="K255">
            <v>10588</v>
          </cell>
          <cell r="L255" t="str">
            <v>10588.39</v>
          </cell>
          <cell r="M255">
            <v>0</v>
          </cell>
          <cell r="N255">
            <v>0</v>
          </cell>
        </row>
        <row r="256">
          <cell r="A256">
            <v>673491</v>
          </cell>
          <cell r="B256" t="str">
            <v>Flores*Zamora,Yazmin</v>
          </cell>
          <cell r="C256" t="str">
            <v>TAX</v>
          </cell>
          <cell r="D256" t="str">
            <v>LIC-ADTU-18</v>
          </cell>
          <cell r="E256" t="str">
            <v>LI</v>
          </cell>
          <cell r="F256" t="str">
            <v>AS</v>
          </cell>
          <cell r="G256">
            <v>101</v>
          </cell>
          <cell r="H256" t="str">
            <v>17342.1</v>
          </cell>
          <cell r="I256">
            <v>0</v>
          </cell>
          <cell r="J256">
            <v>0</v>
          </cell>
          <cell r="K256" t="str">
            <v>17342.1</v>
          </cell>
          <cell r="L256" t="str">
            <v>17342.85</v>
          </cell>
          <cell r="M256">
            <v>0</v>
          </cell>
          <cell r="N256">
            <v>0</v>
          </cell>
        </row>
        <row r="257">
          <cell r="A257">
            <v>281441</v>
          </cell>
          <cell r="B257" t="str">
            <v>Zermann*Ruíz,Grecia</v>
          </cell>
          <cell r="C257" t="str">
            <v>TAX</v>
          </cell>
          <cell r="D257" t="str">
            <v>LIC-EJME-17</v>
          </cell>
          <cell r="E257" t="str">
            <v>LI</v>
          </cell>
          <cell r="F257" t="str">
            <v>AS</v>
          </cell>
          <cell r="G257">
            <v>403</v>
          </cell>
          <cell r="H257" t="str">
            <v>9856.64</v>
          </cell>
          <cell r="I257">
            <v>0</v>
          </cell>
          <cell r="J257">
            <v>0</v>
          </cell>
          <cell r="K257" t="str">
            <v>9856.64</v>
          </cell>
          <cell r="L257" t="str">
            <v>9856.64</v>
          </cell>
          <cell r="M257">
            <v>0</v>
          </cell>
          <cell r="N257">
            <v>0</v>
          </cell>
        </row>
        <row r="258">
          <cell r="A258">
            <v>666511</v>
          </cell>
          <cell r="B258" t="str">
            <v>LUNA*GOMEZ,LUCIA</v>
          </cell>
          <cell r="C258" t="str">
            <v>TAX</v>
          </cell>
          <cell r="D258" t="str">
            <v>MAE-EDUC-19</v>
          </cell>
          <cell r="E258" t="str">
            <v>MA</v>
          </cell>
          <cell r="F258" t="str">
            <v>AS</v>
          </cell>
          <cell r="G258">
            <v>102</v>
          </cell>
          <cell r="H258" t="str">
            <v>17212.8</v>
          </cell>
          <cell r="I258">
            <v>0</v>
          </cell>
          <cell r="J258">
            <v>0</v>
          </cell>
          <cell r="K258" t="str">
            <v>17212.8</v>
          </cell>
          <cell r="L258" t="str">
            <v>16441.1</v>
          </cell>
          <cell r="M258">
            <v>0</v>
          </cell>
          <cell r="N258">
            <v>0</v>
          </cell>
        </row>
        <row r="259">
          <cell r="A259">
            <v>667717</v>
          </cell>
          <cell r="B259" t="str">
            <v>Bazaldua*Resendiz,Adela</v>
          </cell>
          <cell r="C259" t="str">
            <v>TAX</v>
          </cell>
          <cell r="D259" t="str">
            <v>LIC-EJAD-17</v>
          </cell>
          <cell r="E259" t="str">
            <v>LI</v>
          </cell>
          <cell r="F259" t="str">
            <v>AS</v>
          </cell>
          <cell r="G259">
            <v>102</v>
          </cell>
          <cell r="H259">
            <v>10876</v>
          </cell>
          <cell r="I259">
            <v>0</v>
          </cell>
          <cell r="J259" t="str">
            <v>236.88</v>
          </cell>
          <cell r="K259" t="str">
            <v>10639.12</v>
          </cell>
          <cell r="L259" t="str">
            <v>10639.83</v>
          </cell>
          <cell r="M259">
            <v>0</v>
          </cell>
          <cell r="N259">
            <v>0</v>
          </cell>
        </row>
        <row r="260">
          <cell r="A260">
            <v>658000</v>
          </cell>
          <cell r="B260" t="str">
            <v>Mondragón*García,Pamela</v>
          </cell>
          <cell r="C260" t="str">
            <v>TAX</v>
          </cell>
          <cell r="D260" t="str">
            <v>LIC-DAEM-15</v>
          </cell>
          <cell r="E260" t="str">
            <v>LI</v>
          </cell>
          <cell r="F260" t="str">
            <v>AS</v>
          </cell>
          <cell r="G260">
            <v>102</v>
          </cell>
          <cell r="H260">
            <v>17139</v>
          </cell>
          <cell r="I260">
            <v>0</v>
          </cell>
          <cell r="J260" t="str">
            <v>298.51</v>
          </cell>
          <cell r="K260" t="str">
            <v>16840.49</v>
          </cell>
          <cell r="L260" t="str">
            <v>16840.71</v>
          </cell>
          <cell r="M260">
            <v>0</v>
          </cell>
          <cell r="N260">
            <v>0</v>
          </cell>
        </row>
        <row r="261">
          <cell r="A261">
            <v>84722</v>
          </cell>
          <cell r="B261" t="str">
            <v>Estudillo*Macias,Miryam</v>
          </cell>
          <cell r="C261" t="str">
            <v>TAX</v>
          </cell>
          <cell r="D261" t="str">
            <v>MAE-MADN-10</v>
          </cell>
          <cell r="E261" t="str">
            <v>MA</v>
          </cell>
          <cell r="F261" t="str">
            <v>BR</v>
          </cell>
          <cell r="H261">
            <v>118</v>
          </cell>
          <cell r="I261">
            <v>0</v>
          </cell>
          <cell r="J261">
            <v>0</v>
          </cell>
          <cell r="K261">
            <v>118</v>
          </cell>
          <cell r="L261">
            <v>118</v>
          </cell>
          <cell r="M261">
            <v>0</v>
          </cell>
          <cell r="N261">
            <v>0</v>
          </cell>
        </row>
        <row r="262">
          <cell r="A262">
            <v>291194</v>
          </cell>
          <cell r="B262" t="str">
            <v>Guerrero*Delgado,Yadira</v>
          </cell>
          <cell r="C262" t="str">
            <v>TAX</v>
          </cell>
          <cell r="D262" t="str">
            <v>LIC-EJEP-13</v>
          </cell>
          <cell r="E262" t="str">
            <v>LI</v>
          </cell>
          <cell r="F262" t="str">
            <v>EG</v>
          </cell>
          <cell r="H262">
            <v>106</v>
          </cell>
          <cell r="I262">
            <v>0</v>
          </cell>
          <cell r="J262">
            <v>0</v>
          </cell>
          <cell r="K262">
            <v>106</v>
          </cell>
          <cell r="L262">
            <v>106</v>
          </cell>
          <cell r="M262">
            <v>0</v>
          </cell>
          <cell r="N262">
            <v>0</v>
          </cell>
        </row>
        <row r="263">
          <cell r="A263">
            <v>675522</v>
          </cell>
          <cell r="B263" t="str">
            <v>Cruz*Jurado,Valeria</v>
          </cell>
          <cell r="C263" t="str">
            <v>TAX</v>
          </cell>
          <cell r="D263" t="str">
            <v>LIC-PSIO-18</v>
          </cell>
          <cell r="E263" t="str">
            <v>LI</v>
          </cell>
          <cell r="F263" t="str">
            <v>AS</v>
          </cell>
          <cell r="G263">
            <v>101</v>
          </cell>
          <cell r="H263" t="str">
            <v>18366.1</v>
          </cell>
          <cell r="I263">
            <v>0</v>
          </cell>
          <cell r="J263">
            <v>0</v>
          </cell>
          <cell r="K263" t="str">
            <v>18366.1</v>
          </cell>
          <cell r="L263" t="str">
            <v>19692.82</v>
          </cell>
          <cell r="M263">
            <v>0</v>
          </cell>
          <cell r="N263">
            <v>0</v>
          </cell>
        </row>
        <row r="264">
          <cell r="A264">
            <v>669493</v>
          </cell>
          <cell r="B264" t="str">
            <v>Bravo*Sanchez,Jesus</v>
          </cell>
          <cell r="C264" t="str">
            <v>TAX</v>
          </cell>
          <cell r="D264" t="str">
            <v>LIC-EJME-17</v>
          </cell>
          <cell r="E264" t="str">
            <v>LI</v>
          </cell>
          <cell r="F264" t="str">
            <v>AS</v>
          </cell>
          <cell r="G264">
            <v>101</v>
          </cell>
          <cell r="H264" t="str">
            <v>11200.6</v>
          </cell>
          <cell r="I264">
            <v>0</v>
          </cell>
          <cell r="J264">
            <v>0</v>
          </cell>
          <cell r="K264" t="str">
            <v>11200.6</v>
          </cell>
          <cell r="L264" t="str">
            <v>11200.6</v>
          </cell>
          <cell r="M264">
            <v>0</v>
          </cell>
          <cell r="N264">
            <v>0</v>
          </cell>
        </row>
        <row r="265">
          <cell r="A265">
            <v>236656</v>
          </cell>
          <cell r="B265" t="str">
            <v>Ramirez*Pereda,Diego</v>
          </cell>
          <cell r="C265" t="str">
            <v>TAX</v>
          </cell>
          <cell r="D265" t="str">
            <v>LIC-ADEM-10C</v>
          </cell>
          <cell r="E265" t="str">
            <v>LI</v>
          </cell>
          <cell r="F265" t="str">
            <v>AS</v>
          </cell>
          <cell r="G265">
            <v>101</v>
          </cell>
          <cell r="H265" t="str">
            <v>19386.1</v>
          </cell>
          <cell r="I265">
            <v>0</v>
          </cell>
          <cell r="J265">
            <v>0</v>
          </cell>
          <cell r="K265" t="str">
            <v>19386.1</v>
          </cell>
          <cell r="L265" t="str">
            <v>19386.24</v>
          </cell>
          <cell r="M265">
            <v>0</v>
          </cell>
          <cell r="N265">
            <v>0</v>
          </cell>
        </row>
        <row r="266">
          <cell r="A266">
            <v>661169</v>
          </cell>
          <cell r="B266" t="str">
            <v>Crespi*Sanchez,Marco</v>
          </cell>
          <cell r="C266" t="str">
            <v>TAX</v>
          </cell>
          <cell r="D266" t="str">
            <v>LIC-EJAD-17</v>
          </cell>
          <cell r="E266" t="str">
            <v>LI</v>
          </cell>
          <cell r="F266" t="str">
            <v>AS</v>
          </cell>
          <cell r="G266">
            <v>100</v>
          </cell>
          <cell r="H266" t="str">
            <v>10914.11</v>
          </cell>
          <cell r="I266">
            <v>0</v>
          </cell>
          <cell r="J266">
            <v>0</v>
          </cell>
          <cell r="K266" t="str">
            <v>10914.11</v>
          </cell>
          <cell r="L266" t="str">
            <v>10914.11</v>
          </cell>
          <cell r="M266">
            <v>0</v>
          </cell>
          <cell r="N266">
            <v>0</v>
          </cell>
        </row>
        <row r="267">
          <cell r="A267">
            <v>329350</v>
          </cell>
          <cell r="B267" t="str">
            <v>Rodríguez*Narvaez,Axel</v>
          </cell>
          <cell r="C267" t="str">
            <v>TAX</v>
          </cell>
          <cell r="D267" t="str">
            <v>LIC-SYSC-18</v>
          </cell>
          <cell r="E267" t="str">
            <v>LI</v>
          </cell>
          <cell r="F267" t="str">
            <v>AS</v>
          </cell>
          <cell r="G267">
            <v>404</v>
          </cell>
          <cell r="H267" t="str">
            <v>15436.52</v>
          </cell>
          <cell r="I267">
            <v>0</v>
          </cell>
          <cell r="J267">
            <v>0</v>
          </cell>
          <cell r="K267" t="str">
            <v>15436.52</v>
          </cell>
          <cell r="L267" t="str">
            <v>15436.52</v>
          </cell>
          <cell r="M267">
            <v>0</v>
          </cell>
          <cell r="N267">
            <v>0</v>
          </cell>
        </row>
        <row r="268">
          <cell r="A268">
            <v>333370</v>
          </cell>
          <cell r="B268" t="str">
            <v>Sixtos*Aragon,Casandra</v>
          </cell>
          <cell r="C268" t="str">
            <v>TAX</v>
          </cell>
          <cell r="D268" t="str">
            <v>LIC-EJAD-17</v>
          </cell>
          <cell r="E268" t="str">
            <v>LI</v>
          </cell>
          <cell r="F268" t="str">
            <v>AS</v>
          </cell>
          <cell r="G268">
            <v>403</v>
          </cell>
          <cell r="H268">
            <v>9788</v>
          </cell>
          <cell r="I268">
            <v>0</v>
          </cell>
          <cell r="J268" t="str">
            <v>275.79</v>
          </cell>
          <cell r="K268" t="str">
            <v>9512.21</v>
          </cell>
          <cell r="L268" t="str">
            <v>9512.82</v>
          </cell>
          <cell r="M268">
            <v>0</v>
          </cell>
          <cell r="N268">
            <v>0</v>
          </cell>
        </row>
        <row r="269">
          <cell r="A269">
            <v>661508</v>
          </cell>
          <cell r="B269" t="str">
            <v>Jiménez*Jiménez,Perla</v>
          </cell>
          <cell r="C269" t="str">
            <v>TAX</v>
          </cell>
          <cell r="D269" t="str">
            <v>MAE-EDUC-19</v>
          </cell>
          <cell r="E269" t="str">
            <v>MA</v>
          </cell>
          <cell r="F269" t="str">
            <v>AS</v>
          </cell>
          <cell r="G269">
            <v>102</v>
          </cell>
          <cell r="H269" t="str">
            <v>17484.2</v>
          </cell>
          <cell r="I269">
            <v>0</v>
          </cell>
          <cell r="J269">
            <v>0</v>
          </cell>
          <cell r="K269" t="str">
            <v>17484.2</v>
          </cell>
          <cell r="L269" t="str">
            <v>17673.52</v>
          </cell>
          <cell r="M269">
            <v>0</v>
          </cell>
          <cell r="N269">
            <v>0</v>
          </cell>
        </row>
        <row r="270">
          <cell r="A270">
            <v>302241</v>
          </cell>
          <cell r="B270" t="str">
            <v>Anduaga*Esquivel,Renata</v>
          </cell>
          <cell r="C270" t="str">
            <v>TAX</v>
          </cell>
          <cell r="D270" t="str">
            <v>LIC-EJAD-17</v>
          </cell>
          <cell r="E270" t="str">
            <v>LI</v>
          </cell>
          <cell r="F270" t="str">
            <v>AS</v>
          </cell>
          <cell r="G270">
            <v>401</v>
          </cell>
          <cell r="H270">
            <v>10688</v>
          </cell>
          <cell r="I270">
            <v>0</v>
          </cell>
          <cell r="J270">
            <v>0</v>
          </cell>
          <cell r="K270">
            <v>10688</v>
          </cell>
          <cell r="L270" t="str">
            <v>10688.55</v>
          </cell>
          <cell r="M270">
            <v>0</v>
          </cell>
          <cell r="N270">
            <v>0</v>
          </cell>
        </row>
        <row r="271">
          <cell r="A271">
            <v>69289</v>
          </cell>
          <cell r="B271" t="str">
            <v>Gamboa*Abad,Armando</v>
          </cell>
          <cell r="C271" t="str">
            <v>TAX</v>
          </cell>
          <cell r="D271" t="str">
            <v>MAE-TEIN-05</v>
          </cell>
          <cell r="E271" t="str">
            <v>MA</v>
          </cell>
          <cell r="F271" t="str">
            <v>AS</v>
          </cell>
          <cell r="G271">
            <v>404</v>
          </cell>
          <cell r="H271" t="str">
            <v>16857.58</v>
          </cell>
          <cell r="I271">
            <v>0</v>
          </cell>
          <cell r="J271">
            <v>0</v>
          </cell>
          <cell r="K271" t="str">
            <v>16857.58</v>
          </cell>
          <cell r="L271" t="str">
            <v>12336.58</v>
          </cell>
          <cell r="M271">
            <v>4521</v>
          </cell>
          <cell r="N271">
            <v>4521</v>
          </cell>
        </row>
        <row r="272">
          <cell r="A272">
            <v>680013</v>
          </cell>
          <cell r="B272" t="str">
            <v>FALCON*GARCIA,MARCO</v>
          </cell>
          <cell r="C272" t="str">
            <v>TAX</v>
          </cell>
          <cell r="D272" t="str">
            <v>MAE-MADN-19</v>
          </cell>
          <cell r="E272" t="str">
            <v>MA</v>
          </cell>
          <cell r="F272" t="str">
            <v>AS</v>
          </cell>
          <cell r="G272">
            <v>101</v>
          </cell>
          <cell r="H272">
            <v>21032</v>
          </cell>
          <cell r="I272">
            <v>0</v>
          </cell>
          <cell r="J272" t="str">
            <v>308.38</v>
          </cell>
          <cell r="K272" t="str">
            <v>20723.62</v>
          </cell>
          <cell r="L272" t="str">
            <v>20724.4</v>
          </cell>
          <cell r="M272">
            <v>0</v>
          </cell>
          <cell r="N272">
            <v>0</v>
          </cell>
        </row>
        <row r="273">
          <cell r="A273">
            <v>664187</v>
          </cell>
          <cell r="B273" t="str">
            <v>Ramírez*López,Dulce</v>
          </cell>
          <cell r="C273" t="str">
            <v>TAX</v>
          </cell>
          <cell r="D273" t="str">
            <v>LIC-EJAD-17</v>
          </cell>
          <cell r="E273" t="str">
            <v>LI</v>
          </cell>
          <cell r="F273" t="str">
            <v>AS</v>
          </cell>
          <cell r="H273" t="str">
            <v>6982.79</v>
          </cell>
          <cell r="I273">
            <v>0</v>
          </cell>
          <cell r="J273" t="str">
            <v>307.71</v>
          </cell>
          <cell r="K273" t="str">
            <v>6675.08</v>
          </cell>
          <cell r="L273" t="str">
            <v>6675.08</v>
          </cell>
          <cell r="M273">
            <v>0</v>
          </cell>
          <cell r="N273">
            <v>0</v>
          </cell>
        </row>
        <row r="274">
          <cell r="A274">
            <v>328738</v>
          </cell>
          <cell r="B274" t="str">
            <v>Gonzalez*Cruz,Emmanuel</v>
          </cell>
          <cell r="C274" t="str">
            <v>TAX</v>
          </cell>
          <cell r="D274" t="str">
            <v>LIC-SYSC-18</v>
          </cell>
          <cell r="E274" t="str">
            <v>LI</v>
          </cell>
          <cell r="F274" t="str">
            <v>AS</v>
          </cell>
          <cell r="G274">
            <v>100</v>
          </cell>
          <cell r="H274" t="str">
            <v>15756.51</v>
          </cell>
          <cell r="I274">
            <v>0</v>
          </cell>
          <cell r="J274">
            <v>0</v>
          </cell>
          <cell r="K274" t="str">
            <v>15756.51</v>
          </cell>
          <cell r="L274" t="str">
            <v>15756.51</v>
          </cell>
          <cell r="M274">
            <v>0</v>
          </cell>
          <cell r="N274">
            <v>0</v>
          </cell>
        </row>
        <row r="275">
          <cell r="A275">
            <v>678439</v>
          </cell>
          <cell r="B275" t="str">
            <v>Anzo*Ibarra,Adriana</v>
          </cell>
          <cell r="C275" t="str">
            <v>TAX</v>
          </cell>
          <cell r="D275" t="str">
            <v>LIC-MEES-18</v>
          </cell>
          <cell r="E275" t="str">
            <v>LI</v>
          </cell>
          <cell r="F275" t="str">
            <v>AS</v>
          </cell>
          <cell r="G275">
            <v>101</v>
          </cell>
          <cell r="H275" t="str">
            <v>18133.62</v>
          </cell>
          <cell r="I275">
            <v>0</v>
          </cell>
          <cell r="J275">
            <v>0</v>
          </cell>
          <cell r="K275" t="str">
            <v>18133.62</v>
          </cell>
          <cell r="L275" t="str">
            <v>18134.55</v>
          </cell>
          <cell r="M275">
            <v>0</v>
          </cell>
          <cell r="N275">
            <v>0</v>
          </cell>
        </row>
        <row r="276">
          <cell r="A276">
            <v>678438</v>
          </cell>
          <cell r="B276" t="str">
            <v>Anzo*Espino,Victor</v>
          </cell>
          <cell r="C276" t="str">
            <v>TAX</v>
          </cell>
          <cell r="D276" t="str">
            <v>LIC-DSGD-18</v>
          </cell>
          <cell r="E276" t="str">
            <v>LI</v>
          </cell>
          <cell r="F276" t="str">
            <v>AS</v>
          </cell>
          <cell r="G276">
            <v>101</v>
          </cell>
          <cell r="H276" t="str">
            <v>18510.06</v>
          </cell>
          <cell r="I276">
            <v>0</v>
          </cell>
          <cell r="J276">
            <v>0</v>
          </cell>
          <cell r="K276" t="str">
            <v>18510.06</v>
          </cell>
          <cell r="L276" t="str">
            <v>18510.99</v>
          </cell>
          <cell r="M276">
            <v>0</v>
          </cell>
          <cell r="N276">
            <v>0</v>
          </cell>
        </row>
        <row r="277">
          <cell r="A277">
            <v>677983</v>
          </cell>
          <cell r="B277" t="str">
            <v>Garcia*Muñoz,Nancy</v>
          </cell>
          <cell r="C277" t="str">
            <v>TAX</v>
          </cell>
          <cell r="D277" t="str">
            <v>LIC-EJAD-17</v>
          </cell>
          <cell r="E277" t="str">
            <v>LI</v>
          </cell>
          <cell r="F277" t="str">
            <v>AS</v>
          </cell>
          <cell r="G277">
            <v>101</v>
          </cell>
          <cell r="H277" t="str">
            <v>11768.4</v>
          </cell>
          <cell r="I277">
            <v>0</v>
          </cell>
          <cell r="J277">
            <v>0</v>
          </cell>
          <cell r="K277" t="str">
            <v>11768.4</v>
          </cell>
          <cell r="L277" t="str">
            <v>12628.04</v>
          </cell>
          <cell r="M277">
            <v>0</v>
          </cell>
          <cell r="N277">
            <v>0</v>
          </cell>
        </row>
        <row r="278">
          <cell r="A278">
            <v>680329</v>
          </cell>
          <cell r="B278" t="str">
            <v>Miranda*Martinez,Violeta</v>
          </cell>
          <cell r="C278" t="str">
            <v>TAX</v>
          </cell>
          <cell r="D278" t="str">
            <v>LIC-DERE-18</v>
          </cell>
          <cell r="E278" t="str">
            <v>LI</v>
          </cell>
          <cell r="F278" t="str">
            <v>AS</v>
          </cell>
          <cell r="G278">
            <v>100</v>
          </cell>
          <cell r="H278">
            <v>17427</v>
          </cell>
          <cell r="I278">
            <v>0</v>
          </cell>
          <cell r="J278">
            <v>0</v>
          </cell>
          <cell r="K278">
            <v>17427</v>
          </cell>
          <cell r="L278" t="str">
            <v>17427.32</v>
          </cell>
          <cell r="M278">
            <v>0</v>
          </cell>
          <cell r="N278">
            <v>0</v>
          </cell>
        </row>
        <row r="279">
          <cell r="A279">
            <v>673143</v>
          </cell>
          <cell r="B279" t="str">
            <v>Espiridion*Aldeco,Jesús</v>
          </cell>
          <cell r="C279" t="str">
            <v>TAX</v>
          </cell>
          <cell r="D279" t="str">
            <v>LIC-COFI-18</v>
          </cell>
          <cell r="E279" t="str">
            <v>LI</v>
          </cell>
          <cell r="F279" t="str">
            <v>AS</v>
          </cell>
          <cell r="G279">
            <v>101</v>
          </cell>
          <cell r="H279">
            <v>17220</v>
          </cell>
          <cell r="I279">
            <v>0</v>
          </cell>
          <cell r="J279" t="str">
            <v>365.59</v>
          </cell>
          <cell r="K279" t="str">
            <v>16854.41</v>
          </cell>
          <cell r="L279" t="str">
            <v>16855.4</v>
          </cell>
          <cell r="M279">
            <v>0</v>
          </cell>
          <cell r="N279">
            <v>0</v>
          </cell>
        </row>
        <row r="280">
          <cell r="A280">
            <v>669097</v>
          </cell>
          <cell r="B280" t="str">
            <v>Canizales*Ponce,Claudia</v>
          </cell>
          <cell r="C280" t="str">
            <v>TAX</v>
          </cell>
          <cell r="D280" t="str">
            <v>MAE-EDUC-19</v>
          </cell>
          <cell r="E280" t="str">
            <v>MA</v>
          </cell>
          <cell r="F280" t="str">
            <v>AS</v>
          </cell>
          <cell r="G280">
            <v>102</v>
          </cell>
          <cell r="H280" t="str">
            <v>17218.66</v>
          </cell>
          <cell r="I280">
            <v>0</v>
          </cell>
          <cell r="J280">
            <v>0</v>
          </cell>
          <cell r="K280" t="str">
            <v>17218.66</v>
          </cell>
          <cell r="L280" t="str">
            <v>15411.24</v>
          </cell>
          <cell r="M280" t="str">
            <v>1807.42</v>
          </cell>
          <cell r="N280" t="str">
            <v>1807.42</v>
          </cell>
        </row>
        <row r="281">
          <cell r="A281">
            <v>667250</v>
          </cell>
          <cell r="B281" t="str">
            <v>Alva*Romero,Michele</v>
          </cell>
          <cell r="C281" t="str">
            <v>TAX</v>
          </cell>
          <cell r="D281" t="str">
            <v>LIC-DINV-18</v>
          </cell>
          <cell r="E281" t="str">
            <v>LI</v>
          </cell>
          <cell r="F281" t="str">
            <v>AS</v>
          </cell>
          <cell r="G281">
            <v>101</v>
          </cell>
          <cell r="H281">
            <v>17448</v>
          </cell>
          <cell r="I281">
            <v>0</v>
          </cell>
          <cell r="J281">
            <v>0</v>
          </cell>
          <cell r="K281">
            <v>17448</v>
          </cell>
          <cell r="L281" t="str">
            <v>17448.3</v>
          </cell>
          <cell r="M281">
            <v>0</v>
          </cell>
          <cell r="N281">
            <v>0</v>
          </cell>
        </row>
        <row r="282">
          <cell r="A282">
            <v>284880</v>
          </cell>
          <cell r="B282" t="str">
            <v>Yañez*Arellano,Eyra</v>
          </cell>
          <cell r="C282" t="str">
            <v>TAX</v>
          </cell>
          <cell r="D282" t="str">
            <v>LIC-DERE-15</v>
          </cell>
          <cell r="E282" t="str">
            <v>LI</v>
          </cell>
          <cell r="F282" t="str">
            <v>BS</v>
          </cell>
          <cell r="H282">
            <v>0</v>
          </cell>
          <cell r="I282">
            <v>0</v>
          </cell>
          <cell r="J282">
            <v>0</v>
          </cell>
          <cell r="K282">
            <v>0</v>
          </cell>
          <cell r="L282">
            <v>0</v>
          </cell>
          <cell r="M282">
            <v>0</v>
          </cell>
          <cell r="N282">
            <v>0</v>
          </cell>
        </row>
        <row r="283">
          <cell r="A283">
            <v>678718</v>
          </cell>
          <cell r="B283" t="str">
            <v>Castro*Curiel,Edson</v>
          </cell>
          <cell r="C283" t="str">
            <v>TAX</v>
          </cell>
          <cell r="D283" t="str">
            <v>LIC-MEES-18</v>
          </cell>
          <cell r="E283" t="str">
            <v>LI</v>
          </cell>
          <cell r="F283" t="str">
            <v>AS</v>
          </cell>
          <cell r="G283">
            <v>101</v>
          </cell>
          <cell r="H283" t="str">
            <v>18797.2</v>
          </cell>
          <cell r="I283">
            <v>0</v>
          </cell>
          <cell r="J283">
            <v>0</v>
          </cell>
          <cell r="K283" t="str">
            <v>18797.2</v>
          </cell>
          <cell r="L283" t="str">
            <v>9596.55</v>
          </cell>
          <cell r="M283" t="str">
            <v>10651.75</v>
          </cell>
          <cell r="N283" t="str">
            <v>10651.75</v>
          </cell>
        </row>
        <row r="284">
          <cell r="A284">
            <v>344139</v>
          </cell>
          <cell r="B284" t="str">
            <v>Gonzalez*Zavala,Sarahi</v>
          </cell>
          <cell r="C284" t="str">
            <v>TAX</v>
          </cell>
          <cell r="D284" t="str">
            <v>LIC-EJCP-13</v>
          </cell>
          <cell r="E284" t="str">
            <v>LI</v>
          </cell>
          <cell r="F284" t="str">
            <v>AS</v>
          </cell>
          <cell r="G284">
            <v>403</v>
          </cell>
          <cell r="H284">
            <v>10489</v>
          </cell>
          <cell r="I284">
            <v>0</v>
          </cell>
          <cell r="J284">
            <v>0</v>
          </cell>
          <cell r="K284">
            <v>10489</v>
          </cell>
          <cell r="L284" t="str">
            <v>7120.1</v>
          </cell>
          <cell r="M284" t="str">
            <v>2376.7</v>
          </cell>
          <cell r="N284" t="str">
            <v>2376.7</v>
          </cell>
        </row>
        <row r="285">
          <cell r="A285">
            <v>652970</v>
          </cell>
          <cell r="B285" t="str">
            <v>Vazquez*Sanchez,Jose</v>
          </cell>
          <cell r="C285" t="str">
            <v>TAX</v>
          </cell>
          <cell r="D285" t="str">
            <v>LIC-DSGD-18</v>
          </cell>
          <cell r="E285" t="str">
            <v>LI</v>
          </cell>
          <cell r="F285" t="str">
            <v>AS</v>
          </cell>
          <cell r="G285">
            <v>405</v>
          </cell>
          <cell r="H285" t="str">
            <v>15880.1</v>
          </cell>
          <cell r="I285">
            <v>0</v>
          </cell>
          <cell r="J285">
            <v>0</v>
          </cell>
          <cell r="K285" t="str">
            <v>15880.1</v>
          </cell>
          <cell r="L285" t="str">
            <v>15880.6</v>
          </cell>
          <cell r="M285">
            <v>0</v>
          </cell>
          <cell r="N285">
            <v>0</v>
          </cell>
        </row>
        <row r="286">
          <cell r="A286">
            <v>50387</v>
          </cell>
          <cell r="B286" t="str">
            <v>Rodriguez*Abad,Anallely</v>
          </cell>
          <cell r="C286" t="str">
            <v>TAX</v>
          </cell>
          <cell r="D286" t="str">
            <v>LIC-EJDE-17</v>
          </cell>
          <cell r="E286" t="str">
            <v>LI</v>
          </cell>
          <cell r="F286" t="str">
            <v>AS</v>
          </cell>
          <cell r="G286">
            <v>101</v>
          </cell>
          <cell r="H286">
            <v>11234</v>
          </cell>
          <cell r="I286">
            <v>0</v>
          </cell>
          <cell r="J286">
            <v>0</v>
          </cell>
          <cell r="K286">
            <v>11234</v>
          </cell>
          <cell r="L286">
            <v>11234</v>
          </cell>
          <cell r="M286">
            <v>0</v>
          </cell>
          <cell r="N286">
            <v>0</v>
          </cell>
        </row>
        <row r="287">
          <cell r="A287">
            <v>295125</v>
          </cell>
          <cell r="B287" t="str">
            <v>Guadalupe*Gonzalez,Omar</v>
          </cell>
          <cell r="C287" t="str">
            <v>TAX</v>
          </cell>
          <cell r="D287" t="str">
            <v>MAE-EDUC-19</v>
          </cell>
          <cell r="E287" t="str">
            <v>MA</v>
          </cell>
          <cell r="F287" t="str">
            <v>AS</v>
          </cell>
          <cell r="G287">
            <v>101</v>
          </cell>
          <cell r="H287" t="str">
            <v>17464.67</v>
          </cell>
          <cell r="I287">
            <v>0</v>
          </cell>
          <cell r="J287">
            <v>0</v>
          </cell>
          <cell r="K287" t="str">
            <v>17464.67</v>
          </cell>
          <cell r="L287" t="str">
            <v>17464.67</v>
          </cell>
          <cell r="M287">
            <v>0</v>
          </cell>
          <cell r="N287">
            <v>0</v>
          </cell>
        </row>
        <row r="288">
          <cell r="A288">
            <v>262851</v>
          </cell>
          <cell r="B288" t="str">
            <v>Gonzalez*Dominguez,Luis</v>
          </cell>
          <cell r="C288" t="str">
            <v>TAX</v>
          </cell>
          <cell r="D288" t="str">
            <v>MAE-EDUC-19</v>
          </cell>
          <cell r="E288" t="str">
            <v>MA</v>
          </cell>
          <cell r="F288" t="str">
            <v>AS</v>
          </cell>
          <cell r="G288">
            <v>102</v>
          </cell>
          <cell r="H288">
            <v>16440</v>
          </cell>
          <cell r="I288">
            <v>0</v>
          </cell>
          <cell r="J288" t="str">
            <v>303.59</v>
          </cell>
          <cell r="K288" t="str">
            <v>16136.41</v>
          </cell>
          <cell r="L288" t="str">
            <v>16424.47</v>
          </cell>
          <cell r="M288">
            <v>0</v>
          </cell>
          <cell r="N288">
            <v>0</v>
          </cell>
        </row>
        <row r="289">
          <cell r="A289">
            <v>676860</v>
          </cell>
          <cell r="B289" t="str">
            <v>Torres*Del Castillo,Paola</v>
          </cell>
          <cell r="C289" t="str">
            <v>TAX</v>
          </cell>
          <cell r="D289" t="str">
            <v>LIC-EJDE-17</v>
          </cell>
          <cell r="E289" t="str">
            <v>LI</v>
          </cell>
          <cell r="F289" t="str">
            <v>AS</v>
          </cell>
          <cell r="G289">
            <v>101</v>
          </cell>
          <cell r="H289" t="str">
            <v>9219.79</v>
          </cell>
          <cell r="I289">
            <v>0</v>
          </cell>
          <cell r="J289">
            <v>0</v>
          </cell>
          <cell r="K289" t="str">
            <v>9219.79</v>
          </cell>
          <cell r="L289" t="str">
            <v>9219.79</v>
          </cell>
          <cell r="M289">
            <v>0</v>
          </cell>
          <cell r="N289">
            <v>0</v>
          </cell>
        </row>
        <row r="290">
          <cell r="A290">
            <v>670693</v>
          </cell>
          <cell r="B290" t="str">
            <v>ALBARRAN*HERNANDEZ,ROSA</v>
          </cell>
          <cell r="C290" t="str">
            <v>TAX</v>
          </cell>
          <cell r="D290" t="str">
            <v>MAE-EDUC-19</v>
          </cell>
          <cell r="E290" t="str">
            <v>MA</v>
          </cell>
          <cell r="F290" t="str">
            <v>AS</v>
          </cell>
          <cell r="G290">
            <v>102</v>
          </cell>
          <cell r="H290">
            <v>16941</v>
          </cell>
          <cell r="I290">
            <v>0</v>
          </cell>
          <cell r="J290">
            <v>0</v>
          </cell>
          <cell r="K290">
            <v>16941</v>
          </cell>
          <cell r="L290">
            <v>16941</v>
          </cell>
          <cell r="M290">
            <v>0</v>
          </cell>
          <cell r="N290">
            <v>0</v>
          </cell>
        </row>
        <row r="291">
          <cell r="A291">
            <v>668302</v>
          </cell>
          <cell r="B291" t="str">
            <v>TORRES*TORRES,JORGE</v>
          </cell>
          <cell r="C291" t="str">
            <v>TAX</v>
          </cell>
          <cell r="D291" t="str">
            <v>LIC-EJAD-17</v>
          </cell>
          <cell r="E291" t="str">
            <v>LI</v>
          </cell>
          <cell r="F291" t="str">
            <v>AS</v>
          </cell>
          <cell r="G291">
            <v>102</v>
          </cell>
          <cell r="H291" t="str">
            <v>11535.2</v>
          </cell>
          <cell r="I291">
            <v>0</v>
          </cell>
          <cell r="J291">
            <v>0</v>
          </cell>
          <cell r="K291" t="str">
            <v>11535.2</v>
          </cell>
          <cell r="L291" t="str">
            <v>5791.2</v>
          </cell>
          <cell r="M291">
            <v>5744</v>
          </cell>
          <cell r="N291">
            <v>5744</v>
          </cell>
        </row>
        <row r="292">
          <cell r="A292">
            <v>678232</v>
          </cell>
          <cell r="B292" t="str">
            <v>Valencia*Morales,Areli</v>
          </cell>
          <cell r="C292" t="str">
            <v>TAX</v>
          </cell>
          <cell r="D292" t="str">
            <v>LIC-EJEP-18</v>
          </cell>
          <cell r="E292" t="str">
            <v>LI</v>
          </cell>
          <cell r="F292" t="str">
            <v>AS</v>
          </cell>
          <cell r="G292">
            <v>101</v>
          </cell>
          <cell r="H292" t="str">
            <v>10826.1</v>
          </cell>
          <cell r="I292">
            <v>0</v>
          </cell>
          <cell r="J292">
            <v>0</v>
          </cell>
          <cell r="K292" t="str">
            <v>10826.1</v>
          </cell>
          <cell r="L292" t="str">
            <v>10827.04</v>
          </cell>
          <cell r="M292">
            <v>0</v>
          </cell>
          <cell r="N292">
            <v>0</v>
          </cell>
        </row>
        <row r="293">
          <cell r="A293">
            <v>678198</v>
          </cell>
          <cell r="B293" t="str">
            <v>Marin*Castro,Claudia</v>
          </cell>
          <cell r="C293" t="str">
            <v>TAX</v>
          </cell>
          <cell r="D293" t="str">
            <v>MAE-EDUC-19</v>
          </cell>
          <cell r="E293" t="str">
            <v>MA</v>
          </cell>
          <cell r="F293" t="str">
            <v>AS</v>
          </cell>
          <cell r="G293">
            <v>101</v>
          </cell>
          <cell r="H293" t="str">
            <v>17228.13</v>
          </cell>
          <cell r="I293">
            <v>0</v>
          </cell>
          <cell r="J293">
            <v>0</v>
          </cell>
          <cell r="K293" t="str">
            <v>17228.13</v>
          </cell>
          <cell r="L293" t="str">
            <v>17228.13</v>
          </cell>
          <cell r="M293">
            <v>0</v>
          </cell>
          <cell r="N293">
            <v>0</v>
          </cell>
        </row>
        <row r="294">
          <cell r="A294">
            <v>673350</v>
          </cell>
          <cell r="B294" t="str">
            <v>Hernandez*Enciso,Alfredo</v>
          </cell>
          <cell r="C294" t="str">
            <v>TAX</v>
          </cell>
          <cell r="D294" t="str">
            <v>MAE-EDUC-19</v>
          </cell>
          <cell r="E294" t="str">
            <v>MA</v>
          </cell>
          <cell r="F294" t="str">
            <v>AS</v>
          </cell>
          <cell r="G294">
            <v>101</v>
          </cell>
          <cell r="H294">
            <v>16571</v>
          </cell>
          <cell r="I294">
            <v>0</v>
          </cell>
          <cell r="J294" t="str">
            <v>258.93</v>
          </cell>
          <cell r="K294" t="str">
            <v>16312.07</v>
          </cell>
          <cell r="L294" t="str">
            <v>16912.56</v>
          </cell>
          <cell r="M294">
            <v>0</v>
          </cell>
          <cell r="N294">
            <v>0</v>
          </cell>
        </row>
        <row r="295">
          <cell r="A295">
            <v>678986</v>
          </cell>
          <cell r="B295" t="str">
            <v>Ayala*Diaz,Guillermo</v>
          </cell>
          <cell r="C295" t="str">
            <v>TAX</v>
          </cell>
          <cell r="D295" t="str">
            <v>LIC-EJAD-17</v>
          </cell>
          <cell r="E295" t="str">
            <v>LI</v>
          </cell>
          <cell r="F295" t="str">
            <v>AS</v>
          </cell>
          <cell r="G295">
            <v>101</v>
          </cell>
          <cell r="H295">
            <v>10976</v>
          </cell>
          <cell r="I295">
            <v>0</v>
          </cell>
          <cell r="J295">
            <v>0</v>
          </cell>
          <cell r="K295">
            <v>10976</v>
          </cell>
          <cell r="L295" t="str">
            <v>10976.4</v>
          </cell>
          <cell r="M295">
            <v>0</v>
          </cell>
          <cell r="N295">
            <v>0</v>
          </cell>
        </row>
        <row r="296">
          <cell r="A296">
            <v>676040</v>
          </cell>
          <cell r="B296" t="str">
            <v>Garcia*Prado,Maria</v>
          </cell>
          <cell r="C296" t="str">
            <v>TAX</v>
          </cell>
          <cell r="D296" t="str">
            <v>LIC-CTCO-18</v>
          </cell>
          <cell r="E296" t="str">
            <v>LI</v>
          </cell>
          <cell r="F296" t="str">
            <v>AS</v>
          </cell>
          <cell r="G296">
            <v>101</v>
          </cell>
          <cell r="H296" t="str">
            <v>18556.8</v>
          </cell>
          <cell r="I296">
            <v>0</v>
          </cell>
          <cell r="J296">
            <v>0</v>
          </cell>
          <cell r="K296" t="str">
            <v>18556.8</v>
          </cell>
          <cell r="L296" t="str">
            <v>8295.47</v>
          </cell>
          <cell r="M296" t="str">
            <v>10261.33</v>
          </cell>
          <cell r="N296" t="str">
            <v>10261.33</v>
          </cell>
        </row>
        <row r="297">
          <cell r="A297">
            <v>334552</v>
          </cell>
          <cell r="B297" t="str">
            <v>Diaz*Campos,Yazmin</v>
          </cell>
          <cell r="C297" t="str">
            <v>TAX</v>
          </cell>
          <cell r="D297" t="str">
            <v>LIC-DINV-18</v>
          </cell>
          <cell r="E297" t="str">
            <v>LI</v>
          </cell>
          <cell r="F297" t="str">
            <v>AS</v>
          </cell>
          <cell r="G297">
            <v>101</v>
          </cell>
          <cell r="H297" t="str">
            <v>16961.75</v>
          </cell>
          <cell r="I297">
            <v>0</v>
          </cell>
          <cell r="J297">
            <v>0</v>
          </cell>
          <cell r="K297" t="str">
            <v>16961.75</v>
          </cell>
          <cell r="L297" t="str">
            <v>16962.23</v>
          </cell>
          <cell r="M297">
            <v>0</v>
          </cell>
          <cell r="N297">
            <v>0</v>
          </cell>
        </row>
        <row r="298">
          <cell r="A298">
            <v>341391</v>
          </cell>
          <cell r="B298" t="str">
            <v>Briseño*Canul,Oscar</v>
          </cell>
          <cell r="C298" t="str">
            <v>TAX</v>
          </cell>
          <cell r="D298" t="str">
            <v>MAE-EDUC-19</v>
          </cell>
          <cell r="E298" t="str">
            <v>MA</v>
          </cell>
          <cell r="F298" t="str">
            <v>PT</v>
          </cell>
          <cell r="H298">
            <v>118</v>
          </cell>
          <cell r="I298">
            <v>0</v>
          </cell>
          <cell r="J298">
            <v>0</v>
          </cell>
          <cell r="K298">
            <v>118</v>
          </cell>
          <cell r="L298">
            <v>118</v>
          </cell>
          <cell r="M298">
            <v>0</v>
          </cell>
          <cell r="N298">
            <v>0</v>
          </cell>
        </row>
        <row r="299">
          <cell r="A299">
            <v>664832</v>
          </cell>
          <cell r="B299" t="str">
            <v>Mañón*Huerta,Yvan</v>
          </cell>
          <cell r="C299" t="str">
            <v>TAX</v>
          </cell>
          <cell r="D299" t="str">
            <v>LIC-DSGD-18</v>
          </cell>
          <cell r="E299" t="str">
            <v>LI</v>
          </cell>
          <cell r="F299" t="str">
            <v>AS</v>
          </cell>
          <cell r="G299">
            <v>102</v>
          </cell>
          <cell r="H299" t="str">
            <v>15919.4</v>
          </cell>
          <cell r="I299">
            <v>0</v>
          </cell>
          <cell r="J299">
            <v>0</v>
          </cell>
          <cell r="K299" t="str">
            <v>15919.4</v>
          </cell>
          <cell r="L299" t="str">
            <v>13962.04</v>
          </cell>
          <cell r="M299" t="str">
            <v>1957.36</v>
          </cell>
          <cell r="N299" t="str">
            <v>1957.36</v>
          </cell>
        </row>
        <row r="300">
          <cell r="A300">
            <v>341711</v>
          </cell>
          <cell r="B300" t="str">
            <v>Morales*Montes,Claudia</v>
          </cell>
          <cell r="C300" t="str">
            <v>TAX</v>
          </cell>
          <cell r="D300" t="str">
            <v>MAE-EDUC-19</v>
          </cell>
          <cell r="E300" t="str">
            <v>MA</v>
          </cell>
          <cell r="F300" t="str">
            <v>PT</v>
          </cell>
          <cell r="H300">
            <v>224</v>
          </cell>
          <cell r="I300">
            <v>0</v>
          </cell>
          <cell r="J300">
            <v>0</v>
          </cell>
          <cell r="K300">
            <v>224</v>
          </cell>
          <cell r="L300">
            <v>224</v>
          </cell>
          <cell r="M300">
            <v>0</v>
          </cell>
          <cell r="N300">
            <v>0</v>
          </cell>
        </row>
        <row r="301">
          <cell r="A301">
            <v>341735</v>
          </cell>
          <cell r="B301" t="str">
            <v>Sanchez*Rodriguez,Luz</v>
          </cell>
          <cell r="C301" t="str">
            <v>TAX</v>
          </cell>
          <cell r="D301" t="str">
            <v>MAE-EDUC-19</v>
          </cell>
          <cell r="E301" t="str">
            <v>MA</v>
          </cell>
          <cell r="F301" t="str">
            <v>PT</v>
          </cell>
          <cell r="H301">
            <v>224</v>
          </cell>
          <cell r="I301">
            <v>0</v>
          </cell>
          <cell r="J301">
            <v>0</v>
          </cell>
          <cell r="K301">
            <v>224</v>
          </cell>
          <cell r="L301">
            <v>224</v>
          </cell>
          <cell r="M301">
            <v>0</v>
          </cell>
          <cell r="N301">
            <v>0</v>
          </cell>
        </row>
        <row r="302">
          <cell r="A302">
            <v>323718</v>
          </cell>
          <cell r="B302" t="str">
            <v>Becerril*Enzastiga,Jonathan</v>
          </cell>
          <cell r="C302" t="str">
            <v>TAX</v>
          </cell>
          <cell r="D302" t="str">
            <v>MAE-TEIN-15</v>
          </cell>
          <cell r="E302" t="str">
            <v>MA</v>
          </cell>
          <cell r="F302" t="str">
            <v>PT</v>
          </cell>
          <cell r="H302">
            <v>106</v>
          </cell>
          <cell r="I302">
            <v>0</v>
          </cell>
          <cell r="J302">
            <v>0</v>
          </cell>
          <cell r="K302">
            <v>106</v>
          </cell>
          <cell r="L302">
            <v>106</v>
          </cell>
          <cell r="M302">
            <v>0</v>
          </cell>
          <cell r="N302">
            <v>0</v>
          </cell>
        </row>
        <row r="303">
          <cell r="A303">
            <v>664424</v>
          </cell>
          <cell r="B303" t="str">
            <v>RUFINO*SERRALDE,BERENICE</v>
          </cell>
          <cell r="C303" t="str">
            <v>TAX</v>
          </cell>
          <cell r="D303" t="str">
            <v>MAE-EDUC-19</v>
          </cell>
          <cell r="E303" t="str">
            <v>MA</v>
          </cell>
          <cell r="F303" t="str">
            <v>AS</v>
          </cell>
          <cell r="G303">
            <v>102</v>
          </cell>
          <cell r="H303" t="str">
            <v>17240.67</v>
          </cell>
          <cell r="I303">
            <v>0</v>
          </cell>
          <cell r="J303">
            <v>0</v>
          </cell>
          <cell r="K303" t="str">
            <v>17240.67</v>
          </cell>
          <cell r="L303" t="str">
            <v>17240.67</v>
          </cell>
          <cell r="M303">
            <v>0</v>
          </cell>
          <cell r="N303">
            <v>0</v>
          </cell>
        </row>
        <row r="304">
          <cell r="A304">
            <v>660689</v>
          </cell>
          <cell r="B304" t="str">
            <v>Avila*Estrada,Susana</v>
          </cell>
          <cell r="C304" t="str">
            <v>TAX</v>
          </cell>
          <cell r="D304" t="str">
            <v>MAE-EDUC-19</v>
          </cell>
          <cell r="E304" t="str">
            <v>MA</v>
          </cell>
          <cell r="F304" t="str">
            <v>AS</v>
          </cell>
          <cell r="G304">
            <v>101</v>
          </cell>
          <cell r="H304" t="str">
            <v>16492.6</v>
          </cell>
          <cell r="I304">
            <v>0</v>
          </cell>
          <cell r="J304">
            <v>0</v>
          </cell>
          <cell r="K304" t="str">
            <v>16492.6</v>
          </cell>
          <cell r="L304" t="str">
            <v>16493.28</v>
          </cell>
          <cell r="M304">
            <v>0</v>
          </cell>
          <cell r="N304">
            <v>0</v>
          </cell>
        </row>
        <row r="305">
          <cell r="A305">
            <v>665888</v>
          </cell>
          <cell r="B305" t="str">
            <v>Perez*Resendiz,Cinthya</v>
          </cell>
          <cell r="C305" t="str">
            <v>TAX</v>
          </cell>
          <cell r="D305" t="str">
            <v>LIC-EJAD-17</v>
          </cell>
          <cell r="E305" t="str">
            <v>LI</v>
          </cell>
          <cell r="F305" t="str">
            <v>AS</v>
          </cell>
          <cell r="G305">
            <v>102</v>
          </cell>
          <cell r="H305">
            <v>10688</v>
          </cell>
          <cell r="I305">
            <v>0</v>
          </cell>
          <cell r="J305" t="str">
            <v>165.79</v>
          </cell>
          <cell r="K305" t="str">
            <v>10522.21</v>
          </cell>
          <cell r="L305" t="str">
            <v>10522.92</v>
          </cell>
          <cell r="M305">
            <v>0</v>
          </cell>
          <cell r="N305">
            <v>0</v>
          </cell>
        </row>
        <row r="306">
          <cell r="A306">
            <v>655727</v>
          </cell>
          <cell r="B306" t="str">
            <v>Robles*De la Cruz,Beatriz</v>
          </cell>
          <cell r="C306" t="str">
            <v>TAX</v>
          </cell>
          <cell r="D306" t="str">
            <v>MAE-EDUC-19</v>
          </cell>
          <cell r="E306" t="str">
            <v>MA</v>
          </cell>
          <cell r="F306" t="str">
            <v>AS</v>
          </cell>
          <cell r="G306">
            <v>405</v>
          </cell>
          <cell r="H306">
            <v>16728</v>
          </cell>
          <cell r="I306">
            <v>0</v>
          </cell>
          <cell r="J306">
            <v>0</v>
          </cell>
          <cell r="K306">
            <v>16728</v>
          </cell>
          <cell r="L306" t="str">
            <v>16728.85</v>
          </cell>
          <cell r="M306">
            <v>0</v>
          </cell>
          <cell r="N306">
            <v>0</v>
          </cell>
        </row>
        <row r="307">
          <cell r="A307">
            <v>664376</v>
          </cell>
          <cell r="B307" t="str">
            <v>Celis*Argaez,Hector</v>
          </cell>
          <cell r="C307" t="str">
            <v>TAX</v>
          </cell>
          <cell r="D307" t="str">
            <v>LIC-DSGD-18</v>
          </cell>
          <cell r="E307" t="str">
            <v>LI</v>
          </cell>
          <cell r="F307" t="str">
            <v>AS</v>
          </cell>
          <cell r="G307">
            <v>101</v>
          </cell>
          <cell r="H307">
            <v>17220</v>
          </cell>
          <cell r="I307">
            <v>0</v>
          </cell>
          <cell r="J307" t="str">
            <v>365.59</v>
          </cell>
          <cell r="K307" t="str">
            <v>16854.41</v>
          </cell>
          <cell r="L307" t="str">
            <v>17089.14</v>
          </cell>
          <cell r="M307">
            <v>0</v>
          </cell>
          <cell r="N307">
            <v>0</v>
          </cell>
        </row>
        <row r="308">
          <cell r="A308">
            <v>604145</v>
          </cell>
          <cell r="B308" t="str">
            <v>Ríos*Chavarría,Rubén</v>
          </cell>
          <cell r="C308" t="str">
            <v>TAX</v>
          </cell>
          <cell r="D308" t="str">
            <v>MAE-EDUC-19</v>
          </cell>
          <cell r="E308" t="str">
            <v>MA</v>
          </cell>
          <cell r="F308" t="str">
            <v>AS</v>
          </cell>
          <cell r="G308">
            <v>403</v>
          </cell>
          <cell r="H308">
            <v>12608</v>
          </cell>
          <cell r="I308">
            <v>0</v>
          </cell>
          <cell r="J308">
            <v>0</v>
          </cell>
          <cell r="K308">
            <v>12608</v>
          </cell>
          <cell r="L308" t="str">
            <v>12608.52</v>
          </cell>
          <cell r="M308">
            <v>0</v>
          </cell>
          <cell r="N308">
            <v>0</v>
          </cell>
        </row>
        <row r="309">
          <cell r="A309">
            <v>251820</v>
          </cell>
          <cell r="B309" t="str">
            <v>Velazquez*Alarcon,Jessica</v>
          </cell>
          <cell r="C309" t="str">
            <v>TAX</v>
          </cell>
          <cell r="D309" t="str">
            <v>LIC-EJDE-12</v>
          </cell>
          <cell r="E309" t="str">
            <v>LI</v>
          </cell>
          <cell r="F309" t="str">
            <v>EG</v>
          </cell>
          <cell r="H309">
            <v>347</v>
          </cell>
          <cell r="I309">
            <v>0</v>
          </cell>
          <cell r="J309">
            <v>0</v>
          </cell>
          <cell r="K309">
            <v>347</v>
          </cell>
          <cell r="L309">
            <v>347</v>
          </cell>
          <cell r="M309">
            <v>0</v>
          </cell>
          <cell r="N309">
            <v>0</v>
          </cell>
        </row>
        <row r="310">
          <cell r="A310">
            <v>675595</v>
          </cell>
          <cell r="B310" t="str">
            <v>Cazares*Plata,Daniela</v>
          </cell>
          <cell r="C310" t="str">
            <v>TAX</v>
          </cell>
          <cell r="D310" t="str">
            <v>LIC-MEES-18</v>
          </cell>
          <cell r="E310" t="str">
            <v>LI</v>
          </cell>
          <cell r="F310" t="str">
            <v>AS</v>
          </cell>
          <cell r="G310">
            <v>101</v>
          </cell>
          <cell r="H310" t="str">
            <v>16960.8</v>
          </cell>
          <cell r="I310">
            <v>0</v>
          </cell>
          <cell r="J310">
            <v>0</v>
          </cell>
          <cell r="K310" t="str">
            <v>16960.8</v>
          </cell>
          <cell r="L310" t="str">
            <v>16961.23</v>
          </cell>
          <cell r="M310">
            <v>0</v>
          </cell>
          <cell r="N310">
            <v>0</v>
          </cell>
        </row>
        <row r="311">
          <cell r="A311">
            <v>676269</v>
          </cell>
          <cell r="B311" t="str">
            <v>Barrera*Rodríguez,Jessica</v>
          </cell>
          <cell r="C311" t="str">
            <v>TAX</v>
          </cell>
          <cell r="D311" t="str">
            <v>LIC-DERE-18</v>
          </cell>
          <cell r="E311" t="str">
            <v>LI</v>
          </cell>
          <cell r="F311" t="str">
            <v>AS</v>
          </cell>
          <cell r="G311">
            <v>101</v>
          </cell>
          <cell r="H311" t="str">
            <v>17151.7</v>
          </cell>
          <cell r="I311">
            <v>0</v>
          </cell>
          <cell r="J311">
            <v>0</v>
          </cell>
          <cell r="K311" t="str">
            <v>17151.7</v>
          </cell>
          <cell r="L311" t="str">
            <v>17152.23</v>
          </cell>
          <cell r="M311">
            <v>0</v>
          </cell>
          <cell r="N311">
            <v>0</v>
          </cell>
        </row>
        <row r="312">
          <cell r="A312">
            <v>655747</v>
          </cell>
          <cell r="B312" t="str">
            <v>Urrutia*Aguilar,Maribel</v>
          </cell>
          <cell r="C312" t="str">
            <v>TAX</v>
          </cell>
          <cell r="D312" t="str">
            <v>MAE-EDUC-19</v>
          </cell>
          <cell r="E312" t="str">
            <v>MA</v>
          </cell>
          <cell r="F312" t="str">
            <v>AS</v>
          </cell>
          <cell r="G312">
            <v>405</v>
          </cell>
          <cell r="H312" t="str">
            <v>16602.61</v>
          </cell>
          <cell r="I312">
            <v>0</v>
          </cell>
          <cell r="J312" t="str">
            <v>357.91</v>
          </cell>
          <cell r="K312" t="str">
            <v>16244.7</v>
          </cell>
          <cell r="L312" t="str">
            <v>16244.7</v>
          </cell>
          <cell r="M312">
            <v>0</v>
          </cell>
          <cell r="N312">
            <v>0</v>
          </cell>
        </row>
        <row r="313">
          <cell r="A313">
            <v>661857</v>
          </cell>
          <cell r="B313" t="str">
            <v>López*Preciado,Sandra</v>
          </cell>
          <cell r="C313" t="str">
            <v>TAX</v>
          </cell>
          <cell r="D313" t="str">
            <v>LIC-ADTU-18</v>
          </cell>
          <cell r="E313" t="str">
            <v>LI</v>
          </cell>
          <cell r="F313" t="str">
            <v>AS</v>
          </cell>
          <cell r="G313">
            <v>101</v>
          </cell>
          <cell r="H313" t="str">
            <v>16644.93</v>
          </cell>
          <cell r="I313">
            <v>0</v>
          </cell>
          <cell r="J313">
            <v>0</v>
          </cell>
          <cell r="K313" t="str">
            <v>16644.93</v>
          </cell>
          <cell r="L313" t="str">
            <v>16644.99</v>
          </cell>
          <cell r="M313">
            <v>0</v>
          </cell>
          <cell r="N313">
            <v>0</v>
          </cell>
        </row>
        <row r="314">
          <cell r="A314">
            <v>676702</v>
          </cell>
          <cell r="B314" t="str">
            <v>Silva*Rivera,Salatiel</v>
          </cell>
          <cell r="C314" t="str">
            <v>TAX</v>
          </cell>
          <cell r="D314" t="str">
            <v>LIC-DAEM-15</v>
          </cell>
          <cell r="E314" t="str">
            <v>LI</v>
          </cell>
          <cell r="F314" t="str">
            <v>AS</v>
          </cell>
          <cell r="G314">
            <v>101</v>
          </cell>
          <cell r="H314">
            <v>17427</v>
          </cell>
          <cell r="I314">
            <v>0</v>
          </cell>
          <cell r="J314">
            <v>0</v>
          </cell>
          <cell r="K314">
            <v>17427</v>
          </cell>
          <cell r="L314" t="str">
            <v>17427.07</v>
          </cell>
          <cell r="M314">
            <v>0</v>
          </cell>
          <cell r="N314">
            <v>0</v>
          </cell>
        </row>
        <row r="315">
          <cell r="A315">
            <v>660798</v>
          </cell>
          <cell r="B315" t="str">
            <v>Fernandez*Flores,Rodrigo</v>
          </cell>
          <cell r="C315" t="str">
            <v>TAX</v>
          </cell>
          <cell r="D315" t="str">
            <v>LIC-SYSC-18</v>
          </cell>
          <cell r="E315" t="str">
            <v>LI</v>
          </cell>
          <cell r="F315" t="str">
            <v>AS</v>
          </cell>
          <cell r="G315">
            <v>102</v>
          </cell>
          <cell r="H315">
            <v>15880</v>
          </cell>
          <cell r="I315">
            <v>0</v>
          </cell>
          <cell r="J315">
            <v>0</v>
          </cell>
          <cell r="K315">
            <v>15880</v>
          </cell>
          <cell r="L315" t="str">
            <v>15880.6</v>
          </cell>
          <cell r="M315">
            <v>0</v>
          </cell>
          <cell r="N315">
            <v>0</v>
          </cell>
        </row>
        <row r="316">
          <cell r="A316">
            <v>676986</v>
          </cell>
          <cell r="B316" t="str">
            <v>CRUZ*ROBLES,DANIELA</v>
          </cell>
          <cell r="C316" t="str">
            <v>TAX</v>
          </cell>
          <cell r="D316" t="str">
            <v>MAE-TEIN-18</v>
          </cell>
          <cell r="E316" t="str">
            <v>MA</v>
          </cell>
          <cell r="F316" t="str">
            <v>AS</v>
          </cell>
          <cell r="G316">
            <v>101</v>
          </cell>
          <cell r="H316" t="str">
            <v>21405.6</v>
          </cell>
          <cell r="I316">
            <v>0</v>
          </cell>
          <cell r="J316" t="str">
            <v>369.18</v>
          </cell>
          <cell r="K316" t="str">
            <v>21036.42</v>
          </cell>
          <cell r="L316" t="str">
            <v>21191.93</v>
          </cell>
          <cell r="M316">
            <v>0</v>
          </cell>
          <cell r="N316">
            <v>0</v>
          </cell>
        </row>
        <row r="317">
          <cell r="A317">
            <v>677009</v>
          </cell>
          <cell r="B317" t="str">
            <v>Lopez*Flores,Camila</v>
          </cell>
          <cell r="C317" t="str">
            <v>TAX</v>
          </cell>
          <cell r="D317" t="str">
            <v>LIC-DINV-18</v>
          </cell>
          <cell r="E317" t="str">
            <v>LI</v>
          </cell>
          <cell r="F317" t="str">
            <v>AS</v>
          </cell>
          <cell r="G317">
            <v>101</v>
          </cell>
          <cell r="H317">
            <v>17139</v>
          </cell>
          <cell r="I317">
            <v>0</v>
          </cell>
          <cell r="J317">
            <v>0</v>
          </cell>
          <cell r="K317">
            <v>17139</v>
          </cell>
          <cell r="L317" t="str">
            <v>17139.74</v>
          </cell>
          <cell r="M317">
            <v>0</v>
          </cell>
          <cell r="N317">
            <v>0</v>
          </cell>
        </row>
        <row r="318">
          <cell r="A318">
            <v>198905</v>
          </cell>
          <cell r="B318" t="str">
            <v>Torres*Ambriz,Sandra</v>
          </cell>
          <cell r="C318" t="str">
            <v>TAX</v>
          </cell>
          <cell r="D318" t="str">
            <v>MAE-EDUC-19</v>
          </cell>
          <cell r="E318" t="str">
            <v>MA</v>
          </cell>
          <cell r="F318" t="str">
            <v>PT</v>
          </cell>
          <cell r="H318">
            <v>106</v>
          </cell>
          <cell r="I318">
            <v>0</v>
          </cell>
          <cell r="J318">
            <v>0</v>
          </cell>
          <cell r="K318">
            <v>106</v>
          </cell>
          <cell r="L318">
            <v>106</v>
          </cell>
          <cell r="M318">
            <v>0</v>
          </cell>
          <cell r="N318">
            <v>0</v>
          </cell>
        </row>
        <row r="319">
          <cell r="A319">
            <v>341693</v>
          </cell>
          <cell r="B319" t="str">
            <v>Garcia*Arzate,Martha</v>
          </cell>
          <cell r="C319" t="str">
            <v>TAX</v>
          </cell>
          <cell r="D319" t="str">
            <v>MAE-EDUC-19</v>
          </cell>
          <cell r="E319" t="str">
            <v>MA</v>
          </cell>
          <cell r="F319" t="str">
            <v>PT</v>
          </cell>
          <cell r="H319">
            <v>106</v>
          </cell>
          <cell r="I319">
            <v>0</v>
          </cell>
          <cell r="J319">
            <v>0</v>
          </cell>
          <cell r="K319">
            <v>106</v>
          </cell>
          <cell r="L319">
            <v>106</v>
          </cell>
          <cell r="M319">
            <v>0</v>
          </cell>
          <cell r="N319">
            <v>0</v>
          </cell>
        </row>
        <row r="320">
          <cell r="A320">
            <v>673956</v>
          </cell>
          <cell r="B320" t="str">
            <v>VILLASEÑOR*VAZQUEZ,JUANA</v>
          </cell>
          <cell r="C320" t="str">
            <v>TAX</v>
          </cell>
          <cell r="D320" t="str">
            <v>MAE-MADN-19</v>
          </cell>
          <cell r="E320" t="str">
            <v>MA</v>
          </cell>
          <cell r="F320" t="str">
            <v>AS</v>
          </cell>
          <cell r="G320">
            <v>101</v>
          </cell>
          <cell r="H320" t="str">
            <v>21286.13</v>
          </cell>
          <cell r="I320">
            <v>0</v>
          </cell>
          <cell r="J320">
            <v>0</v>
          </cell>
          <cell r="K320" t="str">
            <v>21286.13</v>
          </cell>
          <cell r="L320" t="str">
            <v>21286.13</v>
          </cell>
          <cell r="M320">
            <v>0</v>
          </cell>
          <cell r="N320">
            <v>0</v>
          </cell>
        </row>
        <row r="321">
          <cell r="A321">
            <v>253801</v>
          </cell>
          <cell r="B321" t="str">
            <v>Mata*Arenas,Jose</v>
          </cell>
          <cell r="C321" t="str">
            <v>TAX</v>
          </cell>
          <cell r="D321" t="str">
            <v>MAE-EDUC-19</v>
          </cell>
          <cell r="E321" t="str">
            <v>MA</v>
          </cell>
          <cell r="F321" t="str">
            <v>AS</v>
          </cell>
          <cell r="G321">
            <v>101</v>
          </cell>
          <cell r="H321">
            <v>16546</v>
          </cell>
          <cell r="I321">
            <v>0</v>
          </cell>
          <cell r="J321" t="str">
            <v>364.97</v>
          </cell>
          <cell r="K321" t="str">
            <v>16181.03</v>
          </cell>
          <cell r="L321" t="str">
            <v>17126.26</v>
          </cell>
          <cell r="M321">
            <v>0</v>
          </cell>
          <cell r="N321">
            <v>0</v>
          </cell>
        </row>
        <row r="322">
          <cell r="A322">
            <v>201764</v>
          </cell>
          <cell r="B322" t="str">
            <v>Hernandez*Ortega,Margarita</v>
          </cell>
          <cell r="C322" t="str">
            <v>TAX</v>
          </cell>
          <cell r="D322" t="str">
            <v>LIC-EJDE-17</v>
          </cell>
          <cell r="E322" t="str">
            <v>LI</v>
          </cell>
          <cell r="F322" t="str">
            <v>AS</v>
          </cell>
          <cell r="G322">
            <v>101</v>
          </cell>
          <cell r="H322">
            <v>10688</v>
          </cell>
          <cell r="I322">
            <v>0</v>
          </cell>
          <cell r="J322">
            <v>0</v>
          </cell>
          <cell r="K322">
            <v>10688</v>
          </cell>
          <cell r="L322" t="str">
            <v>8049.56</v>
          </cell>
          <cell r="M322" t="str">
            <v>2638.44</v>
          </cell>
          <cell r="N322" t="str">
            <v>2638.44</v>
          </cell>
        </row>
        <row r="323">
          <cell r="A323">
            <v>278628</v>
          </cell>
          <cell r="B323" t="str">
            <v>Minjares*Rodriguez,Macario</v>
          </cell>
          <cell r="C323" t="str">
            <v>TAX</v>
          </cell>
          <cell r="D323" t="str">
            <v>LIC-EJDE-17</v>
          </cell>
          <cell r="E323" t="str">
            <v>LI</v>
          </cell>
          <cell r="F323" t="str">
            <v>AS</v>
          </cell>
          <cell r="H323" t="str">
            <v>11068.8</v>
          </cell>
          <cell r="I323">
            <v>0</v>
          </cell>
          <cell r="J323">
            <v>0</v>
          </cell>
          <cell r="K323" t="str">
            <v>11068.8</v>
          </cell>
          <cell r="L323" t="str">
            <v>5024.16</v>
          </cell>
          <cell r="M323" t="str">
            <v>6044.64</v>
          </cell>
          <cell r="N323" t="str">
            <v>6044.64</v>
          </cell>
        </row>
        <row r="324">
          <cell r="A324">
            <v>216860</v>
          </cell>
          <cell r="B324" t="str">
            <v>Martinez*Lopez,Fabiola</v>
          </cell>
          <cell r="C324" t="str">
            <v>TAX</v>
          </cell>
          <cell r="D324" t="str">
            <v>LIC-EJME-12</v>
          </cell>
          <cell r="E324" t="str">
            <v>LI</v>
          </cell>
          <cell r="F324" t="str">
            <v>BR</v>
          </cell>
          <cell r="H324">
            <v>0</v>
          </cell>
          <cell r="I324">
            <v>0</v>
          </cell>
          <cell r="J324">
            <v>0</v>
          </cell>
          <cell r="K324">
            <v>0</v>
          </cell>
          <cell r="L324">
            <v>0</v>
          </cell>
          <cell r="M324">
            <v>0</v>
          </cell>
          <cell r="N324">
            <v>0</v>
          </cell>
        </row>
        <row r="325">
          <cell r="A325">
            <v>295137</v>
          </cell>
          <cell r="B325" t="str">
            <v>Juarez*Chaires,Cesar</v>
          </cell>
          <cell r="C325" t="str">
            <v>TAX</v>
          </cell>
          <cell r="D325" t="str">
            <v>LIC-DSGD-18</v>
          </cell>
          <cell r="E325" t="str">
            <v>LI</v>
          </cell>
          <cell r="F325" t="str">
            <v>AS</v>
          </cell>
          <cell r="G325">
            <v>101</v>
          </cell>
          <cell r="H325" t="str">
            <v>15835.1</v>
          </cell>
          <cell r="I325">
            <v>0</v>
          </cell>
          <cell r="J325">
            <v>0</v>
          </cell>
          <cell r="K325" t="str">
            <v>15835.1</v>
          </cell>
          <cell r="L325" t="str">
            <v>15835.7</v>
          </cell>
          <cell r="M325">
            <v>0</v>
          </cell>
          <cell r="N325">
            <v>0</v>
          </cell>
        </row>
        <row r="326">
          <cell r="A326">
            <v>298207</v>
          </cell>
          <cell r="B326" t="str">
            <v>Aguilar*Medrano,Mauricio</v>
          </cell>
          <cell r="C326" t="str">
            <v>TAX</v>
          </cell>
          <cell r="D326" t="str">
            <v>LIC-CTCO-18</v>
          </cell>
          <cell r="E326" t="str">
            <v>LI</v>
          </cell>
          <cell r="F326" t="str">
            <v>CI</v>
          </cell>
          <cell r="H326">
            <v>106</v>
          </cell>
          <cell r="I326">
            <v>0</v>
          </cell>
          <cell r="J326">
            <v>0</v>
          </cell>
          <cell r="K326">
            <v>106</v>
          </cell>
          <cell r="L326">
            <v>106</v>
          </cell>
          <cell r="M326">
            <v>0</v>
          </cell>
          <cell r="N326">
            <v>0</v>
          </cell>
        </row>
        <row r="327">
          <cell r="A327">
            <v>686850</v>
          </cell>
          <cell r="B327" t="str">
            <v>Baena*Basurto,Jose</v>
          </cell>
          <cell r="C327" t="str">
            <v>TAX</v>
          </cell>
          <cell r="D327" t="str">
            <v>LIC-EJAD-17</v>
          </cell>
          <cell r="E327" t="str">
            <v>LI</v>
          </cell>
          <cell r="F327" t="str">
            <v>AS</v>
          </cell>
          <cell r="G327">
            <v>100</v>
          </cell>
          <cell r="H327">
            <v>10688</v>
          </cell>
          <cell r="I327">
            <v>0</v>
          </cell>
          <cell r="J327">
            <v>0</v>
          </cell>
          <cell r="K327">
            <v>10688</v>
          </cell>
          <cell r="L327" t="str">
            <v>10688.48</v>
          </cell>
          <cell r="M327">
            <v>0</v>
          </cell>
          <cell r="N327">
            <v>0</v>
          </cell>
        </row>
        <row r="328">
          <cell r="A328">
            <v>686863</v>
          </cell>
          <cell r="B328" t="str">
            <v>Cardenas*Romero,Janet</v>
          </cell>
          <cell r="C328" t="str">
            <v>TAX</v>
          </cell>
          <cell r="D328" t="str">
            <v>LIC-MEES-18</v>
          </cell>
          <cell r="E328" t="str">
            <v>LI</v>
          </cell>
          <cell r="F328" t="str">
            <v>AS</v>
          </cell>
          <cell r="G328">
            <v>102</v>
          </cell>
          <cell r="H328" t="str">
            <v>17113.8</v>
          </cell>
          <cell r="I328">
            <v>0</v>
          </cell>
          <cell r="J328" t="str">
            <v>298.44</v>
          </cell>
          <cell r="K328" t="str">
            <v>16815.36</v>
          </cell>
          <cell r="L328" t="str">
            <v>16815.95</v>
          </cell>
          <cell r="M328">
            <v>0</v>
          </cell>
          <cell r="N328">
            <v>0</v>
          </cell>
        </row>
        <row r="329">
          <cell r="A329">
            <v>267363</v>
          </cell>
          <cell r="B329" t="str">
            <v>Lopez*Trejo,Iram</v>
          </cell>
          <cell r="C329" t="str">
            <v>TAX</v>
          </cell>
          <cell r="D329" t="str">
            <v>LIC-EJAD-17</v>
          </cell>
          <cell r="E329" t="str">
            <v>LI</v>
          </cell>
          <cell r="F329" t="str">
            <v>AS</v>
          </cell>
          <cell r="G329">
            <v>402</v>
          </cell>
          <cell r="H329">
            <v>11309</v>
          </cell>
          <cell r="I329">
            <v>0</v>
          </cell>
          <cell r="J329">
            <v>0</v>
          </cell>
          <cell r="K329">
            <v>11309</v>
          </cell>
          <cell r="L329">
            <v>11309</v>
          </cell>
          <cell r="M329">
            <v>0</v>
          </cell>
          <cell r="N329">
            <v>0</v>
          </cell>
        </row>
        <row r="330">
          <cell r="A330">
            <v>303491</v>
          </cell>
          <cell r="B330" t="str">
            <v>Torres*Reyes,Ana</v>
          </cell>
          <cell r="C330" t="str">
            <v>TAX</v>
          </cell>
          <cell r="D330" t="str">
            <v>LIC-EJAD-17</v>
          </cell>
          <cell r="E330" t="str">
            <v>LI</v>
          </cell>
          <cell r="F330" t="str">
            <v>AS</v>
          </cell>
          <cell r="G330">
            <v>404</v>
          </cell>
          <cell r="H330" t="str">
            <v>6102.5</v>
          </cell>
          <cell r="I330">
            <v>0</v>
          </cell>
          <cell r="J330">
            <v>0</v>
          </cell>
          <cell r="K330" t="str">
            <v>6102.5</v>
          </cell>
          <cell r="L330" t="str">
            <v>6103.17</v>
          </cell>
          <cell r="M330">
            <v>0</v>
          </cell>
          <cell r="N330">
            <v>0</v>
          </cell>
        </row>
        <row r="331">
          <cell r="A331">
            <v>341672</v>
          </cell>
          <cell r="B331" t="str">
            <v>Barron*Mejia,Elsa</v>
          </cell>
          <cell r="C331" t="str">
            <v>TAX</v>
          </cell>
          <cell r="D331" t="str">
            <v>LIC-DINV-18</v>
          </cell>
          <cell r="E331" t="str">
            <v>LI</v>
          </cell>
          <cell r="F331" t="str">
            <v>AS</v>
          </cell>
          <cell r="G331">
            <v>405</v>
          </cell>
          <cell r="H331">
            <v>16211</v>
          </cell>
          <cell r="I331">
            <v>0</v>
          </cell>
          <cell r="J331" t="str">
            <v>317.12</v>
          </cell>
          <cell r="K331" t="str">
            <v>15893.88</v>
          </cell>
          <cell r="L331" t="str">
            <v>15894.32</v>
          </cell>
          <cell r="M331">
            <v>0</v>
          </cell>
          <cell r="N331">
            <v>0</v>
          </cell>
        </row>
        <row r="332">
          <cell r="A332">
            <v>292508</v>
          </cell>
          <cell r="B332" t="str">
            <v>Cruz*Saldaña,Jonathan</v>
          </cell>
          <cell r="C332" t="str">
            <v>TAX</v>
          </cell>
          <cell r="D332" t="str">
            <v>LIC-EJDE-17</v>
          </cell>
          <cell r="E332" t="str">
            <v>LI</v>
          </cell>
          <cell r="F332" t="str">
            <v>AS</v>
          </cell>
          <cell r="G332">
            <v>403</v>
          </cell>
          <cell r="H332" t="str">
            <v>10875.7</v>
          </cell>
          <cell r="I332">
            <v>0</v>
          </cell>
          <cell r="J332">
            <v>0</v>
          </cell>
          <cell r="K332" t="str">
            <v>10875.7</v>
          </cell>
          <cell r="L332" t="str">
            <v>10875.7</v>
          </cell>
          <cell r="M332">
            <v>0</v>
          </cell>
          <cell r="N332">
            <v>0</v>
          </cell>
        </row>
        <row r="333">
          <cell r="A333">
            <v>682837</v>
          </cell>
          <cell r="B333" t="str">
            <v>Coello*Gonzalez,Gustavo</v>
          </cell>
          <cell r="C333" t="str">
            <v>TAX</v>
          </cell>
          <cell r="D333" t="str">
            <v>LIC-DINV-18</v>
          </cell>
          <cell r="E333" t="str">
            <v>LI</v>
          </cell>
          <cell r="F333" t="str">
            <v>AS</v>
          </cell>
          <cell r="G333">
            <v>101</v>
          </cell>
          <cell r="H333">
            <v>17139</v>
          </cell>
          <cell r="I333">
            <v>0</v>
          </cell>
          <cell r="J333" t="str">
            <v>402.99</v>
          </cell>
          <cell r="K333" t="str">
            <v>16736.01</v>
          </cell>
          <cell r="L333" t="str">
            <v>16736.39</v>
          </cell>
          <cell r="M333">
            <v>0</v>
          </cell>
          <cell r="N333">
            <v>0</v>
          </cell>
        </row>
        <row r="334">
          <cell r="A334">
            <v>313284</v>
          </cell>
          <cell r="B334" t="str">
            <v>Canché*Peña,Laura</v>
          </cell>
          <cell r="C334" t="str">
            <v>TAX</v>
          </cell>
          <cell r="D334" t="str">
            <v>LIC-DERE-18</v>
          </cell>
          <cell r="E334" t="str">
            <v>LI</v>
          </cell>
          <cell r="F334" t="str">
            <v>AS</v>
          </cell>
          <cell r="G334">
            <v>403</v>
          </cell>
          <cell r="H334" t="str">
            <v>18165.3</v>
          </cell>
          <cell r="I334">
            <v>0</v>
          </cell>
          <cell r="J334">
            <v>0</v>
          </cell>
          <cell r="K334" t="str">
            <v>18165.3</v>
          </cell>
          <cell r="L334" t="str">
            <v>18165.3</v>
          </cell>
          <cell r="M334">
            <v>0</v>
          </cell>
          <cell r="N334">
            <v>0</v>
          </cell>
        </row>
        <row r="335">
          <cell r="A335">
            <v>686345</v>
          </cell>
          <cell r="B335" t="str">
            <v>Rodríguez*Sánchez,Vianey</v>
          </cell>
          <cell r="C335" t="str">
            <v>TAX</v>
          </cell>
          <cell r="D335" t="str">
            <v>LIC-DINV-18</v>
          </cell>
          <cell r="E335" t="str">
            <v>LI</v>
          </cell>
          <cell r="F335" t="str">
            <v>AS</v>
          </cell>
          <cell r="G335">
            <v>101</v>
          </cell>
          <cell r="H335">
            <v>16644</v>
          </cell>
          <cell r="I335">
            <v>0</v>
          </cell>
          <cell r="J335">
            <v>0</v>
          </cell>
          <cell r="K335">
            <v>16644</v>
          </cell>
          <cell r="L335" t="str">
            <v>16644.59</v>
          </cell>
          <cell r="M335">
            <v>0</v>
          </cell>
          <cell r="N335">
            <v>0</v>
          </cell>
        </row>
        <row r="336">
          <cell r="A336">
            <v>257527</v>
          </cell>
          <cell r="B336" t="str">
            <v>Perez*Flores,Karla</v>
          </cell>
          <cell r="C336" t="str">
            <v>TAX</v>
          </cell>
          <cell r="D336" t="str">
            <v>MAE-EDUC-19</v>
          </cell>
          <cell r="E336" t="str">
            <v>MA</v>
          </cell>
          <cell r="F336" t="str">
            <v>AS</v>
          </cell>
          <cell r="G336">
            <v>101</v>
          </cell>
          <cell r="H336" t="str">
            <v>17800.2</v>
          </cell>
          <cell r="I336">
            <v>0</v>
          </cell>
          <cell r="J336">
            <v>0</v>
          </cell>
          <cell r="K336" t="str">
            <v>17800.2</v>
          </cell>
          <cell r="L336" t="str">
            <v>12006.84</v>
          </cell>
          <cell r="M336" t="str">
            <v>5793.36</v>
          </cell>
          <cell r="N336" t="str">
            <v>5793.36</v>
          </cell>
        </row>
        <row r="337">
          <cell r="A337">
            <v>693982</v>
          </cell>
          <cell r="B337" t="str">
            <v>Gayosso*Martinez,Alicia</v>
          </cell>
          <cell r="C337" t="str">
            <v>TAX</v>
          </cell>
          <cell r="D337" t="str">
            <v>MAE-EDUC-19</v>
          </cell>
          <cell r="E337" t="str">
            <v>MA</v>
          </cell>
          <cell r="F337" t="str">
            <v>AS</v>
          </cell>
          <cell r="G337">
            <v>101</v>
          </cell>
          <cell r="H337" t="str">
            <v>17536.6</v>
          </cell>
          <cell r="I337">
            <v>0</v>
          </cell>
          <cell r="J337">
            <v>0</v>
          </cell>
          <cell r="K337" t="str">
            <v>17536.6</v>
          </cell>
          <cell r="L337" t="str">
            <v>17536.6</v>
          </cell>
          <cell r="M337">
            <v>0</v>
          </cell>
          <cell r="N337">
            <v>0</v>
          </cell>
        </row>
        <row r="338">
          <cell r="A338">
            <v>688521</v>
          </cell>
          <cell r="B338" t="str">
            <v>Lopez*Cruz,Jennifer</v>
          </cell>
          <cell r="C338" t="str">
            <v>TAX</v>
          </cell>
          <cell r="D338" t="str">
            <v>LIC-DSGD-18</v>
          </cell>
          <cell r="E338" t="str">
            <v>LI</v>
          </cell>
          <cell r="F338" t="str">
            <v>AS</v>
          </cell>
          <cell r="G338">
            <v>101</v>
          </cell>
          <cell r="H338" t="str">
            <v>17731.16</v>
          </cell>
          <cell r="I338">
            <v>0</v>
          </cell>
          <cell r="J338">
            <v>0</v>
          </cell>
          <cell r="K338" t="str">
            <v>17731.16</v>
          </cell>
          <cell r="L338" t="str">
            <v>17731.16</v>
          </cell>
          <cell r="M338">
            <v>0</v>
          </cell>
          <cell r="N338">
            <v>0</v>
          </cell>
        </row>
        <row r="339">
          <cell r="A339">
            <v>681641</v>
          </cell>
          <cell r="B339" t="str">
            <v>Velasco*Martinez,Jimena</v>
          </cell>
          <cell r="C339" t="str">
            <v>TAX</v>
          </cell>
          <cell r="D339" t="str">
            <v>LIC-DINV-18</v>
          </cell>
          <cell r="E339" t="str">
            <v>LI</v>
          </cell>
          <cell r="F339" t="str">
            <v>AS</v>
          </cell>
          <cell r="G339">
            <v>405</v>
          </cell>
          <cell r="H339">
            <v>17139</v>
          </cell>
          <cell r="I339">
            <v>0</v>
          </cell>
          <cell r="J339">
            <v>0</v>
          </cell>
          <cell r="K339">
            <v>17139</v>
          </cell>
          <cell r="L339" t="str">
            <v>17139.84</v>
          </cell>
          <cell r="M339">
            <v>0</v>
          </cell>
          <cell r="N339">
            <v>0</v>
          </cell>
        </row>
        <row r="340">
          <cell r="A340">
            <v>282210</v>
          </cell>
          <cell r="B340" t="str">
            <v>Camacho*Fernández,Adriana</v>
          </cell>
          <cell r="C340" t="str">
            <v>TAX</v>
          </cell>
          <cell r="D340" t="str">
            <v>LIC-EJAD-17</v>
          </cell>
          <cell r="E340" t="str">
            <v>LI</v>
          </cell>
          <cell r="F340" t="str">
            <v>AS</v>
          </cell>
          <cell r="G340">
            <v>405</v>
          </cell>
          <cell r="H340">
            <v>12788</v>
          </cell>
          <cell r="I340">
            <v>0</v>
          </cell>
          <cell r="J340">
            <v>0</v>
          </cell>
          <cell r="K340">
            <v>12788</v>
          </cell>
          <cell r="L340" t="str">
            <v>10404.95</v>
          </cell>
          <cell r="M340" t="str">
            <v>2383.05</v>
          </cell>
          <cell r="N340" t="str">
            <v>2383.05</v>
          </cell>
        </row>
        <row r="341">
          <cell r="A341">
            <v>681561</v>
          </cell>
          <cell r="B341" t="str">
            <v>Irigoyen*Camacho,Adriana</v>
          </cell>
          <cell r="C341" t="str">
            <v>TAX</v>
          </cell>
          <cell r="D341" t="str">
            <v>MAE-EDUC-19</v>
          </cell>
          <cell r="E341" t="str">
            <v>MA</v>
          </cell>
          <cell r="F341" t="str">
            <v>AS</v>
          </cell>
          <cell r="G341">
            <v>101</v>
          </cell>
          <cell r="H341">
            <v>16976</v>
          </cell>
          <cell r="I341">
            <v>0</v>
          </cell>
          <cell r="J341">
            <v>0</v>
          </cell>
          <cell r="K341">
            <v>16976</v>
          </cell>
          <cell r="L341">
            <v>16976</v>
          </cell>
          <cell r="M341">
            <v>0</v>
          </cell>
          <cell r="N341">
            <v>0</v>
          </cell>
        </row>
        <row r="342">
          <cell r="A342">
            <v>180427</v>
          </cell>
          <cell r="B342" t="str">
            <v>Olivares*Salas,Gonzalo</v>
          </cell>
          <cell r="C342" t="str">
            <v>TAX</v>
          </cell>
          <cell r="D342" t="str">
            <v>LIC-DERE-18</v>
          </cell>
          <cell r="E342" t="str">
            <v>LI</v>
          </cell>
          <cell r="F342" t="str">
            <v>AS</v>
          </cell>
          <cell r="G342">
            <v>404</v>
          </cell>
          <cell r="H342">
            <v>16644</v>
          </cell>
          <cell r="I342">
            <v>0</v>
          </cell>
          <cell r="J342">
            <v>0</v>
          </cell>
          <cell r="K342">
            <v>16644</v>
          </cell>
          <cell r="L342" t="str">
            <v>16644.33</v>
          </cell>
          <cell r="M342">
            <v>0</v>
          </cell>
          <cell r="N342">
            <v>0</v>
          </cell>
        </row>
        <row r="343">
          <cell r="A343">
            <v>685985</v>
          </cell>
          <cell r="B343" t="str">
            <v>Gallardo*Pardo,Jesus</v>
          </cell>
          <cell r="C343" t="str">
            <v>TAX</v>
          </cell>
          <cell r="D343" t="str">
            <v>LIC-SYSC-18</v>
          </cell>
          <cell r="E343" t="str">
            <v>LI</v>
          </cell>
          <cell r="F343" t="str">
            <v>AS</v>
          </cell>
          <cell r="G343">
            <v>101</v>
          </cell>
          <cell r="H343" t="str">
            <v>17358.7</v>
          </cell>
          <cell r="I343">
            <v>0</v>
          </cell>
          <cell r="J343">
            <v>0</v>
          </cell>
          <cell r="K343" t="str">
            <v>17358.7</v>
          </cell>
          <cell r="L343" t="str">
            <v>17359.59</v>
          </cell>
          <cell r="M343">
            <v>0</v>
          </cell>
          <cell r="N343">
            <v>0</v>
          </cell>
        </row>
        <row r="344">
          <cell r="A344">
            <v>298727</v>
          </cell>
          <cell r="B344" t="str">
            <v>Murillo*Hernández,Aline</v>
          </cell>
          <cell r="C344" t="str">
            <v>TAX</v>
          </cell>
          <cell r="D344" t="str">
            <v>MAE-MADN-19</v>
          </cell>
          <cell r="E344" t="str">
            <v>MA</v>
          </cell>
          <cell r="F344" t="str">
            <v>AS</v>
          </cell>
          <cell r="G344">
            <v>101</v>
          </cell>
          <cell r="H344">
            <v>21138</v>
          </cell>
          <cell r="I344">
            <v>0</v>
          </cell>
          <cell r="J344" t="str">
            <v>283.99</v>
          </cell>
          <cell r="K344" t="str">
            <v>20854.01</v>
          </cell>
          <cell r="L344" t="str">
            <v>21009.01</v>
          </cell>
          <cell r="M344">
            <v>0</v>
          </cell>
          <cell r="N344">
            <v>0</v>
          </cell>
        </row>
        <row r="345">
          <cell r="A345">
            <v>688529</v>
          </cell>
          <cell r="B345" t="str">
            <v>Martinez*Sanjuan,Alexander</v>
          </cell>
          <cell r="C345" t="str">
            <v>TAX</v>
          </cell>
          <cell r="D345" t="str">
            <v>LIC-SYSC-18</v>
          </cell>
          <cell r="E345" t="str">
            <v>LI</v>
          </cell>
          <cell r="F345" t="str">
            <v>AS</v>
          </cell>
          <cell r="G345">
            <v>101</v>
          </cell>
          <cell r="H345" t="str">
            <v>17683.96</v>
          </cell>
          <cell r="I345">
            <v>0</v>
          </cell>
          <cell r="J345">
            <v>0</v>
          </cell>
          <cell r="K345" t="str">
            <v>17683.96</v>
          </cell>
          <cell r="L345" t="str">
            <v>12469.72</v>
          </cell>
          <cell r="M345" t="str">
            <v>5214.24</v>
          </cell>
          <cell r="N345" t="str">
            <v>5214.24</v>
          </cell>
        </row>
        <row r="346">
          <cell r="A346">
            <v>695069</v>
          </cell>
          <cell r="B346" t="str">
            <v>Trillo*Alatorre,Jessica</v>
          </cell>
          <cell r="C346" t="str">
            <v>TAX</v>
          </cell>
          <cell r="D346" t="str">
            <v>LIC-EJAD-17</v>
          </cell>
          <cell r="E346" t="str">
            <v>LI</v>
          </cell>
          <cell r="F346" t="str">
            <v>BC</v>
          </cell>
          <cell r="G346">
            <v>100</v>
          </cell>
          <cell r="H346">
            <v>288</v>
          </cell>
          <cell r="I346">
            <v>0</v>
          </cell>
          <cell r="J346">
            <v>0</v>
          </cell>
          <cell r="K346">
            <v>288</v>
          </cell>
          <cell r="L346" t="str">
            <v>1062.4</v>
          </cell>
          <cell r="M346">
            <v>0</v>
          </cell>
          <cell r="N346">
            <v>0</v>
          </cell>
        </row>
        <row r="347">
          <cell r="A347">
            <v>304378</v>
          </cell>
          <cell r="B347" t="str">
            <v>Vidal*Zuñiga,Blanca</v>
          </cell>
          <cell r="C347" t="str">
            <v>TAX</v>
          </cell>
          <cell r="D347" t="str">
            <v>MAE-MADN-19</v>
          </cell>
          <cell r="E347" t="str">
            <v>MA</v>
          </cell>
          <cell r="F347" t="str">
            <v>AS</v>
          </cell>
          <cell r="G347">
            <v>101</v>
          </cell>
          <cell r="H347" t="str">
            <v>21119.76</v>
          </cell>
          <cell r="I347">
            <v>0</v>
          </cell>
          <cell r="J347">
            <v>0</v>
          </cell>
          <cell r="K347" t="str">
            <v>21119.76</v>
          </cell>
          <cell r="L347" t="str">
            <v>21120.17</v>
          </cell>
          <cell r="M347">
            <v>0</v>
          </cell>
          <cell r="N347">
            <v>0</v>
          </cell>
        </row>
        <row r="348">
          <cell r="A348">
            <v>695051</v>
          </cell>
          <cell r="B348" t="str">
            <v>Salinas*Brito,Xochilt</v>
          </cell>
          <cell r="C348" t="str">
            <v>TAX</v>
          </cell>
          <cell r="D348" t="str">
            <v>MAE-MADN-19</v>
          </cell>
          <cell r="E348" t="str">
            <v>MA</v>
          </cell>
          <cell r="F348" t="str">
            <v>AS</v>
          </cell>
          <cell r="G348">
            <v>101</v>
          </cell>
          <cell r="H348">
            <v>21504</v>
          </cell>
          <cell r="I348">
            <v>0</v>
          </cell>
          <cell r="J348">
            <v>0</v>
          </cell>
          <cell r="K348">
            <v>21504</v>
          </cell>
          <cell r="L348" t="str">
            <v>21504.44</v>
          </cell>
          <cell r="M348">
            <v>0</v>
          </cell>
          <cell r="N348">
            <v>0</v>
          </cell>
        </row>
        <row r="349">
          <cell r="A349">
            <v>689701</v>
          </cell>
          <cell r="B349" t="str">
            <v>Tapia*Narvaez,Nailea</v>
          </cell>
          <cell r="C349" t="str">
            <v>TAX</v>
          </cell>
          <cell r="D349" t="str">
            <v>LIC-PSIO-18</v>
          </cell>
          <cell r="E349" t="str">
            <v>LI</v>
          </cell>
          <cell r="F349" t="str">
            <v>AS</v>
          </cell>
          <cell r="G349">
            <v>101</v>
          </cell>
          <cell r="H349" t="str">
            <v>16644.23</v>
          </cell>
          <cell r="I349">
            <v>0</v>
          </cell>
          <cell r="J349">
            <v>0</v>
          </cell>
          <cell r="K349" t="str">
            <v>16644.23</v>
          </cell>
          <cell r="L349" t="str">
            <v>16644.39</v>
          </cell>
          <cell r="M349">
            <v>0</v>
          </cell>
          <cell r="N349">
            <v>0</v>
          </cell>
        </row>
        <row r="350">
          <cell r="A350">
            <v>693426</v>
          </cell>
          <cell r="B350" t="str">
            <v>Santiago*Ruiz,Xhunca</v>
          </cell>
          <cell r="C350" t="str">
            <v>TAX</v>
          </cell>
          <cell r="D350" t="str">
            <v>MAE-EDUC-19</v>
          </cell>
          <cell r="E350" t="str">
            <v>MA</v>
          </cell>
          <cell r="F350" t="str">
            <v>AS</v>
          </cell>
          <cell r="G350">
            <v>101</v>
          </cell>
          <cell r="H350" t="str">
            <v>17428.34</v>
          </cell>
          <cell r="I350">
            <v>0</v>
          </cell>
          <cell r="J350">
            <v>0</v>
          </cell>
          <cell r="K350" t="str">
            <v>17428.34</v>
          </cell>
          <cell r="L350" t="str">
            <v>17428.34</v>
          </cell>
          <cell r="M350">
            <v>0</v>
          </cell>
          <cell r="N350">
            <v>0</v>
          </cell>
        </row>
        <row r="351">
          <cell r="A351">
            <v>690946</v>
          </cell>
          <cell r="B351" t="str">
            <v>Jimenez*Coria,Angel</v>
          </cell>
          <cell r="C351" t="str">
            <v>TAX</v>
          </cell>
          <cell r="D351" t="str">
            <v>LIC-CTCO-18</v>
          </cell>
          <cell r="E351" t="str">
            <v>LI</v>
          </cell>
          <cell r="F351" t="str">
            <v>AS</v>
          </cell>
          <cell r="G351">
            <v>101</v>
          </cell>
          <cell r="H351">
            <v>17139</v>
          </cell>
          <cell r="I351">
            <v>0</v>
          </cell>
          <cell r="J351" t="str">
            <v>334.23</v>
          </cell>
          <cell r="K351" t="str">
            <v>16804.77</v>
          </cell>
          <cell r="L351" t="str">
            <v>16805.52</v>
          </cell>
          <cell r="M351">
            <v>0</v>
          </cell>
          <cell r="N351">
            <v>0</v>
          </cell>
        </row>
        <row r="352">
          <cell r="A352">
            <v>246412</v>
          </cell>
          <cell r="B352" t="str">
            <v>Gonzalez*Lopez,Zabdi</v>
          </cell>
          <cell r="C352" t="str">
            <v>TAX</v>
          </cell>
          <cell r="D352" t="str">
            <v>MAE-EDUC-19</v>
          </cell>
          <cell r="E352" t="str">
            <v>MA</v>
          </cell>
          <cell r="F352" t="str">
            <v>AS</v>
          </cell>
          <cell r="G352">
            <v>101</v>
          </cell>
          <cell r="H352" t="str">
            <v>17902.4</v>
          </cell>
          <cell r="I352">
            <v>0</v>
          </cell>
          <cell r="J352">
            <v>0</v>
          </cell>
          <cell r="K352" t="str">
            <v>17902.4</v>
          </cell>
          <cell r="L352" t="str">
            <v>20361.46</v>
          </cell>
          <cell r="M352">
            <v>0</v>
          </cell>
          <cell r="N352">
            <v>0</v>
          </cell>
        </row>
        <row r="353">
          <cell r="A353">
            <v>690865</v>
          </cell>
          <cell r="B353" t="str">
            <v>Alvarado*Rodriguez,Jorge</v>
          </cell>
          <cell r="C353" t="str">
            <v>TAX</v>
          </cell>
          <cell r="D353" t="str">
            <v>LIC-DERE-18</v>
          </cell>
          <cell r="E353" t="str">
            <v>LI</v>
          </cell>
          <cell r="F353" t="str">
            <v>AS</v>
          </cell>
          <cell r="G353">
            <v>100</v>
          </cell>
          <cell r="H353" t="str">
            <v>17832.2</v>
          </cell>
          <cell r="I353">
            <v>0</v>
          </cell>
          <cell r="J353">
            <v>0</v>
          </cell>
          <cell r="K353" t="str">
            <v>17832.2</v>
          </cell>
          <cell r="L353" t="str">
            <v>13119.06</v>
          </cell>
          <cell r="M353" t="str">
            <v>4713.14</v>
          </cell>
          <cell r="N353" t="str">
            <v>4713.14</v>
          </cell>
        </row>
        <row r="354">
          <cell r="A354">
            <v>690991</v>
          </cell>
          <cell r="B354" t="str">
            <v>Rivera*Castillo,Dafne</v>
          </cell>
          <cell r="C354" t="str">
            <v>TAX</v>
          </cell>
          <cell r="D354" t="str">
            <v>LIC-CTCO-18</v>
          </cell>
          <cell r="E354" t="str">
            <v>LI</v>
          </cell>
          <cell r="F354" t="str">
            <v>AS</v>
          </cell>
          <cell r="G354">
            <v>101</v>
          </cell>
          <cell r="H354" t="str">
            <v>17785.8</v>
          </cell>
          <cell r="I354">
            <v>0</v>
          </cell>
          <cell r="J354">
            <v>0</v>
          </cell>
          <cell r="K354" t="str">
            <v>17785.8</v>
          </cell>
          <cell r="L354" t="str">
            <v>17786.07</v>
          </cell>
          <cell r="M354">
            <v>0</v>
          </cell>
          <cell r="N354">
            <v>0</v>
          </cell>
        </row>
        <row r="355">
          <cell r="A355">
            <v>682564</v>
          </cell>
          <cell r="B355" t="str">
            <v>Felix*Muñoz,Jorge</v>
          </cell>
          <cell r="C355" t="str">
            <v>TAX</v>
          </cell>
          <cell r="D355" t="str">
            <v>LIC-SYSC-18</v>
          </cell>
          <cell r="E355" t="str">
            <v>LI</v>
          </cell>
          <cell r="F355" t="str">
            <v>AS</v>
          </cell>
          <cell r="G355">
            <v>101</v>
          </cell>
          <cell r="H355">
            <v>16932</v>
          </cell>
          <cell r="I355">
            <v>0</v>
          </cell>
          <cell r="J355" t="str">
            <v>395.43</v>
          </cell>
          <cell r="K355" t="str">
            <v>16536.57</v>
          </cell>
          <cell r="L355" t="str">
            <v>16537.03</v>
          </cell>
          <cell r="M355">
            <v>0</v>
          </cell>
          <cell r="N355">
            <v>0</v>
          </cell>
        </row>
        <row r="356">
          <cell r="A356">
            <v>434905</v>
          </cell>
          <cell r="B356" t="str">
            <v>Ochoa*Cervantes,Ernesto</v>
          </cell>
          <cell r="C356" t="str">
            <v>TAX</v>
          </cell>
          <cell r="D356" t="str">
            <v>MAE-EDUC-19</v>
          </cell>
          <cell r="E356" t="str">
            <v>MA</v>
          </cell>
          <cell r="F356" t="str">
            <v>AS</v>
          </cell>
          <cell r="G356">
            <v>101</v>
          </cell>
          <cell r="H356">
            <v>13304</v>
          </cell>
          <cell r="I356">
            <v>0</v>
          </cell>
          <cell r="J356">
            <v>0</v>
          </cell>
          <cell r="K356">
            <v>13304</v>
          </cell>
          <cell r="L356" t="str">
            <v>15723.99</v>
          </cell>
          <cell r="M356">
            <v>0</v>
          </cell>
          <cell r="N356">
            <v>0</v>
          </cell>
        </row>
        <row r="357">
          <cell r="A357">
            <v>687387</v>
          </cell>
          <cell r="B357" t="str">
            <v>Diego*Gonzalez,Gilberto</v>
          </cell>
          <cell r="C357" t="str">
            <v>TAX</v>
          </cell>
          <cell r="D357" t="str">
            <v>MAE-EDUC-19</v>
          </cell>
          <cell r="E357" t="str">
            <v>MA</v>
          </cell>
          <cell r="F357" t="str">
            <v>AS</v>
          </cell>
          <cell r="G357">
            <v>101</v>
          </cell>
          <cell r="H357" t="str">
            <v>17459.4</v>
          </cell>
          <cell r="I357">
            <v>0</v>
          </cell>
          <cell r="J357" t="str">
            <v>290.36</v>
          </cell>
          <cell r="K357" t="str">
            <v>17169.04</v>
          </cell>
          <cell r="L357" t="str">
            <v>19351.31</v>
          </cell>
          <cell r="M357">
            <v>0</v>
          </cell>
          <cell r="N357">
            <v>0</v>
          </cell>
        </row>
        <row r="358">
          <cell r="A358">
            <v>691315</v>
          </cell>
          <cell r="B358" t="str">
            <v>Camacho*Rosales,Vania</v>
          </cell>
          <cell r="C358" t="str">
            <v>TAX</v>
          </cell>
          <cell r="D358" t="str">
            <v>LIC-CTCO-18</v>
          </cell>
          <cell r="E358" t="str">
            <v>LI</v>
          </cell>
          <cell r="F358" t="str">
            <v>AS</v>
          </cell>
          <cell r="G358">
            <v>101</v>
          </cell>
          <cell r="H358">
            <v>17533</v>
          </cell>
          <cell r="I358">
            <v>0</v>
          </cell>
          <cell r="J358">
            <v>0</v>
          </cell>
          <cell r="K358">
            <v>17533</v>
          </cell>
          <cell r="L358" t="str">
            <v>17533.07</v>
          </cell>
          <cell r="M358">
            <v>0</v>
          </cell>
          <cell r="N358">
            <v>0</v>
          </cell>
        </row>
        <row r="359">
          <cell r="A359">
            <v>688818</v>
          </cell>
          <cell r="B359" t="str">
            <v>Garcia*Vazquez,Victoria</v>
          </cell>
          <cell r="C359" t="str">
            <v>TAX</v>
          </cell>
          <cell r="D359" t="str">
            <v>MAE-MADN-19</v>
          </cell>
          <cell r="E359" t="str">
            <v>MA</v>
          </cell>
          <cell r="F359" t="str">
            <v>AS</v>
          </cell>
          <cell r="G359">
            <v>101</v>
          </cell>
          <cell r="H359" t="str">
            <v>21442.4</v>
          </cell>
          <cell r="I359">
            <v>0</v>
          </cell>
          <cell r="J359">
            <v>0</v>
          </cell>
          <cell r="K359" t="str">
            <v>21442.4</v>
          </cell>
          <cell r="L359" t="str">
            <v>21442.51</v>
          </cell>
          <cell r="M359">
            <v>0</v>
          </cell>
          <cell r="N359">
            <v>0</v>
          </cell>
        </row>
        <row r="360">
          <cell r="A360">
            <v>319652</v>
          </cell>
          <cell r="B360" t="str">
            <v>Navarrete*Cardenas,Lizeth</v>
          </cell>
          <cell r="C360" t="str">
            <v>TAX</v>
          </cell>
          <cell r="D360" t="str">
            <v>LIC-EJAD-17</v>
          </cell>
          <cell r="E360" t="str">
            <v>LI</v>
          </cell>
          <cell r="F360" t="str">
            <v>AS</v>
          </cell>
          <cell r="G360">
            <v>405</v>
          </cell>
          <cell r="H360" t="str">
            <v>10827.75</v>
          </cell>
          <cell r="I360">
            <v>0</v>
          </cell>
          <cell r="J360">
            <v>0</v>
          </cell>
          <cell r="K360" t="str">
            <v>10827.75</v>
          </cell>
          <cell r="L360" t="str">
            <v>10827.75</v>
          </cell>
          <cell r="M360">
            <v>0</v>
          </cell>
          <cell r="N360">
            <v>0</v>
          </cell>
        </row>
        <row r="361">
          <cell r="A361">
            <v>320758</v>
          </cell>
          <cell r="B361" t="str">
            <v>Ramirez*Villegas,Carlos</v>
          </cell>
          <cell r="C361" t="str">
            <v>TAX</v>
          </cell>
          <cell r="D361" t="str">
            <v>MAE-MADN-19</v>
          </cell>
          <cell r="E361" t="str">
            <v>MA</v>
          </cell>
          <cell r="F361" t="str">
            <v>AS</v>
          </cell>
          <cell r="G361">
            <v>404</v>
          </cell>
          <cell r="H361" t="str">
            <v>20656.18</v>
          </cell>
          <cell r="I361">
            <v>0</v>
          </cell>
          <cell r="J361">
            <v>0</v>
          </cell>
          <cell r="K361" t="str">
            <v>20656.18</v>
          </cell>
          <cell r="L361" t="str">
            <v>20656.18</v>
          </cell>
          <cell r="M361">
            <v>0</v>
          </cell>
          <cell r="N361">
            <v>0</v>
          </cell>
        </row>
        <row r="362">
          <cell r="A362">
            <v>332042</v>
          </cell>
          <cell r="B362" t="str">
            <v>Ruiz*Lopez,Ana</v>
          </cell>
          <cell r="C362" t="str">
            <v>TAX</v>
          </cell>
          <cell r="D362" t="str">
            <v>LIC-DERE-18</v>
          </cell>
          <cell r="E362" t="str">
            <v>LI</v>
          </cell>
          <cell r="F362" t="str">
            <v>AS</v>
          </cell>
          <cell r="G362">
            <v>101</v>
          </cell>
          <cell r="H362" t="str">
            <v>16678.84</v>
          </cell>
          <cell r="I362">
            <v>0</v>
          </cell>
          <cell r="J362">
            <v>0</v>
          </cell>
          <cell r="K362" t="str">
            <v>16678.84</v>
          </cell>
          <cell r="L362" t="str">
            <v>16679.34</v>
          </cell>
          <cell r="M362">
            <v>0</v>
          </cell>
          <cell r="N362">
            <v>0</v>
          </cell>
        </row>
        <row r="363">
          <cell r="A363">
            <v>256811</v>
          </cell>
          <cell r="B363" t="str">
            <v>Salazar*Valencia,Edgar</v>
          </cell>
          <cell r="C363" t="str">
            <v>TAX</v>
          </cell>
          <cell r="D363" t="str">
            <v>LIC-SYSC-18</v>
          </cell>
          <cell r="E363" t="str">
            <v>LI</v>
          </cell>
          <cell r="F363" t="str">
            <v>AS</v>
          </cell>
          <cell r="G363">
            <v>404</v>
          </cell>
          <cell r="H363">
            <v>17918</v>
          </cell>
          <cell r="I363">
            <v>0</v>
          </cell>
          <cell r="J363">
            <v>0</v>
          </cell>
          <cell r="K363">
            <v>17918</v>
          </cell>
          <cell r="L363" t="str">
            <v>17918.95</v>
          </cell>
          <cell r="M363">
            <v>0</v>
          </cell>
          <cell r="N363">
            <v>0</v>
          </cell>
        </row>
        <row r="364">
          <cell r="A364">
            <v>691886</v>
          </cell>
          <cell r="B364" t="str">
            <v>Rios*Cordero,Esther</v>
          </cell>
          <cell r="C364" t="str">
            <v>TAX</v>
          </cell>
          <cell r="D364" t="str">
            <v>LIC-DSGD-18</v>
          </cell>
          <cell r="E364" t="str">
            <v>LI</v>
          </cell>
          <cell r="F364" t="str">
            <v>AS</v>
          </cell>
          <cell r="G364">
            <v>101</v>
          </cell>
          <cell r="H364" t="str">
            <v>18146.1</v>
          </cell>
          <cell r="I364">
            <v>0</v>
          </cell>
          <cell r="J364">
            <v>0</v>
          </cell>
          <cell r="K364" t="str">
            <v>18146.1</v>
          </cell>
          <cell r="L364" t="str">
            <v>18362.57</v>
          </cell>
          <cell r="M364">
            <v>0</v>
          </cell>
          <cell r="N364">
            <v>0</v>
          </cell>
        </row>
        <row r="365">
          <cell r="A365">
            <v>315639</v>
          </cell>
          <cell r="B365" t="str">
            <v>Herrera*Prado,Daniel</v>
          </cell>
          <cell r="C365" t="str">
            <v>TAX</v>
          </cell>
          <cell r="D365" t="str">
            <v>LIC-EJAD-17</v>
          </cell>
          <cell r="E365" t="str">
            <v>LI</v>
          </cell>
          <cell r="F365" t="str">
            <v>AS</v>
          </cell>
          <cell r="G365">
            <v>403</v>
          </cell>
          <cell r="H365">
            <v>13036</v>
          </cell>
          <cell r="I365">
            <v>0</v>
          </cell>
          <cell r="J365">
            <v>0</v>
          </cell>
          <cell r="K365">
            <v>13036</v>
          </cell>
          <cell r="L365">
            <v>13036</v>
          </cell>
          <cell r="M365">
            <v>0</v>
          </cell>
          <cell r="N365">
            <v>0</v>
          </cell>
        </row>
        <row r="366">
          <cell r="A366">
            <v>694566</v>
          </cell>
          <cell r="B366" t="str">
            <v>Escobar*Carrasco,Héctor</v>
          </cell>
          <cell r="C366" t="str">
            <v>TAX</v>
          </cell>
          <cell r="D366" t="str">
            <v>LIC-DERE-18</v>
          </cell>
          <cell r="E366" t="str">
            <v>LI</v>
          </cell>
          <cell r="F366" t="str">
            <v>AS</v>
          </cell>
          <cell r="G366">
            <v>101</v>
          </cell>
          <cell r="H366">
            <v>17715</v>
          </cell>
          <cell r="I366">
            <v>0</v>
          </cell>
          <cell r="J366">
            <v>0</v>
          </cell>
          <cell r="K366">
            <v>17715</v>
          </cell>
          <cell r="L366" t="str">
            <v>17715.27</v>
          </cell>
          <cell r="M366">
            <v>0</v>
          </cell>
          <cell r="N366">
            <v>0</v>
          </cell>
        </row>
        <row r="367">
          <cell r="A367">
            <v>283557</v>
          </cell>
          <cell r="B367" t="str">
            <v>Mejia*Chacon,Jorge</v>
          </cell>
          <cell r="C367" t="str">
            <v>TAX</v>
          </cell>
          <cell r="D367" t="str">
            <v>LIC-CTCO-15</v>
          </cell>
          <cell r="E367" t="str">
            <v>LI</v>
          </cell>
          <cell r="F367" t="str">
            <v>EG</v>
          </cell>
          <cell r="H367">
            <v>106</v>
          </cell>
          <cell r="I367">
            <v>0</v>
          </cell>
          <cell r="J367">
            <v>0</v>
          </cell>
          <cell r="K367">
            <v>106</v>
          </cell>
          <cell r="L367">
            <v>106</v>
          </cell>
          <cell r="M367">
            <v>0</v>
          </cell>
          <cell r="N367">
            <v>0</v>
          </cell>
        </row>
        <row r="368">
          <cell r="A368">
            <v>691864</v>
          </cell>
          <cell r="B368" t="str">
            <v>Muñoz*Orcazas,Cyntia</v>
          </cell>
          <cell r="C368" t="str">
            <v>TAX</v>
          </cell>
          <cell r="D368" t="str">
            <v>LIC-PSIO-18</v>
          </cell>
          <cell r="E368" t="str">
            <v>LI</v>
          </cell>
          <cell r="F368" t="str">
            <v>AS</v>
          </cell>
          <cell r="G368">
            <v>101</v>
          </cell>
          <cell r="H368" t="str">
            <v>16838.8</v>
          </cell>
          <cell r="I368">
            <v>0</v>
          </cell>
          <cell r="J368">
            <v>0</v>
          </cell>
          <cell r="K368" t="str">
            <v>16838.8</v>
          </cell>
          <cell r="L368" t="str">
            <v>16838.8</v>
          </cell>
          <cell r="M368">
            <v>0</v>
          </cell>
          <cell r="N368">
            <v>0</v>
          </cell>
        </row>
        <row r="369">
          <cell r="A369">
            <v>293513</v>
          </cell>
          <cell r="B369" t="str">
            <v>Contreras*Paez,Jannay</v>
          </cell>
          <cell r="C369" t="str">
            <v>TAX</v>
          </cell>
          <cell r="D369" t="str">
            <v>LIC-DERE-18</v>
          </cell>
          <cell r="E369" t="str">
            <v>LI</v>
          </cell>
          <cell r="F369" t="str">
            <v>AS</v>
          </cell>
          <cell r="G369">
            <v>102</v>
          </cell>
          <cell r="H369" t="str">
            <v>18461.31</v>
          </cell>
          <cell r="I369">
            <v>0</v>
          </cell>
          <cell r="J369">
            <v>0</v>
          </cell>
          <cell r="K369" t="str">
            <v>18461.31</v>
          </cell>
          <cell r="L369" t="str">
            <v>18461.31</v>
          </cell>
          <cell r="M369">
            <v>0</v>
          </cell>
          <cell r="N369">
            <v>0</v>
          </cell>
        </row>
        <row r="370">
          <cell r="A370">
            <v>299548</v>
          </cell>
          <cell r="B370" t="str">
            <v>Hernández*Flores,Erika</v>
          </cell>
          <cell r="C370" t="str">
            <v>TAX</v>
          </cell>
          <cell r="D370" t="str">
            <v>LIC-ADME-18</v>
          </cell>
          <cell r="E370" t="str">
            <v>LI</v>
          </cell>
          <cell r="F370" t="str">
            <v>EG</v>
          </cell>
          <cell r="H370">
            <v>106</v>
          </cell>
          <cell r="I370">
            <v>0</v>
          </cell>
          <cell r="J370">
            <v>0</v>
          </cell>
          <cell r="K370">
            <v>106</v>
          </cell>
          <cell r="L370">
            <v>106</v>
          </cell>
          <cell r="M370">
            <v>0</v>
          </cell>
          <cell r="N370">
            <v>0</v>
          </cell>
        </row>
        <row r="371">
          <cell r="A371">
            <v>297129</v>
          </cell>
          <cell r="B371" t="str">
            <v>Barrales*Aviles,Abel</v>
          </cell>
          <cell r="C371" t="str">
            <v>TAX</v>
          </cell>
          <cell r="D371" t="str">
            <v>LIC-ADME-18</v>
          </cell>
          <cell r="E371" t="str">
            <v>LI</v>
          </cell>
          <cell r="F371" t="str">
            <v>EG</v>
          </cell>
          <cell r="H371">
            <v>1200</v>
          </cell>
          <cell r="I371">
            <v>0</v>
          </cell>
          <cell r="J371">
            <v>0</v>
          </cell>
          <cell r="K371">
            <v>1200</v>
          </cell>
          <cell r="L371">
            <v>1200</v>
          </cell>
          <cell r="M371">
            <v>0</v>
          </cell>
          <cell r="N371">
            <v>0</v>
          </cell>
        </row>
        <row r="372">
          <cell r="A372">
            <v>295959</v>
          </cell>
          <cell r="B372" t="str">
            <v>Madrigal*Hernandez,Luis</v>
          </cell>
          <cell r="C372" t="str">
            <v>TAX</v>
          </cell>
          <cell r="D372" t="str">
            <v>LIC-ADTU-18</v>
          </cell>
          <cell r="E372" t="str">
            <v>LI</v>
          </cell>
          <cell r="F372" t="str">
            <v>EG</v>
          </cell>
          <cell r="H372">
            <v>1750</v>
          </cell>
          <cell r="I372">
            <v>0</v>
          </cell>
          <cell r="J372">
            <v>0</v>
          </cell>
          <cell r="K372">
            <v>1750</v>
          </cell>
          <cell r="L372">
            <v>1800</v>
          </cell>
          <cell r="M372">
            <v>0</v>
          </cell>
          <cell r="N372">
            <v>0</v>
          </cell>
        </row>
        <row r="373">
          <cell r="A373">
            <v>292848</v>
          </cell>
          <cell r="B373" t="str">
            <v>Cota*Gutiérrez,María</v>
          </cell>
          <cell r="C373" t="str">
            <v>TAX</v>
          </cell>
          <cell r="D373" t="str">
            <v>LIC-COFI-18</v>
          </cell>
          <cell r="E373" t="str">
            <v>LI</v>
          </cell>
          <cell r="F373" t="str">
            <v>EG</v>
          </cell>
          <cell r="H373">
            <v>106</v>
          </cell>
          <cell r="I373">
            <v>0</v>
          </cell>
          <cell r="J373">
            <v>0</v>
          </cell>
          <cell r="K373">
            <v>106</v>
          </cell>
          <cell r="L373">
            <v>106</v>
          </cell>
          <cell r="M373">
            <v>0</v>
          </cell>
          <cell r="N373">
            <v>0</v>
          </cell>
        </row>
        <row r="374">
          <cell r="A374">
            <v>300052</v>
          </cell>
          <cell r="B374" t="str">
            <v>Sánchez*Soriano,Rubén</v>
          </cell>
          <cell r="C374" t="str">
            <v>TAX</v>
          </cell>
          <cell r="D374" t="str">
            <v>LIC-COFI-18</v>
          </cell>
          <cell r="E374" t="str">
            <v>LI</v>
          </cell>
          <cell r="F374" t="str">
            <v>EG</v>
          </cell>
          <cell r="H374">
            <v>1800</v>
          </cell>
          <cell r="I374">
            <v>0</v>
          </cell>
          <cell r="J374">
            <v>0</v>
          </cell>
          <cell r="K374">
            <v>1800</v>
          </cell>
          <cell r="L374">
            <v>1800</v>
          </cell>
          <cell r="M374">
            <v>0</v>
          </cell>
          <cell r="N374">
            <v>0</v>
          </cell>
        </row>
        <row r="375">
          <cell r="A375">
            <v>299695</v>
          </cell>
          <cell r="B375" t="str">
            <v>Martínez*González,Mónica</v>
          </cell>
          <cell r="C375" t="str">
            <v>TAX</v>
          </cell>
          <cell r="D375" t="str">
            <v>LIC-COFI-18</v>
          </cell>
          <cell r="E375" t="str">
            <v>LI</v>
          </cell>
          <cell r="F375" t="str">
            <v>EG</v>
          </cell>
          <cell r="H375">
            <v>0</v>
          </cell>
          <cell r="I375">
            <v>0</v>
          </cell>
          <cell r="J375">
            <v>0</v>
          </cell>
          <cell r="K375">
            <v>0</v>
          </cell>
          <cell r="L375">
            <v>0</v>
          </cell>
          <cell r="M375">
            <v>0</v>
          </cell>
          <cell r="N375">
            <v>0</v>
          </cell>
        </row>
        <row r="376">
          <cell r="A376">
            <v>302401</v>
          </cell>
          <cell r="B376" t="str">
            <v>Ramírez*Sepulveda,Jason</v>
          </cell>
          <cell r="C376" t="str">
            <v>TAX</v>
          </cell>
          <cell r="D376" t="str">
            <v>LIC-CTCO-18</v>
          </cell>
          <cell r="E376" t="str">
            <v>LI</v>
          </cell>
          <cell r="F376" t="str">
            <v>EG</v>
          </cell>
          <cell r="H376" t="str">
            <v>2235.57</v>
          </cell>
          <cell r="I376">
            <v>0</v>
          </cell>
          <cell r="J376">
            <v>0</v>
          </cell>
          <cell r="K376" t="str">
            <v>2235.57</v>
          </cell>
          <cell r="L376" t="str">
            <v>2235.57</v>
          </cell>
          <cell r="M376">
            <v>0</v>
          </cell>
          <cell r="N376">
            <v>0</v>
          </cell>
        </row>
        <row r="377">
          <cell r="A377">
            <v>301688</v>
          </cell>
          <cell r="B377" t="str">
            <v>Danel*Guzman,Moises</v>
          </cell>
          <cell r="C377" t="str">
            <v>TAX</v>
          </cell>
          <cell r="D377" t="str">
            <v>LIC-CTCO-18</v>
          </cell>
          <cell r="E377" t="str">
            <v>LI</v>
          </cell>
          <cell r="F377" t="str">
            <v>EG</v>
          </cell>
          <cell r="H377">
            <v>0</v>
          </cell>
          <cell r="I377">
            <v>0</v>
          </cell>
          <cell r="J377">
            <v>0</v>
          </cell>
          <cell r="K377">
            <v>0</v>
          </cell>
          <cell r="L377">
            <v>0</v>
          </cell>
          <cell r="M377">
            <v>0</v>
          </cell>
          <cell r="N377">
            <v>0</v>
          </cell>
        </row>
        <row r="378">
          <cell r="A378">
            <v>286604</v>
          </cell>
          <cell r="B378" t="str">
            <v>Acevedo*Reyes,Ricardo</v>
          </cell>
          <cell r="C378" t="str">
            <v>TAX</v>
          </cell>
          <cell r="D378" t="str">
            <v>LIC-CTCO-18</v>
          </cell>
          <cell r="E378" t="str">
            <v>LI</v>
          </cell>
          <cell r="F378" t="str">
            <v>EG</v>
          </cell>
          <cell r="H378">
            <v>106</v>
          </cell>
          <cell r="I378">
            <v>0</v>
          </cell>
          <cell r="J378">
            <v>0</v>
          </cell>
          <cell r="K378">
            <v>106</v>
          </cell>
          <cell r="L378">
            <v>106</v>
          </cell>
          <cell r="M378">
            <v>0</v>
          </cell>
          <cell r="N378">
            <v>0</v>
          </cell>
        </row>
        <row r="379">
          <cell r="A379">
            <v>197880</v>
          </cell>
          <cell r="B379" t="str">
            <v>Garzon*Aquiahuatl,Alan</v>
          </cell>
          <cell r="C379" t="str">
            <v>TAX</v>
          </cell>
          <cell r="D379" t="str">
            <v>LIC-SIIN-10B</v>
          </cell>
          <cell r="E379" t="str">
            <v>LI</v>
          </cell>
          <cell r="F379" t="str">
            <v>AS</v>
          </cell>
          <cell r="G379">
            <v>404</v>
          </cell>
          <cell r="H379" t="str">
            <v>17338.3</v>
          </cell>
          <cell r="I379">
            <v>0</v>
          </cell>
          <cell r="J379">
            <v>0</v>
          </cell>
          <cell r="K379" t="str">
            <v>17338.3</v>
          </cell>
          <cell r="L379" t="str">
            <v>17339.23</v>
          </cell>
          <cell r="M379">
            <v>0</v>
          </cell>
          <cell r="N379">
            <v>0</v>
          </cell>
        </row>
        <row r="380">
          <cell r="A380">
            <v>689107</v>
          </cell>
          <cell r="B380" t="str">
            <v>Garcia*Cadenas,Bryan</v>
          </cell>
          <cell r="C380" t="str">
            <v>TAX</v>
          </cell>
          <cell r="D380" t="str">
            <v>LIC-CTCO-18</v>
          </cell>
          <cell r="E380" t="str">
            <v>LI</v>
          </cell>
          <cell r="F380" t="str">
            <v>AS</v>
          </cell>
          <cell r="G380">
            <v>101</v>
          </cell>
          <cell r="H380" t="str">
            <v>16713.98</v>
          </cell>
          <cell r="I380">
            <v>0</v>
          </cell>
          <cell r="J380">
            <v>0</v>
          </cell>
          <cell r="K380" t="str">
            <v>16713.98</v>
          </cell>
          <cell r="L380" t="str">
            <v>16716.3</v>
          </cell>
          <cell r="M380">
            <v>0</v>
          </cell>
          <cell r="N380">
            <v>0</v>
          </cell>
        </row>
        <row r="381">
          <cell r="A381">
            <v>291594</v>
          </cell>
          <cell r="B381" t="str">
            <v>Garcia*Hurtado,Emiliano</v>
          </cell>
          <cell r="C381" t="str">
            <v>TAX</v>
          </cell>
          <cell r="D381" t="str">
            <v>LIC-DSGD-18</v>
          </cell>
          <cell r="E381" t="str">
            <v>LI</v>
          </cell>
          <cell r="F381" t="str">
            <v>EG</v>
          </cell>
          <cell r="H381">
            <v>5243</v>
          </cell>
          <cell r="I381">
            <v>0</v>
          </cell>
          <cell r="J381">
            <v>0</v>
          </cell>
          <cell r="K381">
            <v>5243</v>
          </cell>
          <cell r="L381">
            <v>5243</v>
          </cell>
          <cell r="M381">
            <v>0</v>
          </cell>
          <cell r="N381">
            <v>0</v>
          </cell>
        </row>
        <row r="382">
          <cell r="A382">
            <v>297648</v>
          </cell>
          <cell r="B382" t="str">
            <v>Hernández*Huerta,Erick</v>
          </cell>
          <cell r="C382" t="str">
            <v>TAX</v>
          </cell>
          <cell r="D382" t="str">
            <v>LIC-DSGD-18</v>
          </cell>
          <cell r="E382" t="str">
            <v>LI</v>
          </cell>
          <cell r="F382" t="str">
            <v>EG</v>
          </cell>
          <cell r="H382">
            <v>106</v>
          </cell>
          <cell r="I382">
            <v>0</v>
          </cell>
          <cell r="J382">
            <v>0</v>
          </cell>
          <cell r="K382">
            <v>106</v>
          </cell>
          <cell r="L382">
            <v>106</v>
          </cell>
          <cell r="M382">
            <v>0</v>
          </cell>
          <cell r="N382">
            <v>0</v>
          </cell>
        </row>
        <row r="383">
          <cell r="A383">
            <v>297686</v>
          </cell>
          <cell r="B383" t="str">
            <v>Castillo*Loza,Aline</v>
          </cell>
          <cell r="C383" t="str">
            <v>TAX</v>
          </cell>
          <cell r="D383" t="str">
            <v>LIC-DSGD-18</v>
          </cell>
          <cell r="E383" t="str">
            <v>LI</v>
          </cell>
          <cell r="F383" t="str">
            <v>EG</v>
          </cell>
          <cell r="H383">
            <v>106</v>
          </cell>
          <cell r="I383">
            <v>0</v>
          </cell>
          <cell r="J383">
            <v>0</v>
          </cell>
          <cell r="K383">
            <v>106</v>
          </cell>
          <cell r="L383">
            <v>106</v>
          </cell>
          <cell r="M383">
            <v>0</v>
          </cell>
          <cell r="N383">
            <v>0</v>
          </cell>
        </row>
        <row r="384">
          <cell r="A384">
            <v>297863</v>
          </cell>
          <cell r="B384" t="str">
            <v>Gallardo*Castro,José</v>
          </cell>
          <cell r="C384" t="str">
            <v>TAX</v>
          </cell>
          <cell r="D384" t="str">
            <v>LIC-EJAD-17</v>
          </cell>
          <cell r="E384" t="str">
            <v>LI</v>
          </cell>
          <cell r="F384" t="str">
            <v>EG</v>
          </cell>
          <cell r="H384">
            <v>0</v>
          </cell>
          <cell r="I384">
            <v>0</v>
          </cell>
          <cell r="J384">
            <v>0</v>
          </cell>
          <cell r="K384">
            <v>0</v>
          </cell>
          <cell r="L384">
            <v>0</v>
          </cell>
          <cell r="M384">
            <v>0</v>
          </cell>
          <cell r="N384">
            <v>0</v>
          </cell>
        </row>
        <row r="385">
          <cell r="A385">
            <v>301351</v>
          </cell>
          <cell r="B385" t="str">
            <v>Suárez*Miguel,Dulce</v>
          </cell>
          <cell r="C385" t="str">
            <v>TAX</v>
          </cell>
          <cell r="D385" t="str">
            <v>LIC-EJAD-17</v>
          </cell>
          <cell r="E385" t="str">
            <v>LI</v>
          </cell>
          <cell r="F385" t="str">
            <v>EG</v>
          </cell>
          <cell r="H385">
            <v>0</v>
          </cell>
          <cell r="I385">
            <v>0</v>
          </cell>
          <cell r="J385">
            <v>0</v>
          </cell>
          <cell r="K385">
            <v>0</v>
          </cell>
          <cell r="L385">
            <v>0</v>
          </cell>
          <cell r="M385">
            <v>0</v>
          </cell>
          <cell r="N385">
            <v>0</v>
          </cell>
        </row>
        <row r="386">
          <cell r="A386">
            <v>305954</v>
          </cell>
          <cell r="B386" t="str">
            <v>Serna*Castañeda,María</v>
          </cell>
          <cell r="C386" t="str">
            <v>TAX</v>
          </cell>
          <cell r="D386" t="str">
            <v>LIC-EJDE-17</v>
          </cell>
          <cell r="E386" t="str">
            <v>LI</v>
          </cell>
          <cell r="F386" t="str">
            <v>EG</v>
          </cell>
          <cell r="H386" t="str">
            <v>1969.34</v>
          </cell>
          <cell r="I386">
            <v>0</v>
          </cell>
          <cell r="J386">
            <v>0</v>
          </cell>
          <cell r="K386" t="str">
            <v>1969.34</v>
          </cell>
          <cell r="L386" t="str">
            <v>1969.34</v>
          </cell>
          <cell r="M386">
            <v>0</v>
          </cell>
          <cell r="N386">
            <v>0</v>
          </cell>
        </row>
        <row r="387">
          <cell r="A387">
            <v>689117</v>
          </cell>
          <cell r="B387" t="str">
            <v>Gutierrez*Ibarra,Alma</v>
          </cell>
          <cell r="C387" t="str">
            <v>TAX</v>
          </cell>
          <cell r="D387" t="str">
            <v>LIC-DERE-18</v>
          </cell>
          <cell r="E387" t="str">
            <v>LI</v>
          </cell>
          <cell r="F387" t="str">
            <v>AS</v>
          </cell>
          <cell r="G387">
            <v>101</v>
          </cell>
          <cell r="H387" t="str">
            <v>17139.49</v>
          </cell>
          <cell r="I387">
            <v>0</v>
          </cell>
          <cell r="J387">
            <v>0</v>
          </cell>
          <cell r="K387" t="str">
            <v>17139.49</v>
          </cell>
          <cell r="L387" t="str">
            <v>17139.57</v>
          </cell>
          <cell r="M387">
            <v>0</v>
          </cell>
          <cell r="N387">
            <v>0</v>
          </cell>
        </row>
        <row r="388">
          <cell r="A388">
            <v>171632</v>
          </cell>
          <cell r="B388" t="str">
            <v>Bello*Villanueva,Dennise</v>
          </cell>
          <cell r="C388" t="str">
            <v>TAX</v>
          </cell>
          <cell r="D388" t="str">
            <v>LIC-CTCO-10B</v>
          </cell>
          <cell r="E388" t="str">
            <v>LI</v>
          </cell>
          <cell r="F388" t="str">
            <v>EG</v>
          </cell>
          <cell r="H388">
            <v>15446</v>
          </cell>
          <cell r="I388">
            <v>0</v>
          </cell>
          <cell r="J388">
            <v>0</v>
          </cell>
          <cell r="K388">
            <v>15446</v>
          </cell>
          <cell r="L388">
            <v>0</v>
          </cell>
          <cell r="M388">
            <v>15446</v>
          </cell>
          <cell r="N388">
            <v>15446</v>
          </cell>
        </row>
        <row r="389">
          <cell r="A389">
            <v>696599</v>
          </cell>
          <cell r="B389" t="str">
            <v>Díaz*Domínguez,José</v>
          </cell>
          <cell r="C389" t="str">
            <v>TAX</v>
          </cell>
          <cell r="D389" t="str">
            <v>MAE-EDUC-19</v>
          </cell>
          <cell r="E389" t="str">
            <v>MA</v>
          </cell>
          <cell r="F389" t="str">
            <v>AS</v>
          </cell>
          <cell r="G389">
            <v>101</v>
          </cell>
          <cell r="H389">
            <v>17264</v>
          </cell>
          <cell r="I389">
            <v>0</v>
          </cell>
          <cell r="J389" t="str">
            <v>382.05</v>
          </cell>
          <cell r="K389" t="str">
            <v>16881.95</v>
          </cell>
          <cell r="L389" t="str">
            <v>17007.39</v>
          </cell>
          <cell r="M389">
            <v>0</v>
          </cell>
          <cell r="N389">
            <v>0</v>
          </cell>
        </row>
        <row r="390">
          <cell r="A390">
            <v>696426</v>
          </cell>
          <cell r="B390" t="str">
            <v>Castro*Rangel,Daniel</v>
          </cell>
          <cell r="C390" t="str">
            <v>TAX</v>
          </cell>
          <cell r="D390" t="str">
            <v>LIC-DSGD-18</v>
          </cell>
          <cell r="E390" t="str">
            <v>LI</v>
          </cell>
          <cell r="F390" t="str">
            <v>AS</v>
          </cell>
          <cell r="G390">
            <v>101</v>
          </cell>
          <cell r="H390">
            <v>18203</v>
          </cell>
          <cell r="I390">
            <v>0</v>
          </cell>
          <cell r="J390">
            <v>0</v>
          </cell>
          <cell r="K390">
            <v>18203</v>
          </cell>
          <cell r="L390" t="str">
            <v>10489.38</v>
          </cell>
          <cell r="M390" t="str">
            <v>9413.48</v>
          </cell>
          <cell r="N390" t="str">
            <v>9413.48</v>
          </cell>
        </row>
        <row r="391">
          <cell r="A391">
            <v>687883</v>
          </cell>
          <cell r="B391" t="str">
            <v>Flores*Morales,Maria</v>
          </cell>
          <cell r="C391" t="str">
            <v>TAX</v>
          </cell>
          <cell r="D391" t="str">
            <v>LIC-EJDE-17</v>
          </cell>
          <cell r="E391" t="str">
            <v>LI</v>
          </cell>
          <cell r="F391" t="str">
            <v>AS</v>
          </cell>
          <cell r="G391">
            <v>100</v>
          </cell>
          <cell r="H391" t="str">
            <v>11182.1</v>
          </cell>
          <cell r="I391">
            <v>0</v>
          </cell>
          <cell r="J391">
            <v>0</v>
          </cell>
          <cell r="K391" t="str">
            <v>11182.1</v>
          </cell>
          <cell r="L391" t="str">
            <v>11182.34</v>
          </cell>
          <cell r="M391">
            <v>0</v>
          </cell>
          <cell r="N391">
            <v>0</v>
          </cell>
        </row>
        <row r="392">
          <cell r="A392">
            <v>689968</v>
          </cell>
          <cell r="B392" t="str">
            <v>Dominguez*Rodriguez,Jose</v>
          </cell>
          <cell r="C392" t="str">
            <v>TAX</v>
          </cell>
          <cell r="D392" t="str">
            <v>MAE-MERD-18</v>
          </cell>
          <cell r="E392" t="str">
            <v>MA</v>
          </cell>
          <cell r="F392" t="str">
            <v>AS</v>
          </cell>
          <cell r="G392">
            <v>101</v>
          </cell>
          <cell r="H392">
            <v>21032</v>
          </cell>
          <cell r="I392">
            <v>0</v>
          </cell>
          <cell r="J392" t="str">
            <v>378.65</v>
          </cell>
          <cell r="K392" t="str">
            <v>20653.35</v>
          </cell>
          <cell r="L392" t="str">
            <v>20809.58</v>
          </cell>
          <cell r="M392">
            <v>0</v>
          </cell>
          <cell r="N392">
            <v>0</v>
          </cell>
        </row>
        <row r="393">
          <cell r="A393">
            <v>688014</v>
          </cell>
          <cell r="B393" t="str">
            <v>Zavala*González,Melissa</v>
          </cell>
          <cell r="C393" t="str">
            <v>TAX</v>
          </cell>
          <cell r="D393" t="str">
            <v>LIC-DERE-18</v>
          </cell>
          <cell r="E393" t="str">
            <v>LI</v>
          </cell>
          <cell r="F393" t="str">
            <v>AS</v>
          </cell>
          <cell r="G393">
            <v>101</v>
          </cell>
          <cell r="H393">
            <v>16644</v>
          </cell>
          <cell r="I393">
            <v>0</v>
          </cell>
          <cell r="J393">
            <v>0</v>
          </cell>
          <cell r="K393">
            <v>16644</v>
          </cell>
          <cell r="L393" t="str">
            <v>16644.39</v>
          </cell>
          <cell r="M393">
            <v>0</v>
          </cell>
          <cell r="N393">
            <v>0</v>
          </cell>
        </row>
        <row r="394">
          <cell r="A394">
            <v>683776</v>
          </cell>
          <cell r="B394" t="str">
            <v>Hernandez*Salazar,Miguel</v>
          </cell>
          <cell r="C394" t="str">
            <v>TAX</v>
          </cell>
          <cell r="D394" t="str">
            <v>LIC-SYSC-18</v>
          </cell>
          <cell r="E394" t="str">
            <v>LI</v>
          </cell>
          <cell r="F394" t="str">
            <v>AS</v>
          </cell>
          <cell r="G394">
            <v>101</v>
          </cell>
          <cell r="H394" t="str">
            <v>16826.4</v>
          </cell>
          <cell r="I394">
            <v>0</v>
          </cell>
          <cell r="J394">
            <v>0</v>
          </cell>
          <cell r="K394" t="str">
            <v>16826.4</v>
          </cell>
          <cell r="L394" t="str">
            <v>16826.79</v>
          </cell>
          <cell r="M394">
            <v>0</v>
          </cell>
          <cell r="N394">
            <v>0</v>
          </cell>
        </row>
        <row r="395">
          <cell r="A395">
            <v>54334</v>
          </cell>
          <cell r="B395" t="str">
            <v>Rodriguez*Contreras,Ana</v>
          </cell>
          <cell r="C395" t="str">
            <v>TAX</v>
          </cell>
          <cell r="D395" t="str">
            <v>MAE-MADN-19</v>
          </cell>
          <cell r="E395" t="str">
            <v>MA</v>
          </cell>
          <cell r="F395" t="str">
            <v>PT</v>
          </cell>
          <cell r="H395">
            <v>106</v>
          </cell>
          <cell r="I395">
            <v>0</v>
          </cell>
          <cell r="J395">
            <v>0</v>
          </cell>
          <cell r="K395">
            <v>106</v>
          </cell>
          <cell r="L395">
            <v>106</v>
          </cell>
          <cell r="M395">
            <v>0</v>
          </cell>
          <cell r="N395">
            <v>0</v>
          </cell>
        </row>
        <row r="396">
          <cell r="A396">
            <v>300827</v>
          </cell>
          <cell r="B396" t="str">
            <v>Perales*Balderas,Andrea</v>
          </cell>
          <cell r="C396" t="str">
            <v>TAX</v>
          </cell>
          <cell r="D396" t="str">
            <v>LIC-MEES-18</v>
          </cell>
          <cell r="E396" t="str">
            <v>LI</v>
          </cell>
          <cell r="F396" t="str">
            <v>BR</v>
          </cell>
          <cell r="H396">
            <v>0</v>
          </cell>
          <cell r="I396">
            <v>0</v>
          </cell>
          <cell r="J396">
            <v>0</v>
          </cell>
          <cell r="K396">
            <v>0</v>
          </cell>
          <cell r="L396">
            <v>0</v>
          </cell>
          <cell r="M396">
            <v>0</v>
          </cell>
          <cell r="N396">
            <v>0</v>
          </cell>
        </row>
        <row r="397">
          <cell r="A397">
            <v>685224</v>
          </cell>
          <cell r="B397" t="str">
            <v>Rios*Perez,Cristina</v>
          </cell>
          <cell r="C397" t="str">
            <v>TAX</v>
          </cell>
          <cell r="D397" t="str">
            <v>LIC-CTCO-18</v>
          </cell>
          <cell r="E397" t="str">
            <v>LI</v>
          </cell>
          <cell r="F397" t="str">
            <v>AS</v>
          </cell>
          <cell r="G397">
            <v>101</v>
          </cell>
          <cell r="H397" t="str">
            <v>17318.61</v>
          </cell>
          <cell r="I397">
            <v>0</v>
          </cell>
          <cell r="J397" t="str">
            <v>365.59</v>
          </cell>
          <cell r="K397" t="str">
            <v>16953.02</v>
          </cell>
          <cell r="L397" t="str">
            <v>16010.02</v>
          </cell>
          <cell r="M397">
            <v>943</v>
          </cell>
          <cell r="N397">
            <v>943</v>
          </cell>
        </row>
        <row r="398">
          <cell r="A398">
            <v>682288</v>
          </cell>
          <cell r="B398" t="str">
            <v>Gamboa*Aparicio,Paola</v>
          </cell>
          <cell r="C398" t="str">
            <v>TAX</v>
          </cell>
          <cell r="D398" t="str">
            <v>LIC-SYSC-18</v>
          </cell>
          <cell r="E398" t="str">
            <v>LI</v>
          </cell>
          <cell r="F398" t="str">
            <v>AS</v>
          </cell>
          <cell r="G398">
            <v>101</v>
          </cell>
          <cell r="H398" t="str">
            <v>17232.05</v>
          </cell>
          <cell r="I398">
            <v>0</v>
          </cell>
          <cell r="J398">
            <v>0</v>
          </cell>
          <cell r="K398" t="str">
            <v>17232.05</v>
          </cell>
          <cell r="L398" t="str">
            <v>17232.05</v>
          </cell>
          <cell r="M398">
            <v>0</v>
          </cell>
          <cell r="N398">
            <v>0</v>
          </cell>
        </row>
        <row r="399">
          <cell r="A399">
            <v>20088</v>
          </cell>
          <cell r="B399" t="str">
            <v>De La Palma*Rojas,Erick</v>
          </cell>
          <cell r="C399" t="str">
            <v>TAX</v>
          </cell>
          <cell r="D399" t="str">
            <v>LIC-SYSC-18</v>
          </cell>
          <cell r="E399" t="str">
            <v>LI</v>
          </cell>
          <cell r="F399" t="str">
            <v>AS</v>
          </cell>
          <cell r="G399">
            <v>405</v>
          </cell>
          <cell r="H399" t="str">
            <v>17047.89</v>
          </cell>
          <cell r="I399">
            <v>0</v>
          </cell>
          <cell r="J399">
            <v>0</v>
          </cell>
          <cell r="K399" t="str">
            <v>17047.89</v>
          </cell>
          <cell r="L399" t="str">
            <v>17047.89</v>
          </cell>
          <cell r="M399">
            <v>0</v>
          </cell>
          <cell r="N399">
            <v>0</v>
          </cell>
        </row>
        <row r="400">
          <cell r="A400">
            <v>690533</v>
          </cell>
          <cell r="B400" t="str">
            <v>Ferrusquia*Zermeño,Enriqueta</v>
          </cell>
          <cell r="C400" t="str">
            <v>TAX</v>
          </cell>
          <cell r="D400" t="str">
            <v>LIC-EJDE-17</v>
          </cell>
          <cell r="E400" t="str">
            <v>LI</v>
          </cell>
          <cell r="F400" t="str">
            <v>AS</v>
          </cell>
          <cell r="G400">
            <v>100</v>
          </cell>
          <cell r="H400">
            <v>10688</v>
          </cell>
          <cell r="I400">
            <v>0</v>
          </cell>
          <cell r="J400">
            <v>0</v>
          </cell>
          <cell r="K400">
            <v>10688</v>
          </cell>
          <cell r="L400" t="str">
            <v>10688.27</v>
          </cell>
          <cell r="M400">
            <v>0</v>
          </cell>
          <cell r="N400">
            <v>0</v>
          </cell>
        </row>
        <row r="401">
          <cell r="A401">
            <v>268699</v>
          </cell>
          <cell r="B401" t="str">
            <v>García*García,Lesley</v>
          </cell>
          <cell r="C401" t="str">
            <v>TAX</v>
          </cell>
          <cell r="D401" t="str">
            <v>MAE-MERD-18</v>
          </cell>
          <cell r="E401" t="str">
            <v>MA</v>
          </cell>
          <cell r="F401" t="str">
            <v>AS</v>
          </cell>
          <cell r="G401">
            <v>101</v>
          </cell>
          <cell r="H401" t="str">
            <v>21757.82</v>
          </cell>
          <cell r="I401">
            <v>0</v>
          </cell>
          <cell r="J401" t="str">
            <v>350.25</v>
          </cell>
          <cell r="K401" t="str">
            <v>21407.57</v>
          </cell>
          <cell r="L401" t="str">
            <v>21562.26</v>
          </cell>
          <cell r="M401">
            <v>0</v>
          </cell>
          <cell r="N401">
            <v>0</v>
          </cell>
        </row>
        <row r="402">
          <cell r="A402">
            <v>689972</v>
          </cell>
          <cell r="B402" t="str">
            <v>Pacheco*Ledesma,Mauricio</v>
          </cell>
          <cell r="C402" t="str">
            <v>TAX</v>
          </cell>
          <cell r="D402" t="str">
            <v>LIC-DERE-18</v>
          </cell>
          <cell r="E402" t="str">
            <v>LI</v>
          </cell>
          <cell r="F402" t="str">
            <v>AS</v>
          </cell>
          <cell r="G402">
            <v>101</v>
          </cell>
          <cell r="H402" t="str">
            <v>17197.07</v>
          </cell>
          <cell r="I402">
            <v>0</v>
          </cell>
          <cell r="J402">
            <v>0</v>
          </cell>
          <cell r="K402" t="str">
            <v>17197.07</v>
          </cell>
          <cell r="L402" t="str">
            <v>17197.07</v>
          </cell>
          <cell r="M402">
            <v>0</v>
          </cell>
          <cell r="N402">
            <v>0</v>
          </cell>
        </row>
        <row r="403">
          <cell r="A403">
            <v>689939</v>
          </cell>
          <cell r="B403" t="str">
            <v>Larios*Hernandez,María</v>
          </cell>
          <cell r="C403" t="str">
            <v>TAX</v>
          </cell>
          <cell r="D403" t="str">
            <v>LIC-DERE-18</v>
          </cell>
          <cell r="E403" t="str">
            <v>LI</v>
          </cell>
          <cell r="F403" t="str">
            <v>AS</v>
          </cell>
          <cell r="G403">
            <v>101</v>
          </cell>
          <cell r="H403" t="str">
            <v>17354.5</v>
          </cell>
          <cell r="I403">
            <v>0</v>
          </cell>
          <cell r="J403">
            <v>0</v>
          </cell>
          <cell r="K403" t="str">
            <v>17354.5</v>
          </cell>
          <cell r="L403" t="str">
            <v>17355.07</v>
          </cell>
          <cell r="M403">
            <v>0</v>
          </cell>
          <cell r="N403">
            <v>0</v>
          </cell>
        </row>
        <row r="404">
          <cell r="A404">
            <v>709449</v>
          </cell>
          <cell r="B404" t="str">
            <v>Arteaga*Campos,Luis</v>
          </cell>
          <cell r="C404" t="str">
            <v>TAX</v>
          </cell>
          <cell r="D404" t="str">
            <v>MAE-EDUC-19</v>
          </cell>
          <cell r="E404" t="str">
            <v>MA</v>
          </cell>
          <cell r="F404" t="str">
            <v>AS</v>
          </cell>
          <cell r="G404">
            <v>101</v>
          </cell>
          <cell r="H404" t="str">
            <v>22628.61</v>
          </cell>
          <cell r="I404">
            <v>0</v>
          </cell>
          <cell r="J404">
            <v>0</v>
          </cell>
          <cell r="K404" t="str">
            <v>22628.61</v>
          </cell>
          <cell r="L404" t="str">
            <v>13869.31</v>
          </cell>
          <cell r="M404" t="str">
            <v>8759.3</v>
          </cell>
          <cell r="N404" t="str">
            <v>8759.3</v>
          </cell>
        </row>
        <row r="405">
          <cell r="A405">
            <v>699624</v>
          </cell>
          <cell r="B405" t="str">
            <v>K Reskala*Valdivia,Fernanda</v>
          </cell>
          <cell r="C405" t="str">
            <v>TAX</v>
          </cell>
          <cell r="D405" t="str">
            <v>LIC-CTCO-18</v>
          </cell>
          <cell r="E405" t="str">
            <v>LI</v>
          </cell>
          <cell r="F405" t="str">
            <v>AS</v>
          </cell>
          <cell r="G405">
            <v>101</v>
          </cell>
          <cell r="H405" t="str">
            <v>17020.03</v>
          </cell>
          <cell r="I405">
            <v>0</v>
          </cell>
          <cell r="J405">
            <v>0</v>
          </cell>
          <cell r="K405" t="str">
            <v>17020.03</v>
          </cell>
          <cell r="L405" t="str">
            <v>17020.37</v>
          </cell>
          <cell r="M405">
            <v>0</v>
          </cell>
          <cell r="N405">
            <v>0</v>
          </cell>
        </row>
        <row r="406">
          <cell r="A406">
            <v>709655</v>
          </cell>
          <cell r="B406" t="str">
            <v>Romero*Spindola,Carlos</v>
          </cell>
          <cell r="C406" t="str">
            <v>TAX</v>
          </cell>
          <cell r="D406" t="str">
            <v>MAE-MADN-19</v>
          </cell>
          <cell r="E406" t="str">
            <v>MA</v>
          </cell>
          <cell r="F406" t="str">
            <v>AS</v>
          </cell>
          <cell r="G406">
            <v>101</v>
          </cell>
          <cell r="H406" t="str">
            <v>27903.12</v>
          </cell>
          <cell r="I406">
            <v>0</v>
          </cell>
          <cell r="J406">
            <v>0</v>
          </cell>
          <cell r="K406" t="str">
            <v>27903.12</v>
          </cell>
          <cell r="L406" t="str">
            <v>18256.12</v>
          </cell>
          <cell r="M406">
            <v>9647</v>
          </cell>
          <cell r="N406">
            <v>9647</v>
          </cell>
        </row>
        <row r="407">
          <cell r="A407">
            <v>709639</v>
          </cell>
          <cell r="B407" t="str">
            <v>Nava*Ramirez,Oscar</v>
          </cell>
          <cell r="C407" t="str">
            <v>TAX</v>
          </cell>
          <cell r="D407" t="str">
            <v>MAE-EDUC-19</v>
          </cell>
          <cell r="E407" t="str">
            <v>MA</v>
          </cell>
          <cell r="F407" t="str">
            <v>BS</v>
          </cell>
          <cell r="G407">
            <v>101</v>
          </cell>
          <cell r="H407" t="str">
            <v>13435.71</v>
          </cell>
          <cell r="I407">
            <v>0</v>
          </cell>
          <cell r="J407">
            <v>0</v>
          </cell>
          <cell r="K407" t="str">
            <v>13435.71</v>
          </cell>
          <cell r="L407" t="str">
            <v>17546.11</v>
          </cell>
          <cell r="M407" t="str">
            <v>-4110.4</v>
          </cell>
          <cell r="N407" t="str">
            <v>-4110.4</v>
          </cell>
        </row>
        <row r="408">
          <cell r="A408">
            <v>333221</v>
          </cell>
          <cell r="B408" t="str">
            <v>Ayala*Fernandez,Adrián</v>
          </cell>
          <cell r="C408" t="str">
            <v>TAX</v>
          </cell>
          <cell r="D408" t="str">
            <v>LIC-COFI-18</v>
          </cell>
          <cell r="E408" t="str">
            <v>LI</v>
          </cell>
          <cell r="F408" t="str">
            <v>BK</v>
          </cell>
          <cell r="G408">
            <v>101</v>
          </cell>
          <cell r="H408" t="str">
            <v>6811.6</v>
          </cell>
          <cell r="I408">
            <v>0</v>
          </cell>
          <cell r="J408">
            <v>0</v>
          </cell>
          <cell r="K408" t="str">
            <v>6811.6</v>
          </cell>
          <cell r="L408" t="str">
            <v>7577.28</v>
          </cell>
          <cell r="M408">
            <v>0</v>
          </cell>
          <cell r="N408">
            <v>0</v>
          </cell>
        </row>
        <row r="409">
          <cell r="A409">
            <v>699019</v>
          </cell>
          <cell r="B409" t="str">
            <v>Robles*Solis,Maria</v>
          </cell>
          <cell r="C409" t="str">
            <v>TAX</v>
          </cell>
          <cell r="D409" t="str">
            <v>LIC-EJEP-18</v>
          </cell>
          <cell r="E409" t="str">
            <v>LI</v>
          </cell>
          <cell r="F409" t="str">
            <v>AS</v>
          </cell>
          <cell r="G409">
            <v>100</v>
          </cell>
          <cell r="H409" t="str">
            <v>11096.24</v>
          </cell>
          <cell r="I409">
            <v>0</v>
          </cell>
          <cell r="J409" t="str">
            <v>243.73</v>
          </cell>
          <cell r="K409" t="str">
            <v>10852.51</v>
          </cell>
          <cell r="L409" t="str">
            <v>10867.59</v>
          </cell>
          <cell r="M409">
            <v>0</v>
          </cell>
          <cell r="N409">
            <v>0</v>
          </cell>
        </row>
        <row r="410">
          <cell r="A410">
            <v>698339</v>
          </cell>
          <cell r="B410" t="str">
            <v>Zuñiga*Marquez,Raquel</v>
          </cell>
          <cell r="C410" t="str">
            <v>TAX</v>
          </cell>
          <cell r="D410" t="str">
            <v>LIC-EJEP-18</v>
          </cell>
          <cell r="E410" t="str">
            <v>LI</v>
          </cell>
          <cell r="F410" t="str">
            <v>AS</v>
          </cell>
          <cell r="G410">
            <v>100</v>
          </cell>
          <cell r="H410">
            <v>11252</v>
          </cell>
          <cell r="I410">
            <v>0</v>
          </cell>
          <cell r="J410" t="str">
            <v>202.72</v>
          </cell>
          <cell r="K410" t="str">
            <v>11049.28</v>
          </cell>
          <cell r="L410" t="str">
            <v>11049.41</v>
          </cell>
          <cell r="M410">
            <v>0</v>
          </cell>
          <cell r="N410">
            <v>0</v>
          </cell>
        </row>
        <row r="411">
          <cell r="A411">
            <v>699743</v>
          </cell>
          <cell r="B411" t="str">
            <v>GARCIA*VIDAL,PAVEL</v>
          </cell>
          <cell r="C411" t="str">
            <v>TAX</v>
          </cell>
          <cell r="D411" t="str">
            <v>LIC-DERE-18</v>
          </cell>
          <cell r="E411" t="str">
            <v>LI</v>
          </cell>
          <cell r="F411" t="str">
            <v>AS</v>
          </cell>
          <cell r="G411">
            <v>101</v>
          </cell>
          <cell r="H411" t="str">
            <v>17534.6</v>
          </cell>
          <cell r="I411">
            <v>0</v>
          </cell>
          <cell r="J411">
            <v>0</v>
          </cell>
          <cell r="K411" t="str">
            <v>17534.6</v>
          </cell>
          <cell r="L411" t="str">
            <v>11198.9</v>
          </cell>
          <cell r="M411" t="str">
            <v>6335.7</v>
          </cell>
          <cell r="N411" t="str">
            <v>6335.7</v>
          </cell>
        </row>
        <row r="412">
          <cell r="A412">
            <v>301588</v>
          </cell>
          <cell r="B412" t="str">
            <v>Torres*Paredes,Ana</v>
          </cell>
          <cell r="C412" t="str">
            <v>TAX</v>
          </cell>
          <cell r="D412" t="str">
            <v>LIC-ADME-18</v>
          </cell>
          <cell r="E412" t="str">
            <v>LI</v>
          </cell>
          <cell r="F412" t="str">
            <v>AS</v>
          </cell>
          <cell r="G412">
            <v>406</v>
          </cell>
          <cell r="H412">
            <v>15488</v>
          </cell>
          <cell r="I412">
            <v>0</v>
          </cell>
          <cell r="J412">
            <v>0</v>
          </cell>
          <cell r="K412">
            <v>15488</v>
          </cell>
          <cell r="L412" t="str">
            <v>13885.4</v>
          </cell>
          <cell r="M412" t="str">
            <v>1562.6</v>
          </cell>
          <cell r="N412" t="str">
            <v>1562.6</v>
          </cell>
        </row>
        <row r="413">
          <cell r="A413">
            <v>707876</v>
          </cell>
          <cell r="B413" t="str">
            <v>Mauro*Carrasco,Carlos</v>
          </cell>
          <cell r="C413" t="str">
            <v>TAX</v>
          </cell>
          <cell r="D413" t="str">
            <v>LIC-EJAD-17</v>
          </cell>
          <cell r="E413" t="str">
            <v>LI</v>
          </cell>
          <cell r="F413" t="str">
            <v>AS</v>
          </cell>
          <cell r="G413">
            <v>100</v>
          </cell>
          <cell r="H413" t="str">
            <v>11659.8</v>
          </cell>
          <cell r="I413">
            <v>0</v>
          </cell>
          <cell r="J413">
            <v>0</v>
          </cell>
          <cell r="K413" t="str">
            <v>11659.8</v>
          </cell>
          <cell r="L413" t="str">
            <v>7016.31</v>
          </cell>
          <cell r="M413" t="str">
            <v>4643.49</v>
          </cell>
          <cell r="N413" t="str">
            <v>4643.49</v>
          </cell>
        </row>
        <row r="414">
          <cell r="A414">
            <v>707877</v>
          </cell>
          <cell r="B414" t="str">
            <v>Mauro*Irineo,Pablo</v>
          </cell>
          <cell r="C414" t="str">
            <v>TAX</v>
          </cell>
          <cell r="D414" t="str">
            <v>LIC-EJAD-17</v>
          </cell>
          <cell r="E414" t="str">
            <v>LI</v>
          </cell>
          <cell r="F414" t="str">
            <v>BS</v>
          </cell>
          <cell r="G414">
            <v>100</v>
          </cell>
          <cell r="H414" t="str">
            <v>5592.4</v>
          </cell>
          <cell r="I414">
            <v>0</v>
          </cell>
          <cell r="J414">
            <v>0</v>
          </cell>
          <cell r="K414" t="str">
            <v>5592.4</v>
          </cell>
          <cell r="L414" t="str">
            <v>6203.61</v>
          </cell>
          <cell r="M414" t="str">
            <v>-11.21</v>
          </cell>
          <cell r="N414" t="str">
            <v>-11.21</v>
          </cell>
        </row>
        <row r="415">
          <cell r="A415">
            <v>705228</v>
          </cell>
          <cell r="B415" t="str">
            <v>García*Martinez,Sharon</v>
          </cell>
          <cell r="C415" t="str">
            <v>TAX</v>
          </cell>
          <cell r="D415" t="str">
            <v>LIC-ADME-18</v>
          </cell>
          <cell r="E415" t="str">
            <v>LI</v>
          </cell>
          <cell r="F415" t="str">
            <v>AS</v>
          </cell>
          <cell r="G415">
            <v>101</v>
          </cell>
          <cell r="H415" t="str">
            <v>17372.21</v>
          </cell>
          <cell r="I415">
            <v>0</v>
          </cell>
          <cell r="J415">
            <v>0</v>
          </cell>
          <cell r="K415" t="str">
            <v>17372.21</v>
          </cell>
          <cell r="L415" t="str">
            <v>17372.91</v>
          </cell>
          <cell r="M415">
            <v>0</v>
          </cell>
          <cell r="N415">
            <v>0</v>
          </cell>
        </row>
        <row r="416">
          <cell r="A416">
            <v>697523</v>
          </cell>
          <cell r="B416" t="str">
            <v>Núñez*Gonzalez,Estefany</v>
          </cell>
          <cell r="C416" t="str">
            <v>TAX</v>
          </cell>
          <cell r="D416" t="str">
            <v>LIC-EJDE-17</v>
          </cell>
          <cell r="E416" t="str">
            <v>LI</v>
          </cell>
          <cell r="F416" t="str">
            <v>BS</v>
          </cell>
          <cell r="G416">
            <v>405</v>
          </cell>
          <cell r="H416" t="str">
            <v>8582.49</v>
          </cell>
          <cell r="I416">
            <v>0</v>
          </cell>
          <cell r="J416">
            <v>0</v>
          </cell>
          <cell r="K416" t="str">
            <v>8582.49</v>
          </cell>
          <cell r="L416" t="str">
            <v>6781.49</v>
          </cell>
          <cell r="M416">
            <v>1801</v>
          </cell>
          <cell r="N416">
            <v>1801</v>
          </cell>
        </row>
        <row r="417">
          <cell r="A417">
            <v>291091</v>
          </cell>
          <cell r="B417" t="str">
            <v>Martínez*Chavarría,Eréndira</v>
          </cell>
          <cell r="C417" t="str">
            <v>TAX</v>
          </cell>
          <cell r="D417" t="str">
            <v>LIC-EJEP-13</v>
          </cell>
          <cell r="E417" t="str">
            <v>LI</v>
          </cell>
          <cell r="F417" t="str">
            <v>AS</v>
          </cell>
          <cell r="G417">
            <v>404</v>
          </cell>
          <cell r="H417" t="str">
            <v>13978.4</v>
          </cell>
          <cell r="I417">
            <v>0</v>
          </cell>
          <cell r="J417">
            <v>0</v>
          </cell>
          <cell r="K417" t="str">
            <v>13978.4</v>
          </cell>
          <cell r="L417" t="str">
            <v>5704.72</v>
          </cell>
          <cell r="M417" t="str">
            <v>6506.18</v>
          </cell>
          <cell r="N417" t="str">
            <v>6506.18</v>
          </cell>
        </row>
        <row r="418">
          <cell r="A418">
            <v>705234</v>
          </cell>
          <cell r="B418" t="str">
            <v>Martinez*Campos,Mayra</v>
          </cell>
          <cell r="C418" t="str">
            <v>TAX</v>
          </cell>
          <cell r="D418" t="str">
            <v>MAE-EDUC-19</v>
          </cell>
          <cell r="E418" t="str">
            <v>MA</v>
          </cell>
          <cell r="F418" t="str">
            <v>AS</v>
          </cell>
          <cell r="G418">
            <v>101</v>
          </cell>
          <cell r="H418" t="str">
            <v>22019.4</v>
          </cell>
          <cell r="I418">
            <v>0</v>
          </cell>
          <cell r="J418">
            <v>0</v>
          </cell>
          <cell r="K418" t="str">
            <v>22019.4</v>
          </cell>
          <cell r="L418" t="str">
            <v>15789.9</v>
          </cell>
          <cell r="M418" t="str">
            <v>6229.5</v>
          </cell>
          <cell r="N418" t="str">
            <v>6229.5</v>
          </cell>
        </row>
        <row r="419">
          <cell r="A419">
            <v>697015</v>
          </cell>
          <cell r="B419" t="str">
            <v>Peña*Oropeza,Karla</v>
          </cell>
          <cell r="C419" t="str">
            <v>TAX</v>
          </cell>
          <cell r="D419" t="str">
            <v>LIC-CTCO-18</v>
          </cell>
          <cell r="E419" t="str">
            <v>LI</v>
          </cell>
          <cell r="F419" t="str">
            <v>AS</v>
          </cell>
          <cell r="G419">
            <v>101</v>
          </cell>
          <cell r="H419" t="str">
            <v>16644.99</v>
          </cell>
          <cell r="I419">
            <v>0</v>
          </cell>
          <cell r="J419">
            <v>0</v>
          </cell>
          <cell r="K419" t="str">
            <v>16644.99</v>
          </cell>
          <cell r="L419" t="str">
            <v>16645.07</v>
          </cell>
          <cell r="M419">
            <v>0</v>
          </cell>
          <cell r="N419">
            <v>0</v>
          </cell>
        </row>
        <row r="420">
          <cell r="A420">
            <v>705213</v>
          </cell>
          <cell r="B420" t="str">
            <v>Aparicio*Soto,Ricardo</v>
          </cell>
          <cell r="C420" t="str">
            <v>TAX</v>
          </cell>
          <cell r="D420" t="str">
            <v>LIC-DERE-18</v>
          </cell>
          <cell r="E420" t="str">
            <v>LI</v>
          </cell>
          <cell r="F420" t="str">
            <v>AS</v>
          </cell>
          <cell r="G420">
            <v>101</v>
          </cell>
          <cell r="H420">
            <v>17133</v>
          </cell>
          <cell r="I420">
            <v>0</v>
          </cell>
          <cell r="J420">
            <v>0</v>
          </cell>
          <cell r="K420">
            <v>17133</v>
          </cell>
          <cell r="L420">
            <v>17133</v>
          </cell>
          <cell r="M420">
            <v>0</v>
          </cell>
          <cell r="N420">
            <v>0</v>
          </cell>
        </row>
        <row r="421">
          <cell r="A421">
            <v>704631</v>
          </cell>
          <cell r="B421" t="str">
            <v>Hernández*Ramírez,Fernanda</v>
          </cell>
          <cell r="C421" t="str">
            <v>TAX</v>
          </cell>
          <cell r="D421" t="str">
            <v>LIC-EJME-17</v>
          </cell>
          <cell r="E421" t="str">
            <v>LI</v>
          </cell>
          <cell r="F421" t="str">
            <v>BS</v>
          </cell>
          <cell r="G421">
            <v>100</v>
          </cell>
          <cell r="H421">
            <v>5587</v>
          </cell>
          <cell r="I421">
            <v>0</v>
          </cell>
          <cell r="J421">
            <v>0</v>
          </cell>
          <cell r="K421">
            <v>5587</v>
          </cell>
          <cell r="L421" t="str">
            <v>6366.15</v>
          </cell>
          <cell r="M421" t="str">
            <v>-179.15</v>
          </cell>
          <cell r="N421" t="str">
            <v>-179.15</v>
          </cell>
        </row>
        <row r="422">
          <cell r="A422">
            <v>698047</v>
          </cell>
          <cell r="B422" t="str">
            <v>Rodriguez*Gutierrez,Visnu</v>
          </cell>
          <cell r="C422" t="str">
            <v>TAX</v>
          </cell>
          <cell r="D422" t="str">
            <v>LIC-EJEP-18</v>
          </cell>
          <cell r="E422" t="str">
            <v>LI</v>
          </cell>
          <cell r="F422" t="str">
            <v>AS</v>
          </cell>
          <cell r="G422">
            <v>100</v>
          </cell>
          <cell r="H422" t="str">
            <v>11496.45</v>
          </cell>
          <cell r="I422">
            <v>0</v>
          </cell>
          <cell r="J422">
            <v>0</v>
          </cell>
          <cell r="K422" t="str">
            <v>11496.45</v>
          </cell>
          <cell r="L422" t="str">
            <v>11496.45</v>
          </cell>
          <cell r="M422">
            <v>0</v>
          </cell>
          <cell r="N422">
            <v>0</v>
          </cell>
        </row>
        <row r="423">
          <cell r="A423">
            <v>698054</v>
          </cell>
          <cell r="B423" t="str">
            <v>Sanchez*Tavarez,Oliver</v>
          </cell>
          <cell r="C423" t="str">
            <v>TAX</v>
          </cell>
          <cell r="D423" t="str">
            <v>MAE-TEIN-18</v>
          </cell>
          <cell r="E423" t="str">
            <v>MA</v>
          </cell>
          <cell r="F423" t="str">
            <v>AS</v>
          </cell>
          <cell r="G423">
            <v>101</v>
          </cell>
          <cell r="H423" t="str">
            <v>21226.5</v>
          </cell>
          <cell r="I423">
            <v>0</v>
          </cell>
          <cell r="J423">
            <v>0</v>
          </cell>
          <cell r="K423" t="str">
            <v>21226.5</v>
          </cell>
          <cell r="L423" t="str">
            <v>21226.89</v>
          </cell>
          <cell r="M423">
            <v>0</v>
          </cell>
          <cell r="N423">
            <v>0</v>
          </cell>
        </row>
        <row r="424">
          <cell r="A424">
            <v>706769</v>
          </cell>
          <cell r="B424" t="str">
            <v>Guzmán*Aguilar,Misael</v>
          </cell>
          <cell r="C424" t="str">
            <v>TAX</v>
          </cell>
          <cell r="D424" t="str">
            <v>MAE-MADN-19</v>
          </cell>
          <cell r="E424" t="str">
            <v>MA</v>
          </cell>
          <cell r="F424" t="str">
            <v>BS</v>
          </cell>
          <cell r="G424">
            <v>406</v>
          </cell>
          <cell r="H424" t="str">
            <v>21952.01</v>
          </cell>
          <cell r="I424">
            <v>0</v>
          </cell>
          <cell r="J424">
            <v>0</v>
          </cell>
          <cell r="K424" t="str">
            <v>21952.01</v>
          </cell>
          <cell r="L424" t="str">
            <v>20397.61</v>
          </cell>
          <cell r="M424" t="str">
            <v>1554.4</v>
          </cell>
          <cell r="N424" t="str">
            <v>1554.4</v>
          </cell>
        </row>
        <row r="425">
          <cell r="A425">
            <v>706804</v>
          </cell>
          <cell r="B425" t="str">
            <v>Quinto*Adolfo,María</v>
          </cell>
          <cell r="C425" t="str">
            <v>TAX</v>
          </cell>
          <cell r="D425" t="str">
            <v>LIC-DSGD-18</v>
          </cell>
          <cell r="E425" t="str">
            <v>LI</v>
          </cell>
          <cell r="F425" t="str">
            <v>AS</v>
          </cell>
          <cell r="G425">
            <v>101</v>
          </cell>
          <cell r="H425" t="str">
            <v>17427.23</v>
          </cell>
          <cell r="I425">
            <v>0</v>
          </cell>
          <cell r="J425">
            <v>0</v>
          </cell>
          <cell r="K425" t="str">
            <v>17427.23</v>
          </cell>
          <cell r="L425" t="str">
            <v>17427.23</v>
          </cell>
          <cell r="M425">
            <v>0</v>
          </cell>
          <cell r="N425">
            <v>0</v>
          </cell>
        </row>
        <row r="426">
          <cell r="A426">
            <v>706758</v>
          </cell>
          <cell r="B426" t="str">
            <v>Garcia*Cruz,Esperanza</v>
          </cell>
          <cell r="C426" t="str">
            <v>TAX</v>
          </cell>
          <cell r="D426" t="str">
            <v>MAE-EDUC-19</v>
          </cell>
          <cell r="E426" t="str">
            <v>MA</v>
          </cell>
          <cell r="F426" t="str">
            <v>AS</v>
          </cell>
          <cell r="G426">
            <v>101</v>
          </cell>
          <cell r="H426" t="str">
            <v>21650.5</v>
          </cell>
          <cell r="I426">
            <v>0</v>
          </cell>
          <cell r="J426" t="str">
            <v>365.98</v>
          </cell>
          <cell r="K426" t="str">
            <v>21284.52</v>
          </cell>
          <cell r="L426" t="str">
            <v>21284.52</v>
          </cell>
          <cell r="M426">
            <v>0</v>
          </cell>
          <cell r="N426">
            <v>0</v>
          </cell>
        </row>
        <row r="427">
          <cell r="A427">
            <v>706348</v>
          </cell>
          <cell r="B427" t="str">
            <v>Bautista*Aponte,Daiana</v>
          </cell>
          <cell r="C427" t="str">
            <v>TAX</v>
          </cell>
          <cell r="D427" t="str">
            <v>LIC-MEES-18</v>
          </cell>
          <cell r="E427" t="str">
            <v>LI</v>
          </cell>
          <cell r="F427" t="str">
            <v>AS</v>
          </cell>
          <cell r="G427">
            <v>101</v>
          </cell>
          <cell r="H427" t="str">
            <v>18262.63</v>
          </cell>
          <cell r="I427">
            <v>0</v>
          </cell>
          <cell r="J427">
            <v>0</v>
          </cell>
          <cell r="K427" t="str">
            <v>18262.63</v>
          </cell>
          <cell r="L427" t="str">
            <v>10747.81</v>
          </cell>
          <cell r="M427" t="str">
            <v>7514.82</v>
          </cell>
          <cell r="N427" t="str">
            <v>7514.82</v>
          </cell>
        </row>
        <row r="428">
          <cell r="A428">
            <v>297541</v>
          </cell>
          <cell r="B428" t="str">
            <v>López*Bárcenas,Gerardo</v>
          </cell>
          <cell r="C428" t="str">
            <v>TAX</v>
          </cell>
          <cell r="D428" t="str">
            <v>MAE-EDUC-19</v>
          </cell>
          <cell r="E428" t="str">
            <v>MA</v>
          </cell>
          <cell r="F428" t="str">
            <v>AS</v>
          </cell>
          <cell r="G428">
            <v>101</v>
          </cell>
          <cell r="H428">
            <v>21630</v>
          </cell>
          <cell r="I428">
            <v>0</v>
          </cell>
          <cell r="J428" t="str">
            <v>363.32</v>
          </cell>
          <cell r="K428" t="str">
            <v>21266.68</v>
          </cell>
          <cell r="L428" t="str">
            <v>21267.6</v>
          </cell>
          <cell r="M428">
            <v>0</v>
          </cell>
          <cell r="N428">
            <v>0</v>
          </cell>
        </row>
        <row r="429">
          <cell r="A429">
            <v>709355</v>
          </cell>
          <cell r="B429" t="str">
            <v>Vega*gonzalez,Rafael</v>
          </cell>
          <cell r="C429" t="str">
            <v>TAX</v>
          </cell>
          <cell r="D429" t="str">
            <v>MAE-EDUC-19</v>
          </cell>
          <cell r="E429" t="str">
            <v>MA</v>
          </cell>
          <cell r="F429" t="str">
            <v>AS</v>
          </cell>
          <cell r="G429">
            <v>101</v>
          </cell>
          <cell r="H429" t="str">
            <v>22352.07</v>
          </cell>
          <cell r="I429">
            <v>0</v>
          </cell>
          <cell r="J429">
            <v>0</v>
          </cell>
          <cell r="K429" t="str">
            <v>22352.07</v>
          </cell>
          <cell r="L429" t="str">
            <v>22352.07</v>
          </cell>
          <cell r="M429">
            <v>0</v>
          </cell>
          <cell r="N429">
            <v>0</v>
          </cell>
        </row>
        <row r="430">
          <cell r="A430">
            <v>709364</v>
          </cell>
          <cell r="B430" t="str">
            <v>Osorio*Velazquez,Jorge</v>
          </cell>
          <cell r="C430" t="str">
            <v>TAX</v>
          </cell>
          <cell r="D430" t="str">
            <v>LIC-EJAD-17</v>
          </cell>
          <cell r="E430" t="str">
            <v>LI</v>
          </cell>
          <cell r="F430" t="str">
            <v>AS</v>
          </cell>
          <cell r="G430">
            <v>100</v>
          </cell>
          <cell r="H430" t="str">
            <v>4720.74</v>
          </cell>
          <cell r="I430">
            <v>0</v>
          </cell>
          <cell r="J430">
            <v>0</v>
          </cell>
          <cell r="K430" t="str">
            <v>4720.74</v>
          </cell>
          <cell r="L430" t="str">
            <v>3745.74</v>
          </cell>
          <cell r="M430">
            <v>0</v>
          </cell>
          <cell r="N430">
            <v>0</v>
          </cell>
        </row>
        <row r="431">
          <cell r="A431">
            <v>310085</v>
          </cell>
          <cell r="B431" t="str">
            <v>Garcia*Valverde,Gloria</v>
          </cell>
          <cell r="C431" t="str">
            <v>TAX</v>
          </cell>
          <cell r="D431" t="str">
            <v>LIC-ADTU-18</v>
          </cell>
          <cell r="E431" t="str">
            <v>LI</v>
          </cell>
          <cell r="F431" t="str">
            <v>AS</v>
          </cell>
          <cell r="G431">
            <v>405</v>
          </cell>
          <cell r="H431">
            <v>16418</v>
          </cell>
          <cell r="I431">
            <v>0</v>
          </cell>
          <cell r="J431">
            <v>0</v>
          </cell>
          <cell r="K431">
            <v>16418</v>
          </cell>
          <cell r="L431" t="str">
            <v>14478.5</v>
          </cell>
          <cell r="M431" t="str">
            <v>1939.5</v>
          </cell>
          <cell r="N431" t="str">
            <v>1939.5</v>
          </cell>
        </row>
        <row r="432">
          <cell r="A432">
            <v>304911</v>
          </cell>
          <cell r="B432" t="str">
            <v>Lopez*Aguilar,Erika</v>
          </cell>
          <cell r="C432" t="str">
            <v>TAX</v>
          </cell>
          <cell r="D432" t="str">
            <v>LIC-COFI-18</v>
          </cell>
          <cell r="E432" t="str">
            <v>LI</v>
          </cell>
          <cell r="F432" t="str">
            <v>AS</v>
          </cell>
          <cell r="G432">
            <v>402</v>
          </cell>
          <cell r="H432">
            <v>17767</v>
          </cell>
          <cell r="I432">
            <v>0</v>
          </cell>
          <cell r="J432">
            <v>0</v>
          </cell>
          <cell r="K432">
            <v>17767</v>
          </cell>
          <cell r="L432" t="str">
            <v>7111.79</v>
          </cell>
          <cell r="M432" t="str">
            <v>13733.86</v>
          </cell>
          <cell r="N432" t="str">
            <v>13733.86</v>
          </cell>
        </row>
        <row r="433">
          <cell r="A433">
            <v>670037</v>
          </cell>
          <cell r="B433" t="str">
            <v>Hernandez*Rojas,Aranza</v>
          </cell>
          <cell r="C433" t="str">
            <v>TAX</v>
          </cell>
          <cell r="D433" t="str">
            <v>LIC-EJAD-17</v>
          </cell>
          <cell r="E433" t="str">
            <v>LI</v>
          </cell>
          <cell r="F433" t="str">
            <v>BS</v>
          </cell>
          <cell r="H433">
            <v>10742</v>
          </cell>
          <cell r="I433">
            <v>0</v>
          </cell>
          <cell r="J433">
            <v>0</v>
          </cell>
          <cell r="K433">
            <v>10742</v>
          </cell>
          <cell r="L433">
            <v>2044</v>
          </cell>
          <cell r="M433">
            <v>8698</v>
          </cell>
          <cell r="N433">
            <v>8698</v>
          </cell>
        </row>
        <row r="434">
          <cell r="A434">
            <v>669734</v>
          </cell>
          <cell r="B434" t="str">
            <v>AQUINO*GONZALEZ,JESUS</v>
          </cell>
          <cell r="C434" t="str">
            <v>TAX</v>
          </cell>
          <cell r="D434" t="str">
            <v>LIC-SYSC-18</v>
          </cell>
          <cell r="E434" t="str">
            <v>LI</v>
          </cell>
          <cell r="F434" t="str">
            <v>AS</v>
          </cell>
          <cell r="G434">
            <v>102</v>
          </cell>
          <cell r="H434" t="str">
            <v>16963.3</v>
          </cell>
          <cell r="I434">
            <v>0</v>
          </cell>
          <cell r="J434" t="str">
            <v>395.46</v>
          </cell>
          <cell r="K434" t="str">
            <v>16567.84</v>
          </cell>
          <cell r="L434" t="str">
            <v>16567.84</v>
          </cell>
          <cell r="M434">
            <v>0</v>
          </cell>
          <cell r="N434">
            <v>0</v>
          </cell>
        </row>
        <row r="435">
          <cell r="A435">
            <v>680811</v>
          </cell>
          <cell r="B435" t="str">
            <v>CORONA*RAMIREZ,AXEL</v>
          </cell>
          <cell r="C435" t="str">
            <v>TAX</v>
          </cell>
          <cell r="D435" t="str">
            <v>LIC-DSGD-18</v>
          </cell>
          <cell r="E435" t="str">
            <v>LI</v>
          </cell>
          <cell r="F435" t="str">
            <v>AS</v>
          </cell>
          <cell r="G435">
            <v>101</v>
          </cell>
          <cell r="H435" t="str">
            <v>17987.4</v>
          </cell>
          <cell r="I435">
            <v>0</v>
          </cell>
          <cell r="J435">
            <v>0</v>
          </cell>
          <cell r="K435" t="str">
            <v>17987.4</v>
          </cell>
          <cell r="L435" t="str">
            <v>10913.64</v>
          </cell>
          <cell r="M435" t="str">
            <v>7073.76</v>
          </cell>
          <cell r="N435" t="str">
            <v>7073.76</v>
          </cell>
        </row>
        <row r="436">
          <cell r="A436">
            <v>671844</v>
          </cell>
          <cell r="B436" t="str">
            <v>Gutierrez*Bastida,Luis</v>
          </cell>
          <cell r="C436" t="str">
            <v>TAX</v>
          </cell>
          <cell r="D436" t="str">
            <v>LIC-DAEM-15</v>
          </cell>
          <cell r="E436" t="str">
            <v>LI</v>
          </cell>
          <cell r="F436" t="str">
            <v>BI</v>
          </cell>
          <cell r="I436">
            <v>0</v>
          </cell>
          <cell r="J436">
            <v>0</v>
          </cell>
          <cell r="L436">
            <v>960</v>
          </cell>
          <cell r="M436">
            <v>0</v>
          </cell>
        </row>
        <row r="437">
          <cell r="A437">
            <v>691476</v>
          </cell>
          <cell r="B437" t="str">
            <v>Mendez*Avila,Eduardo</v>
          </cell>
          <cell r="C437" t="str">
            <v>TAX</v>
          </cell>
          <cell r="D437" t="str">
            <v>LIC-ADME-18</v>
          </cell>
          <cell r="E437" t="str">
            <v>LI</v>
          </cell>
          <cell r="F437" t="str">
            <v>AS</v>
          </cell>
          <cell r="G437">
            <v>101</v>
          </cell>
          <cell r="H437" t="str">
            <v>18155.6</v>
          </cell>
          <cell r="I437">
            <v>0</v>
          </cell>
          <cell r="J437">
            <v>0</v>
          </cell>
          <cell r="K437" t="str">
            <v>18155.6</v>
          </cell>
          <cell r="L437" t="str">
            <v>10945.34</v>
          </cell>
          <cell r="M437" t="str">
            <v>7210.26</v>
          </cell>
          <cell r="N437" t="str">
            <v>7210.26</v>
          </cell>
        </row>
        <row r="438">
          <cell r="A438">
            <v>680031</v>
          </cell>
          <cell r="B438" t="str">
            <v>LARA*GARCIA,ADIB</v>
          </cell>
          <cell r="C438" t="str">
            <v>TAX</v>
          </cell>
          <cell r="D438" t="str">
            <v>LIC-SYSC-18</v>
          </cell>
          <cell r="E438" t="str">
            <v>LI</v>
          </cell>
          <cell r="F438" t="str">
            <v>BI</v>
          </cell>
          <cell r="G438">
            <v>101</v>
          </cell>
          <cell r="I438">
            <v>0</v>
          </cell>
          <cell r="J438">
            <v>0</v>
          </cell>
          <cell r="L438">
            <v>310</v>
          </cell>
          <cell r="M438">
            <v>0</v>
          </cell>
        </row>
        <row r="439">
          <cell r="A439">
            <v>709696</v>
          </cell>
          <cell r="B439" t="str">
            <v>Juarez*Pérez,Javier</v>
          </cell>
          <cell r="C439" t="str">
            <v>TAX</v>
          </cell>
          <cell r="D439" t="str">
            <v>MAE-MADN-19</v>
          </cell>
          <cell r="E439" t="str">
            <v>MA</v>
          </cell>
          <cell r="F439" t="str">
            <v>AS</v>
          </cell>
          <cell r="G439">
            <v>101</v>
          </cell>
          <cell r="H439" t="str">
            <v>27026.97</v>
          </cell>
          <cell r="I439">
            <v>0</v>
          </cell>
          <cell r="J439">
            <v>0</v>
          </cell>
          <cell r="K439" t="str">
            <v>27026.97</v>
          </cell>
          <cell r="L439" t="str">
            <v>25150.97</v>
          </cell>
          <cell r="M439">
            <v>1876</v>
          </cell>
          <cell r="N439">
            <v>1876</v>
          </cell>
        </row>
        <row r="440">
          <cell r="A440">
            <v>709689</v>
          </cell>
          <cell r="B440" t="str">
            <v>Diaz*Villar,Alejandra</v>
          </cell>
          <cell r="C440" t="str">
            <v>TAX</v>
          </cell>
          <cell r="D440" t="str">
            <v>LIC-EJDE-17</v>
          </cell>
          <cell r="E440" t="str">
            <v>LI</v>
          </cell>
          <cell r="F440" t="str">
            <v>BS</v>
          </cell>
          <cell r="G440">
            <v>100</v>
          </cell>
          <cell r="H440" t="str">
            <v>5629.58</v>
          </cell>
          <cell r="I440">
            <v>0</v>
          </cell>
          <cell r="J440">
            <v>0</v>
          </cell>
          <cell r="K440" t="str">
            <v>5629.58</v>
          </cell>
          <cell r="L440" t="str">
            <v>5820.84</v>
          </cell>
          <cell r="M440" t="str">
            <v>-191.26</v>
          </cell>
          <cell r="N440" t="str">
            <v>-191.26</v>
          </cell>
        </row>
        <row r="441">
          <cell r="A441">
            <v>188323</v>
          </cell>
          <cell r="B441" t="str">
            <v>Jimenez*Martinez,Diana</v>
          </cell>
          <cell r="C441" t="str">
            <v>TAX</v>
          </cell>
          <cell r="D441" t="str">
            <v>MAE-EDUC-19</v>
          </cell>
          <cell r="E441" t="str">
            <v>MA</v>
          </cell>
          <cell r="F441" t="str">
            <v>AS</v>
          </cell>
          <cell r="G441">
            <v>101</v>
          </cell>
          <cell r="H441">
            <v>17082</v>
          </cell>
          <cell r="I441">
            <v>0</v>
          </cell>
          <cell r="J441">
            <v>0</v>
          </cell>
          <cell r="K441">
            <v>17082</v>
          </cell>
          <cell r="L441" t="str">
            <v>17082.99</v>
          </cell>
          <cell r="M441">
            <v>0</v>
          </cell>
          <cell r="N441">
            <v>0</v>
          </cell>
        </row>
        <row r="442">
          <cell r="A442">
            <v>343983</v>
          </cell>
          <cell r="B442" t="str">
            <v>Trejo*Menes,Frida</v>
          </cell>
          <cell r="C442" t="str">
            <v>TAX</v>
          </cell>
          <cell r="D442" t="str">
            <v>LIC-CTCO-18</v>
          </cell>
          <cell r="E442" t="str">
            <v>LI</v>
          </cell>
          <cell r="F442" t="str">
            <v>BS</v>
          </cell>
          <cell r="H442">
            <v>3180</v>
          </cell>
          <cell r="I442">
            <v>0</v>
          </cell>
          <cell r="J442">
            <v>0</v>
          </cell>
          <cell r="K442">
            <v>3180</v>
          </cell>
          <cell r="L442">
            <v>1064</v>
          </cell>
          <cell r="M442">
            <v>3180</v>
          </cell>
          <cell r="N442">
            <v>3180</v>
          </cell>
        </row>
        <row r="443">
          <cell r="A443">
            <v>283341</v>
          </cell>
          <cell r="B443" t="str">
            <v>Beltrán*Marín,Diana</v>
          </cell>
          <cell r="C443" t="str">
            <v>TAX</v>
          </cell>
          <cell r="D443" t="str">
            <v>LIC-DERE-15</v>
          </cell>
          <cell r="E443" t="str">
            <v>LI</v>
          </cell>
          <cell r="F443" t="str">
            <v>CI</v>
          </cell>
          <cell r="G443">
            <v>404</v>
          </cell>
          <cell r="H443">
            <v>3107</v>
          </cell>
          <cell r="I443">
            <v>0</v>
          </cell>
          <cell r="J443">
            <v>0</v>
          </cell>
          <cell r="K443">
            <v>3107</v>
          </cell>
          <cell r="L443" t="str">
            <v>5644.1</v>
          </cell>
          <cell r="M443">
            <v>0</v>
          </cell>
          <cell r="N443">
            <v>0</v>
          </cell>
        </row>
        <row r="444">
          <cell r="A444">
            <v>639475</v>
          </cell>
          <cell r="B444" t="str">
            <v>Hernández*Hernández,Azucena</v>
          </cell>
          <cell r="C444" t="str">
            <v>TAX</v>
          </cell>
          <cell r="D444" t="str">
            <v>LIC-EJAD-17</v>
          </cell>
          <cell r="E444" t="str">
            <v>LI</v>
          </cell>
          <cell r="F444" t="str">
            <v>AS</v>
          </cell>
          <cell r="G444">
            <v>404</v>
          </cell>
          <cell r="H444" t="str">
            <v>11400.8</v>
          </cell>
          <cell r="I444">
            <v>0</v>
          </cell>
          <cell r="J444">
            <v>0</v>
          </cell>
          <cell r="K444" t="str">
            <v>11400.8</v>
          </cell>
          <cell r="L444" t="str">
            <v>6072.98</v>
          </cell>
          <cell r="M444" t="str">
            <v>5327.82</v>
          </cell>
          <cell r="N444" t="str">
            <v>5327.82</v>
          </cell>
        </row>
        <row r="445">
          <cell r="A445">
            <v>666829</v>
          </cell>
          <cell r="B445" t="str">
            <v>Velasco*Cano,Joel</v>
          </cell>
          <cell r="C445" t="str">
            <v>TAX</v>
          </cell>
          <cell r="D445" t="str">
            <v>LIC-EJDE-17</v>
          </cell>
          <cell r="E445" t="str">
            <v>LI</v>
          </cell>
          <cell r="F445" t="str">
            <v>AS</v>
          </cell>
          <cell r="G445">
            <v>100</v>
          </cell>
          <cell r="H445">
            <v>11600</v>
          </cell>
          <cell r="I445">
            <v>0</v>
          </cell>
          <cell r="J445">
            <v>0</v>
          </cell>
          <cell r="K445">
            <v>11600</v>
          </cell>
          <cell r="L445" t="str">
            <v>5468.45</v>
          </cell>
          <cell r="M445" t="str">
            <v>6131.55</v>
          </cell>
          <cell r="N445" t="str">
            <v>6131.55</v>
          </cell>
        </row>
        <row r="446">
          <cell r="A446">
            <v>326258</v>
          </cell>
          <cell r="B446" t="str">
            <v>Carmona*Ojeda,Eduardo</v>
          </cell>
          <cell r="C446" t="str">
            <v>TAX</v>
          </cell>
          <cell r="D446" t="str">
            <v>LIC-EJAD-17</v>
          </cell>
          <cell r="E446" t="str">
            <v>LI</v>
          </cell>
          <cell r="F446" t="str">
            <v>BS</v>
          </cell>
          <cell r="G446">
            <v>403</v>
          </cell>
          <cell r="H446" t="str">
            <v>7826.6</v>
          </cell>
          <cell r="I446">
            <v>0</v>
          </cell>
          <cell r="J446">
            <v>0</v>
          </cell>
          <cell r="K446" t="str">
            <v>7826.6</v>
          </cell>
          <cell r="L446" t="str">
            <v>4721.67</v>
          </cell>
          <cell r="M446" t="str">
            <v>3104.93</v>
          </cell>
          <cell r="N446" t="str">
            <v>3104.93</v>
          </cell>
        </row>
        <row r="447">
          <cell r="A447">
            <v>660130</v>
          </cell>
          <cell r="B447" t="str">
            <v>Siller*Ariaga,Alan</v>
          </cell>
          <cell r="C447" t="str">
            <v>TAX</v>
          </cell>
          <cell r="D447" t="str">
            <v>LIC-EJDE-17</v>
          </cell>
          <cell r="E447" t="str">
            <v>LI</v>
          </cell>
          <cell r="F447" t="str">
            <v>AS</v>
          </cell>
          <cell r="G447">
            <v>102</v>
          </cell>
          <cell r="H447" t="str">
            <v>11041.72</v>
          </cell>
          <cell r="I447">
            <v>0</v>
          </cell>
          <cell r="J447" t="str">
            <v>288.77</v>
          </cell>
          <cell r="K447" t="str">
            <v>10752.95</v>
          </cell>
          <cell r="L447" t="str">
            <v>11407.54</v>
          </cell>
          <cell r="M447">
            <v>0</v>
          </cell>
          <cell r="N447">
            <v>0</v>
          </cell>
        </row>
        <row r="448">
          <cell r="A448">
            <v>616682</v>
          </cell>
          <cell r="B448" t="str">
            <v>Badillo*Calderon,Aidee</v>
          </cell>
          <cell r="C448" t="str">
            <v>TAX</v>
          </cell>
          <cell r="D448" t="str">
            <v>LIC-EJDE-17</v>
          </cell>
          <cell r="E448" t="str">
            <v>LI</v>
          </cell>
          <cell r="F448" t="str">
            <v>AS</v>
          </cell>
          <cell r="G448">
            <v>100</v>
          </cell>
          <cell r="H448" t="str">
            <v>10707.3</v>
          </cell>
          <cell r="I448">
            <v>0</v>
          </cell>
          <cell r="J448">
            <v>0</v>
          </cell>
          <cell r="K448" t="str">
            <v>10707.3</v>
          </cell>
          <cell r="L448" t="str">
            <v>10707.3</v>
          </cell>
          <cell r="M448">
            <v>0</v>
          </cell>
          <cell r="N448">
            <v>0</v>
          </cell>
        </row>
        <row r="449">
          <cell r="A449">
            <v>248503</v>
          </cell>
          <cell r="B449" t="str">
            <v>Ortiz*Rivera,Diana</v>
          </cell>
          <cell r="C449" t="str">
            <v>TAX</v>
          </cell>
          <cell r="D449" t="str">
            <v>LIC-EJAD-17</v>
          </cell>
          <cell r="E449" t="str">
            <v>LI</v>
          </cell>
          <cell r="F449" t="str">
            <v>AS</v>
          </cell>
          <cell r="G449">
            <v>101</v>
          </cell>
          <cell r="H449" t="str">
            <v>10479.2</v>
          </cell>
          <cell r="I449">
            <v>0</v>
          </cell>
          <cell r="J449">
            <v>0</v>
          </cell>
          <cell r="K449" t="str">
            <v>10479.2</v>
          </cell>
          <cell r="L449" t="str">
            <v>10479.2</v>
          </cell>
          <cell r="M449">
            <v>0</v>
          </cell>
          <cell r="N449">
            <v>0</v>
          </cell>
        </row>
        <row r="450">
          <cell r="A450">
            <v>250974</v>
          </cell>
          <cell r="B450" t="str">
            <v>Jimeno*Vasquez,Bryan</v>
          </cell>
          <cell r="C450" t="str">
            <v>TAX</v>
          </cell>
          <cell r="D450" t="str">
            <v>LIC-EJAD-17</v>
          </cell>
          <cell r="E450" t="str">
            <v>LI</v>
          </cell>
          <cell r="F450" t="str">
            <v>BK</v>
          </cell>
          <cell r="H450" t="str">
            <v>11690.8</v>
          </cell>
          <cell r="I450">
            <v>0</v>
          </cell>
          <cell r="J450">
            <v>0</v>
          </cell>
          <cell r="K450" t="str">
            <v>11690.8</v>
          </cell>
          <cell r="L450" t="str">
            <v>11690.8</v>
          </cell>
          <cell r="M450">
            <v>0</v>
          </cell>
          <cell r="N450">
            <v>0</v>
          </cell>
        </row>
        <row r="451">
          <cell r="A451">
            <v>707988</v>
          </cell>
          <cell r="B451" t="str">
            <v>Hernández*González,Nayeli</v>
          </cell>
          <cell r="C451" t="str">
            <v>TAX</v>
          </cell>
          <cell r="D451" t="str">
            <v>LIC-CTCO-18</v>
          </cell>
          <cell r="E451" t="str">
            <v>LI</v>
          </cell>
          <cell r="F451" t="str">
            <v>BS</v>
          </cell>
          <cell r="G451">
            <v>101</v>
          </cell>
          <cell r="H451" t="str">
            <v>8695.66</v>
          </cell>
          <cell r="I451">
            <v>0</v>
          </cell>
          <cell r="J451">
            <v>0</v>
          </cell>
          <cell r="K451" t="str">
            <v>8695.66</v>
          </cell>
          <cell r="L451" t="str">
            <v>12149.42</v>
          </cell>
          <cell r="M451" t="str">
            <v>-3453.76</v>
          </cell>
          <cell r="N451" t="str">
            <v>-3453.76</v>
          </cell>
        </row>
        <row r="452">
          <cell r="A452">
            <v>285278</v>
          </cell>
          <cell r="B452" t="str">
            <v>Fanny*Salazar,Eva</v>
          </cell>
          <cell r="C452" t="str">
            <v>TAX</v>
          </cell>
          <cell r="D452" t="str">
            <v>LIC-EJME-17</v>
          </cell>
          <cell r="E452" t="str">
            <v>LI</v>
          </cell>
          <cell r="F452" t="str">
            <v>AS</v>
          </cell>
          <cell r="G452">
            <v>404</v>
          </cell>
          <cell r="H452" t="str">
            <v>10231.8</v>
          </cell>
          <cell r="I452">
            <v>0</v>
          </cell>
          <cell r="J452">
            <v>0</v>
          </cell>
          <cell r="K452" t="str">
            <v>10231.8</v>
          </cell>
          <cell r="L452" t="str">
            <v>8799.6</v>
          </cell>
          <cell r="M452" t="str">
            <v>1432.2</v>
          </cell>
          <cell r="N452" t="str">
            <v>1432.2</v>
          </cell>
        </row>
        <row r="453">
          <cell r="A453">
            <v>197796</v>
          </cell>
          <cell r="B453" t="str">
            <v>Garcia*Garcia,Maria</v>
          </cell>
          <cell r="C453" t="str">
            <v>TAX</v>
          </cell>
          <cell r="D453" t="str">
            <v>LIC-DECO-10B</v>
          </cell>
          <cell r="E453" t="str">
            <v>LI</v>
          </cell>
          <cell r="F453" t="str">
            <v>CI</v>
          </cell>
          <cell r="H453" t="str">
            <v>357.07</v>
          </cell>
          <cell r="I453">
            <v>0</v>
          </cell>
          <cell r="J453">
            <v>0</v>
          </cell>
          <cell r="K453" t="str">
            <v>357.07</v>
          </cell>
          <cell r="L453" t="str">
            <v>357.07</v>
          </cell>
          <cell r="M453">
            <v>0</v>
          </cell>
          <cell r="N453">
            <v>0</v>
          </cell>
        </row>
        <row r="454">
          <cell r="A454">
            <v>287820</v>
          </cell>
          <cell r="B454" t="str">
            <v>Rojas*Gonzalez,Rocio</v>
          </cell>
          <cell r="C454" t="str">
            <v>TAX</v>
          </cell>
          <cell r="D454" t="str">
            <v>LIC-EJAD-17</v>
          </cell>
          <cell r="E454" t="str">
            <v>LI</v>
          </cell>
          <cell r="F454" t="str">
            <v>AS</v>
          </cell>
          <cell r="G454">
            <v>100</v>
          </cell>
          <cell r="H454">
            <v>10375</v>
          </cell>
          <cell r="I454">
            <v>0</v>
          </cell>
          <cell r="J454" t="str">
            <v>286.65</v>
          </cell>
          <cell r="K454" t="str">
            <v>10088.35</v>
          </cell>
          <cell r="L454" t="str">
            <v>10566.4</v>
          </cell>
          <cell r="M454">
            <v>0</v>
          </cell>
          <cell r="N454">
            <v>0</v>
          </cell>
        </row>
        <row r="455">
          <cell r="A455">
            <v>702576</v>
          </cell>
          <cell r="B455" t="str">
            <v>Leon*Sanchez,Tonatiuh</v>
          </cell>
          <cell r="C455" t="str">
            <v>TAX</v>
          </cell>
          <cell r="D455" t="str">
            <v>LIC-SYSC-18</v>
          </cell>
          <cell r="E455" t="str">
            <v>LI</v>
          </cell>
          <cell r="F455" t="str">
            <v>AS</v>
          </cell>
          <cell r="G455">
            <v>101</v>
          </cell>
          <cell r="H455">
            <v>16964</v>
          </cell>
          <cell r="I455">
            <v>0</v>
          </cell>
          <cell r="J455">
            <v>0</v>
          </cell>
          <cell r="K455">
            <v>16964</v>
          </cell>
          <cell r="L455">
            <v>16964</v>
          </cell>
          <cell r="M455">
            <v>0</v>
          </cell>
          <cell r="N455">
            <v>0</v>
          </cell>
        </row>
        <row r="456">
          <cell r="A456">
            <v>258274</v>
          </cell>
          <cell r="B456" t="str">
            <v>Aguilera*Roldan,Ana</v>
          </cell>
          <cell r="C456" t="str">
            <v>TAX</v>
          </cell>
          <cell r="D456" t="str">
            <v>MAE-EDUC-19</v>
          </cell>
          <cell r="E456" t="str">
            <v>MA</v>
          </cell>
          <cell r="F456" t="str">
            <v>AS</v>
          </cell>
          <cell r="G456">
            <v>406</v>
          </cell>
          <cell r="H456">
            <v>17264</v>
          </cell>
          <cell r="I456">
            <v>0</v>
          </cell>
          <cell r="J456">
            <v>0</v>
          </cell>
          <cell r="K456">
            <v>17264</v>
          </cell>
          <cell r="L456" t="str">
            <v>17264.46</v>
          </cell>
          <cell r="M456">
            <v>0</v>
          </cell>
          <cell r="N456">
            <v>0</v>
          </cell>
        </row>
        <row r="457">
          <cell r="A457">
            <v>706972</v>
          </cell>
          <cell r="B457" t="str">
            <v>Rasgado*Frias,Paula</v>
          </cell>
          <cell r="C457" t="str">
            <v>TAX</v>
          </cell>
          <cell r="D457" t="str">
            <v>LIC-EJME-17</v>
          </cell>
          <cell r="E457" t="str">
            <v>LI</v>
          </cell>
          <cell r="F457" t="str">
            <v>AS</v>
          </cell>
          <cell r="G457">
            <v>100</v>
          </cell>
          <cell r="H457">
            <v>11221</v>
          </cell>
          <cell r="I457">
            <v>0</v>
          </cell>
          <cell r="J457">
            <v>0</v>
          </cell>
          <cell r="K457">
            <v>11221</v>
          </cell>
          <cell r="L457" t="str">
            <v>11221.8</v>
          </cell>
          <cell r="M457">
            <v>0</v>
          </cell>
          <cell r="N457">
            <v>0</v>
          </cell>
        </row>
        <row r="458">
          <cell r="A458">
            <v>221350</v>
          </cell>
          <cell r="B458" t="str">
            <v>Larrañaga*Niño,Aldo</v>
          </cell>
          <cell r="C458" t="str">
            <v>TAX</v>
          </cell>
          <cell r="D458" t="str">
            <v>LIC-DAEM-11</v>
          </cell>
          <cell r="E458" t="str">
            <v>LI</v>
          </cell>
          <cell r="F458" t="str">
            <v>EG</v>
          </cell>
          <cell r="H458">
            <v>347</v>
          </cell>
          <cell r="I458">
            <v>0</v>
          </cell>
          <cell r="J458">
            <v>0</v>
          </cell>
          <cell r="K458">
            <v>347</v>
          </cell>
          <cell r="L458">
            <v>347</v>
          </cell>
          <cell r="M458">
            <v>0</v>
          </cell>
          <cell r="N458">
            <v>0</v>
          </cell>
        </row>
        <row r="459">
          <cell r="A459">
            <v>685554</v>
          </cell>
          <cell r="B459" t="str">
            <v>Diaz*Tinoco,Lidia</v>
          </cell>
          <cell r="C459" t="str">
            <v>TAX</v>
          </cell>
          <cell r="D459" t="str">
            <v>LIC-MEES-18</v>
          </cell>
          <cell r="E459" t="str">
            <v>LI</v>
          </cell>
          <cell r="F459" t="str">
            <v>AS</v>
          </cell>
          <cell r="G459">
            <v>101</v>
          </cell>
          <cell r="H459" t="str">
            <v>16884.23</v>
          </cell>
          <cell r="I459">
            <v>0</v>
          </cell>
          <cell r="J459">
            <v>0</v>
          </cell>
          <cell r="K459" t="str">
            <v>16884.23</v>
          </cell>
          <cell r="L459" t="str">
            <v>16884.23</v>
          </cell>
          <cell r="M459">
            <v>0</v>
          </cell>
          <cell r="N459">
            <v>0</v>
          </cell>
        </row>
        <row r="460">
          <cell r="A460">
            <v>335099</v>
          </cell>
          <cell r="B460" t="str">
            <v>Moreno*Sanchez,Abraham</v>
          </cell>
          <cell r="C460" t="str">
            <v>TAX</v>
          </cell>
          <cell r="D460" t="str">
            <v>LIC-EJAD-17</v>
          </cell>
          <cell r="E460" t="str">
            <v>LI</v>
          </cell>
          <cell r="F460" t="str">
            <v>AS</v>
          </cell>
          <cell r="G460">
            <v>101</v>
          </cell>
          <cell r="H460" t="str">
            <v>6389.93</v>
          </cell>
          <cell r="I460">
            <v>0</v>
          </cell>
          <cell r="J460">
            <v>0</v>
          </cell>
          <cell r="K460" t="str">
            <v>6389.93</v>
          </cell>
          <cell r="L460" t="str">
            <v>6201.53</v>
          </cell>
          <cell r="M460">
            <v>60</v>
          </cell>
          <cell r="N460">
            <v>60</v>
          </cell>
        </row>
        <row r="461">
          <cell r="A461">
            <v>195242</v>
          </cell>
          <cell r="B461" t="str">
            <v>Loyo*Garrido,Janinne</v>
          </cell>
          <cell r="C461" t="str">
            <v>TAX</v>
          </cell>
          <cell r="D461" t="str">
            <v>MAE-EDUC-19</v>
          </cell>
          <cell r="E461" t="str">
            <v>MA</v>
          </cell>
          <cell r="F461" t="str">
            <v>BS</v>
          </cell>
          <cell r="G461">
            <v>101</v>
          </cell>
          <cell r="H461" t="str">
            <v>13324.1</v>
          </cell>
          <cell r="I461">
            <v>0</v>
          </cell>
          <cell r="J461">
            <v>0</v>
          </cell>
          <cell r="K461" t="str">
            <v>13324.1</v>
          </cell>
          <cell r="L461" t="str">
            <v>7786.8</v>
          </cell>
          <cell r="M461" t="str">
            <v>7267.7</v>
          </cell>
          <cell r="N461" t="str">
            <v>7267.7</v>
          </cell>
        </row>
        <row r="462">
          <cell r="A462">
            <v>681332</v>
          </cell>
          <cell r="B462" t="str">
            <v>Espinosa*Loo,Valerya</v>
          </cell>
          <cell r="C462" t="str">
            <v>TAX</v>
          </cell>
          <cell r="D462" t="str">
            <v>LIC-DAEM-15</v>
          </cell>
          <cell r="E462" t="str">
            <v>LI</v>
          </cell>
          <cell r="F462" t="str">
            <v>BI</v>
          </cell>
          <cell r="G462">
            <v>101</v>
          </cell>
          <cell r="I462">
            <v>0</v>
          </cell>
          <cell r="J462">
            <v>0</v>
          </cell>
          <cell r="L462" t="str">
            <v>2093.75</v>
          </cell>
          <cell r="M462">
            <v>0</v>
          </cell>
        </row>
        <row r="463">
          <cell r="A463">
            <v>675082</v>
          </cell>
          <cell r="B463" t="str">
            <v>ALBERTO*VILLANUEVA,DIEGO</v>
          </cell>
          <cell r="C463" t="str">
            <v>TAX</v>
          </cell>
          <cell r="D463" t="str">
            <v>LIC-COFI-18</v>
          </cell>
          <cell r="E463" t="str">
            <v>LI</v>
          </cell>
          <cell r="F463" t="str">
            <v>AS</v>
          </cell>
          <cell r="G463">
            <v>405</v>
          </cell>
          <cell r="H463" t="str">
            <v>18206.6</v>
          </cell>
          <cell r="I463">
            <v>0</v>
          </cell>
          <cell r="J463">
            <v>0</v>
          </cell>
          <cell r="K463" t="str">
            <v>18206.6</v>
          </cell>
          <cell r="L463" t="str">
            <v>9701.84</v>
          </cell>
          <cell r="M463" t="str">
            <v>8504.76</v>
          </cell>
          <cell r="N463" t="str">
            <v>8504.76</v>
          </cell>
        </row>
        <row r="464">
          <cell r="A464">
            <v>708839</v>
          </cell>
          <cell r="B464" t="str">
            <v>Radilla*Mendiola,Katia</v>
          </cell>
          <cell r="C464" t="str">
            <v>TAX</v>
          </cell>
          <cell r="D464" t="str">
            <v>MAE-EDUC-19</v>
          </cell>
          <cell r="E464" t="str">
            <v>MA</v>
          </cell>
          <cell r="F464" t="str">
            <v>AS</v>
          </cell>
          <cell r="G464">
            <v>101</v>
          </cell>
          <cell r="H464" t="str">
            <v>21870.9</v>
          </cell>
          <cell r="I464">
            <v>0</v>
          </cell>
          <cell r="J464">
            <v>0</v>
          </cell>
          <cell r="K464" t="str">
            <v>21870.9</v>
          </cell>
          <cell r="L464" t="str">
            <v>21870.9</v>
          </cell>
          <cell r="M464">
            <v>0</v>
          </cell>
          <cell r="N464">
            <v>0</v>
          </cell>
        </row>
        <row r="465">
          <cell r="A465">
            <v>708814</v>
          </cell>
          <cell r="B465" t="str">
            <v>Mejia*Escalante,Hugo</v>
          </cell>
          <cell r="C465" t="str">
            <v>TAX</v>
          </cell>
          <cell r="D465" t="str">
            <v>LIC-EJDE-17</v>
          </cell>
          <cell r="E465" t="str">
            <v>LI</v>
          </cell>
          <cell r="F465" t="str">
            <v>AS</v>
          </cell>
          <cell r="G465">
            <v>100</v>
          </cell>
          <cell r="H465" t="str">
            <v>10918.45</v>
          </cell>
          <cell r="I465">
            <v>0</v>
          </cell>
          <cell r="J465" t="str">
            <v>341.33</v>
          </cell>
          <cell r="K465" t="str">
            <v>10577.12</v>
          </cell>
          <cell r="L465" t="str">
            <v>10577.12</v>
          </cell>
          <cell r="M465">
            <v>0</v>
          </cell>
          <cell r="N465">
            <v>0</v>
          </cell>
        </row>
        <row r="466">
          <cell r="A466">
            <v>712124</v>
          </cell>
          <cell r="B466" t="str">
            <v>Ramos*Boytes,Aline</v>
          </cell>
          <cell r="C466" t="str">
            <v>TAX</v>
          </cell>
          <cell r="D466" t="str">
            <v>LIC-ADME-18</v>
          </cell>
          <cell r="E466" t="str">
            <v>LI</v>
          </cell>
          <cell r="F466" t="str">
            <v>AS</v>
          </cell>
          <cell r="G466">
            <v>101</v>
          </cell>
          <cell r="H466" t="str">
            <v>17055.3</v>
          </cell>
          <cell r="I466">
            <v>0</v>
          </cell>
          <cell r="J466">
            <v>0</v>
          </cell>
          <cell r="K466" t="str">
            <v>17055.3</v>
          </cell>
          <cell r="L466" t="str">
            <v>17055.3</v>
          </cell>
          <cell r="M466">
            <v>0</v>
          </cell>
          <cell r="N466">
            <v>0</v>
          </cell>
        </row>
        <row r="467">
          <cell r="A467">
            <v>691759</v>
          </cell>
          <cell r="B467" t="str">
            <v>Becerril*Santiago,Rebeca</v>
          </cell>
          <cell r="C467" t="str">
            <v>TAX</v>
          </cell>
          <cell r="D467" t="str">
            <v>LIC-EJDE-17</v>
          </cell>
          <cell r="E467" t="str">
            <v>LI</v>
          </cell>
          <cell r="F467" t="str">
            <v>AS</v>
          </cell>
          <cell r="G467">
            <v>100</v>
          </cell>
          <cell r="H467">
            <v>10896</v>
          </cell>
          <cell r="I467">
            <v>0</v>
          </cell>
          <cell r="J467">
            <v>0</v>
          </cell>
          <cell r="K467">
            <v>10896</v>
          </cell>
          <cell r="L467" t="str">
            <v>10896.4</v>
          </cell>
          <cell r="M467">
            <v>0</v>
          </cell>
          <cell r="N467">
            <v>0</v>
          </cell>
        </row>
        <row r="468">
          <cell r="A468">
            <v>333042</v>
          </cell>
          <cell r="B468" t="str">
            <v>Hernandez*Vargas,Nancy</v>
          </cell>
          <cell r="C468" t="str">
            <v>TAX</v>
          </cell>
          <cell r="D468" t="str">
            <v>LIC-PSIO-18</v>
          </cell>
          <cell r="E468" t="str">
            <v>LI</v>
          </cell>
          <cell r="F468" t="str">
            <v>AS</v>
          </cell>
          <cell r="G468">
            <v>100</v>
          </cell>
          <cell r="H468">
            <v>13995</v>
          </cell>
          <cell r="I468">
            <v>0</v>
          </cell>
          <cell r="J468">
            <v>0</v>
          </cell>
          <cell r="K468">
            <v>13995</v>
          </cell>
          <cell r="L468" t="str">
            <v>15555.3</v>
          </cell>
          <cell r="M468">
            <v>0</v>
          </cell>
          <cell r="N468">
            <v>0</v>
          </cell>
        </row>
        <row r="469">
          <cell r="A469">
            <v>331242</v>
          </cell>
          <cell r="B469" t="str">
            <v>Rosette*Estrada,Viridiana</v>
          </cell>
          <cell r="C469" t="str">
            <v>TAX</v>
          </cell>
          <cell r="D469" t="str">
            <v>LIC-CTCO-18</v>
          </cell>
          <cell r="E469" t="str">
            <v>LI</v>
          </cell>
          <cell r="F469" t="str">
            <v>AS</v>
          </cell>
          <cell r="G469">
            <v>404</v>
          </cell>
          <cell r="H469">
            <v>170</v>
          </cell>
          <cell r="I469">
            <v>0</v>
          </cell>
          <cell r="J469">
            <v>0</v>
          </cell>
          <cell r="K469">
            <v>170</v>
          </cell>
          <cell r="L469">
            <v>170</v>
          </cell>
          <cell r="M469">
            <v>0</v>
          </cell>
          <cell r="N469">
            <v>0</v>
          </cell>
        </row>
        <row r="470">
          <cell r="A470">
            <v>323676</v>
          </cell>
          <cell r="B470" t="str">
            <v>Kuri*Alcantar,Andrea</v>
          </cell>
          <cell r="C470" t="str">
            <v>TAX</v>
          </cell>
          <cell r="D470" t="str">
            <v>LIC-DINV-18</v>
          </cell>
          <cell r="E470" t="str">
            <v>LI</v>
          </cell>
          <cell r="F470" t="str">
            <v>AS</v>
          </cell>
          <cell r="G470">
            <v>404</v>
          </cell>
          <cell r="H470" t="str">
            <v>16246.32</v>
          </cell>
          <cell r="I470">
            <v>0</v>
          </cell>
          <cell r="J470">
            <v>0</v>
          </cell>
          <cell r="K470" t="str">
            <v>16246.32</v>
          </cell>
          <cell r="L470" t="str">
            <v>16246.32</v>
          </cell>
          <cell r="M470">
            <v>0</v>
          </cell>
          <cell r="N470">
            <v>0</v>
          </cell>
        </row>
        <row r="471">
          <cell r="A471">
            <v>709154</v>
          </cell>
          <cell r="B471" t="str">
            <v>Salamanca*Ochoa,Ernesto</v>
          </cell>
          <cell r="C471" t="str">
            <v>TAX</v>
          </cell>
          <cell r="D471" t="str">
            <v>LIC-SYSC-18</v>
          </cell>
          <cell r="E471" t="str">
            <v>LI</v>
          </cell>
          <cell r="F471" t="str">
            <v>AS</v>
          </cell>
          <cell r="G471">
            <v>101</v>
          </cell>
          <cell r="H471">
            <v>16964</v>
          </cell>
          <cell r="I471">
            <v>0</v>
          </cell>
          <cell r="J471">
            <v>0</v>
          </cell>
          <cell r="K471">
            <v>16964</v>
          </cell>
          <cell r="L471">
            <v>16964</v>
          </cell>
          <cell r="M471">
            <v>0</v>
          </cell>
          <cell r="N471">
            <v>0</v>
          </cell>
        </row>
        <row r="472">
          <cell r="A472">
            <v>709122</v>
          </cell>
          <cell r="B472" t="str">
            <v>Montiel*Arellano,Mitzi</v>
          </cell>
          <cell r="C472" t="str">
            <v>TAX</v>
          </cell>
          <cell r="D472" t="str">
            <v>LIC-EJDE-17</v>
          </cell>
          <cell r="E472" t="str">
            <v>LI</v>
          </cell>
          <cell r="F472" t="str">
            <v>AS</v>
          </cell>
          <cell r="G472">
            <v>101</v>
          </cell>
          <cell r="H472" t="str">
            <v>10911.3</v>
          </cell>
          <cell r="I472">
            <v>0</v>
          </cell>
          <cell r="J472">
            <v>0</v>
          </cell>
          <cell r="K472" t="str">
            <v>10911.3</v>
          </cell>
          <cell r="L472" t="str">
            <v>10911.76</v>
          </cell>
          <cell r="M472">
            <v>0</v>
          </cell>
          <cell r="N472">
            <v>0</v>
          </cell>
        </row>
        <row r="473">
          <cell r="A473">
            <v>245540</v>
          </cell>
          <cell r="B473" t="str">
            <v>Palmer*Melendez,Alexis</v>
          </cell>
          <cell r="C473" t="str">
            <v>TAX</v>
          </cell>
          <cell r="D473" t="str">
            <v>LIC-ADEM-10C</v>
          </cell>
          <cell r="E473" t="str">
            <v>LI</v>
          </cell>
          <cell r="F473" t="str">
            <v>AS</v>
          </cell>
          <cell r="G473">
            <v>405</v>
          </cell>
          <cell r="H473" t="str">
            <v>17889.6</v>
          </cell>
          <cell r="I473">
            <v>0</v>
          </cell>
          <cell r="J473">
            <v>0</v>
          </cell>
          <cell r="K473" t="str">
            <v>17889.6</v>
          </cell>
          <cell r="L473" t="str">
            <v>17829.6</v>
          </cell>
          <cell r="M473">
            <v>60</v>
          </cell>
          <cell r="N473">
            <v>60</v>
          </cell>
        </row>
        <row r="474">
          <cell r="A474">
            <v>713316</v>
          </cell>
          <cell r="B474" t="str">
            <v>Barraza*Rea,Jenifer</v>
          </cell>
          <cell r="C474" t="str">
            <v>TAX</v>
          </cell>
          <cell r="D474" t="str">
            <v>LIC-EJAD-17</v>
          </cell>
          <cell r="E474" t="str">
            <v>LI</v>
          </cell>
          <cell r="F474" t="str">
            <v>AS</v>
          </cell>
          <cell r="G474">
            <v>100</v>
          </cell>
          <cell r="H474" t="str">
            <v>11015.86</v>
          </cell>
          <cell r="I474">
            <v>0</v>
          </cell>
          <cell r="J474">
            <v>0</v>
          </cell>
          <cell r="K474" t="str">
            <v>11015.86</v>
          </cell>
          <cell r="L474" t="str">
            <v>11015.86</v>
          </cell>
          <cell r="M474">
            <v>0</v>
          </cell>
          <cell r="N474">
            <v>0</v>
          </cell>
        </row>
        <row r="475">
          <cell r="A475">
            <v>707383</v>
          </cell>
          <cell r="B475" t="str">
            <v>Cruz*Morales,Araceli</v>
          </cell>
          <cell r="C475" t="str">
            <v>TAX</v>
          </cell>
          <cell r="D475" t="str">
            <v>MAE-EDUC-19</v>
          </cell>
          <cell r="E475" t="str">
            <v>MA</v>
          </cell>
          <cell r="F475" t="str">
            <v>AS</v>
          </cell>
          <cell r="G475">
            <v>101</v>
          </cell>
          <cell r="H475" t="str">
            <v>21808.25</v>
          </cell>
          <cell r="I475">
            <v>0</v>
          </cell>
          <cell r="J475" t="str">
            <v>458.46</v>
          </cell>
          <cell r="K475" t="str">
            <v>21349.79</v>
          </cell>
          <cell r="L475" t="str">
            <v>22908.47</v>
          </cell>
          <cell r="M475">
            <v>0</v>
          </cell>
          <cell r="N475">
            <v>0</v>
          </cell>
        </row>
        <row r="476">
          <cell r="A476">
            <v>713329</v>
          </cell>
          <cell r="B476" t="str">
            <v>Hernández*Balderas,Jesús</v>
          </cell>
          <cell r="C476" t="str">
            <v>TAX</v>
          </cell>
          <cell r="D476" t="str">
            <v>LIC-DSGD-18</v>
          </cell>
          <cell r="E476" t="str">
            <v>LI</v>
          </cell>
          <cell r="F476" t="str">
            <v>AS</v>
          </cell>
          <cell r="G476">
            <v>101</v>
          </cell>
          <cell r="H476" t="str">
            <v>16993.44</v>
          </cell>
          <cell r="I476">
            <v>0</v>
          </cell>
          <cell r="J476" t="str">
            <v>380.28</v>
          </cell>
          <cell r="K476" t="str">
            <v>16613.16</v>
          </cell>
          <cell r="L476" t="str">
            <v>16613.45</v>
          </cell>
          <cell r="M476">
            <v>0</v>
          </cell>
          <cell r="N476">
            <v>0</v>
          </cell>
        </row>
        <row r="477">
          <cell r="A477">
            <v>620856</v>
          </cell>
          <cell r="B477" t="str">
            <v>LARA*DIAZ,JOSE</v>
          </cell>
          <cell r="C477" t="str">
            <v>TAX</v>
          </cell>
          <cell r="D477" t="str">
            <v>MAE-TEIN-18</v>
          </cell>
          <cell r="E477" t="str">
            <v>MA</v>
          </cell>
          <cell r="F477" t="str">
            <v>PT</v>
          </cell>
          <cell r="H477">
            <v>0</v>
          </cell>
          <cell r="I477">
            <v>0</v>
          </cell>
          <cell r="J477">
            <v>0</v>
          </cell>
          <cell r="K477">
            <v>0</v>
          </cell>
          <cell r="L477">
            <v>0</v>
          </cell>
          <cell r="M477">
            <v>0</v>
          </cell>
          <cell r="N477">
            <v>0</v>
          </cell>
        </row>
        <row r="478">
          <cell r="A478">
            <v>93747</v>
          </cell>
          <cell r="B478" t="str">
            <v>Sanchez*Sanchez,Leticia</v>
          </cell>
          <cell r="C478" t="str">
            <v>TAX</v>
          </cell>
          <cell r="D478" t="str">
            <v>LIC-DSGD-18</v>
          </cell>
          <cell r="E478" t="str">
            <v>LI</v>
          </cell>
          <cell r="F478" t="str">
            <v>AS</v>
          </cell>
          <cell r="G478">
            <v>101</v>
          </cell>
          <cell r="H478" t="str">
            <v>17063.7</v>
          </cell>
          <cell r="I478">
            <v>0</v>
          </cell>
          <cell r="J478">
            <v>0</v>
          </cell>
          <cell r="K478" t="str">
            <v>17063.7</v>
          </cell>
          <cell r="L478" t="str">
            <v>17063.7</v>
          </cell>
          <cell r="M478">
            <v>0</v>
          </cell>
          <cell r="N478">
            <v>0</v>
          </cell>
        </row>
        <row r="479">
          <cell r="A479">
            <v>689883</v>
          </cell>
          <cell r="B479" t="str">
            <v>Colin*Quiroz,Israel</v>
          </cell>
          <cell r="C479" t="str">
            <v>TAX</v>
          </cell>
          <cell r="D479" t="str">
            <v>LIC-DSGD-18</v>
          </cell>
          <cell r="E479" t="str">
            <v>LI</v>
          </cell>
          <cell r="F479" t="str">
            <v>AS</v>
          </cell>
          <cell r="G479">
            <v>101</v>
          </cell>
          <cell r="H479">
            <v>16964</v>
          </cell>
          <cell r="I479">
            <v>0</v>
          </cell>
          <cell r="J479" t="str">
            <v>693.42</v>
          </cell>
          <cell r="K479" t="str">
            <v>16270.58</v>
          </cell>
          <cell r="L479" t="str">
            <v>16270.58</v>
          </cell>
          <cell r="M479">
            <v>0</v>
          </cell>
          <cell r="N479">
            <v>0</v>
          </cell>
        </row>
        <row r="480">
          <cell r="A480">
            <v>713242</v>
          </cell>
          <cell r="B480" t="str">
            <v>Lopez*Davila,Oscar</v>
          </cell>
          <cell r="C480" t="str">
            <v>TAX</v>
          </cell>
          <cell r="D480" t="str">
            <v>LIC-SYSC-18</v>
          </cell>
          <cell r="E480" t="str">
            <v>LI</v>
          </cell>
          <cell r="F480" t="str">
            <v>BS</v>
          </cell>
          <cell r="G480">
            <v>101</v>
          </cell>
          <cell r="H480" t="str">
            <v>18020.3</v>
          </cell>
          <cell r="I480">
            <v>0</v>
          </cell>
          <cell r="J480">
            <v>0</v>
          </cell>
          <cell r="K480" t="str">
            <v>18020.3</v>
          </cell>
          <cell r="L480">
            <v>10566</v>
          </cell>
          <cell r="M480" t="str">
            <v>7454.3</v>
          </cell>
          <cell r="N480" t="str">
            <v>7454.3</v>
          </cell>
        </row>
        <row r="481">
          <cell r="A481">
            <v>677038</v>
          </cell>
          <cell r="B481" t="str">
            <v>Rosales*Vazquez,Mitzuri</v>
          </cell>
          <cell r="C481" t="str">
            <v>TAX</v>
          </cell>
          <cell r="D481" t="str">
            <v>LIC-EJDE-17</v>
          </cell>
          <cell r="E481" t="str">
            <v>LI</v>
          </cell>
          <cell r="F481" t="str">
            <v>BR</v>
          </cell>
          <cell r="G481">
            <v>101</v>
          </cell>
          <cell r="I481">
            <v>0</v>
          </cell>
          <cell r="J481">
            <v>0</v>
          </cell>
          <cell r="L481" t="str">
            <v>882.4</v>
          </cell>
          <cell r="M481">
            <v>0</v>
          </cell>
        </row>
        <row r="482">
          <cell r="A482">
            <v>613637</v>
          </cell>
          <cell r="B482" t="str">
            <v>Chávez*Jamaica,Irving</v>
          </cell>
          <cell r="C482" t="str">
            <v>TAX</v>
          </cell>
          <cell r="D482" t="str">
            <v>MAE-MERD-18</v>
          </cell>
          <cell r="E482" t="str">
            <v>MA</v>
          </cell>
          <cell r="F482" t="str">
            <v>PT</v>
          </cell>
          <cell r="H482" t="str">
            <v>24163.91</v>
          </cell>
          <cell r="I482">
            <v>0</v>
          </cell>
          <cell r="J482">
            <v>0</v>
          </cell>
          <cell r="K482" t="str">
            <v>24163.91</v>
          </cell>
          <cell r="L482" t="str">
            <v>33560.87</v>
          </cell>
          <cell r="M482">
            <v>0</v>
          </cell>
          <cell r="N482">
            <v>0</v>
          </cell>
        </row>
        <row r="483">
          <cell r="A483">
            <v>262078</v>
          </cell>
          <cell r="B483" t="str">
            <v>Cantu*Diaz,Gerardo</v>
          </cell>
          <cell r="C483" t="str">
            <v>TAX</v>
          </cell>
          <cell r="D483" t="str">
            <v>LIC-EJAD-12</v>
          </cell>
          <cell r="E483" t="str">
            <v>LI</v>
          </cell>
          <cell r="F483" t="str">
            <v>AS</v>
          </cell>
          <cell r="G483">
            <v>404</v>
          </cell>
          <cell r="H483" t="str">
            <v>10709.8</v>
          </cell>
          <cell r="I483">
            <v>0</v>
          </cell>
          <cell r="J483">
            <v>0</v>
          </cell>
          <cell r="K483" t="str">
            <v>10709.8</v>
          </cell>
          <cell r="L483" t="str">
            <v>6209.32</v>
          </cell>
          <cell r="M483" t="str">
            <v>4500.48</v>
          </cell>
          <cell r="N483" t="str">
            <v>4500.48</v>
          </cell>
        </row>
        <row r="484">
          <cell r="A484">
            <v>346872</v>
          </cell>
          <cell r="B484" t="str">
            <v>Ceron*Mata,Miguel</v>
          </cell>
          <cell r="C484" t="str">
            <v>TAX</v>
          </cell>
          <cell r="D484" t="str">
            <v>LIC-SYSC-18</v>
          </cell>
          <cell r="E484" t="str">
            <v>LI</v>
          </cell>
          <cell r="F484" t="str">
            <v>AS</v>
          </cell>
          <cell r="G484">
            <v>105</v>
          </cell>
          <cell r="H484">
            <v>16248</v>
          </cell>
          <cell r="I484">
            <v>0</v>
          </cell>
          <cell r="J484">
            <v>0</v>
          </cell>
          <cell r="K484">
            <v>16248</v>
          </cell>
          <cell r="L484" t="str">
            <v>16248.13</v>
          </cell>
          <cell r="M484">
            <v>0</v>
          </cell>
          <cell r="N484">
            <v>0</v>
          </cell>
        </row>
        <row r="485">
          <cell r="A485">
            <v>710979</v>
          </cell>
          <cell r="B485" t="str">
            <v>Reyes*Villanueva,Frida</v>
          </cell>
          <cell r="C485" t="str">
            <v>TAX</v>
          </cell>
          <cell r="D485" t="str">
            <v>LIC-DINV-18</v>
          </cell>
          <cell r="E485" t="str">
            <v>LI</v>
          </cell>
          <cell r="F485" t="str">
            <v>BS</v>
          </cell>
          <cell r="G485">
            <v>101</v>
          </cell>
          <cell r="H485" t="str">
            <v>18044.83</v>
          </cell>
          <cell r="I485">
            <v>0</v>
          </cell>
          <cell r="J485">
            <v>0</v>
          </cell>
          <cell r="K485" t="str">
            <v>18044.83</v>
          </cell>
          <cell r="L485" t="str">
            <v>10590.53</v>
          </cell>
          <cell r="M485" t="str">
            <v>7454.3</v>
          </cell>
          <cell r="N485" t="str">
            <v>7454.3</v>
          </cell>
        </row>
        <row r="486">
          <cell r="A486">
            <v>674809</v>
          </cell>
          <cell r="B486" t="str">
            <v>Rivera*Ibarra,Luis</v>
          </cell>
          <cell r="C486" t="str">
            <v>TAX</v>
          </cell>
          <cell r="D486" t="str">
            <v>MAE-EDUC-19</v>
          </cell>
          <cell r="E486" t="str">
            <v>MA</v>
          </cell>
          <cell r="F486" t="str">
            <v>AS</v>
          </cell>
          <cell r="G486">
            <v>101</v>
          </cell>
          <cell r="H486" t="str">
            <v>17736.6</v>
          </cell>
          <cell r="I486">
            <v>0</v>
          </cell>
          <cell r="J486">
            <v>0</v>
          </cell>
          <cell r="K486" t="str">
            <v>17736.6</v>
          </cell>
          <cell r="L486">
            <v>15574</v>
          </cell>
          <cell r="M486" t="str">
            <v>2162.6</v>
          </cell>
          <cell r="N486" t="str">
            <v>2162.6</v>
          </cell>
        </row>
        <row r="487">
          <cell r="A487">
            <v>634530</v>
          </cell>
          <cell r="B487" t="str">
            <v>Vinagre*Hernandez,Antonio</v>
          </cell>
          <cell r="C487" t="str">
            <v>TAX</v>
          </cell>
          <cell r="D487" t="str">
            <v>MAE-EDUC-19</v>
          </cell>
          <cell r="E487" t="str">
            <v>MA</v>
          </cell>
          <cell r="F487" t="str">
            <v>PT</v>
          </cell>
          <cell r="H487" t="str">
            <v>24503.25</v>
          </cell>
          <cell r="I487">
            <v>0</v>
          </cell>
          <cell r="J487">
            <v>0</v>
          </cell>
          <cell r="K487" t="str">
            <v>24503.25</v>
          </cell>
          <cell r="L487" t="str">
            <v>24503.25</v>
          </cell>
          <cell r="M487">
            <v>0</v>
          </cell>
          <cell r="N487">
            <v>0</v>
          </cell>
        </row>
        <row r="488">
          <cell r="A488">
            <v>114195</v>
          </cell>
          <cell r="B488" t="str">
            <v>Yañez*Hernandez,Michel</v>
          </cell>
          <cell r="C488" t="str">
            <v>TAX</v>
          </cell>
          <cell r="D488" t="str">
            <v>MAE-EDUC-19</v>
          </cell>
          <cell r="E488" t="str">
            <v>MA</v>
          </cell>
          <cell r="F488" t="str">
            <v>PT</v>
          </cell>
          <cell r="H488">
            <v>0</v>
          </cell>
          <cell r="I488">
            <v>0</v>
          </cell>
          <cell r="J488">
            <v>0</v>
          </cell>
          <cell r="K488">
            <v>0</v>
          </cell>
          <cell r="L488">
            <v>0</v>
          </cell>
          <cell r="M488">
            <v>0</v>
          </cell>
          <cell r="N488">
            <v>0</v>
          </cell>
        </row>
        <row r="489">
          <cell r="A489">
            <v>153519</v>
          </cell>
          <cell r="B489" t="str">
            <v>Zavala*Soberanes,Yaritzi</v>
          </cell>
          <cell r="C489" t="str">
            <v>TAX</v>
          </cell>
          <cell r="D489" t="str">
            <v>MAE-MERD-18</v>
          </cell>
          <cell r="E489" t="str">
            <v>MA</v>
          </cell>
          <cell r="F489" t="str">
            <v>PT</v>
          </cell>
          <cell r="H489">
            <v>23489</v>
          </cell>
          <cell r="I489">
            <v>0</v>
          </cell>
          <cell r="J489">
            <v>0</v>
          </cell>
          <cell r="K489">
            <v>23489</v>
          </cell>
          <cell r="L489">
            <v>23489</v>
          </cell>
          <cell r="M489">
            <v>0</v>
          </cell>
          <cell r="N489">
            <v>0</v>
          </cell>
        </row>
        <row r="490">
          <cell r="A490">
            <v>693423</v>
          </cell>
          <cell r="B490" t="str">
            <v>Santamaría*Vargas,Quetzin</v>
          </cell>
          <cell r="C490" t="str">
            <v>TAX</v>
          </cell>
          <cell r="D490" t="str">
            <v>LIC-EJME-17</v>
          </cell>
          <cell r="E490" t="str">
            <v>LI</v>
          </cell>
          <cell r="F490" t="str">
            <v>BS</v>
          </cell>
          <cell r="G490">
            <v>100</v>
          </cell>
          <cell r="H490" t="str">
            <v>8421.6</v>
          </cell>
          <cell r="I490">
            <v>0</v>
          </cell>
          <cell r="J490">
            <v>0</v>
          </cell>
          <cell r="K490" t="str">
            <v>8421.6</v>
          </cell>
          <cell r="L490" t="str">
            <v>6281.01</v>
          </cell>
          <cell r="M490" t="str">
            <v>2140.59</v>
          </cell>
          <cell r="N490" t="str">
            <v>2140.59</v>
          </cell>
        </row>
        <row r="491">
          <cell r="A491">
            <v>306144</v>
          </cell>
          <cell r="B491" t="str">
            <v>Rubio*Mendiola,Gabriel</v>
          </cell>
          <cell r="C491" t="str">
            <v>TAX</v>
          </cell>
          <cell r="D491" t="str">
            <v>LIC-EJAD-17</v>
          </cell>
          <cell r="E491" t="str">
            <v>LI</v>
          </cell>
          <cell r="F491" t="str">
            <v>BK</v>
          </cell>
          <cell r="G491">
            <v>403</v>
          </cell>
          <cell r="H491" t="str">
            <v>10278.2</v>
          </cell>
          <cell r="I491">
            <v>0</v>
          </cell>
          <cell r="J491">
            <v>0</v>
          </cell>
          <cell r="K491" t="str">
            <v>10278.2</v>
          </cell>
          <cell r="L491" t="str">
            <v>10278.2</v>
          </cell>
          <cell r="M491">
            <v>0</v>
          </cell>
          <cell r="N491">
            <v>0</v>
          </cell>
        </row>
        <row r="492">
          <cell r="A492">
            <v>259869</v>
          </cell>
          <cell r="B492" t="str">
            <v>Carrillo*Ramos,Maria</v>
          </cell>
          <cell r="C492" t="str">
            <v>TAX</v>
          </cell>
          <cell r="D492" t="str">
            <v>LIC-EJME-17</v>
          </cell>
          <cell r="E492" t="str">
            <v>LI</v>
          </cell>
          <cell r="F492" t="str">
            <v>AS</v>
          </cell>
          <cell r="G492">
            <v>404</v>
          </cell>
          <cell r="H492" t="str">
            <v>11219.6</v>
          </cell>
          <cell r="I492">
            <v>0</v>
          </cell>
          <cell r="J492">
            <v>0</v>
          </cell>
          <cell r="K492" t="str">
            <v>11219.6</v>
          </cell>
          <cell r="L492" t="str">
            <v>5851.52</v>
          </cell>
          <cell r="M492" t="str">
            <v>5368.08</v>
          </cell>
          <cell r="N492" t="str">
            <v>5368.08</v>
          </cell>
        </row>
        <row r="493">
          <cell r="A493">
            <v>295046</v>
          </cell>
          <cell r="B493" t="str">
            <v>Valerio*Ramos,Francisco</v>
          </cell>
          <cell r="C493" t="str">
            <v>TAX</v>
          </cell>
          <cell r="D493" t="str">
            <v>LIC-EJAD-17</v>
          </cell>
          <cell r="E493" t="str">
            <v>LI</v>
          </cell>
          <cell r="F493" t="str">
            <v>AS</v>
          </cell>
          <cell r="G493">
            <v>405</v>
          </cell>
          <cell r="H493" t="str">
            <v>10218.2</v>
          </cell>
          <cell r="I493">
            <v>0</v>
          </cell>
          <cell r="J493">
            <v>0</v>
          </cell>
          <cell r="K493" t="str">
            <v>10218.2</v>
          </cell>
          <cell r="L493" t="str">
            <v>6168.98</v>
          </cell>
          <cell r="M493" t="str">
            <v>4049.22</v>
          </cell>
          <cell r="N493" t="str">
            <v>4049.22</v>
          </cell>
        </row>
        <row r="494">
          <cell r="A494">
            <v>712410</v>
          </cell>
          <cell r="B494" t="str">
            <v>González*Cabrera,Rogelio</v>
          </cell>
          <cell r="C494" t="str">
            <v>TAX</v>
          </cell>
          <cell r="D494" t="str">
            <v>LIC-EJAD-17</v>
          </cell>
          <cell r="E494" t="str">
            <v>LI</v>
          </cell>
          <cell r="F494" t="str">
            <v>BS</v>
          </cell>
          <cell r="G494">
            <v>100</v>
          </cell>
          <cell r="H494" t="str">
            <v>5624.08</v>
          </cell>
          <cell r="I494">
            <v>0</v>
          </cell>
          <cell r="J494">
            <v>0</v>
          </cell>
          <cell r="K494" t="str">
            <v>5624.08</v>
          </cell>
          <cell r="L494" t="str">
            <v>5983.38</v>
          </cell>
          <cell r="M494" t="str">
            <v>240.7</v>
          </cell>
          <cell r="N494" t="str">
            <v>240.7</v>
          </cell>
        </row>
        <row r="495">
          <cell r="A495">
            <v>710303</v>
          </cell>
          <cell r="B495" t="str">
            <v>Juarez*Río de la Loza,Virgilio</v>
          </cell>
          <cell r="C495" t="str">
            <v>TAX</v>
          </cell>
          <cell r="D495" t="str">
            <v>MAE-MERD-18</v>
          </cell>
          <cell r="E495" t="str">
            <v>MA</v>
          </cell>
          <cell r="F495" t="str">
            <v>BS</v>
          </cell>
          <cell r="G495">
            <v>101</v>
          </cell>
          <cell r="H495" t="str">
            <v>16378.14</v>
          </cell>
          <cell r="I495">
            <v>0</v>
          </cell>
          <cell r="J495">
            <v>0</v>
          </cell>
          <cell r="K495" t="str">
            <v>16378.14</v>
          </cell>
          <cell r="L495" t="str">
            <v>16110.14</v>
          </cell>
          <cell r="M495">
            <v>868</v>
          </cell>
          <cell r="N495">
            <v>868</v>
          </cell>
        </row>
        <row r="496">
          <cell r="A496">
            <v>710319</v>
          </cell>
          <cell r="B496" t="str">
            <v>Solano*Ortiz,Danae</v>
          </cell>
          <cell r="C496" t="str">
            <v>TAX</v>
          </cell>
          <cell r="D496" t="str">
            <v>LIC-EJAD-17</v>
          </cell>
          <cell r="E496" t="str">
            <v>LI</v>
          </cell>
          <cell r="F496" t="str">
            <v>AS</v>
          </cell>
          <cell r="G496">
            <v>101</v>
          </cell>
          <cell r="H496" t="str">
            <v>11584.53</v>
          </cell>
          <cell r="I496">
            <v>0</v>
          </cell>
          <cell r="J496">
            <v>0</v>
          </cell>
          <cell r="K496" t="str">
            <v>11584.53</v>
          </cell>
          <cell r="L496" t="str">
            <v>8177.22</v>
          </cell>
          <cell r="M496" t="str">
            <v>3407.31</v>
          </cell>
          <cell r="N496" t="str">
            <v>3407.31</v>
          </cell>
        </row>
        <row r="497">
          <cell r="A497">
            <v>227310</v>
          </cell>
          <cell r="B497" t="str">
            <v>Berges*Rodriguez,Paola</v>
          </cell>
          <cell r="C497" t="str">
            <v>TAX</v>
          </cell>
          <cell r="D497" t="str">
            <v>LIC-EJME-17</v>
          </cell>
          <cell r="E497" t="str">
            <v>LI</v>
          </cell>
          <cell r="F497" t="str">
            <v>AS</v>
          </cell>
          <cell r="G497">
            <v>100</v>
          </cell>
          <cell r="H497">
            <v>9368</v>
          </cell>
          <cell r="I497">
            <v>0</v>
          </cell>
          <cell r="J497">
            <v>0</v>
          </cell>
          <cell r="K497">
            <v>9368</v>
          </cell>
          <cell r="L497" t="str">
            <v>10997.4</v>
          </cell>
          <cell r="M497">
            <v>0</v>
          </cell>
          <cell r="N497">
            <v>0</v>
          </cell>
        </row>
        <row r="498">
          <cell r="A498">
            <v>244366</v>
          </cell>
          <cell r="B498" t="str">
            <v>Reyes*Rodriguez,Vanessa</v>
          </cell>
          <cell r="C498" t="str">
            <v>TAX</v>
          </cell>
          <cell r="D498" t="str">
            <v>LIC-EJME-17</v>
          </cell>
          <cell r="E498" t="str">
            <v>LI</v>
          </cell>
          <cell r="F498" t="str">
            <v>AS</v>
          </cell>
          <cell r="G498">
            <v>405</v>
          </cell>
          <cell r="H498">
            <v>10128</v>
          </cell>
          <cell r="I498">
            <v>0</v>
          </cell>
          <cell r="J498">
            <v>0</v>
          </cell>
          <cell r="K498">
            <v>10128</v>
          </cell>
          <cell r="L498">
            <v>10128</v>
          </cell>
          <cell r="M498">
            <v>0</v>
          </cell>
          <cell r="N498">
            <v>0</v>
          </cell>
        </row>
        <row r="499">
          <cell r="A499">
            <v>708660</v>
          </cell>
          <cell r="B499" t="str">
            <v>Radilla*Mendiola,Anahi</v>
          </cell>
          <cell r="C499" t="str">
            <v>TAX</v>
          </cell>
          <cell r="D499" t="str">
            <v>MAE-EDUC-19</v>
          </cell>
          <cell r="E499" t="str">
            <v>MA</v>
          </cell>
          <cell r="F499" t="str">
            <v>AS</v>
          </cell>
          <cell r="G499">
            <v>101</v>
          </cell>
          <cell r="H499" t="str">
            <v>21653.9</v>
          </cell>
          <cell r="I499">
            <v>0</v>
          </cell>
          <cell r="J499">
            <v>0</v>
          </cell>
          <cell r="K499" t="str">
            <v>21653.9</v>
          </cell>
          <cell r="L499" t="str">
            <v>21653.9</v>
          </cell>
          <cell r="M499">
            <v>0</v>
          </cell>
          <cell r="N499">
            <v>0</v>
          </cell>
        </row>
        <row r="500">
          <cell r="A500">
            <v>637283</v>
          </cell>
          <cell r="B500" t="str">
            <v>Castro**Meneses,Brenda</v>
          </cell>
          <cell r="C500" t="str">
            <v>TAX</v>
          </cell>
          <cell r="D500" t="str">
            <v>LIC-EJAD-17</v>
          </cell>
          <cell r="E500" t="str">
            <v>LI</v>
          </cell>
          <cell r="F500" t="str">
            <v>BK</v>
          </cell>
          <cell r="G500">
            <v>101</v>
          </cell>
          <cell r="H500" t="str">
            <v>10748.2</v>
          </cell>
          <cell r="I500">
            <v>0</v>
          </cell>
          <cell r="J500">
            <v>0</v>
          </cell>
          <cell r="K500" t="str">
            <v>10748.2</v>
          </cell>
          <cell r="L500" t="str">
            <v>10748.2</v>
          </cell>
          <cell r="M500">
            <v>0</v>
          </cell>
          <cell r="N500">
            <v>0</v>
          </cell>
        </row>
        <row r="501">
          <cell r="A501">
            <v>705465</v>
          </cell>
          <cell r="B501" t="str">
            <v>Palomares*Resendiz,Sebastián</v>
          </cell>
          <cell r="C501" t="str">
            <v>TAX</v>
          </cell>
          <cell r="D501" t="str">
            <v>LIC-MEES-18</v>
          </cell>
          <cell r="E501" t="str">
            <v>LI</v>
          </cell>
          <cell r="F501" t="str">
            <v>AS</v>
          </cell>
          <cell r="G501">
            <v>101</v>
          </cell>
          <cell r="H501" t="str">
            <v>17938.35</v>
          </cell>
          <cell r="I501">
            <v>0</v>
          </cell>
          <cell r="J501">
            <v>0</v>
          </cell>
          <cell r="K501" t="str">
            <v>17938.35</v>
          </cell>
          <cell r="L501" t="str">
            <v>17938.35</v>
          </cell>
          <cell r="M501">
            <v>0</v>
          </cell>
          <cell r="N501">
            <v>0</v>
          </cell>
        </row>
        <row r="502">
          <cell r="A502">
            <v>697249</v>
          </cell>
          <cell r="B502" t="str">
            <v>Gonzalez*Trejo,Israel</v>
          </cell>
          <cell r="C502" t="str">
            <v>TAX</v>
          </cell>
          <cell r="D502" t="str">
            <v>LIC-ADME-18</v>
          </cell>
          <cell r="E502" t="str">
            <v>LI</v>
          </cell>
          <cell r="F502" t="str">
            <v>AS</v>
          </cell>
          <cell r="G502">
            <v>101</v>
          </cell>
          <cell r="H502">
            <v>18199</v>
          </cell>
          <cell r="I502">
            <v>0</v>
          </cell>
          <cell r="J502" t="str">
            <v>365.59</v>
          </cell>
          <cell r="K502" t="str">
            <v>17833.41</v>
          </cell>
          <cell r="L502" t="str">
            <v>18068.12</v>
          </cell>
          <cell r="M502">
            <v>0</v>
          </cell>
          <cell r="N502">
            <v>0</v>
          </cell>
        </row>
        <row r="503">
          <cell r="A503">
            <v>708654</v>
          </cell>
          <cell r="B503" t="str">
            <v>Osorio*Mosco,Luis</v>
          </cell>
          <cell r="C503" t="str">
            <v>TAX</v>
          </cell>
          <cell r="D503" t="str">
            <v>LIC-EJAD-17</v>
          </cell>
          <cell r="E503" t="str">
            <v>LI</v>
          </cell>
          <cell r="F503" t="str">
            <v>AS</v>
          </cell>
          <cell r="G503">
            <v>100</v>
          </cell>
          <cell r="H503">
            <v>10896</v>
          </cell>
          <cell r="I503">
            <v>0</v>
          </cell>
          <cell r="J503">
            <v>0</v>
          </cell>
          <cell r="K503">
            <v>10896</v>
          </cell>
          <cell r="L503">
            <v>10896</v>
          </cell>
          <cell r="M503">
            <v>0</v>
          </cell>
          <cell r="N503">
            <v>0</v>
          </cell>
        </row>
        <row r="504">
          <cell r="A504">
            <v>703453</v>
          </cell>
          <cell r="B504" t="str">
            <v>Mendoza*Huertero,Carlos</v>
          </cell>
          <cell r="C504" t="str">
            <v>TAX</v>
          </cell>
          <cell r="D504" t="str">
            <v>MAE-EDUC-19</v>
          </cell>
          <cell r="E504" t="str">
            <v>MA</v>
          </cell>
          <cell r="F504" t="str">
            <v>AS</v>
          </cell>
          <cell r="G504">
            <v>101</v>
          </cell>
          <cell r="H504" t="str">
            <v>21659.87</v>
          </cell>
          <cell r="I504">
            <v>0</v>
          </cell>
          <cell r="J504">
            <v>0</v>
          </cell>
          <cell r="K504" t="str">
            <v>21659.87</v>
          </cell>
          <cell r="L504" t="str">
            <v>21659.99</v>
          </cell>
          <cell r="M504">
            <v>0</v>
          </cell>
          <cell r="N504">
            <v>0</v>
          </cell>
        </row>
        <row r="505">
          <cell r="A505">
            <v>372395</v>
          </cell>
          <cell r="B505" t="str">
            <v>Flores*Martinez,Beatriz</v>
          </cell>
          <cell r="C505" t="str">
            <v>TAX</v>
          </cell>
          <cell r="D505" t="str">
            <v>LIC-PSIO-18</v>
          </cell>
          <cell r="E505" t="str">
            <v>LI</v>
          </cell>
          <cell r="F505" t="str">
            <v>BI</v>
          </cell>
          <cell r="G505">
            <v>101</v>
          </cell>
          <cell r="I505">
            <v>0</v>
          </cell>
          <cell r="J505">
            <v>0</v>
          </cell>
          <cell r="L505">
            <v>2616</v>
          </cell>
          <cell r="M505">
            <v>0</v>
          </cell>
        </row>
        <row r="506">
          <cell r="A506">
            <v>697250</v>
          </cell>
          <cell r="B506" t="str">
            <v>Gonzalez*Trejo,José</v>
          </cell>
          <cell r="C506" t="str">
            <v>TAX</v>
          </cell>
          <cell r="D506" t="str">
            <v>LIC-CTCO-18</v>
          </cell>
          <cell r="E506" t="str">
            <v>LI</v>
          </cell>
          <cell r="F506" t="str">
            <v>AS</v>
          </cell>
          <cell r="G506">
            <v>101</v>
          </cell>
          <cell r="H506">
            <v>17439</v>
          </cell>
          <cell r="I506">
            <v>0</v>
          </cell>
          <cell r="J506" t="str">
            <v>365.59</v>
          </cell>
          <cell r="K506" t="str">
            <v>17073.41</v>
          </cell>
          <cell r="L506" t="str">
            <v>17308.27</v>
          </cell>
          <cell r="M506">
            <v>0</v>
          </cell>
          <cell r="N506">
            <v>0</v>
          </cell>
        </row>
        <row r="507">
          <cell r="A507">
            <v>542490</v>
          </cell>
          <cell r="B507" t="str">
            <v>Gaspar*Noyola,Belen</v>
          </cell>
          <cell r="C507" t="str">
            <v>TAX</v>
          </cell>
          <cell r="D507" t="str">
            <v>LIC-CTCO-18</v>
          </cell>
          <cell r="E507" t="str">
            <v>LI</v>
          </cell>
          <cell r="F507" t="str">
            <v>AS</v>
          </cell>
          <cell r="G507">
            <v>101</v>
          </cell>
          <cell r="H507" t="str">
            <v>17699.32</v>
          </cell>
          <cell r="I507">
            <v>0</v>
          </cell>
          <cell r="J507">
            <v>0</v>
          </cell>
          <cell r="K507" t="str">
            <v>17699.32</v>
          </cell>
          <cell r="L507" t="str">
            <v>15295.9</v>
          </cell>
          <cell r="M507" t="str">
            <v>2403.42</v>
          </cell>
          <cell r="N507" t="str">
            <v>2403.42</v>
          </cell>
        </row>
        <row r="508">
          <cell r="A508">
            <v>661023</v>
          </cell>
          <cell r="B508" t="str">
            <v>TOBON*ALONSO,VALERIA</v>
          </cell>
          <cell r="C508" t="str">
            <v>TAX</v>
          </cell>
          <cell r="D508" t="str">
            <v>LIC-EJME-17</v>
          </cell>
          <cell r="E508" t="str">
            <v>LI</v>
          </cell>
          <cell r="F508" t="str">
            <v>AS</v>
          </cell>
          <cell r="G508">
            <v>102</v>
          </cell>
          <cell r="H508" t="str">
            <v>11679.6</v>
          </cell>
          <cell r="I508">
            <v>0</v>
          </cell>
          <cell r="J508">
            <v>0</v>
          </cell>
          <cell r="K508" t="str">
            <v>11679.6</v>
          </cell>
          <cell r="L508" t="str">
            <v>10170.56</v>
          </cell>
          <cell r="M508" t="str">
            <v>984.07</v>
          </cell>
          <cell r="N508" t="str">
            <v>984.07</v>
          </cell>
        </row>
        <row r="509">
          <cell r="A509">
            <v>295910</v>
          </cell>
          <cell r="B509" t="str">
            <v>Leyva*Pérez,José</v>
          </cell>
          <cell r="C509" t="str">
            <v>TAX</v>
          </cell>
          <cell r="D509" t="str">
            <v>LIC-EJAD-17</v>
          </cell>
          <cell r="E509" t="str">
            <v>LI</v>
          </cell>
          <cell r="F509" t="str">
            <v>AS</v>
          </cell>
          <cell r="G509">
            <v>403</v>
          </cell>
          <cell r="H509" t="str">
            <v>10627.04</v>
          </cell>
          <cell r="I509">
            <v>0</v>
          </cell>
          <cell r="J509">
            <v>0</v>
          </cell>
          <cell r="K509" t="str">
            <v>10627.04</v>
          </cell>
          <cell r="L509" t="str">
            <v>10003.04</v>
          </cell>
          <cell r="M509">
            <v>0</v>
          </cell>
          <cell r="N509">
            <v>0</v>
          </cell>
        </row>
        <row r="510">
          <cell r="A510">
            <v>658900</v>
          </cell>
          <cell r="B510" t="str">
            <v>Filio*Guerrero,Laura</v>
          </cell>
          <cell r="C510" t="str">
            <v>TAX</v>
          </cell>
          <cell r="D510" t="str">
            <v>LIC-EJAD-17</v>
          </cell>
          <cell r="E510" t="str">
            <v>LI</v>
          </cell>
          <cell r="F510" t="str">
            <v>AS</v>
          </cell>
          <cell r="G510">
            <v>101</v>
          </cell>
          <cell r="H510" t="str">
            <v>11116.5</v>
          </cell>
          <cell r="I510">
            <v>0</v>
          </cell>
          <cell r="J510">
            <v>0</v>
          </cell>
          <cell r="K510" t="str">
            <v>11116.5</v>
          </cell>
          <cell r="L510" t="str">
            <v>8982.64</v>
          </cell>
          <cell r="M510">
            <v>0</v>
          </cell>
          <cell r="N510">
            <v>0</v>
          </cell>
        </row>
        <row r="511">
          <cell r="A511">
            <v>312498</v>
          </cell>
          <cell r="B511" t="str">
            <v>Velázquez*Sánchez,Ximena</v>
          </cell>
          <cell r="C511" t="str">
            <v>TAX</v>
          </cell>
          <cell r="D511" t="str">
            <v>LIC-DERE-18</v>
          </cell>
          <cell r="E511" t="str">
            <v>LI</v>
          </cell>
          <cell r="F511" t="str">
            <v>AS</v>
          </cell>
          <cell r="G511">
            <v>404</v>
          </cell>
          <cell r="H511" t="str">
            <v>16697.9</v>
          </cell>
          <cell r="I511">
            <v>0</v>
          </cell>
          <cell r="J511">
            <v>0</v>
          </cell>
          <cell r="K511" t="str">
            <v>16697.9</v>
          </cell>
          <cell r="L511" t="str">
            <v>16698.6</v>
          </cell>
          <cell r="M511">
            <v>0</v>
          </cell>
          <cell r="N511">
            <v>0</v>
          </cell>
        </row>
        <row r="512">
          <cell r="A512">
            <v>712723</v>
          </cell>
          <cell r="B512" t="str">
            <v>Garcia*VARELA,IVONNE</v>
          </cell>
          <cell r="C512" t="str">
            <v>TAX</v>
          </cell>
          <cell r="D512" t="str">
            <v>LIC-EJEP-18</v>
          </cell>
          <cell r="E512" t="str">
            <v>LI</v>
          </cell>
          <cell r="F512" t="str">
            <v>BS</v>
          </cell>
          <cell r="G512">
            <v>100</v>
          </cell>
          <cell r="H512" t="str">
            <v>8682.79</v>
          </cell>
          <cell r="I512">
            <v>0</v>
          </cell>
          <cell r="J512">
            <v>0</v>
          </cell>
          <cell r="K512" t="str">
            <v>8682.79</v>
          </cell>
          <cell r="L512" t="str">
            <v>5988.09</v>
          </cell>
          <cell r="M512" t="str">
            <v>3294.7</v>
          </cell>
          <cell r="N512" t="str">
            <v>3294.7</v>
          </cell>
        </row>
        <row r="513">
          <cell r="A513">
            <v>347494</v>
          </cell>
          <cell r="B513" t="str">
            <v>Gomez*Estrada,Jessica</v>
          </cell>
          <cell r="C513" t="str">
            <v>TAX</v>
          </cell>
          <cell r="D513" t="str">
            <v>LIC-EJAD-17</v>
          </cell>
          <cell r="E513" t="str">
            <v>LI</v>
          </cell>
          <cell r="F513" t="str">
            <v>AS</v>
          </cell>
          <cell r="G513">
            <v>405</v>
          </cell>
          <cell r="H513" t="str">
            <v>10264.8</v>
          </cell>
          <cell r="I513">
            <v>0</v>
          </cell>
          <cell r="J513">
            <v>0</v>
          </cell>
          <cell r="K513" t="str">
            <v>10264.8</v>
          </cell>
          <cell r="L513" t="str">
            <v>10265.5</v>
          </cell>
          <cell r="M513">
            <v>0</v>
          </cell>
          <cell r="N513">
            <v>0</v>
          </cell>
        </row>
        <row r="514">
          <cell r="A514">
            <v>713728</v>
          </cell>
          <cell r="B514" t="str">
            <v>Silva*Sanchez,Karla</v>
          </cell>
          <cell r="C514" t="str">
            <v>TAX</v>
          </cell>
          <cell r="D514" t="str">
            <v>LIC-EJME-17</v>
          </cell>
          <cell r="E514" t="str">
            <v>LI</v>
          </cell>
          <cell r="F514" t="str">
            <v>BS</v>
          </cell>
          <cell r="G514">
            <v>101</v>
          </cell>
          <cell r="H514" t="str">
            <v>5348.39</v>
          </cell>
          <cell r="I514">
            <v>0</v>
          </cell>
          <cell r="J514">
            <v>0</v>
          </cell>
          <cell r="K514" t="str">
            <v>5348.39</v>
          </cell>
          <cell r="L514" t="str">
            <v>8145.89</v>
          </cell>
          <cell r="M514" t="str">
            <v>-2197.5</v>
          </cell>
          <cell r="N514" t="str">
            <v>-2197.5</v>
          </cell>
        </row>
        <row r="515">
          <cell r="A515">
            <v>304459</v>
          </cell>
          <cell r="B515" t="str">
            <v>Alvarez*Zanollo,Laura</v>
          </cell>
          <cell r="C515" t="str">
            <v>TAX</v>
          </cell>
          <cell r="D515" t="str">
            <v>MAE-EDUC-19</v>
          </cell>
          <cell r="E515" t="str">
            <v>MA</v>
          </cell>
          <cell r="F515" t="str">
            <v>PT</v>
          </cell>
          <cell r="H515" t="str">
            <v>24431.59</v>
          </cell>
          <cell r="I515">
            <v>0</v>
          </cell>
          <cell r="J515">
            <v>0</v>
          </cell>
          <cell r="K515" t="str">
            <v>24431.59</v>
          </cell>
          <cell r="L515" t="str">
            <v>24431.59</v>
          </cell>
          <cell r="M515">
            <v>0</v>
          </cell>
          <cell r="N515">
            <v>0</v>
          </cell>
        </row>
        <row r="516">
          <cell r="A516">
            <v>604995</v>
          </cell>
          <cell r="B516" t="str">
            <v>Blancas*Rios,Montserrat</v>
          </cell>
          <cell r="C516" t="str">
            <v>TAX</v>
          </cell>
          <cell r="D516" t="str">
            <v>MAE-EDUC-19</v>
          </cell>
          <cell r="E516" t="str">
            <v>MA</v>
          </cell>
          <cell r="F516" t="str">
            <v>PT</v>
          </cell>
          <cell r="H516">
            <v>23489</v>
          </cell>
          <cell r="I516">
            <v>0</v>
          </cell>
          <cell r="J516">
            <v>0</v>
          </cell>
          <cell r="K516">
            <v>23489</v>
          </cell>
          <cell r="L516">
            <v>23489</v>
          </cell>
          <cell r="M516">
            <v>0</v>
          </cell>
          <cell r="N516">
            <v>0</v>
          </cell>
        </row>
        <row r="517">
          <cell r="A517">
            <v>332153</v>
          </cell>
          <cell r="B517" t="str">
            <v>Marquez*Roldan,Maria</v>
          </cell>
          <cell r="C517" t="str">
            <v>TAX</v>
          </cell>
          <cell r="D517" t="str">
            <v>LIC-CTCO-18</v>
          </cell>
          <cell r="E517" t="str">
            <v>LI</v>
          </cell>
          <cell r="F517" t="str">
            <v>BS</v>
          </cell>
          <cell r="H517">
            <v>0</v>
          </cell>
          <cell r="I517">
            <v>0</v>
          </cell>
          <cell r="J517">
            <v>0</v>
          </cell>
          <cell r="K517">
            <v>0</v>
          </cell>
          <cell r="L517">
            <v>0</v>
          </cell>
          <cell r="M517">
            <v>0</v>
          </cell>
          <cell r="N517">
            <v>0</v>
          </cell>
        </row>
        <row r="518">
          <cell r="A518">
            <v>629672</v>
          </cell>
          <cell r="B518" t="str">
            <v>tellez*Oseguera,emiliano</v>
          </cell>
          <cell r="C518" t="str">
            <v>TAX</v>
          </cell>
          <cell r="D518" t="str">
            <v>LIC-ADME-18</v>
          </cell>
          <cell r="E518" t="str">
            <v>LI</v>
          </cell>
          <cell r="F518" t="str">
            <v>AS</v>
          </cell>
          <cell r="G518">
            <v>405</v>
          </cell>
          <cell r="H518">
            <v>18177</v>
          </cell>
          <cell r="I518">
            <v>0</v>
          </cell>
          <cell r="J518">
            <v>0</v>
          </cell>
          <cell r="K518">
            <v>18177</v>
          </cell>
          <cell r="L518" t="str">
            <v>11889.16</v>
          </cell>
          <cell r="M518" t="str">
            <v>6287.84</v>
          </cell>
          <cell r="N518" t="str">
            <v>6287.84</v>
          </cell>
        </row>
        <row r="519">
          <cell r="A519">
            <v>237541</v>
          </cell>
          <cell r="B519" t="str">
            <v>Castillo*Ledón*Pretelini,Carina</v>
          </cell>
          <cell r="C519" t="str">
            <v>TAX</v>
          </cell>
          <cell r="D519" t="str">
            <v>MAE-EDUC-19</v>
          </cell>
          <cell r="E519" t="str">
            <v>MA</v>
          </cell>
          <cell r="F519" t="str">
            <v>PT</v>
          </cell>
          <cell r="H519">
            <v>23777</v>
          </cell>
          <cell r="I519">
            <v>0</v>
          </cell>
          <cell r="J519">
            <v>0</v>
          </cell>
          <cell r="K519">
            <v>23777</v>
          </cell>
          <cell r="L519" t="str">
            <v>23777.5</v>
          </cell>
          <cell r="M519">
            <v>0</v>
          </cell>
          <cell r="N519">
            <v>0</v>
          </cell>
        </row>
        <row r="520">
          <cell r="A520">
            <v>85412</v>
          </cell>
          <cell r="B520" t="str">
            <v>Chavez*Mata,Juan</v>
          </cell>
          <cell r="C520" t="str">
            <v>TAX</v>
          </cell>
          <cell r="D520" t="str">
            <v>MAE-EDUC-19</v>
          </cell>
          <cell r="E520" t="str">
            <v>MA</v>
          </cell>
          <cell r="F520" t="str">
            <v>PT</v>
          </cell>
          <cell r="H520">
            <v>23595</v>
          </cell>
          <cell r="I520">
            <v>0</v>
          </cell>
          <cell r="J520">
            <v>0</v>
          </cell>
          <cell r="K520">
            <v>23595</v>
          </cell>
          <cell r="L520" t="str">
            <v>23595.65</v>
          </cell>
          <cell r="M520">
            <v>0</v>
          </cell>
          <cell r="N520">
            <v>0</v>
          </cell>
        </row>
        <row r="521">
          <cell r="A521">
            <v>632883</v>
          </cell>
          <cell r="B521" t="str">
            <v>Coronel*Morales,Xadani</v>
          </cell>
          <cell r="C521" t="str">
            <v>TAX</v>
          </cell>
          <cell r="D521" t="str">
            <v>MAE-EDUC-19</v>
          </cell>
          <cell r="E521" t="str">
            <v>MA</v>
          </cell>
          <cell r="F521" t="str">
            <v>PT</v>
          </cell>
          <cell r="H521">
            <v>30</v>
          </cell>
          <cell r="I521">
            <v>0</v>
          </cell>
          <cell r="J521">
            <v>0</v>
          </cell>
          <cell r="K521">
            <v>30</v>
          </cell>
          <cell r="L521">
            <v>30</v>
          </cell>
          <cell r="M521">
            <v>0</v>
          </cell>
          <cell r="N521">
            <v>0</v>
          </cell>
        </row>
        <row r="522">
          <cell r="A522">
            <v>639609</v>
          </cell>
          <cell r="B522" t="str">
            <v>Garcia*Morales,Omar</v>
          </cell>
          <cell r="C522" t="str">
            <v>TAX</v>
          </cell>
          <cell r="D522" t="str">
            <v>MAE-EDUC-19</v>
          </cell>
          <cell r="E522" t="str">
            <v>MA</v>
          </cell>
          <cell r="F522" t="str">
            <v>PT</v>
          </cell>
          <cell r="H522">
            <v>23489</v>
          </cell>
          <cell r="I522">
            <v>0</v>
          </cell>
          <cell r="J522">
            <v>0</v>
          </cell>
          <cell r="K522">
            <v>23489</v>
          </cell>
          <cell r="L522" t="str">
            <v>23489.22</v>
          </cell>
          <cell r="M522">
            <v>0</v>
          </cell>
          <cell r="N522">
            <v>0</v>
          </cell>
        </row>
        <row r="523">
          <cell r="A523">
            <v>707592</v>
          </cell>
          <cell r="B523" t="str">
            <v>Rodriguez*Martinez,Liliana</v>
          </cell>
          <cell r="C523" t="str">
            <v>TAX</v>
          </cell>
          <cell r="D523" t="str">
            <v>MAE-EDUC-19</v>
          </cell>
          <cell r="E523" t="str">
            <v>MA</v>
          </cell>
          <cell r="F523" t="str">
            <v>AS</v>
          </cell>
          <cell r="G523">
            <v>101</v>
          </cell>
          <cell r="H523" t="str">
            <v>21808.45</v>
          </cell>
          <cell r="I523">
            <v>0</v>
          </cell>
          <cell r="J523">
            <v>0</v>
          </cell>
          <cell r="K523" t="str">
            <v>21808.45</v>
          </cell>
          <cell r="L523" t="str">
            <v>21808.45</v>
          </cell>
          <cell r="M523">
            <v>0</v>
          </cell>
          <cell r="N523">
            <v>0</v>
          </cell>
        </row>
        <row r="524">
          <cell r="A524">
            <v>327252</v>
          </cell>
          <cell r="B524" t="str">
            <v>Tovar*Peña,Michell</v>
          </cell>
          <cell r="C524" t="str">
            <v>TAX</v>
          </cell>
          <cell r="D524" t="str">
            <v>LIC-EJDE-17</v>
          </cell>
          <cell r="E524" t="str">
            <v>LI</v>
          </cell>
          <cell r="F524" t="str">
            <v>AS</v>
          </cell>
          <cell r="G524">
            <v>101</v>
          </cell>
          <cell r="H524" t="str">
            <v>11435.33</v>
          </cell>
          <cell r="I524">
            <v>0</v>
          </cell>
          <cell r="J524">
            <v>0</v>
          </cell>
          <cell r="K524" t="str">
            <v>11435.33</v>
          </cell>
          <cell r="L524" t="str">
            <v>8315.03</v>
          </cell>
          <cell r="M524" t="str">
            <v>5287.5</v>
          </cell>
          <cell r="N524" t="str">
            <v>5287.5</v>
          </cell>
        </row>
        <row r="525">
          <cell r="A525">
            <v>688889</v>
          </cell>
          <cell r="B525" t="str">
            <v>Ramírez*Castellanos,Diego</v>
          </cell>
          <cell r="C525" t="str">
            <v>TAX</v>
          </cell>
          <cell r="D525" t="str">
            <v>LIC-DSGD-18</v>
          </cell>
          <cell r="E525" t="str">
            <v>LI</v>
          </cell>
          <cell r="F525" t="str">
            <v>AS</v>
          </cell>
          <cell r="G525">
            <v>101</v>
          </cell>
          <cell r="H525" t="str">
            <v>17059.4</v>
          </cell>
          <cell r="I525">
            <v>0</v>
          </cell>
          <cell r="J525">
            <v>0</v>
          </cell>
          <cell r="K525" t="str">
            <v>17059.4</v>
          </cell>
          <cell r="L525" t="str">
            <v>17439.42</v>
          </cell>
          <cell r="M525">
            <v>0</v>
          </cell>
          <cell r="N525">
            <v>0</v>
          </cell>
        </row>
        <row r="526">
          <cell r="A526">
            <v>711834</v>
          </cell>
          <cell r="B526" t="str">
            <v>TOTO*HERNANDEZ,LUIS</v>
          </cell>
          <cell r="C526" t="str">
            <v>TAX</v>
          </cell>
          <cell r="D526" t="str">
            <v>LIC-EJME-17</v>
          </cell>
          <cell r="E526" t="str">
            <v>LI</v>
          </cell>
          <cell r="F526" t="str">
            <v>AS</v>
          </cell>
          <cell r="G526">
            <v>101</v>
          </cell>
          <cell r="H526" t="str">
            <v>11429.73</v>
          </cell>
          <cell r="I526">
            <v>0</v>
          </cell>
          <cell r="J526">
            <v>0</v>
          </cell>
          <cell r="K526" t="str">
            <v>11429.73</v>
          </cell>
          <cell r="L526" t="str">
            <v>8315.03</v>
          </cell>
          <cell r="M526" t="str">
            <v>3114.7</v>
          </cell>
          <cell r="N526" t="str">
            <v>3114.7</v>
          </cell>
        </row>
        <row r="527">
          <cell r="A527">
            <v>710101</v>
          </cell>
          <cell r="B527" t="str">
            <v>Hernandez*Perez,Jessica</v>
          </cell>
          <cell r="C527" t="str">
            <v>TAX</v>
          </cell>
          <cell r="D527" t="str">
            <v>LIC-EJME-17</v>
          </cell>
          <cell r="E527" t="str">
            <v>LI</v>
          </cell>
          <cell r="F527" t="str">
            <v>AS</v>
          </cell>
          <cell r="G527">
            <v>101</v>
          </cell>
          <cell r="H527" t="str">
            <v>10920.53</v>
          </cell>
          <cell r="I527">
            <v>0</v>
          </cell>
          <cell r="J527" t="str">
            <v>167.36</v>
          </cell>
          <cell r="K527" t="str">
            <v>10753.17</v>
          </cell>
          <cell r="L527" t="str">
            <v>10713.21</v>
          </cell>
          <cell r="M527" t="str">
            <v>39.96</v>
          </cell>
          <cell r="N527" t="str">
            <v>39.96</v>
          </cell>
        </row>
        <row r="528">
          <cell r="A528">
            <v>622036</v>
          </cell>
          <cell r="B528" t="str">
            <v>Gurrola*Melendez,Adrian</v>
          </cell>
          <cell r="C528" t="str">
            <v>TAX</v>
          </cell>
          <cell r="D528" t="str">
            <v>MAE-EDUC-19</v>
          </cell>
          <cell r="E528" t="str">
            <v>MA</v>
          </cell>
          <cell r="F528" t="str">
            <v>PT</v>
          </cell>
          <cell r="H528">
            <v>23489</v>
          </cell>
          <cell r="I528">
            <v>0</v>
          </cell>
          <cell r="J528">
            <v>0</v>
          </cell>
          <cell r="K528">
            <v>23489</v>
          </cell>
          <cell r="L528">
            <v>23489</v>
          </cell>
          <cell r="M528">
            <v>0</v>
          </cell>
          <cell r="N528">
            <v>0</v>
          </cell>
        </row>
        <row r="529">
          <cell r="A529">
            <v>622038</v>
          </cell>
          <cell r="B529" t="str">
            <v>Guzman*Saldaña,Tania</v>
          </cell>
          <cell r="C529" t="str">
            <v>TAX</v>
          </cell>
          <cell r="D529" t="str">
            <v>MAE-EDUC-19</v>
          </cell>
          <cell r="E529" t="str">
            <v>MA</v>
          </cell>
          <cell r="F529" t="str">
            <v>PT</v>
          </cell>
          <cell r="H529">
            <v>23489</v>
          </cell>
          <cell r="I529">
            <v>0</v>
          </cell>
          <cell r="J529">
            <v>0</v>
          </cell>
          <cell r="K529">
            <v>23489</v>
          </cell>
          <cell r="L529">
            <v>23489</v>
          </cell>
          <cell r="M529">
            <v>0</v>
          </cell>
          <cell r="N529">
            <v>0</v>
          </cell>
        </row>
        <row r="530">
          <cell r="A530">
            <v>341697</v>
          </cell>
          <cell r="B530" t="str">
            <v>Jordan*Navarro,Ivonne</v>
          </cell>
          <cell r="C530" t="str">
            <v>TAX</v>
          </cell>
          <cell r="D530" t="str">
            <v>MAE-EDUC-19</v>
          </cell>
          <cell r="E530" t="str">
            <v>MA</v>
          </cell>
          <cell r="F530" t="str">
            <v>PT</v>
          </cell>
          <cell r="H530">
            <v>19503</v>
          </cell>
          <cell r="I530">
            <v>0</v>
          </cell>
          <cell r="J530">
            <v>0</v>
          </cell>
          <cell r="K530">
            <v>19503</v>
          </cell>
          <cell r="L530">
            <v>19503</v>
          </cell>
          <cell r="M530">
            <v>0</v>
          </cell>
          <cell r="N530">
            <v>0</v>
          </cell>
        </row>
        <row r="531">
          <cell r="A531">
            <v>620129</v>
          </cell>
          <cell r="B531" t="str">
            <v>Juarez*Patatuchi,Estefania</v>
          </cell>
          <cell r="C531" t="str">
            <v>TAX</v>
          </cell>
          <cell r="D531" t="str">
            <v>MAE-EDUC-19</v>
          </cell>
          <cell r="E531" t="str">
            <v>MA</v>
          </cell>
          <cell r="F531" t="str">
            <v>PT</v>
          </cell>
          <cell r="H531">
            <v>46908</v>
          </cell>
          <cell r="I531">
            <v>0</v>
          </cell>
          <cell r="J531">
            <v>0</v>
          </cell>
          <cell r="K531">
            <v>46908</v>
          </cell>
          <cell r="L531">
            <v>23454</v>
          </cell>
          <cell r="M531">
            <v>23454</v>
          </cell>
          <cell r="N531">
            <v>23454</v>
          </cell>
        </row>
        <row r="532">
          <cell r="A532">
            <v>614520</v>
          </cell>
          <cell r="B532" t="str">
            <v>Martinez*Rangel,Dulce</v>
          </cell>
          <cell r="C532" t="str">
            <v>TAX</v>
          </cell>
          <cell r="D532" t="str">
            <v>MAE-EDUC-19</v>
          </cell>
          <cell r="E532" t="str">
            <v>MA</v>
          </cell>
          <cell r="F532" t="str">
            <v>PT</v>
          </cell>
          <cell r="H532" t="str">
            <v>23950.85</v>
          </cell>
          <cell r="I532">
            <v>0</v>
          </cell>
          <cell r="J532">
            <v>0</v>
          </cell>
          <cell r="K532" t="str">
            <v>23950.85</v>
          </cell>
          <cell r="L532" t="str">
            <v>23950.85</v>
          </cell>
          <cell r="M532">
            <v>0</v>
          </cell>
          <cell r="N532">
            <v>0</v>
          </cell>
        </row>
        <row r="533">
          <cell r="A533">
            <v>621190</v>
          </cell>
          <cell r="B533" t="str">
            <v>Mejia*Juarez,Maria</v>
          </cell>
          <cell r="C533" t="str">
            <v>TAX</v>
          </cell>
          <cell r="D533" t="str">
            <v>MAE-EDUC-19</v>
          </cell>
          <cell r="E533" t="str">
            <v>MA</v>
          </cell>
          <cell r="F533" t="str">
            <v>PT</v>
          </cell>
          <cell r="H533" t="str">
            <v>23812.8</v>
          </cell>
          <cell r="I533">
            <v>0</v>
          </cell>
          <cell r="J533">
            <v>0</v>
          </cell>
          <cell r="K533" t="str">
            <v>23812.8</v>
          </cell>
          <cell r="L533" t="str">
            <v>23812.8</v>
          </cell>
          <cell r="M533">
            <v>0</v>
          </cell>
          <cell r="N533">
            <v>0</v>
          </cell>
        </row>
        <row r="534">
          <cell r="A534">
            <v>264139</v>
          </cell>
          <cell r="B534" t="str">
            <v>Paez*Rodriguez,Sainite</v>
          </cell>
          <cell r="C534" t="str">
            <v>TAX</v>
          </cell>
          <cell r="D534" t="str">
            <v>MAE-EDUC-15</v>
          </cell>
          <cell r="E534" t="str">
            <v>MA</v>
          </cell>
          <cell r="F534" t="str">
            <v>PT</v>
          </cell>
          <cell r="H534">
            <v>23489</v>
          </cell>
          <cell r="I534">
            <v>0</v>
          </cell>
          <cell r="J534">
            <v>0</v>
          </cell>
          <cell r="K534">
            <v>23489</v>
          </cell>
          <cell r="L534">
            <v>23489</v>
          </cell>
          <cell r="M534">
            <v>0</v>
          </cell>
          <cell r="N534">
            <v>0</v>
          </cell>
        </row>
        <row r="535">
          <cell r="A535">
            <v>112366</v>
          </cell>
          <cell r="B535" t="str">
            <v>Perez*Villa,Ariana</v>
          </cell>
          <cell r="C535" t="str">
            <v>TAX</v>
          </cell>
          <cell r="D535" t="str">
            <v>MAE-TEIN-18</v>
          </cell>
          <cell r="E535" t="str">
            <v>MA</v>
          </cell>
          <cell r="F535" t="str">
            <v>PT</v>
          </cell>
          <cell r="H535">
            <v>23489</v>
          </cell>
          <cell r="I535">
            <v>0</v>
          </cell>
          <cell r="J535">
            <v>0</v>
          </cell>
          <cell r="K535">
            <v>23489</v>
          </cell>
          <cell r="L535">
            <v>23489</v>
          </cell>
          <cell r="M535">
            <v>0</v>
          </cell>
          <cell r="N535">
            <v>0</v>
          </cell>
        </row>
        <row r="536">
          <cell r="A536">
            <v>707594</v>
          </cell>
          <cell r="B536" t="str">
            <v>Scholtus*Echenique,Rafael</v>
          </cell>
          <cell r="C536" t="str">
            <v>TAX</v>
          </cell>
          <cell r="D536" t="str">
            <v>LIC-EJEP-18</v>
          </cell>
          <cell r="E536" t="str">
            <v>LI</v>
          </cell>
          <cell r="F536" t="str">
            <v>AS</v>
          </cell>
          <cell r="G536">
            <v>100</v>
          </cell>
          <cell r="H536">
            <v>11871</v>
          </cell>
          <cell r="I536">
            <v>0</v>
          </cell>
          <cell r="J536">
            <v>0</v>
          </cell>
          <cell r="K536">
            <v>11871</v>
          </cell>
          <cell r="L536" t="str">
            <v>5959.8</v>
          </cell>
          <cell r="M536" t="str">
            <v>5911.2</v>
          </cell>
          <cell r="N536" t="str">
            <v>5911.2</v>
          </cell>
        </row>
        <row r="537">
          <cell r="A537">
            <v>293265</v>
          </cell>
          <cell r="B537" t="str">
            <v>Alvarez*Silva,Alondra</v>
          </cell>
          <cell r="C537" t="str">
            <v>TAX</v>
          </cell>
          <cell r="D537" t="str">
            <v>LIC-CTCO-18</v>
          </cell>
          <cell r="E537" t="str">
            <v>LI</v>
          </cell>
          <cell r="F537" t="str">
            <v>AS</v>
          </cell>
          <cell r="G537">
            <v>403</v>
          </cell>
          <cell r="H537" t="str">
            <v>20031.7</v>
          </cell>
          <cell r="I537">
            <v>0</v>
          </cell>
          <cell r="J537">
            <v>0</v>
          </cell>
          <cell r="K537" t="str">
            <v>20031.7</v>
          </cell>
          <cell r="L537" t="str">
            <v>14510.9</v>
          </cell>
          <cell r="M537" t="str">
            <v>5520.8</v>
          </cell>
          <cell r="N537" t="str">
            <v>5520.8</v>
          </cell>
        </row>
        <row r="538">
          <cell r="A538">
            <v>619181</v>
          </cell>
          <cell r="B538" t="str">
            <v>Quintanar*Miranda,Linda</v>
          </cell>
          <cell r="C538" t="str">
            <v>TAX</v>
          </cell>
          <cell r="D538" t="str">
            <v>MAE-TEIN-18</v>
          </cell>
          <cell r="E538" t="str">
            <v>MA</v>
          </cell>
          <cell r="F538" t="str">
            <v>PT</v>
          </cell>
          <cell r="H538" t="str">
            <v>24170.19</v>
          </cell>
          <cell r="I538">
            <v>0</v>
          </cell>
          <cell r="J538">
            <v>0</v>
          </cell>
          <cell r="K538" t="str">
            <v>24170.19</v>
          </cell>
          <cell r="L538" t="str">
            <v>24170.19</v>
          </cell>
          <cell r="M538">
            <v>0</v>
          </cell>
          <cell r="N538">
            <v>0</v>
          </cell>
        </row>
        <row r="539">
          <cell r="A539">
            <v>604456</v>
          </cell>
          <cell r="B539" t="str">
            <v>Rodriguez*de la Cruz,Mayra</v>
          </cell>
          <cell r="C539" t="str">
            <v>TAX</v>
          </cell>
          <cell r="D539" t="str">
            <v>MAE-EDUC-19</v>
          </cell>
          <cell r="E539" t="str">
            <v>MA</v>
          </cell>
          <cell r="F539" t="str">
            <v>PT</v>
          </cell>
          <cell r="H539">
            <v>23489</v>
          </cell>
          <cell r="I539">
            <v>0</v>
          </cell>
          <cell r="J539">
            <v>0</v>
          </cell>
          <cell r="K539">
            <v>23489</v>
          </cell>
          <cell r="L539">
            <v>23490</v>
          </cell>
          <cell r="M539">
            <v>0</v>
          </cell>
          <cell r="N539">
            <v>0</v>
          </cell>
        </row>
        <row r="540">
          <cell r="A540">
            <v>622672</v>
          </cell>
          <cell r="B540" t="str">
            <v>Vazquez*Perez,David</v>
          </cell>
          <cell r="C540" t="str">
            <v>TAX</v>
          </cell>
          <cell r="D540" t="str">
            <v>MAE-EDUC-19</v>
          </cell>
          <cell r="E540" t="str">
            <v>MA</v>
          </cell>
          <cell r="F540" t="str">
            <v>PT</v>
          </cell>
          <cell r="H540" t="str">
            <v>24454.94</v>
          </cell>
          <cell r="I540">
            <v>0</v>
          </cell>
          <cell r="J540">
            <v>0</v>
          </cell>
          <cell r="K540" t="str">
            <v>24454.94</v>
          </cell>
          <cell r="L540" t="str">
            <v>24454.94</v>
          </cell>
          <cell r="M540">
            <v>0</v>
          </cell>
          <cell r="N540">
            <v>0</v>
          </cell>
        </row>
        <row r="541">
          <cell r="A541">
            <v>622673</v>
          </cell>
          <cell r="B541" t="str">
            <v>Vazquez*Perez,Diego</v>
          </cell>
          <cell r="C541" t="str">
            <v>TAX</v>
          </cell>
          <cell r="D541" t="str">
            <v>MAE-EDUC-19</v>
          </cell>
          <cell r="E541" t="str">
            <v>MA</v>
          </cell>
          <cell r="F541" t="str">
            <v>PT</v>
          </cell>
          <cell r="H541" t="str">
            <v>24454.94</v>
          </cell>
          <cell r="I541">
            <v>0</v>
          </cell>
          <cell r="J541">
            <v>0</v>
          </cell>
          <cell r="K541" t="str">
            <v>24454.94</v>
          </cell>
          <cell r="L541" t="str">
            <v>24454.94</v>
          </cell>
          <cell r="M541">
            <v>0</v>
          </cell>
          <cell r="N541">
            <v>0</v>
          </cell>
        </row>
        <row r="542">
          <cell r="A542">
            <v>628393</v>
          </cell>
          <cell r="B542" t="str">
            <v>Velazquez*Lopez,Maria</v>
          </cell>
          <cell r="C542" t="str">
            <v>TAX</v>
          </cell>
          <cell r="D542" t="str">
            <v>MAE-EDUC-19</v>
          </cell>
          <cell r="E542" t="str">
            <v>MA</v>
          </cell>
          <cell r="F542" t="str">
            <v>PT</v>
          </cell>
          <cell r="H542">
            <v>23489</v>
          </cell>
          <cell r="I542">
            <v>0</v>
          </cell>
          <cell r="J542">
            <v>0</v>
          </cell>
          <cell r="K542">
            <v>23489</v>
          </cell>
          <cell r="L542">
            <v>23489</v>
          </cell>
          <cell r="M542">
            <v>0</v>
          </cell>
          <cell r="N542">
            <v>0</v>
          </cell>
        </row>
        <row r="543">
          <cell r="A543">
            <v>715326</v>
          </cell>
          <cell r="B543" t="str">
            <v>Juarez*Baltazar,Diego</v>
          </cell>
          <cell r="C543" t="str">
            <v>TAX</v>
          </cell>
          <cell r="D543" t="str">
            <v>LIC-DINV-18</v>
          </cell>
          <cell r="E543" t="str">
            <v>LI</v>
          </cell>
          <cell r="F543" t="str">
            <v>BS</v>
          </cell>
          <cell r="G543">
            <v>101</v>
          </cell>
          <cell r="H543" t="str">
            <v>13605.2</v>
          </cell>
          <cell r="I543">
            <v>0</v>
          </cell>
          <cell r="J543">
            <v>0</v>
          </cell>
          <cell r="K543" t="str">
            <v>13605.2</v>
          </cell>
          <cell r="L543">
            <v>10566</v>
          </cell>
          <cell r="M543" t="str">
            <v>3039.2</v>
          </cell>
          <cell r="N543" t="str">
            <v>3039.2</v>
          </cell>
        </row>
        <row r="544">
          <cell r="A544">
            <v>301348</v>
          </cell>
          <cell r="B544" t="str">
            <v>Servin*Castillo,Wolfgang</v>
          </cell>
          <cell r="C544" t="str">
            <v>TAX</v>
          </cell>
          <cell r="D544" t="str">
            <v>LIC-ADME-18</v>
          </cell>
          <cell r="E544" t="str">
            <v>LI</v>
          </cell>
          <cell r="F544" t="str">
            <v>BS</v>
          </cell>
          <cell r="G544">
            <v>100</v>
          </cell>
          <cell r="H544" t="str">
            <v>11938.8</v>
          </cell>
          <cell r="I544">
            <v>0</v>
          </cell>
          <cell r="J544">
            <v>0</v>
          </cell>
          <cell r="K544" t="str">
            <v>11938.8</v>
          </cell>
          <cell r="L544" t="str">
            <v>3008.53</v>
          </cell>
          <cell r="M544" t="str">
            <v>8602.47</v>
          </cell>
          <cell r="N544" t="str">
            <v>8602.47</v>
          </cell>
        </row>
        <row r="545">
          <cell r="A545">
            <v>689353</v>
          </cell>
          <cell r="B545" t="str">
            <v>Maya*Blancas,Aldo</v>
          </cell>
          <cell r="C545" t="str">
            <v>TAX</v>
          </cell>
          <cell r="D545" t="str">
            <v>LIC-DERE-18</v>
          </cell>
          <cell r="E545" t="str">
            <v>LI</v>
          </cell>
          <cell r="F545" t="str">
            <v>BS</v>
          </cell>
          <cell r="G545">
            <v>101</v>
          </cell>
          <cell r="H545" t="str">
            <v>13179.66</v>
          </cell>
          <cell r="I545">
            <v>0</v>
          </cell>
          <cell r="J545">
            <v>0</v>
          </cell>
          <cell r="K545" t="str">
            <v>13179.66</v>
          </cell>
          <cell r="L545" t="str">
            <v>10027.68</v>
          </cell>
          <cell r="M545" t="str">
            <v>3151.98</v>
          </cell>
          <cell r="N545" t="str">
            <v>3151.98</v>
          </cell>
        </row>
        <row r="546">
          <cell r="A546">
            <v>618692</v>
          </cell>
          <cell r="B546" t="str">
            <v>Angulo*García,Jeanette</v>
          </cell>
          <cell r="C546" t="str">
            <v>TAX</v>
          </cell>
          <cell r="D546" t="str">
            <v>LIC-DSGD-18</v>
          </cell>
          <cell r="E546" t="str">
            <v>LI</v>
          </cell>
          <cell r="F546" t="str">
            <v>AS</v>
          </cell>
          <cell r="H546">
            <v>17121</v>
          </cell>
          <cell r="I546">
            <v>0</v>
          </cell>
          <cell r="J546">
            <v>0</v>
          </cell>
          <cell r="K546">
            <v>17121</v>
          </cell>
          <cell r="L546">
            <v>17121</v>
          </cell>
          <cell r="M546">
            <v>0</v>
          </cell>
          <cell r="N546">
            <v>0</v>
          </cell>
        </row>
        <row r="547">
          <cell r="A547">
            <v>615170</v>
          </cell>
          <cell r="B547" t="str">
            <v>Roque*Carcamo,Jonatan</v>
          </cell>
          <cell r="C547" t="str">
            <v>TAX</v>
          </cell>
          <cell r="D547" t="str">
            <v>LIC-DSGD-18</v>
          </cell>
          <cell r="E547" t="str">
            <v>LI</v>
          </cell>
          <cell r="F547" t="str">
            <v>AS</v>
          </cell>
          <cell r="G547">
            <v>101</v>
          </cell>
          <cell r="H547" t="str">
            <v>16650.2</v>
          </cell>
          <cell r="I547">
            <v>0</v>
          </cell>
          <cell r="J547">
            <v>0</v>
          </cell>
          <cell r="K547" t="str">
            <v>16650.2</v>
          </cell>
          <cell r="L547" t="str">
            <v>9582.2</v>
          </cell>
          <cell r="M547">
            <v>7068</v>
          </cell>
          <cell r="N547">
            <v>7068</v>
          </cell>
        </row>
        <row r="548">
          <cell r="A548">
            <v>681155</v>
          </cell>
          <cell r="B548" t="str">
            <v>Serrano*Vargas,Fatima</v>
          </cell>
          <cell r="C548" t="str">
            <v>TAX</v>
          </cell>
          <cell r="D548" t="str">
            <v>LIC-DINV-18</v>
          </cell>
          <cell r="E548" t="str">
            <v>LI</v>
          </cell>
          <cell r="F548" t="str">
            <v>AS</v>
          </cell>
          <cell r="G548">
            <v>101</v>
          </cell>
          <cell r="H548" t="str">
            <v>17748.6</v>
          </cell>
          <cell r="I548">
            <v>0</v>
          </cell>
          <cell r="J548">
            <v>0</v>
          </cell>
          <cell r="K548" t="str">
            <v>17748.6</v>
          </cell>
          <cell r="L548" t="str">
            <v>10505.76</v>
          </cell>
          <cell r="M548" t="str">
            <v>7242.84</v>
          </cell>
          <cell r="N548" t="str">
            <v>7242.84</v>
          </cell>
        </row>
        <row r="549">
          <cell r="A549">
            <v>252032</v>
          </cell>
          <cell r="B549" t="str">
            <v>Valencia*Arrieta,Evelyn</v>
          </cell>
          <cell r="C549" t="str">
            <v>TAX</v>
          </cell>
          <cell r="D549" t="str">
            <v>LIC-CTCO-18</v>
          </cell>
          <cell r="E549" t="str">
            <v>LI</v>
          </cell>
          <cell r="F549" t="str">
            <v>AS</v>
          </cell>
          <cell r="G549">
            <v>405</v>
          </cell>
          <cell r="H549" t="str">
            <v>16843.8</v>
          </cell>
          <cell r="I549">
            <v>0</v>
          </cell>
          <cell r="J549">
            <v>0</v>
          </cell>
          <cell r="K549" t="str">
            <v>16843.8</v>
          </cell>
          <cell r="L549" t="str">
            <v>19516.57</v>
          </cell>
          <cell r="M549">
            <v>20</v>
          </cell>
          <cell r="N549">
            <v>20</v>
          </cell>
        </row>
        <row r="550">
          <cell r="A550">
            <v>621235</v>
          </cell>
          <cell r="B550" t="str">
            <v>Velazquez**Sánchez,Norma</v>
          </cell>
          <cell r="C550" t="str">
            <v>TAX</v>
          </cell>
          <cell r="D550" t="str">
            <v>MAE-EDUC-19</v>
          </cell>
          <cell r="E550" t="str">
            <v>MA</v>
          </cell>
          <cell r="F550" t="str">
            <v>PT</v>
          </cell>
          <cell r="H550">
            <v>23489</v>
          </cell>
          <cell r="I550">
            <v>0</v>
          </cell>
          <cell r="J550">
            <v>0</v>
          </cell>
          <cell r="K550">
            <v>23489</v>
          </cell>
          <cell r="L550">
            <v>23489</v>
          </cell>
          <cell r="M550">
            <v>0</v>
          </cell>
          <cell r="N550">
            <v>0</v>
          </cell>
        </row>
        <row r="551">
          <cell r="A551">
            <v>714325</v>
          </cell>
          <cell r="B551" t="str">
            <v>Hernández*De Nova,Ariana</v>
          </cell>
          <cell r="C551" t="str">
            <v>TAX</v>
          </cell>
          <cell r="D551" t="str">
            <v>LIC-EJDE-17</v>
          </cell>
          <cell r="E551" t="str">
            <v>LI</v>
          </cell>
          <cell r="F551" t="str">
            <v>AS</v>
          </cell>
          <cell r="G551">
            <v>100</v>
          </cell>
          <cell r="H551" t="str">
            <v>11716.86</v>
          </cell>
          <cell r="I551">
            <v>0</v>
          </cell>
          <cell r="J551">
            <v>0</v>
          </cell>
          <cell r="K551" t="str">
            <v>11716.86</v>
          </cell>
          <cell r="L551" t="str">
            <v>6780.36</v>
          </cell>
          <cell r="M551" t="str">
            <v>4936.5</v>
          </cell>
          <cell r="N551" t="str">
            <v>4936.5</v>
          </cell>
        </row>
        <row r="552">
          <cell r="A552">
            <v>310931</v>
          </cell>
          <cell r="B552" t="str">
            <v>Rosas*De la Rosa,Alfonso</v>
          </cell>
          <cell r="C552" t="str">
            <v>TAX</v>
          </cell>
          <cell r="D552" t="str">
            <v>LIC-DSGD-18</v>
          </cell>
          <cell r="E552" t="str">
            <v>LI</v>
          </cell>
          <cell r="F552" t="str">
            <v>EG</v>
          </cell>
          <cell r="H552">
            <v>19385</v>
          </cell>
          <cell r="I552">
            <v>0</v>
          </cell>
          <cell r="J552">
            <v>0</v>
          </cell>
          <cell r="K552">
            <v>19385</v>
          </cell>
          <cell r="L552">
            <v>19385</v>
          </cell>
          <cell r="M552">
            <v>0</v>
          </cell>
          <cell r="N552">
            <v>0</v>
          </cell>
        </row>
        <row r="553">
          <cell r="A553">
            <v>292704</v>
          </cell>
          <cell r="B553" t="str">
            <v>Barrientos*Alcántara,Abraham</v>
          </cell>
          <cell r="C553" t="str">
            <v>TAX</v>
          </cell>
          <cell r="D553" t="str">
            <v>LIC-EJDE-17</v>
          </cell>
          <cell r="E553" t="str">
            <v>LI</v>
          </cell>
          <cell r="F553" t="str">
            <v>EG</v>
          </cell>
          <cell r="H553">
            <v>106</v>
          </cell>
          <cell r="I553">
            <v>0</v>
          </cell>
          <cell r="J553">
            <v>0</v>
          </cell>
          <cell r="K553">
            <v>106</v>
          </cell>
          <cell r="L553">
            <v>106</v>
          </cell>
          <cell r="M553">
            <v>0</v>
          </cell>
          <cell r="N553">
            <v>0</v>
          </cell>
        </row>
        <row r="554">
          <cell r="A554">
            <v>262341</v>
          </cell>
          <cell r="B554" t="str">
            <v>Lopez*Rios,Emmanuel</v>
          </cell>
          <cell r="C554" t="str">
            <v>TAX</v>
          </cell>
          <cell r="D554" t="str">
            <v>LIC-EDFI-10C</v>
          </cell>
          <cell r="E554" t="str">
            <v>LI</v>
          </cell>
          <cell r="F554" t="str">
            <v>EG</v>
          </cell>
          <cell r="H554" t="str">
            <v>23959.2</v>
          </cell>
          <cell r="I554">
            <v>0</v>
          </cell>
          <cell r="J554">
            <v>0</v>
          </cell>
          <cell r="K554" t="str">
            <v>23959.2</v>
          </cell>
          <cell r="L554" t="str">
            <v>23959.88</v>
          </cell>
          <cell r="M554">
            <v>0</v>
          </cell>
          <cell r="N554">
            <v>0</v>
          </cell>
        </row>
        <row r="555">
          <cell r="A555">
            <v>299862</v>
          </cell>
          <cell r="B555" t="str">
            <v>Sánchez*Hernández,Brenda</v>
          </cell>
          <cell r="C555" t="str">
            <v>TAX</v>
          </cell>
          <cell r="D555" t="str">
            <v>LIC-COFI-18</v>
          </cell>
          <cell r="E555" t="str">
            <v>LI</v>
          </cell>
          <cell r="F555" t="str">
            <v>EG</v>
          </cell>
          <cell r="H555">
            <v>6828</v>
          </cell>
          <cell r="I555">
            <v>0</v>
          </cell>
          <cell r="J555">
            <v>0</v>
          </cell>
          <cell r="K555">
            <v>6828</v>
          </cell>
          <cell r="L555">
            <v>6828</v>
          </cell>
          <cell r="M555">
            <v>0</v>
          </cell>
          <cell r="N555">
            <v>0</v>
          </cell>
        </row>
        <row r="556">
          <cell r="A556">
            <v>286395</v>
          </cell>
          <cell r="B556" t="str">
            <v>González*West,Lorenna</v>
          </cell>
          <cell r="C556" t="str">
            <v>TAX</v>
          </cell>
          <cell r="D556" t="str">
            <v>LIC-DINV-18</v>
          </cell>
          <cell r="E556" t="str">
            <v>LI</v>
          </cell>
          <cell r="F556" t="str">
            <v>EG</v>
          </cell>
          <cell r="H556">
            <v>118</v>
          </cell>
          <cell r="I556">
            <v>0</v>
          </cell>
          <cell r="J556">
            <v>0</v>
          </cell>
          <cell r="K556">
            <v>118</v>
          </cell>
          <cell r="L556">
            <v>118</v>
          </cell>
          <cell r="M556">
            <v>0</v>
          </cell>
          <cell r="N556">
            <v>0</v>
          </cell>
        </row>
        <row r="557">
          <cell r="A557">
            <v>286506</v>
          </cell>
          <cell r="B557" t="str">
            <v>Valverde*Valverde,Alexandr</v>
          </cell>
          <cell r="C557" t="str">
            <v>TAX</v>
          </cell>
          <cell r="D557" t="str">
            <v>LIC-DAEM-15</v>
          </cell>
          <cell r="E557" t="str">
            <v>LI</v>
          </cell>
          <cell r="F557" t="str">
            <v>EG</v>
          </cell>
          <cell r="H557">
            <v>106</v>
          </cell>
          <cell r="I557">
            <v>0</v>
          </cell>
          <cell r="J557">
            <v>0</v>
          </cell>
          <cell r="K557">
            <v>106</v>
          </cell>
          <cell r="L557">
            <v>106</v>
          </cell>
          <cell r="M557">
            <v>0</v>
          </cell>
          <cell r="N557">
            <v>0</v>
          </cell>
        </row>
        <row r="558">
          <cell r="A558">
            <v>331075</v>
          </cell>
          <cell r="B558" t="str">
            <v>Calderon*Lopez,Ana</v>
          </cell>
          <cell r="C558" t="str">
            <v>TAX</v>
          </cell>
          <cell r="D558" t="str">
            <v>LIC-ADME-18</v>
          </cell>
          <cell r="E558" t="str">
            <v>LI</v>
          </cell>
          <cell r="F558" t="str">
            <v>AS</v>
          </cell>
          <cell r="G558">
            <v>405</v>
          </cell>
          <cell r="H558" t="str">
            <v>12738.6</v>
          </cell>
          <cell r="I558">
            <v>0</v>
          </cell>
          <cell r="J558">
            <v>0</v>
          </cell>
          <cell r="K558" t="str">
            <v>12738.6</v>
          </cell>
          <cell r="L558" t="str">
            <v>10357.7</v>
          </cell>
          <cell r="M558" t="str">
            <v>2380.9</v>
          </cell>
          <cell r="N558" t="str">
            <v>2380.9</v>
          </cell>
        </row>
        <row r="559">
          <cell r="A559">
            <v>332482</v>
          </cell>
          <cell r="B559" t="str">
            <v>Perez*Espitia,Eduardo</v>
          </cell>
          <cell r="C559" t="str">
            <v>TAX</v>
          </cell>
          <cell r="D559" t="str">
            <v>LIC-COFI-18</v>
          </cell>
          <cell r="E559" t="str">
            <v>LI</v>
          </cell>
          <cell r="F559" t="str">
            <v>AS</v>
          </cell>
          <cell r="G559">
            <v>405</v>
          </cell>
          <cell r="H559" t="str">
            <v>15555.5</v>
          </cell>
          <cell r="I559">
            <v>0</v>
          </cell>
          <cell r="J559">
            <v>0</v>
          </cell>
          <cell r="K559" t="str">
            <v>15555.5</v>
          </cell>
          <cell r="L559" t="str">
            <v>15555.5</v>
          </cell>
          <cell r="M559">
            <v>0</v>
          </cell>
          <cell r="N559">
            <v>0</v>
          </cell>
        </row>
        <row r="560">
          <cell r="A560">
            <v>274940</v>
          </cell>
          <cell r="B560" t="str">
            <v>Perez*Zuñiga,Cruz</v>
          </cell>
          <cell r="C560" t="str">
            <v>TAX</v>
          </cell>
          <cell r="D560" t="str">
            <v>LIC-EJAD-17</v>
          </cell>
          <cell r="E560" t="str">
            <v>LI</v>
          </cell>
          <cell r="F560" t="str">
            <v>AS</v>
          </cell>
          <cell r="G560">
            <v>403</v>
          </cell>
          <cell r="H560">
            <v>10415</v>
          </cell>
          <cell r="I560">
            <v>0</v>
          </cell>
          <cell r="J560">
            <v>0</v>
          </cell>
          <cell r="K560">
            <v>10415</v>
          </cell>
          <cell r="L560">
            <v>10415</v>
          </cell>
          <cell r="M560">
            <v>0</v>
          </cell>
          <cell r="N560">
            <v>0</v>
          </cell>
        </row>
        <row r="561">
          <cell r="A561">
            <v>714766</v>
          </cell>
          <cell r="B561" t="str">
            <v>Coronel*Arias,Juan</v>
          </cell>
          <cell r="C561" t="str">
            <v>TAX</v>
          </cell>
          <cell r="D561" t="str">
            <v>LIC-COFI-18</v>
          </cell>
          <cell r="E561" t="str">
            <v>LI</v>
          </cell>
          <cell r="F561" t="str">
            <v>BS</v>
          </cell>
          <cell r="G561">
            <v>101</v>
          </cell>
          <cell r="H561" t="str">
            <v>8740.22</v>
          </cell>
          <cell r="I561">
            <v>0</v>
          </cell>
          <cell r="J561">
            <v>0</v>
          </cell>
          <cell r="K561" t="str">
            <v>8740.22</v>
          </cell>
          <cell r="L561" t="str">
            <v>10580.72</v>
          </cell>
          <cell r="M561">
            <v>0</v>
          </cell>
          <cell r="N561">
            <v>0</v>
          </cell>
        </row>
        <row r="562">
          <cell r="A562">
            <v>340866</v>
          </cell>
          <cell r="B562" t="str">
            <v>Martinez*Benitez,Jonathan</v>
          </cell>
          <cell r="C562" t="str">
            <v>TAX</v>
          </cell>
          <cell r="D562" t="str">
            <v>LIC-DSGD-18</v>
          </cell>
          <cell r="E562" t="str">
            <v>LI</v>
          </cell>
          <cell r="F562" t="str">
            <v>AS</v>
          </cell>
          <cell r="G562">
            <v>405</v>
          </cell>
          <cell r="H562" t="str">
            <v>16258.7</v>
          </cell>
          <cell r="I562">
            <v>0</v>
          </cell>
          <cell r="J562">
            <v>0</v>
          </cell>
          <cell r="K562" t="str">
            <v>16258.7</v>
          </cell>
          <cell r="L562" t="str">
            <v>16238.5</v>
          </cell>
          <cell r="M562" t="str">
            <v>20.2</v>
          </cell>
          <cell r="N562" t="str">
            <v>20.2</v>
          </cell>
        </row>
        <row r="563">
          <cell r="A563">
            <v>334097</v>
          </cell>
          <cell r="B563" t="str">
            <v>Garcia*Zarate,Francisco</v>
          </cell>
          <cell r="C563" t="str">
            <v>TAX</v>
          </cell>
          <cell r="D563" t="str">
            <v>LIC-EJCB-13</v>
          </cell>
          <cell r="E563" t="str">
            <v>LI</v>
          </cell>
          <cell r="F563" t="str">
            <v>BS</v>
          </cell>
          <cell r="G563">
            <v>100</v>
          </cell>
          <cell r="H563" t="str">
            <v>-4970.6</v>
          </cell>
          <cell r="I563">
            <v>0</v>
          </cell>
          <cell r="J563">
            <v>0</v>
          </cell>
          <cell r="K563" t="str">
            <v>-4970.6</v>
          </cell>
          <cell r="L563" t="str">
            <v>2718.73</v>
          </cell>
          <cell r="M563" t="str">
            <v>-7508.03</v>
          </cell>
          <cell r="N563" t="str">
            <v>-7508.03</v>
          </cell>
        </row>
        <row r="564">
          <cell r="A564">
            <v>642144</v>
          </cell>
          <cell r="B564" t="str">
            <v>Garcia*Lopez,Jesica</v>
          </cell>
          <cell r="C564" t="str">
            <v>TAX</v>
          </cell>
          <cell r="D564" t="str">
            <v>LIC-EJME-17</v>
          </cell>
          <cell r="E564" t="str">
            <v>LI</v>
          </cell>
          <cell r="F564" t="str">
            <v>AS</v>
          </cell>
          <cell r="G564">
            <v>402</v>
          </cell>
          <cell r="H564" t="str">
            <v>10676.5</v>
          </cell>
          <cell r="I564">
            <v>0</v>
          </cell>
          <cell r="J564">
            <v>0</v>
          </cell>
          <cell r="K564" t="str">
            <v>10676.5</v>
          </cell>
          <cell r="L564" t="str">
            <v>4532.23</v>
          </cell>
          <cell r="M564" t="str">
            <v>5962.07</v>
          </cell>
          <cell r="N564" t="str">
            <v>5962.07</v>
          </cell>
        </row>
        <row r="565">
          <cell r="A565">
            <v>714765</v>
          </cell>
          <cell r="B565" t="str">
            <v>Borjas*Mata,Mariana</v>
          </cell>
          <cell r="C565" t="str">
            <v>TAX</v>
          </cell>
          <cell r="D565" t="str">
            <v>LIC-SYSC-18</v>
          </cell>
          <cell r="E565" t="str">
            <v>LI</v>
          </cell>
          <cell r="F565" t="str">
            <v>AS</v>
          </cell>
          <cell r="G565">
            <v>101</v>
          </cell>
          <cell r="H565" t="str">
            <v>17187.47</v>
          </cell>
          <cell r="I565">
            <v>0</v>
          </cell>
          <cell r="J565">
            <v>0</v>
          </cell>
          <cell r="K565" t="str">
            <v>17187.47</v>
          </cell>
          <cell r="L565" t="str">
            <v>17188.27</v>
          </cell>
          <cell r="M565">
            <v>0</v>
          </cell>
          <cell r="N565">
            <v>0</v>
          </cell>
        </row>
        <row r="566">
          <cell r="A566">
            <v>286805</v>
          </cell>
          <cell r="B566" t="str">
            <v>Sandoval*Galván,Rafael</v>
          </cell>
          <cell r="C566" t="str">
            <v>TAX</v>
          </cell>
          <cell r="D566" t="str">
            <v>LIC-EJDE-17</v>
          </cell>
          <cell r="E566" t="str">
            <v>LI</v>
          </cell>
          <cell r="F566" t="str">
            <v>AS</v>
          </cell>
          <cell r="G566">
            <v>405</v>
          </cell>
          <cell r="H566" t="str">
            <v>11974.4</v>
          </cell>
          <cell r="I566">
            <v>0</v>
          </cell>
          <cell r="J566">
            <v>0</v>
          </cell>
          <cell r="K566" t="str">
            <v>11974.4</v>
          </cell>
          <cell r="L566" t="str">
            <v>8208.95</v>
          </cell>
          <cell r="M566" t="str">
            <v>4448.55</v>
          </cell>
          <cell r="N566" t="str">
            <v>4448.55</v>
          </cell>
        </row>
        <row r="567">
          <cell r="A567">
            <v>317384</v>
          </cell>
          <cell r="B567" t="str">
            <v>Huerta*Rodriguez,Vania</v>
          </cell>
          <cell r="C567" t="str">
            <v>TAX</v>
          </cell>
          <cell r="D567" t="str">
            <v>LIC-COFI-18</v>
          </cell>
          <cell r="E567" t="str">
            <v>LI</v>
          </cell>
          <cell r="F567" t="str">
            <v>AS</v>
          </cell>
          <cell r="G567">
            <v>503</v>
          </cell>
          <cell r="H567" t="str">
            <v>19339.1</v>
          </cell>
          <cell r="I567">
            <v>0</v>
          </cell>
          <cell r="J567">
            <v>0</v>
          </cell>
          <cell r="K567" t="str">
            <v>19339.1</v>
          </cell>
          <cell r="L567" t="str">
            <v>19339.19</v>
          </cell>
          <cell r="M567">
            <v>0</v>
          </cell>
          <cell r="N567">
            <v>0</v>
          </cell>
        </row>
        <row r="568">
          <cell r="A568">
            <v>299590</v>
          </cell>
          <cell r="B568" t="str">
            <v>Ortiz*Mendoza,Laura</v>
          </cell>
          <cell r="C568" t="str">
            <v>TAX</v>
          </cell>
          <cell r="D568" t="str">
            <v>LIC-DAEM-15</v>
          </cell>
          <cell r="E568" t="str">
            <v>LI</v>
          </cell>
          <cell r="F568" t="str">
            <v>EG</v>
          </cell>
          <cell r="H568">
            <v>106</v>
          </cell>
          <cell r="I568">
            <v>0</v>
          </cell>
          <cell r="J568">
            <v>0</v>
          </cell>
          <cell r="K568">
            <v>106</v>
          </cell>
          <cell r="L568">
            <v>106</v>
          </cell>
          <cell r="M568">
            <v>0</v>
          </cell>
          <cell r="N568">
            <v>0</v>
          </cell>
        </row>
        <row r="569">
          <cell r="A569">
            <v>652009</v>
          </cell>
          <cell r="B569" t="str">
            <v>Aguilar*Quiroz,Tzindejeh</v>
          </cell>
          <cell r="C569" t="str">
            <v>TAX</v>
          </cell>
          <cell r="D569" t="str">
            <v>LIC-COFI-18</v>
          </cell>
          <cell r="E569" t="str">
            <v>LI</v>
          </cell>
          <cell r="F569" t="str">
            <v>BR</v>
          </cell>
          <cell r="H569">
            <v>0</v>
          </cell>
          <cell r="I569">
            <v>0</v>
          </cell>
          <cell r="J569">
            <v>0</v>
          </cell>
          <cell r="K569">
            <v>0</v>
          </cell>
          <cell r="L569">
            <v>0</v>
          </cell>
          <cell r="M569">
            <v>0</v>
          </cell>
          <cell r="N569">
            <v>0</v>
          </cell>
        </row>
        <row r="570">
          <cell r="A570">
            <v>289965</v>
          </cell>
          <cell r="B570" t="str">
            <v>Mendez*Castrejon,Ignacio</v>
          </cell>
          <cell r="C570" t="str">
            <v>TAX</v>
          </cell>
          <cell r="D570" t="str">
            <v>LIC-EJDE-17</v>
          </cell>
          <cell r="E570" t="str">
            <v>LI</v>
          </cell>
          <cell r="F570" t="str">
            <v>EG</v>
          </cell>
          <cell r="H570" t="str">
            <v>-57.8</v>
          </cell>
          <cell r="I570">
            <v>0</v>
          </cell>
          <cell r="J570">
            <v>0</v>
          </cell>
          <cell r="K570" t="str">
            <v>-57.8</v>
          </cell>
          <cell r="L570">
            <v>0</v>
          </cell>
          <cell r="M570">
            <v>0</v>
          </cell>
          <cell r="N570">
            <v>0</v>
          </cell>
        </row>
        <row r="571">
          <cell r="A571">
            <v>290587</v>
          </cell>
          <cell r="B571" t="str">
            <v>Jimenez*Huerta,Marcela</v>
          </cell>
          <cell r="C571" t="str">
            <v>TAX</v>
          </cell>
          <cell r="D571" t="str">
            <v>LIC-EJAD-17</v>
          </cell>
          <cell r="E571" t="str">
            <v>LI</v>
          </cell>
          <cell r="F571" t="str">
            <v>EG</v>
          </cell>
          <cell r="H571">
            <v>106</v>
          </cell>
          <cell r="I571">
            <v>0</v>
          </cell>
          <cell r="J571">
            <v>0</v>
          </cell>
          <cell r="K571">
            <v>106</v>
          </cell>
          <cell r="L571">
            <v>106</v>
          </cell>
          <cell r="M571">
            <v>0</v>
          </cell>
          <cell r="N571">
            <v>0</v>
          </cell>
        </row>
        <row r="572">
          <cell r="A572">
            <v>314151</v>
          </cell>
          <cell r="B572" t="str">
            <v>Santillan*Sánchez,Hortencia</v>
          </cell>
          <cell r="C572" t="str">
            <v>TAX</v>
          </cell>
          <cell r="D572" t="str">
            <v>LIC-DSGD-18</v>
          </cell>
          <cell r="E572" t="str">
            <v>LI</v>
          </cell>
          <cell r="F572" t="str">
            <v>EG</v>
          </cell>
          <cell r="H572">
            <v>118</v>
          </cell>
          <cell r="I572">
            <v>0</v>
          </cell>
          <cell r="J572">
            <v>0</v>
          </cell>
          <cell r="K572">
            <v>118</v>
          </cell>
          <cell r="L572">
            <v>118</v>
          </cell>
          <cell r="M572">
            <v>0</v>
          </cell>
          <cell r="N572">
            <v>0</v>
          </cell>
        </row>
        <row r="573">
          <cell r="A573">
            <v>297666</v>
          </cell>
          <cell r="B573" t="str">
            <v>Algarín*Cárdenas,Pablo</v>
          </cell>
          <cell r="C573" t="str">
            <v>TAX</v>
          </cell>
          <cell r="D573" t="str">
            <v>LIC-DAEM-15</v>
          </cell>
          <cell r="E573" t="str">
            <v>LI</v>
          </cell>
          <cell r="F573" t="str">
            <v>EG</v>
          </cell>
          <cell r="H573">
            <v>0</v>
          </cell>
          <cell r="I573">
            <v>0</v>
          </cell>
          <cell r="J573">
            <v>0</v>
          </cell>
          <cell r="K573">
            <v>0</v>
          </cell>
          <cell r="L573">
            <v>0</v>
          </cell>
          <cell r="M573">
            <v>0</v>
          </cell>
          <cell r="N573">
            <v>0</v>
          </cell>
        </row>
        <row r="574">
          <cell r="A574">
            <v>300594</v>
          </cell>
          <cell r="B574" t="str">
            <v>Morales*Ledezma,Hugo</v>
          </cell>
          <cell r="C574" t="str">
            <v>TAX</v>
          </cell>
          <cell r="D574" t="str">
            <v>LIC-ADME-18</v>
          </cell>
          <cell r="E574" t="str">
            <v>LI</v>
          </cell>
          <cell r="F574" t="str">
            <v>EG</v>
          </cell>
          <cell r="H574">
            <v>1050</v>
          </cell>
          <cell r="I574">
            <v>0</v>
          </cell>
          <cell r="J574">
            <v>0</v>
          </cell>
          <cell r="K574">
            <v>1050</v>
          </cell>
          <cell r="L574">
            <v>1050</v>
          </cell>
          <cell r="M574">
            <v>0</v>
          </cell>
          <cell r="N574">
            <v>0</v>
          </cell>
        </row>
        <row r="575">
          <cell r="A575">
            <v>613626</v>
          </cell>
          <cell r="B575" t="str">
            <v>Becerra*Romero,Renata</v>
          </cell>
          <cell r="C575" t="str">
            <v>TAX</v>
          </cell>
          <cell r="D575" t="str">
            <v>LIC-ADTU-18</v>
          </cell>
          <cell r="E575" t="str">
            <v>LI</v>
          </cell>
          <cell r="F575" t="str">
            <v>BK</v>
          </cell>
          <cell r="H575">
            <v>15760</v>
          </cell>
          <cell r="I575">
            <v>0</v>
          </cell>
          <cell r="J575">
            <v>0</v>
          </cell>
          <cell r="K575">
            <v>15760</v>
          </cell>
          <cell r="L575">
            <v>15760</v>
          </cell>
          <cell r="M575">
            <v>0</v>
          </cell>
          <cell r="N575">
            <v>0</v>
          </cell>
        </row>
        <row r="576">
          <cell r="A576">
            <v>587841</v>
          </cell>
          <cell r="B576" t="str">
            <v>Ramos*Maldonado,Monica</v>
          </cell>
          <cell r="C576" t="str">
            <v>TAX</v>
          </cell>
          <cell r="D576" t="str">
            <v>LIC-EJDE-17</v>
          </cell>
          <cell r="E576" t="str">
            <v>LI</v>
          </cell>
          <cell r="F576" t="str">
            <v>AS</v>
          </cell>
          <cell r="G576">
            <v>403</v>
          </cell>
          <cell r="H576" t="str">
            <v>11890.99</v>
          </cell>
          <cell r="I576">
            <v>0</v>
          </cell>
          <cell r="J576">
            <v>0</v>
          </cell>
          <cell r="K576" t="str">
            <v>11890.99</v>
          </cell>
          <cell r="L576" t="str">
            <v>6053.46</v>
          </cell>
          <cell r="M576" t="str">
            <v>5837.53</v>
          </cell>
          <cell r="N576" t="str">
            <v>5837.53</v>
          </cell>
        </row>
        <row r="577">
          <cell r="A577">
            <v>249334</v>
          </cell>
          <cell r="B577" t="str">
            <v>Granados*Sanchez,Evelyn</v>
          </cell>
          <cell r="C577" t="str">
            <v>TAX</v>
          </cell>
          <cell r="D577" t="str">
            <v>LIC-DIGD-10C</v>
          </cell>
          <cell r="E577" t="str">
            <v>LI</v>
          </cell>
          <cell r="F577" t="str">
            <v>CI</v>
          </cell>
          <cell r="H577">
            <v>1470</v>
          </cell>
          <cell r="I577">
            <v>0</v>
          </cell>
          <cell r="J577">
            <v>0</v>
          </cell>
          <cell r="K577">
            <v>1470</v>
          </cell>
          <cell r="L577" t="str">
            <v>5772.3</v>
          </cell>
          <cell r="M577">
            <v>0</v>
          </cell>
          <cell r="N577">
            <v>0</v>
          </cell>
        </row>
        <row r="578">
          <cell r="A578">
            <v>308260</v>
          </cell>
          <cell r="B578" t="str">
            <v>Gonzalez*Bojorges,Ana</v>
          </cell>
          <cell r="C578" t="str">
            <v>TAX</v>
          </cell>
          <cell r="D578" t="str">
            <v>LIC-DSGD-18</v>
          </cell>
          <cell r="E578" t="str">
            <v>LI</v>
          </cell>
          <cell r="F578" t="str">
            <v>CI</v>
          </cell>
          <cell r="G578">
            <v>101</v>
          </cell>
          <cell r="H578">
            <v>1576</v>
          </cell>
          <cell r="I578">
            <v>0</v>
          </cell>
          <cell r="J578">
            <v>0</v>
          </cell>
          <cell r="K578">
            <v>1576</v>
          </cell>
          <cell r="L578" t="str">
            <v>5004.08</v>
          </cell>
          <cell r="M578">
            <v>0</v>
          </cell>
          <cell r="N578">
            <v>0</v>
          </cell>
        </row>
        <row r="579">
          <cell r="A579">
            <v>715050</v>
          </cell>
          <cell r="B579" t="str">
            <v>Suárez*Sánchez,Maria</v>
          </cell>
          <cell r="C579" t="str">
            <v>TAX</v>
          </cell>
          <cell r="D579" t="str">
            <v>LIC-DINV-18</v>
          </cell>
          <cell r="E579" t="str">
            <v>LI</v>
          </cell>
          <cell r="F579" t="str">
            <v>BS</v>
          </cell>
          <cell r="G579">
            <v>101</v>
          </cell>
          <cell r="H579" t="str">
            <v>18024.92</v>
          </cell>
          <cell r="I579">
            <v>0</v>
          </cell>
          <cell r="J579">
            <v>0</v>
          </cell>
          <cell r="K579" t="str">
            <v>18024.92</v>
          </cell>
          <cell r="L579" t="str">
            <v>10569.42</v>
          </cell>
          <cell r="M579" t="str">
            <v>7455.5</v>
          </cell>
          <cell r="N579" t="str">
            <v>7455.5</v>
          </cell>
        </row>
        <row r="580">
          <cell r="A580">
            <v>124049</v>
          </cell>
          <cell r="B580" t="str">
            <v>Suarez*Sanchez,Maria</v>
          </cell>
          <cell r="C580" t="str">
            <v>TAX</v>
          </cell>
          <cell r="D580" t="str">
            <v>LIC-DINV-18</v>
          </cell>
          <cell r="E580" t="str">
            <v>LI</v>
          </cell>
          <cell r="F580" t="str">
            <v>BS</v>
          </cell>
          <cell r="G580">
            <v>101</v>
          </cell>
          <cell r="H580" t="str">
            <v>8687.72</v>
          </cell>
          <cell r="I580">
            <v>0</v>
          </cell>
          <cell r="J580">
            <v>0</v>
          </cell>
          <cell r="K580" t="str">
            <v>8687.72</v>
          </cell>
          <cell r="L580" t="str">
            <v>10569.42</v>
          </cell>
          <cell r="M580" t="str">
            <v>-1881.7</v>
          </cell>
          <cell r="N580" t="str">
            <v>-1881.7</v>
          </cell>
        </row>
        <row r="581">
          <cell r="A581">
            <v>715064</v>
          </cell>
          <cell r="B581" t="str">
            <v>Hernández*Martínez,Alessandra</v>
          </cell>
          <cell r="C581" t="str">
            <v>TAX</v>
          </cell>
          <cell r="D581" t="str">
            <v>LIC-EJAD-17</v>
          </cell>
          <cell r="E581" t="str">
            <v>LI</v>
          </cell>
          <cell r="F581" t="str">
            <v>AS</v>
          </cell>
          <cell r="G581">
            <v>100</v>
          </cell>
          <cell r="H581" t="str">
            <v>10903.86</v>
          </cell>
          <cell r="I581">
            <v>0</v>
          </cell>
          <cell r="J581">
            <v>0</v>
          </cell>
          <cell r="K581" t="str">
            <v>10903.86</v>
          </cell>
          <cell r="L581" t="str">
            <v>10903.86</v>
          </cell>
          <cell r="M581">
            <v>0</v>
          </cell>
          <cell r="N581">
            <v>0</v>
          </cell>
        </row>
        <row r="582">
          <cell r="A582">
            <v>715057</v>
          </cell>
          <cell r="B582" t="str">
            <v>Vera*Garcia,Eli</v>
          </cell>
          <cell r="C582" t="str">
            <v>TAX</v>
          </cell>
          <cell r="D582" t="str">
            <v>MAE-MADN-19</v>
          </cell>
          <cell r="E582" t="str">
            <v>MA</v>
          </cell>
          <cell r="F582" t="str">
            <v>BS</v>
          </cell>
          <cell r="G582">
            <v>101</v>
          </cell>
          <cell r="H582" t="str">
            <v>16351.13</v>
          </cell>
          <cell r="I582">
            <v>0</v>
          </cell>
          <cell r="J582">
            <v>0</v>
          </cell>
          <cell r="K582" t="str">
            <v>16351.13</v>
          </cell>
          <cell r="L582" t="str">
            <v>16084.13</v>
          </cell>
          <cell r="M582">
            <v>267</v>
          </cell>
          <cell r="N582">
            <v>267</v>
          </cell>
        </row>
        <row r="583">
          <cell r="A583">
            <v>715005</v>
          </cell>
          <cell r="B583" t="str">
            <v>Obregon*Rosas,Jair</v>
          </cell>
          <cell r="C583" t="str">
            <v>TAX</v>
          </cell>
          <cell r="D583" t="str">
            <v>MAE-MADN-19</v>
          </cell>
          <cell r="E583" t="str">
            <v>MA</v>
          </cell>
          <cell r="F583" t="str">
            <v>BS</v>
          </cell>
          <cell r="H583" t="str">
            <v>16619.13</v>
          </cell>
          <cell r="I583">
            <v>0</v>
          </cell>
          <cell r="J583">
            <v>0</v>
          </cell>
          <cell r="K583" t="str">
            <v>16619.13</v>
          </cell>
          <cell r="L583" t="str">
            <v>5364.13</v>
          </cell>
          <cell r="M583">
            <v>11255</v>
          </cell>
          <cell r="N583">
            <v>11255</v>
          </cell>
        </row>
        <row r="584">
          <cell r="A584">
            <v>714974</v>
          </cell>
          <cell r="B584" t="str">
            <v>Hurtado*Reyes,Anayetzi</v>
          </cell>
          <cell r="C584" t="str">
            <v>TAX</v>
          </cell>
          <cell r="D584" t="str">
            <v>MAE-MADN-19</v>
          </cell>
          <cell r="E584" t="str">
            <v>MA</v>
          </cell>
          <cell r="F584" t="str">
            <v>BS</v>
          </cell>
          <cell r="G584">
            <v>101</v>
          </cell>
          <cell r="H584" t="str">
            <v>16351.13</v>
          </cell>
          <cell r="I584">
            <v>0</v>
          </cell>
          <cell r="J584">
            <v>0</v>
          </cell>
          <cell r="K584" t="str">
            <v>16351.13</v>
          </cell>
          <cell r="L584" t="str">
            <v>16084.13</v>
          </cell>
          <cell r="M584">
            <v>267</v>
          </cell>
          <cell r="N584">
            <v>267</v>
          </cell>
        </row>
        <row r="585">
          <cell r="A585">
            <v>714936</v>
          </cell>
          <cell r="B585" t="str">
            <v>Camacho*Ortiz,Jennyfer</v>
          </cell>
          <cell r="C585" t="str">
            <v>TAX</v>
          </cell>
          <cell r="D585" t="str">
            <v>MAE-MADN-19</v>
          </cell>
          <cell r="E585" t="str">
            <v>MA</v>
          </cell>
          <cell r="F585" t="str">
            <v>BS</v>
          </cell>
          <cell r="G585">
            <v>101</v>
          </cell>
          <cell r="H585" t="str">
            <v>16351.13</v>
          </cell>
          <cell r="I585">
            <v>0</v>
          </cell>
          <cell r="J585">
            <v>0</v>
          </cell>
          <cell r="K585" t="str">
            <v>16351.13</v>
          </cell>
          <cell r="L585" t="str">
            <v>16084.13</v>
          </cell>
          <cell r="M585">
            <v>267</v>
          </cell>
          <cell r="N585">
            <v>267</v>
          </cell>
        </row>
        <row r="586">
          <cell r="A586">
            <v>715067</v>
          </cell>
          <cell r="B586" t="str">
            <v>Reyes*Sanchez,Monica</v>
          </cell>
          <cell r="C586" t="str">
            <v>TAX</v>
          </cell>
          <cell r="D586" t="str">
            <v>MAE-MADN-19</v>
          </cell>
          <cell r="E586" t="str">
            <v>MA</v>
          </cell>
          <cell r="F586" t="str">
            <v>BS</v>
          </cell>
          <cell r="G586">
            <v>101</v>
          </cell>
          <cell r="H586" t="str">
            <v>16351.76</v>
          </cell>
          <cell r="I586">
            <v>0</v>
          </cell>
          <cell r="J586">
            <v>0</v>
          </cell>
          <cell r="K586" t="str">
            <v>16351.76</v>
          </cell>
          <cell r="L586" t="str">
            <v>16084.76</v>
          </cell>
          <cell r="M586">
            <v>267</v>
          </cell>
          <cell r="N586">
            <v>267</v>
          </cell>
        </row>
        <row r="587">
          <cell r="A587">
            <v>340521</v>
          </cell>
          <cell r="B587" t="str">
            <v>Cuadros*Vázquez,José</v>
          </cell>
          <cell r="C587" t="str">
            <v>TAX</v>
          </cell>
          <cell r="D587" t="str">
            <v>LIC-EJME-17</v>
          </cell>
          <cell r="E587" t="str">
            <v>LI</v>
          </cell>
          <cell r="F587" t="str">
            <v>AS</v>
          </cell>
          <cell r="G587">
            <v>101</v>
          </cell>
          <cell r="H587" t="str">
            <v>30915.12</v>
          </cell>
          <cell r="I587">
            <v>0</v>
          </cell>
          <cell r="J587">
            <v>0</v>
          </cell>
          <cell r="K587" t="str">
            <v>30915.12</v>
          </cell>
          <cell r="L587" t="str">
            <v>14644.22</v>
          </cell>
          <cell r="M587" t="str">
            <v>19339.4</v>
          </cell>
          <cell r="N587" t="str">
            <v>19339.4</v>
          </cell>
        </row>
        <row r="588">
          <cell r="A588">
            <v>653947</v>
          </cell>
          <cell r="B588" t="str">
            <v>Calderon*Perez,Maria</v>
          </cell>
          <cell r="C588" t="str">
            <v>TAX</v>
          </cell>
          <cell r="D588" t="str">
            <v>LIC-PSIO-18</v>
          </cell>
          <cell r="E588" t="str">
            <v>LI</v>
          </cell>
          <cell r="F588" t="str">
            <v>AS</v>
          </cell>
          <cell r="G588">
            <v>101</v>
          </cell>
          <cell r="H588" t="str">
            <v>17512.2</v>
          </cell>
          <cell r="I588">
            <v>0</v>
          </cell>
          <cell r="J588">
            <v>0</v>
          </cell>
          <cell r="K588" t="str">
            <v>17512.2</v>
          </cell>
          <cell r="L588" t="str">
            <v>20320.6</v>
          </cell>
          <cell r="M588">
            <v>0</v>
          </cell>
          <cell r="N588">
            <v>0</v>
          </cell>
        </row>
        <row r="589">
          <cell r="A589">
            <v>227164</v>
          </cell>
          <cell r="B589" t="str">
            <v>Cheang*Hernandez,Alejandro</v>
          </cell>
          <cell r="C589" t="str">
            <v>TAX</v>
          </cell>
          <cell r="D589" t="str">
            <v>LIC-CTCO-10C</v>
          </cell>
          <cell r="E589" t="str">
            <v>LI</v>
          </cell>
          <cell r="F589" t="str">
            <v>AS</v>
          </cell>
          <cell r="G589">
            <v>402</v>
          </cell>
          <cell r="H589">
            <v>17577</v>
          </cell>
          <cell r="I589">
            <v>0</v>
          </cell>
          <cell r="J589">
            <v>0</v>
          </cell>
          <cell r="K589">
            <v>17577</v>
          </cell>
          <cell r="L589" t="str">
            <v>17577.4</v>
          </cell>
          <cell r="M589">
            <v>0</v>
          </cell>
          <cell r="N589">
            <v>0</v>
          </cell>
        </row>
        <row r="590">
          <cell r="A590">
            <v>331328</v>
          </cell>
          <cell r="B590" t="str">
            <v>Galaviz*Trejo,Erika</v>
          </cell>
          <cell r="C590" t="str">
            <v>TAX</v>
          </cell>
          <cell r="D590" t="str">
            <v>LIC-MEES-18</v>
          </cell>
          <cell r="E590" t="str">
            <v>LI</v>
          </cell>
          <cell r="F590" t="str">
            <v>AS</v>
          </cell>
          <cell r="G590">
            <v>101</v>
          </cell>
          <cell r="H590">
            <v>18453</v>
          </cell>
          <cell r="I590">
            <v>0</v>
          </cell>
          <cell r="J590">
            <v>0</v>
          </cell>
          <cell r="K590">
            <v>18453</v>
          </cell>
          <cell r="L590" t="str">
            <v>13254.5</v>
          </cell>
          <cell r="M590" t="str">
            <v>3593.3</v>
          </cell>
          <cell r="N590" t="str">
            <v>3593.3</v>
          </cell>
        </row>
        <row r="591">
          <cell r="A591">
            <v>304382</v>
          </cell>
          <cell r="B591" t="str">
            <v>Hernández*Pérez,Adriana</v>
          </cell>
          <cell r="C591" t="str">
            <v>TAX</v>
          </cell>
          <cell r="D591" t="str">
            <v>LIC-ADTU-18</v>
          </cell>
          <cell r="E591" t="str">
            <v>LI</v>
          </cell>
          <cell r="F591" t="str">
            <v>AS</v>
          </cell>
          <cell r="G591">
            <v>100</v>
          </cell>
          <cell r="H591" t="str">
            <v>16316.53</v>
          </cell>
          <cell r="I591">
            <v>0</v>
          </cell>
          <cell r="J591" t="str">
            <v>659.21</v>
          </cell>
          <cell r="K591" t="str">
            <v>15657.32</v>
          </cell>
          <cell r="L591" t="str">
            <v>21610.84</v>
          </cell>
          <cell r="M591">
            <v>0</v>
          </cell>
          <cell r="N591">
            <v>0</v>
          </cell>
        </row>
        <row r="592">
          <cell r="A592">
            <v>331717</v>
          </cell>
          <cell r="B592" t="str">
            <v>Medina*Moya,Alexia</v>
          </cell>
          <cell r="C592" t="str">
            <v>TAX</v>
          </cell>
          <cell r="D592" t="str">
            <v>LIC-DERE-18</v>
          </cell>
          <cell r="E592" t="str">
            <v>LI</v>
          </cell>
          <cell r="F592" t="str">
            <v>AS</v>
          </cell>
          <cell r="G592">
            <v>101</v>
          </cell>
          <cell r="H592" t="str">
            <v>20820.4</v>
          </cell>
          <cell r="I592">
            <v>0</v>
          </cell>
          <cell r="J592">
            <v>0</v>
          </cell>
          <cell r="K592" t="str">
            <v>20820.4</v>
          </cell>
          <cell r="L592" t="str">
            <v>8899.75</v>
          </cell>
          <cell r="M592">
            <v>12489</v>
          </cell>
          <cell r="N592">
            <v>12489</v>
          </cell>
        </row>
        <row r="593">
          <cell r="A593">
            <v>238706</v>
          </cell>
          <cell r="B593" t="str">
            <v>Mendoza*Ortega,Sergio</v>
          </cell>
          <cell r="C593" t="str">
            <v>TAX</v>
          </cell>
          <cell r="D593" t="str">
            <v>LIC-DERE-15</v>
          </cell>
          <cell r="E593" t="str">
            <v>LI</v>
          </cell>
          <cell r="F593" t="str">
            <v>AS</v>
          </cell>
          <cell r="G593">
            <v>403</v>
          </cell>
          <cell r="H593">
            <v>16448</v>
          </cell>
          <cell r="I593">
            <v>0</v>
          </cell>
          <cell r="J593">
            <v>0</v>
          </cell>
          <cell r="K593">
            <v>16448</v>
          </cell>
          <cell r="L593" t="str">
            <v>16448.04</v>
          </cell>
          <cell r="M593">
            <v>0</v>
          </cell>
          <cell r="N593">
            <v>0</v>
          </cell>
        </row>
        <row r="594">
          <cell r="A594">
            <v>682890</v>
          </cell>
          <cell r="B594" t="str">
            <v>Paloalto*Santillan,Abiud</v>
          </cell>
          <cell r="C594" t="str">
            <v>TAX</v>
          </cell>
          <cell r="D594" t="str">
            <v>LIC-CTCO-18</v>
          </cell>
          <cell r="E594" t="str">
            <v>LI</v>
          </cell>
          <cell r="F594" t="str">
            <v>BS</v>
          </cell>
          <cell r="G594">
            <v>101</v>
          </cell>
          <cell r="H594" t="str">
            <v>8680.2</v>
          </cell>
          <cell r="I594">
            <v>0</v>
          </cell>
          <cell r="J594">
            <v>0</v>
          </cell>
          <cell r="K594" t="str">
            <v>8680.2</v>
          </cell>
          <cell r="L594" t="str">
            <v>10355.2</v>
          </cell>
          <cell r="M594">
            <v>-1175</v>
          </cell>
          <cell r="N594">
            <v>-1175</v>
          </cell>
        </row>
        <row r="595">
          <cell r="A595">
            <v>650357</v>
          </cell>
          <cell r="B595" t="str">
            <v>Romo*Martínez,Eduardo</v>
          </cell>
          <cell r="C595" t="str">
            <v>TAX</v>
          </cell>
          <cell r="D595" t="str">
            <v>LIC-SYSC-18</v>
          </cell>
          <cell r="E595" t="str">
            <v>LI</v>
          </cell>
          <cell r="F595" t="str">
            <v>AS</v>
          </cell>
          <cell r="G595">
            <v>403</v>
          </cell>
          <cell r="H595" t="str">
            <v>17649.8</v>
          </cell>
          <cell r="I595">
            <v>0</v>
          </cell>
          <cell r="J595">
            <v>0</v>
          </cell>
          <cell r="K595" t="str">
            <v>17649.8</v>
          </cell>
          <cell r="L595" t="str">
            <v>8339.26</v>
          </cell>
          <cell r="M595" t="str">
            <v>9310.54</v>
          </cell>
          <cell r="N595" t="str">
            <v>9310.54</v>
          </cell>
        </row>
        <row r="596">
          <cell r="A596">
            <v>714921</v>
          </cell>
          <cell r="B596" t="str">
            <v>Ávila*Hernández,José</v>
          </cell>
          <cell r="C596" t="str">
            <v>TAX</v>
          </cell>
          <cell r="D596" t="str">
            <v>LIC-ADTU-18</v>
          </cell>
          <cell r="E596" t="str">
            <v>LI</v>
          </cell>
          <cell r="F596" t="str">
            <v>BS</v>
          </cell>
          <cell r="G596">
            <v>101</v>
          </cell>
          <cell r="H596" t="str">
            <v>8687.72</v>
          </cell>
          <cell r="I596">
            <v>0</v>
          </cell>
          <cell r="J596">
            <v>0</v>
          </cell>
          <cell r="K596" t="str">
            <v>8687.72</v>
          </cell>
          <cell r="L596" t="str">
            <v>10569.42</v>
          </cell>
          <cell r="M596" t="str">
            <v>-1881.7</v>
          </cell>
          <cell r="N596" t="str">
            <v>-1881.7</v>
          </cell>
        </row>
        <row r="597">
          <cell r="A597">
            <v>715056</v>
          </cell>
          <cell r="B597" t="str">
            <v>Velasco*Diaz,Virginia</v>
          </cell>
          <cell r="C597" t="str">
            <v>TAX</v>
          </cell>
          <cell r="D597" t="str">
            <v>MAE-MADN-19</v>
          </cell>
          <cell r="E597" t="str">
            <v>MA</v>
          </cell>
          <cell r="F597" t="str">
            <v>BS</v>
          </cell>
          <cell r="G597">
            <v>101</v>
          </cell>
          <cell r="H597" t="str">
            <v>16351.76</v>
          </cell>
          <cell r="I597">
            <v>0</v>
          </cell>
          <cell r="J597">
            <v>0</v>
          </cell>
          <cell r="K597" t="str">
            <v>16351.76</v>
          </cell>
          <cell r="L597" t="str">
            <v>16084.76</v>
          </cell>
          <cell r="M597">
            <v>267</v>
          </cell>
          <cell r="N597">
            <v>267</v>
          </cell>
        </row>
        <row r="598">
          <cell r="A598">
            <v>715026</v>
          </cell>
          <cell r="B598" t="str">
            <v>Ramirez*Moreno,Carol</v>
          </cell>
          <cell r="C598" t="str">
            <v>TAX</v>
          </cell>
          <cell r="D598" t="str">
            <v>MAE-MERD-18</v>
          </cell>
          <cell r="E598" t="str">
            <v>MA</v>
          </cell>
          <cell r="F598" t="str">
            <v>BS</v>
          </cell>
          <cell r="G598">
            <v>101</v>
          </cell>
          <cell r="H598" t="str">
            <v>16351.76</v>
          </cell>
          <cell r="I598">
            <v>0</v>
          </cell>
          <cell r="J598">
            <v>0</v>
          </cell>
          <cell r="K598" t="str">
            <v>16351.76</v>
          </cell>
          <cell r="L598" t="str">
            <v>16084.76</v>
          </cell>
          <cell r="M598">
            <v>267</v>
          </cell>
          <cell r="N598">
            <v>267</v>
          </cell>
        </row>
        <row r="599">
          <cell r="A599">
            <v>715045</v>
          </cell>
          <cell r="B599" t="str">
            <v>Sanchez*Nieto,Yolanda</v>
          </cell>
          <cell r="C599" t="str">
            <v>TAX</v>
          </cell>
          <cell r="D599" t="str">
            <v>MAE-MERD-18</v>
          </cell>
          <cell r="E599" t="str">
            <v>MA</v>
          </cell>
          <cell r="F599" t="str">
            <v>BS</v>
          </cell>
          <cell r="G599">
            <v>101</v>
          </cell>
          <cell r="H599" t="str">
            <v>16351.76</v>
          </cell>
          <cell r="I599">
            <v>0</v>
          </cell>
          <cell r="J599">
            <v>0</v>
          </cell>
          <cell r="K599" t="str">
            <v>16351.76</v>
          </cell>
          <cell r="L599" t="str">
            <v>16084.76</v>
          </cell>
          <cell r="M599">
            <v>267</v>
          </cell>
          <cell r="N599">
            <v>267</v>
          </cell>
        </row>
        <row r="600">
          <cell r="A600">
            <v>715004</v>
          </cell>
          <cell r="B600" t="str">
            <v>Nuñez*Carrillo,Kenya</v>
          </cell>
          <cell r="C600" t="str">
            <v>TAX</v>
          </cell>
          <cell r="D600" t="str">
            <v>LIC-DINV-18</v>
          </cell>
          <cell r="E600" t="str">
            <v>LI</v>
          </cell>
          <cell r="F600" t="str">
            <v>AS</v>
          </cell>
          <cell r="G600">
            <v>101</v>
          </cell>
          <cell r="H600" t="str">
            <v>18040.38</v>
          </cell>
          <cell r="I600">
            <v>0</v>
          </cell>
          <cell r="J600">
            <v>0</v>
          </cell>
          <cell r="K600" t="str">
            <v>18040.38</v>
          </cell>
          <cell r="L600" t="str">
            <v>18040.38</v>
          </cell>
          <cell r="M600">
            <v>0</v>
          </cell>
          <cell r="N600">
            <v>0</v>
          </cell>
        </row>
        <row r="601">
          <cell r="A601">
            <v>714929</v>
          </cell>
          <cell r="B601" t="str">
            <v>Bocardo*Reyes,Pamela</v>
          </cell>
          <cell r="C601" t="str">
            <v>TAX</v>
          </cell>
          <cell r="D601" t="str">
            <v>MAE-MERD-18</v>
          </cell>
          <cell r="E601" t="str">
            <v>MA</v>
          </cell>
          <cell r="F601" t="str">
            <v>BS</v>
          </cell>
          <cell r="G601">
            <v>101</v>
          </cell>
          <cell r="H601" t="str">
            <v>16351.76</v>
          </cell>
          <cell r="I601">
            <v>0</v>
          </cell>
          <cell r="J601">
            <v>0</v>
          </cell>
          <cell r="K601" t="str">
            <v>16351.76</v>
          </cell>
          <cell r="L601" t="str">
            <v>16084.76</v>
          </cell>
          <cell r="M601">
            <v>267</v>
          </cell>
          <cell r="N601">
            <v>267</v>
          </cell>
        </row>
        <row r="602">
          <cell r="A602">
            <v>714961</v>
          </cell>
          <cell r="B602" t="str">
            <v>Gonzalez*Flores,Brenda</v>
          </cell>
          <cell r="C602" t="str">
            <v>TAX</v>
          </cell>
          <cell r="D602" t="str">
            <v>MAE-MADN-19</v>
          </cell>
          <cell r="E602" t="str">
            <v>MA</v>
          </cell>
          <cell r="F602" t="str">
            <v>BS</v>
          </cell>
          <cell r="G602">
            <v>101</v>
          </cell>
          <cell r="H602" t="str">
            <v>16351.76</v>
          </cell>
          <cell r="I602">
            <v>0</v>
          </cell>
          <cell r="J602">
            <v>0</v>
          </cell>
          <cell r="K602" t="str">
            <v>16351.76</v>
          </cell>
          <cell r="L602" t="str">
            <v>16084.76</v>
          </cell>
          <cell r="M602">
            <v>267</v>
          </cell>
          <cell r="N602">
            <v>267</v>
          </cell>
        </row>
        <row r="603">
          <cell r="A603">
            <v>715071</v>
          </cell>
          <cell r="B603" t="str">
            <v>Gonzalez*Flores,Gustavo</v>
          </cell>
          <cell r="C603" t="str">
            <v>TAX</v>
          </cell>
          <cell r="D603" t="str">
            <v>MAE-MERD-18</v>
          </cell>
          <cell r="E603" t="str">
            <v>MA</v>
          </cell>
          <cell r="F603" t="str">
            <v>BS</v>
          </cell>
          <cell r="G603">
            <v>101</v>
          </cell>
          <cell r="H603" t="str">
            <v>16351.76</v>
          </cell>
          <cell r="I603">
            <v>0</v>
          </cell>
          <cell r="J603">
            <v>0</v>
          </cell>
          <cell r="K603" t="str">
            <v>16351.76</v>
          </cell>
          <cell r="L603" t="str">
            <v>16084.76</v>
          </cell>
          <cell r="M603">
            <v>267</v>
          </cell>
          <cell r="N603">
            <v>267</v>
          </cell>
        </row>
        <row r="604">
          <cell r="A604">
            <v>165234</v>
          </cell>
          <cell r="B604" t="str">
            <v>Zagada*Hernandez,Mariana</v>
          </cell>
          <cell r="C604" t="str">
            <v>TAX</v>
          </cell>
          <cell r="D604" t="str">
            <v>LIC-EJAD-17</v>
          </cell>
          <cell r="E604" t="str">
            <v>LI</v>
          </cell>
          <cell r="F604" t="str">
            <v>AS</v>
          </cell>
          <cell r="G604">
            <v>101</v>
          </cell>
          <cell r="H604" t="str">
            <v>10920.53</v>
          </cell>
          <cell r="I604">
            <v>0</v>
          </cell>
          <cell r="J604">
            <v>0</v>
          </cell>
          <cell r="K604" t="str">
            <v>10920.53</v>
          </cell>
          <cell r="L604" t="str">
            <v>10921.03</v>
          </cell>
          <cell r="M604">
            <v>0</v>
          </cell>
          <cell r="N604">
            <v>0</v>
          </cell>
        </row>
        <row r="605">
          <cell r="A605">
            <v>714917</v>
          </cell>
          <cell r="B605" t="str">
            <v>Arellano*Tellez,Lorena</v>
          </cell>
          <cell r="C605" t="str">
            <v>TAX</v>
          </cell>
          <cell r="D605" t="str">
            <v>MAE-MADN-19</v>
          </cell>
          <cell r="E605" t="str">
            <v>MA</v>
          </cell>
          <cell r="F605" t="str">
            <v>BS</v>
          </cell>
          <cell r="G605">
            <v>101</v>
          </cell>
          <cell r="H605" t="str">
            <v>16351.76</v>
          </cell>
          <cell r="I605">
            <v>0</v>
          </cell>
          <cell r="J605">
            <v>0</v>
          </cell>
          <cell r="K605" t="str">
            <v>16351.76</v>
          </cell>
          <cell r="L605" t="str">
            <v>16084.76</v>
          </cell>
          <cell r="M605">
            <v>267</v>
          </cell>
          <cell r="N605">
            <v>267</v>
          </cell>
        </row>
        <row r="606">
          <cell r="A606">
            <v>715049</v>
          </cell>
          <cell r="B606" t="str">
            <v>Suárez*Espinoza,Karen</v>
          </cell>
          <cell r="C606" t="str">
            <v>TAX</v>
          </cell>
          <cell r="D606" t="str">
            <v>LIC-DINV-18</v>
          </cell>
          <cell r="E606" t="str">
            <v>LI</v>
          </cell>
          <cell r="F606" t="str">
            <v>AS</v>
          </cell>
          <cell r="G606">
            <v>101</v>
          </cell>
          <cell r="H606" t="str">
            <v>18236.22</v>
          </cell>
          <cell r="I606">
            <v>0</v>
          </cell>
          <cell r="J606">
            <v>0</v>
          </cell>
          <cell r="K606" t="str">
            <v>18236.22</v>
          </cell>
          <cell r="L606" t="str">
            <v>10569.42</v>
          </cell>
          <cell r="M606" t="str">
            <v>7666.8</v>
          </cell>
          <cell r="N606" t="str">
            <v>7666.8</v>
          </cell>
        </row>
        <row r="607">
          <cell r="A607">
            <v>699242</v>
          </cell>
          <cell r="B607" t="str">
            <v>Rojo*Cabral,Dulce</v>
          </cell>
          <cell r="C607" t="str">
            <v>TAX</v>
          </cell>
          <cell r="D607" t="str">
            <v>LIC-DERE-18</v>
          </cell>
          <cell r="E607" t="str">
            <v>LI</v>
          </cell>
          <cell r="F607" t="str">
            <v>BS</v>
          </cell>
          <cell r="G607">
            <v>101</v>
          </cell>
          <cell r="H607" t="str">
            <v>8815.6</v>
          </cell>
          <cell r="I607">
            <v>0</v>
          </cell>
          <cell r="J607">
            <v>0</v>
          </cell>
          <cell r="K607" t="str">
            <v>8815.6</v>
          </cell>
          <cell r="L607" t="str">
            <v>10140.32</v>
          </cell>
          <cell r="M607" t="str">
            <v>-1324.72</v>
          </cell>
          <cell r="N607" t="str">
            <v>-1324.72</v>
          </cell>
        </row>
        <row r="608">
          <cell r="A608">
            <v>686570</v>
          </cell>
          <cell r="B608" t="str">
            <v>De Luna*Garcia,Alfredo</v>
          </cell>
          <cell r="C608" t="str">
            <v>TAX</v>
          </cell>
          <cell r="D608" t="str">
            <v>LIC-ADME-18</v>
          </cell>
          <cell r="E608" t="str">
            <v>LI</v>
          </cell>
          <cell r="F608" t="str">
            <v>BS</v>
          </cell>
          <cell r="G608">
            <v>101</v>
          </cell>
          <cell r="H608">
            <v>13266</v>
          </cell>
          <cell r="I608">
            <v>0</v>
          </cell>
          <cell r="J608" t="str">
            <v>365.59</v>
          </cell>
          <cell r="K608" t="str">
            <v>12900.41</v>
          </cell>
          <cell r="L608" t="str">
            <v>15966.9</v>
          </cell>
          <cell r="M608" t="str">
            <v>-3066.49</v>
          </cell>
          <cell r="N608" t="str">
            <v>-3066.49</v>
          </cell>
        </row>
        <row r="609">
          <cell r="A609">
            <v>716242</v>
          </cell>
          <cell r="B609" t="str">
            <v>Linares*Rodríguez,Fabiola</v>
          </cell>
          <cell r="C609" t="str">
            <v>TAX</v>
          </cell>
          <cell r="D609" t="str">
            <v>MAE-EDUC-19</v>
          </cell>
          <cell r="E609" t="str">
            <v>MA</v>
          </cell>
          <cell r="F609" t="str">
            <v>AS</v>
          </cell>
          <cell r="G609">
            <v>101</v>
          </cell>
          <cell r="H609" t="str">
            <v>21850.82</v>
          </cell>
          <cell r="I609">
            <v>0</v>
          </cell>
          <cell r="J609">
            <v>0</v>
          </cell>
          <cell r="K609" t="str">
            <v>21850.82</v>
          </cell>
          <cell r="L609" t="str">
            <v>21850.82</v>
          </cell>
          <cell r="M609">
            <v>0</v>
          </cell>
          <cell r="N609">
            <v>0</v>
          </cell>
        </row>
        <row r="610">
          <cell r="A610">
            <v>716271</v>
          </cell>
          <cell r="B610" t="str">
            <v>Padilla*Salcedo,Isabel</v>
          </cell>
          <cell r="C610" t="str">
            <v>TAX</v>
          </cell>
          <cell r="D610" t="str">
            <v>LIC-EJME-17</v>
          </cell>
          <cell r="E610" t="str">
            <v>LI</v>
          </cell>
          <cell r="F610" t="str">
            <v>BS</v>
          </cell>
          <cell r="G610">
            <v>100</v>
          </cell>
          <cell r="H610" t="str">
            <v>8983.49</v>
          </cell>
          <cell r="I610">
            <v>0</v>
          </cell>
          <cell r="J610">
            <v>0</v>
          </cell>
          <cell r="K610" t="str">
            <v>8983.49</v>
          </cell>
          <cell r="L610" t="str">
            <v>6777.29</v>
          </cell>
          <cell r="M610" t="str">
            <v>2206.2</v>
          </cell>
          <cell r="N610" t="str">
            <v>2206.2</v>
          </cell>
        </row>
        <row r="611">
          <cell r="A611">
            <v>270477</v>
          </cell>
          <cell r="B611" t="str">
            <v>Velazquez*Heres,Diana</v>
          </cell>
          <cell r="C611" t="str">
            <v>TAX</v>
          </cell>
          <cell r="D611" t="str">
            <v>LIC-EJME-17</v>
          </cell>
          <cell r="E611" t="str">
            <v>LI</v>
          </cell>
          <cell r="F611" t="str">
            <v>AS</v>
          </cell>
          <cell r="G611">
            <v>403</v>
          </cell>
          <cell r="H611" t="str">
            <v>12192.6</v>
          </cell>
          <cell r="I611">
            <v>0</v>
          </cell>
          <cell r="J611">
            <v>0</v>
          </cell>
          <cell r="K611" t="str">
            <v>12192.6</v>
          </cell>
          <cell r="L611" t="str">
            <v>10277.1</v>
          </cell>
          <cell r="M611" t="str">
            <v>1224.75</v>
          </cell>
          <cell r="N611" t="str">
            <v>1224.75</v>
          </cell>
        </row>
        <row r="612">
          <cell r="A612">
            <v>715771</v>
          </cell>
          <cell r="B612" t="str">
            <v>Davila*Islas,Cipriano</v>
          </cell>
          <cell r="C612" t="str">
            <v>TAX</v>
          </cell>
          <cell r="D612" t="str">
            <v>LIC-EJDE-17</v>
          </cell>
          <cell r="E612" t="str">
            <v>LI</v>
          </cell>
          <cell r="F612" t="str">
            <v>AS</v>
          </cell>
          <cell r="G612">
            <v>100</v>
          </cell>
          <cell r="H612" t="str">
            <v>11903.34</v>
          </cell>
          <cell r="I612">
            <v>0</v>
          </cell>
          <cell r="J612">
            <v>0</v>
          </cell>
          <cell r="K612" t="str">
            <v>11903.34</v>
          </cell>
          <cell r="L612" t="str">
            <v>11903.34</v>
          </cell>
          <cell r="M612">
            <v>0</v>
          </cell>
          <cell r="N612">
            <v>0</v>
          </cell>
        </row>
        <row r="613">
          <cell r="A613">
            <v>342736</v>
          </cell>
          <cell r="B613" t="str">
            <v>Ramirez*Rivera,Noe</v>
          </cell>
          <cell r="C613" t="str">
            <v>TAX</v>
          </cell>
          <cell r="D613" t="str">
            <v>LIC-EJDE-17</v>
          </cell>
          <cell r="E613" t="str">
            <v>LI</v>
          </cell>
          <cell r="F613" t="str">
            <v>AS</v>
          </cell>
          <cell r="G613">
            <v>100</v>
          </cell>
          <cell r="H613" t="str">
            <v>10911.92</v>
          </cell>
          <cell r="I613">
            <v>0</v>
          </cell>
          <cell r="J613">
            <v>0</v>
          </cell>
          <cell r="K613" t="str">
            <v>10911.92</v>
          </cell>
          <cell r="L613" t="str">
            <v>9944.87</v>
          </cell>
          <cell r="M613" t="str">
            <v>965.52</v>
          </cell>
          <cell r="N613" t="str">
            <v>965.52</v>
          </cell>
        </row>
        <row r="614">
          <cell r="A614">
            <v>326901</v>
          </cell>
          <cell r="B614" t="str">
            <v>Perez*Bautista,Cinthia</v>
          </cell>
          <cell r="C614" t="str">
            <v>TAX</v>
          </cell>
          <cell r="D614" t="str">
            <v>LIC-DERE-18</v>
          </cell>
          <cell r="E614" t="str">
            <v>LI</v>
          </cell>
          <cell r="F614" t="str">
            <v>BS</v>
          </cell>
          <cell r="G614">
            <v>101</v>
          </cell>
          <cell r="H614" t="str">
            <v>9919.86</v>
          </cell>
          <cell r="I614">
            <v>0</v>
          </cell>
          <cell r="J614">
            <v>0</v>
          </cell>
          <cell r="K614" t="str">
            <v>9919.86</v>
          </cell>
          <cell r="L614" t="str">
            <v>16094.17</v>
          </cell>
          <cell r="M614" t="str">
            <v>-439.2</v>
          </cell>
          <cell r="N614" t="str">
            <v>-439.2</v>
          </cell>
        </row>
        <row r="615">
          <cell r="A615">
            <v>341943</v>
          </cell>
          <cell r="B615" t="str">
            <v>Mejía*Gamez,Jacquelina</v>
          </cell>
          <cell r="C615" t="str">
            <v>TAX</v>
          </cell>
          <cell r="D615" t="str">
            <v>LIC-EJCP-18</v>
          </cell>
          <cell r="E615" t="str">
            <v>LI</v>
          </cell>
          <cell r="F615" t="str">
            <v>AS</v>
          </cell>
          <cell r="G615">
            <v>403</v>
          </cell>
          <cell r="H615">
            <v>3117</v>
          </cell>
          <cell r="I615">
            <v>0</v>
          </cell>
          <cell r="J615">
            <v>0</v>
          </cell>
          <cell r="K615">
            <v>3117</v>
          </cell>
          <cell r="L615" t="str">
            <v>1229.66</v>
          </cell>
          <cell r="M615">
            <v>3240</v>
          </cell>
          <cell r="N615">
            <v>3240</v>
          </cell>
        </row>
        <row r="616">
          <cell r="A616">
            <v>655118</v>
          </cell>
          <cell r="B616" t="str">
            <v>Rodríguez*Martínez,Vanessa</v>
          </cell>
          <cell r="C616" t="str">
            <v>TAX</v>
          </cell>
          <cell r="D616" t="str">
            <v>LIC-DINV-18</v>
          </cell>
          <cell r="E616" t="str">
            <v>LI</v>
          </cell>
          <cell r="F616" t="str">
            <v>BS</v>
          </cell>
          <cell r="G616">
            <v>101</v>
          </cell>
          <cell r="H616" t="str">
            <v>8405.1</v>
          </cell>
          <cell r="I616">
            <v>0</v>
          </cell>
          <cell r="J616">
            <v>0</v>
          </cell>
          <cell r="K616" t="str">
            <v>8405.1</v>
          </cell>
          <cell r="L616" t="str">
            <v>3812.07</v>
          </cell>
          <cell r="M616" t="str">
            <v>4593.03</v>
          </cell>
          <cell r="N616" t="str">
            <v>4593.03</v>
          </cell>
        </row>
        <row r="617">
          <cell r="A617">
            <v>645759</v>
          </cell>
          <cell r="B617" t="str">
            <v>Perez*Vargas,Maria</v>
          </cell>
          <cell r="C617" t="str">
            <v>TAX</v>
          </cell>
          <cell r="D617" t="str">
            <v>LIC-DERE-18</v>
          </cell>
          <cell r="E617" t="str">
            <v>LI</v>
          </cell>
          <cell r="F617" t="str">
            <v>BS</v>
          </cell>
          <cell r="G617">
            <v>101</v>
          </cell>
          <cell r="H617" t="str">
            <v>8212.2</v>
          </cell>
          <cell r="I617">
            <v>0</v>
          </cell>
          <cell r="J617">
            <v>0</v>
          </cell>
          <cell r="K617" t="str">
            <v>8212.2</v>
          </cell>
          <cell r="L617">
            <v>7144</v>
          </cell>
          <cell r="M617" t="str">
            <v>1068.2</v>
          </cell>
          <cell r="N617" t="str">
            <v>1068.2</v>
          </cell>
        </row>
        <row r="618">
          <cell r="A618">
            <v>296370</v>
          </cell>
          <cell r="B618" t="str">
            <v>Velazquez*Bravo,Stephanie</v>
          </cell>
          <cell r="C618" t="str">
            <v>TAX</v>
          </cell>
          <cell r="D618" t="str">
            <v>LIC-EJDE-17</v>
          </cell>
          <cell r="E618" t="str">
            <v>LI</v>
          </cell>
          <cell r="F618" t="str">
            <v>BS</v>
          </cell>
          <cell r="G618">
            <v>403</v>
          </cell>
          <cell r="H618" t="str">
            <v>5579.7</v>
          </cell>
          <cell r="I618">
            <v>0</v>
          </cell>
          <cell r="J618">
            <v>0</v>
          </cell>
          <cell r="K618" t="str">
            <v>5579.7</v>
          </cell>
          <cell r="L618">
            <v>7971</v>
          </cell>
          <cell r="M618">
            <v>0</v>
          </cell>
          <cell r="N618">
            <v>0</v>
          </cell>
        </row>
        <row r="619">
          <cell r="A619">
            <v>715948</v>
          </cell>
          <cell r="B619" t="str">
            <v>Vences*Pedraza,Carlos</v>
          </cell>
          <cell r="C619" t="str">
            <v>TAX</v>
          </cell>
          <cell r="D619" t="str">
            <v>MAE-EDUC-19</v>
          </cell>
          <cell r="E619" t="str">
            <v>MA</v>
          </cell>
          <cell r="F619" t="str">
            <v>BS</v>
          </cell>
          <cell r="G619">
            <v>101</v>
          </cell>
          <cell r="H619" t="str">
            <v>17957.42</v>
          </cell>
          <cell r="I619">
            <v>0</v>
          </cell>
          <cell r="J619">
            <v>0</v>
          </cell>
          <cell r="K619" t="str">
            <v>17957.42</v>
          </cell>
          <cell r="L619" t="str">
            <v>12982.52</v>
          </cell>
          <cell r="M619" t="str">
            <v>4974.9</v>
          </cell>
          <cell r="N619" t="str">
            <v>4974.9</v>
          </cell>
        </row>
        <row r="620">
          <cell r="A620">
            <v>714147</v>
          </cell>
          <cell r="B620" t="str">
            <v>Hernandez*Huizar,Frida</v>
          </cell>
          <cell r="C620" t="str">
            <v>TAX</v>
          </cell>
          <cell r="D620" t="str">
            <v>LIC-CTCO-18</v>
          </cell>
          <cell r="E620" t="str">
            <v>LI</v>
          </cell>
          <cell r="F620" t="str">
            <v>BS</v>
          </cell>
          <cell r="G620">
            <v>101</v>
          </cell>
          <cell r="H620" t="str">
            <v>8906.67</v>
          </cell>
          <cell r="I620">
            <v>0</v>
          </cell>
          <cell r="J620">
            <v>0</v>
          </cell>
          <cell r="K620" t="str">
            <v>8906.67</v>
          </cell>
          <cell r="L620" t="str">
            <v>10578.27</v>
          </cell>
          <cell r="M620" t="str">
            <v>-1671.6</v>
          </cell>
          <cell r="N620" t="str">
            <v>-1671.6</v>
          </cell>
        </row>
        <row r="621">
          <cell r="A621">
            <v>716534</v>
          </cell>
          <cell r="B621" t="str">
            <v>Lopez*Romero,Emilio</v>
          </cell>
          <cell r="C621" t="str">
            <v>TAX</v>
          </cell>
          <cell r="D621" t="str">
            <v>MAE-MERD-18</v>
          </cell>
          <cell r="E621" t="str">
            <v>MA</v>
          </cell>
          <cell r="F621" t="str">
            <v>BS</v>
          </cell>
          <cell r="G621">
            <v>101</v>
          </cell>
          <cell r="H621" t="str">
            <v>22247.76</v>
          </cell>
          <cell r="I621">
            <v>0</v>
          </cell>
          <cell r="J621">
            <v>0</v>
          </cell>
          <cell r="K621" t="str">
            <v>22247.76</v>
          </cell>
          <cell r="L621" t="str">
            <v>16084.76</v>
          </cell>
          <cell r="M621">
            <v>6163</v>
          </cell>
          <cell r="N621">
            <v>6163</v>
          </cell>
        </row>
        <row r="622">
          <cell r="A622">
            <v>716542</v>
          </cell>
          <cell r="B622" t="str">
            <v>Mireles*Fragoso,David</v>
          </cell>
          <cell r="C622" t="str">
            <v>TAX</v>
          </cell>
          <cell r="D622" t="str">
            <v>MAE-MADN-19</v>
          </cell>
          <cell r="E622" t="str">
            <v>MA</v>
          </cell>
          <cell r="F622" t="str">
            <v>BS</v>
          </cell>
          <cell r="G622">
            <v>101</v>
          </cell>
          <cell r="H622" t="str">
            <v>22247.76</v>
          </cell>
          <cell r="I622">
            <v>0</v>
          </cell>
          <cell r="J622">
            <v>0</v>
          </cell>
          <cell r="K622" t="str">
            <v>22247.76</v>
          </cell>
          <cell r="L622" t="str">
            <v>16084.76</v>
          </cell>
          <cell r="M622">
            <v>6163</v>
          </cell>
          <cell r="N622">
            <v>6163</v>
          </cell>
        </row>
        <row r="623">
          <cell r="A623">
            <v>665587</v>
          </cell>
          <cell r="B623" t="str">
            <v>SANCHEZ*RIVERO,JACQUELINE</v>
          </cell>
          <cell r="C623" t="str">
            <v>TAX</v>
          </cell>
          <cell r="D623" t="str">
            <v>LIC-DSGD-18</v>
          </cell>
          <cell r="E623" t="str">
            <v>LI</v>
          </cell>
          <cell r="F623" t="str">
            <v>AS</v>
          </cell>
          <cell r="G623">
            <v>101</v>
          </cell>
          <cell r="H623">
            <v>18838</v>
          </cell>
          <cell r="I623">
            <v>0</v>
          </cell>
          <cell r="J623">
            <v>0</v>
          </cell>
          <cell r="K623">
            <v>18838</v>
          </cell>
          <cell r="L623" t="str">
            <v>9778.84</v>
          </cell>
          <cell r="M623" t="str">
            <v>10551.72</v>
          </cell>
          <cell r="N623" t="str">
            <v>10551.72</v>
          </cell>
        </row>
        <row r="624">
          <cell r="A624">
            <v>245489</v>
          </cell>
          <cell r="B624" t="str">
            <v>Cisneros*Ortiz,Ulises</v>
          </cell>
          <cell r="C624" t="str">
            <v>TAX</v>
          </cell>
          <cell r="D624" t="str">
            <v>MAE-EDUC-19</v>
          </cell>
          <cell r="E624" t="str">
            <v>MA</v>
          </cell>
          <cell r="F624" t="str">
            <v>BK</v>
          </cell>
          <cell r="G624">
            <v>404</v>
          </cell>
          <cell r="H624" t="str">
            <v>18051.6</v>
          </cell>
          <cell r="I624">
            <v>0</v>
          </cell>
          <cell r="J624">
            <v>0</v>
          </cell>
          <cell r="K624" t="str">
            <v>18051.6</v>
          </cell>
          <cell r="L624" t="str">
            <v>18051.6</v>
          </cell>
          <cell r="M624">
            <v>0</v>
          </cell>
          <cell r="N624">
            <v>0</v>
          </cell>
        </row>
        <row r="625">
          <cell r="A625">
            <v>668530</v>
          </cell>
          <cell r="B625" t="str">
            <v>Bañuelos*Mejia,Jose</v>
          </cell>
          <cell r="C625" t="str">
            <v>TAX</v>
          </cell>
          <cell r="D625" t="str">
            <v>LIC-CTCO-18</v>
          </cell>
          <cell r="E625" t="str">
            <v>LI</v>
          </cell>
          <cell r="F625" t="str">
            <v>BK</v>
          </cell>
          <cell r="G625">
            <v>102</v>
          </cell>
          <cell r="H625" t="str">
            <v>17334.8</v>
          </cell>
          <cell r="I625">
            <v>0</v>
          </cell>
          <cell r="J625">
            <v>0</v>
          </cell>
          <cell r="K625" t="str">
            <v>17334.8</v>
          </cell>
          <cell r="L625">
            <v>18284</v>
          </cell>
          <cell r="M625">
            <v>0</v>
          </cell>
          <cell r="N625">
            <v>0</v>
          </cell>
        </row>
        <row r="626">
          <cell r="A626">
            <v>235889</v>
          </cell>
          <cell r="B626" t="str">
            <v>Lopez*Vidal,Guillermo</v>
          </cell>
          <cell r="C626" t="str">
            <v>TAX</v>
          </cell>
          <cell r="D626" t="str">
            <v>LIC-EJAD-12</v>
          </cell>
          <cell r="E626" t="str">
            <v>LI</v>
          </cell>
          <cell r="F626" t="str">
            <v>BK</v>
          </cell>
          <cell r="H626" t="str">
            <v>12508.6</v>
          </cell>
          <cell r="I626">
            <v>0</v>
          </cell>
          <cell r="J626">
            <v>0</v>
          </cell>
          <cell r="K626" t="str">
            <v>12508.6</v>
          </cell>
          <cell r="L626" t="str">
            <v>12508.6</v>
          </cell>
          <cell r="M626">
            <v>0</v>
          </cell>
          <cell r="N626">
            <v>0</v>
          </cell>
        </row>
        <row r="627">
          <cell r="A627">
            <v>268536</v>
          </cell>
          <cell r="B627" t="str">
            <v>Roman*Roman,Fernando</v>
          </cell>
          <cell r="C627" t="str">
            <v>TAX</v>
          </cell>
          <cell r="D627" t="str">
            <v>LIC-EDFI-10C</v>
          </cell>
          <cell r="E627" t="str">
            <v>LI</v>
          </cell>
          <cell r="F627" t="str">
            <v>EG</v>
          </cell>
          <cell r="H627">
            <v>20431</v>
          </cell>
          <cell r="I627">
            <v>0</v>
          </cell>
          <cell r="J627">
            <v>0</v>
          </cell>
          <cell r="K627">
            <v>20431</v>
          </cell>
          <cell r="L627">
            <v>1290</v>
          </cell>
          <cell r="M627">
            <v>19141</v>
          </cell>
          <cell r="N627">
            <v>19141</v>
          </cell>
        </row>
        <row r="628">
          <cell r="A628">
            <v>270215</v>
          </cell>
          <cell r="B628" t="str">
            <v>Perez*Barrera,Maria</v>
          </cell>
          <cell r="C628" t="str">
            <v>TAX</v>
          </cell>
          <cell r="D628" t="str">
            <v>LIC-PSIO-15</v>
          </cell>
          <cell r="E628" t="str">
            <v>LI</v>
          </cell>
          <cell r="F628" t="str">
            <v>AS</v>
          </cell>
          <cell r="H628">
            <v>1935</v>
          </cell>
          <cell r="I628">
            <v>0</v>
          </cell>
          <cell r="J628">
            <v>0</v>
          </cell>
          <cell r="K628">
            <v>1935</v>
          </cell>
          <cell r="L628">
            <v>1935</v>
          </cell>
          <cell r="M628">
            <v>0</v>
          </cell>
          <cell r="N628">
            <v>0</v>
          </cell>
        </row>
        <row r="629">
          <cell r="A629">
            <v>301071</v>
          </cell>
          <cell r="B629" t="str">
            <v>Ramírez*Hernández,Brenda</v>
          </cell>
          <cell r="C629" t="str">
            <v>TAX</v>
          </cell>
          <cell r="D629" t="str">
            <v>LIC-EJAD-17</v>
          </cell>
          <cell r="E629" t="str">
            <v>LI</v>
          </cell>
          <cell r="F629" t="str">
            <v>BK</v>
          </cell>
          <cell r="G629">
            <v>402</v>
          </cell>
          <cell r="H629" t="str">
            <v>10985.6</v>
          </cell>
          <cell r="I629">
            <v>0</v>
          </cell>
          <cell r="J629">
            <v>0</v>
          </cell>
          <cell r="K629" t="str">
            <v>10985.6</v>
          </cell>
          <cell r="L629" t="str">
            <v>10985.6</v>
          </cell>
          <cell r="M629">
            <v>0</v>
          </cell>
          <cell r="N629">
            <v>0</v>
          </cell>
        </row>
        <row r="630">
          <cell r="A630">
            <v>633612</v>
          </cell>
          <cell r="B630" t="str">
            <v>Chaparro*Garcia,Jennifer</v>
          </cell>
          <cell r="C630" t="str">
            <v>TAX</v>
          </cell>
          <cell r="D630" t="str">
            <v>LIC-EJEP-18</v>
          </cell>
          <cell r="E630" t="str">
            <v>LI</v>
          </cell>
          <cell r="F630" t="str">
            <v>BK</v>
          </cell>
          <cell r="G630">
            <v>101</v>
          </cell>
          <cell r="H630" t="str">
            <v>10414.2</v>
          </cell>
          <cell r="I630">
            <v>0</v>
          </cell>
          <cell r="J630">
            <v>0</v>
          </cell>
          <cell r="K630" t="str">
            <v>10414.2</v>
          </cell>
          <cell r="L630" t="str">
            <v>10414.2</v>
          </cell>
          <cell r="M630">
            <v>0</v>
          </cell>
          <cell r="N630">
            <v>0</v>
          </cell>
        </row>
        <row r="631">
          <cell r="A631">
            <v>298731</v>
          </cell>
          <cell r="B631" t="str">
            <v>Palmeros*Zarate,Mauricio</v>
          </cell>
          <cell r="C631" t="str">
            <v>TAX</v>
          </cell>
          <cell r="D631" t="str">
            <v>LIC-DAEM-15</v>
          </cell>
          <cell r="E631" t="str">
            <v>LI</v>
          </cell>
          <cell r="F631" t="str">
            <v>EG</v>
          </cell>
          <cell r="G631">
            <v>101</v>
          </cell>
          <cell r="H631" t="str">
            <v>16805.3</v>
          </cell>
          <cell r="I631">
            <v>0</v>
          </cell>
          <cell r="J631">
            <v>0</v>
          </cell>
          <cell r="K631" t="str">
            <v>16805.3</v>
          </cell>
          <cell r="L631" t="str">
            <v>6045.8</v>
          </cell>
          <cell r="M631" t="str">
            <v>10759.5</v>
          </cell>
          <cell r="N631" t="str">
            <v>10759.5</v>
          </cell>
        </row>
        <row r="632">
          <cell r="A632">
            <v>302799</v>
          </cell>
          <cell r="B632" t="str">
            <v>Duarte*Sepúlveda,Guadalupe</v>
          </cell>
          <cell r="C632" t="str">
            <v>TAX</v>
          </cell>
          <cell r="D632" t="str">
            <v>LIC-DERE-18</v>
          </cell>
          <cell r="E632" t="str">
            <v>LI</v>
          </cell>
          <cell r="F632" t="str">
            <v>AS</v>
          </cell>
          <cell r="G632">
            <v>101</v>
          </cell>
          <cell r="H632">
            <v>15946</v>
          </cell>
          <cell r="I632">
            <v>0</v>
          </cell>
          <cell r="J632">
            <v>0</v>
          </cell>
          <cell r="K632">
            <v>15946</v>
          </cell>
          <cell r="L632" t="str">
            <v>15946.08</v>
          </cell>
          <cell r="M632">
            <v>0</v>
          </cell>
          <cell r="N632">
            <v>0</v>
          </cell>
        </row>
        <row r="633">
          <cell r="A633">
            <v>320182</v>
          </cell>
          <cell r="B633" t="str">
            <v>Segura*Perez,Samantha</v>
          </cell>
          <cell r="C633" t="str">
            <v>TAX</v>
          </cell>
          <cell r="D633" t="str">
            <v>LIC-DERE-18</v>
          </cell>
          <cell r="E633" t="str">
            <v>LI</v>
          </cell>
          <cell r="F633" t="str">
            <v>EG</v>
          </cell>
          <cell r="G633">
            <v>101</v>
          </cell>
          <cell r="H633">
            <v>25613</v>
          </cell>
          <cell r="I633">
            <v>0</v>
          </cell>
          <cell r="J633">
            <v>0</v>
          </cell>
          <cell r="K633">
            <v>25613</v>
          </cell>
          <cell r="L633" t="str">
            <v>25613.7</v>
          </cell>
          <cell r="M633">
            <v>0</v>
          </cell>
          <cell r="N633">
            <v>0</v>
          </cell>
        </row>
        <row r="634">
          <cell r="A634">
            <v>314143</v>
          </cell>
          <cell r="B634" t="str">
            <v>Rivas*Quevedo,Alejandro</v>
          </cell>
          <cell r="C634" t="str">
            <v>TAX</v>
          </cell>
          <cell r="D634" t="str">
            <v>LIC-SYSC-18</v>
          </cell>
          <cell r="E634" t="str">
            <v>LI</v>
          </cell>
          <cell r="F634" t="str">
            <v>EG</v>
          </cell>
          <cell r="G634">
            <v>101</v>
          </cell>
          <cell r="H634">
            <v>15576</v>
          </cell>
          <cell r="I634">
            <v>0</v>
          </cell>
          <cell r="J634" t="str">
            <v>628.56</v>
          </cell>
          <cell r="K634" t="str">
            <v>14947.44</v>
          </cell>
          <cell r="L634" t="str">
            <v>15102.45</v>
          </cell>
          <cell r="M634">
            <v>0</v>
          </cell>
          <cell r="N634">
            <v>0</v>
          </cell>
        </row>
        <row r="635">
          <cell r="A635">
            <v>311554</v>
          </cell>
          <cell r="B635" t="str">
            <v>Vivas*Hernández,Rut</v>
          </cell>
          <cell r="C635" t="str">
            <v>TAX</v>
          </cell>
          <cell r="D635" t="str">
            <v>LIC-SYSC-18</v>
          </cell>
          <cell r="E635" t="str">
            <v>LI</v>
          </cell>
          <cell r="F635" t="str">
            <v>EG</v>
          </cell>
          <cell r="G635">
            <v>101</v>
          </cell>
          <cell r="H635">
            <v>28086</v>
          </cell>
          <cell r="I635">
            <v>0</v>
          </cell>
          <cell r="J635">
            <v>0</v>
          </cell>
          <cell r="K635">
            <v>28086</v>
          </cell>
          <cell r="L635" t="str">
            <v>28088.32</v>
          </cell>
          <cell r="M635">
            <v>0</v>
          </cell>
          <cell r="N635">
            <v>0</v>
          </cell>
        </row>
        <row r="636">
          <cell r="A636">
            <v>311914</v>
          </cell>
          <cell r="B636" t="str">
            <v>Cuapio*Cedillo,Yenifer</v>
          </cell>
          <cell r="C636" t="str">
            <v>TAX</v>
          </cell>
          <cell r="D636" t="str">
            <v>LIC-EJAD-17</v>
          </cell>
          <cell r="E636" t="str">
            <v>LI</v>
          </cell>
          <cell r="F636" t="str">
            <v>EG</v>
          </cell>
          <cell r="H636" t="str">
            <v>5918.89</v>
          </cell>
          <cell r="I636">
            <v>0</v>
          </cell>
          <cell r="J636">
            <v>0</v>
          </cell>
          <cell r="K636" t="str">
            <v>5918.89</v>
          </cell>
          <cell r="L636" t="str">
            <v>5918.89</v>
          </cell>
          <cell r="M636">
            <v>0</v>
          </cell>
          <cell r="N636">
            <v>0</v>
          </cell>
        </row>
        <row r="637">
          <cell r="A637">
            <v>313221</v>
          </cell>
          <cell r="B637" t="str">
            <v>Contreras*Espinoza,Manuel</v>
          </cell>
          <cell r="C637" t="str">
            <v>TAX</v>
          </cell>
          <cell r="D637" t="str">
            <v>LIC-EJAD-17</v>
          </cell>
          <cell r="E637" t="str">
            <v>LI</v>
          </cell>
          <cell r="F637" t="str">
            <v>EG</v>
          </cell>
          <cell r="G637">
            <v>401</v>
          </cell>
          <cell r="H637" t="str">
            <v>5739.73</v>
          </cell>
          <cell r="I637">
            <v>0</v>
          </cell>
          <cell r="J637" t="str">
            <v>170.9</v>
          </cell>
          <cell r="K637" t="str">
            <v>5568.83</v>
          </cell>
          <cell r="L637" t="str">
            <v>5568.83</v>
          </cell>
          <cell r="M637">
            <v>0</v>
          </cell>
          <cell r="N637">
            <v>0</v>
          </cell>
        </row>
        <row r="638">
          <cell r="A638">
            <v>296580</v>
          </cell>
          <cell r="B638" t="str">
            <v>Galindo*Castro,Karen</v>
          </cell>
          <cell r="C638" t="str">
            <v>TAX</v>
          </cell>
          <cell r="D638" t="str">
            <v>LIC-EJDE-17</v>
          </cell>
          <cell r="E638" t="str">
            <v>LI</v>
          </cell>
          <cell r="F638" t="str">
            <v>EG</v>
          </cell>
          <cell r="G638">
            <v>403</v>
          </cell>
          <cell r="H638" t="str">
            <v>26526.26</v>
          </cell>
          <cell r="I638">
            <v>0</v>
          </cell>
          <cell r="J638" t="str">
            <v>308.7</v>
          </cell>
          <cell r="K638" t="str">
            <v>26217.56</v>
          </cell>
          <cell r="L638" t="str">
            <v>26391.36</v>
          </cell>
          <cell r="M638">
            <v>0</v>
          </cell>
          <cell r="N638">
            <v>0</v>
          </cell>
        </row>
        <row r="639">
          <cell r="A639">
            <v>317471</v>
          </cell>
          <cell r="B639" t="str">
            <v>Sanchez*Hernández,Luis</v>
          </cell>
          <cell r="C639" t="str">
            <v>TAX</v>
          </cell>
          <cell r="D639" t="str">
            <v>LIC-EJDE-17</v>
          </cell>
          <cell r="E639" t="str">
            <v>LI</v>
          </cell>
          <cell r="F639" t="str">
            <v>EG</v>
          </cell>
          <cell r="G639">
            <v>100</v>
          </cell>
          <cell r="H639" t="str">
            <v>22773.43</v>
          </cell>
          <cell r="I639">
            <v>0</v>
          </cell>
          <cell r="J639">
            <v>0</v>
          </cell>
          <cell r="K639" t="str">
            <v>22773.43</v>
          </cell>
          <cell r="L639" t="str">
            <v>22773.43</v>
          </cell>
          <cell r="M639">
            <v>0</v>
          </cell>
          <cell r="N639">
            <v>0</v>
          </cell>
        </row>
        <row r="640">
          <cell r="A640">
            <v>293801</v>
          </cell>
          <cell r="B640" t="str">
            <v>Osio*Arce,Lizbeth</v>
          </cell>
          <cell r="C640" t="str">
            <v>TAX</v>
          </cell>
          <cell r="D640" t="str">
            <v>LIC-EJDE-17</v>
          </cell>
          <cell r="E640" t="str">
            <v>LI</v>
          </cell>
          <cell r="F640" t="str">
            <v>EG</v>
          </cell>
          <cell r="G640">
            <v>101</v>
          </cell>
          <cell r="H640" t="str">
            <v>4309.35</v>
          </cell>
          <cell r="I640">
            <v>0</v>
          </cell>
          <cell r="J640" t="str">
            <v>89.75</v>
          </cell>
          <cell r="K640" t="str">
            <v>4219.6</v>
          </cell>
          <cell r="L640" t="str">
            <v>4179.59</v>
          </cell>
          <cell r="M640" t="str">
            <v>40.01</v>
          </cell>
          <cell r="N640" t="str">
            <v>40.01</v>
          </cell>
        </row>
        <row r="641">
          <cell r="A641">
            <v>315295</v>
          </cell>
          <cell r="B641" t="str">
            <v>Fuentes*Muñoz,Mauricio</v>
          </cell>
          <cell r="C641" t="str">
            <v>TAX</v>
          </cell>
          <cell r="D641" t="str">
            <v>LIC-EJAD-17</v>
          </cell>
          <cell r="E641" t="str">
            <v>LI</v>
          </cell>
          <cell r="F641" t="str">
            <v>EG</v>
          </cell>
          <cell r="G641">
            <v>100</v>
          </cell>
          <cell r="H641">
            <v>26999</v>
          </cell>
          <cell r="I641">
            <v>0</v>
          </cell>
          <cell r="J641" t="str">
            <v>203.05</v>
          </cell>
          <cell r="K641" t="str">
            <v>26795.95</v>
          </cell>
          <cell r="L641" t="str">
            <v>26989.03</v>
          </cell>
          <cell r="M641">
            <v>0</v>
          </cell>
          <cell r="N641">
            <v>0</v>
          </cell>
        </row>
        <row r="642">
          <cell r="A642">
            <v>127365</v>
          </cell>
          <cell r="B642" t="str">
            <v>Mejia*Gamez,Dalia</v>
          </cell>
          <cell r="C642" t="str">
            <v>TAX</v>
          </cell>
          <cell r="D642" t="str">
            <v>MAE-EDUC-19</v>
          </cell>
          <cell r="E642" t="str">
            <v>MA</v>
          </cell>
          <cell r="F642" t="str">
            <v>EG</v>
          </cell>
          <cell r="G642">
            <v>101</v>
          </cell>
          <cell r="H642">
            <v>16192</v>
          </cell>
          <cell r="I642">
            <v>0</v>
          </cell>
          <cell r="J642">
            <v>0</v>
          </cell>
          <cell r="K642">
            <v>16192</v>
          </cell>
          <cell r="L642" t="str">
            <v>16192.06</v>
          </cell>
          <cell r="M642">
            <v>0</v>
          </cell>
          <cell r="N642">
            <v>0</v>
          </cell>
        </row>
        <row r="643">
          <cell r="A643">
            <v>669413</v>
          </cell>
          <cell r="B643" t="str">
            <v>VAZQUEZ*NUÑEZ,LUCERO</v>
          </cell>
          <cell r="C643" t="str">
            <v>TAX</v>
          </cell>
          <cell r="D643" t="str">
            <v>LIC-EJAD-17</v>
          </cell>
          <cell r="E643" t="str">
            <v>LI</v>
          </cell>
          <cell r="F643" t="str">
            <v>BK</v>
          </cell>
          <cell r="G643">
            <v>102</v>
          </cell>
          <cell r="H643" t="str">
            <v>11763.4</v>
          </cell>
          <cell r="I643">
            <v>0</v>
          </cell>
          <cell r="J643">
            <v>0</v>
          </cell>
          <cell r="K643" t="str">
            <v>11763.4</v>
          </cell>
          <cell r="L643" t="str">
            <v>11763.4</v>
          </cell>
          <cell r="M643">
            <v>0</v>
          </cell>
          <cell r="N643">
            <v>0</v>
          </cell>
        </row>
        <row r="644">
          <cell r="A644">
            <v>679487</v>
          </cell>
          <cell r="B644" t="str">
            <v>Ortiz*Mier,Gloria</v>
          </cell>
          <cell r="C644" t="str">
            <v>TAX</v>
          </cell>
          <cell r="D644" t="str">
            <v>LIC-EJDE-17</v>
          </cell>
          <cell r="E644" t="str">
            <v>LI</v>
          </cell>
          <cell r="F644" t="str">
            <v>BK</v>
          </cell>
          <cell r="G644">
            <v>101</v>
          </cell>
          <cell r="H644" t="str">
            <v>11690.6</v>
          </cell>
          <cell r="I644">
            <v>0</v>
          </cell>
          <cell r="J644">
            <v>0</v>
          </cell>
          <cell r="K644" t="str">
            <v>11690.6</v>
          </cell>
          <cell r="L644" t="str">
            <v>12620.55</v>
          </cell>
          <cell r="M644">
            <v>0</v>
          </cell>
          <cell r="N644">
            <v>0</v>
          </cell>
        </row>
        <row r="645">
          <cell r="A645">
            <v>311343</v>
          </cell>
          <cell r="B645" t="str">
            <v>Alarcon*Cedeño,Josue</v>
          </cell>
          <cell r="C645" t="str">
            <v>TAX</v>
          </cell>
          <cell r="D645" t="str">
            <v>LIC-EJAD-17</v>
          </cell>
          <cell r="E645" t="str">
            <v>LI</v>
          </cell>
          <cell r="F645" t="str">
            <v>EG</v>
          </cell>
          <cell r="G645">
            <v>401</v>
          </cell>
          <cell r="H645">
            <v>4815</v>
          </cell>
          <cell r="I645">
            <v>0</v>
          </cell>
          <cell r="J645" t="str">
            <v>54.58</v>
          </cell>
          <cell r="K645" t="str">
            <v>4760.42</v>
          </cell>
          <cell r="L645" t="str">
            <v>4761.34</v>
          </cell>
          <cell r="M645">
            <v>0</v>
          </cell>
          <cell r="N645">
            <v>0</v>
          </cell>
        </row>
        <row r="646">
          <cell r="A646">
            <v>272174</v>
          </cell>
          <cell r="B646" t="str">
            <v>Zamudio*Benítez,Eduardo</v>
          </cell>
          <cell r="C646" t="str">
            <v>TAX</v>
          </cell>
          <cell r="D646" t="str">
            <v>LIC-EJDE-17</v>
          </cell>
          <cell r="E646" t="str">
            <v>LI</v>
          </cell>
          <cell r="F646" t="str">
            <v>EG</v>
          </cell>
          <cell r="H646">
            <v>10068</v>
          </cell>
          <cell r="I646">
            <v>0</v>
          </cell>
          <cell r="J646">
            <v>0</v>
          </cell>
          <cell r="K646">
            <v>10068</v>
          </cell>
          <cell r="L646" t="str">
            <v>10951.98</v>
          </cell>
          <cell r="M646">
            <v>0</v>
          </cell>
          <cell r="N646">
            <v>0</v>
          </cell>
        </row>
        <row r="647">
          <cell r="A647">
            <v>256550</v>
          </cell>
          <cell r="B647" t="str">
            <v>Arredondo*Morales,Erick</v>
          </cell>
          <cell r="C647" t="str">
            <v>TAX</v>
          </cell>
          <cell r="D647" t="str">
            <v>LIC-ADEM-10C</v>
          </cell>
          <cell r="E647" t="str">
            <v>LI</v>
          </cell>
          <cell r="F647" t="str">
            <v>AS</v>
          </cell>
          <cell r="H647">
            <v>1470</v>
          </cell>
          <cell r="I647">
            <v>0</v>
          </cell>
          <cell r="J647">
            <v>0</v>
          </cell>
          <cell r="K647">
            <v>1470</v>
          </cell>
          <cell r="L647">
            <v>12822</v>
          </cell>
          <cell r="M647">
            <v>0</v>
          </cell>
          <cell r="N647">
            <v>0</v>
          </cell>
        </row>
        <row r="648">
          <cell r="A648">
            <v>651626</v>
          </cell>
          <cell r="B648" t="str">
            <v>Solorio*Mujica,Jennyfer</v>
          </cell>
          <cell r="C648" t="str">
            <v>TAX</v>
          </cell>
          <cell r="D648" t="str">
            <v>MAE-EDUC-19</v>
          </cell>
          <cell r="E648" t="str">
            <v>MA</v>
          </cell>
          <cell r="F648" t="str">
            <v>EG</v>
          </cell>
          <cell r="G648">
            <v>405</v>
          </cell>
          <cell r="H648">
            <v>16531</v>
          </cell>
          <cell r="I648">
            <v>0</v>
          </cell>
          <cell r="J648">
            <v>0</v>
          </cell>
          <cell r="K648">
            <v>16531</v>
          </cell>
          <cell r="L648" t="str">
            <v>16531.12</v>
          </cell>
          <cell r="M648">
            <v>0</v>
          </cell>
          <cell r="N648">
            <v>0</v>
          </cell>
        </row>
        <row r="649">
          <cell r="A649">
            <v>311891</v>
          </cell>
          <cell r="B649" t="str">
            <v>Suarez*Castañeda,Oliver</v>
          </cell>
          <cell r="C649" t="str">
            <v>TAX</v>
          </cell>
          <cell r="D649" t="str">
            <v>LIC-SYSC-18</v>
          </cell>
          <cell r="E649" t="str">
            <v>LI</v>
          </cell>
          <cell r="F649" t="str">
            <v>BR</v>
          </cell>
          <cell r="H649">
            <v>10843</v>
          </cell>
          <cell r="I649">
            <v>0</v>
          </cell>
          <cell r="J649">
            <v>0</v>
          </cell>
          <cell r="K649">
            <v>10843</v>
          </cell>
          <cell r="L649">
            <v>0</v>
          </cell>
          <cell r="M649">
            <v>10843</v>
          </cell>
          <cell r="N649">
            <v>10843</v>
          </cell>
        </row>
        <row r="650">
          <cell r="A650">
            <v>653922</v>
          </cell>
          <cell r="B650" t="str">
            <v>Alvarado*Gómez,Cynthia</v>
          </cell>
          <cell r="C650" t="str">
            <v>TAX</v>
          </cell>
          <cell r="D650" t="str">
            <v>MAE-EDUC-19</v>
          </cell>
          <cell r="E650" t="str">
            <v>MA</v>
          </cell>
          <cell r="F650" t="str">
            <v>EG</v>
          </cell>
          <cell r="G650">
            <v>101</v>
          </cell>
          <cell r="H650" t="str">
            <v>16192.95</v>
          </cell>
          <cell r="I650">
            <v>0</v>
          </cell>
          <cell r="J650">
            <v>0</v>
          </cell>
          <cell r="K650" t="str">
            <v>16192.95</v>
          </cell>
          <cell r="L650" t="str">
            <v>16192.95</v>
          </cell>
          <cell r="M650">
            <v>0</v>
          </cell>
          <cell r="N650">
            <v>0</v>
          </cell>
        </row>
        <row r="651">
          <cell r="A651">
            <v>645382</v>
          </cell>
          <cell r="B651" t="str">
            <v>Álvarez*Juárez,María</v>
          </cell>
          <cell r="C651" t="str">
            <v>TAX</v>
          </cell>
          <cell r="D651" t="str">
            <v>MAE-EDUC-19</v>
          </cell>
          <cell r="E651" t="str">
            <v>MA</v>
          </cell>
          <cell r="F651" t="str">
            <v>EG</v>
          </cell>
          <cell r="G651">
            <v>101</v>
          </cell>
          <cell r="H651">
            <v>16192</v>
          </cell>
          <cell r="I651">
            <v>0</v>
          </cell>
          <cell r="J651">
            <v>0</v>
          </cell>
          <cell r="K651">
            <v>16192</v>
          </cell>
          <cell r="L651">
            <v>16192</v>
          </cell>
          <cell r="M651">
            <v>0</v>
          </cell>
          <cell r="N651">
            <v>0</v>
          </cell>
        </row>
        <row r="652">
          <cell r="A652">
            <v>341378</v>
          </cell>
          <cell r="B652" t="str">
            <v>Arámbula*Nava,Bertha</v>
          </cell>
          <cell r="C652" t="str">
            <v>TAX</v>
          </cell>
          <cell r="D652" t="str">
            <v>MAE-EDUC-19</v>
          </cell>
          <cell r="E652" t="str">
            <v>MA</v>
          </cell>
          <cell r="F652" t="str">
            <v>EG</v>
          </cell>
          <cell r="G652">
            <v>405</v>
          </cell>
          <cell r="H652">
            <v>15820</v>
          </cell>
          <cell r="I652">
            <v>0</v>
          </cell>
          <cell r="J652" t="str">
            <v>293.48</v>
          </cell>
          <cell r="K652" t="str">
            <v>15526.52</v>
          </cell>
          <cell r="L652" t="str">
            <v>15526.59</v>
          </cell>
          <cell r="M652">
            <v>0</v>
          </cell>
          <cell r="N652">
            <v>0</v>
          </cell>
        </row>
        <row r="653">
          <cell r="A653">
            <v>648604</v>
          </cell>
          <cell r="B653" t="str">
            <v>BARRIOS*GALLARDO,ERIK</v>
          </cell>
          <cell r="C653" t="str">
            <v>TAX</v>
          </cell>
          <cell r="D653" t="str">
            <v>MAE-EDUC-19</v>
          </cell>
          <cell r="E653" t="str">
            <v>MA</v>
          </cell>
          <cell r="F653" t="str">
            <v>EG</v>
          </cell>
          <cell r="G653">
            <v>101</v>
          </cell>
          <cell r="H653" t="str">
            <v>16508.4</v>
          </cell>
          <cell r="I653">
            <v>0</v>
          </cell>
          <cell r="J653">
            <v>0</v>
          </cell>
          <cell r="K653" t="str">
            <v>16508.4</v>
          </cell>
          <cell r="L653" t="str">
            <v>16508.91</v>
          </cell>
          <cell r="M653">
            <v>0</v>
          </cell>
          <cell r="N653">
            <v>0</v>
          </cell>
        </row>
        <row r="654">
          <cell r="A654">
            <v>164350</v>
          </cell>
          <cell r="B654" t="str">
            <v>Espinoza*Diaz,Diana</v>
          </cell>
          <cell r="C654" t="str">
            <v>TAX</v>
          </cell>
          <cell r="D654" t="str">
            <v>MAE-EDUC-19</v>
          </cell>
          <cell r="E654" t="str">
            <v>MA</v>
          </cell>
          <cell r="F654" t="str">
            <v>EG</v>
          </cell>
          <cell r="G654">
            <v>101</v>
          </cell>
          <cell r="H654" t="str">
            <v>16192.2</v>
          </cell>
          <cell r="I654">
            <v>0</v>
          </cell>
          <cell r="J654">
            <v>0</v>
          </cell>
          <cell r="K654" t="str">
            <v>16192.2</v>
          </cell>
          <cell r="L654" t="str">
            <v>16192.2</v>
          </cell>
          <cell r="M654">
            <v>0</v>
          </cell>
          <cell r="N654">
            <v>0</v>
          </cell>
        </row>
        <row r="655">
          <cell r="A655">
            <v>326299</v>
          </cell>
          <cell r="B655" t="str">
            <v>Granados*Romero,Ruben</v>
          </cell>
          <cell r="C655" t="str">
            <v>TAX</v>
          </cell>
          <cell r="D655" t="str">
            <v>MAE-EDUC-19</v>
          </cell>
          <cell r="E655" t="str">
            <v>MA</v>
          </cell>
          <cell r="F655" t="str">
            <v>EG</v>
          </cell>
          <cell r="G655">
            <v>405</v>
          </cell>
          <cell r="H655">
            <v>15508</v>
          </cell>
          <cell r="I655">
            <v>0</v>
          </cell>
          <cell r="J655">
            <v>0</v>
          </cell>
          <cell r="K655">
            <v>15508</v>
          </cell>
          <cell r="L655" t="str">
            <v>15508.77</v>
          </cell>
          <cell r="M655">
            <v>0</v>
          </cell>
          <cell r="N655">
            <v>0</v>
          </cell>
        </row>
        <row r="656">
          <cell r="A656">
            <v>648392</v>
          </cell>
          <cell r="B656" t="str">
            <v>Murillo*Delgadillo,Gustavo</v>
          </cell>
          <cell r="C656" t="str">
            <v>TAX</v>
          </cell>
          <cell r="D656" t="str">
            <v>MAE-EDUC-19</v>
          </cell>
          <cell r="E656" t="str">
            <v>MA</v>
          </cell>
          <cell r="F656" t="str">
            <v>EG</v>
          </cell>
          <cell r="G656">
            <v>101</v>
          </cell>
          <cell r="H656" t="str">
            <v>16480.45</v>
          </cell>
          <cell r="I656">
            <v>0</v>
          </cell>
          <cell r="J656">
            <v>0</v>
          </cell>
          <cell r="K656" t="str">
            <v>16480.45</v>
          </cell>
          <cell r="L656" t="str">
            <v>16480.45</v>
          </cell>
          <cell r="M656">
            <v>0</v>
          </cell>
          <cell r="N656">
            <v>0</v>
          </cell>
        </row>
        <row r="657">
          <cell r="A657">
            <v>652933</v>
          </cell>
          <cell r="B657" t="str">
            <v>Neria*Ordaz,Guadalupe</v>
          </cell>
          <cell r="C657" t="str">
            <v>TAX</v>
          </cell>
          <cell r="D657" t="str">
            <v>MAE-EDUC-19</v>
          </cell>
          <cell r="E657" t="str">
            <v>MA</v>
          </cell>
          <cell r="F657" t="str">
            <v>EG</v>
          </cell>
          <cell r="G657">
            <v>405</v>
          </cell>
          <cell r="H657">
            <v>16192</v>
          </cell>
          <cell r="I657">
            <v>0</v>
          </cell>
          <cell r="J657">
            <v>0</v>
          </cell>
          <cell r="K657">
            <v>16192</v>
          </cell>
          <cell r="L657" t="str">
            <v>16192.95</v>
          </cell>
          <cell r="M657">
            <v>0</v>
          </cell>
          <cell r="N657">
            <v>0</v>
          </cell>
        </row>
        <row r="658">
          <cell r="A658">
            <v>646891</v>
          </cell>
          <cell r="B658" t="str">
            <v>Quintanar*zamudio,Vanesa</v>
          </cell>
          <cell r="C658" t="str">
            <v>TAX</v>
          </cell>
          <cell r="D658" t="str">
            <v>MAE-EDUC-19</v>
          </cell>
          <cell r="E658" t="str">
            <v>MA</v>
          </cell>
          <cell r="F658" t="str">
            <v>EG</v>
          </cell>
          <cell r="G658">
            <v>101</v>
          </cell>
          <cell r="H658">
            <v>16192</v>
          </cell>
          <cell r="I658">
            <v>0</v>
          </cell>
          <cell r="J658">
            <v>0</v>
          </cell>
          <cell r="K658">
            <v>16192</v>
          </cell>
          <cell r="L658" t="str">
            <v>16192.4</v>
          </cell>
          <cell r="M658">
            <v>0</v>
          </cell>
          <cell r="N658">
            <v>0</v>
          </cell>
        </row>
        <row r="659">
          <cell r="A659">
            <v>651616</v>
          </cell>
          <cell r="B659" t="str">
            <v>Rodriguez*Barrera,Ariesty</v>
          </cell>
          <cell r="C659" t="str">
            <v>TAX</v>
          </cell>
          <cell r="D659" t="str">
            <v>MAE-EDUC-19</v>
          </cell>
          <cell r="E659" t="str">
            <v>MA</v>
          </cell>
          <cell r="F659" t="str">
            <v>EG</v>
          </cell>
          <cell r="G659">
            <v>404</v>
          </cell>
          <cell r="H659" t="str">
            <v>16612.8</v>
          </cell>
          <cell r="I659">
            <v>0</v>
          </cell>
          <cell r="J659">
            <v>0</v>
          </cell>
          <cell r="K659" t="str">
            <v>16612.8</v>
          </cell>
          <cell r="L659" t="str">
            <v>16612.91</v>
          </cell>
          <cell r="M659">
            <v>0</v>
          </cell>
          <cell r="N659">
            <v>0</v>
          </cell>
        </row>
        <row r="660">
          <cell r="A660">
            <v>647825</v>
          </cell>
          <cell r="B660" t="str">
            <v>SANCHEZ*MARTINEZ,OMAR</v>
          </cell>
          <cell r="C660" t="str">
            <v>TAX</v>
          </cell>
          <cell r="D660" t="str">
            <v>MAE-EDUC-19</v>
          </cell>
          <cell r="E660" t="str">
            <v>MA</v>
          </cell>
          <cell r="F660" t="str">
            <v>EG</v>
          </cell>
          <cell r="G660">
            <v>101</v>
          </cell>
          <cell r="H660">
            <v>16192</v>
          </cell>
          <cell r="I660">
            <v>0</v>
          </cell>
          <cell r="J660">
            <v>0</v>
          </cell>
          <cell r="K660">
            <v>16192</v>
          </cell>
          <cell r="L660" t="str">
            <v>16192.63</v>
          </cell>
          <cell r="M660">
            <v>0</v>
          </cell>
          <cell r="N660">
            <v>0</v>
          </cell>
        </row>
        <row r="661">
          <cell r="A661">
            <v>645462</v>
          </cell>
          <cell r="B661" t="str">
            <v>Valladares*Gomez,Ricardo</v>
          </cell>
          <cell r="C661" t="str">
            <v>TAX</v>
          </cell>
          <cell r="D661" t="str">
            <v>MAE-EDUC-19</v>
          </cell>
          <cell r="E661" t="str">
            <v>MA</v>
          </cell>
          <cell r="F661" t="str">
            <v>EG</v>
          </cell>
          <cell r="G661">
            <v>101</v>
          </cell>
          <cell r="H661" t="str">
            <v>17084.6</v>
          </cell>
          <cell r="I661">
            <v>0</v>
          </cell>
          <cell r="J661">
            <v>0</v>
          </cell>
          <cell r="K661" t="str">
            <v>17084.6</v>
          </cell>
          <cell r="L661" t="str">
            <v>10818.43</v>
          </cell>
          <cell r="M661" t="str">
            <v>6266.17</v>
          </cell>
          <cell r="N661" t="str">
            <v>6266.17</v>
          </cell>
        </row>
        <row r="662">
          <cell r="A662">
            <v>644923</v>
          </cell>
          <cell r="B662" t="str">
            <v>Gomez*Aguila,Karina</v>
          </cell>
          <cell r="C662" t="str">
            <v>TAX</v>
          </cell>
          <cell r="D662" t="str">
            <v>MAE-MERD-18</v>
          </cell>
          <cell r="E662" t="str">
            <v>MA</v>
          </cell>
          <cell r="F662" t="str">
            <v>EG</v>
          </cell>
          <cell r="G662">
            <v>101</v>
          </cell>
          <cell r="H662">
            <v>19960</v>
          </cell>
          <cell r="I662">
            <v>0</v>
          </cell>
          <cell r="J662" t="str">
            <v>404.13</v>
          </cell>
          <cell r="K662" t="str">
            <v>19555.87</v>
          </cell>
          <cell r="L662" t="str">
            <v>19556.51</v>
          </cell>
          <cell r="M662">
            <v>0</v>
          </cell>
          <cell r="N662">
            <v>0</v>
          </cell>
        </row>
        <row r="663">
          <cell r="A663">
            <v>206622</v>
          </cell>
          <cell r="B663" t="str">
            <v>Gomez*Aguila,Jessica</v>
          </cell>
          <cell r="C663" t="str">
            <v>TAX</v>
          </cell>
          <cell r="D663" t="str">
            <v>MAE-MADN-19</v>
          </cell>
          <cell r="E663" t="str">
            <v>MA</v>
          </cell>
          <cell r="F663" t="str">
            <v>EG</v>
          </cell>
          <cell r="G663">
            <v>101</v>
          </cell>
          <cell r="H663">
            <v>19960</v>
          </cell>
          <cell r="I663">
            <v>0</v>
          </cell>
          <cell r="J663">
            <v>0</v>
          </cell>
          <cell r="K663">
            <v>19960</v>
          </cell>
          <cell r="L663">
            <v>19960</v>
          </cell>
          <cell r="M663">
            <v>0</v>
          </cell>
          <cell r="N663">
            <v>0</v>
          </cell>
        </row>
        <row r="664">
          <cell r="A664">
            <v>205107</v>
          </cell>
          <cell r="B664" t="str">
            <v>Hernandez*Pineda,Karen</v>
          </cell>
          <cell r="C664" t="str">
            <v>TAX</v>
          </cell>
          <cell r="D664" t="str">
            <v>MAE-MERD-18</v>
          </cell>
          <cell r="E664" t="str">
            <v>MA</v>
          </cell>
          <cell r="F664" t="str">
            <v>EG</v>
          </cell>
          <cell r="G664">
            <v>101</v>
          </cell>
          <cell r="H664">
            <v>19960</v>
          </cell>
          <cell r="I664">
            <v>0</v>
          </cell>
          <cell r="J664">
            <v>0</v>
          </cell>
          <cell r="K664">
            <v>19960</v>
          </cell>
          <cell r="L664" t="str">
            <v>19960.19</v>
          </cell>
          <cell r="M664">
            <v>0</v>
          </cell>
          <cell r="N664">
            <v>0</v>
          </cell>
        </row>
        <row r="665">
          <cell r="A665">
            <v>645528</v>
          </cell>
          <cell r="B665" t="str">
            <v>Garcia*Feliciano,Abigail</v>
          </cell>
          <cell r="C665" t="str">
            <v>TAX</v>
          </cell>
          <cell r="D665" t="str">
            <v>MAE-TEIN-18</v>
          </cell>
          <cell r="E665" t="str">
            <v>MA</v>
          </cell>
          <cell r="F665" t="str">
            <v>EG</v>
          </cell>
          <cell r="G665">
            <v>101</v>
          </cell>
          <cell r="H665" t="str">
            <v>19973.7</v>
          </cell>
          <cell r="I665">
            <v>0</v>
          </cell>
          <cell r="J665" t="str">
            <v>1347.03</v>
          </cell>
          <cell r="K665" t="str">
            <v>18626.67</v>
          </cell>
          <cell r="L665" t="str">
            <v>18626.67</v>
          </cell>
          <cell r="M665">
            <v>0</v>
          </cell>
          <cell r="N665">
            <v>0</v>
          </cell>
        </row>
        <row r="666">
          <cell r="A666">
            <v>269604</v>
          </cell>
          <cell r="B666" t="str">
            <v>Montiel*Nava,Jorge</v>
          </cell>
          <cell r="C666" t="str">
            <v>TAX</v>
          </cell>
          <cell r="D666" t="str">
            <v>LIC-EJAD-17</v>
          </cell>
          <cell r="E666" t="str">
            <v>LI</v>
          </cell>
          <cell r="F666" t="str">
            <v>BK</v>
          </cell>
          <cell r="H666" t="str">
            <v>11509.2</v>
          </cell>
          <cell r="I666">
            <v>0</v>
          </cell>
          <cell r="J666">
            <v>0</v>
          </cell>
          <cell r="K666" t="str">
            <v>11509.2</v>
          </cell>
          <cell r="L666" t="str">
            <v>11509.2</v>
          </cell>
          <cell r="M666">
            <v>0</v>
          </cell>
          <cell r="N666">
            <v>0</v>
          </cell>
        </row>
        <row r="667">
          <cell r="A667">
            <v>696608</v>
          </cell>
          <cell r="B667" t="str">
            <v>García*Gutiérrez,José</v>
          </cell>
          <cell r="C667" t="str">
            <v>TAX</v>
          </cell>
          <cell r="D667" t="str">
            <v>LIC-EJAD-17</v>
          </cell>
          <cell r="E667" t="str">
            <v>LI</v>
          </cell>
          <cell r="F667" t="str">
            <v>BK</v>
          </cell>
          <cell r="G667">
            <v>100</v>
          </cell>
          <cell r="H667" t="str">
            <v>11153.3</v>
          </cell>
          <cell r="I667">
            <v>0</v>
          </cell>
          <cell r="J667">
            <v>0</v>
          </cell>
          <cell r="K667" t="str">
            <v>11153.3</v>
          </cell>
          <cell r="L667" t="str">
            <v>12216.1</v>
          </cell>
          <cell r="M667">
            <v>0</v>
          </cell>
          <cell r="N667">
            <v>0</v>
          </cell>
        </row>
        <row r="668">
          <cell r="A668">
            <v>309938</v>
          </cell>
          <cell r="B668" t="str">
            <v>Ramirez*Aceves,Denisse</v>
          </cell>
          <cell r="C668" t="str">
            <v>TAX</v>
          </cell>
          <cell r="D668" t="str">
            <v>LIC-EJME-17</v>
          </cell>
          <cell r="E668" t="str">
            <v>LI</v>
          </cell>
          <cell r="F668" t="str">
            <v>EG</v>
          </cell>
          <cell r="G668">
            <v>100</v>
          </cell>
          <cell r="H668">
            <v>19385</v>
          </cell>
          <cell r="I668">
            <v>0</v>
          </cell>
          <cell r="J668">
            <v>0</v>
          </cell>
          <cell r="K668">
            <v>19385</v>
          </cell>
          <cell r="L668">
            <v>19385</v>
          </cell>
          <cell r="M668">
            <v>0</v>
          </cell>
          <cell r="N668">
            <v>0</v>
          </cell>
        </row>
        <row r="669">
          <cell r="A669">
            <v>659707</v>
          </cell>
          <cell r="B669" t="str">
            <v>ORTIZ*LOZANO,GIOVANNA</v>
          </cell>
          <cell r="C669" t="str">
            <v>TAX</v>
          </cell>
          <cell r="D669" t="str">
            <v>LIC-ADME-18</v>
          </cell>
          <cell r="E669" t="str">
            <v>LI</v>
          </cell>
          <cell r="F669" t="str">
            <v>BS</v>
          </cell>
          <cell r="G669">
            <v>102</v>
          </cell>
          <cell r="H669">
            <v>17937</v>
          </cell>
          <cell r="I669">
            <v>0</v>
          </cell>
          <cell r="J669">
            <v>0</v>
          </cell>
          <cell r="K669">
            <v>17937</v>
          </cell>
          <cell r="L669" t="str">
            <v>5102.04</v>
          </cell>
          <cell r="M669" t="str">
            <v>12834.96</v>
          </cell>
          <cell r="N669" t="str">
            <v>12834.96</v>
          </cell>
        </row>
        <row r="670">
          <cell r="A670">
            <v>290480</v>
          </cell>
          <cell r="B670" t="str">
            <v>Jimenez*Islas,Flavio</v>
          </cell>
          <cell r="C670" t="str">
            <v>TAX</v>
          </cell>
          <cell r="D670" t="str">
            <v>LIC-MEES-18</v>
          </cell>
          <cell r="E670" t="str">
            <v>LI</v>
          </cell>
          <cell r="F670" t="str">
            <v>BK</v>
          </cell>
          <cell r="G670">
            <v>100</v>
          </cell>
          <cell r="H670">
            <v>15775</v>
          </cell>
          <cell r="I670">
            <v>0</v>
          </cell>
          <cell r="J670">
            <v>0</v>
          </cell>
          <cell r="K670">
            <v>15775</v>
          </cell>
          <cell r="L670">
            <v>15775</v>
          </cell>
          <cell r="M670">
            <v>0</v>
          </cell>
          <cell r="N670">
            <v>0</v>
          </cell>
        </row>
        <row r="671">
          <cell r="A671">
            <v>299139</v>
          </cell>
          <cell r="B671" t="str">
            <v>Ortiz*vargas,Natalia</v>
          </cell>
          <cell r="C671" t="str">
            <v>TAX</v>
          </cell>
          <cell r="D671" t="str">
            <v>LIC-ADTU-18</v>
          </cell>
          <cell r="E671" t="str">
            <v>LI</v>
          </cell>
          <cell r="F671" t="str">
            <v>EG</v>
          </cell>
          <cell r="G671">
            <v>101</v>
          </cell>
          <cell r="H671" t="str">
            <v>1853.65</v>
          </cell>
          <cell r="I671">
            <v>0</v>
          </cell>
          <cell r="J671">
            <v>0</v>
          </cell>
          <cell r="K671" t="str">
            <v>1853.65</v>
          </cell>
          <cell r="L671" t="str">
            <v>1853.65</v>
          </cell>
          <cell r="M671">
            <v>0</v>
          </cell>
          <cell r="N671">
            <v>0</v>
          </cell>
        </row>
        <row r="672">
          <cell r="A672">
            <v>315870</v>
          </cell>
          <cell r="B672" t="str">
            <v>Aguilar*Barajas,Gloria</v>
          </cell>
          <cell r="C672" t="str">
            <v>TAX</v>
          </cell>
          <cell r="D672" t="str">
            <v>LIC-EJDE-17</v>
          </cell>
          <cell r="E672" t="str">
            <v>LI</v>
          </cell>
          <cell r="F672" t="str">
            <v>EG</v>
          </cell>
          <cell r="G672">
            <v>100</v>
          </cell>
          <cell r="H672">
            <v>29301</v>
          </cell>
          <cell r="I672">
            <v>0</v>
          </cell>
          <cell r="J672" t="str">
            <v>332.64</v>
          </cell>
          <cell r="K672" t="str">
            <v>28968.36</v>
          </cell>
          <cell r="L672" t="str">
            <v>28968.63</v>
          </cell>
          <cell r="M672">
            <v>0</v>
          </cell>
          <cell r="N672">
            <v>0</v>
          </cell>
        </row>
        <row r="673">
          <cell r="A673">
            <v>175836</v>
          </cell>
          <cell r="B673" t="str">
            <v>Romero*Monterosa,Alejandro</v>
          </cell>
          <cell r="C673" t="str">
            <v>CHU</v>
          </cell>
          <cell r="D673" t="str">
            <v>MAE-ENDE-18</v>
          </cell>
          <cell r="E673" t="str">
            <v>MA</v>
          </cell>
          <cell r="F673" t="str">
            <v>AS</v>
          </cell>
          <cell r="G673">
            <v>101</v>
          </cell>
          <cell r="H673">
            <v>8084.8</v>
          </cell>
          <cell r="I673">
            <v>0</v>
          </cell>
          <cell r="J673">
            <v>0</v>
          </cell>
          <cell r="K673">
            <v>8084.8</v>
          </cell>
          <cell r="L673">
            <v>6051.03</v>
          </cell>
          <cell r="M673">
            <v>2033.77</v>
          </cell>
          <cell r="N673">
            <v>2033.77</v>
          </cell>
        </row>
        <row r="674">
          <cell r="A674">
            <v>176719</v>
          </cell>
          <cell r="B674" t="str">
            <v>Perdigon*Sanchez,Ricardo</v>
          </cell>
          <cell r="C674" t="str">
            <v>CHU</v>
          </cell>
          <cell r="D674" t="str">
            <v>MAE-ENDE-18</v>
          </cell>
          <cell r="E674" t="str">
            <v>MA</v>
          </cell>
          <cell r="F674" t="str">
            <v>AS</v>
          </cell>
          <cell r="G674">
            <v>406</v>
          </cell>
          <cell r="H674">
            <v>27361.4</v>
          </cell>
          <cell r="I674">
            <v>0</v>
          </cell>
          <cell r="J674">
            <v>0</v>
          </cell>
          <cell r="K674">
            <v>27361.4</v>
          </cell>
          <cell r="L674">
            <v>37020.400000000001</v>
          </cell>
          <cell r="M674">
            <v>3430</v>
          </cell>
          <cell r="N674">
            <v>3430</v>
          </cell>
        </row>
        <row r="675">
          <cell r="A675">
            <v>189253</v>
          </cell>
          <cell r="B675" t="str">
            <v>Cruz*Herrera,Jesus</v>
          </cell>
          <cell r="C675" t="str">
            <v>CHU</v>
          </cell>
          <cell r="D675" t="str">
            <v>LIC-EDFI-15</v>
          </cell>
          <cell r="E675" t="str">
            <v>LI</v>
          </cell>
          <cell r="F675" t="str">
            <v>AS</v>
          </cell>
          <cell r="H675">
            <v>106</v>
          </cell>
          <cell r="I675">
            <v>0</v>
          </cell>
          <cell r="J675">
            <v>0</v>
          </cell>
          <cell r="K675">
            <v>106</v>
          </cell>
          <cell r="L675">
            <v>106</v>
          </cell>
          <cell r="M675">
            <v>0</v>
          </cell>
          <cell r="N675">
            <v>0</v>
          </cell>
        </row>
        <row r="676">
          <cell r="A676">
            <v>197683</v>
          </cell>
          <cell r="B676" t="str">
            <v>Morales*Almiralla,Nayeli</v>
          </cell>
          <cell r="C676" t="str">
            <v>CHU</v>
          </cell>
          <cell r="D676" t="str">
            <v>LIC-EDFI-15</v>
          </cell>
          <cell r="E676" t="str">
            <v>LI</v>
          </cell>
          <cell r="F676" t="str">
            <v>EG</v>
          </cell>
          <cell r="H676">
            <v>19491</v>
          </cell>
          <cell r="I676">
            <v>0</v>
          </cell>
          <cell r="J676">
            <v>0</v>
          </cell>
          <cell r="K676">
            <v>19491</v>
          </cell>
          <cell r="L676">
            <v>19491</v>
          </cell>
          <cell r="M676">
            <v>0</v>
          </cell>
          <cell r="N676">
            <v>0</v>
          </cell>
        </row>
        <row r="677">
          <cell r="A677">
            <v>200940</v>
          </cell>
          <cell r="B677" t="str">
            <v>Luna*Moreno,Carlos</v>
          </cell>
          <cell r="C677" t="str">
            <v>CHU</v>
          </cell>
          <cell r="D677" t="str">
            <v>LIC-EDFI-15</v>
          </cell>
          <cell r="E677" t="str">
            <v>LI</v>
          </cell>
          <cell r="F677" t="str">
            <v>AS</v>
          </cell>
          <cell r="G677">
            <v>406</v>
          </cell>
          <cell r="H677">
            <v>15880</v>
          </cell>
          <cell r="I677">
            <v>0</v>
          </cell>
          <cell r="J677">
            <v>0</v>
          </cell>
          <cell r="K677">
            <v>15880</v>
          </cell>
          <cell r="L677">
            <v>13643</v>
          </cell>
          <cell r="M677">
            <v>3005</v>
          </cell>
          <cell r="N677">
            <v>3005</v>
          </cell>
        </row>
        <row r="678">
          <cell r="A678">
            <v>208332</v>
          </cell>
          <cell r="B678" t="str">
            <v>Lopez*Martinez,Luisteei</v>
          </cell>
          <cell r="C678" t="str">
            <v>CHU</v>
          </cell>
          <cell r="D678" t="str">
            <v>LIC-EDFI-18</v>
          </cell>
          <cell r="E678" t="str">
            <v>LI</v>
          </cell>
          <cell r="F678" t="str">
            <v>CI</v>
          </cell>
          <cell r="H678">
            <v>1470</v>
          </cell>
          <cell r="I678">
            <v>0</v>
          </cell>
          <cell r="J678">
            <v>0</v>
          </cell>
          <cell r="K678">
            <v>1470</v>
          </cell>
          <cell r="L678">
            <v>3916.8</v>
          </cell>
          <cell r="M678">
            <v>1470</v>
          </cell>
          <cell r="N678">
            <v>1470</v>
          </cell>
        </row>
        <row r="679">
          <cell r="A679">
            <v>215477</v>
          </cell>
          <cell r="B679" t="str">
            <v>Cabello*Vazquez,Fernando</v>
          </cell>
          <cell r="C679" t="str">
            <v>CHU</v>
          </cell>
          <cell r="D679" t="str">
            <v>MAE-ENDE-18</v>
          </cell>
          <cell r="E679" t="str">
            <v>MA</v>
          </cell>
          <cell r="F679" t="str">
            <v>BS</v>
          </cell>
          <cell r="G679">
            <v>101</v>
          </cell>
          <cell r="H679">
            <v>16379.16</v>
          </cell>
          <cell r="I679">
            <v>0</v>
          </cell>
          <cell r="J679">
            <v>0</v>
          </cell>
          <cell r="K679">
            <v>16379.16</v>
          </cell>
          <cell r="L679">
            <v>16649.16</v>
          </cell>
          <cell r="M679">
            <v>330</v>
          </cell>
          <cell r="N679">
            <v>330</v>
          </cell>
        </row>
        <row r="680">
          <cell r="A680">
            <v>226197</v>
          </cell>
          <cell r="B680" t="str">
            <v>Salinas*Yañez,Gerzon</v>
          </cell>
          <cell r="C680" t="str">
            <v>CHU</v>
          </cell>
          <cell r="D680" t="str">
            <v>LIC-EDFI-15</v>
          </cell>
          <cell r="E680" t="str">
            <v>LI</v>
          </cell>
          <cell r="F680" t="str">
            <v>AS</v>
          </cell>
          <cell r="H680">
            <v>992</v>
          </cell>
          <cell r="I680">
            <v>0</v>
          </cell>
          <cell r="J680">
            <v>0</v>
          </cell>
          <cell r="K680">
            <v>992</v>
          </cell>
          <cell r="L680">
            <v>992</v>
          </cell>
          <cell r="M680">
            <v>0</v>
          </cell>
          <cell r="N680">
            <v>0</v>
          </cell>
        </row>
        <row r="681">
          <cell r="A681">
            <v>230645</v>
          </cell>
          <cell r="B681" t="str">
            <v>Catalan*De La Cruz,Alejandro</v>
          </cell>
          <cell r="C681" t="str">
            <v>CHU</v>
          </cell>
          <cell r="D681" t="str">
            <v>LIC-EDFI-18</v>
          </cell>
          <cell r="E681" t="str">
            <v>LI</v>
          </cell>
          <cell r="F681" t="str">
            <v>AS</v>
          </cell>
          <cell r="G681">
            <v>101</v>
          </cell>
          <cell r="H681">
            <v>17189.400000000001</v>
          </cell>
          <cell r="I681">
            <v>0</v>
          </cell>
          <cell r="J681">
            <v>0</v>
          </cell>
          <cell r="K681">
            <v>17189.400000000001</v>
          </cell>
          <cell r="L681">
            <v>10406</v>
          </cell>
          <cell r="M681">
            <v>8437.6</v>
          </cell>
          <cell r="N681">
            <v>8437.6</v>
          </cell>
        </row>
        <row r="682">
          <cell r="A682">
            <v>231354</v>
          </cell>
          <cell r="B682" t="str">
            <v>Miranda*Velazquez,Ruben</v>
          </cell>
          <cell r="C682" t="str">
            <v>CHU</v>
          </cell>
          <cell r="D682" t="str">
            <v>MAE-ENDE-18</v>
          </cell>
          <cell r="E682" t="str">
            <v>MA</v>
          </cell>
          <cell r="F682" t="str">
            <v>PT</v>
          </cell>
          <cell r="H682">
            <v>23489</v>
          </cell>
          <cell r="I682">
            <v>0</v>
          </cell>
          <cell r="J682">
            <v>0</v>
          </cell>
          <cell r="K682">
            <v>23489</v>
          </cell>
          <cell r="L682">
            <v>23489</v>
          </cell>
          <cell r="M682">
            <v>0</v>
          </cell>
          <cell r="N682">
            <v>0</v>
          </cell>
        </row>
        <row r="683">
          <cell r="A683">
            <v>234860</v>
          </cell>
          <cell r="B683" t="str">
            <v>Hernandez*Jimenez,Hugo</v>
          </cell>
          <cell r="C683" t="str">
            <v>CHU</v>
          </cell>
          <cell r="D683" t="str">
            <v>LIC-EDFI-15</v>
          </cell>
          <cell r="E683" t="str">
            <v>LI</v>
          </cell>
          <cell r="F683" t="str">
            <v>EG</v>
          </cell>
          <cell r="H683">
            <v>212</v>
          </cell>
          <cell r="I683">
            <v>0</v>
          </cell>
          <cell r="J683">
            <v>0</v>
          </cell>
          <cell r="K683">
            <v>212</v>
          </cell>
          <cell r="L683">
            <v>212</v>
          </cell>
          <cell r="M683">
            <v>0</v>
          </cell>
          <cell r="N683">
            <v>0</v>
          </cell>
        </row>
        <row r="684">
          <cell r="A684">
            <v>235360</v>
          </cell>
          <cell r="B684" t="str">
            <v>Ramirez*Jimenez,Estivalis</v>
          </cell>
          <cell r="C684" t="str">
            <v>CHU</v>
          </cell>
          <cell r="D684" t="str">
            <v>LIC-EDFI-18</v>
          </cell>
          <cell r="E684" t="str">
            <v>LI</v>
          </cell>
          <cell r="F684" t="str">
            <v>AS</v>
          </cell>
          <cell r="G684">
            <v>404</v>
          </cell>
          <cell r="H684">
            <v>20521</v>
          </cell>
          <cell r="I684">
            <v>0</v>
          </cell>
          <cell r="J684">
            <v>0</v>
          </cell>
          <cell r="K684">
            <v>20521</v>
          </cell>
          <cell r="L684">
            <v>10827.66</v>
          </cell>
          <cell r="M684">
            <v>9693.34</v>
          </cell>
          <cell r="N684">
            <v>9693.34</v>
          </cell>
        </row>
        <row r="685">
          <cell r="A685">
            <v>238000</v>
          </cell>
          <cell r="B685" t="str">
            <v>Rivera*Lordmendez,Dustin</v>
          </cell>
          <cell r="C685" t="str">
            <v>CHU</v>
          </cell>
          <cell r="D685" t="str">
            <v>LIC-EDFI-15</v>
          </cell>
          <cell r="E685" t="str">
            <v>LI</v>
          </cell>
          <cell r="F685" t="str">
            <v>CI</v>
          </cell>
          <cell r="H685">
            <v>106</v>
          </cell>
          <cell r="I685">
            <v>0</v>
          </cell>
          <cell r="J685">
            <v>0</v>
          </cell>
          <cell r="K685">
            <v>106</v>
          </cell>
          <cell r="L685">
            <v>106</v>
          </cell>
          <cell r="M685">
            <v>0</v>
          </cell>
          <cell r="N685">
            <v>0</v>
          </cell>
        </row>
        <row r="686">
          <cell r="A686">
            <v>242594</v>
          </cell>
          <cell r="B686" t="str">
            <v>Gutierrez*Diaz,Luis</v>
          </cell>
          <cell r="C686" t="str">
            <v>CHU</v>
          </cell>
          <cell r="D686" t="str">
            <v>LIC-EDFI-15</v>
          </cell>
          <cell r="E686" t="str">
            <v>LI</v>
          </cell>
          <cell r="F686" t="str">
            <v>EG</v>
          </cell>
          <cell r="H686">
            <v>118</v>
          </cell>
          <cell r="I686">
            <v>0</v>
          </cell>
          <cell r="J686">
            <v>0</v>
          </cell>
          <cell r="K686">
            <v>118</v>
          </cell>
          <cell r="L686">
            <v>118</v>
          </cell>
          <cell r="M686">
            <v>0</v>
          </cell>
          <cell r="N686">
            <v>0</v>
          </cell>
        </row>
        <row r="687">
          <cell r="A687">
            <v>245727</v>
          </cell>
          <cell r="B687" t="str">
            <v>Delgadillo*Garcia,Julio</v>
          </cell>
          <cell r="C687" t="str">
            <v>CHU</v>
          </cell>
          <cell r="D687" t="str">
            <v>LIC-EDFI-18</v>
          </cell>
          <cell r="E687" t="str">
            <v>LI</v>
          </cell>
          <cell r="F687" t="str">
            <v>CI</v>
          </cell>
          <cell r="G687">
            <v>405</v>
          </cell>
          <cell r="H687">
            <v>1470</v>
          </cell>
          <cell r="I687">
            <v>0</v>
          </cell>
          <cell r="J687">
            <v>0</v>
          </cell>
          <cell r="K687">
            <v>1470</v>
          </cell>
          <cell r="L687">
            <v>2113.5</v>
          </cell>
          <cell r="M687">
            <v>1470</v>
          </cell>
          <cell r="N687">
            <v>1470</v>
          </cell>
        </row>
        <row r="688">
          <cell r="A688">
            <v>247076</v>
          </cell>
          <cell r="B688" t="str">
            <v>Granados*Tierradentro,Tomas</v>
          </cell>
          <cell r="C688" t="str">
            <v>CHU</v>
          </cell>
          <cell r="D688" t="str">
            <v>LIC-EDFI-15</v>
          </cell>
          <cell r="E688" t="str">
            <v>LI</v>
          </cell>
          <cell r="F688" t="str">
            <v>BR</v>
          </cell>
          <cell r="H688">
            <v>106</v>
          </cell>
          <cell r="I688">
            <v>0</v>
          </cell>
          <cell r="J688">
            <v>0</v>
          </cell>
          <cell r="K688">
            <v>106</v>
          </cell>
          <cell r="L688">
            <v>106</v>
          </cell>
          <cell r="M688">
            <v>0</v>
          </cell>
          <cell r="N688">
            <v>0</v>
          </cell>
        </row>
        <row r="689">
          <cell r="A689">
            <v>247427</v>
          </cell>
          <cell r="B689" t="str">
            <v>Cruz*Uribe,Alan</v>
          </cell>
          <cell r="C689" t="str">
            <v>CHU</v>
          </cell>
          <cell r="D689" t="str">
            <v>LIC-EDFI-15</v>
          </cell>
          <cell r="E689" t="str">
            <v>LI</v>
          </cell>
          <cell r="F689" t="str">
            <v>EG</v>
          </cell>
          <cell r="H689">
            <v>106</v>
          </cell>
          <cell r="I689">
            <v>0</v>
          </cell>
          <cell r="J689">
            <v>0</v>
          </cell>
          <cell r="K689">
            <v>106</v>
          </cell>
          <cell r="L689">
            <v>106</v>
          </cell>
          <cell r="M689">
            <v>0</v>
          </cell>
          <cell r="N689">
            <v>0</v>
          </cell>
        </row>
        <row r="690">
          <cell r="A690">
            <v>247504</v>
          </cell>
          <cell r="B690" t="str">
            <v>Perez*Robles,Alexis</v>
          </cell>
          <cell r="C690" t="str">
            <v>CHU</v>
          </cell>
          <cell r="D690" t="str">
            <v>LIC-EDFI-18</v>
          </cell>
          <cell r="E690" t="str">
            <v>LI</v>
          </cell>
          <cell r="F690" t="str">
            <v>BK</v>
          </cell>
          <cell r="G690">
            <v>403</v>
          </cell>
          <cell r="H690">
            <v>17804.43</v>
          </cell>
          <cell r="I690">
            <v>0</v>
          </cell>
          <cell r="J690">
            <v>0</v>
          </cell>
          <cell r="K690">
            <v>17804.43</v>
          </cell>
          <cell r="L690">
            <v>17804.43</v>
          </cell>
          <cell r="M690">
            <v>0</v>
          </cell>
          <cell r="N690">
            <v>0</v>
          </cell>
        </row>
        <row r="691">
          <cell r="A691">
            <v>248412</v>
          </cell>
          <cell r="B691" t="str">
            <v>Garcia*Carrillo,Cesar</v>
          </cell>
          <cell r="C691" t="str">
            <v>CHU</v>
          </cell>
          <cell r="D691" t="str">
            <v>MAE-ENDE-18</v>
          </cell>
          <cell r="E691" t="str">
            <v>MA</v>
          </cell>
          <cell r="F691" t="str">
            <v>EG</v>
          </cell>
          <cell r="I691">
            <v>0</v>
          </cell>
          <cell r="J691">
            <v>0</v>
          </cell>
          <cell r="L691">
            <v>1260.8499999999999</v>
          </cell>
          <cell r="M691">
            <v>0</v>
          </cell>
        </row>
        <row r="692">
          <cell r="A692">
            <v>249107</v>
          </cell>
          <cell r="B692" t="str">
            <v>Becerril*Garcia,Ivan</v>
          </cell>
          <cell r="C692" t="str">
            <v>CHU</v>
          </cell>
          <cell r="D692" t="str">
            <v>LIC-EDFI-18</v>
          </cell>
          <cell r="E692" t="str">
            <v>LI</v>
          </cell>
          <cell r="F692" t="str">
            <v>BS</v>
          </cell>
          <cell r="H692">
            <v>3180</v>
          </cell>
          <cell r="I692">
            <v>0</v>
          </cell>
          <cell r="J692">
            <v>0</v>
          </cell>
          <cell r="K692">
            <v>3180</v>
          </cell>
          <cell r="L692">
            <v>0</v>
          </cell>
          <cell r="M692">
            <v>3180</v>
          </cell>
          <cell r="N692">
            <v>3180</v>
          </cell>
        </row>
        <row r="693">
          <cell r="A693">
            <v>249372</v>
          </cell>
          <cell r="B693" t="str">
            <v>Nava*Villanueva,Oscar</v>
          </cell>
          <cell r="C693" t="str">
            <v>CHU</v>
          </cell>
          <cell r="D693" t="str">
            <v>MAE-ENDE-18</v>
          </cell>
          <cell r="E693" t="str">
            <v>MA</v>
          </cell>
          <cell r="F693" t="str">
            <v>AS</v>
          </cell>
          <cell r="G693">
            <v>101</v>
          </cell>
          <cell r="H693">
            <v>8000</v>
          </cell>
          <cell r="I693">
            <v>0</v>
          </cell>
          <cell r="J693">
            <v>0</v>
          </cell>
          <cell r="K693">
            <v>8000</v>
          </cell>
          <cell r="L693">
            <v>8000.47</v>
          </cell>
          <cell r="M693">
            <v>0</v>
          </cell>
          <cell r="N693">
            <v>0</v>
          </cell>
        </row>
        <row r="694">
          <cell r="A694">
            <v>253740</v>
          </cell>
          <cell r="B694" t="str">
            <v>Ang*Reynoso,Brayan</v>
          </cell>
          <cell r="C694" t="str">
            <v>CHU</v>
          </cell>
          <cell r="D694" t="str">
            <v>MAE-ENDE-18</v>
          </cell>
          <cell r="E694" t="str">
            <v>MA</v>
          </cell>
          <cell r="F694" t="str">
            <v>PT</v>
          </cell>
          <cell r="H694">
            <v>24242.94</v>
          </cell>
          <cell r="I694">
            <v>0</v>
          </cell>
          <cell r="J694">
            <v>0</v>
          </cell>
          <cell r="K694">
            <v>24242.94</v>
          </cell>
          <cell r="L694">
            <v>24242.94</v>
          </cell>
          <cell r="M694">
            <v>0</v>
          </cell>
          <cell r="N694">
            <v>0</v>
          </cell>
        </row>
        <row r="695">
          <cell r="A695">
            <v>261046</v>
          </cell>
          <cell r="B695" t="str">
            <v>Castro*Ramirez,Fatima</v>
          </cell>
          <cell r="C695" t="str">
            <v>CHU</v>
          </cell>
          <cell r="D695" t="str">
            <v>LIC-EDFI-18</v>
          </cell>
          <cell r="E695" t="str">
            <v>LI</v>
          </cell>
          <cell r="F695" t="str">
            <v>AS</v>
          </cell>
          <cell r="G695">
            <v>403</v>
          </cell>
          <cell r="H695">
            <v>20697.599999999999</v>
          </cell>
          <cell r="I695">
            <v>0</v>
          </cell>
          <cell r="J695">
            <v>0</v>
          </cell>
          <cell r="K695">
            <v>20697.599999999999</v>
          </cell>
          <cell r="L695">
            <v>20698.400000000001</v>
          </cell>
          <cell r="M695">
            <v>0</v>
          </cell>
          <cell r="N695">
            <v>0</v>
          </cell>
        </row>
        <row r="696">
          <cell r="A696">
            <v>262930</v>
          </cell>
          <cell r="B696" t="str">
            <v>Saldivar*Ramirez,Mario</v>
          </cell>
          <cell r="C696" t="str">
            <v>CHU</v>
          </cell>
          <cell r="D696" t="str">
            <v>MAE-ENDE-18</v>
          </cell>
          <cell r="E696" t="str">
            <v>MA</v>
          </cell>
          <cell r="F696" t="str">
            <v>PT</v>
          </cell>
          <cell r="H696">
            <v>23489</v>
          </cell>
          <cell r="I696">
            <v>0</v>
          </cell>
          <cell r="J696">
            <v>0</v>
          </cell>
          <cell r="K696">
            <v>23489</v>
          </cell>
          <cell r="L696">
            <v>23489</v>
          </cell>
          <cell r="M696">
            <v>3713</v>
          </cell>
          <cell r="N696">
            <v>3713</v>
          </cell>
        </row>
        <row r="697">
          <cell r="A697">
            <v>264047</v>
          </cell>
          <cell r="B697" t="str">
            <v>Ruiz*Hernandez,Alejandra</v>
          </cell>
          <cell r="C697" t="str">
            <v>CHU</v>
          </cell>
          <cell r="D697" t="str">
            <v>MAE-ENDE-18</v>
          </cell>
          <cell r="E697" t="str">
            <v>MA</v>
          </cell>
          <cell r="F697" t="str">
            <v>EG</v>
          </cell>
          <cell r="G697">
            <v>101</v>
          </cell>
          <cell r="H697">
            <v>20164.740000000002</v>
          </cell>
          <cell r="I697">
            <v>0</v>
          </cell>
          <cell r="J697">
            <v>450.63</v>
          </cell>
          <cell r="K697">
            <v>19714.11</v>
          </cell>
          <cell r="L697">
            <v>19714.13</v>
          </cell>
          <cell r="M697">
            <v>0</v>
          </cell>
          <cell r="N697">
            <v>0</v>
          </cell>
        </row>
        <row r="698">
          <cell r="A698">
            <v>268963</v>
          </cell>
          <cell r="B698" t="str">
            <v>Ruiz*Villalobos,Jesus</v>
          </cell>
          <cell r="C698" t="str">
            <v>CHU</v>
          </cell>
          <cell r="D698" t="str">
            <v>MAE-ENDE-18</v>
          </cell>
          <cell r="E698" t="str">
            <v>MA</v>
          </cell>
          <cell r="F698" t="str">
            <v>PT</v>
          </cell>
          <cell r="H698">
            <v>23704.39</v>
          </cell>
          <cell r="I698">
            <v>0</v>
          </cell>
          <cell r="J698">
            <v>0</v>
          </cell>
          <cell r="K698">
            <v>23704.39</v>
          </cell>
          <cell r="L698">
            <v>23704.39</v>
          </cell>
          <cell r="M698">
            <v>0</v>
          </cell>
          <cell r="N698">
            <v>0</v>
          </cell>
        </row>
        <row r="699">
          <cell r="A699">
            <v>275008</v>
          </cell>
          <cell r="B699" t="str">
            <v>Acosta*Lopez,Sara</v>
          </cell>
          <cell r="C699" t="str">
            <v>CHU</v>
          </cell>
          <cell r="D699" t="str">
            <v>LIC-EDFI-18</v>
          </cell>
          <cell r="E699" t="str">
            <v>LI</v>
          </cell>
          <cell r="F699" t="str">
            <v>EG</v>
          </cell>
          <cell r="H699">
            <v>106</v>
          </cell>
          <cell r="I699">
            <v>0</v>
          </cell>
          <cell r="J699">
            <v>0</v>
          </cell>
          <cell r="K699">
            <v>106</v>
          </cell>
          <cell r="L699">
            <v>106</v>
          </cell>
          <cell r="M699">
            <v>0</v>
          </cell>
          <cell r="N699">
            <v>0</v>
          </cell>
        </row>
        <row r="700">
          <cell r="A700">
            <v>283157</v>
          </cell>
          <cell r="B700" t="str">
            <v>Martell*Nieto,Marisol</v>
          </cell>
          <cell r="C700" t="str">
            <v>CHU</v>
          </cell>
          <cell r="D700" t="str">
            <v>LIC-EDFI-18</v>
          </cell>
          <cell r="E700" t="str">
            <v>LI</v>
          </cell>
          <cell r="F700" t="str">
            <v>AS</v>
          </cell>
          <cell r="G700">
            <v>101</v>
          </cell>
          <cell r="H700">
            <v>8557</v>
          </cell>
          <cell r="I700">
            <v>0</v>
          </cell>
          <cell r="J700">
            <v>0</v>
          </cell>
          <cell r="K700">
            <v>8557</v>
          </cell>
          <cell r="L700">
            <v>8557.7999999999993</v>
          </cell>
          <cell r="M700">
            <v>0</v>
          </cell>
          <cell r="N700">
            <v>0</v>
          </cell>
        </row>
        <row r="701">
          <cell r="A701">
            <v>283927</v>
          </cell>
          <cell r="B701" t="str">
            <v>Munilla*Bastida,Gaspar</v>
          </cell>
          <cell r="C701" t="str">
            <v>CHU</v>
          </cell>
          <cell r="D701" t="str">
            <v>LIC-EDFI-18</v>
          </cell>
          <cell r="E701" t="str">
            <v>LI</v>
          </cell>
          <cell r="F701" t="str">
            <v>AS</v>
          </cell>
          <cell r="H701">
            <v>18141</v>
          </cell>
          <cell r="I701">
            <v>0</v>
          </cell>
          <cell r="J701">
            <v>0</v>
          </cell>
          <cell r="K701">
            <v>18141</v>
          </cell>
          <cell r="L701">
            <v>13106.2</v>
          </cell>
          <cell r="M701">
            <v>5034.8</v>
          </cell>
          <cell r="N701">
            <v>5034.8</v>
          </cell>
        </row>
        <row r="702">
          <cell r="A702">
            <v>286274</v>
          </cell>
          <cell r="B702" t="str">
            <v>Pelaez*Jimenez,David</v>
          </cell>
          <cell r="C702" t="str">
            <v>CHU</v>
          </cell>
          <cell r="D702" t="str">
            <v>LIC-EDFI-15</v>
          </cell>
          <cell r="E702" t="str">
            <v>LI</v>
          </cell>
          <cell r="F702" t="str">
            <v>EG</v>
          </cell>
          <cell r="H702">
            <v>3000</v>
          </cell>
          <cell r="I702">
            <v>0</v>
          </cell>
          <cell r="J702">
            <v>0</v>
          </cell>
          <cell r="K702">
            <v>3000</v>
          </cell>
          <cell r="L702">
            <v>3000</v>
          </cell>
          <cell r="M702">
            <v>0</v>
          </cell>
          <cell r="N702">
            <v>0</v>
          </cell>
        </row>
        <row r="703">
          <cell r="A703">
            <v>287226</v>
          </cell>
          <cell r="B703" t="str">
            <v>Leal*Ruiz,Oscar</v>
          </cell>
          <cell r="C703" t="str">
            <v>CHU</v>
          </cell>
          <cell r="D703" t="str">
            <v>MAE-ENDE-18</v>
          </cell>
          <cell r="E703" t="str">
            <v>MA</v>
          </cell>
          <cell r="F703" t="str">
            <v>AS</v>
          </cell>
          <cell r="G703">
            <v>102</v>
          </cell>
          <cell r="H703">
            <v>21032</v>
          </cell>
          <cell r="I703">
            <v>0</v>
          </cell>
          <cell r="J703">
            <v>0</v>
          </cell>
          <cell r="K703">
            <v>21032</v>
          </cell>
          <cell r="L703">
            <v>22167</v>
          </cell>
          <cell r="M703">
            <v>0</v>
          </cell>
          <cell r="N703">
            <v>0</v>
          </cell>
        </row>
        <row r="704">
          <cell r="A704">
            <v>291533</v>
          </cell>
          <cell r="B704" t="str">
            <v>Vega*González,Rafael</v>
          </cell>
          <cell r="C704" t="str">
            <v>CHU</v>
          </cell>
          <cell r="D704" t="str">
            <v>LIC-EDFI-18</v>
          </cell>
          <cell r="E704" t="str">
            <v>LI</v>
          </cell>
          <cell r="F704" t="str">
            <v>EG</v>
          </cell>
          <cell r="H704">
            <v>106</v>
          </cell>
          <cell r="I704">
            <v>0</v>
          </cell>
          <cell r="J704">
            <v>0</v>
          </cell>
          <cell r="K704">
            <v>106</v>
          </cell>
          <cell r="L704">
            <v>106</v>
          </cell>
          <cell r="M704">
            <v>0</v>
          </cell>
          <cell r="N704">
            <v>0</v>
          </cell>
        </row>
        <row r="705">
          <cell r="A705">
            <v>292268</v>
          </cell>
          <cell r="B705" t="str">
            <v>Campos*Gálvez,Axel</v>
          </cell>
          <cell r="C705" t="str">
            <v>CHU</v>
          </cell>
          <cell r="D705" t="str">
            <v>LIC-EDFI-15</v>
          </cell>
          <cell r="E705" t="str">
            <v>LI</v>
          </cell>
          <cell r="F705" t="str">
            <v>EG</v>
          </cell>
          <cell r="H705">
            <v>3106</v>
          </cell>
          <cell r="I705">
            <v>0</v>
          </cell>
          <cell r="J705">
            <v>0</v>
          </cell>
          <cell r="K705">
            <v>3106</v>
          </cell>
          <cell r="L705">
            <v>3106</v>
          </cell>
          <cell r="M705">
            <v>0</v>
          </cell>
          <cell r="N705">
            <v>0</v>
          </cell>
        </row>
        <row r="706">
          <cell r="A706">
            <v>294709</v>
          </cell>
          <cell r="B706" t="str">
            <v>Salas*Conde,Diego</v>
          </cell>
          <cell r="C706" t="str">
            <v>CHU</v>
          </cell>
          <cell r="D706" t="str">
            <v>LIC-EDFI-18</v>
          </cell>
          <cell r="E706" t="str">
            <v>LI</v>
          </cell>
          <cell r="F706" t="str">
            <v>AS</v>
          </cell>
          <cell r="G706">
            <v>101</v>
          </cell>
          <cell r="H706">
            <v>6230</v>
          </cell>
          <cell r="I706">
            <v>0</v>
          </cell>
          <cell r="J706">
            <v>114.44</v>
          </cell>
          <cell r="K706">
            <v>6115.56</v>
          </cell>
          <cell r="L706">
            <v>6115.59</v>
          </cell>
          <cell r="M706">
            <v>0</v>
          </cell>
          <cell r="N706">
            <v>0</v>
          </cell>
        </row>
        <row r="707">
          <cell r="A707">
            <v>295515</v>
          </cell>
          <cell r="B707" t="str">
            <v>de la Rosa*Barreto,Giovanni</v>
          </cell>
          <cell r="C707" t="str">
            <v>CHU</v>
          </cell>
          <cell r="D707" t="str">
            <v>LIC-EDFI-18</v>
          </cell>
          <cell r="E707" t="str">
            <v>LI</v>
          </cell>
          <cell r="F707" t="str">
            <v>EG</v>
          </cell>
          <cell r="H707">
            <v>106</v>
          </cell>
          <cell r="I707">
            <v>0</v>
          </cell>
          <cell r="J707">
            <v>0</v>
          </cell>
          <cell r="K707">
            <v>106</v>
          </cell>
          <cell r="L707">
            <v>106</v>
          </cell>
          <cell r="M707">
            <v>0</v>
          </cell>
          <cell r="N707">
            <v>0</v>
          </cell>
        </row>
        <row r="708">
          <cell r="A708">
            <v>295961</v>
          </cell>
          <cell r="B708" t="str">
            <v>Martinez*Martinez,Oscar</v>
          </cell>
          <cell r="C708" t="str">
            <v>CHU</v>
          </cell>
          <cell r="D708" t="str">
            <v>LIC-EDFI-18</v>
          </cell>
          <cell r="E708" t="str">
            <v>LI</v>
          </cell>
          <cell r="F708" t="str">
            <v>BK</v>
          </cell>
          <cell r="G708">
            <v>405</v>
          </cell>
          <cell r="H708">
            <v>18377</v>
          </cell>
          <cell r="I708">
            <v>0</v>
          </cell>
          <cell r="J708">
            <v>0</v>
          </cell>
          <cell r="K708">
            <v>18377</v>
          </cell>
          <cell r="L708">
            <v>18377</v>
          </cell>
          <cell r="M708">
            <v>0</v>
          </cell>
          <cell r="N708">
            <v>0</v>
          </cell>
        </row>
        <row r="709">
          <cell r="A709">
            <v>296878</v>
          </cell>
          <cell r="B709" t="str">
            <v>Garcia*Andrade,Jose</v>
          </cell>
          <cell r="C709" t="str">
            <v>CHU</v>
          </cell>
          <cell r="D709" t="str">
            <v>LIC-EDFI-18</v>
          </cell>
          <cell r="E709" t="str">
            <v>LI</v>
          </cell>
          <cell r="F709" t="str">
            <v>AS</v>
          </cell>
          <cell r="G709">
            <v>101</v>
          </cell>
          <cell r="H709">
            <v>15776</v>
          </cell>
          <cell r="I709">
            <v>0</v>
          </cell>
          <cell r="J709">
            <v>624.51</v>
          </cell>
          <cell r="K709">
            <v>15151.49</v>
          </cell>
          <cell r="L709">
            <v>15227.92</v>
          </cell>
          <cell r="M709">
            <v>0</v>
          </cell>
          <cell r="N709">
            <v>0</v>
          </cell>
        </row>
        <row r="710">
          <cell r="A710">
            <v>297731</v>
          </cell>
          <cell r="B710" t="str">
            <v>Lozada*Peguero,César</v>
          </cell>
          <cell r="C710" t="str">
            <v>CHU</v>
          </cell>
          <cell r="D710" t="str">
            <v>LIC-EDFI-18</v>
          </cell>
          <cell r="E710" t="str">
            <v>LI</v>
          </cell>
          <cell r="F710" t="str">
            <v>EG</v>
          </cell>
          <cell r="H710">
            <v>106</v>
          </cell>
          <cell r="I710">
            <v>0</v>
          </cell>
          <cell r="J710">
            <v>0</v>
          </cell>
          <cell r="K710">
            <v>106</v>
          </cell>
          <cell r="L710">
            <v>106</v>
          </cell>
          <cell r="M710">
            <v>0</v>
          </cell>
          <cell r="N710">
            <v>0</v>
          </cell>
        </row>
        <row r="711">
          <cell r="A711">
            <v>298268</v>
          </cell>
          <cell r="B711" t="str">
            <v>Lanestoza*Rodríguez,Jonathan</v>
          </cell>
          <cell r="C711" t="str">
            <v>CHU</v>
          </cell>
          <cell r="D711" t="str">
            <v>LIC-EDFI-18</v>
          </cell>
          <cell r="E711" t="str">
            <v>LI</v>
          </cell>
          <cell r="F711" t="str">
            <v>AS</v>
          </cell>
          <cell r="G711">
            <v>100</v>
          </cell>
          <cell r="H711">
            <v>16496</v>
          </cell>
          <cell r="I711">
            <v>0</v>
          </cell>
          <cell r="J711">
            <v>0</v>
          </cell>
          <cell r="K711">
            <v>16496</v>
          </cell>
          <cell r="L711">
            <v>16496.990000000002</v>
          </cell>
          <cell r="M711">
            <v>0</v>
          </cell>
          <cell r="N711">
            <v>0</v>
          </cell>
        </row>
        <row r="712">
          <cell r="A712">
            <v>299536</v>
          </cell>
          <cell r="B712" t="str">
            <v>Gómez*Franco,Kenneth</v>
          </cell>
          <cell r="C712" t="str">
            <v>CHU</v>
          </cell>
          <cell r="D712" t="str">
            <v>LIC-EDFI-18</v>
          </cell>
          <cell r="E712" t="str">
            <v>LI</v>
          </cell>
          <cell r="F712" t="str">
            <v>CI</v>
          </cell>
          <cell r="H712">
            <v>1470</v>
          </cell>
          <cell r="I712">
            <v>0</v>
          </cell>
          <cell r="J712">
            <v>0</v>
          </cell>
          <cell r="K712">
            <v>1470</v>
          </cell>
          <cell r="L712">
            <v>1470.1</v>
          </cell>
          <cell r="M712">
            <v>0</v>
          </cell>
          <cell r="N712">
            <v>0</v>
          </cell>
        </row>
        <row r="713">
          <cell r="A713">
            <v>299668</v>
          </cell>
          <cell r="B713" t="str">
            <v>Arvizu*Esquivel,Alan</v>
          </cell>
          <cell r="C713" t="str">
            <v>CHU</v>
          </cell>
          <cell r="D713" t="str">
            <v>LIC-EDFI-18</v>
          </cell>
          <cell r="E713" t="str">
            <v>LI</v>
          </cell>
          <cell r="F713" t="str">
            <v>EG</v>
          </cell>
          <cell r="H713">
            <v>106</v>
          </cell>
          <cell r="I713">
            <v>0</v>
          </cell>
          <cell r="J713">
            <v>0</v>
          </cell>
          <cell r="K713">
            <v>106</v>
          </cell>
          <cell r="L713">
            <v>106</v>
          </cell>
          <cell r="M713">
            <v>0</v>
          </cell>
          <cell r="N713">
            <v>0</v>
          </cell>
        </row>
        <row r="714">
          <cell r="A714">
            <v>301080</v>
          </cell>
          <cell r="B714" t="str">
            <v>Romero*Vieyra,César</v>
          </cell>
          <cell r="C714" t="str">
            <v>CHU</v>
          </cell>
          <cell r="D714" t="str">
            <v>LIC-EDFI-18</v>
          </cell>
          <cell r="E714" t="str">
            <v>LI</v>
          </cell>
          <cell r="F714" t="str">
            <v>AS</v>
          </cell>
          <cell r="G714">
            <v>402</v>
          </cell>
          <cell r="H714">
            <v>17167.3</v>
          </cell>
          <cell r="I714">
            <v>0</v>
          </cell>
          <cell r="J714">
            <v>0</v>
          </cell>
          <cell r="K714">
            <v>17167.3</v>
          </cell>
          <cell r="L714">
            <v>17167.95</v>
          </cell>
          <cell r="M714">
            <v>0</v>
          </cell>
          <cell r="N714">
            <v>0</v>
          </cell>
        </row>
        <row r="715">
          <cell r="A715">
            <v>301473</v>
          </cell>
          <cell r="B715" t="str">
            <v>García*Herrera,Ángel</v>
          </cell>
          <cell r="C715" t="str">
            <v>CHU</v>
          </cell>
          <cell r="D715" t="str">
            <v>LIC-EDFI-18</v>
          </cell>
          <cell r="E715" t="str">
            <v>LI</v>
          </cell>
          <cell r="F715" t="str">
            <v>EG</v>
          </cell>
          <cell r="H715">
            <v>106</v>
          </cell>
          <cell r="I715">
            <v>0</v>
          </cell>
          <cell r="J715">
            <v>0</v>
          </cell>
          <cell r="K715">
            <v>106</v>
          </cell>
          <cell r="L715">
            <v>106</v>
          </cell>
          <cell r="M715">
            <v>0</v>
          </cell>
          <cell r="N715">
            <v>0</v>
          </cell>
        </row>
        <row r="716">
          <cell r="A716">
            <v>302993</v>
          </cell>
          <cell r="B716" t="str">
            <v>Calixto*González,Josue</v>
          </cell>
          <cell r="C716" t="str">
            <v>CHU</v>
          </cell>
          <cell r="D716" t="str">
            <v>LIC-EDFI-18</v>
          </cell>
          <cell r="E716" t="str">
            <v>LI</v>
          </cell>
          <cell r="F716" t="str">
            <v>AS</v>
          </cell>
          <cell r="G716">
            <v>405</v>
          </cell>
          <cell r="H716">
            <v>9840.4</v>
          </cell>
          <cell r="I716">
            <v>0</v>
          </cell>
          <cell r="J716">
            <v>0</v>
          </cell>
          <cell r="K716">
            <v>9840.4</v>
          </cell>
          <cell r="L716">
            <v>9840.4</v>
          </cell>
          <cell r="M716">
            <v>0</v>
          </cell>
          <cell r="N716">
            <v>0</v>
          </cell>
        </row>
        <row r="717">
          <cell r="A717">
            <v>304295</v>
          </cell>
          <cell r="B717" t="str">
            <v>Mayta*Colan,Luis</v>
          </cell>
          <cell r="C717" t="str">
            <v>CHU</v>
          </cell>
          <cell r="D717" t="str">
            <v>LIC-EDFI-10C</v>
          </cell>
          <cell r="E717" t="str">
            <v>LI</v>
          </cell>
          <cell r="F717" t="str">
            <v>EG</v>
          </cell>
          <cell r="H717">
            <v>106</v>
          </cell>
          <cell r="I717">
            <v>0</v>
          </cell>
          <cell r="J717">
            <v>0</v>
          </cell>
          <cell r="K717">
            <v>106</v>
          </cell>
          <cell r="L717">
            <v>106</v>
          </cell>
          <cell r="M717">
            <v>0</v>
          </cell>
          <cell r="N717">
            <v>0</v>
          </cell>
        </row>
        <row r="718">
          <cell r="A718">
            <v>305594</v>
          </cell>
          <cell r="B718" t="str">
            <v>Duarte*Perez,Valeria</v>
          </cell>
          <cell r="C718" t="str">
            <v>CHU</v>
          </cell>
          <cell r="D718" t="str">
            <v>LIC-EDFI-18</v>
          </cell>
          <cell r="E718" t="str">
            <v>LI</v>
          </cell>
          <cell r="F718" t="str">
            <v>AS</v>
          </cell>
          <cell r="G718">
            <v>101</v>
          </cell>
          <cell r="H718">
            <v>13175</v>
          </cell>
          <cell r="I718">
            <v>0</v>
          </cell>
          <cell r="J718">
            <v>0</v>
          </cell>
          <cell r="K718">
            <v>13175</v>
          </cell>
          <cell r="L718">
            <v>13115</v>
          </cell>
          <cell r="M718">
            <v>60</v>
          </cell>
          <cell r="N718">
            <v>60</v>
          </cell>
        </row>
        <row r="719">
          <cell r="A719">
            <v>306305</v>
          </cell>
          <cell r="B719" t="str">
            <v>Lopez*Galicia,Brandon</v>
          </cell>
          <cell r="C719" t="str">
            <v>CHU</v>
          </cell>
          <cell r="D719" t="str">
            <v>LIC-EDFI-18</v>
          </cell>
          <cell r="E719" t="str">
            <v>LI</v>
          </cell>
          <cell r="F719" t="str">
            <v>AS</v>
          </cell>
          <cell r="G719">
            <v>405</v>
          </cell>
          <cell r="H719">
            <v>13718</v>
          </cell>
          <cell r="I719">
            <v>0</v>
          </cell>
          <cell r="J719">
            <v>0</v>
          </cell>
          <cell r="K719">
            <v>13718</v>
          </cell>
          <cell r="L719">
            <v>13718.1</v>
          </cell>
          <cell r="M719">
            <v>0</v>
          </cell>
          <cell r="N719">
            <v>0</v>
          </cell>
        </row>
        <row r="720">
          <cell r="A720">
            <v>306306</v>
          </cell>
          <cell r="B720" t="str">
            <v>Lopez*Galicia,Christian</v>
          </cell>
          <cell r="C720" t="str">
            <v>CHU</v>
          </cell>
          <cell r="D720" t="str">
            <v>LIC-EDFI-18</v>
          </cell>
          <cell r="E720" t="str">
            <v>LI</v>
          </cell>
          <cell r="F720" t="str">
            <v>AS</v>
          </cell>
          <cell r="G720">
            <v>405</v>
          </cell>
          <cell r="H720">
            <v>17578</v>
          </cell>
          <cell r="I720">
            <v>0</v>
          </cell>
          <cell r="J720">
            <v>0</v>
          </cell>
          <cell r="K720">
            <v>17578</v>
          </cell>
          <cell r="L720">
            <v>17435.599999999999</v>
          </cell>
          <cell r="M720">
            <v>0</v>
          </cell>
          <cell r="N720">
            <v>0</v>
          </cell>
        </row>
        <row r="721">
          <cell r="A721">
            <v>309228</v>
          </cell>
          <cell r="B721" t="str">
            <v>Flores*Montes,Marina</v>
          </cell>
          <cell r="C721" t="str">
            <v>CHU</v>
          </cell>
          <cell r="D721" t="str">
            <v>LIC-EDFI-18</v>
          </cell>
          <cell r="E721" t="str">
            <v>LI</v>
          </cell>
          <cell r="F721" t="str">
            <v>AS</v>
          </cell>
          <cell r="G721">
            <v>102</v>
          </cell>
          <cell r="H721">
            <v>17254.810000000001</v>
          </cell>
          <cell r="I721">
            <v>0</v>
          </cell>
          <cell r="J721">
            <v>551.79</v>
          </cell>
          <cell r="K721">
            <v>16703.02</v>
          </cell>
          <cell r="L721">
            <v>16703.02</v>
          </cell>
          <cell r="M721">
            <v>0</v>
          </cell>
          <cell r="N721">
            <v>0</v>
          </cell>
        </row>
        <row r="722">
          <cell r="A722">
            <v>310081</v>
          </cell>
          <cell r="B722" t="str">
            <v>Chagoya*Limón,Michelle</v>
          </cell>
          <cell r="C722" t="str">
            <v>CHU</v>
          </cell>
          <cell r="D722" t="str">
            <v>LIC-EDFI-18</v>
          </cell>
          <cell r="E722" t="str">
            <v>LI</v>
          </cell>
          <cell r="F722" t="str">
            <v>EG</v>
          </cell>
          <cell r="G722">
            <v>102</v>
          </cell>
          <cell r="H722">
            <v>15576</v>
          </cell>
          <cell r="I722">
            <v>0</v>
          </cell>
          <cell r="J722">
            <v>281.32</v>
          </cell>
          <cell r="K722">
            <v>15294.68</v>
          </cell>
          <cell r="L722">
            <v>15295.29</v>
          </cell>
          <cell r="M722">
            <v>0</v>
          </cell>
          <cell r="N722">
            <v>0</v>
          </cell>
        </row>
        <row r="723">
          <cell r="A723">
            <v>311117</v>
          </cell>
          <cell r="B723" t="str">
            <v>Herrera*Huerta,José</v>
          </cell>
          <cell r="C723" t="str">
            <v>CHU</v>
          </cell>
          <cell r="D723" t="str">
            <v>LIC-EDFI-18</v>
          </cell>
          <cell r="E723" t="str">
            <v>LI</v>
          </cell>
          <cell r="F723" t="str">
            <v>AS</v>
          </cell>
          <cell r="G723">
            <v>101</v>
          </cell>
          <cell r="H723">
            <v>1290</v>
          </cell>
          <cell r="I723">
            <v>0</v>
          </cell>
          <cell r="J723">
            <v>0</v>
          </cell>
          <cell r="K723">
            <v>1290</v>
          </cell>
          <cell r="L723">
            <v>1290</v>
          </cell>
          <cell r="M723">
            <v>0</v>
          </cell>
          <cell r="N723">
            <v>0</v>
          </cell>
        </row>
        <row r="724">
          <cell r="A724">
            <v>312624</v>
          </cell>
          <cell r="B724" t="str">
            <v>González*Reyna,Frida</v>
          </cell>
          <cell r="C724" t="str">
            <v>CHU</v>
          </cell>
          <cell r="D724" t="str">
            <v>LIC-EDFI-18</v>
          </cell>
          <cell r="E724" t="str">
            <v>LI</v>
          </cell>
          <cell r="F724" t="str">
            <v>EG</v>
          </cell>
          <cell r="H724">
            <v>525</v>
          </cell>
          <cell r="I724">
            <v>0</v>
          </cell>
          <cell r="J724">
            <v>0</v>
          </cell>
          <cell r="K724">
            <v>525</v>
          </cell>
          <cell r="L724">
            <v>525</v>
          </cell>
          <cell r="M724">
            <v>0</v>
          </cell>
          <cell r="N724">
            <v>0</v>
          </cell>
        </row>
        <row r="725">
          <cell r="A725">
            <v>312962</v>
          </cell>
          <cell r="B725" t="str">
            <v>Monterde*Chavez,Israel</v>
          </cell>
          <cell r="C725" t="str">
            <v>CHU</v>
          </cell>
          <cell r="D725" t="str">
            <v>LIC-EDFI-18</v>
          </cell>
          <cell r="E725" t="str">
            <v>LI</v>
          </cell>
          <cell r="F725" t="str">
            <v>EG</v>
          </cell>
          <cell r="G725">
            <v>101</v>
          </cell>
          <cell r="H725">
            <v>6557.8</v>
          </cell>
          <cell r="I725">
            <v>0</v>
          </cell>
          <cell r="J725">
            <v>0</v>
          </cell>
          <cell r="K725">
            <v>6557.8</v>
          </cell>
          <cell r="L725">
            <v>6558.65</v>
          </cell>
          <cell r="M725">
            <v>0</v>
          </cell>
          <cell r="N725">
            <v>0</v>
          </cell>
        </row>
        <row r="726">
          <cell r="A726">
            <v>313677</v>
          </cell>
          <cell r="B726" t="str">
            <v>Guadarrama*Abarca,Angel</v>
          </cell>
          <cell r="C726" t="str">
            <v>CHU</v>
          </cell>
          <cell r="D726" t="str">
            <v>LIC-EDFI-18</v>
          </cell>
          <cell r="E726" t="str">
            <v>LI</v>
          </cell>
          <cell r="F726" t="str">
            <v>EG</v>
          </cell>
          <cell r="H726">
            <v>236</v>
          </cell>
          <cell r="I726">
            <v>0</v>
          </cell>
          <cell r="J726">
            <v>0</v>
          </cell>
          <cell r="K726">
            <v>236</v>
          </cell>
          <cell r="L726">
            <v>236</v>
          </cell>
          <cell r="M726">
            <v>0</v>
          </cell>
          <cell r="N726">
            <v>0</v>
          </cell>
        </row>
        <row r="727">
          <cell r="A727">
            <v>314795</v>
          </cell>
          <cell r="B727" t="str">
            <v>Morales*Romero,Sandra</v>
          </cell>
          <cell r="C727" t="str">
            <v>CHU</v>
          </cell>
          <cell r="D727" t="str">
            <v>LIC-EDFI-18</v>
          </cell>
          <cell r="E727" t="str">
            <v>LI</v>
          </cell>
          <cell r="F727" t="str">
            <v>BV</v>
          </cell>
          <cell r="H727">
            <v>10843</v>
          </cell>
          <cell r="I727">
            <v>0</v>
          </cell>
          <cell r="J727">
            <v>0</v>
          </cell>
          <cell r="K727">
            <v>10843</v>
          </cell>
          <cell r="L727">
            <v>0</v>
          </cell>
          <cell r="M727">
            <v>10843</v>
          </cell>
          <cell r="N727">
            <v>10843</v>
          </cell>
        </row>
        <row r="728">
          <cell r="A728">
            <v>315080</v>
          </cell>
          <cell r="B728" t="str">
            <v>Mariscal*López,Eduardo</v>
          </cell>
          <cell r="C728" t="str">
            <v>CHU</v>
          </cell>
          <cell r="D728" t="str">
            <v>LIC-EDFI-18</v>
          </cell>
          <cell r="E728" t="str">
            <v>LI</v>
          </cell>
          <cell r="F728" t="str">
            <v>AS</v>
          </cell>
          <cell r="G728">
            <v>102</v>
          </cell>
          <cell r="H728">
            <v>26474.68</v>
          </cell>
          <cell r="I728">
            <v>0</v>
          </cell>
          <cell r="J728">
            <v>545.04</v>
          </cell>
          <cell r="K728">
            <v>25929.64</v>
          </cell>
          <cell r="L728">
            <v>15026.64</v>
          </cell>
          <cell r="M728">
            <v>10903</v>
          </cell>
          <cell r="N728">
            <v>10903</v>
          </cell>
        </row>
        <row r="729">
          <cell r="A729">
            <v>315202</v>
          </cell>
          <cell r="B729" t="str">
            <v>Carbajal*Najera,José</v>
          </cell>
          <cell r="C729" t="str">
            <v>CHU</v>
          </cell>
          <cell r="D729" t="str">
            <v>LIC-EDFI-18</v>
          </cell>
          <cell r="E729" t="str">
            <v>LI</v>
          </cell>
          <cell r="F729" t="str">
            <v>BS</v>
          </cell>
          <cell r="H729">
            <v>3120</v>
          </cell>
          <cell r="I729">
            <v>0</v>
          </cell>
          <cell r="J729">
            <v>0</v>
          </cell>
          <cell r="K729">
            <v>3120</v>
          </cell>
          <cell r="L729">
            <v>0</v>
          </cell>
          <cell r="M729">
            <v>3120</v>
          </cell>
          <cell r="N729">
            <v>3120</v>
          </cell>
        </row>
        <row r="730">
          <cell r="A730">
            <v>315452</v>
          </cell>
          <cell r="B730" t="str">
            <v>Gomez*Sanchez,Jorge</v>
          </cell>
          <cell r="C730" t="str">
            <v>CHU</v>
          </cell>
          <cell r="D730" t="str">
            <v>LIC-EDFI-18</v>
          </cell>
          <cell r="E730" t="str">
            <v>LI</v>
          </cell>
          <cell r="F730" t="str">
            <v>BV</v>
          </cell>
          <cell r="H730">
            <v>0</v>
          </cell>
          <cell r="I730">
            <v>0</v>
          </cell>
          <cell r="J730">
            <v>0</v>
          </cell>
          <cell r="K730">
            <v>0</v>
          </cell>
          <cell r="L730">
            <v>0</v>
          </cell>
          <cell r="M730">
            <v>0</v>
          </cell>
          <cell r="N730">
            <v>0</v>
          </cell>
        </row>
        <row r="731">
          <cell r="A731">
            <v>317085</v>
          </cell>
          <cell r="B731" t="str">
            <v>Mora*Rodriguez,Víctor</v>
          </cell>
          <cell r="C731" t="str">
            <v>CHU</v>
          </cell>
          <cell r="D731" t="str">
            <v>LIC-EDFI-18</v>
          </cell>
          <cell r="E731" t="str">
            <v>LI</v>
          </cell>
          <cell r="F731" t="str">
            <v>AS</v>
          </cell>
          <cell r="G731">
            <v>102</v>
          </cell>
          <cell r="H731">
            <v>15802.2</v>
          </cell>
          <cell r="I731">
            <v>0</v>
          </cell>
          <cell r="J731">
            <v>0</v>
          </cell>
          <cell r="K731">
            <v>15802.2</v>
          </cell>
          <cell r="L731">
            <v>15802.45</v>
          </cell>
          <cell r="M731">
            <v>0</v>
          </cell>
          <cell r="N731">
            <v>0</v>
          </cell>
        </row>
        <row r="732">
          <cell r="A732">
            <v>319347</v>
          </cell>
          <cell r="B732" t="str">
            <v>Carbajal*Fabela,Cesar</v>
          </cell>
          <cell r="C732" t="str">
            <v>CHU</v>
          </cell>
          <cell r="D732" t="str">
            <v>LIC-EDFI-18</v>
          </cell>
          <cell r="E732" t="str">
            <v>LI</v>
          </cell>
          <cell r="F732" t="str">
            <v>AS</v>
          </cell>
          <cell r="G732">
            <v>101</v>
          </cell>
          <cell r="H732">
            <v>26537</v>
          </cell>
          <cell r="I732">
            <v>0</v>
          </cell>
          <cell r="J732">
            <v>0</v>
          </cell>
          <cell r="K732">
            <v>26537</v>
          </cell>
          <cell r="L732">
            <v>26537.68</v>
          </cell>
          <cell r="M732">
            <v>0</v>
          </cell>
          <cell r="N732">
            <v>0</v>
          </cell>
        </row>
        <row r="733">
          <cell r="A733">
            <v>321233</v>
          </cell>
          <cell r="B733" t="str">
            <v>Moreno*León,Oscar</v>
          </cell>
          <cell r="C733" t="str">
            <v>CHU</v>
          </cell>
          <cell r="D733" t="str">
            <v>LIC-EDFI-18</v>
          </cell>
          <cell r="E733" t="str">
            <v>LI</v>
          </cell>
          <cell r="F733" t="str">
            <v>BS</v>
          </cell>
          <cell r="H733">
            <v>0</v>
          </cell>
          <cell r="I733">
            <v>0</v>
          </cell>
          <cell r="J733">
            <v>0</v>
          </cell>
          <cell r="K733">
            <v>0</v>
          </cell>
          <cell r="L733">
            <v>0</v>
          </cell>
          <cell r="M733">
            <v>0</v>
          </cell>
          <cell r="N733">
            <v>0</v>
          </cell>
        </row>
        <row r="734">
          <cell r="A734">
            <v>322923</v>
          </cell>
          <cell r="B734" t="str">
            <v>Carranza*Parra,Gloria</v>
          </cell>
          <cell r="C734" t="str">
            <v>CHU</v>
          </cell>
          <cell r="D734" t="str">
            <v>LIC-EDFI-18</v>
          </cell>
          <cell r="E734" t="str">
            <v>LI</v>
          </cell>
          <cell r="F734" t="str">
            <v>AS</v>
          </cell>
          <cell r="G734">
            <v>101</v>
          </cell>
          <cell r="H734">
            <v>18505.36</v>
          </cell>
          <cell r="I734">
            <v>0</v>
          </cell>
          <cell r="J734">
            <v>0</v>
          </cell>
          <cell r="K734">
            <v>18505.36</v>
          </cell>
          <cell r="L734">
            <v>18505.36</v>
          </cell>
          <cell r="M734">
            <v>0</v>
          </cell>
          <cell r="N734">
            <v>0</v>
          </cell>
        </row>
        <row r="735">
          <cell r="A735">
            <v>323072</v>
          </cell>
          <cell r="B735" t="str">
            <v>Ceballos*Hernández,Luis</v>
          </cell>
          <cell r="C735" t="str">
            <v>CHU</v>
          </cell>
          <cell r="D735" t="str">
            <v>LIC-EDFI-18</v>
          </cell>
          <cell r="E735" t="str">
            <v>LI</v>
          </cell>
          <cell r="F735" t="str">
            <v>AS</v>
          </cell>
          <cell r="G735">
            <v>101</v>
          </cell>
          <cell r="H735">
            <v>15314.25</v>
          </cell>
          <cell r="I735">
            <v>0</v>
          </cell>
          <cell r="J735">
            <v>613.16999999999996</v>
          </cell>
          <cell r="K735">
            <v>14701.08</v>
          </cell>
          <cell r="L735">
            <v>14701.08</v>
          </cell>
          <cell r="M735">
            <v>0</v>
          </cell>
          <cell r="N735">
            <v>0</v>
          </cell>
        </row>
        <row r="736">
          <cell r="A736">
            <v>323399</v>
          </cell>
          <cell r="B736" t="str">
            <v>Flores*Vargas,Erika</v>
          </cell>
          <cell r="C736" t="str">
            <v>CHU</v>
          </cell>
          <cell r="D736" t="str">
            <v>LIC-EDFI-18</v>
          </cell>
          <cell r="E736" t="str">
            <v>LI</v>
          </cell>
          <cell r="F736" t="str">
            <v>AS</v>
          </cell>
          <cell r="G736">
            <v>101</v>
          </cell>
          <cell r="H736">
            <v>18328</v>
          </cell>
          <cell r="I736">
            <v>0</v>
          </cell>
          <cell r="J736">
            <v>0</v>
          </cell>
          <cell r="K736">
            <v>18328</v>
          </cell>
          <cell r="L736">
            <v>18328.46</v>
          </cell>
          <cell r="M736">
            <v>0</v>
          </cell>
          <cell r="N736">
            <v>0</v>
          </cell>
        </row>
        <row r="737">
          <cell r="A737">
            <v>323446</v>
          </cell>
          <cell r="B737" t="str">
            <v>Serralde*López,Luis</v>
          </cell>
          <cell r="C737" t="str">
            <v>CHU</v>
          </cell>
          <cell r="D737" t="str">
            <v>LIC-EDFI-18</v>
          </cell>
          <cell r="E737" t="str">
            <v>LI</v>
          </cell>
          <cell r="F737" t="str">
            <v>AS</v>
          </cell>
          <cell r="G737">
            <v>101</v>
          </cell>
          <cell r="H737">
            <v>18328</v>
          </cell>
          <cell r="I737">
            <v>0</v>
          </cell>
          <cell r="J737">
            <v>0</v>
          </cell>
          <cell r="K737">
            <v>18328</v>
          </cell>
          <cell r="L737">
            <v>18328</v>
          </cell>
          <cell r="M737">
            <v>0</v>
          </cell>
          <cell r="N737">
            <v>0</v>
          </cell>
        </row>
        <row r="738">
          <cell r="A738">
            <v>323461</v>
          </cell>
          <cell r="B738" t="str">
            <v>Angel*Velazquez,Salvador</v>
          </cell>
          <cell r="C738" t="str">
            <v>CHU</v>
          </cell>
          <cell r="D738" t="str">
            <v>LIC-EDFI-18</v>
          </cell>
          <cell r="E738" t="str">
            <v>LI</v>
          </cell>
          <cell r="F738" t="str">
            <v>AS</v>
          </cell>
          <cell r="G738">
            <v>101</v>
          </cell>
          <cell r="H738">
            <v>20602</v>
          </cell>
          <cell r="I738">
            <v>0</v>
          </cell>
          <cell r="J738">
            <v>613.16999999999996</v>
          </cell>
          <cell r="K738">
            <v>19988.830000000002</v>
          </cell>
          <cell r="L738">
            <v>20132.88</v>
          </cell>
          <cell r="M738">
            <v>0</v>
          </cell>
          <cell r="N738">
            <v>0</v>
          </cell>
        </row>
        <row r="739">
          <cell r="A739">
            <v>323604</v>
          </cell>
          <cell r="B739" t="str">
            <v>Peredo*Lovera,Claudia</v>
          </cell>
          <cell r="C739" t="str">
            <v>CHU</v>
          </cell>
          <cell r="D739" t="str">
            <v>LIC-EDFI-18</v>
          </cell>
          <cell r="E739" t="str">
            <v>LI</v>
          </cell>
          <cell r="F739" t="str">
            <v>AS</v>
          </cell>
          <cell r="G739">
            <v>101</v>
          </cell>
          <cell r="H739">
            <v>18328</v>
          </cell>
          <cell r="I739">
            <v>0</v>
          </cell>
          <cell r="J739">
            <v>207.46</v>
          </cell>
          <cell r="K739">
            <v>18120.54</v>
          </cell>
          <cell r="L739">
            <v>18121.34</v>
          </cell>
          <cell r="M739">
            <v>0</v>
          </cell>
          <cell r="N739">
            <v>0</v>
          </cell>
        </row>
        <row r="740">
          <cell r="A740">
            <v>325215</v>
          </cell>
          <cell r="B740" t="str">
            <v>Morales*Urzua,Luis</v>
          </cell>
          <cell r="C740" t="str">
            <v>CHU</v>
          </cell>
          <cell r="D740" t="str">
            <v>LIC-EDFI-18</v>
          </cell>
          <cell r="E740" t="str">
            <v>LI</v>
          </cell>
          <cell r="F740" t="str">
            <v>AS</v>
          </cell>
          <cell r="G740">
            <v>101</v>
          </cell>
          <cell r="H740">
            <v>15208</v>
          </cell>
          <cell r="I740">
            <v>0</v>
          </cell>
          <cell r="J740">
            <v>409</v>
          </cell>
          <cell r="K740">
            <v>14799</v>
          </cell>
          <cell r="L740">
            <v>14870.61</v>
          </cell>
          <cell r="M740">
            <v>60</v>
          </cell>
          <cell r="N740">
            <v>60</v>
          </cell>
        </row>
        <row r="741">
          <cell r="A741">
            <v>326086</v>
          </cell>
          <cell r="B741" t="str">
            <v>Rodriguez*Cerda,Mayte</v>
          </cell>
          <cell r="C741" t="str">
            <v>CHU</v>
          </cell>
          <cell r="D741" t="str">
            <v>LIC-EDFI-18</v>
          </cell>
          <cell r="E741" t="str">
            <v>LI</v>
          </cell>
          <cell r="F741" t="str">
            <v>AS</v>
          </cell>
          <cell r="G741">
            <v>108</v>
          </cell>
          <cell r="H741">
            <v>20180.599999999999</v>
          </cell>
          <cell r="I741">
            <v>0</v>
          </cell>
          <cell r="J741">
            <v>0</v>
          </cell>
          <cell r="K741">
            <v>20180.599999999999</v>
          </cell>
          <cell r="L741">
            <v>17060.599999999999</v>
          </cell>
          <cell r="M741">
            <v>3120</v>
          </cell>
          <cell r="N741">
            <v>3120</v>
          </cell>
        </row>
        <row r="742">
          <cell r="A742">
            <v>327468</v>
          </cell>
          <cell r="B742" t="str">
            <v>Ramírez*Rosas,Jose</v>
          </cell>
          <cell r="C742" t="str">
            <v>CHU</v>
          </cell>
          <cell r="D742" t="str">
            <v>LIC-EDFI-18</v>
          </cell>
          <cell r="E742" t="str">
            <v>LI</v>
          </cell>
          <cell r="F742" t="str">
            <v>AS</v>
          </cell>
          <cell r="G742">
            <v>101</v>
          </cell>
          <cell r="H742">
            <v>15208</v>
          </cell>
          <cell r="I742">
            <v>0</v>
          </cell>
          <cell r="J742">
            <v>0</v>
          </cell>
          <cell r="K742">
            <v>15208</v>
          </cell>
          <cell r="L742">
            <v>15248.23</v>
          </cell>
          <cell r="M742">
            <v>0</v>
          </cell>
          <cell r="N742">
            <v>0</v>
          </cell>
        </row>
        <row r="743">
          <cell r="A743">
            <v>327555</v>
          </cell>
          <cell r="B743" t="str">
            <v>Mendoza*Rojas,Alexis</v>
          </cell>
          <cell r="C743" t="str">
            <v>CHU</v>
          </cell>
          <cell r="D743" t="str">
            <v>LIC-EDFI-18</v>
          </cell>
          <cell r="E743" t="str">
            <v>LI</v>
          </cell>
          <cell r="F743" t="str">
            <v>AS</v>
          </cell>
          <cell r="G743">
            <v>101</v>
          </cell>
          <cell r="H743">
            <v>18328</v>
          </cell>
          <cell r="I743">
            <v>0</v>
          </cell>
          <cell r="J743">
            <v>272.52</v>
          </cell>
          <cell r="K743">
            <v>18055.48</v>
          </cell>
          <cell r="L743">
            <v>20019.22</v>
          </cell>
          <cell r="M743">
            <v>0</v>
          </cell>
          <cell r="N743">
            <v>0</v>
          </cell>
        </row>
        <row r="744">
          <cell r="A744">
            <v>329603</v>
          </cell>
          <cell r="B744" t="str">
            <v>Pech*Luna,Citlali</v>
          </cell>
          <cell r="C744" t="str">
            <v>CHU</v>
          </cell>
          <cell r="D744" t="str">
            <v>LIC-EDFI-18</v>
          </cell>
          <cell r="E744" t="str">
            <v>LI</v>
          </cell>
          <cell r="F744" t="str">
            <v>AS</v>
          </cell>
          <cell r="G744">
            <v>101</v>
          </cell>
          <cell r="H744">
            <v>18328</v>
          </cell>
          <cell r="I744">
            <v>0</v>
          </cell>
          <cell r="J744">
            <v>0</v>
          </cell>
          <cell r="K744">
            <v>18328</v>
          </cell>
          <cell r="L744">
            <v>18308.34</v>
          </cell>
          <cell r="M744">
            <v>0</v>
          </cell>
          <cell r="N744">
            <v>0</v>
          </cell>
        </row>
        <row r="745">
          <cell r="A745">
            <v>330727</v>
          </cell>
          <cell r="B745" t="str">
            <v>González*Segura,Ricardo</v>
          </cell>
          <cell r="C745" t="str">
            <v>CHU</v>
          </cell>
          <cell r="D745" t="str">
            <v>LIC-EDFI-18</v>
          </cell>
          <cell r="E745" t="str">
            <v>LI</v>
          </cell>
          <cell r="F745" t="str">
            <v>AS</v>
          </cell>
          <cell r="G745">
            <v>101</v>
          </cell>
          <cell r="H745">
            <v>17450</v>
          </cell>
          <cell r="I745">
            <v>0</v>
          </cell>
          <cell r="J745">
            <v>288.52999999999997</v>
          </cell>
          <cell r="K745">
            <v>17161.47</v>
          </cell>
          <cell r="L745">
            <v>17122.11</v>
          </cell>
          <cell r="M745">
            <v>39.36</v>
          </cell>
          <cell r="N745">
            <v>39.36</v>
          </cell>
        </row>
        <row r="746">
          <cell r="A746">
            <v>330735</v>
          </cell>
          <cell r="B746" t="str">
            <v>Hernandez*del Valle,Rodrigo</v>
          </cell>
          <cell r="C746" t="str">
            <v>CHU</v>
          </cell>
          <cell r="D746" t="str">
            <v>LIC-EDFI-18</v>
          </cell>
          <cell r="E746" t="str">
            <v>LI</v>
          </cell>
          <cell r="F746" t="str">
            <v>AS</v>
          </cell>
          <cell r="G746">
            <v>101</v>
          </cell>
          <cell r="H746">
            <v>17761</v>
          </cell>
          <cell r="I746">
            <v>0</v>
          </cell>
          <cell r="J746">
            <v>0</v>
          </cell>
          <cell r="K746">
            <v>17761</v>
          </cell>
          <cell r="L746">
            <v>17761.07</v>
          </cell>
          <cell r="M746">
            <v>0</v>
          </cell>
          <cell r="N746">
            <v>0</v>
          </cell>
        </row>
        <row r="747">
          <cell r="A747">
            <v>331543</v>
          </cell>
          <cell r="B747" t="str">
            <v>Pedraza*Herrera,Jose</v>
          </cell>
          <cell r="C747" t="str">
            <v>CHU</v>
          </cell>
          <cell r="D747" t="str">
            <v>LIC-EDFI-18</v>
          </cell>
          <cell r="E747" t="str">
            <v>LI</v>
          </cell>
          <cell r="F747" t="str">
            <v>AS</v>
          </cell>
          <cell r="G747">
            <v>101</v>
          </cell>
          <cell r="H747">
            <v>19509.599999999999</v>
          </cell>
          <cell r="I747">
            <v>0</v>
          </cell>
          <cell r="J747">
            <v>0</v>
          </cell>
          <cell r="K747">
            <v>19509.599999999999</v>
          </cell>
          <cell r="L747">
            <v>22160.93</v>
          </cell>
          <cell r="M747">
            <v>0</v>
          </cell>
          <cell r="N747">
            <v>0</v>
          </cell>
        </row>
        <row r="748">
          <cell r="A748">
            <v>331904</v>
          </cell>
          <cell r="B748" t="str">
            <v>Carmona*Pantoja,Alexandra</v>
          </cell>
          <cell r="C748" t="str">
            <v>CHU</v>
          </cell>
          <cell r="D748" t="str">
            <v>LIC-EDFI-18</v>
          </cell>
          <cell r="E748" t="str">
            <v>LI</v>
          </cell>
          <cell r="F748" t="str">
            <v>AS</v>
          </cell>
          <cell r="G748">
            <v>101</v>
          </cell>
          <cell r="H748">
            <v>18333.490000000002</v>
          </cell>
          <cell r="I748">
            <v>0</v>
          </cell>
          <cell r="J748">
            <v>0</v>
          </cell>
          <cell r="K748">
            <v>18333.490000000002</v>
          </cell>
          <cell r="L748">
            <v>18334.34</v>
          </cell>
          <cell r="M748">
            <v>0</v>
          </cell>
          <cell r="N748">
            <v>0</v>
          </cell>
        </row>
        <row r="749">
          <cell r="A749">
            <v>332028</v>
          </cell>
          <cell r="B749" t="str">
            <v>Renteria*Narvaez,Ernesto</v>
          </cell>
          <cell r="C749" t="str">
            <v>CHU</v>
          </cell>
          <cell r="D749" t="str">
            <v>LIC-EDFI-18</v>
          </cell>
          <cell r="E749" t="str">
            <v>LI</v>
          </cell>
          <cell r="F749" t="str">
            <v>BR</v>
          </cell>
          <cell r="G749">
            <v>101</v>
          </cell>
          <cell r="H749">
            <v>21308.400000000001</v>
          </cell>
          <cell r="I749">
            <v>0</v>
          </cell>
          <cell r="J749">
            <v>0</v>
          </cell>
          <cell r="K749">
            <v>21308.400000000001</v>
          </cell>
          <cell r="L749">
            <v>9678.67</v>
          </cell>
          <cell r="M749">
            <v>11629.73</v>
          </cell>
          <cell r="N749">
            <v>11629.73</v>
          </cell>
        </row>
        <row r="750">
          <cell r="A750">
            <v>332330</v>
          </cell>
          <cell r="B750" t="str">
            <v>Morin*Gonzalez,Daniel</v>
          </cell>
          <cell r="C750" t="str">
            <v>CHU</v>
          </cell>
          <cell r="D750" t="str">
            <v>LIC-EDFI-18</v>
          </cell>
          <cell r="E750" t="str">
            <v>LI</v>
          </cell>
          <cell r="F750" t="str">
            <v>AS</v>
          </cell>
          <cell r="G750">
            <v>101</v>
          </cell>
          <cell r="H750">
            <v>15208</v>
          </cell>
          <cell r="I750">
            <v>0</v>
          </cell>
          <cell r="J750">
            <v>207.46</v>
          </cell>
          <cell r="K750">
            <v>15000.54</v>
          </cell>
          <cell r="L750">
            <v>15001.34</v>
          </cell>
          <cell r="M750">
            <v>0</v>
          </cell>
          <cell r="N750">
            <v>0</v>
          </cell>
        </row>
        <row r="751">
          <cell r="A751">
            <v>332747</v>
          </cell>
          <cell r="B751" t="str">
            <v>Flores*Escamilla,Alonso</v>
          </cell>
          <cell r="C751" t="str">
            <v>CHU</v>
          </cell>
          <cell r="D751" t="str">
            <v>LIC-EDFI-18</v>
          </cell>
          <cell r="E751" t="str">
            <v>LI</v>
          </cell>
          <cell r="F751" t="str">
            <v>AS</v>
          </cell>
          <cell r="G751">
            <v>101</v>
          </cell>
          <cell r="H751">
            <v>18479.5</v>
          </cell>
          <cell r="I751">
            <v>0</v>
          </cell>
          <cell r="J751">
            <v>0</v>
          </cell>
          <cell r="K751">
            <v>18479.5</v>
          </cell>
          <cell r="L751">
            <v>18480.22</v>
          </cell>
          <cell r="M751">
            <v>0</v>
          </cell>
          <cell r="N751">
            <v>0</v>
          </cell>
        </row>
        <row r="752">
          <cell r="A752">
            <v>332781</v>
          </cell>
          <cell r="B752" t="str">
            <v>Guevara*Liceaga,Juan</v>
          </cell>
          <cell r="C752" t="str">
            <v>CHU</v>
          </cell>
          <cell r="D752" t="str">
            <v>LIC-EDFI-18</v>
          </cell>
          <cell r="E752" t="str">
            <v>LI</v>
          </cell>
          <cell r="F752" t="str">
            <v>AS</v>
          </cell>
          <cell r="G752">
            <v>101</v>
          </cell>
          <cell r="H752">
            <v>18786</v>
          </cell>
          <cell r="I752">
            <v>0</v>
          </cell>
          <cell r="J752">
            <v>272.52</v>
          </cell>
          <cell r="K752">
            <v>18513.48</v>
          </cell>
          <cell r="L752">
            <v>20477.5</v>
          </cell>
          <cell r="M752">
            <v>0</v>
          </cell>
          <cell r="N752">
            <v>0</v>
          </cell>
        </row>
        <row r="753">
          <cell r="A753">
            <v>332991</v>
          </cell>
          <cell r="B753" t="str">
            <v>Barrera*Juárez,Betzabe</v>
          </cell>
          <cell r="C753" t="str">
            <v>CHU</v>
          </cell>
          <cell r="D753" t="str">
            <v>LIC-EDFI-18</v>
          </cell>
          <cell r="E753" t="str">
            <v>LI</v>
          </cell>
          <cell r="F753" t="str">
            <v>BK</v>
          </cell>
          <cell r="G753">
            <v>101</v>
          </cell>
          <cell r="H753">
            <v>18504.060000000001</v>
          </cell>
          <cell r="I753">
            <v>0</v>
          </cell>
          <cell r="J753">
            <v>0</v>
          </cell>
          <cell r="K753">
            <v>18504.060000000001</v>
          </cell>
          <cell r="L753">
            <v>16164.06</v>
          </cell>
          <cell r="M753">
            <v>138.65</v>
          </cell>
          <cell r="N753">
            <v>138.65</v>
          </cell>
        </row>
        <row r="754">
          <cell r="A754">
            <v>333034</v>
          </cell>
          <cell r="B754" t="str">
            <v>Gonzalez*Romero,Luis</v>
          </cell>
          <cell r="C754" t="str">
            <v>CHU</v>
          </cell>
          <cell r="D754" t="str">
            <v>LIC-EDFI-18</v>
          </cell>
          <cell r="E754" t="str">
            <v>LI</v>
          </cell>
          <cell r="F754" t="str">
            <v>AS</v>
          </cell>
          <cell r="G754">
            <v>101</v>
          </cell>
          <cell r="H754">
            <v>15208</v>
          </cell>
          <cell r="I754">
            <v>0</v>
          </cell>
          <cell r="J754">
            <v>276.77999999999997</v>
          </cell>
          <cell r="K754">
            <v>14931.22</v>
          </cell>
          <cell r="L754">
            <v>14912.04</v>
          </cell>
          <cell r="M754">
            <v>0</v>
          </cell>
          <cell r="N754">
            <v>0</v>
          </cell>
        </row>
        <row r="755">
          <cell r="A755">
            <v>333304</v>
          </cell>
          <cell r="B755" t="str">
            <v>Ibañez*Macias,Omar</v>
          </cell>
          <cell r="C755" t="str">
            <v>CHU</v>
          </cell>
          <cell r="D755" t="str">
            <v>LIC-EDFI-18</v>
          </cell>
          <cell r="E755" t="str">
            <v>LI</v>
          </cell>
          <cell r="F755" t="str">
            <v>AS</v>
          </cell>
          <cell r="G755">
            <v>101</v>
          </cell>
          <cell r="H755">
            <v>18517.3</v>
          </cell>
          <cell r="I755">
            <v>0</v>
          </cell>
          <cell r="J755">
            <v>0</v>
          </cell>
          <cell r="K755">
            <v>18517.3</v>
          </cell>
          <cell r="L755">
            <v>18517.41</v>
          </cell>
          <cell r="M755">
            <v>0</v>
          </cell>
          <cell r="N755">
            <v>0</v>
          </cell>
        </row>
        <row r="756">
          <cell r="A756">
            <v>334733</v>
          </cell>
          <cell r="B756" t="str">
            <v>Antonio*Torres,Angel</v>
          </cell>
          <cell r="C756" t="str">
            <v>CHU</v>
          </cell>
          <cell r="D756" t="str">
            <v>LIC-EDFI-18</v>
          </cell>
          <cell r="E756" t="str">
            <v>LI</v>
          </cell>
          <cell r="F756" t="str">
            <v>AS</v>
          </cell>
          <cell r="G756">
            <v>101</v>
          </cell>
          <cell r="H756">
            <v>14622.16</v>
          </cell>
          <cell r="I756">
            <v>0</v>
          </cell>
          <cell r="J756">
            <v>0</v>
          </cell>
          <cell r="K756">
            <v>14622.16</v>
          </cell>
          <cell r="L756">
            <v>14702.96</v>
          </cell>
          <cell r="M756">
            <v>0</v>
          </cell>
          <cell r="N756">
            <v>0</v>
          </cell>
        </row>
        <row r="757">
          <cell r="A757">
            <v>334754</v>
          </cell>
          <cell r="B757" t="str">
            <v>Cebada*Hernandez,Jose</v>
          </cell>
          <cell r="C757" t="str">
            <v>CHU</v>
          </cell>
          <cell r="D757" t="str">
            <v>LIC-EDFI-18</v>
          </cell>
          <cell r="E757" t="str">
            <v>LI</v>
          </cell>
          <cell r="F757" t="str">
            <v>AS</v>
          </cell>
          <cell r="G757">
            <v>101</v>
          </cell>
          <cell r="H757">
            <v>20032</v>
          </cell>
          <cell r="I757">
            <v>0</v>
          </cell>
          <cell r="J757">
            <v>0</v>
          </cell>
          <cell r="K757">
            <v>20032</v>
          </cell>
          <cell r="L757">
            <v>20032.38</v>
          </cell>
          <cell r="M757">
            <v>0</v>
          </cell>
          <cell r="N757">
            <v>0</v>
          </cell>
        </row>
        <row r="758">
          <cell r="A758">
            <v>334787</v>
          </cell>
          <cell r="B758" t="str">
            <v>García*Ruiz,Wendy</v>
          </cell>
          <cell r="C758" t="str">
            <v>CHU</v>
          </cell>
          <cell r="D758" t="str">
            <v>LIC-EDFI-18</v>
          </cell>
          <cell r="E758" t="str">
            <v>LI</v>
          </cell>
          <cell r="F758" t="str">
            <v>AS</v>
          </cell>
          <cell r="G758">
            <v>101</v>
          </cell>
          <cell r="H758">
            <v>18328</v>
          </cell>
          <cell r="I758">
            <v>0</v>
          </cell>
          <cell r="J758">
            <v>0</v>
          </cell>
          <cell r="K758">
            <v>18328</v>
          </cell>
          <cell r="L758">
            <v>18328.990000000002</v>
          </cell>
          <cell r="M758">
            <v>0</v>
          </cell>
          <cell r="N758">
            <v>0</v>
          </cell>
        </row>
        <row r="759">
          <cell r="A759">
            <v>334883</v>
          </cell>
          <cell r="B759" t="str">
            <v>Salinas*Castro,Luis</v>
          </cell>
          <cell r="C759" t="str">
            <v>CHU</v>
          </cell>
          <cell r="D759" t="str">
            <v>LIC-EDFI-18</v>
          </cell>
          <cell r="E759" t="str">
            <v>LI</v>
          </cell>
          <cell r="F759" t="str">
            <v>AS</v>
          </cell>
          <cell r="G759">
            <v>9</v>
          </cell>
          <cell r="H759">
            <v>20810.599999999999</v>
          </cell>
          <cell r="I759">
            <v>0</v>
          </cell>
          <cell r="J759">
            <v>0</v>
          </cell>
          <cell r="K759">
            <v>20810.599999999999</v>
          </cell>
          <cell r="L759">
            <v>17690.599999999999</v>
          </cell>
          <cell r="M759">
            <v>3120</v>
          </cell>
          <cell r="N759">
            <v>3120</v>
          </cell>
        </row>
        <row r="760">
          <cell r="A760">
            <v>335406</v>
          </cell>
          <cell r="B760" t="str">
            <v>Cabrera*Osorio,Samuel</v>
          </cell>
          <cell r="C760" t="str">
            <v>CHU</v>
          </cell>
          <cell r="D760" t="str">
            <v>LIC-EDFI-18</v>
          </cell>
          <cell r="E760" t="str">
            <v>LI</v>
          </cell>
          <cell r="F760" t="str">
            <v>AS</v>
          </cell>
          <cell r="G760">
            <v>101</v>
          </cell>
          <cell r="H760">
            <v>18328</v>
          </cell>
          <cell r="I760">
            <v>0</v>
          </cell>
          <cell r="J760">
            <v>0</v>
          </cell>
          <cell r="K760">
            <v>18328</v>
          </cell>
          <cell r="L760">
            <v>18328.38</v>
          </cell>
          <cell r="M760">
            <v>0</v>
          </cell>
          <cell r="N760">
            <v>0</v>
          </cell>
        </row>
        <row r="761">
          <cell r="A761">
            <v>335744</v>
          </cell>
          <cell r="B761" t="str">
            <v>Cruz Monroy,Eduardo</v>
          </cell>
          <cell r="C761" t="str">
            <v>CHU</v>
          </cell>
          <cell r="D761" t="str">
            <v>LIC-EDFI-18</v>
          </cell>
          <cell r="E761" t="str">
            <v>LI</v>
          </cell>
          <cell r="F761" t="str">
            <v>AS</v>
          </cell>
          <cell r="G761">
            <v>102</v>
          </cell>
          <cell r="H761">
            <v>26559</v>
          </cell>
          <cell r="I761">
            <v>0</v>
          </cell>
          <cell r="J761">
            <v>0</v>
          </cell>
          <cell r="K761">
            <v>26559</v>
          </cell>
          <cell r="L761">
            <v>26559</v>
          </cell>
          <cell r="M761">
            <v>0</v>
          </cell>
          <cell r="N761">
            <v>0</v>
          </cell>
        </row>
        <row r="762">
          <cell r="A762">
            <v>337019</v>
          </cell>
          <cell r="B762" t="str">
            <v>Saavedra*Reyes,Raúl</v>
          </cell>
          <cell r="C762" t="str">
            <v>CHU</v>
          </cell>
          <cell r="D762" t="str">
            <v>LIC-EDFI-18</v>
          </cell>
          <cell r="E762" t="str">
            <v>LI</v>
          </cell>
          <cell r="F762" t="str">
            <v>AS</v>
          </cell>
          <cell r="G762">
            <v>101</v>
          </cell>
          <cell r="H762">
            <v>14641</v>
          </cell>
          <cell r="I762">
            <v>0</v>
          </cell>
          <cell r="J762">
            <v>0</v>
          </cell>
          <cell r="K762">
            <v>14641</v>
          </cell>
          <cell r="L762">
            <v>14641.67</v>
          </cell>
          <cell r="M762">
            <v>0</v>
          </cell>
          <cell r="N762">
            <v>0</v>
          </cell>
        </row>
        <row r="763">
          <cell r="A763">
            <v>337727</v>
          </cell>
          <cell r="B763" t="str">
            <v>Ceniceros*Lara,Ricardo</v>
          </cell>
          <cell r="C763" t="str">
            <v>CHU</v>
          </cell>
          <cell r="D763" t="str">
            <v>LIC-EDFI-18</v>
          </cell>
          <cell r="E763" t="str">
            <v>LI</v>
          </cell>
          <cell r="F763" t="str">
            <v>AS</v>
          </cell>
          <cell r="G763">
            <v>405</v>
          </cell>
          <cell r="H763">
            <v>16311.4</v>
          </cell>
          <cell r="I763">
            <v>0</v>
          </cell>
          <cell r="J763">
            <v>0</v>
          </cell>
          <cell r="K763">
            <v>16311.4</v>
          </cell>
          <cell r="L763">
            <v>10580.76</v>
          </cell>
          <cell r="M763">
            <v>4598.79</v>
          </cell>
          <cell r="N763">
            <v>4598.79</v>
          </cell>
        </row>
        <row r="764">
          <cell r="A764">
            <v>338592</v>
          </cell>
          <cell r="B764" t="str">
            <v>Cano*Guzman,Isaac</v>
          </cell>
          <cell r="C764" t="str">
            <v>CHU</v>
          </cell>
          <cell r="D764" t="str">
            <v>LIC-EDFI-18</v>
          </cell>
          <cell r="E764" t="str">
            <v>LI</v>
          </cell>
          <cell r="F764" t="str">
            <v>AS</v>
          </cell>
          <cell r="G764">
            <v>101</v>
          </cell>
          <cell r="H764">
            <v>18896</v>
          </cell>
          <cell r="I764">
            <v>0</v>
          </cell>
          <cell r="J764">
            <v>0</v>
          </cell>
          <cell r="K764">
            <v>18896</v>
          </cell>
          <cell r="L764">
            <v>18896.2</v>
          </cell>
          <cell r="M764">
            <v>0</v>
          </cell>
          <cell r="N764">
            <v>0</v>
          </cell>
        </row>
        <row r="765">
          <cell r="A765">
            <v>338792</v>
          </cell>
          <cell r="B765" t="str">
            <v>Bornio*Paz,Jared</v>
          </cell>
          <cell r="C765" t="str">
            <v>CHU</v>
          </cell>
          <cell r="D765" t="str">
            <v>LIC-EDFI-18</v>
          </cell>
          <cell r="E765" t="str">
            <v>LI</v>
          </cell>
          <cell r="F765" t="str">
            <v>AS</v>
          </cell>
          <cell r="G765">
            <v>101</v>
          </cell>
          <cell r="H765">
            <v>19190.84</v>
          </cell>
          <cell r="I765">
            <v>0</v>
          </cell>
          <cell r="J765">
            <v>281.88</v>
          </cell>
          <cell r="K765">
            <v>18908.96</v>
          </cell>
          <cell r="L765">
            <v>18935.759999999998</v>
          </cell>
          <cell r="M765">
            <v>0</v>
          </cell>
          <cell r="N765">
            <v>0</v>
          </cell>
        </row>
        <row r="766">
          <cell r="A766">
            <v>338846</v>
          </cell>
          <cell r="B766" t="str">
            <v>Cruz*Aranda,Ian</v>
          </cell>
          <cell r="C766" t="str">
            <v>CHU</v>
          </cell>
          <cell r="D766" t="str">
            <v>LIC-EDFI-18</v>
          </cell>
          <cell r="E766" t="str">
            <v>LI</v>
          </cell>
          <cell r="F766" t="str">
            <v>BS</v>
          </cell>
          <cell r="G766">
            <v>101</v>
          </cell>
          <cell r="H766">
            <v>8852.2999999999993</v>
          </cell>
          <cell r="I766">
            <v>0</v>
          </cell>
          <cell r="J766">
            <v>0</v>
          </cell>
          <cell r="K766">
            <v>8852.2999999999993</v>
          </cell>
          <cell r="L766">
            <v>10945.34</v>
          </cell>
          <cell r="M766">
            <v>3358.5</v>
          </cell>
          <cell r="N766">
            <v>3358.5</v>
          </cell>
        </row>
        <row r="767">
          <cell r="A767">
            <v>340110</v>
          </cell>
          <cell r="B767" t="str">
            <v>Orozco*Santiago,Marlene</v>
          </cell>
          <cell r="C767" t="str">
            <v>CHU</v>
          </cell>
          <cell r="D767" t="str">
            <v>LIC-EDFI-18</v>
          </cell>
          <cell r="E767" t="str">
            <v>LI</v>
          </cell>
          <cell r="F767" t="str">
            <v>AS</v>
          </cell>
          <cell r="G767">
            <v>101</v>
          </cell>
          <cell r="H767">
            <v>18896</v>
          </cell>
          <cell r="I767">
            <v>0</v>
          </cell>
          <cell r="J767">
            <v>338.26</v>
          </cell>
          <cell r="K767">
            <v>18557.740000000002</v>
          </cell>
          <cell r="L767">
            <v>20135.849999999999</v>
          </cell>
          <cell r="M767">
            <v>0</v>
          </cell>
          <cell r="N767">
            <v>0</v>
          </cell>
        </row>
        <row r="768">
          <cell r="A768">
            <v>340790</v>
          </cell>
          <cell r="B768" t="str">
            <v>Herrera*Alvarez,Alfonso</v>
          </cell>
          <cell r="C768" t="str">
            <v>CHU</v>
          </cell>
          <cell r="D768" t="str">
            <v>LIC-EDFI-18</v>
          </cell>
          <cell r="E768" t="str">
            <v>LI</v>
          </cell>
          <cell r="F768" t="str">
            <v>AS</v>
          </cell>
          <cell r="G768">
            <v>101</v>
          </cell>
          <cell r="H768">
            <v>15820</v>
          </cell>
          <cell r="I768">
            <v>0</v>
          </cell>
          <cell r="J768">
            <v>0</v>
          </cell>
          <cell r="K768">
            <v>15820</v>
          </cell>
          <cell r="L768">
            <v>15820.4</v>
          </cell>
          <cell r="M768">
            <v>0</v>
          </cell>
          <cell r="N768">
            <v>0</v>
          </cell>
        </row>
        <row r="769">
          <cell r="A769">
            <v>342025</v>
          </cell>
          <cell r="B769" t="str">
            <v>Contreras*Martinez,Neida</v>
          </cell>
          <cell r="C769" t="str">
            <v>CHU</v>
          </cell>
          <cell r="D769" t="str">
            <v>LIC-EDFI-18</v>
          </cell>
          <cell r="E769" t="str">
            <v>LI</v>
          </cell>
          <cell r="F769" t="str">
            <v>AS</v>
          </cell>
          <cell r="G769">
            <v>405</v>
          </cell>
          <cell r="H769">
            <v>19249</v>
          </cell>
          <cell r="I769">
            <v>0</v>
          </cell>
          <cell r="J769">
            <v>0</v>
          </cell>
          <cell r="K769">
            <v>19249</v>
          </cell>
          <cell r="L769">
            <v>13713</v>
          </cell>
          <cell r="M769">
            <v>5536</v>
          </cell>
          <cell r="N769">
            <v>5536</v>
          </cell>
        </row>
        <row r="770">
          <cell r="A770">
            <v>343142</v>
          </cell>
          <cell r="B770" t="str">
            <v>Piña*Dominguez,Diego</v>
          </cell>
          <cell r="C770" t="str">
            <v>CHU</v>
          </cell>
          <cell r="D770" t="str">
            <v>LIC-EDFI-18</v>
          </cell>
          <cell r="E770" t="str">
            <v>LI</v>
          </cell>
          <cell r="F770" t="str">
            <v>AS</v>
          </cell>
          <cell r="G770">
            <v>101</v>
          </cell>
          <cell r="H770">
            <v>18896</v>
          </cell>
          <cell r="I770">
            <v>0</v>
          </cell>
          <cell r="J770">
            <v>450.53</v>
          </cell>
          <cell r="K770">
            <v>18445.47</v>
          </cell>
          <cell r="L770">
            <v>18445.47</v>
          </cell>
          <cell r="M770">
            <v>0</v>
          </cell>
          <cell r="N770">
            <v>0</v>
          </cell>
        </row>
        <row r="771">
          <cell r="A771">
            <v>343606</v>
          </cell>
          <cell r="B771" t="str">
            <v>Meza*Lopez,Brayan</v>
          </cell>
          <cell r="C771" t="str">
            <v>CHU</v>
          </cell>
          <cell r="D771" t="str">
            <v>LIC-EDFI-18</v>
          </cell>
          <cell r="E771" t="str">
            <v>LI</v>
          </cell>
          <cell r="F771" t="str">
            <v>AS</v>
          </cell>
          <cell r="G771">
            <v>101</v>
          </cell>
          <cell r="H771">
            <v>19561.2</v>
          </cell>
          <cell r="I771">
            <v>0</v>
          </cell>
          <cell r="J771">
            <v>0</v>
          </cell>
          <cell r="K771">
            <v>19561.2</v>
          </cell>
          <cell r="L771">
            <v>19561.2</v>
          </cell>
          <cell r="M771">
            <v>0</v>
          </cell>
          <cell r="N771">
            <v>0</v>
          </cell>
        </row>
        <row r="772">
          <cell r="A772">
            <v>347416</v>
          </cell>
          <cell r="B772" t="str">
            <v>Cruces*Estrada,Roberto</v>
          </cell>
          <cell r="C772" t="str">
            <v>CHU</v>
          </cell>
          <cell r="D772" t="str">
            <v>LIC-EDFI-18</v>
          </cell>
          <cell r="E772" t="str">
            <v>LI</v>
          </cell>
          <cell r="F772" t="str">
            <v>AS</v>
          </cell>
          <cell r="G772">
            <v>101</v>
          </cell>
          <cell r="H772">
            <v>16615</v>
          </cell>
          <cell r="I772">
            <v>0</v>
          </cell>
          <cell r="J772">
            <v>0</v>
          </cell>
          <cell r="K772">
            <v>16615</v>
          </cell>
          <cell r="L772">
            <v>16615</v>
          </cell>
          <cell r="M772">
            <v>0</v>
          </cell>
          <cell r="N772">
            <v>0</v>
          </cell>
        </row>
        <row r="773">
          <cell r="A773">
            <v>348150</v>
          </cell>
          <cell r="B773" t="str">
            <v>Costa Rica*San Pedro,Edgar</v>
          </cell>
          <cell r="C773" t="str">
            <v>CHU</v>
          </cell>
          <cell r="D773" t="str">
            <v>LIC-EDFI-18</v>
          </cell>
          <cell r="E773" t="str">
            <v>LI</v>
          </cell>
          <cell r="F773" t="str">
            <v>AS</v>
          </cell>
          <cell r="G773">
            <v>102</v>
          </cell>
          <cell r="H773">
            <v>15657.5</v>
          </cell>
          <cell r="I773">
            <v>0</v>
          </cell>
          <cell r="J773">
            <v>0</v>
          </cell>
          <cell r="K773">
            <v>15657.5</v>
          </cell>
          <cell r="L773">
            <v>15657.5</v>
          </cell>
          <cell r="M773">
            <v>0</v>
          </cell>
          <cell r="N773">
            <v>0</v>
          </cell>
        </row>
        <row r="774">
          <cell r="A774">
            <v>348151</v>
          </cell>
          <cell r="B774" t="str">
            <v>Costa Rica*Barajas,Jose</v>
          </cell>
          <cell r="C774" t="str">
            <v>CHU</v>
          </cell>
          <cell r="D774" t="str">
            <v>LIC-EDFI-18</v>
          </cell>
          <cell r="E774" t="str">
            <v>LI</v>
          </cell>
          <cell r="F774" t="str">
            <v>AS</v>
          </cell>
          <cell r="G774">
            <v>102</v>
          </cell>
          <cell r="H774">
            <v>15873.8</v>
          </cell>
          <cell r="I774">
            <v>0</v>
          </cell>
          <cell r="J774">
            <v>0</v>
          </cell>
          <cell r="K774">
            <v>15873.8</v>
          </cell>
          <cell r="L774">
            <v>15874.68</v>
          </cell>
          <cell r="M774">
            <v>0</v>
          </cell>
          <cell r="N774">
            <v>0</v>
          </cell>
        </row>
        <row r="775">
          <cell r="A775">
            <v>348152</v>
          </cell>
          <cell r="B775" t="str">
            <v>Costa Rica*San Pedro,Gerardo</v>
          </cell>
          <cell r="C775" t="str">
            <v>CHU</v>
          </cell>
          <cell r="D775" t="str">
            <v>LIC-EDFI-18</v>
          </cell>
          <cell r="E775" t="str">
            <v>LI</v>
          </cell>
          <cell r="F775" t="str">
            <v>AS</v>
          </cell>
          <cell r="G775">
            <v>102</v>
          </cell>
          <cell r="H775">
            <v>15601</v>
          </cell>
          <cell r="I775">
            <v>0</v>
          </cell>
          <cell r="J775">
            <v>0</v>
          </cell>
          <cell r="K775">
            <v>15601</v>
          </cell>
          <cell r="L775">
            <v>15601</v>
          </cell>
          <cell r="M775">
            <v>0</v>
          </cell>
          <cell r="N775">
            <v>0</v>
          </cell>
        </row>
        <row r="776">
          <cell r="A776">
            <v>604244</v>
          </cell>
          <cell r="B776" t="str">
            <v>Marin*Sandoval,Saul</v>
          </cell>
          <cell r="C776" t="str">
            <v>CHU</v>
          </cell>
          <cell r="D776" t="str">
            <v>LIC-EDFI-18</v>
          </cell>
          <cell r="E776" t="str">
            <v>LI</v>
          </cell>
          <cell r="F776" t="str">
            <v>AS</v>
          </cell>
          <cell r="G776">
            <v>101</v>
          </cell>
          <cell r="H776">
            <v>16315</v>
          </cell>
          <cell r="I776">
            <v>0</v>
          </cell>
          <cell r="J776">
            <v>356.55</v>
          </cell>
          <cell r="K776">
            <v>15958.45</v>
          </cell>
          <cell r="L776">
            <v>15403.56</v>
          </cell>
          <cell r="M776">
            <v>0</v>
          </cell>
          <cell r="N776">
            <v>0</v>
          </cell>
        </row>
        <row r="777">
          <cell r="A777">
            <v>604246</v>
          </cell>
          <cell r="B777" t="str">
            <v>Méndez*Núñez,Nonantzin</v>
          </cell>
          <cell r="C777" t="str">
            <v>CHU</v>
          </cell>
          <cell r="D777" t="str">
            <v>MAE-ENDE-18</v>
          </cell>
          <cell r="E777" t="str">
            <v>MA</v>
          </cell>
          <cell r="F777" t="str">
            <v>PT</v>
          </cell>
          <cell r="H777">
            <v>23489</v>
          </cell>
          <cell r="I777">
            <v>0</v>
          </cell>
          <cell r="J777">
            <v>0</v>
          </cell>
          <cell r="K777">
            <v>23489</v>
          </cell>
          <cell r="L777">
            <v>23489</v>
          </cell>
          <cell r="M777">
            <v>0</v>
          </cell>
          <cell r="N777">
            <v>0</v>
          </cell>
        </row>
        <row r="778">
          <cell r="A778">
            <v>604588</v>
          </cell>
          <cell r="B778" t="str">
            <v>Coquis*Trejo,Arturo</v>
          </cell>
          <cell r="C778" t="str">
            <v>CHU</v>
          </cell>
          <cell r="D778" t="str">
            <v>LIC-EDFI-18</v>
          </cell>
          <cell r="E778" t="str">
            <v>LI</v>
          </cell>
          <cell r="F778" t="str">
            <v>AS</v>
          </cell>
          <cell r="G778">
            <v>8</v>
          </cell>
          <cell r="H778">
            <v>16174.6</v>
          </cell>
          <cell r="I778">
            <v>0</v>
          </cell>
          <cell r="J778">
            <v>0</v>
          </cell>
          <cell r="K778">
            <v>16174.6</v>
          </cell>
          <cell r="L778">
            <v>16174.6</v>
          </cell>
          <cell r="M778">
            <v>0</v>
          </cell>
          <cell r="N778">
            <v>0</v>
          </cell>
        </row>
        <row r="779">
          <cell r="A779">
            <v>604969</v>
          </cell>
          <cell r="B779" t="str">
            <v>Ruiz*Duran,Patricia</v>
          </cell>
          <cell r="C779" t="str">
            <v>CHU</v>
          </cell>
          <cell r="D779" t="str">
            <v>MAE-ENDE-18</v>
          </cell>
          <cell r="E779" t="str">
            <v>MA</v>
          </cell>
          <cell r="F779" t="str">
            <v>EG</v>
          </cell>
          <cell r="G779">
            <v>103</v>
          </cell>
          <cell r="H779">
            <v>19960</v>
          </cell>
          <cell r="I779">
            <v>0</v>
          </cell>
          <cell r="J779">
            <v>413.09</v>
          </cell>
          <cell r="K779">
            <v>19546.91</v>
          </cell>
          <cell r="L779">
            <v>19546.91</v>
          </cell>
          <cell r="M779">
            <v>0</v>
          </cell>
          <cell r="N779">
            <v>0</v>
          </cell>
        </row>
        <row r="780">
          <cell r="A780">
            <v>611551</v>
          </cell>
          <cell r="B780" t="str">
            <v>Fraide*Barrios,Noé</v>
          </cell>
          <cell r="C780" t="str">
            <v>CHU</v>
          </cell>
          <cell r="D780" t="str">
            <v>MAE-ENDE-18</v>
          </cell>
          <cell r="E780" t="str">
            <v>MA</v>
          </cell>
          <cell r="F780" t="str">
            <v>PT</v>
          </cell>
          <cell r="H780">
            <v>106</v>
          </cell>
          <cell r="I780">
            <v>0</v>
          </cell>
          <cell r="J780">
            <v>0</v>
          </cell>
          <cell r="K780">
            <v>106</v>
          </cell>
          <cell r="L780">
            <v>106</v>
          </cell>
          <cell r="M780">
            <v>0</v>
          </cell>
          <cell r="N780">
            <v>0</v>
          </cell>
        </row>
        <row r="781">
          <cell r="A781">
            <v>613991</v>
          </cell>
          <cell r="B781" t="str">
            <v>Torres*Sanchez,Jose</v>
          </cell>
          <cell r="C781" t="str">
            <v>CHU</v>
          </cell>
          <cell r="D781" t="str">
            <v>LIC-EDFI-18</v>
          </cell>
          <cell r="E781" t="str">
            <v>LI</v>
          </cell>
          <cell r="F781" t="str">
            <v>AS</v>
          </cell>
          <cell r="G781">
            <v>101</v>
          </cell>
          <cell r="H781">
            <v>16353.2</v>
          </cell>
          <cell r="I781">
            <v>0</v>
          </cell>
          <cell r="J781">
            <v>0</v>
          </cell>
          <cell r="K781">
            <v>16353.2</v>
          </cell>
          <cell r="L781">
            <v>16353.2</v>
          </cell>
          <cell r="M781">
            <v>0</v>
          </cell>
          <cell r="N781">
            <v>0</v>
          </cell>
        </row>
        <row r="782">
          <cell r="A782">
            <v>618867</v>
          </cell>
          <cell r="B782" t="str">
            <v>Jardón*Vázquez,Carlos</v>
          </cell>
          <cell r="C782" t="str">
            <v>CHU</v>
          </cell>
          <cell r="D782" t="str">
            <v>LIC-EDFI-18</v>
          </cell>
          <cell r="E782" t="str">
            <v>LI</v>
          </cell>
          <cell r="F782" t="str">
            <v>AS</v>
          </cell>
          <cell r="G782">
            <v>404</v>
          </cell>
          <cell r="H782">
            <v>16315</v>
          </cell>
          <cell r="I782">
            <v>0</v>
          </cell>
          <cell r="J782">
            <v>0</v>
          </cell>
          <cell r="K782">
            <v>16315</v>
          </cell>
          <cell r="L782">
            <v>16315.1</v>
          </cell>
          <cell r="M782">
            <v>0</v>
          </cell>
          <cell r="N782">
            <v>0</v>
          </cell>
        </row>
        <row r="783">
          <cell r="A783">
            <v>627447</v>
          </cell>
          <cell r="B783" t="str">
            <v>Falfan*Avila,Dulio</v>
          </cell>
          <cell r="C783" t="str">
            <v>CHU</v>
          </cell>
          <cell r="D783" t="str">
            <v>LIC-EDFI-18</v>
          </cell>
          <cell r="E783" t="str">
            <v>LI</v>
          </cell>
          <cell r="F783" t="str">
            <v>AS</v>
          </cell>
          <cell r="G783">
            <v>101</v>
          </cell>
          <cell r="H783">
            <v>15995.42</v>
          </cell>
          <cell r="I783">
            <v>0</v>
          </cell>
          <cell r="J783">
            <v>0</v>
          </cell>
          <cell r="K783">
            <v>15995.42</v>
          </cell>
          <cell r="L783">
            <v>15995.42</v>
          </cell>
          <cell r="M783">
            <v>0</v>
          </cell>
          <cell r="N783">
            <v>0</v>
          </cell>
        </row>
        <row r="784">
          <cell r="A784">
            <v>629183</v>
          </cell>
          <cell r="B784" t="str">
            <v>Monroy*Carrillo,Andrea</v>
          </cell>
          <cell r="C784" t="str">
            <v>CHU</v>
          </cell>
          <cell r="D784" t="str">
            <v>LIC-EDFI-18</v>
          </cell>
          <cell r="E784" t="str">
            <v>LI</v>
          </cell>
          <cell r="F784" t="str">
            <v>AS</v>
          </cell>
          <cell r="G784">
            <v>101</v>
          </cell>
          <cell r="H784">
            <v>16108</v>
          </cell>
          <cell r="I784">
            <v>0</v>
          </cell>
          <cell r="J784">
            <v>340.42</v>
          </cell>
          <cell r="K784">
            <v>15767.58</v>
          </cell>
          <cell r="L784">
            <v>16666.29</v>
          </cell>
          <cell r="M784">
            <v>0</v>
          </cell>
          <cell r="N784">
            <v>0</v>
          </cell>
        </row>
        <row r="785">
          <cell r="A785">
            <v>630195</v>
          </cell>
          <cell r="B785" t="str">
            <v>Martinez*Arrazola,Donovan</v>
          </cell>
          <cell r="C785" t="str">
            <v>CHU</v>
          </cell>
          <cell r="D785" t="str">
            <v>LIC-EDFI-18</v>
          </cell>
          <cell r="E785" t="str">
            <v>LI</v>
          </cell>
          <cell r="F785" t="str">
            <v>AS</v>
          </cell>
          <cell r="G785">
            <v>101</v>
          </cell>
          <cell r="H785">
            <v>16261.2</v>
          </cell>
          <cell r="I785">
            <v>0</v>
          </cell>
          <cell r="J785">
            <v>0</v>
          </cell>
          <cell r="K785">
            <v>16261.2</v>
          </cell>
          <cell r="L785">
            <v>16261.35</v>
          </cell>
          <cell r="M785">
            <v>0</v>
          </cell>
          <cell r="N785">
            <v>0</v>
          </cell>
        </row>
        <row r="786">
          <cell r="A786">
            <v>631676</v>
          </cell>
          <cell r="B786" t="str">
            <v>Martinez*Romero,Marlene</v>
          </cell>
          <cell r="C786" t="str">
            <v>CHU</v>
          </cell>
          <cell r="D786" t="str">
            <v>LIC-EDFI-18</v>
          </cell>
          <cell r="E786" t="str">
            <v>LI</v>
          </cell>
          <cell r="F786" t="str">
            <v>AS</v>
          </cell>
          <cell r="G786">
            <v>101</v>
          </cell>
          <cell r="H786">
            <v>15941.5</v>
          </cell>
          <cell r="I786">
            <v>0</v>
          </cell>
          <cell r="J786">
            <v>0</v>
          </cell>
          <cell r="K786">
            <v>15941.5</v>
          </cell>
          <cell r="L786">
            <v>15941.5</v>
          </cell>
          <cell r="M786">
            <v>0</v>
          </cell>
          <cell r="N786">
            <v>0</v>
          </cell>
        </row>
        <row r="787">
          <cell r="A787">
            <v>633205</v>
          </cell>
          <cell r="B787" t="str">
            <v>Casimiro*Alcantara,Alejandra</v>
          </cell>
          <cell r="C787" t="str">
            <v>CHU</v>
          </cell>
          <cell r="D787" t="str">
            <v>LIC-EDFI-18</v>
          </cell>
          <cell r="E787" t="str">
            <v>LI</v>
          </cell>
          <cell r="F787" t="str">
            <v>AS</v>
          </cell>
          <cell r="G787">
            <v>102</v>
          </cell>
          <cell r="H787">
            <v>16315.76</v>
          </cell>
          <cell r="I787">
            <v>0</v>
          </cell>
          <cell r="J787">
            <v>0</v>
          </cell>
          <cell r="K787">
            <v>16315.76</v>
          </cell>
          <cell r="L787">
            <v>16314.96</v>
          </cell>
          <cell r="M787">
            <v>0</v>
          </cell>
          <cell r="N787">
            <v>0</v>
          </cell>
        </row>
        <row r="788">
          <cell r="A788">
            <v>633364</v>
          </cell>
          <cell r="B788" t="str">
            <v>Uriostegui*Acosta,Edwin</v>
          </cell>
          <cell r="C788" t="str">
            <v>CHU</v>
          </cell>
          <cell r="D788" t="str">
            <v>LIC-EDFI-18</v>
          </cell>
          <cell r="E788" t="str">
            <v>LI</v>
          </cell>
          <cell r="F788" t="str">
            <v>BK</v>
          </cell>
          <cell r="G788">
            <v>101</v>
          </cell>
          <cell r="H788">
            <v>6431.26</v>
          </cell>
          <cell r="I788">
            <v>0</v>
          </cell>
          <cell r="J788">
            <v>0</v>
          </cell>
          <cell r="K788">
            <v>6431.26</v>
          </cell>
          <cell r="L788">
            <v>8011.56</v>
          </cell>
          <cell r="M788">
            <v>0</v>
          </cell>
          <cell r="N788">
            <v>0</v>
          </cell>
        </row>
        <row r="789">
          <cell r="A789">
            <v>633372</v>
          </cell>
          <cell r="B789" t="str">
            <v>Vazquez*Medina,Cuauhtemoc</v>
          </cell>
          <cell r="C789" t="str">
            <v>CHU</v>
          </cell>
          <cell r="D789" t="str">
            <v>LIC-EDFI-18</v>
          </cell>
          <cell r="E789" t="str">
            <v>LI</v>
          </cell>
          <cell r="F789" t="str">
            <v>AS</v>
          </cell>
          <cell r="H789">
            <v>347</v>
          </cell>
          <cell r="I789">
            <v>0</v>
          </cell>
          <cell r="J789">
            <v>0</v>
          </cell>
          <cell r="K789">
            <v>347</v>
          </cell>
          <cell r="L789">
            <v>347</v>
          </cell>
          <cell r="M789">
            <v>0</v>
          </cell>
          <cell r="N789">
            <v>0</v>
          </cell>
        </row>
        <row r="790">
          <cell r="A790">
            <v>634109</v>
          </cell>
          <cell r="B790" t="str">
            <v>Guerrero*Rangel,Jorge</v>
          </cell>
          <cell r="C790" t="str">
            <v>CHU</v>
          </cell>
          <cell r="D790" t="str">
            <v>LIC-EDFI-18</v>
          </cell>
          <cell r="E790" t="str">
            <v>LI</v>
          </cell>
          <cell r="F790" t="str">
            <v>AS</v>
          </cell>
          <cell r="G790">
            <v>101</v>
          </cell>
          <cell r="H790">
            <v>16095.8</v>
          </cell>
          <cell r="I790">
            <v>0</v>
          </cell>
          <cell r="J790">
            <v>0</v>
          </cell>
          <cell r="K790">
            <v>16095.8</v>
          </cell>
          <cell r="L790">
            <v>7920</v>
          </cell>
          <cell r="M790">
            <v>8175.8</v>
          </cell>
          <cell r="N790">
            <v>8175.8</v>
          </cell>
        </row>
        <row r="791">
          <cell r="A791">
            <v>634215</v>
          </cell>
          <cell r="B791" t="str">
            <v>Valverde*Gonzalez,Saul</v>
          </cell>
          <cell r="C791" t="str">
            <v>CHU</v>
          </cell>
          <cell r="D791" t="str">
            <v>LIC-EDFI-18</v>
          </cell>
          <cell r="E791" t="str">
            <v>LI</v>
          </cell>
          <cell r="F791" t="str">
            <v>AS</v>
          </cell>
          <cell r="G791">
            <v>101</v>
          </cell>
          <cell r="H791">
            <v>16315</v>
          </cell>
          <cell r="I791">
            <v>0</v>
          </cell>
          <cell r="J791">
            <v>602.82000000000005</v>
          </cell>
          <cell r="K791">
            <v>15712.18</v>
          </cell>
          <cell r="L791">
            <v>15758.29</v>
          </cell>
          <cell r="M791">
            <v>0</v>
          </cell>
          <cell r="N791">
            <v>0</v>
          </cell>
        </row>
        <row r="792">
          <cell r="A792">
            <v>634237</v>
          </cell>
          <cell r="B792" t="str">
            <v>Martínez**Martínez,Rodrigo</v>
          </cell>
          <cell r="C792" t="str">
            <v>CHU</v>
          </cell>
          <cell r="D792" t="str">
            <v>LIC-EDFI-18</v>
          </cell>
          <cell r="E792" t="str">
            <v>LI</v>
          </cell>
          <cell r="F792" t="str">
            <v>AS</v>
          </cell>
          <cell r="G792">
            <v>101</v>
          </cell>
          <cell r="H792">
            <v>15820</v>
          </cell>
          <cell r="I792">
            <v>0</v>
          </cell>
          <cell r="J792">
            <v>0</v>
          </cell>
          <cell r="K792">
            <v>15820</v>
          </cell>
          <cell r="L792">
            <v>15820</v>
          </cell>
          <cell r="M792">
            <v>0</v>
          </cell>
          <cell r="N792">
            <v>0</v>
          </cell>
        </row>
        <row r="793">
          <cell r="A793">
            <v>634459</v>
          </cell>
          <cell r="B793" t="str">
            <v>Melendez*Peña,Alexis</v>
          </cell>
          <cell r="C793" t="str">
            <v>CHU</v>
          </cell>
          <cell r="D793" t="str">
            <v>LIC-EDFI-18</v>
          </cell>
          <cell r="E793" t="str">
            <v>LI</v>
          </cell>
          <cell r="F793" t="str">
            <v>AS</v>
          </cell>
          <cell r="G793">
            <v>101</v>
          </cell>
          <cell r="H793">
            <v>16315</v>
          </cell>
          <cell r="I793">
            <v>0</v>
          </cell>
          <cell r="J793">
            <v>390.06</v>
          </cell>
          <cell r="K793">
            <v>15924.94</v>
          </cell>
          <cell r="L793">
            <v>15925.87</v>
          </cell>
          <cell r="M793">
            <v>0</v>
          </cell>
          <cell r="N793">
            <v>0</v>
          </cell>
        </row>
        <row r="794">
          <cell r="A794">
            <v>636051</v>
          </cell>
          <cell r="B794" t="str">
            <v>Bastida*Bautista,Erendira</v>
          </cell>
          <cell r="C794" t="str">
            <v>CHU</v>
          </cell>
          <cell r="D794" t="str">
            <v>LIC-EDFI-18</v>
          </cell>
          <cell r="E794" t="str">
            <v>LI</v>
          </cell>
          <cell r="F794" t="str">
            <v>AS</v>
          </cell>
          <cell r="G794">
            <v>101</v>
          </cell>
          <cell r="H794">
            <v>16375.5</v>
          </cell>
          <cell r="I794">
            <v>0</v>
          </cell>
          <cell r="J794">
            <v>0</v>
          </cell>
          <cell r="K794">
            <v>16375.5</v>
          </cell>
          <cell r="L794">
            <v>17203.25</v>
          </cell>
          <cell r="M794">
            <v>0</v>
          </cell>
          <cell r="N794">
            <v>0</v>
          </cell>
        </row>
        <row r="795">
          <cell r="A795">
            <v>636703</v>
          </cell>
          <cell r="B795" t="str">
            <v>Rodriguez*Rodriguez,Dafne</v>
          </cell>
          <cell r="C795" t="str">
            <v>CHU</v>
          </cell>
          <cell r="D795" t="str">
            <v>LIC-EDFI-18</v>
          </cell>
          <cell r="E795" t="str">
            <v>LI</v>
          </cell>
          <cell r="F795" t="str">
            <v>AS</v>
          </cell>
          <cell r="G795">
            <v>100</v>
          </cell>
          <cell r="H795">
            <v>16315</v>
          </cell>
          <cell r="I795">
            <v>0</v>
          </cell>
          <cell r="J795">
            <v>0</v>
          </cell>
          <cell r="K795">
            <v>16315</v>
          </cell>
          <cell r="L795">
            <v>16315</v>
          </cell>
          <cell r="M795">
            <v>0</v>
          </cell>
          <cell r="N795">
            <v>0</v>
          </cell>
        </row>
        <row r="796">
          <cell r="A796">
            <v>639662</v>
          </cell>
          <cell r="B796" t="str">
            <v>VELAZQUEZ*DELGADO,LUIS</v>
          </cell>
          <cell r="C796" t="str">
            <v>CHU</v>
          </cell>
          <cell r="D796" t="str">
            <v>LIC-EDFI-18</v>
          </cell>
          <cell r="E796" t="str">
            <v>LI</v>
          </cell>
          <cell r="F796" t="str">
            <v>AS</v>
          </cell>
          <cell r="G796">
            <v>101</v>
          </cell>
          <cell r="H796">
            <v>16513.8</v>
          </cell>
          <cell r="I796">
            <v>0</v>
          </cell>
          <cell r="J796">
            <v>354.6</v>
          </cell>
          <cell r="K796">
            <v>16159.2</v>
          </cell>
          <cell r="L796">
            <v>16904.2</v>
          </cell>
          <cell r="M796">
            <v>0</v>
          </cell>
          <cell r="N796">
            <v>0</v>
          </cell>
        </row>
        <row r="797">
          <cell r="A797">
            <v>640158</v>
          </cell>
          <cell r="B797" t="str">
            <v>Gasca*Saucedo,Miguel</v>
          </cell>
          <cell r="C797" t="str">
            <v>CHU</v>
          </cell>
          <cell r="D797" t="str">
            <v>LIC-EDFI-18</v>
          </cell>
          <cell r="E797" t="str">
            <v>LI</v>
          </cell>
          <cell r="F797" t="str">
            <v>AS</v>
          </cell>
          <cell r="G797">
            <v>101</v>
          </cell>
          <cell r="H797">
            <v>15820</v>
          </cell>
          <cell r="I797">
            <v>0</v>
          </cell>
          <cell r="J797">
            <v>0</v>
          </cell>
          <cell r="K797">
            <v>15820</v>
          </cell>
          <cell r="L797">
            <v>15820.61</v>
          </cell>
          <cell r="M797">
            <v>0</v>
          </cell>
          <cell r="N797">
            <v>0</v>
          </cell>
        </row>
        <row r="798">
          <cell r="A798">
            <v>640649</v>
          </cell>
          <cell r="B798" t="str">
            <v>Flores*Noguerón,Carolina</v>
          </cell>
          <cell r="C798" t="str">
            <v>CHU</v>
          </cell>
          <cell r="D798" t="str">
            <v>LIC-EDFI-18</v>
          </cell>
          <cell r="E798" t="str">
            <v>LI</v>
          </cell>
          <cell r="F798" t="str">
            <v>AS</v>
          </cell>
          <cell r="G798">
            <v>101</v>
          </cell>
          <cell r="H798">
            <v>16891</v>
          </cell>
          <cell r="I798">
            <v>0</v>
          </cell>
          <cell r="J798">
            <v>354.6</v>
          </cell>
          <cell r="K798">
            <v>16536.400000000001</v>
          </cell>
          <cell r="L798">
            <v>16536.400000000001</v>
          </cell>
          <cell r="M798">
            <v>0</v>
          </cell>
          <cell r="N798">
            <v>0</v>
          </cell>
        </row>
        <row r="799">
          <cell r="A799">
            <v>640694</v>
          </cell>
          <cell r="B799" t="str">
            <v>Muñoz*Coca,Anel</v>
          </cell>
          <cell r="C799" t="str">
            <v>CHU</v>
          </cell>
          <cell r="D799" t="str">
            <v>LIC-EDFI-18</v>
          </cell>
          <cell r="E799" t="str">
            <v>LI</v>
          </cell>
          <cell r="F799" t="str">
            <v>AS</v>
          </cell>
          <cell r="G799">
            <v>101</v>
          </cell>
          <cell r="H799">
            <v>17237.2</v>
          </cell>
          <cell r="I799">
            <v>0</v>
          </cell>
          <cell r="J799">
            <v>0</v>
          </cell>
          <cell r="K799">
            <v>17237.2</v>
          </cell>
          <cell r="L799">
            <v>8674.5300000000007</v>
          </cell>
          <cell r="M799">
            <v>8562.67</v>
          </cell>
          <cell r="N799">
            <v>8562.67</v>
          </cell>
        </row>
        <row r="800">
          <cell r="A800">
            <v>641434</v>
          </cell>
          <cell r="B800" t="str">
            <v>Rojas*Reyna,Edwin</v>
          </cell>
          <cell r="C800" t="str">
            <v>CHU</v>
          </cell>
          <cell r="D800" t="str">
            <v>LIC-EDFI-18</v>
          </cell>
          <cell r="E800" t="str">
            <v>LI</v>
          </cell>
          <cell r="F800" t="str">
            <v>AS</v>
          </cell>
          <cell r="G800">
            <v>101</v>
          </cell>
          <cell r="H800">
            <v>15820</v>
          </cell>
          <cell r="I800">
            <v>0</v>
          </cell>
          <cell r="J800">
            <v>248.23</v>
          </cell>
          <cell r="K800">
            <v>15571.77</v>
          </cell>
          <cell r="L800">
            <v>15571.87</v>
          </cell>
          <cell r="M800">
            <v>0</v>
          </cell>
          <cell r="N800">
            <v>0</v>
          </cell>
        </row>
        <row r="801">
          <cell r="A801">
            <v>641827</v>
          </cell>
          <cell r="B801" t="str">
            <v>Ramírez*Hernández,Roberto</v>
          </cell>
          <cell r="C801" t="str">
            <v>CHU</v>
          </cell>
          <cell r="D801" t="str">
            <v>LIC-EDFI-18</v>
          </cell>
          <cell r="E801" t="str">
            <v>LI</v>
          </cell>
          <cell r="F801" t="str">
            <v>AS</v>
          </cell>
          <cell r="G801">
            <v>101</v>
          </cell>
          <cell r="H801">
            <v>17755</v>
          </cell>
          <cell r="I801">
            <v>0</v>
          </cell>
          <cell r="J801">
            <v>602.82000000000005</v>
          </cell>
          <cell r="K801">
            <v>17152.18</v>
          </cell>
          <cell r="L801">
            <v>17153.169999999998</v>
          </cell>
          <cell r="M801">
            <v>0</v>
          </cell>
          <cell r="N801">
            <v>0</v>
          </cell>
        </row>
        <row r="802">
          <cell r="A802">
            <v>642935</v>
          </cell>
          <cell r="B802" t="str">
            <v>Plata**Pedroza,Reyna</v>
          </cell>
          <cell r="C802" t="str">
            <v>CHU</v>
          </cell>
          <cell r="D802" t="str">
            <v>LIC-EDFI-18</v>
          </cell>
          <cell r="E802" t="str">
            <v>LI</v>
          </cell>
          <cell r="F802" t="str">
            <v>AS</v>
          </cell>
          <cell r="G802">
            <v>101</v>
          </cell>
          <cell r="H802">
            <v>16108</v>
          </cell>
          <cell r="I802">
            <v>0</v>
          </cell>
          <cell r="J802">
            <v>0</v>
          </cell>
          <cell r="K802">
            <v>16108</v>
          </cell>
          <cell r="L802">
            <v>14122.18</v>
          </cell>
          <cell r="M802">
            <v>512.70000000000005</v>
          </cell>
          <cell r="N802">
            <v>512.70000000000005</v>
          </cell>
        </row>
        <row r="803">
          <cell r="A803">
            <v>645327</v>
          </cell>
          <cell r="B803" t="str">
            <v>Molina*Ramirez,Daniel</v>
          </cell>
          <cell r="C803" t="str">
            <v>CHU</v>
          </cell>
          <cell r="D803" t="str">
            <v>LIC-EDFI-18</v>
          </cell>
          <cell r="E803" t="str">
            <v>LI</v>
          </cell>
          <cell r="F803" t="str">
            <v>AS</v>
          </cell>
          <cell r="G803">
            <v>101</v>
          </cell>
          <cell r="H803">
            <v>16108</v>
          </cell>
          <cell r="I803">
            <v>0</v>
          </cell>
          <cell r="J803">
            <v>0</v>
          </cell>
          <cell r="K803">
            <v>16108</v>
          </cell>
          <cell r="L803">
            <v>16108</v>
          </cell>
          <cell r="M803">
            <v>0</v>
          </cell>
          <cell r="N803">
            <v>0</v>
          </cell>
        </row>
        <row r="804">
          <cell r="A804">
            <v>645328</v>
          </cell>
          <cell r="B804" t="str">
            <v>Molina*Ramirez,Jose</v>
          </cell>
          <cell r="C804" t="str">
            <v>CHU</v>
          </cell>
          <cell r="D804" t="str">
            <v>LIC-EDFI-18</v>
          </cell>
          <cell r="E804" t="str">
            <v>LI</v>
          </cell>
          <cell r="F804" t="str">
            <v>AS</v>
          </cell>
          <cell r="G804">
            <v>101</v>
          </cell>
          <cell r="H804">
            <v>16984</v>
          </cell>
          <cell r="I804">
            <v>0</v>
          </cell>
          <cell r="J804">
            <v>0</v>
          </cell>
          <cell r="K804">
            <v>16984</v>
          </cell>
          <cell r="L804">
            <v>16984</v>
          </cell>
          <cell r="M804">
            <v>0</v>
          </cell>
          <cell r="N804">
            <v>0</v>
          </cell>
        </row>
        <row r="805">
          <cell r="A805">
            <v>645946</v>
          </cell>
          <cell r="B805" t="str">
            <v>Jimenez*Cervantes,Victor</v>
          </cell>
          <cell r="C805" t="str">
            <v>CHU</v>
          </cell>
          <cell r="D805" t="str">
            <v>LIC-EDFI-18</v>
          </cell>
          <cell r="E805" t="str">
            <v>LI</v>
          </cell>
          <cell r="F805" t="str">
            <v>AS</v>
          </cell>
          <cell r="G805">
            <v>101</v>
          </cell>
          <cell r="H805">
            <v>16108</v>
          </cell>
          <cell r="I805">
            <v>0</v>
          </cell>
          <cell r="J805">
            <v>317.58999999999997</v>
          </cell>
          <cell r="K805">
            <v>15790.41</v>
          </cell>
          <cell r="L805">
            <v>16625.099999999999</v>
          </cell>
          <cell r="M805">
            <v>0</v>
          </cell>
          <cell r="N805">
            <v>0</v>
          </cell>
        </row>
        <row r="806">
          <cell r="A806">
            <v>645964</v>
          </cell>
          <cell r="B806" t="str">
            <v>Nava*Romero,Ulises</v>
          </cell>
          <cell r="C806" t="str">
            <v>CHU</v>
          </cell>
          <cell r="D806" t="str">
            <v>LIC-EDFI-18</v>
          </cell>
          <cell r="E806" t="str">
            <v>LI</v>
          </cell>
          <cell r="F806" t="str">
            <v>AS</v>
          </cell>
          <cell r="G806">
            <v>101</v>
          </cell>
          <cell r="H806">
            <v>17576.2</v>
          </cell>
          <cell r="I806">
            <v>0</v>
          </cell>
          <cell r="J806">
            <v>0</v>
          </cell>
          <cell r="K806">
            <v>17576.2</v>
          </cell>
          <cell r="L806">
            <v>18579.2</v>
          </cell>
          <cell r="M806">
            <v>40</v>
          </cell>
          <cell r="N806">
            <v>40</v>
          </cell>
        </row>
        <row r="807">
          <cell r="A807">
            <v>652115</v>
          </cell>
          <cell r="B807" t="str">
            <v>Osorio*Aguilar,Jovanny</v>
          </cell>
          <cell r="C807" t="str">
            <v>CHU</v>
          </cell>
          <cell r="D807" t="str">
            <v>LIC-EDFI-18</v>
          </cell>
          <cell r="E807" t="str">
            <v>LI</v>
          </cell>
          <cell r="F807" t="str">
            <v>BS</v>
          </cell>
          <cell r="G807">
            <v>404</v>
          </cell>
          <cell r="H807">
            <v>8589.6</v>
          </cell>
          <cell r="I807">
            <v>0</v>
          </cell>
          <cell r="J807">
            <v>0</v>
          </cell>
          <cell r="K807">
            <v>8589.6</v>
          </cell>
          <cell r="L807">
            <v>10656.6</v>
          </cell>
          <cell r="M807">
            <v>-2067</v>
          </cell>
          <cell r="N807">
            <v>-2067</v>
          </cell>
        </row>
        <row r="808">
          <cell r="A808">
            <v>653200</v>
          </cell>
          <cell r="B808" t="str">
            <v>Andrade*Perez,Angel</v>
          </cell>
          <cell r="C808" t="str">
            <v>CHU</v>
          </cell>
          <cell r="D808" t="str">
            <v>LIC-EDFI-18</v>
          </cell>
          <cell r="E808" t="str">
            <v>LI</v>
          </cell>
          <cell r="F808" t="str">
            <v>AS</v>
          </cell>
          <cell r="H808">
            <v>16603</v>
          </cell>
          <cell r="I808">
            <v>0</v>
          </cell>
          <cell r="J808">
            <v>722.11</v>
          </cell>
          <cell r="K808">
            <v>15880.89</v>
          </cell>
          <cell r="L808">
            <v>15325.84</v>
          </cell>
          <cell r="M808">
            <v>554.26</v>
          </cell>
          <cell r="N808">
            <v>554.26</v>
          </cell>
        </row>
        <row r="809">
          <cell r="A809">
            <v>658580</v>
          </cell>
          <cell r="B809" t="str">
            <v>Camacho*Gonzalez,Mara</v>
          </cell>
          <cell r="C809" t="str">
            <v>CHU</v>
          </cell>
          <cell r="D809" t="str">
            <v>LIC-EDFI-18</v>
          </cell>
          <cell r="E809" t="str">
            <v>LI</v>
          </cell>
          <cell r="F809" t="str">
            <v>AS</v>
          </cell>
          <cell r="G809">
            <v>102</v>
          </cell>
          <cell r="H809">
            <v>16057.9</v>
          </cell>
          <cell r="I809">
            <v>0</v>
          </cell>
          <cell r="J809">
            <v>0</v>
          </cell>
          <cell r="K809">
            <v>16057.9</v>
          </cell>
          <cell r="L809">
            <v>16058.84</v>
          </cell>
          <cell r="M809">
            <v>0</v>
          </cell>
          <cell r="N809">
            <v>0</v>
          </cell>
        </row>
        <row r="810">
          <cell r="A810">
            <v>658591</v>
          </cell>
          <cell r="B810" t="str">
            <v>González*Palma,Osvaldo</v>
          </cell>
          <cell r="C810" t="str">
            <v>CHU</v>
          </cell>
          <cell r="D810" t="str">
            <v>LIC-EDFI-18</v>
          </cell>
          <cell r="E810" t="str">
            <v>LI</v>
          </cell>
          <cell r="F810" t="str">
            <v>AS</v>
          </cell>
          <cell r="G810">
            <v>102</v>
          </cell>
          <cell r="H810">
            <v>15719.5</v>
          </cell>
          <cell r="I810">
            <v>0</v>
          </cell>
          <cell r="J810">
            <v>0</v>
          </cell>
          <cell r="K810">
            <v>15719.5</v>
          </cell>
          <cell r="L810">
            <v>12977</v>
          </cell>
          <cell r="M810">
            <v>0</v>
          </cell>
          <cell r="N810">
            <v>0</v>
          </cell>
        </row>
        <row r="811">
          <cell r="A811">
            <v>659265</v>
          </cell>
          <cell r="B811" t="str">
            <v>Garcia*Sanguino,Monserrat</v>
          </cell>
          <cell r="C811" t="str">
            <v>CHU</v>
          </cell>
          <cell r="D811" t="str">
            <v>LIC-EDFI-18</v>
          </cell>
          <cell r="E811" t="str">
            <v>LI</v>
          </cell>
          <cell r="F811" t="str">
            <v>AS</v>
          </cell>
          <cell r="G811">
            <v>102</v>
          </cell>
          <cell r="H811">
            <v>15880</v>
          </cell>
          <cell r="I811">
            <v>0</v>
          </cell>
          <cell r="J811">
            <v>0</v>
          </cell>
          <cell r="K811">
            <v>15880</v>
          </cell>
          <cell r="L811">
            <v>15880.84</v>
          </cell>
          <cell r="M811">
            <v>0</v>
          </cell>
          <cell r="N811">
            <v>0</v>
          </cell>
        </row>
        <row r="812">
          <cell r="A812">
            <v>661266</v>
          </cell>
          <cell r="B812" t="str">
            <v>Hernández*Alvarez,Carlos</v>
          </cell>
          <cell r="C812" t="str">
            <v>CHU</v>
          </cell>
          <cell r="D812" t="str">
            <v>LIC-EDFI-18</v>
          </cell>
          <cell r="E812" t="str">
            <v>LI</v>
          </cell>
          <cell r="F812" t="str">
            <v>AS</v>
          </cell>
          <cell r="G812">
            <v>102</v>
          </cell>
          <cell r="H812">
            <v>17900.400000000001</v>
          </cell>
          <cell r="I812">
            <v>0</v>
          </cell>
          <cell r="J812">
            <v>0</v>
          </cell>
          <cell r="K812">
            <v>17900.400000000001</v>
          </cell>
          <cell r="L812">
            <v>12221.52</v>
          </cell>
          <cell r="M812">
            <v>5678.88</v>
          </cell>
          <cell r="N812">
            <v>5678.88</v>
          </cell>
        </row>
        <row r="813">
          <cell r="A813">
            <v>661268</v>
          </cell>
          <cell r="B813" t="str">
            <v>Castañeda*Fuentes,Emilia</v>
          </cell>
          <cell r="C813" t="str">
            <v>CHU</v>
          </cell>
          <cell r="D813" t="str">
            <v>LIC-EDFI-18</v>
          </cell>
          <cell r="E813" t="str">
            <v>LI</v>
          </cell>
          <cell r="F813" t="str">
            <v>AS</v>
          </cell>
          <cell r="G813">
            <v>102</v>
          </cell>
          <cell r="H813">
            <v>17241.2</v>
          </cell>
          <cell r="I813">
            <v>0</v>
          </cell>
          <cell r="J813">
            <v>0</v>
          </cell>
          <cell r="K813">
            <v>17241.2</v>
          </cell>
          <cell r="L813">
            <v>17241.2</v>
          </cell>
          <cell r="M813">
            <v>0</v>
          </cell>
          <cell r="N813">
            <v>0</v>
          </cell>
        </row>
        <row r="814">
          <cell r="A814">
            <v>661823</v>
          </cell>
          <cell r="B814" t="str">
            <v>Camacho*Rosales,Mitzi</v>
          </cell>
          <cell r="C814" t="str">
            <v>CHU</v>
          </cell>
          <cell r="D814" t="str">
            <v>LIC-EDFI-18</v>
          </cell>
          <cell r="E814" t="str">
            <v>LI</v>
          </cell>
          <cell r="F814" t="str">
            <v>AS</v>
          </cell>
          <cell r="G814">
            <v>101</v>
          </cell>
          <cell r="H814">
            <v>16481</v>
          </cell>
          <cell r="I814">
            <v>0</v>
          </cell>
          <cell r="J814">
            <v>0</v>
          </cell>
          <cell r="K814">
            <v>16481</v>
          </cell>
          <cell r="L814">
            <v>16481.7</v>
          </cell>
          <cell r="M814">
            <v>0</v>
          </cell>
          <cell r="N814">
            <v>0</v>
          </cell>
        </row>
        <row r="815">
          <cell r="A815">
            <v>665229</v>
          </cell>
          <cell r="B815" t="str">
            <v>Pichardo*Avila,Mariana</v>
          </cell>
          <cell r="C815" t="str">
            <v>CHU</v>
          </cell>
          <cell r="D815" t="str">
            <v>MAE-ENDE-18</v>
          </cell>
          <cell r="E815" t="str">
            <v>MA</v>
          </cell>
          <cell r="F815" t="str">
            <v>BK</v>
          </cell>
          <cell r="G815">
            <v>101</v>
          </cell>
          <cell r="H815">
            <v>21346</v>
          </cell>
          <cell r="I815">
            <v>0</v>
          </cell>
          <cell r="J815">
            <v>0</v>
          </cell>
          <cell r="K815">
            <v>21346</v>
          </cell>
          <cell r="L815">
            <v>21346</v>
          </cell>
          <cell r="M815">
            <v>0</v>
          </cell>
          <cell r="N815">
            <v>0</v>
          </cell>
        </row>
        <row r="816">
          <cell r="A816">
            <v>666812</v>
          </cell>
          <cell r="B816" t="str">
            <v>Reyes*Cruz,Emiliano</v>
          </cell>
          <cell r="C816" t="str">
            <v>CHU</v>
          </cell>
          <cell r="D816" t="str">
            <v>LIC-EDFI-18</v>
          </cell>
          <cell r="E816" t="str">
            <v>LI</v>
          </cell>
          <cell r="F816" t="str">
            <v>AS</v>
          </cell>
          <cell r="G816">
            <v>101</v>
          </cell>
          <cell r="H816">
            <v>7277.62</v>
          </cell>
          <cell r="I816">
            <v>0</v>
          </cell>
          <cell r="J816">
            <v>0</v>
          </cell>
          <cell r="K816">
            <v>7277.62</v>
          </cell>
          <cell r="L816">
            <v>7277.62</v>
          </cell>
          <cell r="M816">
            <v>0</v>
          </cell>
          <cell r="N816">
            <v>0</v>
          </cell>
        </row>
        <row r="817">
          <cell r="A817">
            <v>666946</v>
          </cell>
          <cell r="B817" t="str">
            <v>Flores*Molina,Diego</v>
          </cell>
          <cell r="C817" t="str">
            <v>CHU</v>
          </cell>
          <cell r="D817" t="str">
            <v>LIC-EDFI-18</v>
          </cell>
          <cell r="E817" t="str">
            <v>LI</v>
          </cell>
          <cell r="F817" t="str">
            <v>AS</v>
          </cell>
          <cell r="G817">
            <v>101</v>
          </cell>
          <cell r="H817">
            <v>17431.599999999999</v>
          </cell>
          <cell r="I817">
            <v>0</v>
          </cell>
          <cell r="J817">
            <v>0</v>
          </cell>
          <cell r="K817">
            <v>17431.599999999999</v>
          </cell>
          <cell r="L817">
            <v>17432.2</v>
          </cell>
          <cell r="M817">
            <v>0</v>
          </cell>
          <cell r="N817">
            <v>0</v>
          </cell>
        </row>
        <row r="818">
          <cell r="A818">
            <v>671380</v>
          </cell>
          <cell r="B818" t="str">
            <v>Alduci*Guzman,Bryant</v>
          </cell>
          <cell r="C818" t="str">
            <v>CHU</v>
          </cell>
          <cell r="D818" t="str">
            <v>LIC-EDFI-18</v>
          </cell>
          <cell r="E818" t="str">
            <v>LI</v>
          </cell>
          <cell r="F818" t="str">
            <v>AS</v>
          </cell>
          <cell r="G818">
            <v>101</v>
          </cell>
          <cell r="H818">
            <v>17662.599999999999</v>
          </cell>
          <cell r="I818">
            <v>0</v>
          </cell>
          <cell r="J818">
            <v>0</v>
          </cell>
          <cell r="K818">
            <v>17662.599999999999</v>
          </cell>
          <cell r="L818">
            <v>17663.080000000002</v>
          </cell>
          <cell r="M818">
            <v>0</v>
          </cell>
          <cell r="N818">
            <v>0</v>
          </cell>
        </row>
        <row r="819">
          <cell r="A819">
            <v>671940</v>
          </cell>
          <cell r="B819" t="str">
            <v>Garcia*Gonzalez,Ricardo</v>
          </cell>
          <cell r="C819" t="str">
            <v>CHU</v>
          </cell>
          <cell r="D819" t="str">
            <v>LIC-EDFI-18</v>
          </cell>
          <cell r="E819" t="str">
            <v>LI</v>
          </cell>
          <cell r="F819" t="str">
            <v>AS</v>
          </cell>
          <cell r="G819">
            <v>102</v>
          </cell>
          <cell r="H819">
            <v>16978</v>
          </cell>
          <cell r="I819">
            <v>0</v>
          </cell>
          <cell r="J819">
            <v>0</v>
          </cell>
          <cell r="K819">
            <v>16978</v>
          </cell>
          <cell r="L819">
            <v>13907.27</v>
          </cell>
          <cell r="M819">
            <v>0</v>
          </cell>
          <cell r="N819">
            <v>0</v>
          </cell>
        </row>
        <row r="820">
          <cell r="A820">
            <v>673672</v>
          </cell>
          <cell r="B820" t="str">
            <v>Palma*Franco,Neri</v>
          </cell>
          <cell r="C820" t="str">
            <v>CHU</v>
          </cell>
          <cell r="D820" t="str">
            <v>LIC-EDFI-18</v>
          </cell>
          <cell r="E820" t="str">
            <v>LI</v>
          </cell>
          <cell r="F820" t="str">
            <v>AS</v>
          </cell>
          <cell r="G820">
            <v>100</v>
          </cell>
          <cell r="H820">
            <v>17245</v>
          </cell>
          <cell r="I820">
            <v>0</v>
          </cell>
          <cell r="J820">
            <v>0</v>
          </cell>
          <cell r="K820">
            <v>17245</v>
          </cell>
          <cell r="L820">
            <v>17245.73</v>
          </cell>
          <cell r="M820">
            <v>0</v>
          </cell>
          <cell r="N820">
            <v>0</v>
          </cell>
        </row>
        <row r="821">
          <cell r="A821">
            <v>676664</v>
          </cell>
          <cell r="B821" t="str">
            <v>Galan*Zarraga,Felipe de Jesus</v>
          </cell>
          <cell r="C821" t="str">
            <v>CHU</v>
          </cell>
          <cell r="D821" t="str">
            <v>LIC-EDFI-18</v>
          </cell>
          <cell r="E821" t="str">
            <v>LI</v>
          </cell>
          <cell r="F821" t="str">
            <v>AS</v>
          </cell>
          <cell r="G821">
            <v>101</v>
          </cell>
          <cell r="H821">
            <v>17139</v>
          </cell>
          <cell r="I821">
            <v>0</v>
          </cell>
          <cell r="J821">
            <v>0</v>
          </cell>
          <cell r="K821">
            <v>17139</v>
          </cell>
          <cell r="L821">
            <v>17139.57</v>
          </cell>
          <cell r="M821">
            <v>0</v>
          </cell>
          <cell r="N821">
            <v>0</v>
          </cell>
        </row>
        <row r="822">
          <cell r="A822">
            <v>680368</v>
          </cell>
          <cell r="B822" t="str">
            <v>VILLARUEL*HURTADO,ALONDRA</v>
          </cell>
          <cell r="C822" t="str">
            <v>CHU</v>
          </cell>
          <cell r="D822" t="str">
            <v>LIC-EDFI-18</v>
          </cell>
          <cell r="E822" t="str">
            <v>LI</v>
          </cell>
          <cell r="F822" t="str">
            <v>AS</v>
          </cell>
          <cell r="G822">
            <v>101</v>
          </cell>
          <cell r="H822">
            <v>18509.599999999999</v>
          </cell>
          <cell r="I822">
            <v>0</v>
          </cell>
          <cell r="J822">
            <v>0</v>
          </cell>
          <cell r="K822">
            <v>18509.599999999999</v>
          </cell>
          <cell r="L822">
            <v>9998.7999999999993</v>
          </cell>
          <cell r="M822">
            <v>8778.7999999999993</v>
          </cell>
          <cell r="N822">
            <v>8778.7999999999993</v>
          </cell>
        </row>
        <row r="823">
          <cell r="A823">
            <v>680788</v>
          </cell>
          <cell r="B823" t="str">
            <v>Alvarez*Zavala,Alexei</v>
          </cell>
          <cell r="C823" t="str">
            <v>CHU</v>
          </cell>
          <cell r="D823" t="str">
            <v>LIC-EDFI-18</v>
          </cell>
          <cell r="E823" t="str">
            <v>LI</v>
          </cell>
          <cell r="F823" t="str">
            <v>AS</v>
          </cell>
          <cell r="G823">
            <v>101</v>
          </cell>
          <cell r="H823">
            <v>17139</v>
          </cell>
          <cell r="I823">
            <v>0</v>
          </cell>
          <cell r="J823">
            <v>0</v>
          </cell>
          <cell r="K823">
            <v>17139</v>
          </cell>
          <cell r="L823">
            <v>17139.52</v>
          </cell>
          <cell r="M823">
            <v>0</v>
          </cell>
          <cell r="N823">
            <v>0</v>
          </cell>
        </row>
        <row r="824">
          <cell r="A824">
            <v>680815</v>
          </cell>
          <cell r="B824" t="str">
            <v>Del Rosario*Gonzalez,Fernando</v>
          </cell>
          <cell r="C824" t="str">
            <v>CHU</v>
          </cell>
          <cell r="D824" t="str">
            <v>LIC-EDFI-18</v>
          </cell>
          <cell r="E824" t="str">
            <v>LI</v>
          </cell>
          <cell r="F824" t="str">
            <v>AS</v>
          </cell>
          <cell r="G824">
            <v>101</v>
          </cell>
          <cell r="H824">
            <v>17139</v>
          </cell>
          <cell r="I824">
            <v>0</v>
          </cell>
          <cell r="J824">
            <v>323.67</v>
          </cell>
          <cell r="K824">
            <v>16815.330000000002</v>
          </cell>
          <cell r="L824">
            <v>16815.330000000002</v>
          </cell>
          <cell r="M824">
            <v>0</v>
          </cell>
          <cell r="N824">
            <v>0</v>
          </cell>
        </row>
        <row r="825">
          <cell r="A825">
            <v>680873</v>
          </cell>
          <cell r="B825" t="str">
            <v>Onofre*Eufragio,Javier</v>
          </cell>
          <cell r="C825" t="str">
            <v>CHU</v>
          </cell>
          <cell r="D825" t="str">
            <v>LIC-EDFI-18</v>
          </cell>
          <cell r="E825" t="str">
            <v>LI</v>
          </cell>
          <cell r="F825" t="str">
            <v>AS</v>
          </cell>
          <cell r="G825">
            <v>101</v>
          </cell>
          <cell r="H825">
            <v>16856</v>
          </cell>
          <cell r="I825">
            <v>0</v>
          </cell>
          <cell r="J825">
            <v>269.27</v>
          </cell>
          <cell r="K825">
            <v>16586.73</v>
          </cell>
          <cell r="L825">
            <v>14087.06</v>
          </cell>
          <cell r="M825">
            <v>0</v>
          </cell>
          <cell r="N825">
            <v>0</v>
          </cell>
        </row>
        <row r="826">
          <cell r="A826">
            <v>680877</v>
          </cell>
          <cell r="B826" t="str">
            <v>Perales*Leal,Ramses</v>
          </cell>
          <cell r="C826" t="str">
            <v>CHU</v>
          </cell>
          <cell r="D826" t="str">
            <v>LIC-EDFI-18</v>
          </cell>
          <cell r="E826" t="str">
            <v>LI</v>
          </cell>
          <cell r="F826" t="str">
            <v>AS</v>
          </cell>
          <cell r="G826">
            <v>101</v>
          </cell>
          <cell r="H826">
            <v>17642</v>
          </cell>
          <cell r="I826">
            <v>0</v>
          </cell>
          <cell r="J826">
            <v>0</v>
          </cell>
          <cell r="K826">
            <v>17642</v>
          </cell>
          <cell r="L826">
            <v>17642</v>
          </cell>
          <cell r="M826">
            <v>0</v>
          </cell>
          <cell r="N826">
            <v>0</v>
          </cell>
        </row>
        <row r="827">
          <cell r="A827">
            <v>683068</v>
          </cell>
          <cell r="B827" t="str">
            <v>Gonzalez*Perez,Josue</v>
          </cell>
          <cell r="C827" t="str">
            <v>CHU</v>
          </cell>
          <cell r="D827" t="str">
            <v>MAE-ENDE-18</v>
          </cell>
          <cell r="E827" t="str">
            <v>MA</v>
          </cell>
          <cell r="F827" t="str">
            <v>AS</v>
          </cell>
          <cell r="G827">
            <v>101</v>
          </cell>
          <cell r="H827">
            <v>21073.88</v>
          </cell>
          <cell r="I827">
            <v>0</v>
          </cell>
          <cell r="J827">
            <v>0</v>
          </cell>
          <cell r="K827">
            <v>21073.88</v>
          </cell>
          <cell r="L827">
            <v>21073.88</v>
          </cell>
          <cell r="M827">
            <v>0</v>
          </cell>
          <cell r="N827">
            <v>0</v>
          </cell>
        </row>
        <row r="828">
          <cell r="A828">
            <v>683298</v>
          </cell>
          <cell r="B828" t="str">
            <v>Bello*Quintanar,Manuel</v>
          </cell>
          <cell r="C828" t="str">
            <v>CHU</v>
          </cell>
          <cell r="D828" t="str">
            <v>MAE-ENDE-18</v>
          </cell>
          <cell r="E828" t="str">
            <v>MA</v>
          </cell>
          <cell r="F828" t="str">
            <v>AS</v>
          </cell>
          <cell r="G828">
            <v>101</v>
          </cell>
          <cell r="H828">
            <v>21323.64</v>
          </cell>
          <cell r="I828">
            <v>0</v>
          </cell>
          <cell r="J828">
            <v>0</v>
          </cell>
          <cell r="K828">
            <v>21323.64</v>
          </cell>
          <cell r="L828">
            <v>21323.64</v>
          </cell>
          <cell r="M828">
            <v>0</v>
          </cell>
          <cell r="N828">
            <v>0</v>
          </cell>
        </row>
        <row r="829">
          <cell r="A829">
            <v>683355</v>
          </cell>
          <cell r="B829" t="str">
            <v>Hernandez*Granados,Mariela</v>
          </cell>
          <cell r="C829" t="str">
            <v>CHU</v>
          </cell>
          <cell r="D829" t="str">
            <v>LIC-EDFI-18</v>
          </cell>
          <cell r="E829" t="str">
            <v>LI</v>
          </cell>
          <cell r="F829" t="str">
            <v>AS</v>
          </cell>
          <cell r="G829">
            <v>101</v>
          </cell>
          <cell r="H829">
            <v>17139</v>
          </cell>
          <cell r="I829">
            <v>0</v>
          </cell>
          <cell r="J829">
            <v>0</v>
          </cell>
          <cell r="K829">
            <v>17139</v>
          </cell>
          <cell r="L829">
            <v>17139.150000000001</v>
          </cell>
          <cell r="M829">
            <v>0</v>
          </cell>
          <cell r="N829">
            <v>0</v>
          </cell>
        </row>
        <row r="830">
          <cell r="A830">
            <v>688827</v>
          </cell>
          <cell r="B830" t="str">
            <v>Hernandez*Campos,Sauri</v>
          </cell>
          <cell r="C830" t="str">
            <v>CHU</v>
          </cell>
          <cell r="D830" t="str">
            <v>LIC-EDFI-18</v>
          </cell>
          <cell r="E830" t="str">
            <v>LI</v>
          </cell>
          <cell r="F830" t="str">
            <v>AS</v>
          </cell>
          <cell r="G830">
            <v>101</v>
          </cell>
          <cell r="H830">
            <v>17506.2</v>
          </cell>
          <cell r="I830">
            <v>0</v>
          </cell>
          <cell r="J830">
            <v>0</v>
          </cell>
          <cell r="K830">
            <v>17506.2</v>
          </cell>
          <cell r="L830">
            <v>12292.83</v>
          </cell>
          <cell r="M830">
            <v>5213.37</v>
          </cell>
          <cell r="N830">
            <v>5213.37</v>
          </cell>
        </row>
        <row r="831">
          <cell r="A831">
            <v>688894</v>
          </cell>
          <cell r="B831" t="str">
            <v>Rivas*Flores,Angel</v>
          </cell>
          <cell r="C831" t="str">
            <v>CHU</v>
          </cell>
          <cell r="D831" t="str">
            <v>LIC-EDFI-18</v>
          </cell>
          <cell r="E831" t="str">
            <v>LI</v>
          </cell>
          <cell r="F831" t="str">
            <v>AS</v>
          </cell>
          <cell r="G831">
            <v>101</v>
          </cell>
          <cell r="H831">
            <v>17284.3</v>
          </cell>
          <cell r="I831">
            <v>0</v>
          </cell>
          <cell r="J831">
            <v>0</v>
          </cell>
          <cell r="K831">
            <v>17284.3</v>
          </cell>
          <cell r="L831">
            <v>17284.95</v>
          </cell>
          <cell r="M831">
            <v>0</v>
          </cell>
          <cell r="N831">
            <v>0</v>
          </cell>
        </row>
        <row r="832">
          <cell r="A832">
            <v>689132</v>
          </cell>
          <cell r="B832" t="str">
            <v>Medina*Godinez,Daniel</v>
          </cell>
          <cell r="C832" t="str">
            <v>CHU</v>
          </cell>
          <cell r="D832" t="str">
            <v>LIC-EDFI-18</v>
          </cell>
          <cell r="E832" t="str">
            <v>LI</v>
          </cell>
          <cell r="F832" t="str">
            <v>AS</v>
          </cell>
          <cell r="G832">
            <v>101</v>
          </cell>
          <cell r="H832">
            <v>17139</v>
          </cell>
          <cell r="I832">
            <v>0</v>
          </cell>
          <cell r="J832">
            <v>0</v>
          </cell>
          <cell r="K832">
            <v>17139</v>
          </cell>
          <cell r="L832">
            <v>17139.47</v>
          </cell>
          <cell r="M832">
            <v>0</v>
          </cell>
          <cell r="N832">
            <v>0</v>
          </cell>
        </row>
        <row r="833">
          <cell r="A833">
            <v>689152</v>
          </cell>
          <cell r="B833" t="str">
            <v>Olmos*Bautista,Andrea</v>
          </cell>
          <cell r="C833" t="str">
            <v>CHU</v>
          </cell>
          <cell r="D833" t="str">
            <v>LIC-EDFI-18</v>
          </cell>
          <cell r="E833" t="str">
            <v>LI</v>
          </cell>
          <cell r="F833" t="str">
            <v>AS</v>
          </cell>
          <cell r="G833">
            <v>101</v>
          </cell>
          <cell r="H833">
            <v>17709.28</v>
          </cell>
          <cell r="I833">
            <v>0</v>
          </cell>
          <cell r="J833">
            <v>0</v>
          </cell>
          <cell r="K833">
            <v>17709.28</v>
          </cell>
          <cell r="L833">
            <v>12098.9</v>
          </cell>
          <cell r="M833">
            <v>3436.44</v>
          </cell>
          <cell r="N833">
            <v>3436.44</v>
          </cell>
        </row>
        <row r="834">
          <cell r="A834">
            <v>689198</v>
          </cell>
          <cell r="B834" t="str">
            <v>Estrada*Aceves,Mayra</v>
          </cell>
          <cell r="C834" t="str">
            <v>CHU</v>
          </cell>
          <cell r="D834" t="str">
            <v>MAE-ENDE-18</v>
          </cell>
          <cell r="E834" t="str">
            <v>MA</v>
          </cell>
          <cell r="F834" t="str">
            <v>BS</v>
          </cell>
          <cell r="G834">
            <v>101</v>
          </cell>
          <cell r="H834">
            <v>10870</v>
          </cell>
          <cell r="I834">
            <v>0</v>
          </cell>
          <cell r="J834">
            <v>0</v>
          </cell>
          <cell r="K834">
            <v>10870</v>
          </cell>
          <cell r="L834">
            <v>14984.41</v>
          </cell>
          <cell r="M834">
            <v>-4114.41</v>
          </cell>
          <cell r="N834">
            <v>-4114.41</v>
          </cell>
        </row>
        <row r="835">
          <cell r="A835">
            <v>689340</v>
          </cell>
          <cell r="B835" t="str">
            <v>Jimenez*Cuatianquiz,Juan</v>
          </cell>
          <cell r="C835" t="str">
            <v>CHU</v>
          </cell>
          <cell r="D835" t="str">
            <v>LIC-EDFI-18</v>
          </cell>
          <cell r="E835" t="str">
            <v>LI</v>
          </cell>
          <cell r="F835" t="str">
            <v>AS</v>
          </cell>
          <cell r="G835">
            <v>101</v>
          </cell>
          <cell r="H835">
            <v>17354.5</v>
          </cell>
          <cell r="I835">
            <v>0</v>
          </cell>
          <cell r="J835">
            <v>0</v>
          </cell>
          <cell r="K835">
            <v>17354.5</v>
          </cell>
          <cell r="L835">
            <v>17354.830000000002</v>
          </cell>
          <cell r="M835">
            <v>0</v>
          </cell>
          <cell r="N835">
            <v>0</v>
          </cell>
        </row>
        <row r="836">
          <cell r="A836">
            <v>689644</v>
          </cell>
          <cell r="B836" t="str">
            <v>Martinez*Labastida,Olson</v>
          </cell>
          <cell r="C836" t="str">
            <v>CHU</v>
          </cell>
          <cell r="D836" t="str">
            <v>LIC-EDFI-18</v>
          </cell>
          <cell r="E836" t="str">
            <v>LI</v>
          </cell>
          <cell r="F836" t="str">
            <v>AS</v>
          </cell>
          <cell r="G836">
            <v>101</v>
          </cell>
          <cell r="H836">
            <v>17139</v>
          </cell>
          <cell r="I836">
            <v>0</v>
          </cell>
          <cell r="J836">
            <v>0</v>
          </cell>
          <cell r="K836">
            <v>17139</v>
          </cell>
          <cell r="L836">
            <v>14590.07</v>
          </cell>
          <cell r="M836">
            <v>0</v>
          </cell>
          <cell r="N836">
            <v>0</v>
          </cell>
        </row>
        <row r="837">
          <cell r="A837">
            <v>690346</v>
          </cell>
          <cell r="B837" t="str">
            <v>Varela*Chirinos,Ivette</v>
          </cell>
          <cell r="C837" t="str">
            <v>CHU</v>
          </cell>
          <cell r="D837" t="str">
            <v>LIC-EDFI-18</v>
          </cell>
          <cell r="E837" t="str">
            <v>LI</v>
          </cell>
          <cell r="F837" t="str">
            <v>BS</v>
          </cell>
          <cell r="G837">
            <v>101</v>
          </cell>
          <cell r="I837">
            <v>0</v>
          </cell>
          <cell r="J837">
            <v>0</v>
          </cell>
          <cell r="L837">
            <v>1445.75</v>
          </cell>
          <cell r="M837">
            <v>0</v>
          </cell>
        </row>
        <row r="838">
          <cell r="A838">
            <v>690366</v>
          </cell>
          <cell r="B838" t="str">
            <v>Ávila*Vázquez,Jorge</v>
          </cell>
          <cell r="C838" t="str">
            <v>CHU</v>
          </cell>
          <cell r="D838" t="str">
            <v>LIC-EDFI-18</v>
          </cell>
          <cell r="E838" t="str">
            <v>LI</v>
          </cell>
          <cell r="F838" t="str">
            <v>AS</v>
          </cell>
          <cell r="G838">
            <v>101</v>
          </cell>
          <cell r="H838">
            <v>16859.599999999999</v>
          </cell>
          <cell r="I838">
            <v>0</v>
          </cell>
          <cell r="J838">
            <v>0</v>
          </cell>
          <cell r="K838">
            <v>16859.599999999999</v>
          </cell>
          <cell r="L838">
            <v>16859.599999999999</v>
          </cell>
          <cell r="M838">
            <v>0</v>
          </cell>
          <cell r="N838">
            <v>0</v>
          </cell>
        </row>
        <row r="839">
          <cell r="A839">
            <v>692276</v>
          </cell>
          <cell r="B839" t="str">
            <v>Jiménez*Mendoza,Joselyne</v>
          </cell>
          <cell r="C839" t="str">
            <v>CHU</v>
          </cell>
          <cell r="D839" t="str">
            <v>LIC-EDFI-18</v>
          </cell>
          <cell r="E839" t="str">
            <v>LI</v>
          </cell>
          <cell r="F839" t="str">
            <v>AS</v>
          </cell>
          <cell r="G839">
            <v>101</v>
          </cell>
          <cell r="H839">
            <v>16644</v>
          </cell>
          <cell r="I839">
            <v>0</v>
          </cell>
          <cell r="J839">
            <v>350.67</v>
          </cell>
          <cell r="K839">
            <v>16293.33</v>
          </cell>
          <cell r="L839">
            <v>16232.52</v>
          </cell>
          <cell r="M839">
            <v>0</v>
          </cell>
          <cell r="N839">
            <v>0</v>
          </cell>
        </row>
        <row r="840">
          <cell r="A840">
            <v>692359</v>
          </cell>
          <cell r="B840" t="str">
            <v>Torres*Vega,Paola</v>
          </cell>
          <cell r="C840" t="str">
            <v>CHU</v>
          </cell>
          <cell r="D840" t="str">
            <v>LIC-EDFI-18</v>
          </cell>
          <cell r="E840" t="str">
            <v>LI</v>
          </cell>
          <cell r="F840" t="str">
            <v>AS</v>
          </cell>
          <cell r="G840">
            <v>101</v>
          </cell>
          <cell r="H840">
            <v>17220.599999999999</v>
          </cell>
          <cell r="I840">
            <v>0</v>
          </cell>
          <cell r="J840">
            <v>0</v>
          </cell>
          <cell r="K840">
            <v>17220.599999999999</v>
          </cell>
          <cell r="L840">
            <v>17221.46</v>
          </cell>
          <cell r="M840">
            <v>0</v>
          </cell>
          <cell r="N840">
            <v>0</v>
          </cell>
        </row>
        <row r="841">
          <cell r="A841">
            <v>692562</v>
          </cell>
          <cell r="B841" t="str">
            <v>Aguilar*Garcia,Erick</v>
          </cell>
          <cell r="C841" t="str">
            <v>CHU</v>
          </cell>
          <cell r="D841" t="str">
            <v>LIC-EDFI-18</v>
          </cell>
          <cell r="E841" t="str">
            <v>LI</v>
          </cell>
          <cell r="F841" t="str">
            <v>AS</v>
          </cell>
          <cell r="G841">
            <v>101</v>
          </cell>
          <cell r="H841">
            <v>16644</v>
          </cell>
          <cell r="I841">
            <v>0</v>
          </cell>
          <cell r="J841">
            <v>0</v>
          </cell>
          <cell r="K841">
            <v>16644</v>
          </cell>
          <cell r="L841">
            <v>16644.95</v>
          </cell>
          <cell r="M841">
            <v>0</v>
          </cell>
          <cell r="N841">
            <v>0</v>
          </cell>
        </row>
        <row r="842">
          <cell r="A842">
            <v>693323</v>
          </cell>
          <cell r="B842" t="str">
            <v>Gómez*González,Diego</v>
          </cell>
          <cell r="C842" t="str">
            <v>CHU</v>
          </cell>
          <cell r="D842" t="str">
            <v>LIC-EDFI-18</v>
          </cell>
          <cell r="E842" t="str">
            <v>LI</v>
          </cell>
          <cell r="F842" t="str">
            <v>AS</v>
          </cell>
          <cell r="G842">
            <v>101</v>
          </cell>
          <cell r="H842">
            <v>16944</v>
          </cell>
          <cell r="I842">
            <v>0</v>
          </cell>
          <cell r="J842">
            <v>0</v>
          </cell>
          <cell r="K842">
            <v>16944</v>
          </cell>
          <cell r="L842">
            <v>16944.03</v>
          </cell>
          <cell r="M842">
            <v>0</v>
          </cell>
          <cell r="N842">
            <v>0</v>
          </cell>
        </row>
        <row r="843">
          <cell r="A843">
            <v>693648</v>
          </cell>
          <cell r="B843" t="str">
            <v>Castro*Macias,Cesar</v>
          </cell>
          <cell r="C843" t="str">
            <v>CHU</v>
          </cell>
          <cell r="D843" t="str">
            <v>LIC-EDFI-18</v>
          </cell>
          <cell r="E843" t="str">
            <v>LI</v>
          </cell>
          <cell r="F843" t="str">
            <v>AS</v>
          </cell>
          <cell r="G843">
            <v>101</v>
          </cell>
          <cell r="H843">
            <v>16644</v>
          </cell>
          <cell r="I843">
            <v>0</v>
          </cell>
          <cell r="J843">
            <v>0</v>
          </cell>
          <cell r="K843">
            <v>16644</v>
          </cell>
          <cell r="L843">
            <v>16644.830000000002</v>
          </cell>
          <cell r="M843">
            <v>0</v>
          </cell>
          <cell r="N843">
            <v>0</v>
          </cell>
        </row>
        <row r="844">
          <cell r="A844">
            <v>693649</v>
          </cell>
          <cell r="B844" t="str">
            <v>Perafan*Gudiño,Alfredo</v>
          </cell>
          <cell r="C844" t="str">
            <v>CHU</v>
          </cell>
          <cell r="D844" t="str">
            <v>LIC-EDFI-18</v>
          </cell>
          <cell r="E844" t="str">
            <v>LI</v>
          </cell>
          <cell r="F844" t="str">
            <v>AS</v>
          </cell>
          <cell r="G844">
            <v>101</v>
          </cell>
          <cell r="H844">
            <v>16859.5</v>
          </cell>
          <cell r="I844">
            <v>0</v>
          </cell>
          <cell r="J844">
            <v>0</v>
          </cell>
          <cell r="K844">
            <v>16859.5</v>
          </cell>
          <cell r="L844">
            <v>16859.95</v>
          </cell>
          <cell r="M844">
            <v>0</v>
          </cell>
          <cell r="N844">
            <v>0</v>
          </cell>
        </row>
        <row r="845">
          <cell r="A845">
            <v>695355</v>
          </cell>
          <cell r="B845" t="str">
            <v>Maldonado*Sanchez,Emmanuel</v>
          </cell>
          <cell r="C845" t="str">
            <v>CHU</v>
          </cell>
          <cell r="D845" t="str">
            <v>LIC-EDFI-18</v>
          </cell>
          <cell r="E845" t="str">
            <v>LI</v>
          </cell>
          <cell r="F845" t="str">
            <v>AS</v>
          </cell>
          <cell r="G845">
            <v>101</v>
          </cell>
          <cell r="H845">
            <v>16644.650000000001</v>
          </cell>
          <cell r="I845">
            <v>0</v>
          </cell>
          <cell r="J845">
            <v>0</v>
          </cell>
          <cell r="K845">
            <v>16644.650000000001</v>
          </cell>
          <cell r="L845">
            <v>16644.650000000001</v>
          </cell>
          <cell r="M845">
            <v>0</v>
          </cell>
          <cell r="N845">
            <v>0</v>
          </cell>
        </row>
        <row r="846">
          <cell r="A846">
            <v>696274</v>
          </cell>
          <cell r="B846" t="str">
            <v>Dimas*Mendoza,Isela</v>
          </cell>
          <cell r="C846" t="str">
            <v>CHU</v>
          </cell>
          <cell r="D846" t="str">
            <v>LIC-EDFI-18</v>
          </cell>
          <cell r="E846" t="str">
            <v>LI</v>
          </cell>
          <cell r="F846" t="str">
            <v>BS</v>
          </cell>
          <cell r="G846">
            <v>101</v>
          </cell>
          <cell r="H846">
            <v>8692.6</v>
          </cell>
          <cell r="I846">
            <v>0</v>
          </cell>
          <cell r="J846">
            <v>0</v>
          </cell>
          <cell r="K846">
            <v>8692.6</v>
          </cell>
          <cell r="L846">
            <v>9972.83</v>
          </cell>
          <cell r="M846">
            <v>490.02</v>
          </cell>
          <cell r="N846">
            <v>490.02</v>
          </cell>
        </row>
        <row r="847">
          <cell r="A847">
            <v>698287</v>
          </cell>
          <cell r="B847" t="str">
            <v>Chavez*Torres,Mitzi</v>
          </cell>
          <cell r="C847" t="str">
            <v>CHU</v>
          </cell>
          <cell r="D847" t="str">
            <v>LIC-EDFI-18</v>
          </cell>
          <cell r="E847" t="str">
            <v>LI</v>
          </cell>
          <cell r="F847" t="str">
            <v>AS</v>
          </cell>
          <cell r="G847">
            <v>101</v>
          </cell>
          <cell r="H847">
            <v>17289</v>
          </cell>
          <cell r="I847">
            <v>0</v>
          </cell>
          <cell r="J847">
            <v>0</v>
          </cell>
          <cell r="K847">
            <v>17289</v>
          </cell>
          <cell r="L847">
            <v>17289.650000000001</v>
          </cell>
          <cell r="M847">
            <v>0</v>
          </cell>
          <cell r="N847">
            <v>0</v>
          </cell>
        </row>
        <row r="848">
          <cell r="A848">
            <v>698945</v>
          </cell>
          <cell r="B848" t="str">
            <v>León*Huicochea,Rodrigo</v>
          </cell>
          <cell r="C848" t="str">
            <v>CHU</v>
          </cell>
          <cell r="D848" t="str">
            <v>LIC-EDFI-18</v>
          </cell>
          <cell r="E848" t="str">
            <v>LI</v>
          </cell>
          <cell r="F848" t="str">
            <v>AS</v>
          </cell>
          <cell r="G848">
            <v>101</v>
          </cell>
          <cell r="H848">
            <v>19075.099999999999</v>
          </cell>
          <cell r="I848">
            <v>0</v>
          </cell>
          <cell r="J848">
            <v>0</v>
          </cell>
          <cell r="K848">
            <v>19075.099999999999</v>
          </cell>
          <cell r="L848">
            <v>10315.219999999999</v>
          </cell>
          <cell r="M848">
            <v>8759.8799999999992</v>
          </cell>
          <cell r="N848">
            <v>8759.8799999999992</v>
          </cell>
        </row>
        <row r="849">
          <cell r="A849">
            <v>702014</v>
          </cell>
          <cell r="B849" t="str">
            <v>Vargas*Romero,Aldair</v>
          </cell>
          <cell r="C849" t="str">
            <v>CHU</v>
          </cell>
          <cell r="D849" t="str">
            <v>LIC-EDFI-18</v>
          </cell>
          <cell r="E849" t="str">
            <v>LI</v>
          </cell>
          <cell r="F849" t="str">
            <v>AS</v>
          </cell>
          <cell r="G849">
            <v>101</v>
          </cell>
          <cell r="H849">
            <v>16964</v>
          </cell>
          <cell r="I849">
            <v>0</v>
          </cell>
          <cell r="J849">
            <v>0</v>
          </cell>
          <cell r="K849">
            <v>16964</v>
          </cell>
          <cell r="L849">
            <v>16964.34</v>
          </cell>
          <cell r="M849">
            <v>0</v>
          </cell>
          <cell r="N849">
            <v>0</v>
          </cell>
        </row>
        <row r="850">
          <cell r="A850">
            <v>706103</v>
          </cell>
          <cell r="B850" t="str">
            <v>Ortega*Montiel,Hezri</v>
          </cell>
          <cell r="C850" t="str">
            <v>CHU</v>
          </cell>
          <cell r="D850" t="str">
            <v>MAE-ENDE-18</v>
          </cell>
          <cell r="E850" t="str">
            <v>MA</v>
          </cell>
          <cell r="F850" t="str">
            <v>AS</v>
          </cell>
          <cell r="G850">
            <v>101</v>
          </cell>
          <cell r="H850">
            <v>28193.31</v>
          </cell>
          <cell r="I850">
            <v>0</v>
          </cell>
          <cell r="J850">
            <v>0</v>
          </cell>
          <cell r="K850">
            <v>28193.31</v>
          </cell>
          <cell r="L850">
            <v>16133.31</v>
          </cell>
          <cell r="M850">
            <v>12060</v>
          </cell>
          <cell r="N850">
            <v>12060</v>
          </cell>
        </row>
        <row r="851">
          <cell r="A851">
            <v>706949</v>
          </cell>
          <cell r="B851" t="str">
            <v>Lora*Paez,Luis</v>
          </cell>
          <cell r="C851" t="str">
            <v>CHU</v>
          </cell>
          <cell r="D851" t="str">
            <v>LIC-EDFI-18</v>
          </cell>
          <cell r="E851" t="str">
            <v>LI</v>
          </cell>
          <cell r="F851" t="str">
            <v>AS</v>
          </cell>
          <cell r="G851">
            <v>101</v>
          </cell>
          <cell r="H851">
            <v>17741.599999999999</v>
          </cell>
          <cell r="I851">
            <v>0</v>
          </cell>
          <cell r="J851">
            <v>0</v>
          </cell>
          <cell r="K851">
            <v>17741.599999999999</v>
          </cell>
          <cell r="L851">
            <v>13036.12</v>
          </cell>
          <cell r="M851">
            <v>4705.4799999999996</v>
          </cell>
          <cell r="N851">
            <v>4705.4799999999996</v>
          </cell>
        </row>
        <row r="852">
          <cell r="A852">
            <v>707883</v>
          </cell>
          <cell r="B852" t="str">
            <v>Peña*Peña,Margarita</v>
          </cell>
          <cell r="C852" t="str">
            <v>CHU</v>
          </cell>
          <cell r="D852" t="str">
            <v>LIC-EDFI-18</v>
          </cell>
          <cell r="E852" t="str">
            <v>LI</v>
          </cell>
          <cell r="F852" t="str">
            <v>AS</v>
          </cell>
          <cell r="G852">
            <v>101</v>
          </cell>
          <cell r="H852">
            <v>17506.11</v>
          </cell>
          <cell r="I852">
            <v>0</v>
          </cell>
          <cell r="J852">
            <v>0</v>
          </cell>
          <cell r="K852">
            <v>17506.11</v>
          </cell>
          <cell r="L852">
            <v>15373.11</v>
          </cell>
          <cell r="M852">
            <v>2133</v>
          </cell>
          <cell r="N852">
            <v>2133</v>
          </cell>
        </row>
        <row r="853">
          <cell r="A853">
            <v>708148</v>
          </cell>
          <cell r="B853" t="str">
            <v>Martínez*Vazquez,Oscar</v>
          </cell>
          <cell r="C853" t="str">
            <v>CHU</v>
          </cell>
          <cell r="D853" t="str">
            <v>MAE-ENDE-18</v>
          </cell>
          <cell r="E853" t="str">
            <v>MA</v>
          </cell>
          <cell r="F853" t="str">
            <v>AS</v>
          </cell>
          <cell r="G853">
            <v>101</v>
          </cell>
          <cell r="H853">
            <v>26978.25</v>
          </cell>
          <cell r="I853">
            <v>0</v>
          </cell>
          <cell r="J853">
            <v>643.32000000000005</v>
          </cell>
          <cell r="K853">
            <v>26334.93</v>
          </cell>
          <cell r="L853">
            <v>26335.25</v>
          </cell>
          <cell r="M853">
            <v>0</v>
          </cell>
          <cell r="N853">
            <v>0</v>
          </cell>
        </row>
        <row r="854">
          <cell r="A854">
            <v>708178</v>
          </cell>
          <cell r="B854" t="str">
            <v>Vazquez*Martínez,Brandon</v>
          </cell>
          <cell r="C854" t="str">
            <v>CHU</v>
          </cell>
          <cell r="D854" t="str">
            <v>MAE-ENDE-18</v>
          </cell>
          <cell r="E854" t="str">
            <v>MA</v>
          </cell>
          <cell r="F854" t="str">
            <v>AS</v>
          </cell>
          <cell r="G854">
            <v>101</v>
          </cell>
          <cell r="H854">
            <v>27306.97</v>
          </cell>
          <cell r="I854">
            <v>0</v>
          </cell>
          <cell r="J854">
            <v>0</v>
          </cell>
          <cell r="K854">
            <v>27306.97</v>
          </cell>
          <cell r="L854">
            <v>25597.57</v>
          </cell>
          <cell r="M854">
            <v>1709.4</v>
          </cell>
          <cell r="N854">
            <v>1709.4</v>
          </cell>
        </row>
        <row r="855">
          <cell r="A855">
            <v>708480</v>
          </cell>
          <cell r="B855" t="str">
            <v>Fernandez*Aceves,Keri</v>
          </cell>
          <cell r="C855" t="str">
            <v>CHU</v>
          </cell>
          <cell r="D855" t="str">
            <v>LIC-EDFI-18</v>
          </cell>
          <cell r="E855" t="str">
            <v>LI</v>
          </cell>
          <cell r="F855" t="str">
            <v>BS</v>
          </cell>
          <cell r="G855">
            <v>101</v>
          </cell>
          <cell r="H855">
            <v>13478.35</v>
          </cell>
          <cell r="I855">
            <v>0</v>
          </cell>
          <cell r="J855">
            <v>0</v>
          </cell>
          <cell r="K855">
            <v>13478.35</v>
          </cell>
          <cell r="L855">
            <v>11130.78</v>
          </cell>
          <cell r="M855">
            <v>13455</v>
          </cell>
          <cell r="N855">
            <v>13455</v>
          </cell>
        </row>
        <row r="856">
          <cell r="A856">
            <v>708813</v>
          </cell>
          <cell r="B856" t="str">
            <v>Martínez*Morales,Alma</v>
          </cell>
          <cell r="C856" t="str">
            <v>CHU</v>
          </cell>
          <cell r="D856" t="str">
            <v>MAE-ENDE-18</v>
          </cell>
          <cell r="E856" t="str">
            <v>MA</v>
          </cell>
          <cell r="F856" t="str">
            <v>AS</v>
          </cell>
          <cell r="G856">
            <v>101</v>
          </cell>
          <cell r="H856">
            <v>27282.3</v>
          </cell>
          <cell r="I856">
            <v>0</v>
          </cell>
          <cell r="J856">
            <v>0</v>
          </cell>
          <cell r="K856">
            <v>27282.3</v>
          </cell>
          <cell r="L856">
            <v>24630</v>
          </cell>
          <cell r="M856">
            <v>2652.3</v>
          </cell>
          <cell r="N856">
            <v>2652.3</v>
          </cell>
        </row>
        <row r="857">
          <cell r="A857">
            <v>709096</v>
          </cell>
          <cell r="B857" t="str">
            <v>Estrada*Zavala,Lilia</v>
          </cell>
          <cell r="C857" t="str">
            <v>CHU</v>
          </cell>
          <cell r="D857" t="str">
            <v>MAE-ENDE-18</v>
          </cell>
          <cell r="E857" t="str">
            <v>MA</v>
          </cell>
          <cell r="F857" t="str">
            <v>BS</v>
          </cell>
          <cell r="G857">
            <v>101</v>
          </cell>
          <cell r="H857">
            <v>16348</v>
          </cell>
          <cell r="I857">
            <v>0</v>
          </cell>
          <cell r="J857">
            <v>0</v>
          </cell>
          <cell r="K857">
            <v>16348</v>
          </cell>
          <cell r="L857">
            <v>18506</v>
          </cell>
          <cell r="M857">
            <v>-2158</v>
          </cell>
          <cell r="N857">
            <v>-2158</v>
          </cell>
        </row>
        <row r="858">
          <cell r="A858">
            <v>709151</v>
          </cell>
          <cell r="B858" t="str">
            <v>Rodriguez*Anguiano,Jarumi</v>
          </cell>
          <cell r="C858" t="str">
            <v>CHU</v>
          </cell>
          <cell r="D858" t="str">
            <v>MAE-ENDE-18</v>
          </cell>
          <cell r="E858" t="str">
            <v>MA</v>
          </cell>
          <cell r="F858" t="str">
            <v>AS</v>
          </cell>
          <cell r="G858">
            <v>101</v>
          </cell>
          <cell r="H858">
            <v>27629.599999999999</v>
          </cell>
          <cell r="I858">
            <v>0</v>
          </cell>
          <cell r="J858">
            <v>0</v>
          </cell>
          <cell r="K858">
            <v>27629.599999999999</v>
          </cell>
          <cell r="L858">
            <v>22082</v>
          </cell>
          <cell r="M858">
            <v>5547.6</v>
          </cell>
          <cell r="N858">
            <v>5547.6</v>
          </cell>
        </row>
        <row r="859">
          <cell r="A859">
            <v>709317</v>
          </cell>
          <cell r="B859" t="str">
            <v>Martínez*Farfán,Ehseni</v>
          </cell>
          <cell r="C859" t="str">
            <v>CHU</v>
          </cell>
          <cell r="D859" t="str">
            <v>MAE-ENDE-18</v>
          </cell>
          <cell r="E859" t="str">
            <v>MA</v>
          </cell>
          <cell r="F859" t="str">
            <v>AS</v>
          </cell>
          <cell r="G859">
            <v>101</v>
          </cell>
          <cell r="H859">
            <v>26800</v>
          </cell>
          <cell r="I859">
            <v>0</v>
          </cell>
          <cell r="J859">
            <v>0</v>
          </cell>
          <cell r="K859">
            <v>26800</v>
          </cell>
          <cell r="L859">
            <v>26800</v>
          </cell>
          <cell r="M859">
            <v>0</v>
          </cell>
          <cell r="N859">
            <v>0</v>
          </cell>
        </row>
        <row r="860">
          <cell r="A860">
            <v>709513</v>
          </cell>
          <cell r="B860" t="str">
            <v>Vazquez*Ramírez,Cristopher</v>
          </cell>
          <cell r="C860" t="str">
            <v>CHU</v>
          </cell>
          <cell r="D860" t="str">
            <v>LIC-EDFI-18</v>
          </cell>
          <cell r="E860" t="str">
            <v>LI</v>
          </cell>
          <cell r="F860" t="str">
            <v>AS</v>
          </cell>
          <cell r="G860">
            <v>101</v>
          </cell>
          <cell r="H860">
            <v>16964</v>
          </cell>
          <cell r="I860">
            <v>0</v>
          </cell>
          <cell r="J860">
            <v>0</v>
          </cell>
          <cell r="K860">
            <v>16964</v>
          </cell>
          <cell r="L860">
            <v>16964</v>
          </cell>
          <cell r="M860">
            <v>0</v>
          </cell>
          <cell r="N860">
            <v>0</v>
          </cell>
        </row>
        <row r="861">
          <cell r="A861">
            <v>709946</v>
          </cell>
          <cell r="B861" t="str">
            <v>Mora*Gutiérrez,Fernando</v>
          </cell>
          <cell r="C861" t="str">
            <v>CHU</v>
          </cell>
          <cell r="D861" t="str">
            <v>LIC-EDFI-18</v>
          </cell>
          <cell r="E861" t="str">
            <v>LI</v>
          </cell>
          <cell r="F861" t="str">
            <v>AS</v>
          </cell>
          <cell r="G861">
            <v>101</v>
          </cell>
          <cell r="H861">
            <v>17141.86</v>
          </cell>
          <cell r="I861">
            <v>0</v>
          </cell>
          <cell r="J861">
            <v>0</v>
          </cell>
          <cell r="K861">
            <v>17141.86</v>
          </cell>
          <cell r="L861">
            <v>17141.86</v>
          </cell>
          <cell r="M861">
            <v>0</v>
          </cell>
          <cell r="N861">
            <v>0</v>
          </cell>
        </row>
        <row r="862">
          <cell r="A862">
            <v>710536</v>
          </cell>
          <cell r="B862" t="str">
            <v>Moreno*Negrete,Isaac</v>
          </cell>
          <cell r="C862" t="str">
            <v>CHU</v>
          </cell>
          <cell r="D862" t="str">
            <v>LIC-EDFI-18</v>
          </cell>
          <cell r="E862" t="str">
            <v>LI</v>
          </cell>
          <cell r="F862" t="str">
            <v>AS</v>
          </cell>
          <cell r="G862">
            <v>101</v>
          </cell>
          <cell r="H862">
            <v>16993.439999999999</v>
          </cell>
          <cell r="I862">
            <v>0</v>
          </cell>
          <cell r="J862">
            <v>0</v>
          </cell>
          <cell r="K862">
            <v>16993.439999999999</v>
          </cell>
          <cell r="L862">
            <v>16993.439999999999</v>
          </cell>
          <cell r="M862">
            <v>0</v>
          </cell>
          <cell r="N862">
            <v>0</v>
          </cell>
        </row>
        <row r="863">
          <cell r="A863">
            <v>710910</v>
          </cell>
          <cell r="B863" t="str">
            <v>Carbajal*Hernandez,Maria</v>
          </cell>
          <cell r="C863" t="str">
            <v>CHU</v>
          </cell>
          <cell r="D863" t="str">
            <v>LIC-EDFI-18</v>
          </cell>
          <cell r="E863" t="str">
            <v>LI</v>
          </cell>
          <cell r="F863" t="str">
            <v>AS</v>
          </cell>
          <cell r="G863">
            <v>101</v>
          </cell>
          <cell r="H863">
            <v>16988.53</v>
          </cell>
          <cell r="I863">
            <v>0</v>
          </cell>
          <cell r="J863">
            <v>0</v>
          </cell>
          <cell r="K863">
            <v>16988.53</v>
          </cell>
          <cell r="L863">
            <v>16988.53</v>
          </cell>
          <cell r="M863">
            <v>0</v>
          </cell>
          <cell r="N863">
            <v>0</v>
          </cell>
        </row>
        <row r="864">
          <cell r="A864">
            <v>711195</v>
          </cell>
          <cell r="B864" t="str">
            <v>Hernández*Perez,Irving</v>
          </cell>
          <cell r="C864" t="str">
            <v>CHU</v>
          </cell>
          <cell r="D864" t="str">
            <v>LIC-EDFI-18</v>
          </cell>
          <cell r="E864" t="str">
            <v>LI</v>
          </cell>
          <cell r="F864" t="str">
            <v>AS</v>
          </cell>
          <cell r="G864">
            <v>101</v>
          </cell>
          <cell r="H864">
            <v>17204.740000000002</v>
          </cell>
          <cell r="I864">
            <v>0</v>
          </cell>
          <cell r="J864">
            <v>0</v>
          </cell>
          <cell r="K864">
            <v>17204.740000000002</v>
          </cell>
          <cell r="L864">
            <v>17205.439999999999</v>
          </cell>
          <cell r="M864">
            <v>0</v>
          </cell>
          <cell r="N864">
            <v>0</v>
          </cell>
        </row>
        <row r="865">
          <cell r="A865">
            <v>711831</v>
          </cell>
          <cell r="B865" t="str">
            <v>Solano*Ramírez,Gustavo</v>
          </cell>
          <cell r="C865" t="str">
            <v>CHU</v>
          </cell>
          <cell r="D865" t="str">
            <v>LIC-EDFI-18</v>
          </cell>
          <cell r="E865" t="str">
            <v>LI</v>
          </cell>
          <cell r="F865" t="str">
            <v>AS</v>
          </cell>
          <cell r="G865">
            <v>101</v>
          </cell>
          <cell r="H865">
            <v>18315.3</v>
          </cell>
          <cell r="I865">
            <v>0</v>
          </cell>
          <cell r="J865">
            <v>0</v>
          </cell>
          <cell r="K865">
            <v>18315.3</v>
          </cell>
          <cell r="L865">
            <v>18315.3</v>
          </cell>
          <cell r="M865">
            <v>0</v>
          </cell>
          <cell r="N865">
            <v>0</v>
          </cell>
        </row>
        <row r="866">
          <cell r="A866">
            <v>712726</v>
          </cell>
          <cell r="B866" t="str">
            <v>Guadalupe*Garcia,Antonio</v>
          </cell>
          <cell r="C866" t="str">
            <v>CHU</v>
          </cell>
          <cell r="D866" t="str">
            <v>MAE-ENDE-18</v>
          </cell>
          <cell r="E866" t="str">
            <v>MA</v>
          </cell>
          <cell r="F866" t="str">
            <v>BS</v>
          </cell>
          <cell r="G866">
            <v>101</v>
          </cell>
          <cell r="H866">
            <v>21925</v>
          </cell>
          <cell r="I866">
            <v>0</v>
          </cell>
          <cell r="J866">
            <v>0</v>
          </cell>
          <cell r="K866">
            <v>21925</v>
          </cell>
          <cell r="L866">
            <v>21657</v>
          </cell>
          <cell r="M866">
            <v>268</v>
          </cell>
          <cell r="N866">
            <v>268</v>
          </cell>
        </row>
        <row r="867">
          <cell r="A867">
            <v>713938</v>
          </cell>
          <cell r="B867" t="str">
            <v>Diaz*Valencia,Luis</v>
          </cell>
          <cell r="C867" t="str">
            <v>CHU</v>
          </cell>
          <cell r="D867" t="str">
            <v>LIC-EDFI-18</v>
          </cell>
          <cell r="E867" t="str">
            <v>LI</v>
          </cell>
          <cell r="F867" t="str">
            <v>BS</v>
          </cell>
          <cell r="G867">
            <v>101</v>
          </cell>
          <cell r="H867">
            <v>12941.57</v>
          </cell>
          <cell r="I867">
            <v>0</v>
          </cell>
          <cell r="J867">
            <v>0</v>
          </cell>
          <cell r="K867">
            <v>12941.57</v>
          </cell>
          <cell r="L867">
            <v>12710.27</v>
          </cell>
          <cell r="M867">
            <v>231.3</v>
          </cell>
          <cell r="N867">
            <v>231.3</v>
          </cell>
        </row>
        <row r="868">
          <cell r="A868">
            <v>714136</v>
          </cell>
          <cell r="B868" t="str">
            <v>Dominguez*Perez,Jorge</v>
          </cell>
          <cell r="C868" t="str">
            <v>CHU</v>
          </cell>
          <cell r="D868" t="str">
            <v>LIC-EDFI-18</v>
          </cell>
          <cell r="E868" t="str">
            <v>LI</v>
          </cell>
          <cell r="F868" t="str">
            <v>BS</v>
          </cell>
          <cell r="G868">
            <v>101</v>
          </cell>
          <cell r="H868">
            <v>8909.1200000000008</v>
          </cell>
          <cell r="I868">
            <v>0</v>
          </cell>
          <cell r="J868">
            <v>0</v>
          </cell>
          <cell r="K868">
            <v>8909.1200000000008</v>
          </cell>
          <cell r="L868">
            <v>10580.72</v>
          </cell>
          <cell r="M868">
            <v>-1671.6</v>
          </cell>
          <cell r="N868">
            <v>-1671.6</v>
          </cell>
        </row>
      </sheetData>
      <sheetData sheetId="3">
        <row r="5">
          <cell r="A5">
            <v>9790</v>
          </cell>
          <cell r="B5" t="str">
            <v>Correro*Vargas,Monica</v>
          </cell>
          <cell r="C5" t="str">
            <v>TAX</v>
          </cell>
          <cell r="D5" t="str">
            <v>LIC-MERC-07</v>
          </cell>
          <cell r="E5" t="str">
            <v>LI</v>
          </cell>
          <cell r="F5" t="str">
            <v>BP</v>
          </cell>
          <cell r="H5">
            <v>106</v>
          </cell>
          <cell r="I5">
            <v>0</v>
          </cell>
          <cell r="J5">
            <v>0</v>
          </cell>
          <cell r="K5">
            <v>106</v>
          </cell>
          <cell r="L5">
            <v>106</v>
          </cell>
          <cell r="M5">
            <v>0</v>
          </cell>
          <cell r="N5">
            <v>0</v>
          </cell>
        </row>
        <row r="6">
          <cell r="A6">
            <v>71614</v>
          </cell>
          <cell r="B6" t="str">
            <v>Varela*Montellano,Jose</v>
          </cell>
          <cell r="C6" t="str">
            <v>TAX</v>
          </cell>
          <cell r="D6" t="str">
            <v>MAE-EDUC-05</v>
          </cell>
          <cell r="E6" t="str">
            <v>MA</v>
          </cell>
          <cell r="F6" t="str">
            <v>EG</v>
          </cell>
          <cell r="H6">
            <v>106</v>
          </cell>
          <cell r="I6">
            <v>0</v>
          </cell>
          <cell r="J6">
            <v>0</v>
          </cell>
          <cell r="K6">
            <v>106</v>
          </cell>
          <cell r="L6">
            <v>106</v>
          </cell>
          <cell r="M6">
            <v>0</v>
          </cell>
          <cell r="N6">
            <v>0</v>
          </cell>
        </row>
        <row r="7">
          <cell r="A7">
            <v>143019</v>
          </cell>
          <cell r="B7" t="str">
            <v>Camacho*Montes,Jorge</v>
          </cell>
          <cell r="C7" t="str">
            <v>TAX</v>
          </cell>
          <cell r="D7" t="str">
            <v>MAE-EDUC-10</v>
          </cell>
          <cell r="E7" t="str">
            <v>MA</v>
          </cell>
          <cell r="F7" t="str">
            <v>EG</v>
          </cell>
          <cell r="H7">
            <v>118</v>
          </cell>
          <cell r="I7">
            <v>0</v>
          </cell>
          <cell r="J7">
            <v>0</v>
          </cell>
          <cell r="K7">
            <v>118</v>
          </cell>
          <cell r="L7">
            <v>118</v>
          </cell>
          <cell r="M7">
            <v>0</v>
          </cell>
          <cell r="N7">
            <v>0</v>
          </cell>
        </row>
        <row r="8">
          <cell r="A8">
            <v>167890</v>
          </cell>
          <cell r="B8" t="str">
            <v>Camacho*Torres,Maria</v>
          </cell>
          <cell r="C8" t="str">
            <v>TAX</v>
          </cell>
          <cell r="D8" t="str">
            <v>MAE-EDUC-13</v>
          </cell>
          <cell r="E8" t="str">
            <v>MA</v>
          </cell>
          <cell r="F8" t="str">
            <v>EG</v>
          </cell>
          <cell r="H8">
            <v>118</v>
          </cell>
          <cell r="I8">
            <v>0</v>
          </cell>
          <cell r="J8">
            <v>0</v>
          </cell>
          <cell r="K8">
            <v>118</v>
          </cell>
          <cell r="L8">
            <v>118</v>
          </cell>
          <cell r="M8">
            <v>0</v>
          </cell>
          <cell r="N8">
            <v>0</v>
          </cell>
        </row>
        <row r="9">
          <cell r="A9">
            <v>177923</v>
          </cell>
          <cell r="B9" t="str">
            <v>Hernandez*Moysen,Vania</v>
          </cell>
          <cell r="C9" t="str">
            <v>TAX</v>
          </cell>
          <cell r="D9" t="str">
            <v>LIC-ADEM-10C</v>
          </cell>
          <cell r="E9" t="str">
            <v>LI</v>
          </cell>
          <cell r="F9" t="str">
            <v>EG</v>
          </cell>
          <cell r="H9">
            <v>106</v>
          </cell>
          <cell r="I9">
            <v>0</v>
          </cell>
          <cell r="J9">
            <v>0</v>
          </cell>
          <cell r="K9">
            <v>106</v>
          </cell>
          <cell r="L9">
            <v>106</v>
          </cell>
          <cell r="M9">
            <v>0</v>
          </cell>
          <cell r="N9">
            <v>0</v>
          </cell>
        </row>
        <row r="10">
          <cell r="A10">
            <v>190013</v>
          </cell>
          <cell r="B10" t="str">
            <v>Lopez*Martinez,Octavio</v>
          </cell>
          <cell r="C10" t="str">
            <v>TAX</v>
          </cell>
          <cell r="D10" t="str">
            <v>LIC-CTCO-10B</v>
          </cell>
          <cell r="E10" t="str">
            <v>LI</v>
          </cell>
          <cell r="F10" t="str">
            <v>EG</v>
          </cell>
          <cell r="H10">
            <v>106</v>
          </cell>
          <cell r="I10">
            <v>0</v>
          </cell>
          <cell r="J10">
            <v>0</v>
          </cell>
          <cell r="K10">
            <v>106</v>
          </cell>
          <cell r="L10">
            <v>106</v>
          </cell>
          <cell r="M10">
            <v>0</v>
          </cell>
          <cell r="N10">
            <v>0</v>
          </cell>
        </row>
        <row r="11">
          <cell r="A11">
            <v>230295</v>
          </cell>
          <cell r="B11" t="str">
            <v>Gomez*Hernandez,Maria</v>
          </cell>
          <cell r="C11" t="str">
            <v>TAX</v>
          </cell>
          <cell r="D11" t="str">
            <v>MAE-EDUC-10</v>
          </cell>
          <cell r="E11" t="str">
            <v>MA</v>
          </cell>
          <cell r="F11" t="str">
            <v>EG</v>
          </cell>
          <cell r="H11">
            <v>106</v>
          </cell>
          <cell r="I11">
            <v>0</v>
          </cell>
          <cell r="J11">
            <v>0</v>
          </cell>
          <cell r="K11">
            <v>106</v>
          </cell>
          <cell r="L11">
            <v>106</v>
          </cell>
          <cell r="M11">
            <v>0</v>
          </cell>
          <cell r="N11">
            <v>0</v>
          </cell>
        </row>
        <row r="12">
          <cell r="A12">
            <v>274020</v>
          </cell>
          <cell r="B12" t="str">
            <v>Benitez*Gonzalez,Magdalena</v>
          </cell>
          <cell r="C12" t="str">
            <v>TAX</v>
          </cell>
          <cell r="D12" t="str">
            <v>LIC-DERE-18</v>
          </cell>
          <cell r="E12" t="str">
            <v>LI</v>
          </cell>
          <cell r="F12" t="str">
            <v>AS</v>
          </cell>
          <cell r="H12" t="str">
            <v>20344.4</v>
          </cell>
          <cell r="I12">
            <v>0</v>
          </cell>
          <cell r="J12">
            <v>0</v>
          </cell>
          <cell r="K12" t="str">
            <v>20344.4</v>
          </cell>
          <cell r="L12" t="str">
            <v>20344.4</v>
          </cell>
          <cell r="M12">
            <v>0</v>
          </cell>
          <cell r="N12">
            <v>0</v>
          </cell>
        </row>
        <row r="13">
          <cell r="A13">
            <v>285999</v>
          </cell>
          <cell r="B13" t="str">
            <v>Castañeda*Ramirez,Andres</v>
          </cell>
          <cell r="C13" t="str">
            <v>TAX</v>
          </cell>
          <cell r="D13" t="str">
            <v>LIC-EJME-17</v>
          </cell>
          <cell r="E13" t="str">
            <v>LI</v>
          </cell>
          <cell r="F13" t="str">
            <v>AS</v>
          </cell>
          <cell r="G13">
            <v>100</v>
          </cell>
          <cell r="H13" t="str">
            <v>8095.93</v>
          </cell>
          <cell r="I13">
            <v>0</v>
          </cell>
          <cell r="J13">
            <v>0</v>
          </cell>
          <cell r="K13" t="str">
            <v>8095.93</v>
          </cell>
          <cell r="L13" t="str">
            <v>8096.85</v>
          </cell>
          <cell r="M13">
            <v>0</v>
          </cell>
          <cell r="N13">
            <v>0</v>
          </cell>
        </row>
        <row r="14">
          <cell r="A14">
            <v>223429</v>
          </cell>
          <cell r="B14" t="str">
            <v>Sanchez*Fernandez,Haydee</v>
          </cell>
          <cell r="C14" t="str">
            <v>TAX</v>
          </cell>
          <cell r="D14" t="str">
            <v>LIC-EJDE-12</v>
          </cell>
          <cell r="E14" t="str">
            <v>LI</v>
          </cell>
          <cell r="F14" t="str">
            <v>EG</v>
          </cell>
          <cell r="H14">
            <v>7232</v>
          </cell>
          <cell r="I14">
            <v>0</v>
          </cell>
          <cell r="J14">
            <v>0</v>
          </cell>
          <cell r="K14">
            <v>7232</v>
          </cell>
          <cell r="L14">
            <v>0</v>
          </cell>
          <cell r="M14">
            <v>7232</v>
          </cell>
          <cell r="N14">
            <v>7232</v>
          </cell>
        </row>
        <row r="15">
          <cell r="A15">
            <v>316229</v>
          </cell>
          <cell r="B15" t="str">
            <v>García*Castro,Erick</v>
          </cell>
          <cell r="C15" t="str">
            <v>TAX</v>
          </cell>
          <cell r="D15" t="str">
            <v>LIC-EJAD-17</v>
          </cell>
          <cell r="E15" t="str">
            <v>LI</v>
          </cell>
          <cell r="F15" t="str">
            <v>AS</v>
          </cell>
          <cell r="G15">
            <v>100</v>
          </cell>
          <cell r="H15" t="str">
            <v>6863.5</v>
          </cell>
          <cell r="I15">
            <v>0</v>
          </cell>
          <cell r="J15">
            <v>0</v>
          </cell>
          <cell r="K15" t="str">
            <v>6863.5</v>
          </cell>
          <cell r="L15" t="str">
            <v>6863.5</v>
          </cell>
          <cell r="M15">
            <v>0</v>
          </cell>
          <cell r="N15">
            <v>0</v>
          </cell>
        </row>
        <row r="16">
          <cell r="A16">
            <v>318448</v>
          </cell>
          <cell r="B16" t="str">
            <v>Escobedo*Luna,Maghali</v>
          </cell>
          <cell r="C16" t="str">
            <v>TAX</v>
          </cell>
          <cell r="D16" t="str">
            <v>LIC-EJAD-17</v>
          </cell>
          <cell r="E16" t="str">
            <v>LI</v>
          </cell>
          <cell r="F16" t="str">
            <v>AS</v>
          </cell>
          <cell r="G16">
            <v>100</v>
          </cell>
          <cell r="H16">
            <v>9812</v>
          </cell>
          <cell r="I16">
            <v>0</v>
          </cell>
          <cell r="J16">
            <v>0</v>
          </cell>
          <cell r="K16">
            <v>9812</v>
          </cell>
          <cell r="L16" t="str">
            <v>7460.69</v>
          </cell>
          <cell r="M16" t="str">
            <v>2351.31</v>
          </cell>
          <cell r="N16" t="str">
            <v>2351.31</v>
          </cell>
        </row>
        <row r="17">
          <cell r="A17">
            <v>318765</v>
          </cell>
          <cell r="B17" t="str">
            <v>Pérez*Castilleja,Luis</v>
          </cell>
          <cell r="C17" t="str">
            <v>TAX</v>
          </cell>
          <cell r="D17" t="str">
            <v>LIC-EJAD-17</v>
          </cell>
          <cell r="E17" t="str">
            <v>LI</v>
          </cell>
          <cell r="F17" t="str">
            <v>AS</v>
          </cell>
          <cell r="G17">
            <v>100</v>
          </cell>
          <cell r="H17" t="str">
            <v>10712.08</v>
          </cell>
          <cell r="I17">
            <v>0</v>
          </cell>
          <cell r="J17" t="str">
            <v>421.52</v>
          </cell>
          <cell r="K17" t="str">
            <v>10290.56</v>
          </cell>
          <cell r="L17" t="str">
            <v>10290.56</v>
          </cell>
          <cell r="M17">
            <v>0</v>
          </cell>
          <cell r="N17">
            <v>0</v>
          </cell>
        </row>
        <row r="18">
          <cell r="A18">
            <v>317781</v>
          </cell>
          <cell r="B18" t="str">
            <v>Pech*Luna,Itzel</v>
          </cell>
          <cell r="C18" t="str">
            <v>TAX</v>
          </cell>
          <cell r="D18" t="str">
            <v>LIC-EJME-17</v>
          </cell>
          <cell r="E18" t="str">
            <v>LI</v>
          </cell>
          <cell r="F18" t="str">
            <v>AS</v>
          </cell>
          <cell r="G18">
            <v>100</v>
          </cell>
          <cell r="H18" t="str">
            <v>4543.4</v>
          </cell>
          <cell r="I18">
            <v>0</v>
          </cell>
          <cell r="J18">
            <v>0</v>
          </cell>
          <cell r="K18" t="str">
            <v>4543.4</v>
          </cell>
          <cell r="L18" t="str">
            <v>4543.52</v>
          </cell>
          <cell r="M18">
            <v>0</v>
          </cell>
          <cell r="N18">
            <v>0</v>
          </cell>
        </row>
        <row r="19">
          <cell r="A19">
            <v>314214</v>
          </cell>
          <cell r="B19" t="str">
            <v>Garduño*Acevedo,Rafael</v>
          </cell>
          <cell r="C19" t="str">
            <v>TAX</v>
          </cell>
          <cell r="D19" t="str">
            <v>LIC-EJME-17</v>
          </cell>
          <cell r="E19" t="str">
            <v>LI</v>
          </cell>
          <cell r="F19" t="str">
            <v>AS</v>
          </cell>
          <cell r="H19" t="str">
            <v>9553.3</v>
          </cell>
          <cell r="I19">
            <v>0</v>
          </cell>
          <cell r="J19" t="str">
            <v>418.5</v>
          </cell>
          <cell r="K19" t="str">
            <v>9134.8</v>
          </cell>
          <cell r="L19" t="str">
            <v>9134.8</v>
          </cell>
          <cell r="M19">
            <v>0</v>
          </cell>
          <cell r="N19">
            <v>0</v>
          </cell>
        </row>
        <row r="20">
          <cell r="A20">
            <v>243461</v>
          </cell>
          <cell r="B20" t="str">
            <v>Hernandez*Perez,Jesus</v>
          </cell>
          <cell r="C20" t="str">
            <v>TAX</v>
          </cell>
          <cell r="D20" t="str">
            <v>LIC-SIIN-10C</v>
          </cell>
          <cell r="E20" t="str">
            <v>LI</v>
          </cell>
          <cell r="F20" t="str">
            <v>AS</v>
          </cell>
          <cell r="G20">
            <v>405</v>
          </cell>
          <cell r="H20" t="str">
            <v>10247.2</v>
          </cell>
          <cell r="I20">
            <v>0</v>
          </cell>
          <cell r="J20">
            <v>0</v>
          </cell>
          <cell r="K20" t="str">
            <v>10247.2</v>
          </cell>
          <cell r="L20" t="str">
            <v>10307.5</v>
          </cell>
          <cell r="M20">
            <v>0</v>
          </cell>
          <cell r="N20">
            <v>0</v>
          </cell>
        </row>
        <row r="21">
          <cell r="A21">
            <v>309549</v>
          </cell>
          <cell r="B21" t="str">
            <v>Cruz*Lopez,Jesus</v>
          </cell>
          <cell r="C21" t="str">
            <v>TAX</v>
          </cell>
          <cell r="D21" t="str">
            <v>LIC-EJAD-17</v>
          </cell>
          <cell r="E21" t="str">
            <v>LI</v>
          </cell>
          <cell r="F21" t="str">
            <v>AS</v>
          </cell>
          <cell r="H21" t="str">
            <v>6722.53</v>
          </cell>
          <cell r="I21">
            <v>0</v>
          </cell>
          <cell r="J21">
            <v>0</v>
          </cell>
          <cell r="K21" t="str">
            <v>6722.53</v>
          </cell>
          <cell r="L21" t="str">
            <v>6722.53</v>
          </cell>
          <cell r="M21">
            <v>0</v>
          </cell>
          <cell r="N21">
            <v>0</v>
          </cell>
        </row>
        <row r="22">
          <cell r="A22">
            <v>335723</v>
          </cell>
          <cell r="B22" t="str">
            <v>Balderas*Aguayo,Fabrizio</v>
          </cell>
          <cell r="C22" t="str">
            <v>TAX</v>
          </cell>
          <cell r="D22" t="str">
            <v>LIC-CTCO-18</v>
          </cell>
          <cell r="E22" t="str">
            <v>LI</v>
          </cell>
          <cell r="F22" t="str">
            <v>AS</v>
          </cell>
          <cell r="G22">
            <v>101</v>
          </cell>
          <cell r="H22" t="str">
            <v>26807.7</v>
          </cell>
          <cell r="I22">
            <v>0</v>
          </cell>
          <cell r="J22">
            <v>0</v>
          </cell>
          <cell r="K22" t="str">
            <v>26807.7</v>
          </cell>
          <cell r="L22" t="str">
            <v>26808.46</v>
          </cell>
          <cell r="M22">
            <v>0</v>
          </cell>
          <cell r="N22">
            <v>0</v>
          </cell>
        </row>
        <row r="23">
          <cell r="A23">
            <v>308394</v>
          </cell>
          <cell r="B23" t="str">
            <v>Vargas*Ramírez,Deercy</v>
          </cell>
          <cell r="C23" t="str">
            <v>TAX</v>
          </cell>
          <cell r="D23" t="str">
            <v>LIC-EJEP-13</v>
          </cell>
          <cell r="E23" t="str">
            <v>LI</v>
          </cell>
          <cell r="F23" t="str">
            <v>AS</v>
          </cell>
          <cell r="G23">
            <v>101</v>
          </cell>
          <cell r="H23" t="str">
            <v>6736.8</v>
          </cell>
          <cell r="I23">
            <v>0</v>
          </cell>
          <cell r="J23">
            <v>0</v>
          </cell>
          <cell r="K23" t="str">
            <v>6736.8</v>
          </cell>
          <cell r="L23" t="str">
            <v>6736.8</v>
          </cell>
          <cell r="M23">
            <v>0</v>
          </cell>
          <cell r="N23">
            <v>0</v>
          </cell>
        </row>
        <row r="24">
          <cell r="A24">
            <v>322142</v>
          </cell>
          <cell r="B24" t="str">
            <v>Elizalde*Álvarez,Jennifer</v>
          </cell>
          <cell r="C24" t="str">
            <v>TAX</v>
          </cell>
          <cell r="D24" t="str">
            <v>LIC-COFI-18</v>
          </cell>
          <cell r="E24" t="str">
            <v>LI</v>
          </cell>
          <cell r="F24" t="str">
            <v>AS</v>
          </cell>
          <cell r="G24">
            <v>101</v>
          </cell>
          <cell r="H24" t="str">
            <v>28076.42</v>
          </cell>
          <cell r="I24">
            <v>0</v>
          </cell>
          <cell r="J24">
            <v>0</v>
          </cell>
          <cell r="K24" t="str">
            <v>28076.42</v>
          </cell>
          <cell r="L24" t="str">
            <v>28076.42</v>
          </cell>
          <cell r="M24">
            <v>0</v>
          </cell>
          <cell r="N24">
            <v>0</v>
          </cell>
        </row>
        <row r="25">
          <cell r="A25">
            <v>287842</v>
          </cell>
          <cell r="B25" t="str">
            <v>Ramirez*Perez,Roberto</v>
          </cell>
          <cell r="C25" t="str">
            <v>TAX</v>
          </cell>
          <cell r="D25" t="str">
            <v>MAE-EDUC-15</v>
          </cell>
          <cell r="E25" t="str">
            <v>MA</v>
          </cell>
          <cell r="F25" t="str">
            <v>PT</v>
          </cell>
          <cell r="H25">
            <v>23489</v>
          </cell>
          <cell r="I25">
            <v>0</v>
          </cell>
          <cell r="J25">
            <v>0</v>
          </cell>
          <cell r="K25">
            <v>23489</v>
          </cell>
          <cell r="L25">
            <v>23489</v>
          </cell>
          <cell r="M25">
            <v>0</v>
          </cell>
          <cell r="N25">
            <v>0</v>
          </cell>
        </row>
        <row r="26">
          <cell r="A26">
            <v>336670</v>
          </cell>
          <cell r="B26" t="str">
            <v>Maldonado*Flores,Maria</v>
          </cell>
          <cell r="C26" t="str">
            <v>TAX</v>
          </cell>
          <cell r="D26" t="str">
            <v>LIC-EJEP-18</v>
          </cell>
          <cell r="E26" t="str">
            <v>LI</v>
          </cell>
          <cell r="F26" t="str">
            <v>AS</v>
          </cell>
          <cell r="G26">
            <v>100</v>
          </cell>
          <cell r="H26" t="str">
            <v>21887.2</v>
          </cell>
          <cell r="I26">
            <v>0</v>
          </cell>
          <cell r="J26">
            <v>0</v>
          </cell>
          <cell r="K26" t="str">
            <v>21887.2</v>
          </cell>
          <cell r="L26" t="str">
            <v>2841.37</v>
          </cell>
          <cell r="M26" t="str">
            <v>19045.83</v>
          </cell>
          <cell r="N26" t="str">
            <v>19045.83</v>
          </cell>
        </row>
        <row r="27">
          <cell r="A27">
            <v>335724</v>
          </cell>
          <cell r="B27" t="str">
            <v>Balderas*Aguayo,Montserrat</v>
          </cell>
          <cell r="C27" t="str">
            <v>TAX</v>
          </cell>
          <cell r="D27" t="str">
            <v>LIC-MEES-18</v>
          </cell>
          <cell r="E27" t="str">
            <v>LI</v>
          </cell>
          <cell r="F27" t="str">
            <v>AS</v>
          </cell>
          <cell r="G27">
            <v>101</v>
          </cell>
          <cell r="H27" t="str">
            <v>26355.26</v>
          </cell>
          <cell r="I27">
            <v>0</v>
          </cell>
          <cell r="J27">
            <v>0</v>
          </cell>
          <cell r="K27" t="str">
            <v>26355.26</v>
          </cell>
          <cell r="L27" t="str">
            <v>26355.26</v>
          </cell>
          <cell r="M27">
            <v>0</v>
          </cell>
          <cell r="N27">
            <v>0</v>
          </cell>
        </row>
        <row r="28">
          <cell r="A28">
            <v>283662</v>
          </cell>
          <cell r="B28" t="str">
            <v>Alzaga*León,Oscar</v>
          </cell>
          <cell r="C28" t="str">
            <v>TAX</v>
          </cell>
          <cell r="D28" t="str">
            <v>LIC-DERE-15</v>
          </cell>
          <cell r="E28" t="str">
            <v>LI</v>
          </cell>
          <cell r="F28" t="str">
            <v>BR</v>
          </cell>
          <cell r="H28">
            <v>170</v>
          </cell>
          <cell r="I28">
            <v>0</v>
          </cell>
          <cell r="J28">
            <v>0</v>
          </cell>
          <cell r="K28">
            <v>170</v>
          </cell>
          <cell r="L28">
            <v>170</v>
          </cell>
          <cell r="M28">
            <v>0</v>
          </cell>
          <cell r="N28">
            <v>0</v>
          </cell>
        </row>
        <row r="29">
          <cell r="A29">
            <v>332615</v>
          </cell>
          <cell r="B29" t="str">
            <v>Reyes*Acevedo,Rafael</v>
          </cell>
          <cell r="C29" t="str">
            <v>TAX</v>
          </cell>
          <cell r="D29" t="str">
            <v>LIC-MEES-18</v>
          </cell>
          <cell r="E29" t="str">
            <v>LI</v>
          </cell>
          <cell r="F29" t="str">
            <v>AS</v>
          </cell>
          <cell r="G29">
            <v>101</v>
          </cell>
          <cell r="H29" t="str">
            <v>28692.6</v>
          </cell>
          <cell r="I29">
            <v>0</v>
          </cell>
          <cell r="J29">
            <v>0</v>
          </cell>
          <cell r="K29" t="str">
            <v>28692.6</v>
          </cell>
          <cell r="L29" t="str">
            <v>28692.66</v>
          </cell>
          <cell r="M29">
            <v>0</v>
          </cell>
          <cell r="N29">
            <v>0</v>
          </cell>
        </row>
        <row r="30">
          <cell r="A30">
            <v>326292</v>
          </cell>
          <cell r="B30" t="str">
            <v>García*Valencia,Perla</v>
          </cell>
          <cell r="C30" t="str">
            <v>TAX</v>
          </cell>
          <cell r="D30" t="str">
            <v>LIC-CTCO-18</v>
          </cell>
          <cell r="E30" t="str">
            <v>LI</v>
          </cell>
          <cell r="F30" t="str">
            <v>AS</v>
          </cell>
          <cell r="G30">
            <v>101</v>
          </cell>
          <cell r="H30" t="str">
            <v>28171.7</v>
          </cell>
          <cell r="I30">
            <v>0</v>
          </cell>
          <cell r="J30">
            <v>0</v>
          </cell>
          <cell r="K30" t="str">
            <v>28171.7</v>
          </cell>
          <cell r="L30" t="str">
            <v>28171.7</v>
          </cell>
          <cell r="M30">
            <v>0</v>
          </cell>
          <cell r="N30">
            <v>0</v>
          </cell>
        </row>
        <row r="31">
          <cell r="A31">
            <v>330645</v>
          </cell>
          <cell r="B31" t="str">
            <v>Ramírez*Ahuatzi,Jorge</v>
          </cell>
          <cell r="C31" t="str">
            <v>TAX</v>
          </cell>
          <cell r="D31" t="str">
            <v>LIC-EJME-17</v>
          </cell>
          <cell r="E31" t="str">
            <v>LI</v>
          </cell>
          <cell r="F31" t="str">
            <v>AS</v>
          </cell>
          <cell r="G31">
            <v>100</v>
          </cell>
          <cell r="H31" t="str">
            <v>26025.72</v>
          </cell>
          <cell r="I31">
            <v>0</v>
          </cell>
          <cell r="J31" t="str">
            <v>415.53</v>
          </cell>
          <cell r="K31" t="str">
            <v>25610.19</v>
          </cell>
          <cell r="L31" t="str">
            <v>23656.99</v>
          </cell>
          <cell r="M31">
            <v>0</v>
          </cell>
          <cell r="N31">
            <v>0</v>
          </cell>
        </row>
        <row r="32">
          <cell r="A32">
            <v>330864</v>
          </cell>
          <cell r="B32" t="str">
            <v>Campos*Cruz,Iliana</v>
          </cell>
          <cell r="C32" t="str">
            <v>TAX</v>
          </cell>
          <cell r="D32" t="str">
            <v>LIC-DERE-18</v>
          </cell>
          <cell r="E32" t="str">
            <v>LI</v>
          </cell>
          <cell r="F32" t="str">
            <v>AS</v>
          </cell>
          <cell r="G32">
            <v>101</v>
          </cell>
          <cell r="H32">
            <v>26355</v>
          </cell>
          <cell r="I32">
            <v>0</v>
          </cell>
          <cell r="J32">
            <v>0</v>
          </cell>
          <cell r="K32">
            <v>26355</v>
          </cell>
          <cell r="L32" t="str">
            <v>17852.61</v>
          </cell>
          <cell r="M32">
            <v>8503</v>
          </cell>
          <cell r="N32">
            <v>8503</v>
          </cell>
        </row>
        <row r="33">
          <cell r="A33">
            <v>333207</v>
          </cell>
          <cell r="B33" t="str">
            <v>Rivera*Melendez,Jesus</v>
          </cell>
          <cell r="C33" t="str">
            <v>TAX</v>
          </cell>
          <cell r="D33" t="str">
            <v>LIC-CTCO-18</v>
          </cell>
          <cell r="E33" t="str">
            <v>LI</v>
          </cell>
          <cell r="F33" t="str">
            <v>AS</v>
          </cell>
          <cell r="G33">
            <v>101</v>
          </cell>
          <cell r="H33">
            <v>26355</v>
          </cell>
          <cell r="I33">
            <v>0</v>
          </cell>
          <cell r="J33">
            <v>0</v>
          </cell>
          <cell r="K33">
            <v>26355</v>
          </cell>
          <cell r="L33" t="str">
            <v>26355.55</v>
          </cell>
          <cell r="M33">
            <v>0</v>
          </cell>
          <cell r="N33">
            <v>0</v>
          </cell>
        </row>
        <row r="34">
          <cell r="A34">
            <v>327319</v>
          </cell>
          <cell r="B34" t="str">
            <v>Altiné,Jean</v>
          </cell>
          <cell r="C34" t="str">
            <v>TAX</v>
          </cell>
          <cell r="D34" t="str">
            <v>LIC-EJDE-17</v>
          </cell>
          <cell r="E34" t="str">
            <v>LI</v>
          </cell>
          <cell r="F34" t="str">
            <v>AS</v>
          </cell>
          <cell r="G34">
            <v>100</v>
          </cell>
          <cell r="H34">
            <v>12867</v>
          </cell>
          <cell r="I34">
            <v>0</v>
          </cell>
          <cell r="J34">
            <v>0</v>
          </cell>
          <cell r="K34">
            <v>12867</v>
          </cell>
          <cell r="L34" t="str">
            <v>12867.77</v>
          </cell>
          <cell r="M34">
            <v>0</v>
          </cell>
          <cell r="N34">
            <v>0</v>
          </cell>
        </row>
        <row r="35">
          <cell r="A35">
            <v>335329</v>
          </cell>
          <cell r="B35" t="str">
            <v>Miranda*Alvarado,Daniela</v>
          </cell>
          <cell r="C35" t="str">
            <v>TAX</v>
          </cell>
          <cell r="D35" t="str">
            <v>LIC-MEES-18</v>
          </cell>
          <cell r="E35" t="str">
            <v>LI</v>
          </cell>
          <cell r="F35" t="str">
            <v>AS</v>
          </cell>
          <cell r="G35">
            <v>101</v>
          </cell>
          <cell r="H35" t="str">
            <v>27127.6</v>
          </cell>
          <cell r="I35">
            <v>0</v>
          </cell>
          <cell r="J35">
            <v>0</v>
          </cell>
          <cell r="K35" t="str">
            <v>27127.6</v>
          </cell>
          <cell r="L35" t="str">
            <v>10168.5</v>
          </cell>
          <cell r="M35" t="str">
            <v>16939.1</v>
          </cell>
          <cell r="N35" t="str">
            <v>16939.1</v>
          </cell>
        </row>
        <row r="36">
          <cell r="A36">
            <v>335307</v>
          </cell>
          <cell r="B36" t="str">
            <v>Lopez*Lozano,Aldair</v>
          </cell>
          <cell r="C36" t="str">
            <v>TAX</v>
          </cell>
          <cell r="D36" t="str">
            <v>LIC-CTCO-18</v>
          </cell>
          <cell r="E36" t="str">
            <v>LI</v>
          </cell>
          <cell r="F36" t="str">
            <v>AS</v>
          </cell>
          <cell r="G36">
            <v>101</v>
          </cell>
          <cell r="H36">
            <v>26355</v>
          </cell>
          <cell r="I36">
            <v>0</v>
          </cell>
          <cell r="J36">
            <v>0</v>
          </cell>
          <cell r="K36">
            <v>26355</v>
          </cell>
          <cell r="L36" t="str">
            <v>8498.76</v>
          </cell>
          <cell r="M36" t="str">
            <v>17856.24</v>
          </cell>
          <cell r="N36" t="str">
            <v>17856.24</v>
          </cell>
        </row>
        <row r="37">
          <cell r="A37">
            <v>333328</v>
          </cell>
          <cell r="B37" t="str">
            <v>Medina*Ortega,Daniel</v>
          </cell>
          <cell r="C37" t="str">
            <v>TAX</v>
          </cell>
          <cell r="D37" t="str">
            <v>LIC-ADME-18</v>
          </cell>
          <cell r="E37" t="str">
            <v>LI</v>
          </cell>
          <cell r="F37" t="str">
            <v>AS</v>
          </cell>
          <cell r="G37">
            <v>101</v>
          </cell>
          <cell r="H37" t="str">
            <v>15618.46</v>
          </cell>
          <cell r="I37">
            <v>0</v>
          </cell>
          <cell r="J37">
            <v>0</v>
          </cell>
          <cell r="K37" t="str">
            <v>15618.46</v>
          </cell>
          <cell r="L37" t="str">
            <v>15618.46</v>
          </cell>
          <cell r="M37">
            <v>0</v>
          </cell>
          <cell r="N37">
            <v>0</v>
          </cell>
        </row>
        <row r="38">
          <cell r="A38">
            <v>344606</v>
          </cell>
          <cell r="B38" t="str">
            <v>Flores*Shalhoub,Luis</v>
          </cell>
          <cell r="C38" t="str">
            <v>TAX</v>
          </cell>
          <cell r="D38" t="str">
            <v>LIC-EJAD-17</v>
          </cell>
          <cell r="E38" t="str">
            <v>LI</v>
          </cell>
          <cell r="F38" t="str">
            <v>AS</v>
          </cell>
          <cell r="G38">
            <v>404</v>
          </cell>
          <cell r="H38">
            <v>13573</v>
          </cell>
          <cell r="I38">
            <v>0</v>
          </cell>
          <cell r="J38">
            <v>0</v>
          </cell>
          <cell r="K38">
            <v>13573</v>
          </cell>
          <cell r="L38" t="str">
            <v>13573.4</v>
          </cell>
          <cell r="M38">
            <v>0</v>
          </cell>
          <cell r="N38">
            <v>0</v>
          </cell>
        </row>
        <row r="39">
          <cell r="A39">
            <v>340392</v>
          </cell>
          <cell r="B39" t="str">
            <v>Sanchez*Lozano,Salma</v>
          </cell>
          <cell r="C39" t="str">
            <v>TAX</v>
          </cell>
          <cell r="D39" t="str">
            <v>LIC-DSGD-18</v>
          </cell>
          <cell r="E39" t="str">
            <v>LI</v>
          </cell>
          <cell r="F39" t="str">
            <v>AS</v>
          </cell>
          <cell r="G39">
            <v>101</v>
          </cell>
          <cell r="H39">
            <v>17828</v>
          </cell>
          <cell r="I39">
            <v>0</v>
          </cell>
          <cell r="J39">
            <v>0</v>
          </cell>
          <cell r="K39">
            <v>17828</v>
          </cell>
          <cell r="L39">
            <v>17828</v>
          </cell>
          <cell r="M39">
            <v>0</v>
          </cell>
          <cell r="N39">
            <v>0</v>
          </cell>
        </row>
        <row r="40">
          <cell r="A40">
            <v>343313</v>
          </cell>
          <cell r="B40" t="str">
            <v>Zarco*Arellano,Diana</v>
          </cell>
          <cell r="C40" t="str">
            <v>TAX</v>
          </cell>
          <cell r="D40" t="str">
            <v>LIC-EJAD-17</v>
          </cell>
          <cell r="E40" t="str">
            <v>LI</v>
          </cell>
          <cell r="F40" t="str">
            <v>AS</v>
          </cell>
          <cell r="G40">
            <v>101</v>
          </cell>
          <cell r="H40">
            <v>9748</v>
          </cell>
          <cell r="I40">
            <v>0</v>
          </cell>
          <cell r="J40">
            <v>0</v>
          </cell>
          <cell r="K40">
            <v>9748</v>
          </cell>
          <cell r="L40">
            <v>9748</v>
          </cell>
          <cell r="M40">
            <v>0</v>
          </cell>
          <cell r="N40">
            <v>0</v>
          </cell>
        </row>
        <row r="41">
          <cell r="A41">
            <v>198760</v>
          </cell>
          <cell r="B41" t="str">
            <v>Valverde*Valverde,Juan</v>
          </cell>
          <cell r="C41" t="str">
            <v>TAX</v>
          </cell>
          <cell r="D41" t="str">
            <v>MAE-EDUC-15</v>
          </cell>
          <cell r="E41" t="str">
            <v>MA</v>
          </cell>
          <cell r="F41" t="str">
            <v>PT</v>
          </cell>
          <cell r="H41">
            <v>23489</v>
          </cell>
          <cell r="I41">
            <v>0</v>
          </cell>
          <cell r="J41">
            <v>0</v>
          </cell>
          <cell r="K41">
            <v>23489</v>
          </cell>
          <cell r="L41">
            <v>23489</v>
          </cell>
          <cell r="M41">
            <v>0</v>
          </cell>
          <cell r="N41">
            <v>0</v>
          </cell>
        </row>
        <row r="42">
          <cell r="A42">
            <v>345885</v>
          </cell>
          <cell r="B42" t="str">
            <v>Bazan*García,Angel</v>
          </cell>
          <cell r="C42" t="str">
            <v>TAX</v>
          </cell>
          <cell r="D42" t="str">
            <v>LIC-ADME-18</v>
          </cell>
          <cell r="E42" t="str">
            <v>LI</v>
          </cell>
          <cell r="F42" t="str">
            <v>AS</v>
          </cell>
          <cell r="G42">
            <v>101</v>
          </cell>
          <cell r="H42" t="str">
            <v>16136.32</v>
          </cell>
          <cell r="I42">
            <v>0</v>
          </cell>
          <cell r="J42">
            <v>0</v>
          </cell>
          <cell r="K42" t="str">
            <v>16136.32</v>
          </cell>
          <cell r="L42" t="str">
            <v>16161.32</v>
          </cell>
          <cell r="M42">
            <v>0</v>
          </cell>
          <cell r="N42">
            <v>0</v>
          </cell>
        </row>
        <row r="43">
          <cell r="A43">
            <v>343642</v>
          </cell>
          <cell r="B43" t="str">
            <v>Sotelo*Cuevas,Maria</v>
          </cell>
          <cell r="C43" t="str">
            <v>TAX</v>
          </cell>
          <cell r="D43" t="str">
            <v>LIC-DSGD-18</v>
          </cell>
          <cell r="E43" t="str">
            <v>LI</v>
          </cell>
          <cell r="F43" t="str">
            <v>AS</v>
          </cell>
          <cell r="G43">
            <v>101</v>
          </cell>
          <cell r="H43" t="str">
            <v>16027.12</v>
          </cell>
          <cell r="I43">
            <v>0</v>
          </cell>
          <cell r="J43">
            <v>0</v>
          </cell>
          <cell r="K43" t="str">
            <v>16027.12</v>
          </cell>
          <cell r="L43" t="str">
            <v>16028.4</v>
          </cell>
          <cell r="M43">
            <v>0</v>
          </cell>
          <cell r="N43">
            <v>0</v>
          </cell>
        </row>
        <row r="44">
          <cell r="A44">
            <v>270632</v>
          </cell>
          <cell r="B44" t="str">
            <v>Menchaca*Perez,Ramiro</v>
          </cell>
          <cell r="C44" t="str">
            <v>TAX</v>
          </cell>
          <cell r="D44" t="str">
            <v>LIC-EJME-17</v>
          </cell>
          <cell r="E44" t="str">
            <v>LI</v>
          </cell>
          <cell r="F44" t="str">
            <v>AS</v>
          </cell>
          <cell r="G44">
            <v>101</v>
          </cell>
          <cell r="H44">
            <v>9984</v>
          </cell>
          <cell r="I44">
            <v>0</v>
          </cell>
          <cell r="J44">
            <v>0</v>
          </cell>
          <cell r="K44">
            <v>9984</v>
          </cell>
          <cell r="L44">
            <v>9984</v>
          </cell>
          <cell r="M44">
            <v>0</v>
          </cell>
          <cell r="N44">
            <v>0</v>
          </cell>
        </row>
        <row r="45">
          <cell r="A45">
            <v>339866</v>
          </cell>
          <cell r="B45" t="str">
            <v>Hernández*Gonzalez,Valery</v>
          </cell>
          <cell r="C45" t="str">
            <v>TAX</v>
          </cell>
          <cell r="D45" t="str">
            <v>LIC-MEES-18</v>
          </cell>
          <cell r="E45" t="str">
            <v>LI</v>
          </cell>
          <cell r="F45" t="str">
            <v>AS</v>
          </cell>
          <cell r="H45">
            <v>16328</v>
          </cell>
          <cell r="I45">
            <v>0</v>
          </cell>
          <cell r="J45">
            <v>0</v>
          </cell>
          <cell r="K45">
            <v>16328</v>
          </cell>
          <cell r="L45" t="str">
            <v>16328.84</v>
          </cell>
          <cell r="M45">
            <v>0</v>
          </cell>
          <cell r="N45">
            <v>0</v>
          </cell>
        </row>
        <row r="46">
          <cell r="A46">
            <v>341774</v>
          </cell>
          <cell r="B46" t="str">
            <v>Escobedo*Luna,Christian</v>
          </cell>
          <cell r="C46" t="str">
            <v>TAX</v>
          </cell>
          <cell r="D46" t="str">
            <v>LIC-EJAD-17</v>
          </cell>
          <cell r="E46" t="str">
            <v>LI</v>
          </cell>
          <cell r="F46" t="str">
            <v>AS</v>
          </cell>
          <cell r="G46">
            <v>402</v>
          </cell>
          <cell r="H46">
            <v>9748</v>
          </cell>
          <cell r="I46">
            <v>0</v>
          </cell>
          <cell r="J46">
            <v>0</v>
          </cell>
          <cell r="K46">
            <v>9748</v>
          </cell>
          <cell r="L46" t="str">
            <v>9748.8</v>
          </cell>
          <cell r="M46">
            <v>0</v>
          </cell>
          <cell r="N46">
            <v>0</v>
          </cell>
        </row>
        <row r="47">
          <cell r="A47">
            <v>342115</v>
          </cell>
          <cell r="B47" t="str">
            <v>Arce*Jacuinde,Alejandro</v>
          </cell>
          <cell r="C47" t="str">
            <v>TAX</v>
          </cell>
          <cell r="D47" t="str">
            <v>LIC-CTCO-18</v>
          </cell>
          <cell r="E47" t="str">
            <v>LI</v>
          </cell>
          <cell r="F47" t="str">
            <v>AS</v>
          </cell>
          <cell r="G47">
            <v>101</v>
          </cell>
          <cell r="H47">
            <v>16028</v>
          </cell>
          <cell r="I47">
            <v>0</v>
          </cell>
          <cell r="J47">
            <v>0</v>
          </cell>
          <cell r="K47">
            <v>16028</v>
          </cell>
          <cell r="L47">
            <v>16028</v>
          </cell>
          <cell r="M47">
            <v>0</v>
          </cell>
          <cell r="N47">
            <v>0</v>
          </cell>
        </row>
        <row r="48">
          <cell r="A48">
            <v>343245</v>
          </cell>
          <cell r="B48" t="str">
            <v>Gomez*Obregon,José</v>
          </cell>
          <cell r="C48" t="str">
            <v>TAX</v>
          </cell>
          <cell r="D48" t="str">
            <v>LIC-COFI-18</v>
          </cell>
          <cell r="E48" t="str">
            <v>LI</v>
          </cell>
          <cell r="F48" t="str">
            <v>AS</v>
          </cell>
          <cell r="G48">
            <v>101</v>
          </cell>
          <cell r="H48" t="str">
            <v>17422.64</v>
          </cell>
          <cell r="I48">
            <v>0</v>
          </cell>
          <cell r="J48">
            <v>0</v>
          </cell>
          <cell r="K48" t="str">
            <v>17422.64</v>
          </cell>
          <cell r="L48" t="str">
            <v>17422.64</v>
          </cell>
          <cell r="M48">
            <v>0</v>
          </cell>
          <cell r="N48">
            <v>0</v>
          </cell>
        </row>
        <row r="49">
          <cell r="A49">
            <v>308422</v>
          </cell>
          <cell r="B49" t="str">
            <v>Olvera*Vega,Carlos</v>
          </cell>
          <cell r="C49" t="str">
            <v>TAX</v>
          </cell>
          <cell r="D49" t="str">
            <v>LIC-EJDE-17</v>
          </cell>
          <cell r="E49" t="str">
            <v>LI</v>
          </cell>
          <cell r="F49" t="str">
            <v>BR</v>
          </cell>
          <cell r="H49">
            <v>170</v>
          </cell>
          <cell r="I49">
            <v>0</v>
          </cell>
          <cell r="J49">
            <v>0</v>
          </cell>
          <cell r="K49">
            <v>170</v>
          </cell>
          <cell r="L49">
            <v>170</v>
          </cell>
          <cell r="M49">
            <v>0</v>
          </cell>
          <cell r="N49">
            <v>0</v>
          </cell>
        </row>
        <row r="50">
          <cell r="A50">
            <v>338746</v>
          </cell>
          <cell r="B50" t="str">
            <v>Guerra*Rodriguez,Adriana</v>
          </cell>
          <cell r="C50" t="str">
            <v>TAX</v>
          </cell>
          <cell r="D50" t="str">
            <v>LIC-EJEP-13</v>
          </cell>
          <cell r="E50" t="str">
            <v>LI</v>
          </cell>
          <cell r="F50" t="str">
            <v>AS</v>
          </cell>
          <cell r="G50">
            <v>404</v>
          </cell>
          <cell r="H50" t="str">
            <v>12850.64</v>
          </cell>
          <cell r="I50">
            <v>0</v>
          </cell>
          <cell r="J50" t="str">
            <v>235.13</v>
          </cell>
          <cell r="K50" t="str">
            <v>12615.51</v>
          </cell>
          <cell r="L50" t="str">
            <v>12615.51</v>
          </cell>
          <cell r="M50">
            <v>0</v>
          </cell>
          <cell r="N50">
            <v>0</v>
          </cell>
        </row>
        <row r="51">
          <cell r="A51">
            <v>345710</v>
          </cell>
          <cell r="B51" t="str">
            <v>Santamaria*López,Ingrid</v>
          </cell>
          <cell r="C51" t="str">
            <v>TAX</v>
          </cell>
          <cell r="D51" t="str">
            <v>LIC-ADTU-18</v>
          </cell>
          <cell r="E51" t="str">
            <v>LI</v>
          </cell>
          <cell r="F51" t="str">
            <v>AS</v>
          </cell>
          <cell r="G51">
            <v>101</v>
          </cell>
          <cell r="H51" t="str">
            <v>16105.22</v>
          </cell>
          <cell r="I51">
            <v>0</v>
          </cell>
          <cell r="J51">
            <v>0</v>
          </cell>
          <cell r="K51" t="str">
            <v>16105.22</v>
          </cell>
          <cell r="L51" t="str">
            <v>16105.9</v>
          </cell>
          <cell r="M51">
            <v>0</v>
          </cell>
          <cell r="N51">
            <v>0</v>
          </cell>
        </row>
        <row r="52">
          <cell r="A52">
            <v>340887</v>
          </cell>
          <cell r="B52" t="str">
            <v>Sanchez*Soto,Belen</v>
          </cell>
          <cell r="C52" t="str">
            <v>TAX</v>
          </cell>
          <cell r="D52" t="str">
            <v>LIC-EJAD-17</v>
          </cell>
          <cell r="E52" t="str">
            <v>LI</v>
          </cell>
          <cell r="F52" t="str">
            <v>AS</v>
          </cell>
          <cell r="G52">
            <v>402</v>
          </cell>
          <cell r="H52">
            <v>9928</v>
          </cell>
          <cell r="I52">
            <v>0</v>
          </cell>
          <cell r="J52">
            <v>0</v>
          </cell>
          <cell r="K52">
            <v>9928</v>
          </cell>
          <cell r="L52" t="str">
            <v>10588.76</v>
          </cell>
          <cell r="M52">
            <v>0</v>
          </cell>
          <cell r="N52">
            <v>0</v>
          </cell>
        </row>
        <row r="53">
          <cell r="A53">
            <v>342757</v>
          </cell>
          <cell r="B53" t="str">
            <v>Santillan*Miranda,Alejandro</v>
          </cell>
          <cell r="C53" t="str">
            <v>TAX</v>
          </cell>
          <cell r="D53" t="str">
            <v>LIC-EJME-17</v>
          </cell>
          <cell r="E53" t="str">
            <v>LI</v>
          </cell>
          <cell r="F53" t="str">
            <v>AS</v>
          </cell>
          <cell r="G53">
            <v>402</v>
          </cell>
          <cell r="H53">
            <v>12928</v>
          </cell>
          <cell r="I53">
            <v>0</v>
          </cell>
          <cell r="J53">
            <v>0</v>
          </cell>
          <cell r="K53">
            <v>12928</v>
          </cell>
          <cell r="L53">
            <v>12948</v>
          </cell>
          <cell r="M53">
            <v>0</v>
          </cell>
          <cell r="N53">
            <v>0</v>
          </cell>
        </row>
        <row r="54">
          <cell r="A54">
            <v>340848</v>
          </cell>
          <cell r="B54" t="str">
            <v>Hernandez*Hernandez,Juan</v>
          </cell>
          <cell r="C54" t="str">
            <v>TAX</v>
          </cell>
          <cell r="D54" t="str">
            <v>LIC-DERE-18</v>
          </cell>
          <cell r="E54" t="str">
            <v>LI</v>
          </cell>
          <cell r="F54" t="str">
            <v>AS</v>
          </cell>
          <cell r="G54">
            <v>101</v>
          </cell>
          <cell r="H54" t="str">
            <v>16875.4</v>
          </cell>
          <cell r="I54">
            <v>0</v>
          </cell>
          <cell r="J54">
            <v>0</v>
          </cell>
          <cell r="K54" t="str">
            <v>16875.4</v>
          </cell>
          <cell r="L54" t="str">
            <v>16876.1</v>
          </cell>
          <cell r="M54">
            <v>0</v>
          </cell>
          <cell r="N54">
            <v>0</v>
          </cell>
        </row>
        <row r="55">
          <cell r="A55">
            <v>343810</v>
          </cell>
          <cell r="B55" t="str">
            <v>Uruzquieta*Solis,Itzia</v>
          </cell>
          <cell r="C55" t="str">
            <v>TAX</v>
          </cell>
          <cell r="D55" t="str">
            <v>LIC-DSGD-18</v>
          </cell>
          <cell r="E55" t="str">
            <v>LI</v>
          </cell>
          <cell r="F55" t="str">
            <v>AS</v>
          </cell>
          <cell r="H55">
            <v>16604</v>
          </cell>
          <cell r="I55">
            <v>0</v>
          </cell>
          <cell r="J55">
            <v>0</v>
          </cell>
          <cell r="K55">
            <v>16604</v>
          </cell>
          <cell r="L55">
            <v>16604</v>
          </cell>
          <cell r="M55">
            <v>0</v>
          </cell>
          <cell r="N55">
            <v>0</v>
          </cell>
        </row>
        <row r="56">
          <cell r="A56">
            <v>605530</v>
          </cell>
          <cell r="B56" t="str">
            <v>Ortiz*Castillo,Jacqueline</v>
          </cell>
          <cell r="C56" t="str">
            <v>TAX</v>
          </cell>
          <cell r="D56" t="str">
            <v>LIC-DINV-18</v>
          </cell>
          <cell r="E56" t="str">
            <v>LI</v>
          </cell>
          <cell r="F56" t="str">
            <v>AS</v>
          </cell>
          <cell r="G56">
            <v>101</v>
          </cell>
          <cell r="H56" t="str">
            <v>15826.1</v>
          </cell>
          <cell r="I56">
            <v>0</v>
          </cell>
          <cell r="J56">
            <v>0</v>
          </cell>
          <cell r="K56" t="str">
            <v>15826.1</v>
          </cell>
          <cell r="L56" t="str">
            <v>15826.8</v>
          </cell>
          <cell r="M56">
            <v>0</v>
          </cell>
          <cell r="N56">
            <v>0</v>
          </cell>
        </row>
        <row r="57">
          <cell r="A57">
            <v>348415</v>
          </cell>
          <cell r="B57" t="str">
            <v>Pastrana*Ortega,Luis</v>
          </cell>
          <cell r="C57" t="str">
            <v>TAX</v>
          </cell>
          <cell r="D57" t="str">
            <v>LIC-EJAD-17</v>
          </cell>
          <cell r="E57" t="str">
            <v>LI</v>
          </cell>
          <cell r="F57" t="str">
            <v>AS</v>
          </cell>
          <cell r="G57">
            <v>402</v>
          </cell>
          <cell r="H57">
            <v>13349</v>
          </cell>
          <cell r="I57">
            <v>0</v>
          </cell>
          <cell r="J57">
            <v>0</v>
          </cell>
          <cell r="K57">
            <v>13349</v>
          </cell>
          <cell r="L57" t="str">
            <v>13324.94</v>
          </cell>
          <cell r="M57">
            <v>0</v>
          </cell>
          <cell r="N57">
            <v>0</v>
          </cell>
        </row>
        <row r="58">
          <cell r="A58">
            <v>346886</v>
          </cell>
          <cell r="B58" t="str">
            <v>Lopez*Valencia,Jose</v>
          </cell>
          <cell r="C58" t="str">
            <v>TAX</v>
          </cell>
          <cell r="D58" t="str">
            <v>LIC-EJAD-17</v>
          </cell>
          <cell r="E58" t="str">
            <v>LI</v>
          </cell>
          <cell r="F58" t="str">
            <v>AS</v>
          </cell>
          <cell r="G58">
            <v>100</v>
          </cell>
          <cell r="H58">
            <v>13284</v>
          </cell>
          <cell r="I58">
            <v>0</v>
          </cell>
          <cell r="J58">
            <v>0</v>
          </cell>
          <cell r="K58">
            <v>13284</v>
          </cell>
          <cell r="L58">
            <v>10044</v>
          </cell>
          <cell r="M58">
            <v>3240</v>
          </cell>
          <cell r="N58">
            <v>3240</v>
          </cell>
        </row>
        <row r="59">
          <cell r="A59">
            <v>605479</v>
          </cell>
          <cell r="B59" t="str">
            <v>Trejo*Lopez,Matias</v>
          </cell>
          <cell r="C59" t="str">
            <v>TAX</v>
          </cell>
          <cell r="D59" t="str">
            <v>LIC-EJCP-13</v>
          </cell>
          <cell r="E59" t="str">
            <v>LI</v>
          </cell>
          <cell r="F59" t="str">
            <v>AS</v>
          </cell>
          <cell r="G59">
            <v>101</v>
          </cell>
          <cell r="H59">
            <v>10376</v>
          </cell>
          <cell r="I59">
            <v>0</v>
          </cell>
          <cell r="J59">
            <v>0</v>
          </cell>
          <cell r="K59">
            <v>10376</v>
          </cell>
          <cell r="L59" t="str">
            <v>10376.98</v>
          </cell>
          <cell r="M59">
            <v>0</v>
          </cell>
          <cell r="N59">
            <v>0</v>
          </cell>
        </row>
        <row r="60">
          <cell r="A60">
            <v>605343</v>
          </cell>
          <cell r="B60" t="str">
            <v>Salazar*Hernández,Alonso</v>
          </cell>
          <cell r="C60" t="str">
            <v>TAX</v>
          </cell>
          <cell r="D60" t="str">
            <v>LIC-PSIO-18</v>
          </cell>
          <cell r="E60" t="str">
            <v>LI</v>
          </cell>
          <cell r="F60" t="str">
            <v>AS</v>
          </cell>
          <cell r="H60" t="str">
            <v>17291.56</v>
          </cell>
          <cell r="I60">
            <v>0</v>
          </cell>
          <cell r="J60">
            <v>0</v>
          </cell>
          <cell r="K60" t="str">
            <v>17291.56</v>
          </cell>
          <cell r="L60" t="str">
            <v>4640.26</v>
          </cell>
          <cell r="M60" t="str">
            <v>12651.3</v>
          </cell>
          <cell r="N60" t="str">
            <v>12651.3</v>
          </cell>
        </row>
        <row r="61">
          <cell r="A61">
            <v>605560</v>
          </cell>
          <cell r="B61" t="str">
            <v>Diego*Martinez,Javier</v>
          </cell>
          <cell r="C61" t="str">
            <v>TAX</v>
          </cell>
          <cell r="D61" t="str">
            <v>LIC-EJCP-13</v>
          </cell>
          <cell r="E61" t="str">
            <v>LI</v>
          </cell>
          <cell r="F61" t="str">
            <v>AS</v>
          </cell>
          <cell r="G61">
            <v>101</v>
          </cell>
          <cell r="H61" t="str">
            <v>10585.66</v>
          </cell>
          <cell r="I61">
            <v>0</v>
          </cell>
          <cell r="J61">
            <v>0</v>
          </cell>
          <cell r="K61" t="str">
            <v>10585.66</v>
          </cell>
          <cell r="L61" t="str">
            <v>10585.66</v>
          </cell>
          <cell r="M61">
            <v>0</v>
          </cell>
          <cell r="N61">
            <v>0</v>
          </cell>
        </row>
        <row r="62">
          <cell r="A62">
            <v>345576</v>
          </cell>
          <cell r="B62" t="str">
            <v>Chávez*Rodea,Natalia</v>
          </cell>
          <cell r="C62" t="str">
            <v>TAX</v>
          </cell>
          <cell r="D62" t="str">
            <v>LIC-DSGD-18</v>
          </cell>
          <cell r="E62" t="str">
            <v>LI</v>
          </cell>
          <cell r="F62" t="str">
            <v>AS</v>
          </cell>
          <cell r="G62">
            <v>406</v>
          </cell>
          <cell r="H62" t="str">
            <v>20824.74</v>
          </cell>
          <cell r="I62">
            <v>0</v>
          </cell>
          <cell r="J62" t="str">
            <v>280.47</v>
          </cell>
          <cell r="K62" t="str">
            <v>20544.27</v>
          </cell>
          <cell r="L62" t="str">
            <v>20546.07</v>
          </cell>
          <cell r="M62">
            <v>0</v>
          </cell>
          <cell r="N62">
            <v>0</v>
          </cell>
        </row>
        <row r="63">
          <cell r="A63">
            <v>264318</v>
          </cell>
          <cell r="B63" t="str">
            <v>Rodriguez*Huerta,Amaranta</v>
          </cell>
          <cell r="C63" t="str">
            <v>TAX</v>
          </cell>
          <cell r="D63" t="str">
            <v>LIC-EJME-12</v>
          </cell>
          <cell r="E63" t="str">
            <v>LI</v>
          </cell>
          <cell r="F63" t="str">
            <v>EG</v>
          </cell>
          <cell r="H63">
            <v>106</v>
          </cell>
          <cell r="I63">
            <v>0</v>
          </cell>
          <cell r="J63">
            <v>0</v>
          </cell>
          <cell r="K63">
            <v>106</v>
          </cell>
          <cell r="L63">
            <v>106</v>
          </cell>
          <cell r="M63">
            <v>0</v>
          </cell>
          <cell r="N63">
            <v>0</v>
          </cell>
        </row>
        <row r="64">
          <cell r="A64">
            <v>605957</v>
          </cell>
          <cell r="B64" t="str">
            <v>López*Urbina,Magnolia</v>
          </cell>
          <cell r="C64" t="str">
            <v>TAX</v>
          </cell>
          <cell r="D64" t="str">
            <v>LIC-EJDE-17</v>
          </cell>
          <cell r="E64" t="str">
            <v>LI</v>
          </cell>
          <cell r="F64" t="str">
            <v>AS</v>
          </cell>
          <cell r="H64" t="str">
            <v>10069.2</v>
          </cell>
          <cell r="I64">
            <v>0</v>
          </cell>
          <cell r="J64">
            <v>0</v>
          </cell>
          <cell r="K64" t="str">
            <v>10069.2</v>
          </cell>
          <cell r="L64" t="str">
            <v>10069.2</v>
          </cell>
          <cell r="M64">
            <v>0</v>
          </cell>
          <cell r="N64">
            <v>0</v>
          </cell>
        </row>
        <row r="65">
          <cell r="A65">
            <v>605018</v>
          </cell>
          <cell r="B65" t="str">
            <v>Hernandez*Sanchez,Eloy</v>
          </cell>
          <cell r="C65" t="str">
            <v>TAX</v>
          </cell>
          <cell r="D65" t="str">
            <v>LIC-EJAD-17</v>
          </cell>
          <cell r="E65" t="str">
            <v>LI</v>
          </cell>
          <cell r="F65" t="str">
            <v>AS</v>
          </cell>
          <cell r="G65">
            <v>101</v>
          </cell>
          <cell r="H65">
            <v>13284</v>
          </cell>
          <cell r="I65">
            <v>0</v>
          </cell>
          <cell r="J65">
            <v>0</v>
          </cell>
          <cell r="K65">
            <v>13284</v>
          </cell>
          <cell r="L65" t="str">
            <v>13324.5</v>
          </cell>
          <cell r="M65">
            <v>0</v>
          </cell>
          <cell r="N65">
            <v>0</v>
          </cell>
        </row>
        <row r="66">
          <cell r="A66">
            <v>347896</v>
          </cell>
          <cell r="B66" t="str">
            <v>Vega*Contreras,Citlali</v>
          </cell>
          <cell r="C66" t="str">
            <v>TAX</v>
          </cell>
          <cell r="D66" t="str">
            <v>LIC-EJAD-17</v>
          </cell>
          <cell r="E66" t="str">
            <v>LI</v>
          </cell>
          <cell r="F66" t="str">
            <v>AS</v>
          </cell>
          <cell r="G66">
            <v>401</v>
          </cell>
          <cell r="H66">
            <v>13284</v>
          </cell>
          <cell r="I66">
            <v>0</v>
          </cell>
          <cell r="J66" t="str">
            <v>389.66</v>
          </cell>
          <cell r="K66" t="str">
            <v>12894.34</v>
          </cell>
          <cell r="L66" t="str">
            <v>12894.34</v>
          </cell>
          <cell r="M66">
            <v>0</v>
          </cell>
          <cell r="N66">
            <v>0</v>
          </cell>
        </row>
        <row r="67">
          <cell r="A67">
            <v>347493</v>
          </cell>
          <cell r="B67" t="str">
            <v>Garcia*Espinosa,Helí</v>
          </cell>
          <cell r="C67" t="str">
            <v>TAX</v>
          </cell>
          <cell r="D67" t="str">
            <v>LIC-PSIO-18</v>
          </cell>
          <cell r="E67" t="str">
            <v>LI</v>
          </cell>
          <cell r="F67" t="str">
            <v>AS</v>
          </cell>
          <cell r="G67">
            <v>403</v>
          </cell>
          <cell r="H67" t="str">
            <v>16030.13</v>
          </cell>
          <cell r="I67">
            <v>0</v>
          </cell>
          <cell r="J67">
            <v>0</v>
          </cell>
          <cell r="K67" t="str">
            <v>16030.13</v>
          </cell>
          <cell r="L67" t="str">
            <v>16030.13</v>
          </cell>
          <cell r="M67">
            <v>0</v>
          </cell>
          <cell r="N67">
            <v>0</v>
          </cell>
        </row>
        <row r="68">
          <cell r="A68">
            <v>620241</v>
          </cell>
          <cell r="B68" t="str">
            <v>Peña*Hernandez,Erick</v>
          </cell>
          <cell r="C68" t="str">
            <v>TAX</v>
          </cell>
          <cell r="D68" t="str">
            <v>LIC-SYSC-18</v>
          </cell>
          <cell r="E68" t="str">
            <v>LI</v>
          </cell>
          <cell r="F68" t="str">
            <v>AS</v>
          </cell>
          <cell r="G68">
            <v>101</v>
          </cell>
          <cell r="H68">
            <v>16424</v>
          </cell>
          <cell r="I68">
            <v>0</v>
          </cell>
          <cell r="J68" t="str">
            <v>602.82</v>
          </cell>
          <cell r="K68" t="str">
            <v>15821.18</v>
          </cell>
          <cell r="L68" t="str">
            <v>15821.18</v>
          </cell>
          <cell r="M68">
            <v>0</v>
          </cell>
          <cell r="N68">
            <v>0</v>
          </cell>
        </row>
        <row r="69">
          <cell r="A69">
            <v>346355</v>
          </cell>
          <cell r="B69" t="str">
            <v>Reyes*Medina,Luis</v>
          </cell>
          <cell r="C69" t="str">
            <v>TAX</v>
          </cell>
          <cell r="D69" t="str">
            <v>LIC-EJDE-17</v>
          </cell>
          <cell r="E69" t="str">
            <v>LI</v>
          </cell>
          <cell r="F69" t="str">
            <v>AS</v>
          </cell>
          <cell r="G69">
            <v>101</v>
          </cell>
          <cell r="H69">
            <v>9748</v>
          </cell>
          <cell r="I69">
            <v>0</v>
          </cell>
          <cell r="J69">
            <v>0</v>
          </cell>
          <cell r="K69">
            <v>9748</v>
          </cell>
          <cell r="L69" t="str">
            <v>9748.24</v>
          </cell>
          <cell r="M69">
            <v>0</v>
          </cell>
          <cell r="N69">
            <v>0</v>
          </cell>
        </row>
        <row r="70">
          <cell r="A70">
            <v>613968</v>
          </cell>
          <cell r="B70" t="str">
            <v>Ortiz*Quintana,Cristian</v>
          </cell>
          <cell r="C70" t="str">
            <v>TAX</v>
          </cell>
          <cell r="D70" t="str">
            <v>LIC-CTCO-18</v>
          </cell>
          <cell r="E70" t="str">
            <v>LI</v>
          </cell>
          <cell r="F70" t="str">
            <v>AS</v>
          </cell>
          <cell r="G70">
            <v>102</v>
          </cell>
          <cell r="H70" t="str">
            <v>17090.48</v>
          </cell>
          <cell r="I70">
            <v>0</v>
          </cell>
          <cell r="J70">
            <v>0</v>
          </cell>
          <cell r="K70" t="str">
            <v>17090.48</v>
          </cell>
          <cell r="L70" t="str">
            <v>17091.02</v>
          </cell>
          <cell r="M70">
            <v>0</v>
          </cell>
          <cell r="N70">
            <v>0</v>
          </cell>
        </row>
        <row r="71">
          <cell r="A71">
            <v>618090</v>
          </cell>
          <cell r="B71" t="str">
            <v>Barrera*Melendez,Fatima</v>
          </cell>
          <cell r="C71" t="str">
            <v>TAX</v>
          </cell>
          <cell r="D71" t="str">
            <v>LIC-COFI-18</v>
          </cell>
          <cell r="E71" t="str">
            <v>LI</v>
          </cell>
          <cell r="F71" t="str">
            <v>AS</v>
          </cell>
          <cell r="G71">
            <v>101</v>
          </cell>
          <cell r="H71" t="str">
            <v>16972.6</v>
          </cell>
          <cell r="I71">
            <v>0</v>
          </cell>
          <cell r="J71">
            <v>0</v>
          </cell>
          <cell r="K71" t="str">
            <v>16972.6</v>
          </cell>
          <cell r="L71" t="str">
            <v>16972.78</v>
          </cell>
          <cell r="M71">
            <v>0</v>
          </cell>
          <cell r="N71">
            <v>0</v>
          </cell>
        </row>
        <row r="72">
          <cell r="A72">
            <v>613494</v>
          </cell>
          <cell r="B72" t="str">
            <v>Vázquez*Romero,Idsi</v>
          </cell>
          <cell r="C72" t="str">
            <v>TAX</v>
          </cell>
          <cell r="D72" t="str">
            <v>LIC-CTCO-18</v>
          </cell>
          <cell r="E72" t="str">
            <v>LI</v>
          </cell>
          <cell r="F72" t="str">
            <v>AS</v>
          </cell>
          <cell r="G72">
            <v>101</v>
          </cell>
          <cell r="H72" t="str">
            <v>17576.9</v>
          </cell>
          <cell r="I72">
            <v>0</v>
          </cell>
          <cell r="J72">
            <v>0</v>
          </cell>
          <cell r="K72" t="str">
            <v>17576.9</v>
          </cell>
          <cell r="L72" t="str">
            <v>17577.1</v>
          </cell>
          <cell r="M72">
            <v>0</v>
          </cell>
          <cell r="N72">
            <v>0</v>
          </cell>
        </row>
        <row r="73">
          <cell r="A73">
            <v>620678</v>
          </cell>
          <cell r="B73" t="str">
            <v>Laira*Marciano,Alejandra</v>
          </cell>
          <cell r="C73" t="str">
            <v>TAX</v>
          </cell>
          <cell r="D73" t="str">
            <v>LIC-DERE-18</v>
          </cell>
          <cell r="E73" t="str">
            <v>LI</v>
          </cell>
          <cell r="F73" t="str">
            <v>AS</v>
          </cell>
          <cell r="G73">
            <v>101</v>
          </cell>
          <cell r="H73">
            <v>17936</v>
          </cell>
          <cell r="I73">
            <v>0</v>
          </cell>
          <cell r="J73">
            <v>0</v>
          </cell>
          <cell r="K73">
            <v>17936</v>
          </cell>
          <cell r="L73" t="str">
            <v>17936.62</v>
          </cell>
          <cell r="M73">
            <v>0</v>
          </cell>
          <cell r="N73">
            <v>0</v>
          </cell>
        </row>
        <row r="74">
          <cell r="A74">
            <v>617371</v>
          </cell>
          <cell r="B74" t="str">
            <v>Miranda*Perez,Kevin</v>
          </cell>
          <cell r="C74" t="str">
            <v>TAX</v>
          </cell>
          <cell r="D74" t="str">
            <v>LIC-DERE-18</v>
          </cell>
          <cell r="E74" t="str">
            <v>LI</v>
          </cell>
          <cell r="F74" t="str">
            <v>AS</v>
          </cell>
          <cell r="G74">
            <v>404</v>
          </cell>
          <cell r="H74" t="str">
            <v>16441.4</v>
          </cell>
          <cell r="I74">
            <v>0</v>
          </cell>
          <cell r="J74" t="str">
            <v>390.06</v>
          </cell>
          <cell r="K74" t="str">
            <v>16051.34</v>
          </cell>
          <cell r="L74" t="str">
            <v>16052.2</v>
          </cell>
          <cell r="M74">
            <v>0</v>
          </cell>
          <cell r="N74">
            <v>0</v>
          </cell>
        </row>
        <row r="75">
          <cell r="A75">
            <v>618004</v>
          </cell>
          <cell r="B75" t="str">
            <v>Garcia*Delgado,Minerva</v>
          </cell>
          <cell r="C75" t="str">
            <v>TAX</v>
          </cell>
          <cell r="D75" t="str">
            <v>LIC-DINV-18</v>
          </cell>
          <cell r="E75" t="str">
            <v>LI</v>
          </cell>
          <cell r="F75" t="str">
            <v>AS</v>
          </cell>
          <cell r="G75">
            <v>101</v>
          </cell>
          <cell r="H75" t="str">
            <v>17195.2</v>
          </cell>
          <cell r="I75">
            <v>0</v>
          </cell>
          <cell r="J75">
            <v>0</v>
          </cell>
          <cell r="K75" t="str">
            <v>17195.2</v>
          </cell>
          <cell r="L75" t="str">
            <v>17196.06</v>
          </cell>
          <cell r="M75">
            <v>0</v>
          </cell>
          <cell r="N75">
            <v>0</v>
          </cell>
        </row>
        <row r="76">
          <cell r="A76">
            <v>621392</v>
          </cell>
          <cell r="B76" t="str">
            <v>Hernandez*Alvarez,Monserrat</v>
          </cell>
          <cell r="C76" t="str">
            <v>TAX</v>
          </cell>
          <cell r="D76" t="str">
            <v>LIC-EJAD-17</v>
          </cell>
          <cell r="E76" t="str">
            <v>LI</v>
          </cell>
          <cell r="F76" t="str">
            <v>AS</v>
          </cell>
          <cell r="G76">
            <v>101</v>
          </cell>
          <cell r="H76">
            <v>10664</v>
          </cell>
          <cell r="I76">
            <v>0</v>
          </cell>
          <cell r="J76" t="str">
            <v>255.02</v>
          </cell>
          <cell r="K76" t="str">
            <v>10408.98</v>
          </cell>
          <cell r="L76" t="str">
            <v>10409.03</v>
          </cell>
          <cell r="M76">
            <v>0</v>
          </cell>
          <cell r="N76">
            <v>0</v>
          </cell>
        </row>
        <row r="77">
          <cell r="A77">
            <v>617808</v>
          </cell>
          <cell r="B77" t="str">
            <v>García*Martínez,Salma</v>
          </cell>
          <cell r="C77" t="str">
            <v>TAX</v>
          </cell>
          <cell r="D77" t="str">
            <v>LIC-CTCO-18</v>
          </cell>
          <cell r="E77" t="str">
            <v>LI</v>
          </cell>
          <cell r="F77" t="str">
            <v>AS</v>
          </cell>
          <cell r="G77">
            <v>101</v>
          </cell>
          <cell r="H77">
            <v>16136</v>
          </cell>
          <cell r="I77">
            <v>0</v>
          </cell>
          <cell r="J77">
            <v>0</v>
          </cell>
          <cell r="K77">
            <v>16136</v>
          </cell>
          <cell r="L77" t="str">
            <v>16136.6</v>
          </cell>
          <cell r="M77">
            <v>0</v>
          </cell>
          <cell r="N77">
            <v>0</v>
          </cell>
        </row>
        <row r="78">
          <cell r="A78">
            <v>614923</v>
          </cell>
          <cell r="B78" t="str">
            <v>Santamaria*Salazar,Jorge</v>
          </cell>
          <cell r="C78" t="str">
            <v>TAX</v>
          </cell>
          <cell r="D78" t="str">
            <v>LIC-CTCO-18</v>
          </cell>
          <cell r="E78" t="str">
            <v>LI</v>
          </cell>
          <cell r="F78" t="str">
            <v>AS</v>
          </cell>
          <cell r="H78">
            <v>16136</v>
          </cell>
          <cell r="I78">
            <v>0</v>
          </cell>
          <cell r="J78">
            <v>0</v>
          </cell>
          <cell r="K78">
            <v>16136</v>
          </cell>
          <cell r="L78" t="str">
            <v>16136.38</v>
          </cell>
          <cell r="M78">
            <v>0</v>
          </cell>
          <cell r="N78">
            <v>0</v>
          </cell>
        </row>
        <row r="79">
          <cell r="A79">
            <v>258894</v>
          </cell>
          <cell r="B79" t="str">
            <v>Palma*Villanueva,Jesus</v>
          </cell>
          <cell r="C79" t="str">
            <v>TAX</v>
          </cell>
          <cell r="D79" t="str">
            <v>LIC-EDFI-10C</v>
          </cell>
          <cell r="E79" t="str">
            <v>LI</v>
          </cell>
          <cell r="F79" t="str">
            <v>EG</v>
          </cell>
          <cell r="H79">
            <v>8586</v>
          </cell>
          <cell r="I79">
            <v>0</v>
          </cell>
          <cell r="J79">
            <v>0</v>
          </cell>
          <cell r="K79">
            <v>8586</v>
          </cell>
          <cell r="L79">
            <v>8586</v>
          </cell>
          <cell r="M79">
            <v>0</v>
          </cell>
          <cell r="N79">
            <v>0</v>
          </cell>
        </row>
        <row r="80">
          <cell r="A80">
            <v>332592</v>
          </cell>
          <cell r="B80" t="str">
            <v>Navarro*Campero Calderon,Stephany</v>
          </cell>
          <cell r="C80" t="str">
            <v>TAX</v>
          </cell>
          <cell r="D80" t="str">
            <v>LIC-EJAD-17</v>
          </cell>
          <cell r="E80" t="str">
            <v>LI</v>
          </cell>
          <cell r="F80" t="str">
            <v>AS</v>
          </cell>
          <cell r="H80" t="str">
            <v>22067.3</v>
          </cell>
          <cell r="I80">
            <v>0</v>
          </cell>
          <cell r="J80">
            <v>0</v>
          </cell>
          <cell r="K80" t="str">
            <v>22067.3</v>
          </cell>
          <cell r="L80" t="str">
            <v>22067.62</v>
          </cell>
          <cell r="M80">
            <v>0</v>
          </cell>
          <cell r="N80">
            <v>0</v>
          </cell>
        </row>
        <row r="81">
          <cell r="A81">
            <v>609209</v>
          </cell>
          <cell r="B81" t="str">
            <v>Maldonado*Diaz,Jose</v>
          </cell>
          <cell r="C81" t="str">
            <v>TAX</v>
          </cell>
          <cell r="D81" t="str">
            <v>LIC-ADTU-18</v>
          </cell>
          <cell r="E81" t="str">
            <v>LI</v>
          </cell>
          <cell r="F81" t="str">
            <v>AS</v>
          </cell>
          <cell r="G81">
            <v>101</v>
          </cell>
          <cell r="H81">
            <v>19007</v>
          </cell>
          <cell r="I81">
            <v>0</v>
          </cell>
          <cell r="J81" t="str">
            <v>312.05</v>
          </cell>
          <cell r="K81" t="str">
            <v>18694.95</v>
          </cell>
          <cell r="L81" t="str">
            <v>18694.95</v>
          </cell>
          <cell r="M81">
            <v>0</v>
          </cell>
          <cell r="N81">
            <v>0</v>
          </cell>
        </row>
        <row r="82">
          <cell r="A82">
            <v>633203</v>
          </cell>
          <cell r="B82" t="str">
            <v>Carmona*Trejo,Andrea</v>
          </cell>
          <cell r="C82" t="str">
            <v>TAX</v>
          </cell>
          <cell r="D82" t="str">
            <v>LIC-EJAD-17</v>
          </cell>
          <cell r="E82" t="str">
            <v>LI</v>
          </cell>
          <cell r="F82" t="str">
            <v>AS</v>
          </cell>
          <cell r="G82">
            <v>101</v>
          </cell>
          <cell r="H82">
            <v>10376</v>
          </cell>
          <cell r="I82">
            <v>0</v>
          </cell>
          <cell r="J82">
            <v>0</v>
          </cell>
          <cell r="K82">
            <v>10376</v>
          </cell>
          <cell r="L82" t="str">
            <v>10376.62</v>
          </cell>
          <cell r="M82">
            <v>0</v>
          </cell>
          <cell r="N82">
            <v>0</v>
          </cell>
        </row>
        <row r="83">
          <cell r="A83">
            <v>632652</v>
          </cell>
          <cell r="B83" t="str">
            <v>Zúñiga*García,Karla</v>
          </cell>
          <cell r="C83" t="str">
            <v>TAX</v>
          </cell>
          <cell r="D83" t="str">
            <v>LIC-CTCO-18</v>
          </cell>
          <cell r="E83" t="str">
            <v>LI</v>
          </cell>
          <cell r="F83" t="str">
            <v>AS</v>
          </cell>
          <cell r="G83">
            <v>101</v>
          </cell>
          <cell r="H83">
            <v>16353</v>
          </cell>
          <cell r="I83">
            <v>0</v>
          </cell>
          <cell r="J83">
            <v>0</v>
          </cell>
          <cell r="K83">
            <v>16353</v>
          </cell>
          <cell r="L83" t="str">
            <v>16353.34</v>
          </cell>
          <cell r="M83">
            <v>0</v>
          </cell>
          <cell r="N83">
            <v>0</v>
          </cell>
        </row>
        <row r="84">
          <cell r="A84">
            <v>219581</v>
          </cell>
          <cell r="B84" t="str">
            <v>Nuñez*Espinosa,Hector</v>
          </cell>
          <cell r="C84" t="str">
            <v>TAX</v>
          </cell>
          <cell r="D84" t="str">
            <v>LIC-ADEM-10C</v>
          </cell>
          <cell r="E84" t="str">
            <v>LI</v>
          </cell>
          <cell r="F84" t="str">
            <v>AS</v>
          </cell>
          <cell r="H84">
            <v>2383</v>
          </cell>
          <cell r="I84">
            <v>0</v>
          </cell>
          <cell r="J84">
            <v>0</v>
          </cell>
          <cell r="K84">
            <v>2383</v>
          </cell>
          <cell r="L84">
            <v>2383</v>
          </cell>
          <cell r="M84">
            <v>0</v>
          </cell>
          <cell r="N84">
            <v>0</v>
          </cell>
        </row>
        <row r="85">
          <cell r="A85">
            <v>641070</v>
          </cell>
          <cell r="B85" t="str">
            <v>Ornelas*Martínez,Isaí</v>
          </cell>
          <cell r="C85" t="str">
            <v>TAX</v>
          </cell>
          <cell r="D85" t="str">
            <v>LIC-CTCO-18</v>
          </cell>
          <cell r="E85" t="str">
            <v>LI</v>
          </cell>
          <cell r="F85" t="str">
            <v>AS</v>
          </cell>
          <cell r="G85">
            <v>101</v>
          </cell>
          <cell r="H85" t="str">
            <v>16136.48</v>
          </cell>
          <cell r="I85">
            <v>0</v>
          </cell>
          <cell r="J85">
            <v>0</v>
          </cell>
          <cell r="K85" t="str">
            <v>16136.48</v>
          </cell>
          <cell r="L85" t="str">
            <v>16136.58</v>
          </cell>
          <cell r="M85">
            <v>0</v>
          </cell>
          <cell r="N85">
            <v>0</v>
          </cell>
        </row>
        <row r="86">
          <cell r="A86">
            <v>317581</v>
          </cell>
          <cell r="B86" t="str">
            <v>De Santiago*Sanchez,Karen</v>
          </cell>
          <cell r="C86" t="str">
            <v>TAX</v>
          </cell>
          <cell r="D86" t="str">
            <v>LIC-CTCO-18</v>
          </cell>
          <cell r="E86" t="str">
            <v>LI</v>
          </cell>
          <cell r="F86" t="str">
            <v>AS</v>
          </cell>
          <cell r="G86">
            <v>102</v>
          </cell>
          <cell r="H86">
            <v>26973</v>
          </cell>
          <cell r="I86">
            <v>0</v>
          </cell>
          <cell r="J86">
            <v>0</v>
          </cell>
          <cell r="K86">
            <v>26973</v>
          </cell>
          <cell r="L86" t="str">
            <v>12362.26</v>
          </cell>
          <cell r="M86" t="str">
            <v>14610.74</v>
          </cell>
          <cell r="N86" t="str">
            <v>14610.74</v>
          </cell>
        </row>
        <row r="87">
          <cell r="A87">
            <v>633758</v>
          </cell>
          <cell r="B87" t="str">
            <v>Pacheco*Sarmiento,Diana</v>
          </cell>
          <cell r="C87" t="str">
            <v>TAX</v>
          </cell>
          <cell r="D87" t="str">
            <v>LIC-MEES-18</v>
          </cell>
          <cell r="E87" t="str">
            <v>LI</v>
          </cell>
          <cell r="F87" t="str">
            <v>AS</v>
          </cell>
          <cell r="G87">
            <v>101</v>
          </cell>
          <cell r="H87">
            <v>16136</v>
          </cell>
          <cell r="I87">
            <v>0</v>
          </cell>
          <cell r="J87">
            <v>0</v>
          </cell>
          <cell r="K87">
            <v>16136</v>
          </cell>
          <cell r="L87" t="str">
            <v>16136.06</v>
          </cell>
          <cell r="M87">
            <v>0</v>
          </cell>
          <cell r="N87">
            <v>0</v>
          </cell>
        </row>
        <row r="88">
          <cell r="A88">
            <v>632002</v>
          </cell>
          <cell r="B88" t="str">
            <v>Pedraza*Galindo,Jessica</v>
          </cell>
          <cell r="C88" t="str">
            <v>TAX</v>
          </cell>
          <cell r="D88" t="str">
            <v>LIC-EJDE-17</v>
          </cell>
          <cell r="E88" t="str">
            <v>LI</v>
          </cell>
          <cell r="F88" t="str">
            <v>AS</v>
          </cell>
          <cell r="G88">
            <v>100</v>
          </cell>
          <cell r="H88" t="str">
            <v>10432.86</v>
          </cell>
          <cell r="I88">
            <v>0</v>
          </cell>
          <cell r="J88">
            <v>0</v>
          </cell>
          <cell r="K88" t="str">
            <v>10432.86</v>
          </cell>
          <cell r="L88" t="str">
            <v>10432.86</v>
          </cell>
          <cell r="M88">
            <v>0</v>
          </cell>
          <cell r="N88">
            <v>0</v>
          </cell>
        </row>
        <row r="89">
          <cell r="A89">
            <v>631932</v>
          </cell>
          <cell r="B89" t="str">
            <v>Gomez*Avalos,Luz</v>
          </cell>
          <cell r="C89" t="str">
            <v>TAX</v>
          </cell>
          <cell r="D89" t="str">
            <v>LIC-CTCO-18</v>
          </cell>
          <cell r="E89" t="str">
            <v>LI</v>
          </cell>
          <cell r="F89" t="str">
            <v>AS</v>
          </cell>
          <cell r="G89">
            <v>101</v>
          </cell>
          <cell r="H89">
            <v>34606</v>
          </cell>
          <cell r="I89">
            <v>0</v>
          </cell>
          <cell r="J89">
            <v>0</v>
          </cell>
          <cell r="K89">
            <v>34606</v>
          </cell>
          <cell r="L89" t="str">
            <v>14209.11</v>
          </cell>
          <cell r="M89">
            <v>20594</v>
          </cell>
          <cell r="N89">
            <v>20594</v>
          </cell>
        </row>
        <row r="90">
          <cell r="A90">
            <v>271762</v>
          </cell>
          <cell r="B90" t="str">
            <v>Mendoza*Mendez,Jessica</v>
          </cell>
          <cell r="C90" t="str">
            <v>TAX</v>
          </cell>
          <cell r="D90" t="str">
            <v>LIC-EDFI-10C</v>
          </cell>
          <cell r="E90" t="str">
            <v>LI</v>
          </cell>
          <cell r="F90" t="str">
            <v>EG</v>
          </cell>
          <cell r="H90">
            <v>118</v>
          </cell>
          <cell r="I90">
            <v>0</v>
          </cell>
          <cell r="J90">
            <v>0</v>
          </cell>
          <cell r="K90">
            <v>118</v>
          </cell>
          <cell r="L90">
            <v>118</v>
          </cell>
          <cell r="M90">
            <v>0</v>
          </cell>
          <cell r="N90">
            <v>0</v>
          </cell>
        </row>
        <row r="91">
          <cell r="A91">
            <v>270232</v>
          </cell>
          <cell r="B91" t="str">
            <v>Sanchez*Ibarra,Brandon</v>
          </cell>
          <cell r="C91" t="str">
            <v>TAX</v>
          </cell>
          <cell r="D91" t="str">
            <v>LIC-EDFI-10C</v>
          </cell>
          <cell r="E91" t="str">
            <v>LI</v>
          </cell>
          <cell r="F91" t="str">
            <v>EG</v>
          </cell>
          <cell r="H91">
            <v>106</v>
          </cell>
          <cell r="I91">
            <v>0</v>
          </cell>
          <cell r="J91">
            <v>0</v>
          </cell>
          <cell r="K91">
            <v>106</v>
          </cell>
          <cell r="L91">
            <v>106</v>
          </cell>
          <cell r="M91">
            <v>0</v>
          </cell>
          <cell r="N91">
            <v>0</v>
          </cell>
        </row>
        <row r="92">
          <cell r="A92">
            <v>641682</v>
          </cell>
          <cell r="B92" t="str">
            <v>De Santos*Espinosa,Erik</v>
          </cell>
          <cell r="C92" t="str">
            <v>TAX</v>
          </cell>
          <cell r="D92" t="str">
            <v>LIC-EJCP-13</v>
          </cell>
          <cell r="E92" t="str">
            <v>LI</v>
          </cell>
          <cell r="F92" t="str">
            <v>AS</v>
          </cell>
          <cell r="G92">
            <v>101</v>
          </cell>
          <cell r="H92" t="str">
            <v>11028.98</v>
          </cell>
          <cell r="I92">
            <v>0</v>
          </cell>
          <cell r="J92">
            <v>0</v>
          </cell>
          <cell r="K92" t="str">
            <v>11028.98</v>
          </cell>
          <cell r="L92" t="str">
            <v>11028.98</v>
          </cell>
          <cell r="M92">
            <v>0</v>
          </cell>
          <cell r="N92">
            <v>0</v>
          </cell>
        </row>
        <row r="93">
          <cell r="A93">
            <v>561390</v>
          </cell>
          <cell r="B93" t="str">
            <v>Guerrero*Reyes,Leonel</v>
          </cell>
          <cell r="C93" t="str">
            <v>TAX</v>
          </cell>
          <cell r="D93" t="str">
            <v>LIC-DERE-18</v>
          </cell>
          <cell r="E93" t="str">
            <v>LI</v>
          </cell>
          <cell r="F93" t="str">
            <v>AS</v>
          </cell>
          <cell r="G93">
            <v>102</v>
          </cell>
          <cell r="H93">
            <v>18431</v>
          </cell>
          <cell r="I93">
            <v>0</v>
          </cell>
          <cell r="J93">
            <v>0</v>
          </cell>
          <cell r="K93">
            <v>18431</v>
          </cell>
          <cell r="L93" t="str">
            <v>19051.26</v>
          </cell>
          <cell r="M93">
            <v>0</v>
          </cell>
          <cell r="N93">
            <v>0</v>
          </cell>
        </row>
        <row r="94">
          <cell r="A94">
            <v>265405</v>
          </cell>
          <cell r="B94" t="str">
            <v>Uranga*Muñoz,Rebeca</v>
          </cell>
          <cell r="C94" t="str">
            <v>TAX</v>
          </cell>
          <cell r="D94" t="str">
            <v>LIC-ADTU-15</v>
          </cell>
          <cell r="E94" t="str">
            <v>LI</v>
          </cell>
          <cell r="F94" t="str">
            <v>BR</v>
          </cell>
          <cell r="H94" t="str">
            <v>-311.4</v>
          </cell>
          <cell r="I94">
            <v>0</v>
          </cell>
          <cell r="J94">
            <v>0</v>
          </cell>
          <cell r="K94" t="str">
            <v>-311.4</v>
          </cell>
          <cell r="L94">
            <v>0</v>
          </cell>
          <cell r="M94">
            <v>0</v>
          </cell>
          <cell r="N94">
            <v>0</v>
          </cell>
        </row>
        <row r="95">
          <cell r="A95">
            <v>346955</v>
          </cell>
          <cell r="B95" t="str">
            <v>Galicia*Perez,Jonathan</v>
          </cell>
          <cell r="C95" t="str">
            <v>TAX</v>
          </cell>
          <cell r="D95" t="str">
            <v>LIC-CTCO-18</v>
          </cell>
          <cell r="E95" t="str">
            <v>LI</v>
          </cell>
          <cell r="F95" t="str">
            <v>AS</v>
          </cell>
          <cell r="G95">
            <v>403</v>
          </cell>
          <cell r="H95">
            <v>17936</v>
          </cell>
          <cell r="I95">
            <v>0</v>
          </cell>
          <cell r="J95" t="str">
            <v>482.26</v>
          </cell>
          <cell r="K95" t="str">
            <v>17453.74</v>
          </cell>
          <cell r="L95" t="str">
            <v>17453.74</v>
          </cell>
          <cell r="M95">
            <v>0</v>
          </cell>
          <cell r="N95">
            <v>0</v>
          </cell>
        </row>
        <row r="96">
          <cell r="A96">
            <v>605544</v>
          </cell>
          <cell r="B96" t="str">
            <v>Servin*Herrera,Adriana</v>
          </cell>
          <cell r="C96" t="str">
            <v>TAX</v>
          </cell>
          <cell r="D96" t="str">
            <v>LIC-ADME-18</v>
          </cell>
          <cell r="E96" t="str">
            <v>LI</v>
          </cell>
          <cell r="F96" t="str">
            <v>AS</v>
          </cell>
          <cell r="G96">
            <v>102</v>
          </cell>
          <cell r="H96">
            <v>18042</v>
          </cell>
          <cell r="I96">
            <v>0</v>
          </cell>
          <cell r="J96" t="str">
            <v>279.44</v>
          </cell>
          <cell r="K96" t="str">
            <v>17762.56</v>
          </cell>
          <cell r="L96" t="str">
            <v>17762.6</v>
          </cell>
          <cell r="M96">
            <v>0</v>
          </cell>
          <cell r="N96">
            <v>0</v>
          </cell>
        </row>
        <row r="97">
          <cell r="A97">
            <v>635502</v>
          </cell>
          <cell r="B97" t="str">
            <v>PEREZ*GASPERIN,IVON</v>
          </cell>
          <cell r="C97" t="str">
            <v>TAX</v>
          </cell>
          <cell r="D97" t="str">
            <v>LIC-EJAD-17</v>
          </cell>
          <cell r="E97" t="str">
            <v>LI</v>
          </cell>
          <cell r="F97" t="str">
            <v>AS</v>
          </cell>
          <cell r="G97">
            <v>101</v>
          </cell>
          <cell r="H97" t="str">
            <v>11035.07</v>
          </cell>
          <cell r="I97">
            <v>0</v>
          </cell>
          <cell r="J97">
            <v>0</v>
          </cell>
          <cell r="K97" t="str">
            <v>11035.07</v>
          </cell>
          <cell r="L97" t="str">
            <v>11035.77</v>
          </cell>
          <cell r="M97">
            <v>0</v>
          </cell>
          <cell r="N97">
            <v>0</v>
          </cell>
        </row>
        <row r="98">
          <cell r="A98">
            <v>263067</v>
          </cell>
          <cell r="B98" t="str">
            <v>Vazquez*Ortiz,Luis</v>
          </cell>
          <cell r="C98" t="str">
            <v>TAX</v>
          </cell>
          <cell r="D98" t="str">
            <v>LIC-PSIO-15</v>
          </cell>
          <cell r="E98" t="str">
            <v>LI</v>
          </cell>
          <cell r="F98" t="str">
            <v>EG</v>
          </cell>
          <cell r="H98">
            <v>106</v>
          </cell>
          <cell r="I98">
            <v>0</v>
          </cell>
          <cell r="J98">
            <v>0</v>
          </cell>
          <cell r="K98">
            <v>106</v>
          </cell>
          <cell r="L98">
            <v>106</v>
          </cell>
          <cell r="M98">
            <v>0</v>
          </cell>
          <cell r="N98">
            <v>0</v>
          </cell>
        </row>
        <row r="99">
          <cell r="A99">
            <v>636101</v>
          </cell>
          <cell r="B99" t="str">
            <v>GONZALEZ*JUAREZ,ANTONIO</v>
          </cell>
          <cell r="C99" t="str">
            <v>TAX</v>
          </cell>
          <cell r="D99" t="str">
            <v>LIC-EJAD-17</v>
          </cell>
          <cell r="E99" t="str">
            <v>LI</v>
          </cell>
          <cell r="F99" t="str">
            <v>AS</v>
          </cell>
          <cell r="G99">
            <v>101</v>
          </cell>
          <cell r="H99" t="str">
            <v>10792.7</v>
          </cell>
          <cell r="I99">
            <v>0</v>
          </cell>
          <cell r="J99">
            <v>0</v>
          </cell>
          <cell r="K99" t="str">
            <v>10792.7</v>
          </cell>
          <cell r="L99" t="str">
            <v>10793.11</v>
          </cell>
          <cell r="M99">
            <v>0</v>
          </cell>
          <cell r="N99">
            <v>0</v>
          </cell>
        </row>
        <row r="100">
          <cell r="A100">
            <v>634457</v>
          </cell>
          <cell r="B100" t="str">
            <v>Martínez*Zamora,Tlalli</v>
          </cell>
          <cell r="C100" t="str">
            <v>TAX</v>
          </cell>
          <cell r="D100" t="str">
            <v>LIC-SYSC-18</v>
          </cell>
          <cell r="E100" t="str">
            <v>LI</v>
          </cell>
          <cell r="F100" t="str">
            <v>AS</v>
          </cell>
          <cell r="G100">
            <v>101</v>
          </cell>
          <cell r="H100">
            <v>16136</v>
          </cell>
          <cell r="I100">
            <v>0</v>
          </cell>
          <cell r="J100">
            <v>0</v>
          </cell>
          <cell r="K100">
            <v>16136</v>
          </cell>
          <cell r="L100" t="str">
            <v>16136.38</v>
          </cell>
          <cell r="M100">
            <v>0</v>
          </cell>
          <cell r="N100">
            <v>0</v>
          </cell>
        </row>
        <row r="101">
          <cell r="A101">
            <v>637252</v>
          </cell>
          <cell r="B101" t="str">
            <v>Ambriz*Cruz,Montserrat</v>
          </cell>
          <cell r="C101" t="str">
            <v>TAX</v>
          </cell>
          <cell r="D101" t="str">
            <v>LIC-DINV-18</v>
          </cell>
          <cell r="E101" t="str">
            <v>LI</v>
          </cell>
          <cell r="F101" t="str">
            <v>AS</v>
          </cell>
          <cell r="G101">
            <v>101</v>
          </cell>
          <cell r="H101">
            <v>18431</v>
          </cell>
          <cell r="I101">
            <v>0</v>
          </cell>
          <cell r="J101">
            <v>0</v>
          </cell>
          <cell r="K101">
            <v>18431</v>
          </cell>
          <cell r="L101" t="str">
            <v>18431.5</v>
          </cell>
          <cell r="M101">
            <v>0</v>
          </cell>
          <cell r="N101">
            <v>0</v>
          </cell>
        </row>
        <row r="102">
          <cell r="A102">
            <v>233427</v>
          </cell>
          <cell r="B102" t="str">
            <v>Arzate*Cadena,Gabriela</v>
          </cell>
          <cell r="C102" t="str">
            <v>TAX</v>
          </cell>
          <cell r="D102" t="str">
            <v>LIC-EJAD-17</v>
          </cell>
          <cell r="E102" t="str">
            <v>LI</v>
          </cell>
          <cell r="F102" t="str">
            <v>AS</v>
          </cell>
          <cell r="H102" t="str">
            <v>6647.39</v>
          </cell>
          <cell r="I102">
            <v>0</v>
          </cell>
          <cell r="J102">
            <v>0</v>
          </cell>
          <cell r="K102" t="str">
            <v>6647.39</v>
          </cell>
          <cell r="L102" t="str">
            <v>6647.39</v>
          </cell>
          <cell r="M102">
            <v>0</v>
          </cell>
          <cell r="N102">
            <v>0</v>
          </cell>
        </row>
        <row r="103">
          <cell r="A103">
            <v>300001</v>
          </cell>
          <cell r="B103" t="str">
            <v>Hernandez*Sanchez,Vanessa</v>
          </cell>
          <cell r="C103" t="str">
            <v>TAX</v>
          </cell>
          <cell r="D103" t="str">
            <v>LIC-DERE-18</v>
          </cell>
          <cell r="E103" t="str">
            <v>LI</v>
          </cell>
          <cell r="F103" t="str">
            <v>BR</v>
          </cell>
          <cell r="H103">
            <v>347</v>
          </cell>
          <cell r="I103">
            <v>0</v>
          </cell>
          <cell r="J103">
            <v>0</v>
          </cell>
          <cell r="K103">
            <v>347</v>
          </cell>
          <cell r="L103">
            <v>347</v>
          </cell>
          <cell r="M103">
            <v>0</v>
          </cell>
          <cell r="N103">
            <v>0</v>
          </cell>
        </row>
        <row r="104">
          <cell r="A104">
            <v>639592</v>
          </cell>
          <cell r="B104" t="str">
            <v>Contreras*Anselmo,Edson</v>
          </cell>
          <cell r="C104" t="str">
            <v>TAX</v>
          </cell>
          <cell r="D104" t="str">
            <v>LIC-SYSC-18</v>
          </cell>
          <cell r="E104" t="str">
            <v>LI</v>
          </cell>
          <cell r="F104" t="str">
            <v>AS</v>
          </cell>
          <cell r="G104">
            <v>101</v>
          </cell>
          <cell r="H104">
            <v>6597</v>
          </cell>
          <cell r="I104">
            <v>0</v>
          </cell>
          <cell r="J104" t="str">
            <v>116.2</v>
          </cell>
          <cell r="K104" t="str">
            <v>6480.8</v>
          </cell>
          <cell r="L104" t="str">
            <v>6480.8</v>
          </cell>
          <cell r="M104">
            <v>0</v>
          </cell>
          <cell r="N104">
            <v>0</v>
          </cell>
        </row>
        <row r="105">
          <cell r="A105">
            <v>614043</v>
          </cell>
          <cell r="B105" t="str">
            <v>Peralta*Castro,Silvia</v>
          </cell>
          <cell r="C105" t="str">
            <v>TAX</v>
          </cell>
          <cell r="D105" t="str">
            <v>LIC-EJEP-18</v>
          </cell>
          <cell r="E105" t="str">
            <v>LI</v>
          </cell>
          <cell r="F105" t="str">
            <v>AS</v>
          </cell>
          <cell r="G105">
            <v>101</v>
          </cell>
          <cell r="H105">
            <v>10067</v>
          </cell>
          <cell r="I105">
            <v>0</v>
          </cell>
          <cell r="J105">
            <v>0</v>
          </cell>
          <cell r="K105">
            <v>10067</v>
          </cell>
          <cell r="L105" t="str">
            <v>10067.43</v>
          </cell>
          <cell r="M105">
            <v>0</v>
          </cell>
          <cell r="N105">
            <v>0</v>
          </cell>
        </row>
        <row r="106">
          <cell r="A106">
            <v>345627</v>
          </cell>
          <cell r="B106" t="str">
            <v>Gómez*Calderon,Emiliano</v>
          </cell>
          <cell r="C106" t="str">
            <v>TAX</v>
          </cell>
          <cell r="D106" t="str">
            <v>LIC-CTCO-18</v>
          </cell>
          <cell r="E106" t="str">
            <v>LI</v>
          </cell>
          <cell r="F106" t="str">
            <v>AS</v>
          </cell>
          <cell r="G106">
            <v>101</v>
          </cell>
          <cell r="H106">
            <v>16424</v>
          </cell>
          <cell r="I106">
            <v>0</v>
          </cell>
          <cell r="J106" t="str">
            <v>517.72</v>
          </cell>
          <cell r="K106" t="str">
            <v>15906.28</v>
          </cell>
          <cell r="L106" t="str">
            <v>15906.61</v>
          </cell>
          <cell r="M106">
            <v>0</v>
          </cell>
          <cell r="N106">
            <v>0</v>
          </cell>
        </row>
        <row r="107">
          <cell r="A107">
            <v>634212</v>
          </cell>
          <cell r="B107" t="str">
            <v>Valadez*Alcala,David</v>
          </cell>
          <cell r="C107" t="str">
            <v>TAX</v>
          </cell>
          <cell r="D107" t="str">
            <v>LIC-EJCP-13</v>
          </cell>
          <cell r="E107" t="str">
            <v>LI</v>
          </cell>
          <cell r="F107" t="str">
            <v>AS</v>
          </cell>
          <cell r="G107">
            <v>101</v>
          </cell>
          <cell r="H107" t="str">
            <v>10543.5</v>
          </cell>
          <cell r="I107">
            <v>0</v>
          </cell>
          <cell r="J107">
            <v>0</v>
          </cell>
          <cell r="K107" t="str">
            <v>10543.5</v>
          </cell>
          <cell r="L107" t="str">
            <v>10544.18</v>
          </cell>
          <cell r="M107">
            <v>0</v>
          </cell>
          <cell r="N107">
            <v>0</v>
          </cell>
        </row>
        <row r="108">
          <cell r="A108">
            <v>263156</v>
          </cell>
          <cell r="B108" t="str">
            <v>Garcia*Martinez,Armando</v>
          </cell>
          <cell r="C108" t="str">
            <v>TAX</v>
          </cell>
          <cell r="D108" t="str">
            <v>LIC-EJAD-12</v>
          </cell>
          <cell r="E108" t="str">
            <v>LI</v>
          </cell>
          <cell r="F108" t="str">
            <v>EG</v>
          </cell>
          <cell r="H108">
            <v>3120</v>
          </cell>
          <cell r="I108">
            <v>0</v>
          </cell>
          <cell r="J108">
            <v>0</v>
          </cell>
          <cell r="K108">
            <v>3120</v>
          </cell>
          <cell r="L108">
            <v>11003</v>
          </cell>
          <cell r="M108">
            <v>0</v>
          </cell>
          <cell r="N108">
            <v>0</v>
          </cell>
        </row>
        <row r="109">
          <cell r="A109">
            <v>321284</v>
          </cell>
          <cell r="B109" t="str">
            <v>Valenzuela*Ortiz,Ulices</v>
          </cell>
          <cell r="C109" t="str">
            <v>TAX</v>
          </cell>
          <cell r="D109" t="str">
            <v>LIC-EJAD-17</v>
          </cell>
          <cell r="E109" t="str">
            <v>LI</v>
          </cell>
          <cell r="F109" t="str">
            <v>AS</v>
          </cell>
          <cell r="H109" t="str">
            <v>10944.39</v>
          </cell>
          <cell r="I109">
            <v>0</v>
          </cell>
          <cell r="J109">
            <v>0</v>
          </cell>
          <cell r="K109" t="str">
            <v>10944.39</v>
          </cell>
          <cell r="L109" t="str">
            <v>10944.39</v>
          </cell>
          <cell r="M109">
            <v>0</v>
          </cell>
          <cell r="N109">
            <v>0</v>
          </cell>
        </row>
        <row r="110">
          <cell r="A110">
            <v>81974</v>
          </cell>
          <cell r="B110" t="str">
            <v>Magallanes*Rueda,Fernando</v>
          </cell>
          <cell r="C110" t="str">
            <v>TAX</v>
          </cell>
          <cell r="D110" t="str">
            <v>LIC-ADEM-10</v>
          </cell>
          <cell r="E110" t="str">
            <v>LI</v>
          </cell>
          <cell r="F110" t="str">
            <v>CI</v>
          </cell>
          <cell r="H110">
            <v>16021</v>
          </cell>
          <cell r="I110">
            <v>0</v>
          </cell>
          <cell r="J110">
            <v>0</v>
          </cell>
          <cell r="K110">
            <v>16021</v>
          </cell>
          <cell r="L110">
            <v>16021</v>
          </cell>
          <cell r="M110">
            <v>0</v>
          </cell>
          <cell r="N110">
            <v>0</v>
          </cell>
        </row>
        <row r="111">
          <cell r="A111">
            <v>651555</v>
          </cell>
          <cell r="B111" t="str">
            <v>De Jesús*Rodriguez,Alberto</v>
          </cell>
          <cell r="C111" t="str">
            <v>TAX</v>
          </cell>
          <cell r="D111" t="str">
            <v>LIC-EJDE-17</v>
          </cell>
          <cell r="E111" t="str">
            <v>LI</v>
          </cell>
          <cell r="F111" t="str">
            <v>AS</v>
          </cell>
          <cell r="H111">
            <v>10399</v>
          </cell>
          <cell r="I111">
            <v>0</v>
          </cell>
          <cell r="J111">
            <v>0</v>
          </cell>
          <cell r="K111">
            <v>10399</v>
          </cell>
          <cell r="L111" t="str">
            <v>5169.22</v>
          </cell>
          <cell r="M111" t="str">
            <v>5209.78</v>
          </cell>
          <cell r="N111" t="str">
            <v>5209.78</v>
          </cell>
        </row>
        <row r="112">
          <cell r="A112">
            <v>132651</v>
          </cell>
          <cell r="B112" t="str">
            <v>Rosas*Amaro,Edgar</v>
          </cell>
          <cell r="C112" t="str">
            <v>TAX</v>
          </cell>
          <cell r="D112" t="str">
            <v>MAE-TEIN-10</v>
          </cell>
          <cell r="E112" t="str">
            <v>MA</v>
          </cell>
          <cell r="F112" t="str">
            <v>PT</v>
          </cell>
          <cell r="H112">
            <v>288</v>
          </cell>
          <cell r="I112">
            <v>0</v>
          </cell>
          <cell r="J112">
            <v>0</v>
          </cell>
          <cell r="K112">
            <v>288</v>
          </cell>
          <cell r="L112">
            <v>288</v>
          </cell>
          <cell r="M112">
            <v>0</v>
          </cell>
          <cell r="N112">
            <v>0</v>
          </cell>
        </row>
        <row r="113">
          <cell r="A113">
            <v>323935</v>
          </cell>
          <cell r="B113" t="str">
            <v>Cruz*Lopez,Talia</v>
          </cell>
          <cell r="C113" t="str">
            <v>TAX</v>
          </cell>
          <cell r="D113" t="str">
            <v>MAE-EDUC-19</v>
          </cell>
          <cell r="E113" t="str">
            <v>MA</v>
          </cell>
          <cell r="F113" t="str">
            <v>PT</v>
          </cell>
          <cell r="H113">
            <v>106</v>
          </cell>
          <cell r="I113">
            <v>0</v>
          </cell>
          <cell r="J113">
            <v>0</v>
          </cell>
          <cell r="K113">
            <v>106</v>
          </cell>
          <cell r="L113">
            <v>106</v>
          </cell>
          <cell r="M113">
            <v>0</v>
          </cell>
          <cell r="N113">
            <v>0</v>
          </cell>
        </row>
        <row r="114">
          <cell r="A114">
            <v>648754</v>
          </cell>
          <cell r="B114" t="str">
            <v>Alfaro*Vidal,Tifanny</v>
          </cell>
          <cell r="C114" t="str">
            <v>TAX</v>
          </cell>
          <cell r="D114" t="str">
            <v>LIC-EJAD-17</v>
          </cell>
          <cell r="E114" t="str">
            <v>LI</v>
          </cell>
          <cell r="F114" t="str">
            <v>AS</v>
          </cell>
          <cell r="G114">
            <v>405</v>
          </cell>
          <cell r="H114" t="str">
            <v>10502.5</v>
          </cell>
          <cell r="I114">
            <v>0</v>
          </cell>
          <cell r="J114">
            <v>0</v>
          </cell>
          <cell r="K114" t="str">
            <v>10502.5</v>
          </cell>
          <cell r="L114" t="str">
            <v>10502.67</v>
          </cell>
          <cell r="M114">
            <v>0</v>
          </cell>
          <cell r="N114">
            <v>0</v>
          </cell>
        </row>
        <row r="115">
          <cell r="A115">
            <v>648758</v>
          </cell>
          <cell r="B115" t="str">
            <v>Celis*Gómez,Mariana</v>
          </cell>
          <cell r="C115" t="str">
            <v>TAX</v>
          </cell>
          <cell r="D115" t="str">
            <v>LIC-PSIO-18</v>
          </cell>
          <cell r="E115" t="str">
            <v>LI</v>
          </cell>
          <cell r="F115" t="str">
            <v>AS</v>
          </cell>
          <cell r="G115">
            <v>101</v>
          </cell>
          <cell r="H115" t="str">
            <v>16686.8</v>
          </cell>
          <cell r="I115">
            <v>0</v>
          </cell>
          <cell r="J115">
            <v>0</v>
          </cell>
          <cell r="K115" t="str">
            <v>16686.8</v>
          </cell>
          <cell r="L115" t="str">
            <v>16687.32</v>
          </cell>
          <cell r="M115">
            <v>0</v>
          </cell>
          <cell r="N115">
            <v>0</v>
          </cell>
        </row>
        <row r="116">
          <cell r="A116">
            <v>266239</v>
          </cell>
          <cell r="B116" t="str">
            <v>Guzman*Gonzalez,Eduardo</v>
          </cell>
          <cell r="C116" t="str">
            <v>TAX</v>
          </cell>
          <cell r="D116" t="str">
            <v>LIC-EDFI-10C</v>
          </cell>
          <cell r="E116" t="str">
            <v>LI</v>
          </cell>
          <cell r="F116" t="str">
            <v>EG</v>
          </cell>
          <cell r="H116">
            <v>525</v>
          </cell>
          <cell r="I116">
            <v>0</v>
          </cell>
          <cell r="J116">
            <v>0</v>
          </cell>
          <cell r="K116">
            <v>525</v>
          </cell>
          <cell r="L116">
            <v>525</v>
          </cell>
          <cell r="M116">
            <v>0</v>
          </cell>
          <cell r="N116">
            <v>0</v>
          </cell>
        </row>
        <row r="117">
          <cell r="A117">
            <v>249380</v>
          </cell>
          <cell r="B117" t="str">
            <v>Paez*Garcia,Andrea</v>
          </cell>
          <cell r="C117" t="str">
            <v>TAX</v>
          </cell>
          <cell r="D117" t="str">
            <v>MAE-EDUC-19</v>
          </cell>
          <cell r="E117" t="str">
            <v>MA</v>
          </cell>
          <cell r="F117" t="str">
            <v>AS</v>
          </cell>
          <cell r="G117">
            <v>101</v>
          </cell>
          <cell r="H117" t="str">
            <v>13212.87</v>
          </cell>
          <cell r="I117">
            <v>0</v>
          </cell>
          <cell r="J117">
            <v>0</v>
          </cell>
          <cell r="K117" t="str">
            <v>13212.87</v>
          </cell>
          <cell r="L117" t="str">
            <v>13213.32</v>
          </cell>
          <cell r="M117">
            <v>0</v>
          </cell>
          <cell r="N117">
            <v>0</v>
          </cell>
        </row>
        <row r="118">
          <cell r="A118">
            <v>656126</v>
          </cell>
          <cell r="B118" t="str">
            <v>Castro*Barcena,Zaira</v>
          </cell>
          <cell r="C118" t="str">
            <v>TAX</v>
          </cell>
          <cell r="D118" t="str">
            <v>LIC-EJAD-17</v>
          </cell>
          <cell r="E118" t="str">
            <v>LI</v>
          </cell>
          <cell r="F118" t="str">
            <v>AS</v>
          </cell>
          <cell r="G118">
            <v>405</v>
          </cell>
          <cell r="H118" t="str">
            <v>10930.1</v>
          </cell>
          <cell r="I118">
            <v>0</v>
          </cell>
          <cell r="J118">
            <v>0</v>
          </cell>
          <cell r="K118" t="str">
            <v>10930.1</v>
          </cell>
          <cell r="L118" t="str">
            <v>10930.68</v>
          </cell>
          <cell r="M118">
            <v>0</v>
          </cell>
          <cell r="N118">
            <v>0</v>
          </cell>
        </row>
        <row r="119">
          <cell r="A119">
            <v>301579</v>
          </cell>
          <cell r="B119" t="str">
            <v>Sotelo*Tamayo,Rita</v>
          </cell>
          <cell r="C119" t="str">
            <v>TAX</v>
          </cell>
          <cell r="D119" t="str">
            <v>LIC-ADME-18</v>
          </cell>
          <cell r="E119" t="str">
            <v>LI</v>
          </cell>
          <cell r="F119" t="str">
            <v>AS</v>
          </cell>
          <cell r="G119">
            <v>401</v>
          </cell>
          <cell r="H119" t="str">
            <v>17232.03</v>
          </cell>
          <cell r="I119">
            <v>0</v>
          </cell>
          <cell r="J119">
            <v>0</v>
          </cell>
          <cell r="K119" t="str">
            <v>17232.03</v>
          </cell>
          <cell r="L119" t="str">
            <v>17233.25</v>
          </cell>
          <cell r="M119">
            <v>0</v>
          </cell>
          <cell r="N119">
            <v>0</v>
          </cell>
        </row>
        <row r="120">
          <cell r="A120">
            <v>645331</v>
          </cell>
          <cell r="B120" t="str">
            <v>Piña*Montero,Valentina</v>
          </cell>
          <cell r="C120" t="str">
            <v>TAX</v>
          </cell>
          <cell r="D120" t="str">
            <v>LIC-DSGD-18</v>
          </cell>
          <cell r="E120" t="str">
            <v>LI</v>
          </cell>
          <cell r="F120" t="str">
            <v>AS</v>
          </cell>
          <cell r="G120">
            <v>101</v>
          </cell>
          <cell r="H120">
            <v>16428</v>
          </cell>
          <cell r="I120">
            <v>0</v>
          </cell>
          <cell r="J120">
            <v>0</v>
          </cell>
          <cell r="K120">
            <v>16428</v>
          </cell>
          <cell r="L120" t="str">
            <v>9901.64</v>
          </cell>
          <cell r="M120" t="str">
            <v>6565.97</v>
          </cell>
          <cell r="N120" t="str">
            <v>6565.97</v>
          </cell>
        </row>
        <row r="121">
          <cell r="A121">
            <v>225075</v>
          </cell>
          <cell r="B121" t="str">
            <v>Martinez*Salazar,Alejandro</v>
          </cell>
          <cell r="C121" t="str">
            <v>TAX</v>
          </cell>
          <cell r="D121" t="str">
            <v>MAE-MERD-18</v>
          </cell>
          <cell r="E121" t="str">
            <v>MA</v>
          </cell>
          <cell r="F121" t="str">
            <v>AS</v>
          </cell>
          <cell r="G121">
            <v>404</v>
          </cell>
          <cell r="H121">
            <v>23489</v>
          </cell>
          <cell r="I121">
            <v>0</v>
          </cell>
          <cell r="J121">
            <v>0</v>
          </cell>
          <cell r="K121">
            <v>23489</v>
          </cell>
          <cell r="L121">
            <v>4920</v>
          </cell>
          <cell r="M121">
            <v>18569</v>
          </cell>
          <cell r="N121">
            <v>18569</v>
          </cell>
        </row>
        <row r="122">
          <cell r="A122">
            <v>655053</v>
          </cell>
          <cell r="B122" t="str">
            <v>Antonio*Mendoza,Fausta</v>
          </cell>
          <cell r="C122" t="str">
            <v>TAX</v>
          </cell>
          <cell r="D122" t="str">
            <v>LIC-EJDE-17</v>
          </cell>
          <cell r="E122" t="str">
            <v>LI</v>
          </cell>
          <cell r="F122" t="str">
            <v>EG</v>
          </cell>
          <cell r="G122">
            <v>401</v>
          </cell>
          <cell r="H122">
            <v>10399</v>
          </cell>
          <cell r="I122">
            <v>0</v>
          </cell>
          <cell r="J122">
            <v>0</v>
          </cell>
          <cell r="K122">
            <v>10399</v>
          </cell>
          <cell r="L122" t="str">
            <v>10399.7</v>
          </cell>
          <cell r="M122">
            <v>0</v>
          </cell>
          <cell r="N122">
            <v>0</v>
          </cell>
        </row>
        <row r="123">
          <cell r="A123">
            <v>281965</v>
          </cell>
          <cell r="B123" t="str">
            <v>Sanchez*Segundo,Leticia</v>
          </cell>
          <cell r="C123" t="str">
            <v>TAX</v>
          </cell>
          <cell r="D123" t="str">
            <v>LIC-COFI-15</v>
          </cell>
          <cell r="E123" t="str">
            <v>LI</v>
          </cell>
          <cell r="F123" t="str">
            <v>EG</v>
          </cell>
          <cell r="H123">
            <v>106</v>
          </cell>
          <cell r="I123">
            <v>0</v>
          </cell>
          <cell r="J123">
            <v>0</v>
          </cell>
          <cell r="K123">
            <v>106</v>
          </cell>
          <cell r="L123">
            <v>106</v>
          </cell>
          <cell r="M123">
            <v>0</v>
          </cell>
          <cell r="N123">
            <v>0</v>
          </cell>
        </row>
        <row r="124">
          <cell r="A124">
            <v>648994</v>
          </cell>
          <cell r="B124" t="str">
            <v>Castillo*Zamora,Mauricio</v>
          </cell>
          <cell r="C124" t="str">
            <v>TAX</v>
          </cell>
          <cell r="D124" t="str">
            <v>LIC-MEES-18</v>
          </cell>
          <cell r="E124" t="str">
            <v>LI</v>
          </cell>
          <cell r="F124" t="str">
            <v>AS</v>
          </cell>
          <cell r="G124">
            <v>101</v>
          </cell>
          <cell r="H124">
            <v>16716</v>
          </cell>
          <cell r="I124">
            <v>0</v>
          </cell>
          <cell r="J124">
            <v>0</v>
          </cell>
          <cell r="K124">
            <v>16716</v>
          </cell>
          <cell r="L124" t="str">
            <v>16716.64</v>
          </cell>
          <cell r="M124">
            <v>0</v>
          </cell>
          <cell r="N124">
            <v>0</v>
          </cell>
        </row>
        <row r="125">
          <cell r="A125">
            <v>280877</v>
          </cell>
          <cell r="B125" t="str">
            <v>Bernal*Reyes,Abril</v>
          </cell>
          <cell r="C125" t="str">
            <v>TAX</v>
          </cell>
          <cell r="D125" t="str">
            <v>LIC-MEES-15</v>
          </cell>
          <cell r="E125" t="str">
            <v>LI</v>
          </cell>
          <cell r="F125" t="str">
            <v>BR</v>
          </cell>
          <cell r="H125">
            <v>106</v>
          </cell>
          <cell r="I125">
            <v>0</v>
          </cell>
          <cell r="J125">
            <v>0</v>
          </cell>
          <cell r="K125">
            <v>106</v>
          </cell>
          <cell r="L125">
            <v>106</v>
          </cell>
          <cell r="M125">
            <v>0</v>
          </cell>
          <cell r="N125">
            <v>0</v>
          </cell>
        </row>
        <row r="126">
          <cell r="A126">
            <v>657554</v>
          </cell>
          <cell r="B126" t="str">
            <v>Jiménez*González,Luis</v>
          </cell>
          <cell r="C126" t="str">
            <v>TAX</v>
          </cell>
          <cell r="D126" t="str">
            <v>LIC-DINV-18</v>
          </cell>
          <cell r="E126" t="str">
            <v>LI</v>
          </cell>
          <cell r="F126" t="str">
            <v>AS</v>
          </cell>
          <cell r="G126">
            <v>101</v>
          </cell>
          <cell r="H126" t="str">
            <v>9999.08</v>
          </cell>
          <cell r="I126">
            <v>0</v>
          </cell>
          <cell r="J126">
            <v>0</v>
          </cell>
          <cell r="K126" t="str">
            <v>9999.08</v>
          </cell>
          <cell r="L126" t="str">
            <v>9999.08</v>
          </cell>
          <cell r="M126">
            <v>0</v>
          </cell>
          <cell r="N126">
            <v>0</v>
          </cell>
        </row>
        <row r="127">
          <cell r="A127">
            <v>311551</v>
          </cell>
          <cell r="B127" t="str">
            <v>Rodríguez*Reyes,Miguel</v>
          </cell>
          <cell r="C127" t="str">
            <v>TAX</v>
          </cell>
          <cell r="D127" t="str">
            <v>LIC-CTCO-18</v>
          </cell>
          <cell r="E127" t="str">
            <v>LI</v>
          </cell>
          <cell r="F127" t="str">
            <v>AS</v>
          </cell>
          <cell r="H127" t="str">
            <v>16837.1</v>
          </cell>
          <cell r="I127">
            <v>0</v>
          </cell>
          <cell r="J127">
            <v>0</v>
          </cell>
          <cell r="K127" t="str">
            <v>16837.1</v>
          </cell>
          <cell r="L127" t="str">
            <v>16837.84</v>
          </cell>
          <cell r="M127">
            <v>0</v>
          </cell>
          <cell r="N127">
            <v>0</v>
          </cell>
        </row>
        <row r="128">
          <cell r="A128">
            <v>657227</v>
          </cell>
          <cell r="B128" t="str">
            <v>Ibañez*Galeana,Berenice</v>
          </cell>
          <cell r="C128" t="str">
            <v>TAX</v>
          </cell>
          <cell r="D128" t="str">
            <v>LIC-DERE-18</v>
          </cell>
          <cell r="E128" t="str">
            <v>LI</v>
          </cell>
          <cell r="F128" t="str">
            <v>AS</v>
          </cell>
          <cell r="G128">
            <v>102</v>
          </cell>
          <cell r="H128" t="str">
            <v>17009.6</v>
          </cell>
          <cell r="I128">
            <v>0</v>
          </cell>
          <cell r="J128">
            <v>0</v>
          </cell>
          <cell r="K128" t="str">
            <v>17009.6</v>
          </cell>
          <cell r="L128" t="str">
            <v>17010.24</v>
          </cell>
          <cell r="M128">
            <v>0</v>
          </cell>
          <cell r="N128">
            <v>0</v>
          </cell>
        </row>
        <row r="129">
          <cell r="A129">
            <v>657531</v>
          </cell>
          <cell r="B129" t="str">
            <v>Becerril*Murcia,Cinthya</v>
          </cell>
          <cell r="C129" t="str">
            <v>TAX</v>
          </cell>
          <cell r="D129" t="str">
            <v>LIC-ADTU-18</v>
          </cell>
          <cell r="E129" t="str">
            <v>LI</v>
          </cell>
          <cell r="F129" t="str">
            <v>AS</v>
          </cell>
          <cell r="G129">
            <v>101</v>
          </cell>
          <cell r="H129">
            <v>17656</v>
          </cell>
          <cell r="I129">
            <v>0</v>
          </cell>
          <cell r="J129">
            <v>0</v>
          </cell>
          <cell r="K129">
            <v>17656</v>
          </cell>
          <cell r="L129">
            <v>17656</v>
          </cell>
          <cell r="M129">
            <v>0</v>
          </cell>
          <cell r="N129">
            <v>0</v>
          </cell>
        </row>
        <row r="130">
          <cell r="A130">
            <v>272028</v>
          </cell>
          <cell r="B130" t="str">
            <v>Martinez*Luna,Jocelyn</v>
          </cell>
          <cell r="C130" t="str">
            <v>TAX</v>
          </cell>
          <cell r="D130" t="str">
            <v>LIC-DAEM-15</v>
          </cell>
          <cell r="E130" t="str">
            <v>LI</v>
          </cell>
          <cell r="F130" t="str">
            <v>EG</v>
          </cell>
          <cell r="H130">
            <v>106</v>
          </cell>
          <cell r="I130">
            <v>0</v>
          </cell>
          <cell r="J130">
            <v>0</v>
          </cell>
          <cell r="K130">
            <v>106</v>
          </cell>
          <cell r="L130">
            <v>106</v>
          </cell>
          <cell r="M130">
            <v>0</v>
          </cell>
          <cell r="N130">
            <v>0</v>
          </cell>
        </row>
        <row r="131">
          <cell r="A131">
            <v>258875</v>
          </cell>
          <cell r="B131" t="str">
            <v>Jimenez Castro*Lopez,Jorge</v>
          </cell>
          <cell r="C131" t="str">
            <v>TAX</v>
          </cell>
          <cell r="D131" t="str">
            <v>LIC-DAEM-15</v>
          </cell>
          <cell r="E131" t="str">
            <v>LI</v>
          </cell>
          <cell r="F131" t="str">
            <v>EG</v>
          </cell>
          <cell r="H131">
            <v>118</v>
          </cell>
          <cell r="I131">
            <v>0</v>
          </cell>
          <cell r="J131">
            <v>0</v>
          </cell>
          <cell r="K131">
            <v>118</v>
          </cell>
          <cell r="L131">
            <v>118</v>
          </cell>
          <cell r="M131">
            <v>0</v>
          </cell>
          <cell r="N131">
            <v>0</v>
          </cell>
        </row>
        <row r="132">
          <cell r="A132">
            <v>653264</v>
          </cell>
          <cell r="B132" t="str">
            <v>Perez*Uribares,Barbara</v>
          </cell>
          <cell r="C132" t="str">
            <v>TAX</v>
          </cell>
          <cell r="D132" t="str">
            <v>LIC-EJME-17</v>
          </cell>
          <cell r="E132" t="str">
            <v>LI</v>
          </cell>
          <cell r="F132" t="str">
            <v>AS</v>
          </cell>
          <cell r="H132">
            <v>10399</v>
          </cell>
          <cell r="I132">
            <v>0</v>
          </cell>
          <cell r="J132">
            <v>0</v>
          </cell>
          <cell r="K132">
            <v>10399</v>
          </cell>
          <cell r="L132" t="str">
            <v>10399.48</v>
          </cell>
          <cell r="M132">
            <v>0</v>
          </cell>
          <cell r="N132">
            <v>0</v>
          </cell>
        </row>
        <row r="133">
          <cell r="A133">
            <v>304524</v>
          </cell>
          <cell r="B133" t="str">
            <v>Gomez*Peralta,Aaron</v>
          </cell>
          <cell r="C133" t="str">
            <v>TAX</v>
          </cell>
          <cell r="D133" t="str">
            <v>LIC-EJAD-17</v>
          </cell>
          <cell r="E133" t="str">
            <v>LI</v>
          </cell>
          <cell r="F133" t="str">
            <v>AS</v>
          </cell>
          <cell r="H133">
            <v>13579</v>
          </cell>
          <cell r="I133">
            <v>0</v>
          </cell>
          <cell r="J133">
            <v>0</v>
          </cell>
          <cell r="K133">
            <v>13579</v>
          </cell>
          <cell r="L133" t="str">
            <v>7783.78</v>
          </cell>
          <cell r="M133" t="str">
            <v>5795.22</v>
          </cell>
          <cell r="N133" t="str">
            <v>5795.22</v>
          </cell>
        </row>
        <row r="134">
          <cell r="A134">
            <v>652312</v>
          </cell>
          <cell r="B134" t="str">
            <v>Rosas*Ramírez,Kimberly</v>
          </cell>
          <cell r="C134" t="str">
            <v>TAX</v>
          </cell>
          <cell r="D134" t="str">
            <v>LIC-DSGD-18</v>
          </cell>
          <cell r="E134" t="str">
            <v>LI</v>
          </cell>
          <cell r="F134" t="str">
            <v>AS</v>
          </cell>
          <cell r="G134">
            <v>405</v>
          </cell>
          <cell r="H134">
            <v>16428</v>
          </cell>
          <cell r="I134">
            <v>0</v>
          </cell>
          <cell r="J134">
            <v>0</v>
          </cell>
          <cell r="K134">
            <v>16428</v>
          </cell>
          <cell r="L134" t="str">
            <v>16428.24</v>
          </cell>
          <cell r="M134">
            <v>0</v>
          </cell>
          <cell r="N134">
            <v>0</v>
          </cell>
        </row>
        <row r="135">
          <cell r="A135">
            <v>660339</v>
          </cell>
          <cell r="B135" t="str">
            <v>Cruz*Anaya,Melannie</v>
          </cell>
          <cell r="C135" t="str">
            <v>TAX</v>
          </cell>
          <cell r="D135" t="str">
            <v>LIC-CTCO-18</v>
          </cell>
          <cell r="E135" t="str">
            <v>LI</v>
          </cell>
          <cell r="F135" t="str">
            <v>AS</v>
          </cell>
          <cell r="G135">
            <v>102</v>
          </cell>
          <cell r="H135">
            <v>16801</v>
          </cell>
          <cell r="I135">
            <v>0</v>
          </cell>
          <cell r="J135" t="str">
            <v>573.63</v>
          </cell>
          <cell r="K135" t="str">
            <v>16227.37</v>
          </cell>
          <cell r="L135" t="str">
            <v>16228.24</v>
          </cell>
          <cell r="M135">
            <v>0</v>
          </cell>
          <cell r="N135">
            <v>0</v>
          </cell>
        </row>
        <row r="136">
          <cell r="A136">
            <v>660370</v>
          </cell>
          <cell r="B136" t="str">
            <v>MUNGUIA BRAVO,EDGAR</v>
          </cell>
          <cell r="C136" t="str">
            <v>TAX</v>
          </cell>
          <cell r="D136" t="str">
            <v>MAE-TEIN-18</v>
          </cell>
          <cell r="E136" t="str">
            <v>MA</v>
          </cell>
          <cell r="F136" t="str">
            <v>AS</v>
          </cell>
          <cell r="G136">
            <v>101</v>
          </cell>
          <cell r="H136" t="str">
            <v>21405.8</v>
          </cell>
          <cell r="I136">
            <v>0</v>
          </cell>
          <cell r="J136">
            <v>0</v>
          </cell>
          <cell r="K136" t="str">
            <v>21405.8</v>
          </cell>
          <cell r="L136" t="str">
            <v>21405.8</v>
          </cell>
          <cell r="M136">
            <v>0</v>
          </cell>
          <cell r="N136">
            <v>0</v>
          </cell>
        </row>
        <row r="137">
          <cell r="A137">
            <v>658462</v>
          </cell>
          <cell r="B137" t="str">
            <v>Molina*Heredia,Ricardo</v>
          </cell>
          <cell r="C137" t="str">
            <v>TAX</v>
          </cell>
          <cell r="D137" t="str">
            <v>LIC-DERE-18</v>
          </cell>
          <cell r="E137" t="str">
            <v>LI</v>
          </cell>
          <cell r="F137" t="str">
            <v>AS</v>
          </cell>
          <cell r="G137">
            <v>103</v>
          </cell>
          <cell r="H137">
            <v>16196</v>
          </cell>
          <cell r="I137">
            <v>0</v>
          </cell>
          <cell r="J137">
            <v>0</v>
          </cell>
          <cell r="K137">
            <v>16196</v>
          </cell>
          <cell r="L137" t="str">
            <v>11386.99</v>
          </cell>
          <cell r="M137" t="str">
            <v>4809.01</v>
          </cell>
          <cell r="N137" t="str">
            <v>4809.01</v>
          </cell>
        </row>
        <row r="138">
          <cell r="A138">
            <v>645960</v>
          </cell>
          <cell r="B138" t="str">
            <v>Montes de Oca*Rangel,Karla</v>
          </cell>
          <cell r="C138" t="str">
            <v>TAX</v>
          </cell>
          <cell r="D138" t="str">
            <v>LIC-ADME-18</v>
          </cell>
          <cell r="E138" t="str">
            <v>LI</v>
          </cell>
          <cell r="F138" t="str">
            <v>AS</v>
          </cell>
          <cell r="G138">
            <v>101</v>
          </cell>
          <cell r="H138" t="str">
            <v>17231.69</v>
          </cell>
          <cell r="I138">
            <v>0</v>
          </cell>
          <cell r="J138" t="str">
            <v>469.56</v>
          </cell>
          <cell r="K138" t="str">
            <v>16762.13</v>
          </cell>
          <cell r="L138" t="str">
            <v>16927.13</v>
          </cell>
          <cell r="M138">
            <v>0</v>
          </cell>
          <cell r="N138">
            <v>0</v>
          </cell>
        </row>
        <row r="139">
          <cell r="A139">
            <v>645959</v>
          </cell>
          <cell r="B139" t="str">
            <v>Mendieta*Mendoza,Melissa</v>
          </cell>
          <cell r="C139" t="str">
            <v>TAX</v>
          </cell>
          <cell r="D139" t="str">
            <v>LIC-DSGD-18</v>
          </cell>
          <cell r="E139" t="str">
            <v>LI</v>
          </cell>
          <cell r="F139" t="str">
            <v>AS</v>
          </cell>
          <cell r="G139">
            <v>101</v>
          </cell>
          <cell r="H139" t="str">
            <v>18766.8</v>
          </cell>
          <cell r="I139">
            <v>0</v>
          </cell>
          <cell r="J139">
            <v>0</v>
          </cell>
          <cell r="K139" t="str">
            <v>18766.8</v>
          </cell>
          <cell r="L139" t="str">
            <v>19367.21</v>
          </cell>
          <cell r="M139">
            <v>0</v>
          </cell>
          <cell r="N139">
            <v>0</v>
          </cell>
        </row>
        <row r="140">
          <cell r="A140">
            <v>648182</v>
          </cell>
          <cell r="B140" t="str">
            <v>Jimenez*Martinez,Alejandro</v>
          </cell>
          <cell r="C140" t="str">
            <v>TAX</v>
          </cell>
          <cell r="D140" t="str">
            <v>LIC-PSIO-18</v>
          </cell>
          <cell r="E140" t="str">
            <v>LI</v>
          </cell>
          <cell r="F140" t="str">
            <v>AS</v>
          </cell>
          <cell r="G140">
            <v>101</v>
          </cell>
          <cell r="H140">
            <v>16428</v>
          </cell>
          <cell r="I140">
            <v>0</v>
          </cell>
          <cell r="J140">
            <v>0</v>
          </cell>
          <cell r="K140">
            <v>16428</v>
          </cell>
          <cell r="L140" t="str">
            <v>16428.64</v>
          </cell>
          <cell r="M140">
            <v>0</v>
          </cell>
          <cell r="N140">
            <v>0</v>
          </cell>
        </row>
        <row r="141">
          <cell r="A141">
            <v>296035</v>
          </cell>
          <cell r="B141" t="str">
            <v>Garcia*Velasquez,Victor</v>
          </cell>
          <cell r="C141" t="str">
            <v>TAX</v>
          </cell>
          <cell r="D141" t="str">
            <v>LIC-EJAD-17</v>
          </cell>
          <cell r="E141" t="str">
            <v>LI</v>
          </cell>
          <cell r="F141" t="str">
            <v>AS</v>
          </cell>
          <cell r="G141">
            <v>404</v>
          </cell>
          <cell r="H141">
            <v>10399</v>
          </cell>
          <cell r="I141">
            <v>0</v>
          </cell>
          <cell r="J141">
            <v>0</v>
          </cell>
          <cell r="K141">
            <v>10399</v>
          </cell>
          <cell r="L141" t="str">
            <v>7495.93</v>
          </cell>
          <cell r="M141" t="str">
            <v>2903.07</v>
          </cell>
          <cell r="N141" t="str">
            <v>2903.07</v>
          </cell>
        </row>
        <row r="142">
          <cell r="A142">
            <v>659680</v>
          </cell>
          <cell r="B142" t="str">
            <v>Galvan*Monica,Luis</v>
          </cell>
          <cell r="C142" t="str">
            <v>TAX</v>
          </cell>
          <cell r="D142" t="str">
            <v>LIC-COFI-18</v>
          </cell>
          <cell r="E142" t="str">
            <v>LI</v>
          </cell>
          <cell r="F142" t="str">
            <v>AS</v>
          </cell>
          <cell r="G142">
            <v>106</v>
          </cell>
          <cell r="H142" t="str">
            <v>17680.88</v>
          </cell>
          <cell r="I142">
            <v>0</v>
          </cell>
          <cell r="J142">
            <v>0</v>
          </cell>
          <cell r="K142" t="str">
            <v>17680.88</v>
          </cell>
          <cell r="L142" t="str">
            <v>17680.88</v>
          </cell>
          <cell r="M142">
            <v>0</v>
          </cell>
          <cell r="N142">
            <v>0</v>
          </cell>
        </row>
        <row r="143">
          <cell r="A143">
            <v>661038</v>
          </cell>
          <cell r="B143" t="str">
            <v>Blancas*Rios,Maria</v>
          </cell>
          <cell r="C143" t="str">
            <v>TAX</v>
          </cell>
          <cell r="D143" t="str">
            <v>LIC-DINV-18</v>
          </cell>
          <cell r="E143" t="str">
            <v>LI</v>
          </cell>
          <cell r="F143" t="str">
            <v>AS</v>
          </cell>
          <cell r="G143">
            <v>101</v>
          </cell>
          <cell r="H143">
            <v>16976</v>
          </cell>
          <cell r="I143">
            <v>0</v>
          </cell>
          <cell r="J143">
            <v>0</v>
          </cell>
          <cell r="K143">
            <v>16976</v>
          </cell>
          <cell r="L143" t="str">
            <v>20707.3</v>
          </cell>
          <cell r="M143">
            <v>0</v>
          </cell>
          <cell r="N143">
            <v>0</v>
          </cell>
        </row>
        <row r="144">
          <cell r="A144">
            <v>666800</v>
          </cell>
          <cell r="B144" t="str">
            <v>Martinez*Ramirez,Reyna</v>
          </cell>
          <cell r="C144" t="str">
            <v>TAX</v>
          </cell>
          <cell r="D144" t="str">
            <v>LIC-EJAD-17</v>
          </cell>
          <cell r="E144" t="str">
            <v>LI</v>
          </cell>
          <cell r="F144" t="str">
            <v>AS</v>
          </cell>
          <cell r="G144">
            <v>100</v>
          </cell>
          <cell r="H144">
            <v>10796</v>
          </cell>
          <cell r="I144">
            <v>0</v>
          </cell>
          <cell r="J144">
            <v>0</v>
          </cell>
          <cell r="K144">
            <v>10796</v>
          </cell>
          <cell r="L144" t="str">
            <v>10746.08</v>
          </cell>
          <cell r="M144" t="str">
            <v>49.92</v>
          </cell>
          <cell r="N144" t="str">
            <v>49.92</v>
          </cell>
        </row>
        <row r="145">
          <cell r="A145">
            <v>673491</v>
          </cell>
          <cell r="B145" t="str">
            <v>Flores*Zamora,Yazmin</v>
          </cell>
          <cell r="C145" t="str">
            <v>TAX</v>
          </cell>
          <cell r="D145" t="str">
            <v>LIC-ADTU-18</v>
          </cell>
          <cell r="E145" t="str">
            <v>LI</v>
          </cell>
          <cell r="F145" t="str">
            <v>AS</v>
          </cell>
          <cell r="G145">
            <v>101</v>
          </cell>
          <cell r="H145" t="str">
            <v>17927.7</v>
          </cell>
          <cell r="I145">
            <v>0</v>
          </cell>
          <cell r="J145">
            <v>0</v>
          </cell>
          <cell r="K145" t="str">
            <v>17927.7</v>
          </cell>
          <cell r="L145" t="str">
            <v>17927.94</v>
          </cell>
          <cell r="M145">
            <v>0</v>
          </cell>
          <cell r="N145">
            <v>0</v>
          </cell>
        </row>
        <row r="146">
          <cell r="A146">
            <v>281441</v>
          </cell>
          <cell r="B146" t="str">
            <v>Zermann*Ruíz,Grecia</v>
          </cell>
          <cell r="C146" t="str">
            <v>TAX</v>
          </cell>
          <cell r="D146" t="str">
            <v>LIC-EJME-17</v>
          </cell>
          <cell r="E146" t="str">
            <v>LI</v>
          </cell>
          <cell r="F146" t="str">
            <v>AS</v>
          </cell>
          <cell r="G146">
            <v>403</v>
          </cell>
          <cell r="H146" t="str">
            <v>10486.19</v>
          </cell>
          <cell r="I146">
            <v>0</v>
          </cell>
          <cell r="J146">
            <v>0</v>
          </cell>
          <cell r="K146" t="str">
            <v>10486.19</v>
          </cell>
          <cell r="L146" t="str">
            <v>10486.19</v>
          </cell>
          <cell r="M146">
            <v>0</v>
          </cell>
          <cell r="N146">
            <v>0</v>
          </cell>
        </row>
        <row r="147">
          <cell r="A147">
            <v>285196</v>
          </cell>
          <cell r="B147" t="str">
            <v>Dominguez*Aguilar,Luz</v>
          </cell>
          <cell r="C147" t="str">
            <v>TAX</v>
          </cell>
          <cell r="D147" t="str">
            <v>LIC-EJAD-17</v>
          </cell>
          <cell r="E147" t="str">
            <v>LI</v>
          </cell>
          <cell r="F147" t="str">
            <v>EG</v>
          </cell>
          <cell r="H147">
            <v>3226</v>
          </cell>
          <cell r="I147">
            <v>0</v>
          </cell>
          <cell r="J147">
            <v>0</v>
          </cell>
          <cell r="K147">
            <v>3226</v>
          </cell>
          <cell r="L147">
            <v>3226</v>
          </cell>
          <cell r="M147">
            <v>0</v>
          </cell>
          <cell r="N147">
            <v>0</v>
          </cell>
        </row>
        <row r="148">
          <cell r="A148">
            <v>667717</v>
          </cell>
          <cell r="B148" t="str">
            <v>Bazaldua*Resendiz,Adela</v>
          </cell>
          <cell r="C148" t="str">
            <v>TAX</v>
          </cell>
          <cell r="D148" t="str">
            <v>LIC-EJAD-17</v>
          </cell>
          <cell r="E148" t="str">
            <v>LI</v>
          </cell>
          <cell r="F148" t="str">
            <v>AS</v>
          </cell>
          <cell r="G148">
            <v>102</v>
          </cell>
          <cell r="H148">
            <v>11084</v>
          </cell>
          <cell r="I148">
            <v>0</v>
          </cell>
          <cell r="J148" t="str">
            <v>241.56</v>
          </cell>
          <cell r="K148" t="str">
            <v>10842.44</v>
          </cell>
          <cell r="L148" t="str">
            <v>10842.44</v>
          </cell>
          <cell r="M148">
            <v>0</v>
          </cell>
          <cell r="N148">
            <v>0</v>
          </cell>
        </row>
        <row r="149">
          <cell r="A149">
            <v>658000</v>
          </cell>
          <cell r="B149" t="str">
            <v>Mondragón*García,Pamela</v>
          </cell>
          <cell r="C149" t="str">
            <v>TAX</v>
          </cell>
          <cell r="D149" t="str">
            <v>LIC-DAEM-15</v>
          </cell>
          <cell r="E149" t="str">
            <v>LI</v>
          </cell>
          <cell r="F149" t="str">
            <v>AS</v>
          </cell>
          <cell r="G149">
            <v>102</v>
          </cell>
          <cell r="H149">
            <v>17759</v>
          </cell>
          <cell r="I149">
            <v>0</v>
          </cell>
          <cell r="J149" t="str">
            <v>298.51</v>
          </cell>
          <cell r="K149" t="str">
            <v>17460.49</v>
          </cell>
          <cell r="L149" t="str">
            <v>17460.49</v>
          </cell>
          <cell r="M149">
            <v>0</v>
          </cell>
          <cell r="N149">
            <v>0</v>
          </cell>
        </row>
        <row r="150">
          <cell r="A150">
            <v>289719</v>
          </cell>
          <cell r="B150" t="str">
            <v>Carranza*Jiménez,Gael</v>
          </cell>
          <cell r="C150" t="str">
            <v>TAX</v>
          </cell>
          <cell r="D150" t="str">
            <v>LIC-EJAD-17</v>
          </cell>
          <cell r="E150" t="str">
            <v>LI</v>
          </cell>
          <cell r="F150" t="str">
            <v>EG</v>
          </cell>
          <cell r="H150">
            <v>106</v>
          </cell>
          <cell r="I150">
            <v>0</v>
          </cell>
          <cell r="J150">
            <v>0</v>
          </cell>
          <cell r="K150">
            <v>106</v>
          </cell>
          <cell r="L150">
            <v>106</v>
          </cell>
          <cell r="M150">
            <v>0</v>
          </cell>
          <cell r="N150">
            <v>0</v>
          </cell>
        </row>
        <row r="151">
          <cell r="A151">
            <v>675522</v>
          </cell>
          <cell r="B151" t="str">
            <v>Cruz*Jurado,Valeria</v>
          </cell>
          <cell r="C151" t="str">
            <v>TAX</v>
          </cell>
          <cell r="D151" t="str">
            <v>LIC-PSIO-18</v>
          </cell>
          <cell r="E151" t="str">
            <v>LI</v>
          </cell>
          <cell r="F151" t="str">
            <v>AS</v>
          </cell>
          <cell r="G151">
            <v>101</v>
          </cell>
          <cell r="H151" t="str">
            <v>19566.1</v>
          </cell>
          <cell r="I151">
            <v>0</v>
          </cell>
          <cell r="J151">
            <v>0</v>
          </cell>
          <cell r="K151" t="str">
            <v>19566.1</v>
          </cell>
          <cell r="L151" t="str">
            <v>19566.18</v>
          </cell>
          <cell r="M151">
            <v>0</v>
          </cell>
          <cell r="N151">
            <v>0</v>
          </cell>
        </row>
        <row r="152">
          <cell r="A152">
            <v>669493</v>
          </cell>
          <cell r="B152" t="str">
            <v>Bravo*Sanchez,Jesus</v>
          </cell>
          <cell r="C152" t="str">
            <v>TAX</v>
          </cell>
          <cell r="D152" t="str">
            <v>LIC-EJME-17</v>
          </cell>
          <cell r="E152" t="str">
            <v>LI</v>
          </cell>
          <cell r="F152" t="str">
            <v>AS</v>
          </cell>
          <cell r="G152">
            <v>101</v>
          </cell>
          <cell r="H152">
            <v>11636</v>
          </cell>
          <cell r="I152">
            <v>0</v>
          </cell>
          <cell r="J152">
            <v>0</v>
          </cell>
          <cell r="K152">
            <v>11636</v>
          </cell>
          <cell r="L152" t="str">
            <v>7936.25</v>
          </cell>
          <cell r="M152" t="str">
            <v>3699.75</v>
          </cell>
          <cell r="N152" t="str">
            <v>3699.75</v>
          </cell>
        </row>
        <row r="153">
          <cell r="A153">
            <v>661169</v>
          </cell>
          <cell r="B153" t="str">
            <v>Crespi*Sanchez,Marco</v>
          </cell>
          <cell r="C153" t="str">
            <v>TAX</v>
          </cell>
          <cell r="D153" t="str">
            <v>LIC-EJAD-17</v>
          </cell>
          <cell r="E153" t="str">
            <v>LI</v>
          </cell>
          <cell r="F153" t="str">
            <v>AS</v>
          </cell>
          <cell r="G153">
            <v>100</v>
          </cell>
          <cell r="H153" t="str">
            <v>12895.96</v>
          </cell>
          <cell r="I153">
            <v>0</v>
          </cell>
          <cell r="J153">
            <v>0</v>
          </cell>
          <cell r="K153" t="str">
            <v>12895.96</v>
          </cell>
          <cell r="L153" t="str">
            <v>12895.96</v>
          </cell>
          <cell r="M153">
            <v>0</v>
          </cell>
          <cell r="N153">
            <v>0</v>
          </cell>
        </row>
        <row r="154">
          <cell r="A154">
            <v>282451</v>
          </cell>
          <cell r="B154" t="str">
            <v>Gonzalez*Ramirez,Melisa</v>
          </cell>
          <cell r="C154" t="str">
            <v>TAX</v>
          </cell>
          <cell r="D154" t="str">
            <v>LIC-EJAD-17</v>
          </cell>
          <cell r="E154" t="str">
            <v>LI</v>
          </cell>
          <cell r="F154" t="str">
            <v>EG</v>
          </cell>
          <cell r="H154" t="str">
            <v>1853.36</v>
          </cell>
          <cell r="I154">
            <v>0</v>
          </cell>
          <cell r="J154">
            <v>0</v>
          </cell>
          <cell r="K154" t="str">
            <v>1853.36</v>
          </cell>
          <cell r="L154" t="str">
            <v>1853.36</v>
          </cell>
          <cell r="M154">
            <v>0</v>
          </cell>
          <cell r="N154">
            <v>0</v>
          </cell>
        </row>
        <row r="155">
          <cell r="A155">
            <v>329350</v>
          </cell>
          <cell r="B155" t="str">
            <v>Rodríguez*Narvaez,Axel</v>
          </cell>
          <cell r="C155" t="str">
            <v>TAX</v>
          </cell>
          <cell r="D155" t="str">
            <v>LIC-SYSC-18</v>
          </cell>
          <cell r="E155" t="str">
            <v>LI</v>
          </cell>
          <cell r="F155" t="str">
            <v>AS</v>
          </cell>
          <cell r="G155">
            <v>404</v>
          </cell>
          <cell r="H155" t="str">
            <v>15766.93</v>
          </cell>
          <cell r="I155">
            <v>0</v>
          </cell>
          <cell r="J155">
            <v>0</v>
          </cell>
          <cell r="K155" t="str">
            <v>15766.93</v>
          </cell>
          <cell r="L155" t="str">
            <v>15766.93</v>
          </cell>
          <cell r="M155">
            <v>0</v>
          </cell>
          <cell r="N155">
            <v>0</v>
          </cell>
        </row>
        <row r="156">
          <cell r="A156">
            <v>333370</v>
          </cell>
          <cell r="B156" t="str">
            <v>Sixtos*Aragon,Casandra</v>
          </cell>
          <cell r="C156" t="str">
            <v>TAX</v>
          </cell>
          <cell r="D156" t="str">
            <v>LIC-EJAD-17</v>
          </cell>
          <cell r="E156" t="str">
            <v>LI</v>
          </cell>
          <cell r="F156" t="str">
            <v>AS</v>
          </cell>
          <cell r="H156">
            <v>12360</v>
          </cell>
          <cell r="I156">
            <v>0</v>
          </cell>
          <cell r="J156">
            <v>0</v>
          </cell>
          <cell r="K156">
            <v>12360</v>
          </cell>
          <cell r="L156">
            <v>12360</v>
          </cell>
          <cell r="M156">
            <v>0</v>
          </cell>
          <cell r="N156">
            <v>0</v>
          </cell>
        </row>
        <row r="157">
          <cell r="A157">
            <v>302241</v>
          </cell>
          <cell r="B157" t="str">
            <v>Anduaga*Esquivel,Renata</v>
          </cell>
          <cell r="C157" t="str">
            <v>TAX</v>
          </cell>
          <cell r="D157" t="str">
            <v>LIC-EJAD-17</v>
          </cell>
          <cell r="E157" t="str">
            <v>LI</v>
          </cell>
          <cell r="F157" t="str">
            <v>AS</v>
          </cell>
          <cell r="G157">
            <v>403</v>
          </cell>
          <cell r="H157">
            <v>10904</v>
          </cell>
          <cell r="I157">
            <v>0</v>
          </cell>
          <cell r="J157">
            <v>0</v>
          </cell>
          <cell r="K157">
            <v>10904</v>
          </cell>
          <cell r="L157" t="str">
            <v>8986.65</v>
          </cell>
          <cell r="M157" t="str">
            <v>1917.35</v>
          </cell>
          <cell r="N157" t="str">
            <v>1917.35</v>
          </cell>
        </row>
        <row r="158">
          <cell r="A158">
            <v>680013</v>
          </cell>
          <cell r="B158" t="str">
            <v>FALCON*GARCIA,MARCO</v>
          </cell>
          <cell r="C158" t="str">
            <v>TAX</v>
          </cell>
          <cell r="D158" t="str">
            <v>MAE-MADN-19</v>
          </cell>
          <cell r="E158" t="str">
            <v>MA</v>
          </cell>
          <cell r="F158" t="str">
            <v>AS</v>
          </cell>
          <cell r="G158">
            <v>101</v>
          </cell>
          <cell r="H158" t="str">
            <v>21471.12</v>
          </cell>
          <cell r="I158">
            <v>0</v>
          </cell>
          <cell r="J158" t="str">
            <v>331.32</v>
          </cell>
          <cell r="K158" t="str">
            <v>21139.8</v>
          </cell>
          <cell r="L158" t="str">
            <v>21139.8</v>
          </cell>
          <cell r="M158">
            <v>0</v>
          </cell>
          <cell r="N158">
            <v>0</v>
          </cell>
        </row>
        <row r="159">
          <cell r="A159">
            <v>664187</v>
          </cell>
          <cell r="B159" t="str">
            <v>Ramírez*López,Dulce</v>
          </cell>
          <cell r="C159" t="str">
            <v>TAX</v>
          </cell>
          <cell r="D159" t="str">
            <v>LIC-EJAD-17</v>
          </cell>
          <cell r="E159" t="str">
            <v>LI</v>
          </cell>
          <cell r="F159" t="str">
            <v>AS</v>
          </cell>
          <cell r="H159">
            <v>12731</v>
          </cell>
          <cell r="I159">
            <v>0</v>
          </cell>
          <cell r="J159" t="str">
            <v>473.4</v>
          </cell>
          <cell r="K159" t="str">
            <v>12257.6</v>
          </cell>
          <cell r="L159" t="str">
            <v>12257.6</v>
          </cell>
          <cell r="M159">
            <v>0</v>
          </cell>
          <cell r="N159">
            <v>0</v>
          </cell>
        </row>
        <row r="160">
          <cell r="A160">
            <v>328738</v>
          </cell>
          <cell r="B160" t="str">
            <v>Gonzalez*Cruz,Emmanuel</v>
          </cell>
          <cell r="C160" t="str">
            <v>TAX</v>
          </cell>
          <cell r="D160" t="str">
            <v>LIC-SYSC-18</v>
          </cell>
          <cell r="E160" t="str">
            <v>LI</v>
          </cell>
          <cell r="F160" t="str">
            <v>AS</v>
          </cell>
          <cell r="G160">
            <v>100</v>
          </cell>
          <cell r="H160" t="str">
            <v>15798.67</v>
          </cell>
          <cell r="I160">
            <v>0</v>
          </cell>
          <cell r="J160">
            <v>0</v>
          </cell>
          <cell r="K160" t="str">
            <v>15798.67</v>
          </cell>
          <cell r="L160" t="str">
            <v>15798.67</v>
          </cell>
          <cell r="M160">
            <v>0</v>
          </cell>
          <cell r="N160">
            <v>0</v>
          </cell>
        </row>
        <row r="161">
          <cell r="A161">
            <v>678438</v>
          </cell>
          <cell r="B161" t="str">
            <v>Anzo*Espino,Victor</v>
          </cell>
          <cell r="C161" t="str">
            <v>TAX</v>
          </cell>
          <cell r="D161" t="str">
            <v>LIC-DSGD-18</v>
          </cell>
          <cell r="E161" t="str">
            <v>LI</v>
          </cell>
          <cell r="F161" t="str">
            <v>AS</v>
          </cell>
          <cell r="G161">
            <v>101</v>
          </cell>
          <cell r="H161">
            <v>17552</v>
          </cell>
          <cell r="I161">
            <v>0</v>
          </cell>
          <cell r="J161" t="str">
            <v>410.36</v>
          </cell>
          <cell r="K161" t="str">
            <v>17141.64</v>
          </cell>
          <cell r="L161" t="str">
            <v>17142.2</v>
          </cell>
          <cell r="M161">
            <v>0</v>
          </cell>
          <cell r="N161">
            <v>0</v>
          </cell>
        </row>
        <row r="162">
          <cell r="A162">
            <v>680329</v>
          </cell>
          <cell r="B162" t="str">
            <v>Miranda*Martinez,Violeta</v>
          </cell>
          <cell r="C162" t="str">
            <v>TAX</v>
          </cell>
          <cell r="D162" t="str">
            <v>LIC-DERE-18</v>
          </cell>
          <cell r="E162" t="str">
            <v>LI</v>
          </cell>
          <cell r="F162" t="str">
            <v>AS</v>
          </cell>
          <cell r="G162">
            <v>100</v>
          </cell>
          <cell r="H162" t="str">
            <v>12395.1</v>
          </cell>
          <cell r="I162">
            <v>0</v>
          </cell>
          <cell r="J162">
            <v>0</v>
          </cell>
          <cell r="K162" t="str">
            <v>12395.1</v>
          </cell>
          <cell r="L162" t="str">
            <v>12395.1</v>
          </cell>
          <cell r="M162">
            <v>0</v>
          </cell>
          <cell r="N162">
            <v>0</v>
          </cell>
        </row>
        <row r="163">
          <cell r="A163">
            <v>673143</v>
          </cell>
          <cell r="B163" t="str">
            <v>Espiridion*Aldeco,Jesús</v>
          </cell>
          <cell r="C163" t="str">
            <v>TAX</v>
          </cell>
          <cell r="D163" t="str">
            <v>LIC-COFI-18</v>
          </cell>
          <cell r="E163" t="str">
            <v>LI</v>
          </cell>
          <cell r="F163" t="str">
            <v>AS</v>
          </cell>
          <cell r="G163">
            <v>101</v>
          </cell>
          <cell r="H163">
            <v>17370</v>
          </cell>
          <cell r="I163">
            <v>0</v>
          </cell>
          <cell r="J163" t="str">
            <v>402.89</v>
          </cell>
          <cell r="K163" t="str">
            <v>16967.11</v>
          </cell>
          <cell r="L163" t="str">
            <v>16967.11</v>
          </cell>
          <cell r="M163">
            <v>0</v>
          </cell>
          <cell r="N163">
            <v>0</v>
          </cell>
        </row>
        <row r="164">
          <cell r="A164">
            <v>669097</v>
          </cell>
          <cell r="B164" t="str">
            <v>Canizales*Ponce,Claudia</v>
          </cell>
          <cell r="C164" t="str">
            <v>TAX</v>
          </cell>
          <cell r="D164" t="str">
            <v>MAE-EDUC-19</v>
          </cell>
          <cell r="E164" t="str">
            <v>MA</v>
          </cell>
          <cell r="F164" t="str">
            <v>AS</v>
          </cell>
          <cell r="G164">
            <v>102</v>
          </cell>
          <cell r="H164" t="str">
            <v>17648.5</v>
          </cell>
          <cell r="I164">
            <v>0</v>
          </cell>
          <cell r="J164">
            <v>0</v>
          </cell>
          <cell r="K164" t="str">
            <v>17648.5</v>
          </cell>
          <cell r="L164" t="str">
            <v>11453.72</v>
          </cell>
          <cell r="M164" t="str">
            <v>6194.78</v>
          </cell>
          <cell r="N164" t="str">
            <v>6194.78</v>
          </cell>
        </row>
        <row r="165">
          <cell r="A165">
            <v>344139</v>
          </cell>
          <cell r="B165" t="str">
            <v>Gonzalez*Zavala,Sarahi</v>
          </cell>
          <cell r="C165" t="str">
            <v>TAX</v>
          </cell>
          <cell r="D165" t="str">
            <v>LIC-EJCP-13</v>
          </cell>
          <cell r="E165" t="str">
            <v>LI</v>
          </cell>
          <cell r="F165" t="str">
            <v>AS</v>
          </cell>
          <cell r="G165">
            <v>403</v>
          </cell>
          <cell r="H165">
            <v>14233</v>
          </cell>
          <cell r="I165">
            <v>0</v>
          </cell>
          <cell r="J165">
            <v>0</v>
          </cell>
          <cell r="K165">
            <v>14233</v>
          </cell>
          <cell r="L165" t="str">
            <v>4616.64</v>
          </cell>
          <cell r="M165" t="str">
            <v>11069.56</v>
          </cell>
          <cell r="N165" t="str">
            <v>11069.56</v>
          </cell>
        </row>
        <row r="166">
          <cell r="A166">
            <v>652970</v>
          </cell>
          <cell r="B166" t="str">
            <v>Vazquez*Sanchez,Jose</v>
          </cell>
          <cell r="C166" t="str">
            <v>TAX</v>
          </cell>
          <cell r="D166" t="str">
            <v>LIC-DSGD-18</v>
          </cell>
          <cell r="E166" t="str">
            <v>LI</v>
          </cell>
          <cell r="F166" t="str">
            <v>AS</v>
          </cell>
          <cell r="G166">
            <v>405</v>
          </cell>
          <cell r="H166">
            <v>16196</v>
          </cell>
          <cell r="I166">
            <v>0</v>
          </cell>
          <cell r="J166">
            <v>0</v>
          </cell>
          <cell r="K166">
            <v>16196</v>
          </cell>
          <cell r="L166" t="str">
            <v>16196.68</v>
          </cell>
          <cell r="M166">
            <v>0</v>
          </cell>
          <cell r="N166">
            <v>0</v>
          </cell>
        </row>
        <row r="167">
          <cell r="A167">
            <v>50387</v>
          </cell>
          <cell r="B167" t="str">
            <v>Rodriguez*Abad,Anallely</v>
          </cell>
          <cell r="C167" t="str">
            <v>TAX</v>
          </cell>
          <cell r="D167" t="str">
            <v>LIC-EJDE-17</v>
          </cell>
          <cell r="E167" t="str">
            <v>LI</v>
          </cell>
          <cell r="F167" t="str">
            <v>AS</v>
          </cell>
          <cell r="G167">
            <v>101</v>
          </cell>
          <cell r="H167" t="str">
            <v>11175.2</v>
          </cell>
          <cell r="I167">
            <v>0</v>
          </cell>
          <cell r="J167">
            <v>0</v>
          </cell>
          <cell r="K167" t="str">
            <v>11175.2</v>
          </cell>
          <cell r="L167" t="str">
            <v>11175.62</v>
          </cell>
          <cell r="M167">
            <v>0</v>
          </cell>
          <cell r="N167">
            <v>0</v>
          </cell>
        </row>
        <row r="168">
          <cell r="A168">
            <v>295125</v>
          </cell>
          <cell r="B168" t="str">
            <v>Guadalupe*Gonzalez,Omar</v>
          </cell>
          <cell r="C168" t="str">
            <v>TAX</v>
          </cell>
          <cell r="D168" t="str">
            <v>MAE-EDUC-19</v>
          </cell>
          <cell r="E168" t="str">
            <v>MA</v>
          </cell>
          <cell r="F168" t="str">
            <v>AS</v>
          </cell>
          <cell r="G168">
            <v>101</v>
          </cell>
          <cell r="H168" t="str">
            <v>17757.87</v>
          </cell>
          <cell r="I168">
            <v>0</v>
          </cell>
          <cell r="J168">
            <v>0</v>
          </cell>
          <cell r="K168" t="str">
            <v>17757.87</v>
          </cell>
          <cell r="L168" t="str">
            <v>17757.87</v>
          </cell>
          <cell r="M168">
            <v>0</v>
          </cell>
          <cell r="N168">
            <v>0</v>
          </cell>
        </row>
        <row r="169">
          <cell r="A169">
            <v>676860</v>
          </cell>
          <cell r="B169" t="str">
            <v>Torres*Del Castillo,Paola</v>
          </cell>
          <cell r="C169" t="str">
            <v>TAX</v>
          </cell>
          <cell r="D169" t="str">
            <v>LIC-EJDE-17</v>
          </cell>
          <cell r="E169" t="str">
            <v>LI</v>
          </cell>
          <cell r="F169" t="str">
            <v>AS</v>
          </cell>
          <cell r="G169">
            <v>101</v>
          </cell>
          <cell r="H169" t="str">
            <v>10904.1</v>
          </cell>
          <cell r="I169">
            <v>0</v>
          </cell>
          <cell r="J169">
            <v>0</v>
          </cell>
          <cell r="K169" t="str">
            <v>10904.1</v>
          </cell>
          <cell r="L169" t="str">
            <v>10884.17</v>
          </cell>
          <cell r="M169" t="str">
            <v>19.93</v>
          </cell>
          <cell r="N169" t="str">
            <v>19.93</v>
          </cell>
        </row>
        <row r="170">
          <cell r="A170">
            <v>678232</v>
          </cell>
          <cell r="B170" t="str">
            <v>Valencia*Morales,Areli</v>
          </cell>
          <cell r="C170" t="str">
            <v>TAX</v>
          </cell>
          <cell r="D170" t="str">
            <v>LIC-EJEP-18</v>
          </cell>
          <cell r="E170" t="str">
            <v>LI</v>
          </cell>
          <cell r="F170" t="str">
            <v>AS</v>
          </cell>
          <cell r="G170">
            <v>101</v>
          </cell>
          <cell r="H170" t="str">
            <v>11009.8</v>
          </cell>
          <cell r="I170">
            <v>0</v>
          </cell>
          <cell r="J170">
            <v>0</v>
          </cell>
          <cell r="K170" t="str">
            <v>11009.8</v>
          </cell>
          <cell r="L170" t="str">
            <v>11010.2</v>
          </cell>
          <cell r="M170">
            <v>0</v>
          </cell>
          <cell r="N170">
            <v>0</v>
          </cell>
        </row>
        <row r="171">
          <cell r="A171">
            <v>678198</v>
          </cell>
          <cell r="B171" t="str">
            <v>Marin*Castro,Claudia</v>
          </cell>
          <cell r="C171" t="str">
            <v>TAX</v>
          </cell>
          <cell r="D171" t="str">
            <v>MAE-EDUC-19</v>
          </cell>
          <cell r="E171" t="str">
            <v>MA</v>
          </cell>
          <cell r="F171" t="str">
            <v>AS</v>
          </cell>
          <cell r="G171">
            <v>101</v>
          </cell>
          <cell r="H171">
            <v>17600</v>
          </cell>
          <cell r="I171">
            <v>0</v>
          </cell>
          <cell r="J171">
            <v>0</v>
          </cell>
          <cell r="K171">
            <v>17600</v>
          </cell>
          <cell r="L171" t="str">
            <v>17600.84</v>
          </cell>
          <cell r="M171">
            <v>0</v>
          </cell>
          <cell r="N171">
            <v>0</v>
          </cell>
        </row>
        <row r="172">
          <cell r="A172">
            <v>678986</v>
          </cell>
          <cell r="B172" t="str">
            <v>Ayala*Diaz,Guillermo</v>
          </cell>
          <cell r="C172" t="str">
            <v>TAX</v>
          </cell>
          <cell r="D172" t="str">
            <v>LIC-EJAD-17</v>
          </cell>
          <cell r="E172" t="str">
            <v>LI</v>
          </cell>
          <cell r="F172" t="str">
            <v>AS</v>
          </cell>
          <cell r="G172">
            <v>101</v>
          </cell>
          <cell r="H172" t="str">
            <v>10904.72</v>
          </cell>
          <cell r="I172">
            <v>0</v>
          </cell>
          <cell r="J172">
            <v>0</v>
          </cell>
          <cell r="K172" t="str">
            <v>10904.72</v>
          </cell>
          <cell r="L172" t="str">
            <v>11078.22</v>
          </cell>
          <cell r="M172">
            <v>0</v>
          </cell>
          <cell r="N172">
            <v>0</v>
          </cell>
        </row>
        <row r="173">
          <cell r="A173">
            <v>334552</v>
          </cell>
          <cell r="B173" t="str">
            <v>Diaz*Campos,Yazmin</v>
          </cell>
          <cell r="C173" t="str">
            <v>TAX</v>
          </cell>
          <cell r="D173" t="str">
            <v>LIC-DINV-18</v>
          </cell>
          <cell r="E173" t="str">
            <v>LI</v>
          </cell>
          <cell r="F173" t="str">
            <v>AS</v>
          </cell>
          <cell r="G173">
            <v>101</v>
          </cell>
          <cell r="H173">
            <v>17270</v>
          </cell>
          <cell r="I173">
            <v>0</v>
          </cell>
          <cell r="J173">
            <v>0</v>
          </cell>
          <cell r="K173">
            <v>17270</v>
          </cell>
          <cell r="L173" t="str">
            <v>12265.46</v>
          </cell>
          <cell r="M173" t="str">
            <v>5004.54</v>
          </cell>
          <cell r="N173" t="str">
            <v>5004.54</v>
          </cell>
        </row>
        <row r="174">
          <cell r="A174">
            <v>341391</v>
          </cell>
          <cell r="B174" t="str">
            <v>Briseño*Canul,Oscar</v>
          </cell>
          <cell r="C174" t="str">
            <v>TAX</v>
          </cell>
          <cell r="D174" t="str">
            <v>MAE-EDUC-19</v>
          </cell>
          <cell r="E174" t="str">
            <v>MA</v>
          </cell>
          <cell r="F174" t="str">
            <v>PT</v>
          </cell>
          <cell r="H174">
            <v>106</v>
          </cell>
          <cell r="I174">
            <v>0</v>
          </cell>
          <cell r="J174">
            <v>0</v>
          </cell>
          <cell r="K174">
            <v>106</v>
          </cell>
          <cell r="L174">
            <v>106</v>
          </cell>
          <cell r="M174">
            <v>0</v>
          </cell>
          <cell r="N174">
            <v>0</v>
          </cell>
        </row>
        <row r="175">
          <cell r="A175">
            <v>664832</v>
          </cell>
          <cell r="B175" t="str">
            <v>Mañón*Huerta,Yvan</v>
          </cell>
          <cell r="C175" t="str">
            <v>TAX</v>
          </cell>
          <cell r="D175" t="str">
            <v>LIC-DSGD-18</v>
          </cell>
          <cell r="E175" t="str">
            <v>LI</v>
          </cell>
          <cell r="F175" t="str">
            <v>AS</v>
          </cell>
          <cell r="G175">
            <v>102</v>
          </cell>
          <cell r="H175">
            <v>16196</v>
          </cell>
          <cell r="I175">
            <v>0</v>
          </cell>
          <cell r="J175">
            <v>0</v>
          </cell>
          <cell r="K175">
            <v>16196</v>
          </cell>
          <cell r="L175" t="str">
            <v>16158.61</v>
          </cell>
          <cell r="M175" t="str">
            <v>57.39</v>
          </cell>
          <cell r="N175" t="str">
            <v>57.39</v>
          </cell>
        </row>
        <row r="176">
          <cell r="A176">
            <v>335930</v>
          </cell>
          <cell r="B176" t="str">
            <v>Flores*Manrique,Lorena</v>
          </cell>
          <cell r="C176" t="str">
            <v>TAX</v>
          </cell>
          <cell r="D176" t="str">
            <v>MAE-TEIN-15</v>
          </cell>
          <cell r="E176" t="str">
            <v>MA</v>
          </cell>
          <cell r="F176" t="str">
            <v>PT</v>
          </cell>
          <cell r="H176">
            <v>106</v>
          </cell>
          <cell r="I176">
            <v>0</v>
          </cell>
          <cell r="J176">
            <v>0</v>
          </cell>
          <cell r="K176">
            <v>106</v>
          </cell>
          <cell r="L176">
            <v>106</v>
          </cell>
          <cell r="M176">
            <v>0</v>
          </cell>
          <cell r="N176">
            <v>0</v>
          </cell>
        </row>
        <row r="177">
          <cell r="A177">
            <v>338510</v>
          </cell>
          <cell r="B177" t="str">
            <v>Orantes*Gutierrez,Sara</v>
          </cell>
          <cell r="C177" t="str">
            <v>TAX</v>
          </cell>
          <cell r="D177" t="str">
            <v>MAE-TEIN-15</v>
          </cell>
          <cell r="E177" t="str">
            <v>MA</v>
          </cell>
          <cell r="F177" t="str">
            <v>PT</v>
          </cell>
          <cell r="H177">
            <v>0</v>
          </cell>
          <cell r="I177">
            <v>0</v>
          </cell>
          <cell r="J177">
            <v>0</v>
          </cell>
          <cell r="K177">
            <v>0</v>
          </cell>
          <cell r="L177">
            <v>0</v>
          </cell>
          <cell r="M177">
            <v>0</v>
          </cell>
          <cell r="N177">
            <v>0</v>
          </cell>
        </row>
        <row r="178">
          <cell r="A178">
            <v>339792</v>
          </cell>
          <cell r="B178" t="str">
            <v>Alvarez*Castillo,Miguel</v>
          </cell>
          <cell r="C178" t="str">
            <v>TAX</v>
          </cell>
          <cell r="D178" t="str">
            <v>MAE-TEIN-15</v>
          </cell>
          <cell r="E178" t="str">
            <v>MA</v>
          </cell>
          <cell r="F178" t="str">
            <v>PT</v>
          </cell>
          <cell r="H178">
            <v>106</v>
          </cell>
          <cell r="I178">
            <v>0</v>
          </cell>
          <cell r="J178">
            <v>0</v>
          </cell>
          <cell r="K178">
            <v>106</v>
          </cell>
          <cell r="L178">
            <v>106</v>
          </cell>
          <cell r="M178">
            <v>0</v>
          </cell>
          <cell r="N178">
            <v>0</v>
          </cell>
        </row>
        <row r="179">
          <cell r="A179">
            <v>664424</v>
          </cell>
          <cell r="B179" t="str">
            <v>RUFINO*SERRALDE,BERENICE</v>
          </cell>
          <cell r="C179" t="str">
            <v>TAX</v>
          </cell>
          <cell r="D179" t="str">
            <v>MAE-EDUC-19</v>
          </cell>
          <cell r="E179" t="str">
            <v>MA</v>
          </cell>
          <cell r="F179" t="str">
            <v>AS</v>
          </cell>
          <cell r="G179">
            <v>102</v>
          </cell>
          <cell r="H179" t="str">
            <v>17707.41</v>
          </cell>
          <cell r="I179">
            <v>0</v>
          </cell>
          <cell r="J179">
            <v>0</v>
          </cell>
          <cell r="K179" t="str">
            <v>17707.41</v>
          </cell>
          <cell r="L179" t="str">
            <v>17707.41</v>
          </cell>
          <cell r="M179">
            <v>0</v>
          </cell>
          <cell r="N179">
            <v>0</v>
          </cell>
        </row>
        <row r="180">
          <cell r="A180">
            <v>665888</v>
          </cell>
          <cell r="B180" t="str">
            <v>Perez*Resendiz,Cinthya</v>
          </cell>
          <cell r="C180" t="str">
            <v>TAX</v>
          </cell>
          <cell r="D180" t="str">
            <v>LIC-EJAD-17</v>
          </cell>
          <cell r="E180" t="str">
            <v>LI</v>
          </cell>
          <cell r="F180" t="str">
            <v>AS</v>
          </cell>
          <cell r="G180">
            <v>102</v>
          </cell>
          <cell r="H180">
            <v>11192</v>
          </cell>
          <cell r="I180">
            <v>0</v>
          </cell>
          <cell r="J180" t="str">
            <v>181.6</v>
          </cell>
          <cell r="K180" t="str">
            <v>11010.4</v>
          </cell>
          <cell r="L180" t="str">
            <v>11011.12</v>
          </cell>
          <cell r="M180">
            <v>0</v>
          </cell>
          <cell r="N180">
            <v>0</v>
          </cell>
        </row>
        <row r="181">
          <cell r="A181">
            <v>664376</v>
          </cell>
          <cell r="B181" t="str">
            <v>Celis*Argaez,Hector</v>
          </cell>
          <cell r="C181" t="str">
            <v>TAX</v>
          </cell>
          <cell r="D181" t="str">
            <v>LIC-DSGD-18</v>
          </cell>
          <cell r="E181" t="str">
            <v>LI</v>
          </cell>
          <cell r="F181" t="str">
            <v>AS</v>
          </cell>
          <cell r="G181">
            <v>101</v>
          </cell>
          <cell r="H181" t="str">
            <v>18293.3</v>
          </cell>
          <cell r="I181">
            <v>0</v>
          </cell>
          <cell r="J181" t="str">
            <v>402.89</v>
          </cell>
          <cell r="K181" t="str">
            <v>17890.41</v>
          </cell>
          <cell r="L181" t="str">
            <v>17890.59</v>
          </cell>
          <cell r="M181">
            <v>0</v>
          </cell>
          <cell r="N181">
            <v>0</v>
          </cell>
        </row>
        <row r="182">
          <cell r="A182">
            <v>251820</v>
          </cell>
          <cell r="B182" t="str">
            <v>Velazquez*Alarcon,Jessica</v>
          </cell>
          <cell r="C182" t="str">
            <v>TAX</v>
          </cell>
          <cell r="D182" t="str">
            <v>LIC-EJDE-12</v>
          </cell>
          <cell r="E182" t="str">
            <v>LI</v>
          </cell>
          <cell r="F182" t="str">
            <v>EG</v>
          </cell>
          <cell r="H182">
            <v>106</v>
          </cell>
          <cell r="I182">
            <v>0</v>
          </cell>
          <cell r="J182">
            <v>0</v>
          </cell>
          <cell r="K182">
            <v>106</v>
          </cell>
          <cell r="L182">
            <v>106</v>
          </cell>
          <cell r="M182">
            <v>0</v>
          </cell>
          <cell r="N182">
            <v>0</v>
          </cell>
        </row>
        <row r="183">
          <cell r="A183">
            <v>675613</v>
          </cell>
          <cell r="B183" t="str">
            <v>Hernandez*Chavez,Emiliano</v>
          </cell>
          <cell r="C183" t="str">
            <v>TAX</v>
          </cell>
          <cell r="D183" t="str">
            <v>LIC-ADTU-18</v>
          </cell>
          <cell r="E183" t="str">
            <v>LI</v>
          </cell>
          <cell r="F183" t="str">
            <v>BS</v>
          </cell>
          <cell r="H183">
            <v>525</v>
          </cell>
          <cell r="I183">
            <v>0</v>
          </cell>
          <cell r="J183">
            <v>0</v>
          </cell>
          <cell r="K183">
            <v>525</v>
          </cell>
          <cell r="L183">
            <v>525</v>
          </cell>
          <cell r="M183">
            <v>0</v>
          </cell>
          <cell r="N183">
            <v>0</v>
          </cell>
        </row>
        <row r="184">
          <cell r="A184">
            <v>675595</v>
          </cell>
          <cell r="B184" t="str">
            <v>Cazares*Plata,Daniela</v>
          </cell>
          <cell r="C184" t="str">
            <v>TAX</v>
          </cell>
          <cell r="D184" t="str">
            <v>LIC-MEES-18</v>
          </cell>
          <cell r="E184" t="str">
            <v>LI</v>
          </cell>
          <cell r="F184" t="str">
            <v>AS</v>
          </cell>
          <cell r="G184">
            <v>101</v>
          </cell>
          <cell r="H184">
            <v>17264</v>
          </cell>
          <cell r="I184">
            <v>0</v>
          </cell>
          <cell r="J184" t="str">
            <v>395.43</v>
          </cell>
          <cell r="K184" t="str">
            <v>16868.57</v>
          </cell>
          <cell r="L184" t="str">
            <v>16868.57</v>
          </cell>
          <cell r="M184">
            <v>0</v>
          </cell>
          <cell r="N184">
            <v>0</v>
          </cell>
        </row>
        <row r="185">
          <cell r="A185">
            <v>676269</v>
          </cell>
          <cell r="B185" t="str">
            <v>Barrera*Rodríguez,Jessica</v>
          </cell>
          <cell r="C185" t="str">
            <v>TAX</v>
          </cell>
          <cell r="D185" t="str">
            <v>LIC-DERE-18</v>
          </cell>
          <cell r="E185" t="str">
            <v>LI</v>
          </cell>
          <cell r="F185" t="str">
            <v>AS</v>
          </cell>
          <cell r="G185">
            <v>101</v>
          </cell>
          <cell r="H185" t="str">
            <v>17466.6</v>
          </cell>
          <cell r="I185">
            <v>0</v>
          </cell>
          <cell r="J185">
            <v>0</v>
          </cell>
          <cell r="K185" t="str">
            <v>17466.6</v>
          </cell>
          <cell r="L185" t="str">
            <v>17467.3</v>
          </cell>
          <cell r="M185">
            <v>0</v>
          </cell>
          <cell r="N185">
            <v>0</v>
          </cell>
        </row>
        <row r="186">
          <cell r="A186">
            <v>237769</v>
          </cell>
          <cell r="B186" t="str">
            <v>Perez*Gonzalez,Brenda</v>
          </cell>
          <cell r="C186" t="str">
            <v>TAX</v>
          </cell>
          <cell r="D186" t="str">
            <v>LIC-PSIO-10C</v>
          </cell>
          <cell r="E186" t="str">
            <v>LI</v>
          </cell>
          <cell r="F186" t="str">
            <v>AS</v>
          </cell>
          <cell r="H186" t="str">
            <v>19223.4</v>
          </cell>
          <cell r="I186">
            <v>0</v>
          </cell>
          <cell r="J186">
            <v>0</v>
          </cell>
          <cell r="K186" t="str">
            <v>19223.4</v>
          </cell>
          <cell r="L186" t="str">
            <v>19223.4</v>
          </cell>
          <cell r="M186">
            <v>0</v>
          </cell>
          <cell r="N186">
            <v>0</v>
          </cell>
        </row>
        <row r="187">
          <cell r="A187">
            <v>661857</v>
          </cell>
          <cell r="B187" t="str">
            <v>López*Preciado,Sandra</v>
          </cell>
          <cell r="C187" t="str">
            <v>TAX</v>
          </cell>
          <cell r="D187" t="str">
            <v>LIC-ADTU-18</v>
          </cell>
          <cell r="E187" t="str">
            <v>LI</v>
          </cell>
          <cell r="F187" t="str">
            <v>AS</v>
          </cell>
          <cell r="G187">
            <v>101</v>
          </cell>
          <cell r="H187" t="str">
            <v>17450.1</v>
          </cell>
          <cell r="I187">
            <v>0</v>
          </cell>
          <cell r="J187">
            <v>0</v>
          </cell>
          <cell r="K187" t="str">
            <v>17450.1</v>
          </cell>
          <cell r="L187" t="str">
            <v>17450.54</v>
          </cell>
          <cell r="M187">
            <v>0</v>
          </cell>
          <cell r="N187">
            <v>0</v>
          </cell>
        </row>
        <row r="188">
          <cell r="A188">
            <v>660798</v>
          </cell>
          <cell r="B188" t="str">
            <v>Fernandez*Flores,Rodrigo</v>
          </cell>
          <cell r="C188" t="str">
            <v>TAX</v>
          </cell>
          <cell r="D188" t="str">
            <v>LIC-SYSC-18</v>
          </cell>
          <cell r="E188" t="str">
            <v>LI</v>
          </cell>
          <cell r="F188" t="str">
            <v>AS</v>
          </cell>
          <cell r="G188">
            <v>102</v>
          </cell>
          <cell r="H188" t="str">
            <v>16691.68</v>
          </cell>
          <cell r="I188">
            <v>0</v>
          </cell>
          <cell r="J188">
            <v>0</v>
          </cell>
          <cell r="K188" t="str">
            <v>16691.68</v>
          </cell>
          <cell r="L188" t="str">
            <v>16691.68</v>
          </cell>
          <cell r="M188">
            <v>0</v>
          </cell>
          <cell r="N188">
            <v>0</v>
          </cell>
        </row>
        <row r="189">
          <cell r="A189">
            <v>676986</v>
          </cell>
          <cell r="B189" t="str">
            <v>CRUZ*ROBLES,DANIELA</v>
          </cell>
          <cell r="C189" t="str">
            <v>TAX</v>
          </cell>
          <cell r="D189" t="str">
            <v>MAE-TEIN-18</v>
          </cell>
          <cell r="E189" t="str">
            <v>MA</v>
          </cell>
          <cell r="F189" t="str">
            <v>AS</v>
          </cell>
          <cell r="G189">
            <v>101</v>
          </cell>
          <cell r="H189">
            <v>21452</v>
          </cell>
          <cell r="I189">
            <v>0</v>
          </cell>
          <cell r="J189" t="str">
            <v>369.18</v>
          </cell>
          <cell r="K189" t="str">
            <v>21082.82</v>
          </cell>
          <cell r="L189" t="str">
            <v>21082.82</v>
          </cell>
          <cell r="M189">
            <v>0</v>
          </cell>
          <cell r="N189">
            <v>0</v>
          </cell>
        </row>
        <row r="190">
          <cell r="A190">
            <v>677009</v>
          </cell>
          <cell r="B190" t="str">
            <v>Lopez*Flores,Camila</v>
          </cell>
          <cell r="C190" t="str">
            <v>TAX</v>
          </cell>
          <cell r="D190" t="str">
            <v>LIC-DINV-18</v>
          </cell>
          <cell r="E190" t="str">
            <v>LI</v>
          </cell>
          <cell r="F190" t="str">
            <v>AS</v>
          </cell>
          <cell r="G190">
            <v>101</v>
          </cell>
          <cell r="H190">
            <v>17264</v>
          </cell>
          <cell r="I190">
            <v>0</v>
          </cell>
          <cell r="J190">
            <v>0</v>
          </cell>
          <cell r="K190">
            <v>17264</v>
          </cell>
          <cell r="L190" t="str">
            <v>17264.34</v>
          </cell>
          <cell r="M190">
            <v>0</v>
          </cell>
          <cell r="N190">
            <v>0</v>
          </cell>
        </row>
        <row r="191">
          <cell r="A191">
            <v>341713</v>
          </cell>
          <cell r="B191" t="str">
            <v>Najera*Aquino,Arquimides</v>
          </cell>
          <cell r="C191" t="str">
            <v>TAX</v>
          </cell>
          <cell r="D191" t="str">
            <v>MAE-EDUC-19</v>
          </cell>
          <cell r="E191" t="str">
            <v>MA</v>
          </cell>
          <cell r="F191" t="str">
            <v>PT</v>
          </cell>
          <cell r="H191">
            <v>106</v>
          </cell>
          <cell r="I191">
            <v>0</v>
          </cell>
          <cell r="J191">
            <v>0</v>
          </cell>
          <cell r="K191">
            <v>106</v>
          </cell>
          <cell r="L191">
            <v>106</v>
          </cell>
          <cell r="M191">
            <v>106</v>
          </cell>
          <cell r="N191">
            <v>106</v>
          </cell>
        </row>
        <row r="192">
          <cell r="A192">
            <v>673956</v>
          </cell>
          <cell r="B192" t="str">
            <v>VILLASEÑOR*VAZQUEZ,JUANA</v>
          </cell>
          <cell r="C192" t="str">
            <v>TAX</v>
          </cell>
          <cell r="D192" t="str">
            <v>MAE-MADN-19</v>
          </cell>
          <cell r="E192" t="str">
            <v>MA</v>
          </cell>
          <cell r="F192" t="str">
            <v>AS</v>
          </cell>
          <cell r="G192">
            <v>101</v>
          </cell>
          <cell r="H192" t="str">
            <v>21176.24</v>
          </cell>
          <cell r="I192">
            <v>0</v>
          </cell>
          <cell r="J192">
            <v>0</v>
          </cell>
          <cell r="K192" t="str">
            <v>21176.24</v>
          </cell>
          <cell r="L192" t="str">
            <v>21176.24</v>
          </cell>
          <cell r="M192">
            <v>0</v>
          </cell>
          <cell r="N192">
            <v>0</v>
          </cell>
        </row>
        <row r="193">
          <cell r="A193">
            <v>295137</v>
          </cell>
          <cell r="B193" t="str">
            <v>Juarez*Chaires,Cesar</v>
          </cell>
          <cell r="C193" t="str">
            <v>TAX</v>
          </cell>
          <cell r="D193" t="str">
            <v>LIC-DSGD-18</v>
          </cell>
          <cell r="E193" t="str">
            <v>LI</v>
          </cell>
          <cell r="F193" t="str">
            <v>AS</v>
          </cell>
          <cell r="G193">
            <v>101</v>
          </cell>
          <cell r="H193">
            <v>15796</v>
          </cell>
          <cell r="I193">
            <v>0</v>
          </cell>
          <cell r="J193">
            <v>0</v>
          </cell>
          <cell r="K193">
            <v>15796</v>
          </cell>
          <cell r="L193" t="str">
            <v>15796.28</v>
          </cell>
          <cell r="M193">
            <v>0</v>
          </cell>
          <cell r="N193">
            <v>0</v>
          </cell>
        </row>
        <row r="194">
          <cell r="A194">
            <v>298207</v>
          </cell>
          <cell r="B194" t="str">
            <v>Aguilar*Medrano,Mauricio</v>
          </cell>
          <cell r="C194" t="str">
            <v>TAX</v>
          </cell>
          <cell r="D194" t="str">
            <v>LIC-CTCO-18</v>
          </cell>
          <cell r="E194" t="str">
            <v>LI</v>
          </cell>
          <cell r="F194" t="str">
            <v>CI</v>
          </cell>
          <cell r="H194">
            <v>106</v>
          </cell>
          <cell r="I194">
            <v>0</v>
          </cell>
          <cell r="J194">
            <v>0</v>
          </cell>
          <cell r="K194">
            <v>106</v>
          </cell>
          <cell r="L194">
            <v>106</v>
          </cell>
          <cell r="M194">
            <v>0</v>
          </cell>
          <cell r="N194">
            <v>0</v>
          </cell>
        </row>
        <row r="195">
          <cell r="A195">
            <v>686850</v>
          </cell>
          <cell r="B195" t="str">
            <v>Baena*Basurto,Jose</v>
          </cell>
          <cell r="C195" t="str">
            <v>TAX</v>
          </cell>
          <cell r="D195" t="str">
            <v>LIC-EJAD-17</v>
          </cell>
          <cell r="E195" t="str">
            <v>LI</v>
          </cell>
          <cell r="F195" t="str">
            <v>AS</v>
          </cell>
          <cell r="G195">
            <v>100</v>
          </cell>
          <cell r="H195" t="str">
            <v>11047.9</v>
          </cell>
          <cell r="I195">
            <v>0</v>
          </cell>
          <cell r="J195">
            <v>0</v>
          </cell>
          <cell r="K195" t="str">
            <v>11047.9</v>
          </cell>
          <cell r="L195" t="str">
            <v>11048.46</v>
          </cell>
          <cell r="M195">
            <v>0</v>
          </cell>
          <cell r="N195">
            <v>0</v>
          </cell>
        </row>
        <row r="196">
          <cell r="A196">
            <v>303491</v>
          </cell>
          <cell r="B196" t="str">
            <v>Torres*Reyes,Ana</v>
          </cell>
          <cell r="C196" t="str">
            <v>TAX</v>
          </cell>
          <cell r="D196" t="str">
            <v>LIC-EJAD-17</v>
          </cell>
          <cell r="E196" t="str">
            <v>LI</v>
          </cell>
          <cell r="F196" t="str">
            <v>AS</v>
          </cell>
          <cell r="G196">
            <v>404</v>
          </cell>
          <cell r="H196" t="str">
            <v>6577.4</v>
          </cell>
          <cell r="I196">
            <v>0</v>
          </cell>
          <cell r="J196">
            <v>0</v>
          </cell>
          <cell r="K196" t="str">
            <v>6577.4</v>
          </cell>
          <cell r="L196" t="str">
            <v>6577.92</v>
          </cell>
          <cell r="M196">
            <v>0</v>
          </cell>
          <cell r="N196">
            <v>0</v>
          </cell>
        </row>
        <row r="197">
          <cell r="A197">
            <v>341672</v>
          </cell>
          <cell r="B197" t="str">
            <v>Barron*Mejia,Elsa</v>
          </cell>
          <cell r="C197" t="str">
            <v>TAX</v>
          </cell>
          <cell r="D197" t="str">
            <v>LIC-DINV-18</v>
          </cell>
          <cell r="E197" t="str">
            <v>LI</v>
          </cell>
          <cell r="F197" t="str">
            <v>AS</v>
          </cell>
          <cell r="G197">
            <v>404</v>
          </cell>
          <cell r="H197">
            <v>16523</v>
          </cell>
          <cell r="I197">
            <v>0</v>
          </cell>
          <cell r="J197">
            <v>0</v>
          </cell>
          <cell r="K197">
            <v>16523</v>
          </cell>
          <cell r="L197">
            <v>16523</v>
          </cell>
          <cell r="M197">
            <v>0</v>
          </cell>
          <cell r="N197">
            <v>0</v>
          </cell>
        </row>
        <row r="198">
          <cell r="A198">
            <v>292508</v>
          </cell>
          <cell r="B198" t="str">
            <v>Cruz*Saldaña,Jonathan</v>
          </cell>
          <cell r="C198" t="str">
            <v>TAX</v>
          </cell>
          <cell r="D198" t="str">
            <v>LIC-EJDE-17</v>
          </cell>
          <cell r="E198" t="str">
            <v>LI</v>
          </cell>
          <cell r="F198" t="str">
            <v>AS</v>
          </cell>
          <cell r="G198">
            <v>403</v>
          </cell>
          <cell r="H198" t="str">
            <v>10871.67</v>
          </cell>
          <cell r="I198">
            <v>0</v>
          </cell>
          <cell r="J198">
            <v>0</v>
          </cell>
          <cell r="K198" t="str">
            <v>10871.67</v>
          </cell>
          <cell r="L198" t="str">
            <v>10871.67</v>
          </cell>
          <cell r="M198">
            <v>0</v>
          </cell>
          <cell r="N198">
            <v>0</v>
          </cell>
        </row>
        <row r="199">
          <cell r="A199">
            <v>682837</v>
          </cell>
          <cell r="B199" t="str">
            <v>Coello*Gonzalez,Gustavo</v>
          </cell>
          <cell r="C199" t="str">
            <v>TAX</v>
          </cell>
          <cell r="D199" t="str">
            <v>LIC-DINV-18</v>
          </cell>
          <cell r="E199" t="str">
            <v>LI</v>
          </cell>
          <cell r="F199" t="str">
            <v>AS</v>
          </cell>
          <cell r="G199">
            <v>101</v>
          </cell>
          <cell r="H199">
            <v>17471</v>
          </cell>
          <cell r="I199">
            <v>0</v>
          </cell>
          <cell r="J199">
            <v>0</v>
          </cell>
          <cell r="K199">
            <v>17471</v>
          </cell>
          <cell r="L199" t="str">
            <v>17471.82</v>
          </cell>
          <cell r="M199">
            <v>0</v>
          </cell>
          <cell r="N199">
            <v>0</v>
          </cell>
        </row>
        <row r="200">
          <cell r="A200">
            <v>313284</v>
          </cell>
          <cell r="B200" t="str">
            <v>Canché*Peña,Laura</v>
          </cell>
          <cell r="C200" t="str">
            <v>TAX</v>
          </cell>
          <cell r="D200" t="str">
            <v>LIC-DERE-18</v>
          </cell>
          <cell r="E200" t="str">
            <v>LI</v>
          </cell>
          <cell r="F200" t="str">
            <v>AS</v>
          </cell>
          <cell r="H200" t="str">
            <v>20049.12</v>
          </cell>
          <cell r="I200">
            <v>0</v>
          </cell>
          <cell r="J200">
            <v>0</v>
          </cell>
          <cell r="K200" t="str">
            <v>20049.12</v>
          </cell>
          <cell r="L200" t="str">
            <v>20049.74</v>
          </cell>
          <cell r="M200">
            <v>0</v>
          </cell>
          <cell r="N200">
            <v>0</v>
          </cell>
        </row>
        <row r="201">
          <cell r="A201">
            <v>686345</v>
          </cell>
          <cell r="B201" t="str">
            <v>Rodríguez*Sánchez,Vianey</v>
          </cell>
          <cell r="C201" t="str">
            <v>TAX</v>
          </cell>
          <cell r="D201" t="str">
            <v>LIC-DINV-18</v>
          </cell>
          <cell r="E201" t="str">
            <v>LI</v>
          </cell>
          <cell r="F201" t="str">
            <v>AS</v>
          </cell>
          <cell r="G201">
            <v>101</v>
          </cell>
          <cell r="H201">
            <v>17471</v>
          </cell>
          <cell r="I201">
            <v>0</v>
          </cell>
          <cell r="J201">
            <v>0</v>
          </cell>
          <cell r="K201">
            <v>17471</v>
          </cell>
          <cell r="L201" t="str">
            <v>17471.74</v>
          </cell>
          <cell r="M201">
            <v>0</v>
          </cell>
          <cell r="N201">
            <v>0</v>
          </cell>
        </row>
        <row r="202">
          <cell r="A202">
            <v>693982</v>
          </cell>
          <cell r="B202" t="str">
            <v>Gayosso*Martinez,Alicia</v>
          </cell>
          <cell r="C202" t="str">
            <v>TAX</v>
          </cell>
          <cell r="D202" t="str">
            <v>MAE-EDUC-19</v>
          </cell>
          <cell r="E202" t="str">
            <v>MA</v>
          </cell>
          <cell r="F202" t="str">
            <v>AS</v>
          </cell>
          <cell r="G202">
            <v>101</v>
          </cell>
          <cell r="H202" t="str">
            <v>17463.4</v>
          </cell>
          <cell r="I202">
            <v>0</v>
          </cell>
          <cell r="J202">
            <v>0</v>
          </cell>
          <cell r="K202" t="str">
            <v>17463.4</v>
          </cell>
          <cell r="L202" t="str">
            <v>17464.18</v>
          </cell>
          <cell r="M202">
            <v>0</v>
          </cell>
          <cell r="N202">
            <v>0</v>
          </cell>
        </row>
        <row r="203">
          <cell r="A203">
            <v>688521</v>
          </cell>
          <cell r="B203" t="str">
            <v>Lopez*Cruz,Jennifer</v>
          </cell>
          <cell r="C203" t="str">
            <v>TAX</v>
          </cell>
          <cell r="D203" t="str">
            <v>LIC-DSGD-18</v>
          </cell>
          <cell r="E203" t="str">
            <v>LI</v>
          </cell>
          <cell r="F203" t="str">
            <v>AS</v>
          </cell>
          <cell r="G203">
            <v>101</v>
          </cell>
          <cell r="H203" t="str">
            <v>18828.72</v>
          </cell>
          <cell r="I203">
            <v>0</v>
          </cell>
          <cell r="J203" t="str">
            <v>365.59</v>
          </cell>
          <cell r="K203" t="str">
            <v>18463.13</v>
          </cell>
          <cell r="L203" t="str">
            <v>18463.13</v>
          </cell>
          <cell r="M203">
            <v>0</v>
          </cell>
          <cell r="N203">
            <v>0</v>
          </cell>
        </row>
        <row r="204">
          <cell r="A204">
            <v>681641</v>
          </cell>
          <cell r="B204" t="str">
            <v>Velasco*Martinez,Jimena</v>
          </cell>
          <cell r="C204" t="str">
            <v>TAX</v>
          </cell>
          <cell r="D204" t="str">
            <v>LIC-DINV-18</v>
          </cell>
          <cell r="E204" t="str">
            <v>LI</v>
          </cell>
          <cell r="F204" t="str">
            <v>AS</v>
          </cell>
          <cell r="G204">
            <v>100</v>
          </cell>
          <cell r="H204" t="str">
            <v>17471.08</v>
          </cell>
          <cell r="I204">
            <v>0</v>
          </cell>
          <cell r="J204">
            <v>0</v>
          </cell>
          <cell r="K204" t="str">
            <v>17471.08</v>
          </cell>
          <cell r="L204" t="str">
            <v>15336.64</v>
          </cell>
          <cell r="M204">
            <v>0</v>
          </cell>
          <cell r="N204">
            <v>0</v>
          </cell>
        </row>
        <row r="205">
          <cell r="A205">
            <v>282210</v>
          </cell>
          <cell r="B205" t="str">
            <v>Camacho*Fernández,Adriana</v>
          </cell>
          <cell r="C205" t="str">
            <v>TAX</v>
          </cell>
          <cell r="D205" t="str">
            <v>LIC-EJAD-17</v>
          </cell>
          <cell r="E205" t="str">
            <v>LI</v>
          </cell>
          <cell r="F205" t="str">
            <v>AS</v>
          </cell>
          <cell r="H205" t="str">
            <v>13223.5</v>
          </cell>
          <cell r="I205">
            <v>0</v>
          </cell>
          <cell r="J205">
            <v>0</v>
          </cell>
          <cell r="K205" t="str">
            <v>13223.5</v>
          </cell>
          <cell r="L205" t="str">
            <v>4930.45</v>
          </cell>
          <cell r="M205" t="str">
            <v>8293.05</v>
          </cell>
          <cell r="N205" t="str">
            <v>8293.05</v>
          </cell>
        </row>
        <row r="206">
          <cell r="A206">
            <v>681561</v>
          </cell>
          <cell r="B206" t="str">
            <v>Irigoyen*Camacho,Adriana</v>
          </cell>
          <cell r="C206" t="str">
            <v>TAX</v>
          </cell>
          <cell r="D206" t="str">
            <v>MAE-EDUC-19</v>
          </cell>
          <cell r="E206" t="str">
            <v>MA</v>
          </cell>
          <cell r="F206" t="str">
            <v>AS</v>
          </cell>
          <cell r="G206">
            <v>101</v>
          </cell>
          <cell r="H206" t="str">
            <v>17742.7</v>
          </cell>
          <cell r="I206">
            <v>0</v>
          </cell>
          <cell r="J206">
            <v>0</v>
          </cell>
          <cell r="K206" t="str">
            <v>17742.7</v>
          </cell>
          <cell r="L206" t="str">
            <v>17742.82</v>
          </cell>
          <cell r="M206">
            <v>0</v>
          </cell>
          <cell r="N206">
            <v>0</v>
          </cell>
        </row>
        <row r="207">
          <cell r="A207">
            <v>180427</v>
          </cell>
          <cell r="B207" t="str">
            <v>Olivares*Salas,Gonzalo</v>
          </cell>
          <cell r="C207" t="str">
            <v>TAX</v>
          </cell>
          <cell r="D207" t="str">
            <v>LIC-DERE-18</v>
          </cell>
          <cell r="E207" t="str">
            <v>LI</v>
          </cell>
          <cell r="F207" t="str">
            <v>AS</v>
          </cell>
          <cell r="H207">
            <v>11900</v>
          </cell>
          <cell r="I207">
            <v>0</v>
          </cell>
          <cell r="J207">
            <v>0</v>
          </cell>
          <cell r="K207">
            <v>11900</v>
          </cell>
          <cell r="L207" t="str">
            <v>11920.82</v>
          </cell>
          <cell r="M207">
            <v>0</v>
          </cell>
          <cell r="N207">
            <v>0</v>
          </cell>
        </row>
        <row r="208">
          <cell r="A208">
            <v>685985</v>
          </cell>
          <cell r="B208" t="str">
            <v>Gallardo*Pardo,Jesus</v>
          </cell>
          <cell r="C208" t="str">
            <v>TAX</v>
          </cell>
          <cell r="D208" t="str">
            <v>LIC-SYSC-18</v>
          </cell>
          <cell r="E208" t="str">
            <v>LI</v>
          </cell>
          <cell r="F208" t="str">
            <v>AS</v>
          </cell>
          <cell r="G208">
            <v>101</v>
          </cell>
          <cell r="H208">
            <v>17957</v>
          </cell>
          <cell r="I208">
            <v>0</v>
          </cell>
          <cell r="J208">
            <v>0</v>
          </cell>
          <cell r="K208">
            <v>17957</v>
          </cell>
          <cell r="L208" t="str">
            <v>14994.3</v>
          </cell>
          <cell r="M208" t="str">
            <v>2962.7</v>
          </cell>
          <cell r="N208" t="str">
            <v>2962.7</v>
          </cell>
        </row>
        <row r="209">
          <cell r="A209">
            <v>304378</v>
          </cell>
          <cell r="B209" t="str">
            <v>Vidal*Zuñiga,Blanca</v>
          </cell>
          <cell r="C209" t="str">
            <v>TAX</v>
          </cell>
          <cell r="D209" t="str">
            <v>MAE-MADN-19</v>
          </cell>
          <cell r="E209" t="str">
            <v>MA</v>
          </cell>
          <cell r="F209" t="str">
            <v>AS</v>
          </cell>
          <cell r="G209">
            <v>101</v>
          </cell>
          <cell r="H209" t="str">
            <v>21666.4</v>
          </cell>
          <cell r="I209">
            <v>0</v>
          </cell>
          <cell r="J209">
            <v>0</v>
          </cell>
          <cell r="K209" t="str">
            <v>21666.4</v>
          </cell>
          <cell r="L209" t="str">
            <v>21667.2</v>
          </cell>
          <cell r="M209">
            <v>0</v>
          </cell>
          <cell r="N209">
            <v>0</v>
          </cell>
        </row>
        <row r="210">
          <cell r="A210">
            <v>695051</v>
          </cell>
          <cell r="B210" t="str">
            <v>Salinas*Brito,Xochilt</v>
          </cell>
          <cell r="C210" t="str">
            <v>TAX</v>
          </cell>
          <cell r="D210" t="str">
            <v>MAE-MADN-19</v>
          </cell>
          <cell r="E210" t="str">
            <v>MA</v>
          </cell>
          <cell r="F210" t="str">
            <v>AS</v>
          </cell>
          <cell r="G210">
            <v>101</v>
          </cell>
          <cell r="H210" t="str">
            <v>22215.7</v>
          </cell>
          <cell r="I210">
            <v>0</v>
          </cell>
          <cell r="J210">
            <v>0</v>
          </cell>
          <cell r="K210" t="str">
            <v>22215.7</v>
          </cell>
          <cell r="L210" t="str">
            <v>22216.06</v>
          </cell>
          <cell r="M210">
            <v>0</v>
          </cell>
          <cell r="N210">
            <v>0</v>
          </cell>
        </row>
        <row r="211">
          <cell r="A211">
            <v>689701</v>
          </cell>
          <cell r="B211" t="str">
            <v>Tapia*Narvaez,Nailea</v>
          </cell>
          <cell r="C211" t="str">
            <v>TAX</v>
          </cell>
          <cell r="D211" t="str">
            <v>LIC-PSIO-18</v>
          </cell>
          <cell r="E211" t="str">
            <v>LI</v>
          </cell>
          <cell r="F211" t="str">
            <v>AS</v>
          </cell>
          <cell r="G211">
            <v>101</v>
          </cell>
          <cell r="H211" t="str">
            <v>17471.26</v>
          </cell>
          <cell r="I211">
            <v>0</v>
          </cell>
          <cell r="J211">
            <v>0</v>
          </cell>
          <cell r="K211" t="str">
            <v>17471.26</v>
          </cell>
          <cell r="L211" t="str">
            <v>17431.94</v>
          </cell>
          <cell r="M211" t="str">
            <v>38.89</v>
          </cell>
          <cell r="N211" t="str">
            <v>38.89</v>
          </cell>
        </row>
        <row r="212">
          <cell r="A212">
            <v>693426</v>
          </cell>
          <cell r="B212" t="str">
            <v>Santiago*Ruiz,Xhunca</v>
          </cell>
          <cell r="C212" t="str">
            <v>TAX</v>
          </cell>
          <cell r="D212" t="str">
            <v>MAE-EDUC-19</v>
          </cell>
          <cell r="E212" t="str">
            <v>MA</v>
          </cell>
          <cell r="F212" t="str">
            <v>AS</v>
          </cell>
          <cell r="G212">
            <v>101</v>
          </cell>
          <cell r="H212" t="str">
            <v>17989.9</v>
          </cell>
          <cell r="I212">
            <v>0</v>
          </cell>
          <cell r="J212">
            <v>0</v>
          </cell>
          <cell r="K212" t="str">
            <v>17989.9</v>
          </cell>
          <cell r="L212" t="str">
            <v>17989.9</v>
          </cell>
          <cell r="M212">
            <v>0</v>
          </cell>
          <cell r="N212">
            <v>0</v>
          </cell>
        </row>
        <row r="213">
          <cell r="A213">
            <v>690946</v>
          </cell>
          <cell r="B213" t="str">
            <v>Jimenez*Coria,Angel</v>
          </cell>
          <cell r="C213" t="str">
            <v>TAX</v>
          </cell>
          <cell r="D213" t="str">
            <v>LIC-CTCO-18</v>
          </cell>
          <cell r="E213" t="str">
            <v>LI</v>
          </cell>
          <cell r="F213" t="str">
            <v>AS</v>
          </cell>
          <cell r="G213">
            <v>101</v>
          </cell>
          <cell r="H213" t="str">
            <v>18064.3</v>
          </cell>
          <cell r="I213">
            <v>0</v>
          </cell>
          <cell r="J213" t="str">
            <v>387.97</v>
          </cell>
          <cell r="K213" t="str">
            <v>17676.33</v>
          </cell>
          <cell r="L213" t="str">
            <v>18422.33</v>
          </cell>
          <cell r="M213">
            <v>0</v>
          </cell>
          <cell r="N213">
            <v>0</v>
          </cell>
        </row>
        <row r="214">
          <cell r="A214">
            <v>246412</v>
          </cell>
          <cell r="B214" t="str">
            <v>Gonzalez*Lopez,Zabdi</v>
          </cell>
          <cell r="C214" t="str">
            <v>TAX</v>
          </cell>
          <cell r="D214" t="str">
            <v>MAE-EDUC-19</v>
          </cell>
          <cell r="E214" t="str">
            <v>MA</v>
          </cell>
          <cell r="F214" t="str">
            <v>AS</v>
          </cell>
          <cell r="G214">
            <v>101</v>
          </cell>
          <cell r="H214" t="str">
            <v>18361.7</v>
          </cell>
          <cell r="I214">
            <v>0</v>
          </cell>
          <cell r="J214">
            <v>0</v>
          </cell>
          <cell r="K214" t="str">
            <v>18361.7</v>
          </cell>
          <cell r="L214" t="str">
            <v>18361.7</v>
          </cell>
          <cell r="M214">
            <v>0</v>
          </cell>
          <cell r="N214">
            <v>0</v>
          </cell>
        </row>
        <row r="215">
          <cell r="A215">
            <v>690991</v>
          </cell>
          <cell r="B215" t="str">
            <v>Rivera*Castillo,Dafne</v>
          </cell>
          <cell r="C215" t="str">
            <v>TAX</v>
          </cell>
          <cell r="D215" t="str">
            <v>LIC-CTCO-18</v>
          </cell>
          <cell r="E215" t="str">
            <v>LI</v>
          </cell>
          <cell r="F215" t="str">
            <v>AS</v>
          </cell>
          <cell r="G215">
            <v>101</v>
          </cell>
          <cell r="H215" t="str">
            <v>18232.2</v>
          </cell>
          <cell r="I215">
            <v>0</v>
          </cell>
          <cell r="J215">
            <v>0</v>
          </cell>
          <cell r="K215" t="str">
            <v>18232.2</v>
          </cell>
          <cell r="L215" t="str">
            <v>18048.18</v>
          </cell>
          <cell r="M215">
            <v>185</v>
          </cell>
          <cell r="N215">
            <v>185</v>
          </cell>
        </row>
        <row r="216">
          <cell r="A216">
            <v>682564</v>
          </cell>
          <cell r="B216" t="str">
            <v>Felix*Muñoz,Jorge</v>
          </cell>
          <cell r="C216" t="str">
            <v>TAX</v>
          </cell>
          <cell r="D216" t="str">
            <v>LIC-SYSC-18</v>
          </cell>
          <cell r="E216" t="str">
            <v>LI</v>
          </cell>
          <cell r="F216" t="str">
            <v>AS</v>
          </cell>
          <cell r="G216">
            <v>101</v>
          </cell>
          <cell r="H216">
            <v>17264</v>
          </cell>
          <cell r="I216">
            <v>0</v>
          </cell>
          <cell r="J216" t="str">
            <v>439.3</v>
          </cell>
          <cell r="K216" t="str">
            <v>16824.7</v>
          </cell>
          <cell r="L216" t="str">
            <v>16825.29</v>
          </cell>
          <cell r="M216">
            <v>0</v>
          </cell>
          <cell r="N216">
            <v>0</v>
          </cell>
        </row>
        <row r="217">
          <cell r="A217">
            <v>687387</v>
          </cell>
          <cell r="B217" t="str">
            <v>Diego*Gonzalez,Gilberto</v>
          </cell>
          <cell r="C217" t="str">
            <v>TAX</v>
          </cell>
          <cell r="D217" t="str">
            <v>MAE-EDUC-19</v>
          </cell>
          <cell r="E217" t="str">
            <v>MA</v>
          </cell>
          <cell r="F217" t="str">
            <v>AS</v>
          </cell>
          <cell r="G217">
            <v>101</v>
          </cell>
          <cell r="H217" t="str">
            <v>17804.98</v>
          </cell>
          <cell r="I217">
            <v>0</v>
          </cell>
          <cell r="J217">
            <v>0</v>
          </cell>
          <cell r="K217" t="str">
            <v>17804.98</v>
          </cell>
          <cell r="L217" t="str">
            <v>18092.98</v>
          </cell>
          <cell r="M217">
            <v>0</v>
          </cell>
          <cell r="N217">
            <v>0</v>
          </cell>
        </row>
        <row r="218">
          <cell r="A218">
            <v>691315</v>
          </cell>
          <cell r="B218" t="str">
            <v>Camacho*Rosales,Vania</v>
          </cell>
          <cell r="C218" t="str">
            <v>TAX</v>
          </cell>
          <cell r="D218" t="str">
            <v>LIC-CTCO-18</v>
          </cell>
          <cell r="E218" t="str">
            <v>LI</v>
          </cell>
          <cell r="F218" t="str">
            <v>AS</v>
          </cell>
          <cell r="G218">
            <v>101</v>
          </cell>
          <cell r="H218">
            <v>17370</v>
          </cell>
          <cell r="I218">
            <v>0</v>
          </cell>
          <cell r="J218">
            <v>0</v>
          </cell>
          <cell r="K218">
            <v>17370</v>
          </cell>
          <cell r="L218" t="str">
            <v>17370.8</v>
          </cell>
          <cell r="M218">
            <v>0</v>
          </cell>
          <cell r="N218">
            <v>0</v>
          </cell>
        </row>
        <row r="219">
          <cell r="A219">
            <v>688818</v>
          </cell>
          <cell r="B219" t="str">
            <v>Garcia*Vazquez,Victoria</v>
          </cell>
          <cell r="C219" t="str">
            <v>TAX</v>
          </cell>
          <cell r="D219" t="str">
            <v>MAE-MADN-19</v>
          </cell>
          <cell r="E219" t="str">
            <v>MA</v>
          </cell>
          <cell r="F219" t="str">
            <v>AS</v>
          </cell>
          <cell r="G219">
            <v>101</v>
          </cell>
          <cell r="H219">
            <v>21558</v>
          </cell>
          <cell r="I219">
            <v>0</v>
          </cell>
          <cell r="J219">
            <v>0</v>
          </cell>
          <cell r="K219">
            <v>21558</v>
          </cell>
          <cell r="L219" t="str">
            <v>21558.46</v>
          </cell>
          <cell r="M219">
            <v>0</v>
          </cell>
          <cell r="N219">
            <v>0</v>
          </cell>
        </row>
        <row r="220">
          <cell r="A220">
            <v>319652</v>
          </cell>
          <cell r="B220" t="str">
            <v>Navarrete*Cardenas,Lizeth</v>
          </cell>
          <cell r="C220" t="str">
            <v>TAX</v>
          </cell>
          <cell r="D220" t="str">
            <v>LIC-EJAD-17</v>
          </cell>
          <cell r="E220" t="str">
            <v>LI</v>
          </cell>
          <cell r="F220" t="str">
            <v>AS</v>
          </cell>
          <cell r="G220">
            <v>405</v>
          </cell>
          <cell r="H220" t="str">
            <v>11101.29</v>
          </cell>
          <cell r="I220">
            <v>0</v>
          </cell>
          <cell r="J220">
            <v>0</v>
          </cell>
          <cell r="K220" t="str">
            <v>11101.29</v>
          </cell>
          <cell r="L220" t="str">
            <v>11126.29</v>
          </cell>
          <cell r="M220">
            <v>0</v>
          </cell>
          <cell r="N220">
            <v>0</v>
          </cell>
        </row>
        <row r="221">
          <cell r="A221">
            <v>332042</v>
          </cell>
          <cell r="B221" t="str">
            <v>Ruiz*Lopez,Ana</v>
          </cell>
          <cell r="C221" t="str">
            <v>TAX</v>
          </cell>
          <cell r="D221" t="str">
            <v>LIC-DERE-18</v>
          </cell>
          <cell r="E221" t="str">
            <v>LI</v>
          </cell>
          <cell r="F221" t="str">
            <v>AS</v>
          </cell>
          <cell r="G221">
            <v>101</v>
          </cell>
          <cell r="H221">
            <v>15512</v>
          </cell>
          <cell r="I221">
            <v>0</v>
          </cell>
          <cell r="J221">
            <v>0</v>
          </cell>
          <cell r="K221">
            <v>15512</v>
          </cell>
          <cell r="L221" t="str">
            <v>15512.26</v>
          </cell>
          <cell r="M221">
            <v>0</v>
          </cell>
          <cell r="N221">
            <v>0</v>
          </cell>
        </row>
        <row r="222">
          <cell r="A222">
            <v>256811</v>
          </cell>
          <cell r="B222" t="str">
            <v>Salazar*Valencia,Edgar</v>
          </cell>
          <cell r="C222" t="str">
            <v>TAX</v>
          </cell>
          <cell r="D222" t="str">
            <v>LIC-SYSC-18</v>
          </cell>
          <cell r="E222" t="str">
            <v>LI</v>
          </cell>
          <cell r="F222" t="str">
            <v>AS</v>
          </cell>
          <cell r="H222" t="str">
            <v>19560.63</v>
          </cell>
          <cell r="I222">
            <v>0</v>
          </cell>
          <cell r="J222">
            <v>0</v>
          </cell>
          <cell r="K222" t="str">
            <v>19560.63</v>
          </cell>
          <cell r="L222" t="str">
            <v>19560.63</v>
          </cell>
          <cell r="M222">
            <v>0</v>
          </cell>
          <cell r="N222">
            <v>0</v>
          </cell>
        </row>
        <row r="223">
          <cell r="A223">
            <v>691886</v>
          </cell>
          <cell r="B223" t="str">
            <v>Rios*Cordero,Esther</v>
          </cell>
          <cell r="C223" t="str">
            <v>TAX</v>
          </cell>
          <cell r="D223" t="str">
            <v>LIC-DSGD-18</v>
          </cell>
          <cell r="E223" t="str">
            <v>LI</v>
          </cell>
          <cell r="F223" t="str">
            <v>AS</v>
          </cell>
          <cell r="G223">
            <v>101</v>
          </cell>
          <cell r="H223" t="str">
            <v>17978.9</v>
          </cell>
          <cell r="I223">
            <v>0</v>
          </cell>
          <cell r="J223">
            <v>0</v>
          </cell>
          <cell r="K223" t="str">
            <v>17978.9</v>
          </cell>
          <cell r="L223" t="str">
            <v>17978.9</v>
          </cell>
          <cell r="M223">
            <v>0</v>
          </cell>
          <cell r="N223">
            <v>0</v>
          </cell>
        </row>
        <row r="224">
          <cell r="A224">
            <v>694566</v>
          </cell>
          <cell r="B224" t="str">
            <v>Escobar*Carrasco,Héctor</v>
          </cell>
          <cell r="C224" t="str">
            <v>TAX</v>
          </cell>
          <cell r="D224" t="str">
            <v>LIC-DERE-18</v>
          </cell>
          <cell r="E224" t="str">
            <v>LI</v>
          </cell>
          <cell r="F224" t="str">
            <v>AS</v>
          </cell>
          <cell r="G224">
            <v>101</v>
          </cell>
          <cell r="H224" t="str">
            <v>17953.2</v>
          </cell>
          <cell r="I224">
            <v>0</v>
          </cell>
          <cell r="J224">
            <v>0</v>
          </cell>
          <cell r="K224" t="str">
            <v>17953.2</v>
          </cell>
          <cell r="L224" t="str">
            <v>17954.06</v>
          </cell>
          <cell r="M224">
            <v>0</v>
          </cell>
          <cell r="N224">
            <v>0</v>
          </cell>
        </row>
        <row r="225">
          <cell r="A225">
            <v>283557</v>
          </cell>
          <cell r="B225" t="str">
            <v>Mejia*Chacon,Jorge</v>
          </cell>
          <cell r="C225" t="str">
            <v>TAX</v>
          </cell>
          <cell r="D225" t="str">
            <v>LIC-CTCO-15</v>
          </cell>
          <cell r="E225" t="str">
            <v>LI</v>
          </cell>
          <cell r="F225" t="str">
            <v>EG</v>
          </cell>
          <cell r="H225">
            <v>106</v>
          </cell>
          <cell r="I225">
            <v>0</v>
          </cell>
          <cell r="J225">
            <v>0</v>
          </cell>
          <cell r="K225">
            <v>106</v>
          </cell>
          <cell r="L225">
            <v>106</v>
          </cell>
          <cell r="M225">
            <v>0</v>
          </cell>
          <cell r="N225">
            <v>0</v>
          </cell>
        </row>
        <row r="226">
          <cell r="A226">
            <v>691864</v>
          </cell>
          <cell r="B226" t="str">
            <v>Muñoz*Orcazas,Cyntia</v>
          </cell>
          <cell r="C226" t="str">
            <v>TAX</v>
          </cell>
          <cell r="D226" t="str">
            <v>LIC-PSIO-18</v>
          </cell>
          <cell r="E226" t="str">
            <v>LI</v>
          </cell>
          <cell r="F226" t="str">
            <v>AS</v>
          </cell>
          <cell r="G226">
            <v>101</v>
          </cell>
          <cell r="H226" t="str">
            <v>13199.3</v>
          </cell>
          <cell r="I226">
            <v>0</v>
          </cell>
          <cell r="J226">
            <v>0</v>
          </cell>
          <cell r="K226" t="str">
            <v>13199.3</v>
          </cell>
          <cell r="L226" t="str">
            <v>10531.33</v>
          </cell>
          <cell r="M226" t="str">
            <v>2667.97</v>
          </cell>
          <cell r="N226" t="str">
            <v>2667.97</v>
          </cell>
        </row>
        <row r="227">
          <cell r="A227">
            <v>293513</v>
          </cell>
          <cell r="B227" t="str">
            <v>Contreras*Paez,Jannay</v>
          </cell>
          <cell r="C227" t="str">
            <v>TAX</v>
          </cell>
          <cell r="D227" t="str">
            <v>LIC-DERE-18</v>
          </cell>
          <cell r="E227" t="str">
            <v>LI</v>
          </cell>
          <cell r="F227" t="str">
            <v>AS</v>
          </cell>
          <cell r="G227">
            <v>102</v>
          </cell>
          <cell r="H227" t="str">
            <v>18050.79</v>
          </cell>
          <cell r="I227">
            <v>0</v>
          </cell>
          <cell r="J227">
            <v>0</v>
          </cell>
          <cell r="K227" t="str">
            <v>18050.79</v>
          </cell>
          <cell r="L227" t="str">
            <v>18050.79</v>
          </cell>
          <cell r="M227">
            <v>0</v>
          </cell>
          <cell r="N227">
            <v>0</v>
          </cell>
        </row>
        <row r="228">
          <cell r="A228">
            <v>297129</v>
          </cell>
          <cell r="B228" t="str">
            <v>Barrales*Aviles,Abel</v>
          </cell>
          <cell r="C228" t="str">
            <v>TAX</v>
          </cell>
          <cell r="D228" t="str">
            <v>LIC-ADME-18</v>
          </cell>
          <cell r="E228" t="str">
            <v>LI</v>
          </cell>
          <cell r="F228" t="str">
            <v>EG</v>
          </cell>
          <cell r="H228">
            <v>706</v>
          </cell>
          <cell r="I228">
            <v>0</v>
          </cell>
          <cell r="J228">
            <v>0</v>
          </cell>
          <cell r="K228">
            <v>706</v>
          </cell>
          <cell r="L228">
            <v>706</v>
          </cell>
          <cell r="M228">
            <v>0</v>
          </cell>
          <cell r="N228">
            <v>0</v>
          </cell>
        </row>
        <row r="229">
          <cell r="A229">
            <v>297329</v>
          </cell>
          <cell r="B229" t="str">
            <v>Espinoza*Jimenez,Carlos</v>
          </cell>
          <cell r="C229" t="str">
            <v>TAX</v>
          </cell>
          <cell r="D229" t="str">
            <v>LIC-COFI-18</v>
          </cell>
          <cell r="E229" t="str">
            <v>LI</v>
          </cell>
          <cell r="F229" t="str">
            <v>EG</v>
          </cell>
          <cell r="H229">
            <v>118</v>
          </cell>
          <cell r="I229">
            <v>0</v>
          </cell>
          <cell r="J229">
            <v>0</v>
          </cell>
          <cell r="K229">
            <v>118</v>
          </cell>
          <cell r="L229">
            <v>118</v>
          </cell>
          <cell r="M229">
            <v>0</v>
          </cell>
          <cell r="N229">
            <v>0</v>
          </cell>
        </row>
        <row r="230">
          <cell r="A230">
            <v>300052</v>
          </cell>
          <cell r="B230" t="str">
            <v>Sánchez*Soriano,Rubén</v>
          </cell>
          <cell r="C230" t="str">
            <v>TAX</v>
          </cell>
          <cell r="D230" t="str">
            <v>LIC-COFI-18</v>
          </cell>
          <cell r="E230" t="str">
            <v>LI</v>
          </cell>
          <cell r="F230" t="str">
            <v>EG</v>
          </cell>
          <cell r="H230">
            <v>0</v>
          </cell>
          <cell r="I230">
            <v>0</v>
          </cell>
          <cell r="J230">
            <v>0</v>
          </cell>
          <cell r="K230">
            <v>0</v>
          </cell>
          <cell r="L230">
            <v>0</v>
          </cell>
          <cell r="M230">
            <v>0</v>
          </cell>
          <cell r="N230">
            <v>0</v>
          </cell>
        </row>
        <row r="231">
          <cell r="A231">
            <v>299695</v>
          </cell>
          <cell r="B231" t="str">
            <v>Martínez*González,Mónica</v>
          </cell>
          <cell r="C231" t="str">
            <v>TAX</v>
          </cell>
          <cell r="D231" t="str">
            <v>LIC-COFI-18</v>
          </cell>
          <cell r="E231" t="str">
            <v>LI</v>
          </cell>
          <cell r="F231" t="str">
            <v>EG</v>
          </cell>
          <cell r="H231">
            <v>1800</v>
          </cell>
          <cell r="I231">
            <v>0</v>
          </cell>
          <cell r="J231">
            <v>0</v>
          </cell>
          <cell r="K231">
            <v>1800</v>
          </cell>
          <cell r="L231">
            <v>1800</v>
          </cell>
          <cell r="M231">
            <v>0</v>
          </cell>
          <cell r="N231">
            <v>0</v>
          </cell>
        </row>
        <row r="232">
          <cell r="A232">
            <v>302401</v>
          </cell>
          <cell r="B232" t="str">
            <v>Ramírez*Sepulveda,Jason</v>
          </cell>
          <cell r="C232" t="str">
            <v>TAX</v>
          </cell>
          <cell r="D232" t="str">
            <v>LIC-CTCO-18</v>
          </cell>
          <cell r="E232" t="str">
            <v>LI</v>
          </cell>
          <cell r="F232" t="str">
            <v>EG</v>
          </cell>
          <cell r="H232">
            <v>106</v>
          </cell>
          <cell r="I232">
            <v>0</v>
          </cell>
          <cell r="J232">
            <v>0</v>
          </cell>
          <cell r="K232">
            <v>106</v>
          </cell>
          <cell r="L232">
            <v>106</v>
          </cell>
          <cell r="M232">
            <v>0</v>
          </cell>
          <cell r="N232">
            <v>0</v>
          </cell>
        </row>
        <row r="233">
          <cell r="A233">
            <v>292047</v>
          </cell>
          <cell r="B233" t="str">
            <v>Estrada*Licona,Valeria</v>
          </cell>
          <cell r="C233" t="str">
            <v>TAX</v>
          </cell>
          <cell r="D233" t="str">
            <v>LIC-CTCO-18</v>
          </cell>
          <cell r="E233" t="str">
            <v>LI</v>
          </cell>
          <cell r="F233" t="str">
            <v>EG</v>
          </cell>
          <cell r="H233">
            <v>106</v>
          </cell>
          <cell r="I233">
            <v>0</v>
          </cell>
          <cell r="J233">
            <v>0</v>
          </cell>
          <cell r="K233">
            <v>106</v>
          </cell>
          <cell r="L233">
            <v>106</v>
          </cell>
          <cell r="M233">
            <v>0</v>
          </cell>
          <cell r="N233">
            <v>0</v>
          </cell>
        </row>
        <row r="234">
          <cell r="A234">
            <v>301688</v>
          </cell>
          <cell r="B234" t="str">
            <v>Danel*Guzman,Moises</v>
          </cell>
          <cell r="C234" t="str">
            <v>TAX</v>
          </cell>
          <cell r="D234" t="str">
            <v>LIC-CTCO-18</v>
          </cell>
          <cell r="E234" t="str">
            <v>LI</v>
          </cell>
          <cell r="F234" t="str">
            <v>EG</v>
          </cell>
          <cell r="H234">
            <v>0</v>
          </cell>
          <cell r="I234">
            <v>0</v>
          </cell>
          <cell r="J234">
            <v>0</v>
          </cell>
          <cell r="K234">
            <v>0</v>
          </cell>
          <cell r="L234">
            <v>0</v>
          </cell>
          <cell r="M234">
            <v>0</v>
          </cell>
          <cell r="N234">
            <v>0</v>
          </cell>
        </row>
        <row r="235">
          <cell r="A235">
            <v>296019</v>
          </cell>
          <cell r="B235" t="str">
            <v>Olivares*Cano,Adrian</v>
          </cell>
          <cell r="C235" t="str">
            <v>TAX</v>
          </cell>
          <cell r="D235" t="str">
            <v>LIC-CTCO-18</v>
          </cell>
          <cell r="E235" t="str">
            <v>LI</v>
          </cell>
          <cell r="F235" t="str">
            <v>EG</v>
          </cell>
          <cell r="H235">
            <v>106</v>
          </cell>
          <cell r="I235">
            <v>0</v>
          </cell>
          <cell r="J235">
            <v>0</v>
          </cell>
          <cell r="K235">
            <v>106</v>
          </cell>
          <cell r="L235">
            <v>106</v>
          </cell>
          <cell r="M235">
            <v>0</v>
          </cell>
          <cell r="N235">
            <v>0</v>
          </cell>
        </row>
        <row r="236">
          <cell r="A236">
            <v>302961</v>
          </cell>
          <cell r="B236" t="str">
            <v>Fernández*Arce,Samuel</v>
          </cell>
          <cell r="C236" t="str">
            <v>TAX</v>
          </cell>
          <cell r="D236" t="str">
            <v>LIC-DERE-18</v>
          </cell>
          <cell r="E236" t="str">
            <v>LI</v>
          </cell>
          <cell r="F236" t="str">
            <v>EG</v>
          </cell>
          <cell r="H236">
            <v>106</v>
          </cell>
          <cell r="I236">
            <v>0</v>
          </cell>
          <cell r="J236">
            <v>0</v>
          </cell>
          <cell r="K236">
            <v>106</v>
          </cell>
          <cell r="L236">
            <v>106</v>
          </cell>
          <cell r="M236">
            <v>0</v>
          </cell>
          <cell r="N236">
            <v>0</v>
          </cell>
        </row>
        <row r="237">
          <cell r="A237">
            <v>689107</v>
          </cell>
          <cell r="B237" t="str">
            <v>Garcia*Cadenas,Bryan</v>
          </cell>
          <cell r="C237" t="str">
            <v>TAX</v>
          </cell>
          <cell r="D237" t="str">
            <v>LIC-CTCO-18</v>
          </cell>
          <cell r="E237" t="str">
            <v>LI</v>
          </cell>
          <cell r="F237" t="str">
            <v>AS</v>
          </cell>
          <cell r="G237">
            <v>101</v>
          </cell>
          <cell r="H237" t="str">
            <v>17322.21</v>
          </cell>
          <cell r="I237">
            <v>0</v>
          </cell>
          <cell r="J237">
            <v>0</v>
          </cell>
          <cell r="K237" t="str">
            <v>17322.21</v>
          </cell>
          <cell r="L237" t="str">
            <v>17322.21</v>
          </cell>
          <cell r="M237">
            <v>0</v>
          </cell>
          <cell r="N237">
            <v>0</v>
          </cell>
        </row>
        <row r="238">
          <cell r="A238">
            <v>291594</v>
          </cell>
          <cell r="B238" t="str">
            <v>Garcia*Hurtado,Emiliano</v>
          </cell>
          <cell r="C238" t="str">
            <v>TAX</v>
          </cell>
          <cell r="D238" t="str">
            <v>LIC-DSGD-18</v>
          </cell>
          <cell r="E238" t="str">
            <v>LI</v>
          </cell>
          <cell r="F238" t="str">
            <v>EG</v>
          </cell>
          <cell r="H238">
            <v>5349</v>
          </cell>
          <cell r="I238">
            <v>0</v>
          </cell>
          <cell r="J238">
            <v>0</v>
          </cell>
          <cell r="K238">
            <v>5349</v>
          </cell>
          <cell r="L238">
            <v>5349</v>
          </cell>
          <cell r="M238">
            <v>0</v>
          </cell>
          <cell r="N238">
            <v>0</v>
          </cell>
        </row>
        <row r="239">
          <cell r="A239">
            <v>297686</v>
          </cell>
          <cell r="B239" t="str">
            <v>Castillo*Loza,Aline</v>
          </cell>
          <cell r="C239" t="str">
            <v>TAX</v>
          </cell>
          <cell r="D239" t="str">
            <v>LIC-DSGD-18</v>
          </cell>
          <cell r="E239" t="str">
            <v>LI</v>
          </cell>
          <cell r="F239" t="str">
            <v>EG</v>
          </cell>
          <cell r="H239">
            <v>0</v>
          </cell>
          <cell r="I239">
            <v>0</v>
          </cell>
          <cell r="J239">
            <v>0</v>
          </cell>
          <cell r="K239">
            <v>0</v>
          </cell>
          <cell r="L239">
            <v>0</v>
          </cell>
          <cell r="M239">
            <v>0</v>
          </cell>
          <cell r="N239">
            <v>0</v>
          </cell>
        </row>
        <row r="240">
          <cell r="A240">
            <v>286786</v>
          </cell>
          <cell r="B240" t="str">
            <v>Paez*Guerrero,Sandra</v>
          </cell>
          <cell r="C240" t="str">
            <v>TAX</v>
          </cell>
          <cell r="D240" t="str">
            <v>LIC-EJAD-17</v>
          </cell>
          <cell r="E240" t="str">
            <v>LI</v>
          </cell>
          <cell r="F240" t="str">
            <v>EG</v>
          </cell>
          <cell r="H240">
            <v>0</v>
          </cell>
          <cell r="I240">
            <v>0</v>
          </cell>
          <cell r="J240">
            <v>0</v>
          </cell>
          <cell r="K240">
            <v>0</v>
          </cell>
          <cell r="L240">
            <v>0</v>
          </cell>
          <cell r="M240">
            <v>0</v>
          </cell>
          <cell r="N240">
            <v>0</v>
          </cell>
        </row>
        <row r="241">
          <cell r="A241">
            <v>297863</v>
          </cell>
          <cell r="B241" t="str">
            <v>Gallardo*Castro,José</v>
          </cell>
          <cell r="C241" t="str">
            <v>TAX</v>
          </cell>
          <cell r="D241" t="str">
            <v>LIC-EJAD-17</v>
          </cell>
          <cell r="E241" t="str">
            <v>LI</v>
          </cell>
          <cell r="F241" t="str">
            <v>EG</v>
          </cell>
          <cell r="H241" t="str">
            <v>1852.2</v>
          </cell>
          <cell r="I241">
            <v>0</v>
          </cell>
          <cell r="J241">
            <v>0</v>
          </cell>
          <cell r="K241" t="str">
            <v>1852.2</v>
          </cell>
          <cell r="L241" t="str">
            <v>1852.2</v>
          </cell>
          <cell r="M241">
            <v>0</v>
          </cell>
          <cell r="N241">
            <v>0</v>
          </cell>
        </row>
        <row r="242">
          <cell r="A242">
            <v>301351</v>
          </cell>
          <cell r="B242" t="str">
            <v>Suárez*Miguel,Dulce</v>
          </cell>
          <cell r="C242" t="str">
            <v>TAX</v>
          </cell>
          <cell r="D242" t="str">
            <v>LIC-EJAD-17</v>
          </cell>
          <cell r="E242" t="str">
            <v>LI</v>
          </cell>
          <cell r="F242" t="str">
            <v>EG</v>
          </cell>
          <cell r="H242">
            <v>0</v>
          </cell>
          <cell r="I242">
            <v>0</v>
          </cell>
          <cell r="J242">
            <v>0</v>
          </cell>
          <cell r="K242">
            <v>0</v>
          </cell>
          <cell r="L242">
            <v>0</v>
          </cell>
          <cell r="M242">
            <v>0</v>
          </cell>
          <cell r="N242">
            <v>0</v>
          </cell>
        </row>
        <row r="243">
          <cell r="A243">
            <v>689117</v>
          </cell>
          <cell r="B243" t="str">
            <v>Gutierrez*Ibarra,Alma</v>
          </cell>
          <cell r="C243" t="str">
            <v>TAX</v>
          </cell>
          <cell r="D243" t="str">
            <v>LIC-DERE-18</v>
          </cell>
          <cell r="E243" t="str">
            <v>LI</v>
          </cell>
          <cell r="F243" t="str">
            <v>AS</v>
          </cell>
          <cell r="G243">
            <v>101</v>
          </cell>
          <cell r="H243" t="str">
            <v>17737.2</v>
          </cell>
          <cell r="I243">
            <v>0</v>
          </cell>
          <cell r="J243">
            <v>0</v>
          </cell>
          <cell r="K243" t="str">
            <v>17737.2</v>
          </cell>
          <cell r="L243" t="str">
            <v>13169.9</v>
          </cell>
          <cell r="M243" t="str">
            <v>4567.3</v>
          </cell>
          <cell r="N243" t="str">
            <v>4567.3</v>
          </cell>
        </row>
        <row r="244">
          <cell r="A244">
            <v>696599</v>
          </cell>
          <cell r="B244" t="str">
            <v>Díaz*Domínguez,José</v>
          </cell>
          <cell r="C244" t="str">
            <v>TAX</v>
          </cell>
          <cell r="D244" t="str">
            <v>MAE-EDUC-19</v>
          </cell>
          <cell r="E244" t="str">
            <v>MA</v>
          </cell>
          <cell r="F244" t="str">
            <v>AS</v>
          </cell>
          <cell r="G244">
            <v>101</v>
          </cell>
          <cell r="H244">
            <v>17600</v>
          </cell>
          <cell r="I244">
            <v>0</v>
          </cell>
          <cell r="J244" t="str">
            <v>382.05</v>
          </cell>
          <cell r="K244" t="str">
            <v>17217.95</v>
          </cell>
          <cell r="L244" t="str">
            <v>17217.95</v>
          </cell>
          <cell r="M244">
            <v>0</v>
          </cell>
          <cell r="N244">
            <v>0</v>
          </cell>
        </row>
        <row r="245">
          <cell r="A245">
            <v>687883</v>
          </cell>
          <cell r="B245" t="str">
            <v>Flores*Morales,Maria</v>
          </cell>
          <cell r="C245" t="str">
            <v>TAX</v>
          </cell>
          <cell r="D245" t="str">
            <v>LIC-EJDE-17</v>
          </cell>
          <cell r="E245" t="str">
            <v>LI</v>
          </cell>
          <cell r="F245" t="str">
            <v>AS</v>
          </cell>
          <cell r="G245">
            <v>100</v>
          </cell>
          <cell r="H245">
            <v>12125</v>
          </cell>
          <cell r="I245">
            <v>0</v>
          </cell>
          <cell r="J245" t="str">
            <v>301.26</v>
          </cell>
          <cell r="K245" t="str">
            <v>11823.74</v>
          </cell>
          <cell r="L245" t="str">
            <v>11823.95</v>
          </cell>
          <cell r="M245">
            <v>0</v>
          </cell>
          <cell r="N245">
            <v>0</v>
          </cell>
        </row>
        <row r="246">
          <cell r="A246">
            <v>689968</v>
          </cell>
          <cell r="B246" t="str">
            <v>Dominguez*Rodriguez,Jose</v>
          </cell>
          <cell r="C246" t="str">
            <v>TAX</v>
          </cell>
          <cell r="D246" t="str">
            <v>MAE-MERD-18</v>
          </cell>
          <cell r="E246" t="str">
            <v>MA</v>
          </cell>
          <cell r="F246" t="str">
            <v>AS</v>
          </cell>
          <cell r="G246">
            <v>101</v>
          </cell>
          <cell r="H246" t="str">
            <v>22088.7</v>
          </cell>
          <cell r="I246">
            <v>0</v>
          </cell>
          <cell r="J246">
            <v>0</v>
          </cell>
          <cell r="K246" t="str">
            <v>22088.7</v>
          </cell>
          <cell r="L246" t="str">
            <v>22089.46</v>
          </cell>
          <cell r="M246">
            <v>0</v>
          </cell>
          <cell r="N246">
            <v>0</v>
          </cell>
        </row>
        <row r="247">
          <cell r="A247">
            <v>688014</v>
          </cell>
          <cell r="B247" t="str">
            <v>Zavala*González,Melissa</v>
          </cell>
          <cell r="C247" t="str">
            <v>TAX</v>
          </cell>
          <cell r="D247" t="str">
            <v>LIC-DERE-18</v>
          </cell>
          <cell r="E247" t="str">
            <v>LI</v>
          </cell>
          <cell r="F247" t="str">
            <v>AS</v>
          </cell>
          <cell r="G247">
            <v>101</v>
          </cell>
          <cell r="H247">
            <v>17471</v>
          </cell>
          <cell r="I247">
            <v>0</v>
          </cell>
          <cell r="J247">
            <v>0</v>
          </cell>
          <cell r="K247">
            <v>17471</v>
          </cell>
          <cell r="L247">
            <v>17471</v>
          </cell>
          <cell r="M247">
            <v>0</v>
          </cell>
          <cell r="N247">
            <v>0</v>
          </cell>
        </row>
        <row r="248">
          <cell r="A248">
            <v>48493</v>
          </cell>
          <cell r="B248" t="str">
            <v>Ruvalcaba*Morales,Sergio</v>
          </cell>
          <cell r="C248" t="str">
            <v>TAX</v>
          </cell>
          <cell r="D248" t="str">
            <v>MAE-EDUC-05</v>
          </cell>
          <cell r="E248" t="str">
            <v>MA</v>
          </cell>
          <cell r="F248" t="str">
            <v>PT</v>
          </cell>
          <cell r="H248">
            <v>106</v>
          </cell>
          <cell r="I248">
            <v>0</v>
          </cell>
          <cell r="J248">
            <v>0</v>
          </cell>
          <cell r="K248">
            <v>106</v>
          </cell>
          <cell r="L248">
            <v>106</v>
          </cell>
          <cell r="M248">
            <v>0</v>
          </cell>
          <cell r="N248">
            <v>0</v>
          </cell>
        </row>
        <row r="249">
          <cell r="A249">
            <v>683776</v>
          </cell>
          <cell r="B249" t="str">
            <v>Hernandez*Salazar,Miguel</v>
          </cell>
          <cell r="C249" t="str">
            <v>TAX</v>
          </cell>
          <cell r="D249" t="str">
            <v>LIC-SYSC-18</v>
          </cell>
          <cell r="E249" t="str">
            <v>LI</v>
          </cell>
          <cell r="F249" t="str">
            <v>AS</v>
          </cell>
          <cell r="G249">
            <v>101</v>
          </cell>
          <cell r="H249" t="str">
            <v>17157.2</v>
          </cell>
          <cell r="I249">
            <v>0</v>
          </cell>
          <cell r="J249">
            <v>0</v>
          </cell>
          <cell r="K249" t="str">
            <v>17157.2</v>
          </cell>
          <cell r="L249" t="str">
            <v>17157.54</v>
          </cell>
          <cell r="M249">
            <v>0</v>
          </cell>
          <cell r="N249">
            <v>0</v>
          </cell>
        </row>
        <row r="250">
          <cell r="A250">
            <v>345613</v>
          </cell>
          <cell r="B250" t="str">
            <v>Corona*Contreras,Claudia</v>
          </cell>
          <cell r="C250" t="str">
            <v>TAX</v>
          </cell>
          <cell r="D250" t="str">
            <v>MAE-EDUC-19</v>
          </cell>
          <cell r="E250" t="str">
            <v>MA</v>
          </cell>
          <cell r="F250" t="str">
            <v>PT</v>
          </cell>
          <cell r="H250" t="str">
            <v>390.4</v>
          </cell>
          <cell r="I250">
            <v>0</v>
          </cell>
          <cell r="J250">
            <v>0</v>
          </cell>
          <cell r="K250" t="str">
            <v>390.4</v>
          </cell>
          <cell r="L250" t="str">
            <v>390.4</v>
          </cell>
          <cell r="M250">
            <v>0</v>
          </cell>
          <cell r="N250">
            <v>0</v>
          </cell>
        </row>
        <row r="251">
          <cell r="A251">
            <v>300827</v>
          </cell>
          <cell r="B251" t="str">
            <v>Perales*Balderas,Andrea</v>
          </cell>
          <cell r="C251" t="str">
            <v>TAX</v>
          </cell>
          <cell r="D251" t="str">
            <v>LIC-MEES-18</v>
          </cell>
          <cell r="E251" t="str">
            <v>LI</v>
          </cell>
          <cell r="F251" t="str">
            <v>BR</v>
          </cell>
          <cell r="H251">
            <v>0</v>
          </cell>
          <cell r="I251">
            <v>0</v>
          </cell>
          <cell r="J251">
            <v>0</v>
          </cell>
          <cell r="K251">
            <v>0</v>
          </cell>
          <cell r="L251">
            <v>0</v>
          </cell>
          <cell r="M251">
            <v>0</v>
          </cell>
          <cell r="N251">
            <v>0</v>
          </cell>
        </row>
        <row r="252">
          <cell r="A252">
            <v>682288</v>
          </cell>
          <cell r="B252" t="str">
            <v>Gamboa*Aparicio,Paola</v>
          </cell>
          <cell r="C252" t="str">
            <v>TAX</v>
          </cell>
          <cell r="D252" t="str">
            <v>LIC-SYSC-18</v>
          </cell>
          <cell r="E252" t="str">
            <v>LI</v>
          </cell>
          <cell r="F252" t="str">
            <v>AS</v>
          </cell>
          <cell r="G252">
            <v>101</v>
          </cell>
          <cell r="H252" t="str">
            <v>17955.91</v>
          </cell>
          <cell r="I252">
            <v>0</v>
          </cell>
          <cell r="J252">
            <v>0</v>
          </cell>
          <cell r="K252" t="str">
            <v>17955.91</v>
          </cell>
          <cell r="L252" t="str">
            <v>17955.91</v>
          </cell>
          <cell r="M252">
            <v>0</v>
          </cell>
          <cell r="N252">
            <v>0</v>
          </cell>
        </row>
        <row r="253">
          <cell r="A253">
            <v>20088</v>
          </cell>
          <cell r="B253" t="str">
            <v>De La Palma*Rojas,Erick</v>
          </cell>
          <cell r="C253" t="str">
            <v>TAX</v>
          </cell>
          <cell r="D253" t="str">
            <v>LIC-SYSC-18</v>
          </cell>
          <cell r="E253" t="str">
            <v>LI</v>
          </cell>
          <cell r="F253" t="str">
            <v>AS</v>
          </cell>
          <cell r="H253" t="str">
            <v>20765.68</v>
          </cell>
          <cell r="I253">
            <v>0</v>
          </cell>
          <cell r="J253">
            <v>0</v>
          </cell>
          <cell r="K253" t="str">
            <v>20765.68</v>
          </cell>
          <cell r="L253" t="str">
            <v>20765.68</v>
          </cell>
          <cell r="M253">
            <v>0</v>
          </cell>
          <cell r="N253">
            <v>0</v>
          </cell>
        </row>
        <row r="254">
          <cell r="A254">
            <v>690533</v>
          </cell>
          <cell r="B254" t="str">
            <v>Ferrusquia*Zermeño,Enriqueta</v>
          </cell>
          <cell r="C254" t="str">
            <v>TAX</v>
          </cell>
          <cell r="D254" t="str">
            <v>LIC-EJDE-17</v>
          </cell>
          <cell r="E254" t="str">
            <v>LI</v>
          </cell>
          <cell r="F254" t="str">
            <v>AS</v>
          </cell>
          <cell r="G254">
            <v>100</v>
          </cell>
          <cell r="H254">
            <v>11995</v>
          </cell>
          <cell r="I254">
            <v>0</v>
          </cell>
          <cell r="J254">
            <v>0</v>
          </cell>
          <cell r="K254">
            <v>11995</v>
          </cell>
          <cell r="L254">
            <v>11995</v>
          </cell>
          <cell r="M254">
            <v>0</v>
          </cell>
          <cell r="N254">
            <v>0</v>
          </cell>
        </row>
        <row r="255">
          <cell r="A255">
            <v>268699</v>
          </cell>
          <cell r="B255" t="str">
            <v>García*García,Lesley</v>
          </cell>
          <cell r="C255" t="str">
            <v>TAX</v>
          </cell>
          <cell r="D255" t="str">
            <v>MAE-MERD-18</v>
          </cell>
          <cell r="E255" t="str">
            <v>MA</v>
          </cell>
          <cell r="F255" t="str">
            <v>AS</v>
          </cell>
          <cell r="G255">
            <v>101</v>
          </cell>
          <cell r="H255" t="str">
            <v>21808.47</v>
          </cell>
          <cell r="I255">
            <v>0</v>
          </cell>
          <cell r="J255" t="str">
            <v>353.05</v>
          </cell>
          <cell r="K255" t="str">
            <v>21455.42</v>
          </cell>
          <cell r="L255" t="str">
            <v>21455.44</v>
          </cell>
          <cell r="M255">
            <v>0</v>
          </cell>
          <cell r="N255">
            <v>0</v>
          </cell>
        </row>
        <row r="256">
          <cell r="A256">
            <v>699624</v>
          </cell>
          <cell r="B256" t="str">
            <v>K Reskala*Valdivia,Fernanda</v>
          </cell>
          <cell r="C256" t="str">
            <v>TAX</v>
          </cell>
          <cell r="D256" t="str">
            <v>LIC-CTCO-18</v>
          </cell>
          <cell r="E256" t="str">
            <v>LI</v>
          </cell>
          <cell r="F256" t="str">
            <v>AS</v>
          </cell>
          <cell r="G256">
            <v>101</v>
          </cell>
          <cell r="H256">
            <v>18375</v>
          </cell>
          <cell r="I256">
            <v>0</v>
          </cell>
          <cell r="J256">
            <v>0</v>
          </cell>
          <cell r="K256">
            <v>18375</v>
          </cell>
          <cell r="L256" t="str">
            <v>18375.54</v>
          </cell>
          <cell r="M256">
            <v>0</v>
          </cell>
          <cell r="N256">
            <v>0</v>
          </cell>
        </row>
        <row r="257">
          <cell r="A257">
            <v>699019</v>
          </cell>
          <cell r="B257" t="str">
            <v>Robles*Solis,Maria</v>
          </cell>
          <cell r="C257" t="str">
            <v>TAX</v>
          </cell>
          <cell r="D257" t="str">
            <v>LIC-EJEP-18</v>
          </cell>
          <cell r="E257" t="str">
            <v>LI</v>
          </cell>
          <cell r="F257" t="str">
            <v>AS</v>
          </cell>
          <cell r="G257">
            <v>100</v>
          </cell>
          <cell r="H257" t="str">
            <v>11350.39</v>
          </cell>
          <cell r="I257">
            <v>0</v>
          </cell>
          <cell r="J257" t="str">
            <v>243.73</v>
          </cell>
          <cell r="K257" t="str">
            <v>11106.66</v>
          </cell>
          <cell r="L257" t="str">
            <v>11156.11</v>
          </cell>
          <cell r="M257">
            <v>0</v>
          </cell>
          <cell r="N257">
            <v>0</v>
          </cell>
        </row>
        <row r="258">
          <cell r="A258">
            <v>698339</v>
          </cell>
          <cell r="B258" t="str">
            <v>Zuñiga*Marquez,Raquel</v>
          </cell>
          <cell r="C258" t="str">
            <v>TAX</v>
          </cell>
          <cell r="D258" t="str">
            <v>LIC-EJEP-18</v>
          </cell>
          <cell r="E258" t="str">
            <v>LI</v>
          </cell>
          <cell r="F258" t="str">
            <v>AS</v>
          </cell>
          <cell r="G258">
            <v>100</v>
          </cell>
          <cell r="H258">
            <v>10904</v>
          </cell>
          <cell r="I258">
            <v>0</v>
          </cell>
          <cell r="J258" t="str">
            <v>238.95</v>
          </cell>
          <cell r="K258" t="str">
            <v>10665.05</v>
          </cell>
          <cell r="L258" t="str">
            <v>11619.4</v>
          </cell>
          <cell r="M258">
            <v>0</v>
          </cell>
          <cell r="N258">
            <v>0</v>
          </cell>
        </row>
        <row r="259">
          <cell r="A259">
            <v>705228</v>
          </cell>
          <cell r="B259" t="str">
            <v>García*Martinez,Sharon</v>
          </cell>
          <cell r="C259" t="str">
            <v>TAX</v>
          </cell>
          <cell r="D259" t="str">
            <v>LIC-ADME-18</v>
          </cell>
          <cell r="E259" t="str">
            <v>LI</v>
          </cell>
          <cell r="F259" t="str">
            <v>AS</v>
          </cell>
          <cell r="G259">
            <v>101</v>
          </cell>
          <cell r="H259" t="str">
            <v>19016.9</v>
          </cell>
          <cell r="I259">
            <v>0</v>
          </cell>
          <cell r="J259">
            <v>0</v>
          </cell>
          <cell r="K259" t="str">
            <v>19016.9</v>
          </cell>
          <cell r="L259" t="str">
            <v>19016.9</v>
          </cell>
          <cell r="M259">
            <v>0</v>
          </cell>
          <cell r="N259">
            <v>0</v>
          </cell>
        </row>
        <row r="260">
          <cell r="A260">
            <v>697015</v>
          </cell>
          <cell r="B260" t="str">
            <v>Peña*Oropeza,Karla</v>
          </cell>
          <cell r="C260" t="str">
            <v>TAX</v>
          </cell>
          <cell r="D260" t="str">
            <v>LIC-CTCO-18</v>
          </cell>
          <cell r="E260" t="str">
            <v>LI</v>
          </cell>
          <cell r="F260" t="str">
            <v>AS</v>
          </cell>
          <cell r="G260">
            <v>101</v>
          </cell>
          <cell r="H260">
            <v>17471</v>
          </cell>
          <cell r="I260">
            <v>0</v>
          </cell>
          <cell r="J260">
            <v>0</v>
          </cell>
          <cell r="K260">
            <v>17471</v>
          </cell>
          <cell r="L260" t="str">
            <v>17471.18</v>
          </cell>
          <cell r="M260">
            <v>0</v>
          </cell>
          <cell r="N260">
            <v>0</v>
          </cell>
        </row>
        <row r="261">
          <cell r="A261">
            <v>698054</v>
          </cell>
          <cell r="B261" t="str">
            <v>Sanchez*Tavarez,Oliver</v>
          </cell>
          <cell r="C261" t="str">
            <v>TAX</v>
          </cell>
          <cell r="D261" t="str">
            <v>MAE-TEIN-18</v>
          </cell>
          <cell r="E261" t="str">
            <v>MA</v>
          </cell>
          <cell r="F261" t="str">
            <v>AS</v>
          </cell>
          <cell r="G261">
            <v>101</v>
          </cell>
          <cell r="H261">
            <v>21452</v>
          </cell>
          <cell r="I261">
            <v>0</v>
          </cell>
          <cell r="J261">
            <v>0</v>
          </cell>
          <cell r="K261">
            <v>21452</v>
          </cell>
          <cell r="L261" t="str">
            <v>21452.63</v>
          </cell>
          <cell r="M261">
            <v>0</v>
          </cell>
          <cell r="N261">
            <v>0</v>
          </cell>
        </row>
        <row r="262">
          <cell r="A262">
            <v>706758</v>
          </cell>
          <cell r="B262" t="str">
            <v>Garcia*Cruz,Esperanza</v>
          </cell>
          <cell r="C262" t="str">
            <v>TAX</v>
          </cell>
          <cell r="D262" t="str">
            <v>MAE-EDUC-19</v>
          </cell>
          <cell r="E262" t="str">
            <v>MA</v>
          </cell>
          <cell r="F262" t="str">
            <v>AS</v>
          </cell>
          <cell r="G262">
            <v>101</v>
          </cell>
          <cell r="H262">
            <v>17940</v>
          </cell>
          <cell r="I262">
            <v>0</v>
          </cell>
          <cell r="J262">
            <v>0</v>
          </cell>
          <cell r="K262">
            <v>17940</v>
          </cell>
          <cell r="L262">
            <v>17940</v>
          </cell>
          <cell r="M262">
            <v>0</v>
          </cell>
          <cell r="N262">
            <v>0</v>
          </cell>
        </row>
        <row r="263">
          <cell r="A263">
            <v>709355</v>
          </cell>
          <cell r="B263" t="str">
            <v>Vega*gonzalez,Rafael</v>
          </cell>
          <cell r="C263" t="str">
            <v>TAX</v>
          </cell>
          <cell r="D263" t="str">
            <v>MAE-EDUC-19</v>
          </cell>
          <cell r="E263" t="str">
            <v>MA</v>
          </cell>
          <cell r="F263" t="str">
            <v>AS</v>
          </cell>
          <cell r="G263">
            <v>101</v>
          </cell>
          <cell r="H263" t="str">
            <v>19151.06</v>
          </cell>
          <cell r="I263">
            <v>0</v>
          </cell>
          <cell r="J263">
            <v>0</v>
          </cell>
          <cell r="K263" t="str">
            <v>19151.06</v>
          </cell>
          <cell r="L263" t="str">
            <v>11075.78</v>
          </cell>
          <cell r="M263" t="str">
            <v>8075.28</v>
          </cell>
          <cell r="N263" t="str">
            <v>8075.28</v>
          </cell>
        </row>
        <row r="264">
          <cell r="A264">
            <v>310085</v>
          </cell>
          <cell r="B264" t="str">
            <v>Garcia*Valverde,Gloria</v>
          </cell>
          <cell r="C264" t="str">
            <v>TAX</v>
          </cell>
          <cell r="D264" t="str">
            <v>LIC-ADTU-18</v>
          </cell>
          <cell r="E264" t="str">
            <v>LI</v>
          </cell>
          <cell r="F264" t="str">
            <v>AS</v>
          </cell>
          <cell r="G264">
            <v>405</v>
          </cell>
          <cell r="H264">
            <v>16379</v>
          </cell>
          <cell r="I264">
            <v>0</v>
          </cell>
          <cell r="J264">
            <v>0</v>
          </cell>
          <cell r="K264">
            <v>16379</v>
          </cell>
          <cell r="L264" t="str">
            <v>14216.12</v>
          </cell>
          <cell r="M264" t="str">
            <v>2162.88</v>
          </cell>
          <cell r="N264" t="str">
            <v>2162.88</v>
          </cell>
        </row>
        <row r="265">
          <cell r="A265">
            <v>669734</v>
          </cell>
          <cell r="B265" t="str">
            <v>AQUINO*GONZALEZ,JESUS</v>
          </cell>
          <cell r="C265" t="str">
            <v>TAX</v>
          </cell>
          <cell r="D265" t="str">
            <v>LIC-SYSC-18</v>
          </cell>
          <cell r="E265" t="str">
            <v>LI</v>
          </cell>
          <cell r="F265" t="str">
            <v>AS</v>
          </cell>
          <cell r="G265">
            <v>102</v>
          </cell>
          <cell r="H265">
            <v>17304</v>
          </cell>
          <cell r="I265">
            <v>0</v>
          </cell>
          <cell r="J265">
            <v>0</v>
          </cell>
          <cell r="K265">
            <v>17304</v>
          </cell>
          <cell r="L265" t="str">
            <v>17304.18</v>
          </cell>
          <cell r="M265">
            <v>0</v>
          </cell>
          <cell r="N265">
            <v>0</v>
          </cell>
        </row>
        <row r="266">
          <cell r="A266">
            <v>188323</v>
          </cell>
          <cell r="B266" t="str">
            <v>Jimenez*Martinez,Diana</v>
          </cell>
          <cell r="C266" t="str">
            <v>TAX</v>
          </cell>
          <cell r="D266" t="str">
            <v>MAE-EDUC-19</v>
          </cell>
          <cell r="E266" t="str">
            <v>MA</v>
          </cell>
          <cell r="F266" t="str">
            <v>AS</v>
          </cell>
          <cell r="G266">
            <v>101</v>
          </cell>
          <cell r="H266">
            <v>17312</v>
          </cell>
          <cell r="I266">
            <v>0</v>
          </cell>
          <cell r="J266">
            <v>0</v>
          </cell>
          <cell r="K266">
            <v>17312</v>
          </cell>
          <cell r="L266" t="str">
            <v>17312.36</v>
          </cell>
          <cell r="M266">
            <v>0</v>
          </cell>
          <cell r="N266">
            <v>0</v>
          </cell>
        </row>
        <row r="267">
          <cell r="A267">
            <v>343983</v>
          </cell>
          <cell r="B267" t="str">
            <v>Trejo*Menes,Frida</v>
          </cell>
          <cell r="C267" t="str">
            <v>TAX</v>
          </cell>
          <cell r="D267" t="str">
            <v>LIC-CTCO-18</v>
          </cell>
          <cell r="E267" t="str">
            <v>LI</v>
          </cell>
          <cell r="F267" t="str">
            <v>BS</v>
          </cell>
          <cell r="H267">
            <v>5457</v>
          </cell>
          <cell r="I267">
            <v>0</v>
          </cell>
          <cell r="J267">
            <v>0</v>
          </cell>
          <cell r="K267">
            <v>5457</v>
          </cell>
          <cell r="L267">
            <v>2277</v>
          </cell>
          <cell r="M267">
            <v>3180</v>
          </cell>
          <cell r="N267">
            <v>3180</v>
          </cell>
        </row>
        <row r="268">
          <cell r="A268">
            <v>616682</v>
          </cell>
          <cell r="B268" t="str">
            <v>Badillo*Calderon,Aidee</v>
          </cell>
          <cell r="C268" t="str">
            <v>TAX</v>
          </cell>
          <cell r="D268" t="str">
            <v>LIC-EJDE-17</v>
          </cell>
          <cell r="E268" t="str">
            <v>LI</v>
          </cell>
          <cell r="F268" t="str">
            <v>AS</v>
          </cell>
          <cell r="G268">
            <v>100</v>
          </cell>
          <cell r="H268" t="str">
            <v>11342.14</v>
          </cell>
          <cell r="I268">
            <v>0</v>
          </cell>
          <cell r="J268">
            <v>0</v>
          </cell>
          <cell r="K268" t="str">
            <v>11342.14</v>
          </cell>
          <cell r="L268" t="str">
            <v>11342.14</v>
          </cell>
          <cell r="M268">
            <v>0</v>
          </cell>
          <cell r="N268">
            <v>0</v>
          </cell>
        </row>
        <row r="269">
          <cell r="A269">
            <v>285278</v>
          </cell>
          <cell r="B269" t="str">
            <v>Fanny*Salazar,Eva</v>
          </cell>
          <cell r="C269" t="str">
            <v>TAX</v>
          </cell>
          <cell r="D269" t="str">
            <v>LIC-EJME-17</v>
          </cell>
          <cell r="E269" t="str">
            <v>LI</v>
          </cell>
          <cell r="F269" t="str">
            <v>AS</v>
          </cell>
          <cell r="G269">
            <v>403</v>
          </cell>
          <cell r="H269" t="str">
            <v>9958.3</v>
          </cell>
          <cell r="I269">
            <v>0</v>
          </cell>
          <cell r="J269">
            <v>0</v>
          </cell>
          <cell r="K269" t="str">
            <v>9958.3</v>
          </cell>
          <cell r="L269" t="str">
            <v>9898.3</v>
          </cell>
          <cell r="M269">
            <v>60</v>
          </cell>
          <cell r="N269">
            <v>60</v>
          </cell>
        </row>
        <row r="270">
          <cell r="A270">
            <v>287820</v>
          </cell>
          <cell r="B270" t="str">
            <v>Rojas*Gonzalez,Rocio</v>
          </cell>
          <cell r="C270" t="str">
            <v>TAX</v>
          </cell>
          <cell r="D270" t="str">
            <v>LIC-EJAD-17</v>
          </cell>
          <cell r="E270" t="str">
            <v>LI</v>
          </cell>
          <cell r="F270" t="str">
            <v>AS</v>
          </cell>
          <cell r="G270">
            <v>100</v>
          </cell>
          <cell r="H270">
            <v>10332</v>
          </cell>
          <cell r="I270">
            <v>0</v>
          </cell>
          <cell r="J270">
            <v>0</v>
          </cell>
          <cell r="K270">
            <v>10332</v>
          </cell>
          <cell r="L270" t="str">
            <v>10332.12</v>
          </cell>
          <cell r="M270">
            <v>0</v>
          </cell>
          <cell r="N270">
            <v>0</v>
          </cell>
        </row>
        <row r="271">
          <cell r="A271">
            <v>702576</v>
          </cell>
          <cell r="B271" t="str">
            <v>Leon*Sanchez,Tonatiuh</v>
          </cell>
          <cell r="C271" t="str">
            <v>TAX</v>
          </cell>
          <cell r="D271" t="str">
            <v>LIC-SYSC-18</v>
          </cell>
          <cell r="E271" t="str">
            <v>LI</v>
          </cell>
          <cell r="F271" t="str">
            <v>AS</v>
          </cell>
          <cell r="G271">
            <v>101</v>
          </cell>
          <cell r="H271">
            <v>18375</v>
          </cell>
          <cell r="I271">
            <v>0</v>
          </cell>
          <cell r="J271" t="str">
            <v>925.76</v>
          </cell>
          <cell r="K271" t="str">
            <v>17449.24</v>
          </cell>
          <cell r="L271" t="str">
            <v>17449.24</v>
          </cell>
          <cell r="M271">
            <v>0</v>
          </cell>
          <cell r="N271">
            <v>0</v>
          </cell>
        </row>
        <row r="272">
          <cell r="A272">
            <v>706972</v>
          </cell>
          <cell r="B272" t="str">
            <v>Rasgado*Frias,Paula</v>
          </cell>
          <cell r="C272" t="str">
            <v>TAX</v>
          </cell>
          <cell r="D272" t="str">
            <v>LIC-EJME-17</v>
          </cell>
          <cell r="E272" t="str">
            <v>LI</v>
          </cell>
          <cell r="F272" t="str">
            <v>AS</v>
          </cell>
          <cell r="G272">
            <v>100</v>
          </cell>
          <cell r="H272">
            <v>11282</v>
          </cell>
          <cell r="I272">
            <v>0</v>
          </cell>
          <cell r="J272" t="str">
            <v>292.68</v>
          </cell>
          <cell r="K272" t="str">
            <v>10989.32</v>
          </cell>
          <cell r="L272" t="str">
            <v>10989.32</v>
          </cell>
          <cell r="M272">
            <v>0</v>
          </cell>
          <cell r="N272">
            <v>0</v>
          </cell>
        </row>
        <row r="273">
          <cell r="A273">
            <v>685554</v>
          </cell>
          <cell r="B273" t="str">
            <v>Diaz*Tinoco,Lidia</v>
          </cell>
          <cell r="C273" t="str">
            <v>TAX</v>
          </cell>
          <cell r="D273" t="str">
            <v>LIC-MEES-18</v>
          </cell>
          <cell r="E273" t="str">
            <v>LI</v>
          </cell>
          <cell r="F273" t="str">
            <v>AS</v>
          </cell>
          <cell r="G273">
            <v>101</v>
          </cell>
          <cell r="H273">
            <v>16976</v>
          </cell>
          <cell r="I273">
            <v>0</v>
          </cell>
          <cell r="J273">
            <v>0</v>
          </cell>
          <cell r="K273">
            <v>16976</v>
          </cell>
          <cell r="L273" t="str">
            <v>16976.38</v>
          </cell>
          <cell r="M273">
            <v>0</v>
          </cell>
          <cell r="N273">
            <v>0</v>
          </cell>
        </row>
        <row r="274">
          <cell r="A274">
            <v>708839</v>
          </cell>
          <cell r="B274" t="str">
            <v>Radilla*Mendiola,Katia</v>
          </cell>
          <cell r="C274" t="str">
            <v>TAX</v>
          </cell>
          <cell r="D274" t="str">
            <v>MAE-EDUC-19</v>
          </cell>
          <cell r="E274" t="str">
            <v>MA</v>
          </cell>
          <cell r="F274" t="str">
            <v>AS</v>
          </cell>
          <cell r="G274">
            <v>101</v>
          </cell>
          <cell r="H274" t="str">
            <v>17652.6</v>
          </cell>
          <cell r="I274">
            <v>0</v>
          </cell>
          <cell r="J274">
            <v>0</v>
          </cell>
          <cell r="K274" t="str">
            <v>17652.6</v>
          </cell>
          <cell r="L274" t="str">
            <v>17653.2</v>
          </cell>
          <cell r="M274">
            <v>0</v>
          </cell>
          <cell r="N274">
            <v>0</v>
          </cell>
        </row>
        <row r="275">
          <cell r="A275">
            <v>708814</v>
          </cell>
          <cell r="B275" t="str">
            <v>Mejia*Escalante,Hugo</v>
          </cell>
          <cell r="C275" t="str">
            <v>TAX</v>
          </cell>
          <cell r="D275" t="str">
            <v>LIC-EJDE-17</v>
          </cell>
          <cell r="E275" t="str">
            <v>LI</v>
          </cell>
          <cell r="F275" t="str">
            <v>AS</v>
          </cell>
          <cell r="G275">
            <v>100</v>
          </cell>
          <cell r="H275">
            <v>11112</v>
          </cell>
          <cell r="I275">
            <v>0</v>
          </cell>
          <cell r="J275" t="str">
            <v>371.93</v>
          </cell>
          <cell r="K275" t="str">
            <v>10740.07</v>
          </cell>
          <cell r="L275" t="str">
            <v>10680.57</v>
          </cell>
          <cell r="M275" t="str">
            <v>59.5</v>
          </cell>
          <cell r="N275" t="str">
            <v>59.5</v>
          </cell>
        </row>
        <row r="276">
          <cell r="A276">
            <v>712124</v>
          </cell>
          <cell r="B276" t="str">
            <v>Ramos*Boytes,Aline</v>
          </cell>
          <cell r="C276" t="str">
            <v>TAX</v>
          </cell>
          <cell r="D276" t="str">
            <v>LIC-ADME-18</v>
          </cell>
          <cell r="E276" t="str">
            <v>LI</v>
          </cell>
          <cell r="F276" t="str">
            <v>AS</v>
          </cell>
          <cell r="G276">
            <v>101</v>
          </cell>
          <cell r="H276">
            <v>17429</v>
          </cell>
          <cell r="I276">
            <v>0</v>
          </cell>
          <cell r="J276">
            <v>0</v>
          </cell>
          <cell r="K276">
            <v>17429</v>
          </cell>
          <cell r="L276">
            <v>17429</v>
          </cell>
          <cell r="M276">
            <v>0</v>
          </cell>
          <cell r="N276">
            <v>0</v>
          </cell>
        </row>
        <row r="277">
          <cell r="A277">
            <v>691759</v>
          </cell>
          <cell r="B277" t="str">
            <v>Becerril*Santiago,Rebeca</v>
          </cell>
          <cell r="C277" t="str">
            <v>TAX</v>
          </cell>
          <cell r="D277" t="str">
            <v>LIC-EJDE-17</v>
          </cell>
          <cell r="E277" t="str">
            <v>LI</v>
          </cell>
          <cell r="F277" t="str">
            <v>AS</v>
          </cell>
          <cell r="G277">
            <v>100</v>
          </cell>
          <cell r="H277">
            <v>11112</v>
          </cell>
          <cell r="I277">
            <v>0</v>
          </cell>
          <cell r="J277">
            <v>0</v>
          </cell>
          <cell r="K277">
            <v>11112</v>
          </cell>
          <cell r="L277">
            <v>11112</v>
          </cell>
          <cell r="M277">
            <v>0</v>
          </cell>
          <cell r="N277">
            <v>0</v>
          </cell>
        </row>
        <row r="278">
          <cell r="A278">
            <v>333042</v>
          </cell>
          <cell r="B278" t="str">
            <v>Hernandez*Vargas,Nancy</v>
          </cell>
          <cell r="C278" t="str">
            <v>TAX</v>
          </cell>
          <cell r="D278" t="str">
            <v>LIC-PSIO-18</v>
          </cell>
          <cell r="E278" t="str">
            <v>LI</v>
          </cell>
          <cell r="F278" t="str">
            <v>AS</v>
          </cell>
          <cell r="G278">
            <v>100</v>
          </cell>
          <cell r="H278">
            <v>15512</v>
          </cell>
          <cell r="I278">
            <v>0</v>
          </cell>
          <cell r="J278">
            <v>0</v>
          </cell>
          <cell r="K278">
            <v>15512</v>
          </cell>
          <cell r="L278" t="str">
            <v>15512.66</v>
          </cell>
          <cell r="M278">
            <v>0</v>
          </cell>
          <cell r="N278">
            <v>0</v>
          </cell>
        </row>
        <row r="279">
          <cell r="A279">
            <v>323676</v>
          </cell>
          <cell r="B279" t="str">
            <v>Kuri*Alcantar,Andrea</v>
          </cell>
          <cell r="C279" t="str">
            <v>TAX</v>
          </cell>
          <cell r="D279" t="str">
            <v>LIC-DINV-18</v>
          </cell>
          <cell r="E279" t="str">
            <v>LI</v>
          </cell>
          <cell r="F279" t="str">
            <v>AS</v>
          </cell>
          <cell r="G279">
            <v>403</v>
          </cell>
          <cell r="H279" t="str">
            <v>15723.44</v>
          </cell>
          <cell r="I279">
            <v>0</v>
          </cell>
          <cell r="J279">
            <v>0</v>
          </cell>
          <cell r="K279" t="str">
            <v>15723.44</v>
          </cell>
          <cell r="L279" t="str">
            <v>15723.44</v>
          </cell>
          <cell r="M279">
            <v>0</v>
          </cell>
          <cell r="N279">
            <v>0</v>
          </cell>
        </row>
        <row r="280">
          <cell r="A280">
            <v>709154</v>
          </cell>
          <cell r="B280" t="str">
            <v>Salamanca*Ochoa,Ernesto</v>
          </cell>
          <cell r="C280" t="str">
            <v>TAX</v>
          </cell>
          <cell r="D280" t="str">
            <v>LIC-SYSC-18</v>
          </cell>
          <cell r="E280" t="str">
            <v>LI</v>
          </cell>
          <cell r="F280" t="str">
            <v>AS</v>
          </cell>
          <cell r="G280">
            <v>101</v>
          </cell>
          <cell r="H280">
            <v>18087</v>
          </cell>
          <cell r="I280">
            <v>0</v>
          </cell>
          <cell r="J280">
            <v>0</v>
          </cell>
          <cell r="K280">
            <v>18087</v>
          </cell>
          <cell r="L280" t="str">
            <v>18087.57</v>
          </cell>
          <cell r="M280">
            <v>0</v>
          </cell>
          <cell r="N280">
            <v>0</v>
          </cell>
        </row>
        <row r="281">
          <cell r="A281">
            <v>709122</v>
          </cell>
          <cell r="B281" t="str">
            <v>Montiel*Arellano,Mitzi</v>
          </cell>
          <cell r="C281" t="str">
            <v>TAX</v>
          </cell>
          <cell r="D281" t="str">
            <v>LIC-EJDE-17</v>
          </cell>
          <cell r="E281" t="str">
            <v>LI</v>
          </cell>
          <cell r="F281" t="str">
            <v>AS</v>
          </cell>
          <cell r="G281">
            <v>101</v>
          </cell>
          <cell r="H281">
            <v>11112</v>
          </cell>
          <cell r="I281">
            <v>0</v>
          </cell>
          <cell r="J281">
            <v>0</v>
          </cell>
          <cell r="K281">
            <v>11112</v>
          </cell>
          <cell r="L281">
            <v>11112</v>
          </cell>
          <cell r="M281">
            <v>0</v>
          </cell>
          <cell r="N281">
            <v>0</v>
          </cell>
        </row>
        <row r="282">
          <cell r="A282">
            <v>713316</v>
          </cell>
          <cell r="B282" t="str">
            <v>Barraza*Rea,Jenifer</v>
          </cell>
          <cell r="C282" t="str">
            <v>TAX</v>
          </cell>
          <cell r="D282" t="str">
            <v>LIC-EJAD-17</v>
          </cell>
          <cell r="E282" t="str">
            <v>LI</v>
          </cell>
          <cell r="F282" t="str">
            <v>AS</v>
          </cell>
          <cell r="G282">
            <v>100</v>
          </cell>
          <cell r="H282" t="str">
            <v>11438.8</v>
          </cell>
          <cell r="I282">
            <v>0</v>
          </cell>
          <cell r="J282">
            <v>0</v>
          </cell>
          <cell r="K282" t="str">
            <v>11438.8</v>
          </cell>
          <cell r="L282" t="str">
            <v>9761.66</v>
          </cell>
          <cell r="M282" t="str">
            <v>1677.14</v>
          </cell>
          <cell r="N282" t="str">
            <v>1677.14</v>
          </cell>
        </row>
        <row r="283">
          <cell r="A283">
            <v>707383</v>
          </cell>
          <cell r="B283" t="str">
            <v>Cruz*Morales,Araceli</v>
          </cell>
          <cell r="C283" t="str">
            <v>TAX</v>
          </cell>
          <cell r="D283" t="str">
            <v>MAE-EDUC-19</v>
          </cell>
          <cell r="E283" t="str">
            <v>MA</v>
          </cell>
          <cell r="F283" t="str">
            <v>AS</v>
          </cell>
          <cell r="G283">
            <v>101</v>
          </cell>
          <cell r="H283">
            <v>17652</v>
          </cell>
          <cell r="I283">
            <v>0</v>
          </cell>
          <cell r="J283" t="str">
            <v>350.41</v>
          </cell>
          <cell r="K283" t="str">
            <v>17301.59</v>
          </cell>
          <cell r="L283" t="str">
            <v>17301.59</v>
          </cell>
          <cell r="M283">
            <v>0</v>
          </cell>
          <cell r="N283">
            <v>0</v>
          </cell>
        </row>
        <row r="284">
          <cell r="A284">
            <v>713329</v>
          </cell>
          <cell r="B284" t="str">
            <v>Hernández*Balderas,Jesús</v>
          </cell>
          <cell r="C284" t="str">
            <v>TAX</v>
          </cell>
          <cell r="D284" t="str">
            <v>LIC-DSGD-18</v>
          </cell>
          <cell r="E284" t="str">
            <v>LI</v>
          </cell>
          <cell r="F284" t="str">
            <v>AS</v>
          </cell>
          <cell r="G284">
            <v>101</v>
          </cell>
          <cell r="H284">
            <v>18481</v>
          </cell>
          <cell r="I284">
            <v>0</v>
          </cell>
          <cell r="J284" t="str">
            <v>380.25</v>
          </cell>
          <cell r="K284" t="str">
            <v>18100.75</v>
          </cell>
          <cell r="L284" t="str">
            <v>18101.22</v>
          </cell>
          <cell r="M284">
            <v>0</v>
          </cell>
          <cell r="N284">
            <v>0</v>
          </cell>
        </row>
        <row r="285">
          <cell r="A285">
            <v>93747</v>
          </cell>
          <cell r="B285" t="str">
            <v>Sanchez*Sanchez,Leticia</v>
          </cell>
          <cell r="C285" t="str">
            <v>TAX</v>
          </cell>
          <cell r="D285" t="str">
            <v>LIC-DSGD-18</v>
          </cell>
          <cell r="E285" t="str">
            <v>LI</v>
          </cell>
          <cell r="F285" t="str">
            <v>AS</v>
          </cell>
          <cell r="G285">
            <v>101</v>
          </cell>
          <cell r="H285" t="str">
            <v>17481.69</v>
          </cell>
          <cell r="I285">
            <v>0</v>
          </cell>
          <cell r="J285">
            <v>0</v>
          </cell>
          <cell r="K285" t="str">
            <v>17481.69</v>
          </cell>
          <cell r="L285" t="str">
            <v>17481.69</v>
          </cell>
          <cell r="M285">
            <v>0</v>
          </cell>
          <cell r="N285">
            <v>0</v>
          </cell>
        </row>
        <row r="286">
          <cell r="A286">
            <v>689883</v>
          </cell>
          <cell r="B286" t="str">
            <v>Colin*Quiroz,Israel</v>
          </cell>
          <cell r="C286" t="str">
            <v>TAX</v>
          </cell>
          <cell r="D286" t="str">
            <v>LIC-DSGD-18</v>
          </cell>
          <cell r="E286" t="str">
            <v>LI</v>
          </cell>
          <cell r="F286" t="str">
            <v>AS</v>
          </cell>
          <cell r="G286">
            <v>101</v>
          </cell>
          <cell r="H286">
            <v>18375</v>
          </cell>
          <cell r="I286">
            <v>0</v>
          </cell>
          <cell r="J286" t="str">
            <v>395.46</v>
          </cell>
          <cell r="K286" t="str">
            <v>17979.54</v>
          </cell>
          <cell r="L286" t="str">
            <v>17980.34</v>
          </cell>
          <cell r="M286">
            <v>0</v>
          </cell>
          <cell r="N286">
            <v>0</v>
          </cell>
        </row>
        <row r="287">
          <cell r="A287">
            <v>613637</v>
          </cell>
          <cell r="B287" t="str">
            <v>Chávez*Jamaica,Irving</v>
          </cell>
          <cell r="C287" t="str">
            <v>TAX</v>
          </cell>
          <cell r="D287" t="str">
            <v>MAE-MERD-18</v>
          </cell>
          <cell r="E287" t="str">
            <v>MA</v>
          </cell>
          <cell r="F287" t="str">
            <v>PT</v>
          </cell>
          <cell r="H287" t="str">
            <v>950.91</v>
          </cell>
          <cell r="I287">
            <v>0</v>
          </cell>
          <cell r="J287">
            <v>0</v>
          </cell>
          <cell r="K287" t="str">
            <v>950.91</v>
          </cell>
          <cell r="L287" t="str">
            <v>1238.91</v>
          </cell>
          <cell r="M287">
            <v>0</v>
          </cell>
          <cell r="N287">
            <v>0</v>
          </cell>
        </row>
        <row r="288">
          <cell r="A288">
            <v>346872</v>
          </cell>
          <cell r="B288" t="str">
            <v>Ceron*Mata,Miguel</v>
          </cell>
          <cell r="C288" t="str">
            <v>TAX</v>
          </cell>
          <cell r="D288" t="str">
            <v>LIC-SYSC-18</v>
          </cell>
          <cell r="E288" t="str">
            <v>LI</v>
          </cell>
          <cell r="F288" t="str">
            <v>AS</v>
          </cell>
          <cell r="G288">
            <v>105</v>
          </cell>
          <cell r="H288">
            <v>15800</v>
          </cell>
          <cell r="I288">
            <v>0</v>
          </cell>
          <cell r="J288">
            <v>0</v>
          </cell>
          <cell r="K288">
            <v>15800</v>
          </cell>
          <cell r="L288" t="str">
            <v>15820.7</v>
          </cell>
          <cell r="M288">
            <v>0</v>
          </cell>
          <cell r="N288">
            <v>0</v>
          </cell>
        </row>
        <row r="289">
          <cell r="A289">
            <v>227310</v>
          </cell>
          <cell r="B289" t="str">
            <v>Berges*Rodriguez,Paola</v>
          </cell>
          <cell r="C289" t="str">
            <v>TAX</v>
          </cell>
          <cell r="D289" t="str">
            <v>LIC-EJME-17</v>
          </cell>
          <cell r="E289" t="str">
            <v>LI</v>
          </cell>
          <cell r="F289" t="str">
            <v>AS</v>
          </cell>
          <cell r="G289">
            <v>100</v>
          </cell>
          <cell r="H289" t="str">
            <v>10016.8</v>
          </cell>
          <cell r="I289">
            <v>0</v>
          </cell>
          <cell r="J289">
            <v>0</v>
          </cell>
          <cell r="K289" t="str">
            <v>10016.8</v>
          </cell>
          <cell r="L289" t="str">
            <v>10017.78</v>
          </cell>
          <cell r="M289">
            <v>0</v>
          </cell>
          <cell r="N289">
            <v>0</v>
          </cell>
        </row>
        <row r="290">
          <cell r="A290">
            <v>244366</v>
          </cell>
          <cell r="B290" t="str">
            <v>Reyes*Rodriguez,Vanessa</v>
          </cell>
          <cell r="C290" t="str">
            <v>TAX</v>
          </cell>
          <cell r="D290" t="str">
            <v>LIC-EJME-17</v>
          </cell>
          <cell r="E290" t="str">
            <v>LI</v>
          </cell>
          <cell r="F290" t="str">
            <v>AS</v>
          </cell>
          <cell r="G290">
            <v>405</v>
          </cell>
          <cell r="H290" t="str">
            <v>10265.73</v>
          </cell>
          <cell r="I290">
            <v>0</v>
          </cell>
          <cell r="J290" t="str">
            <v>224.62</v>
          </cell>
          <cell r="K290" t="str">
            <v>10041.11</v>
          </cell>
          <cell r="L290" t="str">
            <v>9981.99</v>
          </cell>
          <cell r="M290" t="str">
            <v>59.12</v>
          </cell>
          <cell r="N290" t="str">
            <v>59.12</v>
          </cell>
        </row>
        <row r="291">
          <cell r="A291">
            <v>708660</v>
          </cell>
          <cell r="B291" t="str">
            <v>Radilla*Mendiola,Anahi</v>
          </cell>
          <cell r="C291" t="str">
            <v>TAX</v>
          </cell>
          <cell r="D291" t="str">
            <v>MAE-EDUC-19</v>
          </cell>
          <cell r="E291" t="str">
            <v>MA</v>
          </cell>
          <cell r="F291" t="str">
            <v>AS</v>
          </cell>
          <cell r="G291">
            <v>101</v>
          </cell>
          <cell r="H291" t="str">
            <v>17828.5</v>
          </cell>
          <cell r="I291">
            <v>0</v>
          </cell>
          <cell r="J291">
            <v>0</v>
          </cell>
          <cell r="K291" t="str">
            <v>17828.5</v>
          </cell>
          <cell r="L291" t="str">
            <v>17829.2</v>
          </cell>
          <cell r="M291">
            <v>0</v>
          </cell>
          <cell r="N291">
            <v>0</v>
          </cell>
        </row>
        <row r="292">
          <cell r="A292">
            <v>705465</v>
          </cell>
          <cell r="B292" t="str">
            <v>Palomares*Resendiz,Sebastián</v>
          </cell>
          <cell r="C292" t="str">
            <v>TAX</v>
          </cell>
          <cell r="D292" t="str">
            <v>LIC-MEES-18</v>
          </cell>
          <cell r="E292" t="str">
            <v>LI</v>
          </cell>
          <cell r="F292" t="str">
            <v>AS</v>
          </cell>
          <cell r="G292">
            <v>101</v>
          </cell>
          <cell r="H292" t="str">
            <v>20406.6</v>
          </cell>
          <cell r="I292">
            <v>0</v>
          </cell>
          <cell r="J292">
            <v>0</v>
          </cell>
          <cell r="K292" t="str">
            <v>20406.6</v>
          </cell>
          <cell r="L292" t="str">
            <v>20406.6</v>
          </cell>
          <cell r="M292">
            <v>0</v>
          </cell>
          <cell r="N292">
            <v>0</v>
          </cell>
        </row>
        <row r="293">
          <cell r="A293">
            <v>703453</v>
          </cell>
          <cell r="B293" t="str">
            <v>Mendoza*Huertero,Carlos</v>
          </cell>
          <cell r="C293" t="str">
            <v>TAX</v>
          </cell>
          <cell r="D293" t="str">
            <v>MAE-EDUC-19</v>
          </cell>
          <cell r="E293" t="str">
            <v>MA</v>
          </cell>
          <cell r="F293" t="str">
            <v>AS</v>
          </cell>
          <cell r="G293">
            <v>101</v>
          </cell>
          <cell r="H293">
            <v>17652</v>
          </cell>
          <cell r="I293">
            <v>0</v>
          </cell>
          <cell r="J293" t="str">
            <v>142.74</v>
          </cell>
          <cell r="K293" t="str">
            <v>17509.26</v>
          </cell>
          <cell r="L293" t="str">
            <v>19889.02</v>
          </cell>
          <cell r="M293">
            <v>0</v>
          </cell>
          <cell r="N293">
            <v>0</v>
          </cell>
        </row>
        <row r="294">
          <cell r="A294">
            <v>697250</v>
          </cell>
          <cell r="B294" t="str">
            <v>Gonzalez*Trejo,José</v>
          </cell>
          <cell r="C294" t="str">
            <v>TAX</v>
          </cell>
          <cell r="D294" t="str">
            <v>LIC-CTCO-18</v>
          </cell>
          <cell r="E294" t="str">
            <v>LI</v>
          </cell>
          <cell r="F294" t="str">
            <v>AS</v>
          </cell>
          <cell r="G294">
            <v>101</v>
          </cell>
          <cell r="H294">
            <v>18116</v>
          </cell>
          <cell r="I294">
            <v>0</v>
          </cell>
          <cell r="J294">
            <v>0</v>
          </cell>
          <cell r="K294">
            <v>18116</v>
          </cell>
          <cell r="L294" t="str">
            <v>18162.02</v>
          </cell>
          <cell r="M294">
            <v>0</v>
          </cell>
          <cell r="N294">
            <v>0</v>
          </cell>
        </row>
        <row r="295">
          <cell r="A295">
            <v>661023</v>
          </cell>
          <cell r="B295" t="str">
            <v>TOBON*ALONSO,VALERIA</v>
          </cell>
          <cell r="C295" t="str">
            <v>TAX</v>
          </cell>
          <cell r="D295" t="str">
            <v>LIC-EJME-17</v>
          </cell>
          <cell r="E295" t="str">
            <v>LI</v>
          </cell>
          <cell r="F295" t="str">
            <v>AS</v>
          </cell>
          <cell r="G295">
            <v>102</v>
          </cell>
          <cell r="H295" t="str">
            <v>12108.2</v>
          </cell>
          <cell r="I295">
            <v>0</v>
          </cell>
          <cell r="J295">
            <v>0</v>
          </cell>
          <cell r="K295" t="str">
            <v>12108.2</v>
          </cell>
          <cell r="L295" t="str">
            <v>6596.8</v>
          </cell>
          <cell r="M295" t="str">
            <v>6036.37</v>
          </cell>
          <cell r="N295" t="str">
            <v>6036.37</v>
          </cell>
        </row>
        <row r="296">
          <cell r="A296">
            <v>295910</v>
          </cell>
          <cell r="B296" t="str">
            <v>Leyva*Pérez,José</v>
          </cell>
          <cell r="C296" t="str">
            <v>TAX</v>
          </cell>
          <cell r="D296" t="str">
            <v>LIC-EJAD-17</v>
          </cell>
          <cell r="E296" t="str">
            <v>LI</v>
          </cell>
          <cell r="F296" t="str">
            <v>AS</v>
          </cell>
          <cell r="G296">
            <v>402</v>
          </cell>
          <cell r="H296" t="str">
            <v>14611.29</v>
          </cell>
          <cell r="I296">
            <v>0</v>
          </cell>
          <cell r="J296">
            <v>0</v>
          </cell>
          <cell r="K296" t="str">
            <v>14611.29</v>
          </cell>
          <cell r="L296" t="str">
            <v>15235.29</v>
          </cell>
          <cell r="M296">
            <v>0</v>
          </cell>
          <cell r="N296">
            <v>0</v>
          </cell>
        </row>
        <row r="297">
          <cell r="A297">
            <v>658900</v>
          </cell>
          <cell r="B297" t="str">
            <v>Filio*Guerrero,Laura</v>
          </cell>
          <cell r="C297" t="str">
            <v>TAX</v>
          </cell>
          <cell r="D297" t="str">
            <v>LIC-EJAD-17</v>
          </cell>
          <cell r="E297" t="str">
            <v>LI</v>
          </cell>
          <cell r="F297" t="str">
            <v>AS</v>
          </cell>
          <cell r="G297">
            <v>101</v>
          </cell>
          <cell r="H297">
            <v>10736</v>
          </cell>
          <cell r="I297">
            <v>0</v>
          </cell>
          <cell r="J297">
            <v>0</v>
          </cell>
          <cell r="K297">
            <v>10736</v>
          </cell>
          <cell r="L297">
            <v>10736</v>
          </cell>
          <cell r="M297">
            <v>0</v>
          </cell>
          <cell r="N297">
            <v>0</v>
          </cell>
        </row>
        <row r="298">
          <cell r="A298">
            <v>312498</v>
          </cell>
          <cell r="B298" t="str">
            <v>Velázquez*Sánchez,Ximena</v>
          </cell>
          <cell r="C298" t="str">
            <v>TAX</v>
          </cell>
          <cell r="D298" t="str">
            <v>LIC-DERE-18</v>
          </cell>
          <cell r="E298" t="str">
            <v>LI</v>
          </cell>
          <cell r="F298" t="str">
            <v>AS</v>
          </cell>
          <cell r="G298">
            <v>403</v>
          </cell>
          <cell r="H298" t="str">
            <v>16216.24</v>
          </cell>
          <cell r="I298">
            <v>0</v>
          </cell>
          <cell r="J298">
            <v>0</v>
          </cell>
          <cell r="K298" t="str">
            <v>16216.24</v>
          </cell>
          <cell r="L298" t="str">
            <v>16216.24</v>
          </cell>
          <cell r="M298">
            <v>0</v>
          </cell>
          <cell r="N298">
            <v>0</v>
          </cell>
        </row>
        <row r="299">
          <cell r="A299">
            <v>347494</v>
          </cell>
          <cell r="B299" t="str">
            <v>Gomez*Estrada,Jessica</v>
          </cell>
          <cell r="C299" t="str">
            <v>TAX</v>
          </cell>
          <cell r="D299" t="str">
            <v>LIC-EJAD-17</v>
          </cell>
          <cell r="E299" t="str">
            <v>LI</v>
          </cell>
          <cell r="F299" t="str">
            <v>AS</v>
          </cell>
          <cell r="G299">
            <v>405</v>
          </cell>
          <cell r="H299" t="str">
            <v>10770.85</v>
          </cell>
          <cell r="I299">
            <v>0</v>
          </cell>
          <cell r="J299">
            <v>0</v>
          </cell>
          <cell r="K299" t="str">
            <v>10770.85</v>
          </cell>
          <cell r="L299" t="str">
            <v>10771.75</v>
          </cell>
          <cell r="M299">
            <v>0</v>
          </cell>
          <cell r="N299">
            <v>0</v>
          </cell>
        </row>
        <row r="300">
          <cell r="A300">
            <v>304459</v>
          </cell>
          <cell r="B300" t="str">
            <v>Alvarez*Zanollo,Laura</v>
          </cell>
          <cell r="C300" t="str">
            <v>TAX</v>
          </cell>
          <cell r="D300" t="str">
            <v>MAE-EDUC-19</v>
          </cell>
          <cell r="E300" t="str">
            <v>MA</v>
          </cell>
          <cell r="F300" t="str">
            <v>PT</v>
          </cell>
          <cell r="H300" t="str">
            <v>404.03</v>
          </cell>
          <cell r="I300">
            <v>0</v>
          </cell>
          <cell r="J300">
            <v>0</v>
          </cell>
          <cell r="K300" t="str">
            <v>404.03</v>
          </cell>
          <cell r="L300" t="str">
            <v>404.03</v>
          </cell>
          <cell r="M300">
            <v>0</v>
          </cell>
          <cell r="N300">
            <v>0</v>
          </cell>
        </row>
        <row r="301">
          <cell r="A301">
            <v>332153</v>
          </cell>
          <cell r="B301" t="str">
            <v>Marquez*Roldan,Maria</v>
          </cell>
          <cell r="C301" t="str">
            <v>TAX</v>
          </cell>
          <cell r="D301" t="str">
            <v>LIC-CTCO-18</v>
          </cell>
          <cell r="E301" t="str">
            <v>LI</v>
          </cell>
          <cell r="F301" t="str">
            <v>BS</v>
          </cell>
          <cell r="H301">
            <v>0</v>
          </cell>
          <cell r="I301">
            <v>0</v>
          </cell>
          <cell r="J301">
            <v>0</v>
          </cell>
          <cell r="K301">
            <v>0</v>
          </cell>
          <cell r="L301">
            <v>0</v>
          </cell>
          <cell r="M301">
            <v>0</v>
          </cell>
          <cell r="N301">
            <v>0</v>
          </cell>
        </row>
        <row r="302">
          <cell r="A302">
            <v>85412</v>
          </cell>
          <cell r="B302" t="str">
            <v>Chavez*Mata,Juan</v>
          </cell>
          <cell r="C302" t="str">
            <v>TAX</v>
          </cell>
          <cell r="D302" t="str">
            <v>MAE-EDUC-19</v>
          </cell>
          <cell r="E302" t="str">
            <v>MA</v>
          </cell>
          <cell r="F302" t="str">
            <v>PT</v>
          </cell>
          <cell r="H302">
            <v>118</v>
          </cell>
          <cell r="I302">
            <v>0</v>
          </cell>
          <cell r="J302">
            <v>0</v>
          </cell>
          <cell r="K302">
            <v>118</v>
          </cell>
          <cell r="L302">
            <v>118</v>
          </cell>
          <cell r="M302">
            <v>0</v>
          </cell>
          <cell r="N302">
            <v>0</v>
          </cell>
        </row>
        <row r="303">
          <cell r="A303">
            <v>707592</v>
          </cell>
          <cell r="B303" t="str">
            <v>Rodriguez*Martinez,Liliana</v>
          </cell>
          <cell r="C303" t="str">
            <v>TAX</v>
          </cell>
          <cell r="D303" t="str">
            <v>MAE-EDUC-19</v>
          </cell>
          <cell r="E303" t="str">
            <v>MA</v>
          </cell>
          <cell r="F303" t="str">
            <v>AS</v>
          </cell>
          <cell r="G303">
            <v>101</v>
          </cell>
          <cell r="H303">
            <v>17652</v>
          </cell>
          <cell r="I303">
            <v>0</v>
          </cell>
          <cell r="J303">
            <v>0</v>
          </cell>
          <cell r="K303">
            <v>17652</v>
          </cell>
          <cell r="L303">
            <v>17652</v>
          </cell>
          <cell r="M303">
            <v>0</v>
          </cell>
          <cell r="N303">
            <v>0</v>
          </cell>
        </row>
        <row r="304">
          <cell r="A304">
            <v>710101</v>
          </cell>
          <cell r="B304" t="str">
            <v>Hernandez*Perez,Jessica</v>
          </cell>
          <cell r="C304" t="str">
            <v>TAX</v>
          </cell>
          <cell r="D304" t="str">
            <v>LIC-EJME-17</v>
          </cell>
          <cell r="E304" t="str">
            <v>LI</v>
          </cell>
          <cell r="F304" t="str">
            <v>AS</v>
          </cell>
          <cell r="G304">
            <v>101</v>
          </cell>
          <cell r="H304">
            <v>11112</v>
          </cell>
          <cell r="I304">
            <v>0</v>
          </cell>
          <cell r="J304">
            <v>0</v>
          </cell>
          <cell r="K304">
            <v>11112</v>
          </cell>
          <cell r="L304" t="str">
            <v>9490.12</v>
          </cell>
          <cell r="M304" t="str">
            <v>1641.88</v>
          </cell>
          <cell r="N304" t="str">
            <v>1641.88</v>
          </cell>
        </row>
        <row r="305">
          <cell r="A305">
            <v>293265</v>
          </cell>
          <cell r="B305" t="str">
            <v>Alvarez*Silva,Alondra</v>
          </cell>
          <cell r="C305" t="str">
            <v>TAX</v>
          </cell>
          <cell r="D305" t="str">
            <v>LIC-CTCO-18</v>
          </cell>
          <cell r="E305" t="str">
            <v>LI</v>
          </cell>
          <cell r="F305" t="str">
            <v>AS</v>
          </cell>
          <cell r="G305">
            <v>403</v>
          </cell>
          <cell r="H305">
            <v>15796</v>
          </cell>
          <cell r="I305">
            <v>0</v>
          </cell>
          <cell r="J305">
            <v>0</v>
          </cell>
          <cell r="K305">
            <v>15796</v>
          </cell>
          <cell r="L305" t="str">
            <v>12982.2</v>
          </cell>
          <cell r="M305" t="str">
            <v>2813.8</v>
          </cell>
          <cell r="N305" t="str">
            <v>2813.8</v>
          </cell>
        </row>
        <row r="306">
          <cell r="A306">
            <v>726870</v>
          </cell>
          <cell r="B306" t="str">
            <v>Hernandez*Rodriguez,Andrea</v>
          </cell>
          <cell r="C306" t="str">
            <v>TAX</v>
          </cell>
          <cell r="D306" t="str">
            <v>LIC-DERE-18</v>
          </cell>
          <cell r="E306" t="str">
            <v>LI</v>
          </cell>
          <cell r="F306" t="str">
            <v>AS</v>
          </cell>
          <cell r="G306">
            <v>101</v>
          </cell>
          <cell r="H306" t="str">
            <v>17981.86</v>
          </cell>
          <cell r="I306">
            <v>0</v>
          </cell>
          <cell r="J306">
            <v>0</v>
          </cell>
          <cell r="K306" t="str">
            <v>17981.86</v>
          </cell>
          <cell r="L306" t="str">
            <v>17981.86</v>
          </cell>
          <cell r="M306">
            <v>0</v>
          </cell>
          <cell r="N306">
            <v>0</v>
          </cell>
        </row>
        <row r="307">
          <cell r="A307">
            <v>720209</v>
          </cell>
          <cell r="B307" t="str">
            <v>Bernal*Cruz,Leonel</v>
          </cell>
          <cell r="C307" t="str">
            <v>TAX</v>
          </cell>
          <cell r="D307" t="str">
            <v>LIC-EJAD-17</v>
          </cell>
          <cell r="E307" t="str">
            <v>LI</v>
          </cell>
          <cell r="F307" t="str">
            <v>AS</v>
          </cell>
          <cell r="G307">
            <v>101</v>
          </cell>
          <cell r="H307" t="str">
            <v>10932.78</v>
          </cell>
          <cell r="I307">
            <v>0</v>
          </cell>
          <cell r="J307">
            <v>0</v>
          </cell>
          <cell r="K307" t="str">
            <v>10932.78</v>
          </cell>
          <cell r="L307" t="str">
            <v>9558.28</v>
          </cell>
          <cell r="M307" t="str">
            <v>1374.5</v>
          </cell>
          <cell r="N307" t="str">
            <v>1374.5</v>
          </cell>
        </row>
        <row r="308">
          <cell r="A308">
            <v>618692</v>
          </cell>
          <cell r="B308" t="str">
            <v>Angulo*García,Jeanette</v>
          </cell>
          <cell r="C308" t="str">
            <v>TAX</v>
          </cell>
          <cell r="D308" t="str">
            <v>LIC-DSGD-18</v>
          </cell>
          <cell r="E308" t="str">
            <v>LI</v>
          </cell>
          <cell r="F308" t="str">
            <v>AS</v>
          </cell>
          <cell r="G308">
            <v>404</v>
          </cell>
          <cell r="H308">
            <v>16631</v>
          </cell>
          <cell r="I308">
            <v>0</v>
          </cell>
          <cell r="J308">
            <v>0</v>
          </cell>
          <cell r="K308">
            <v>16631</v>
          </cell>
          <cell r="L308" t="str">
            <v>16631.4</v>
          </cell>
          <cell r="M308">
            <v>0</v>
          </cell>
          <cell r="N308">
            <v>0</v>
          </cell>
        </row>
        <row r="309">
          <cell r="A309">
            <v>615170</v>
          </cell>
          <cell r="B309" t="str">
            <v>Roque*Carcamo,Jonatan</v>
          </cell>
          <cell r="C309" t="str">
            <v>TAX</v>
          </cell>
          <cell r="D309" t="str">
            <v>LIC-DSGD-18</v>
          </cell>
          <cell r="E309" t="str">
            <v>LI</v>
          </cell>
          <cell r="F309" t="str">
            <v>AS</v>
          </cell>
          <cell r="G309">
            <v>101</v>
          </cell>
          <cell r="H309" t="str">
            <v>16477.6</v>
          </cell>
          <cell r="I309">
            <v>0</v>
          </cell>
          <cell r="J309">
            <v>0</v>
          </cell>
          <cell r="K309" t="str">
            <v>16477.6</v>
          </cell>
          <cell r="L309" t="str">
            <v>9243.4</v>
          </cell>
          <cell r="M309" t="str">
            <v>7234.2</v>
          </cell>
          <cell r="N309" t="str">
            <v>7234.2</v>
          </cell>
        </row>
        <row r="310">
          <cell r="A310">
            <v>252032</v>
          </cell>
          <cell r="B310" t="str">
            <v>Valencia*Arrieta,Evelyn</v>
          </cell>
          <cell r="C310" t="str">
            <v>TAX</v>
          </cell>
          <cell r="D310" t="str">
            <v>LIC-CTCO-18</v>
          </cell>
          <cell r="E310" t="str">
            <v>LI</v>
          </cell>
          <cell r="F310" t="str">
            <v>AS</v>
          </cell>
          <cell r="H310">
            <v>16776</v>
          </cell>
          <cell r="I310">
            <v>0</v>
          </cell>
          <cell r="J310">
            <v>0</v>
          </cell>
          <cell r="K310">
            <v>16776</v>
          </cell>
          <cell r="L310" t="str">
            <v>6311.08</v>
          </cell>
          <cell r="M310" t="str">
            <v>10464.92</v>
          </cell>
          <cell r="N310" t="str">
            <v>10464.92</v>
          </cell>
        </row>
        <row r="311">
          <cell r="A311">
            <v>180920</v>
          </cell>
          <cell r="B311" t="str">
            <v>Natera*Martinez,Norma</v>
          </cell>
          <cell r="C311" t="str">
            <v>TAX</v>
          </cell>
          <cell r="D311" t="str">
            <v>LIC-EJME-17</v>
          </cell>
          <cell r="E311" t="str">
            <v>LI</v>
          </cell>
          <cell r="F311" t="str">
            <v>AS</v>
          </cell>
          <cell r="G311">
            <v>100</v>
          </cell>
          <cell r="H311" t="str">
            <v>11695.73</v>
          </cell>
          <cell r="I311">
            <v>0</v>
          </cell>
          <cell r="J311">
            <v>0</v>
          </cell>
          <cell r="K311" t="str">
            <v>11695.73</v>
          </cell>
          <cell r="L311" t="str">
            <v>6394.68</v>
          </cell>
          <cell r="M311" t="str">
            <v>7468.25</v>
          </cell>
          <cell r="N311" t="str">
            <v>7468.25</v>
          </cell>
        </row>
        <row r="312">
          <cell r="A312">
            <v>718500</v>
          </cell>
          <cell r="B312" t="str">
            <v>Melchor*Caudillo,Socorro</v>
          </cell>
          <cell r="C312" t="str">
            <v>TAX</v>
          </cell>
          <cell r="D312" t="str">
            <v>MAE-MADN-19</v>
          </cell>
          <cell r="E312" t="str">
            <v>MA</v>
          </cell>
          <cell r="F312" t="str">
            <v>BV</v>
          </cell>
          <cell r="G312">
            <v>405</v>
          </cell>
          <cell r="H312">
            <v>5360</v>
          </cell>
          <cell r="I312">
            <v>0</v>
          </cell>
          <cell r="J312">
            <v>0</v>
          </cell>
          <cell r="K312">
            <v>5360</v>
          </cell>
          <cell r="L312" t="str">
            <v>8056.2</v>
          </cell>
          <cell r="M312" t="str">
            <v>-11272.2</v>
          </cell>
          <cell r="N312" t="str">
            <v>-11272.2</v>
          </cell>
        </row>
        <row r="313">
          <cell r="A313">
            <v>726061</v>
          </cell>
          <cell r="B313" t="str">
            <v>Morales*Parra,Jesus</v>
          </cell>
          <cell r="C313" t="str">
            <v>TAX</v>
          </cell>
          <cell r="D313" t="str">
            <v>LIC-EJAD-17</v>
          </cell>
          <cell r="E313" t="str">
            <v>LI</v>
          </cell>
          <cell r="F313" t="str">
            <v>AS</v>
          </cell>
          <cell r="G313">
            <v>101</v>
          </cell>
          <cell r="H313" t="str">
            <v>11203.66</v>
          </cell>
          <cell r="I313">
            <v>0</v>
          </cell>
          <cell r="J313">
            <v>0</v>
          </cell>
          <cell r="K313" t="str">
            <v>11203.66</v>
          </cell>
          <cell r="L313" t="str">
            <v>11204.16</v>
          </cell>
          <cell r="M313">
            <v>0</v>
          </cell>
          <cell r="N313">
            <v>0</v>
          </cell>
        </row>
        <row r="314">
          <cell r="A314">
            <v>726030</v>
          </cell>
          <cell r="B314" t="str">
            <v>Delgadillo*Perdomo,Nelly</v>
          </cell>
          <cell r="C314" t="str">
            <v>TAX</v>
          </cell>
          <cell r="D314" t="str">
            <v>LIC-EJAD-17</v>
          </cell>
          <cell r="E314" t="str">
            <v>LI</v>
          </cell>
          <cell r="F314" t="str">
            <v>AS</v>
          </cell>
          <cell r="G314">
            <v>100</v>
          </cell>
          <cell r="H314" t="str">
            <v>11339.16</v>
          </cell>
          <cell r="I314">
            <v>0</v>
          </cell>
          <cell r="J314">
            <v>0</v>
          </cell>
          <cell r="K314" t="str">
            <v>11339.16</v>
          </cell>
          <cell r="L314" t="str">
            <v>11339.16</v>
          </cell>
          <cell r="M314">
            <v>0</v>
          </cell>
          <cell r="N314">
            <v>0</v>
          </cell>
        </row>
        <row r="315">
          <cell r="A315">
            <v>726043</v>
          </cell>
          <cell r="B315" t="str">
            <v>Gomez*Rodriguez,Karina</v>
          </cell>
          <cell r="C315" t="str">
            <v>TAX</v>
          </cell>
          <cell r="D315" t="str">
            <v>LIC-EJAD-17</v>
          </cell>
          <cell r="E315" t="str">
            <v>LI</v>
          </cell>
          <cell r="F315" t="str">
            <v>AS</v>
          </cell>
          <cell r="G315">
            <v>100</v>
          </cell>
          <cell r="H315" t="str">
            <v>11495.59</v>
          </cell>
          <cell r="I315">
            <v>0</v>
          </cell>
          <cell r="J315" t="str">
            <v>243.9</v>
          </cell>
          <cell r="K315" t="str">
            <v>11251.69</v>
          </cell>
          <cell r="L315" t="str">
            <v>10845.74</v>
          </cell>
          <cell r="M315">
            <v>0</v>
          </cell>
          <cell r="N315">
            <v>0</v>
          </cell>
        </row>
        <row r="316">
          <cell r="A316">
            <v>289965</v>
          </cell>
          <cell r="B316" t="str">
            <v>Mendez*Castrejon,Ignacio</v>
          </cell>
          <cell r="C316" t="str">
            <v>TAX</v>
          </cell>
          <cell r="D316" t="str">
            <v>MAE-EDUC-19</v>
          </cell>
          <cell r="E316" t="str">
            <v>MA</v>
          </cell>
          <cell r="F316" t="str">
            <v>AS</v>
          </cell>
          <cell r="G316">
            <v>405</v>
          </cell>
          <cell r="H316">
            <v>21630</v>
          </cell>
          <cell r="I316">
            <v>0</v>
          </cell>
          <cell r="J316">
            <v>0</v>
          </cell>
          <cell r="K316">
            <v>21630</v>
          </cell>
          <cell r="L316" t="str">
            <v>21630.52</v>
          </cell>
          <cell r="M316">
            <v>0</v>
          </cell>
          <cell r="N316">
            <v>0</v>
          </cell>
        </row>
        <row r="317">
          <cell r="A317">
            <v>725399</v>
          </cell>
          <cell r="B317" t="str">
            <v>Gonzalez*Begne,Carmen</v>
          </cell>
          <cell r="C317" t="str">
            <v>TAX</v>
          </cell>
          <cell r="D317" t="str">
            <v>MAE-EDUC-19</v>
          </cell>
          <cell r="E317" t="str">
            <v>MA</v>
          </cell>
          <cell r="F317" t="str">
            <v>BI</v>
          </cell>
          <cell r="G317">
            <v>405</v>
          </cell>
          <cell r="H317" t="str">
            <v>25.11</v>
          </cell>
          <cell r="I317">
            <v>0</v>
          </cell>
          <cell r="J317">
            <v>0</v>
          </cell>
          <cell r="K317" t="str">
            <v>25.11</v>
          </cell>
          <cell r="L317" t="str">
            <v>3486.11</v>
          </cell>
          <cell r="M317">
            <v>0</v>
          </cell>
          <cell r="N317">
            <v>0</v>
          </cell>
        </row>
        <row r="318">
          <cell r="A318">
            <v>725375</v>
          </cell>
          <cell r="B318" t="str">
            <v>Morales*Jimenez,Omar</v>
          </cell>
          <cell r="C318" t="str">
            <v>TAX</v>
          </cell>
          <cell r="D318" t="str">
            <v>LIC-EJME-17</v>
          </cell>
          <cell r="E318" t="str">
            <v>LI</v>
          </cell>
          <cell r="F318" t="str">
            <v>AS</v>
          </cell>
          <cell r="G318">
            <v>100</v>
          </cell>
          <cell r="H318" t="str">
            <v>12197.95</v>
          </cell>
          <cell r="I318">
            <v>0</v>
          </cell>
          <cell r="J318">
            <v>0</v>
          </cell>
          <cell r="K318" t="str">
            <v>12197.95</v>
          </cell>
          <cell r="L318" t="str">
            <v>12197.95</v>
          </cell>
          <cell r="M318">
            <v>0</v>
          </cell>
          <cell r="N318">
            <v>0</v>
          </cell>
        </row>
        <row r="319">
          <cell r="A319">
            <v>726069</v>
          </cell>
          <cell r="B319" t="str">
            <v>Baeza*Palma,Frida</v>
          </cell>
          <cell r="C319" t="str">
            <v>TAX</v>
          </cell>
          <cell r="D319" t="str">
            <v>LIC-EJDE-17</v>
          </cell>
          <cell r="E319" t="str">
            <v>LI</v>
          </cell>
          <cell r="F319" t="str">
            <v>AS</v>
          </cell>
          <cell r="G319">
            <v>100</v>
          </cell>
          <cell r="H319" t="str">
            <v>11174.42</v>
          </cell>
          <cell r="I319">
            <v>0</v>
          </cell>
          <cell r="J319">
            <v>0</v>
          </cell>
          <cell r="K319" t="str">
            <v>11174.42</v>
          </cell>
          <cell r="L319" t="str">
            <v>11174.42</v>
          </cell>
          <cell r="M319">
            <v>0</v>
          </cell>
          <cell r="N319">
            <v>0</v>
          </cell>
        </row>
        <row r="320">
          <cell r="A320">
            <v>726822</v>
          </cell>
          <cell r="B320" t="str">
            <v>Mena*Rossano,Monica</v>
          </cell>
          <cell r="C320" t="str">
            <v>TAX</v>
          </cell>
          <cell r="D320" t="str">
            <v>MAE-EDUC-19</v>
          </cell>
          <cell r="E320" t="str">
            <v>MA</v>
          </cell>
          <cell r="F320" t="str">
            <v>AS</v>
          </cell>
          <cell r="G320">
            <v>405</v>
          </cell>
          <cell r="H320" t="str">
            <v>22736.61</v>
          </cell>
          <cell r="I320">
            <v>0</v>
          </cell>
          <cell r="J320">
            <v>0</v>
          </cell>
          <cell r="K320" t="str">
            <v>22736.61</v>
          </cell>
          <cell r="L320" t="str">
            <v>13090.63</v>
          </cell>
          <cell r="M320" t="str">
            <v>9645.98</v>
          </cell>
          <cell r="N320" t="str">
            <v>9645.98</v>
          </cell>
        </row>
        <row r="321">
          <cell r="A321">
            <v>310931</v>
          </cell>
          <cell r="B321" t="str">
            <v>Rosas*De la Rosa,Alfonso</v>
          </cell>
          <cell r="C321" t="str">
            <v>TAX</v>
          </cell>
          <cell r="D321" t="str">
            <v>LIC-DSGD-18</v>
          </cell>
          <cell r="E321" t="str">
            <v>LI</v>
          </cell>
          <cell r="F321" t="str">
            <v>EG</v>
          </cell>
          <cell r="H321">
            <v>106</v>
          </cell>
          <cell r="I321">
            <v>0</v>
          </cell>
          <cell r="J321">
            <v>0</v>
          </cell>
          <cell r="K321">
            <v>106</v>
          </cell>
          <cell r="L321">
            <v>106</v>
          </cell>
          <cell r="M321">
            <v>0</v>
          </cell>
          <cell r="N321">
            <v>0</v>
          </cell>
        </row>
        <row r="322">
          <cell r="A322">
            <v>292704</v>
          </cell>
          <cell r="B322" t="str">
            <v>Barrientos*Alcántara,Abraham</v>
          </cell>
          <cell r="C322" t="str">
            <v>TAX</v>
          </cell>
          <cell r="D322" t="str">
            <v>LIC-EJDE-17</v>
          </cell>
          <cell r="E322" t="str">
            <v>LI</v>
          </cell>
          <cell r="F322" t="str">
            <v>EG</v>
          </cell>
          <cell r="H322">
            <v>106</v>
          </cell>
          <cell r="I322">
            <v>0</v>
          </cell>
          <cell r="J322">
            <v>0</v>
          </cell>
          <cell r="K322">
            <v>106</v>
          </cell>
          <cell r="L322">
            <v>106</v>
          </cell>
          <cell r="M322">
            <v>0</v>
          </cell>
          <cell r="N322">
            <v>0</v>
          </cell>
        </row>
        <row r="323">
          <cell r="A323">
            <v>262341</v>
          </cell>
          <cell r="B323" t="str">
            <v>Lopez*Rios,Emmanuel</v>
          </cell>
          <cell r="C323" t="str">
            <v>TAX</v>
          </cell>
          <cell r="D323" t="str">
            <v>LIC-EDFI-10C</v>
          </cell>
          <cell r="E323" t="str">
            <v>LI</v>
          </cell>
          <cell r="F323" t="str">
            <v>EG</v>
          </cell>
          <cell r="H323">
            <v>106</v>
          </cell>
          <cell r="I323">
            <v>0</v>
          </cell>
          <cell r="J323">
            <v>0</v>
          </cell>
          <cell r="K323">
            <v>106</v>
          </cell>
          <cell r="L323">
            <v>106</v>
          </cell>
          <cell r="M323">
            <v>0</v>
          </cell>
          <cell r="N323">
            <v>0</v>
          </cell>
        </row>
        <row r="324">
          <cell r="A324">
            <v>719929</v>
          </cell>
          <cell r="B324" t="str">
            <v>Renteria*Galicia,Sergio</v>
          </cell>
          <cell r="C324" t="str">
            <v>TAX</v>
          </cell>
          <cell r="D324" t="str">
            <v>MAE-TEIN-18</v>
          </cell>
          <cell r="E324" t="str">
            <v>MA</v>
          </cell>
          <cell r="F324" t="str">
            <v>AS</v>
          </cell>
          <cell r="G324">
            <v>405</v>
          </cell>
          <cell r="H324" t="str">
            <v>27386.92</v>
          </cell>
          <cell r="I324">
            <v>0</v>
          </cell>
          <cell r="J324">
            <v>0</v>
          </cell>
          <cell r="K324" t="str">
            <v>27386.92</v>
          </cell>
          <cell r="L324" t="str">
            <v>27655.12</v>
          </cell>
          <cell r="M324">
            <v>0</v>
          </cell>
          <cell r="N324">
            <v>0</v>
          </cell>
        </row>
        <row r="325">
          <cell r="A325">
            <v>719928</v>
          </cell>
          <cell r="B325" t="str">
            <v>Mayahua*Atlahua,David</v>
          </cell>
          <cell r="C325" t="str">
            <v>TAX</v>
          </cell>
          <cell r="D325" t="str">
            <v>MAE-TEIN-18</v>
          </cell>
          <cell r="E325" t="str">
            <v>MA</v>
          </cell>
          <cell r="F325" t="str">
            <v>AS</v>
          </cell>
          <cell r="G325">
            <v>405</v>
          </cell>
          <cell r="H325" t="str">
            <v>27386.92</v>
          </cell>
          <cell r="I325">
            <v>0</v>
          </cell>
          <cell r="J325">
            <v>0</v>
          </cell>
          <cell r="K325" t="str">
            <v>27386.92</v>
          </cell>
          <cell r="L325" t="str">
            <v>27655.12</v>
          </cell>
          <cell r="M325">
            <v>0</v>
          </cell>
          <cell r="N325">
            <v>0</v>
          </cell>
        </row>
        <row r="326">
          <cell r="A326">
            <v>299862</v>
          </cell>
          <cell r="B326" t="str">
            <v>Sánchez*Hernández,Brenda</v>
          </cell>
          <cell r="C326" t="str">
            <v>TAX</v>
          </cell>
          <cell r="D326" t="str">
            <v>LIC-COFI-18</v>
          </cell>
          <cell r="E326" t="str">
            <v>LI</v>
          </cell>
          <cell r="F326" t="str">
            <v>EG</v>
          </cell>
          <cell r="H326">
            <v>6824</v>
          </cell>
          <cell r="I326">
            <v>0</v>
          </cell>
          <cell r="J326">
            <v>0</v>
          </cell>
          <cell r="K326">
            <v>6824</v>
          </cell>
          <cell r="L326">
            <v>6824</v>
          </cell>
          <cell r="M326">
            <v>0</v>
          </cell>
          <cell r="N326">
            <v>0</v>
          </cell>
        </row>
        <row r="327">
          <cell r="A327">
            <v>303210</v>
          </cell>
          <cell r="B327" t="str">
            <v>Castro*Anaya,Jose</v>
          </cell>
          <cell r="C327" t="str">
            <v>TAX</v>
          </cell>
          <cell r="D327" t="str">
            <v>LIC-ADME-18</v>
          </cell>
          <cell r="E327" t="str">
            <v>LI</v>
          </cell>
          <cell r="F327" t="str">
            <v>EG</v>
          </cell>
          <cell r="H327">
            <v>0</v>
          </cell>
          <cell r="I327">
            <v>0</v>
          </cell>
          <cell r="J327">
            <v>0</v>
          </cell>
          <cell r="K327">
            <v>0</v>
          </cell>
          <cell r="L327">
            <v>0</v>
          </cell>
          <cell r="M327">
            <v>0</v>
          </cell>
          <cell r="N327">
            <v>0</v>
          </cell>
        </row>
        <row r="328">
          <cell r="A328">
            <v>259556</v>
          </cell>
          <cell r="B328" t="str">
            <v>Reyes*Espinosa,Eric</v>
          </cell>
          <cell r="C328" t="str">
            <v>TAX</v>
          </cell>
          <cell r="D328" t="str">
            <v>LIC-MEES-15</v>
          </cell>
          <cell r="E328" t="str">
            <v>LI</v>
          </cell>
          <cell r="F328" t="str">
            <v>EG</v>
          </cell>
          <cell r="H328">
            <v>0</v>
          </cell>
          <cell r="I328">
            <v>0</v>
          </cell>
          <cell r="J328">
            <v>0</v>
          </cell>
          <cell r="K328">
            <v>0</v>
          </cell>
          <cell r="L328">
            <v>0</v>
          </cell>
          <cell r="M328">
            <v>0</v>
          </cell>
          <cell r="N328">
            <v>0</v>
          </cell>
        </row>
        <row r="329">
          <cell r="A329">
            <v>332482</v>
          </cell>
          <cell r="B329" t="str">
            <v>Perez*Espitia,Eduardo</v>
          </cell>
          <cell r="C329" t="str">
            <v>TAX</v>
          </cell>
          <cell r="D329" t="str">
            <v>LIC-COFI-18</v>
          </cell>
          <cell r="E329" t="str">
            <v>LI</v>
          </cell>
          <cell r="F329" t="str">
            <v>AS</v>
          </cell>
          <cell r="G329">
            <v>404</v>
          </cell>
          <cell r="H329">
            <v>18026</v>
          </cell>
          <cell r="I329">
            <v>0</v>
          </cell>
          <cell r="J329">
            <v>0</v>
          </cell>
          <cell r="K329">
            <v>18026</v>
          </cell>
          <cell r="L329">
            <v>18026</v>
          </cell>
          <cell r="M329">
            <v>0</v>
          </cell>
          <cell r="N329">
            <v>0</v>
          </cell>
        </row>
        <row r="330">
          <cell r="A330">
            <v>274940</v>
          </cell>
          <cell r="B330" t="str">
            <v>Perez*Zuñiga,Cruz</v>
          </cell>
          <cell r="C330" t="str">
            <v>TAX</v>
          </cell>
          <cell r="D330" t="str">
            <v>LIC-EJAD-17</v>
          </cell>
          <cell r="E330" t="str">
            <v>LI</v>
          </cell>
          <cell r="F330" t="str">
            <v>AS</v>
          </cell>
          <cell r="G330">
            <v>402</v>
          </cell>
          <cell r="H330">
            <v>10556</v>
          </cell>
          <cell r="I330">
            <v>0</v>
          </cell>
          <cell r="J330" t="str">
            <v>321.3</v>
          </cell>
          <cell r="K330" t="str">
            <v>10234.7</v>
          </cell>
          <cell r="L330" t="str">
            <v>10234.7</v>
          </cell>
          <cell r="M330">
            <v>0</v>
          </cell>
          <cell r="N330">
            <v>0</v>
          </cell>
        </row>
        <row r="331">
          <cell r="A331">
            <v>262470</v>
          </cell>
          <cell r="B331" t="str">
            <v>Cid*Elorza,Rodrigo</v>
          </cell>
          <cell r="C331" t="str">
            <v>TAX</v>
          </cell>
          <cell r="D331" t="str">
            <v>LIC-DERE-15</v>
          </cell>
          <cell r="E331" t="str">
            <v>LI</v>
          </cell>
          <cell r="F331" t="str">
            <v>EG</v>
          </cell>
          <cell r="H331">
            <v>1800</v>
          </cell>
          <cell r="I331">
            <v>0</v>
          </cell>
          <cell r="J331">
            <v>0</v>
          </cell>
          <cell r="K331">
            <v>1800</v>
          </cell>
          <cell r="L331">
            <v>1800</v>
          </cell>
          <cell r="M331">
            <v>0</v>
          </cell>
          <cell r="N331">
            <v>0</v>
          </cell>
        </row>
        <row r="332">
          <cell r="A332">
            <v>314080</v>
          </cell>
          <cell r="B332" t="str">
            <v>Cervantes*Valles,Ana</v>
          </cell>
          <cell r="C332" t="str">
            <v>TAX</v>
          </cell>
          <cell r="D332" t="str">
            <v>LIC-EJAD-17</v>
          </cell>
          <cell r="E332" t="str">
            <v>LI</v>
          </cell>
          <cell r="F332" t="str">
            <v>EG</v>
          </cell>
          <cell r="H332">
            <v>106</v>
          </cell>
          <cell r="I332">
            <v>0</v>
          </cell>
          <cell r="J332">
            <v>0</v>
          </cell>
          <cell r="K332">
            <v>106</v>
          </cell>
          <cell r="L332">
            <v>106</v>
          </cell>
          <cell r="M332">
            <v>0</v>
          </cell>
          <cell r="N332">
            <v>0</v>
          </cell>
        </row>
        <row r="333">
          <cell r="A333">
            <v>340866</v>
          </cell>
          <cell r="B333" t="str">
            <v>Martinez*Benitez,Jonathan</v>
          </cell>
          <cell r="C333" t="str">
            <v>TAX</v>
          </cell>
          <cell r="D333" t="str">
            <v>LIC-DSGD-18</v>
          </cell>
          <cell r="E333" t="str">
            <v>LI</v>
          </cell>
          <cell r="F333" t="str">
            <v>AS</v>
          </cell>
          <cell r="G333">
            <v>404</v>
          </cell>
          <cell r="H333">
            <v>16028</v>
          </cell>
          <cell r="I333">
            <v>0</v>
          </cell>
          <cell r="J333">
            <v>0</v>
          </cell>
          <cell r="K333">
            <v>16028</v>
          </cell>
          <cell r="L333" t="str">
            <v>16028.48</v>
          </cell>
          <cell r="M333">
            <v>0</v>
          </cell>
          <cell r="N333">
            <v>0</v>
          </cell>
        </row>
        <row r="334">
          <cell r="A334">
            <v>301190</v>
          </cell>
          <cell r="B334" t="str">
            <v>Diego*Hernández,Aldo</v>
          </cell>
          <cell r="C334" t="str">
            <v>TAX</v>
          </cell>
          <cell r="D334" t="str">
            <v>LIC-PSIO-18</v>
          </cell>
          <cell r="E334" t="str">
            <v>LI</v>
          </cell>
          <cell r="F334" t="str">
            <v>EG</v>
          </cell>
          <cell r="H334">
            <v>106</v>
          </cell>
          <cell r="I334">
            <v>0</v>
          </cell>
          <cell r="J334">
            <v>0</v>
          </cell>
          <cell r="K334">
            <v>106</v>
          </cell>
          <cell r="L334">
            <v>106</v>
          </cell>
          <cell r="M334">
            <v>0</v>
          </cell>
          <cell r="N334">
            <v>0</v>
          </cell>
        </row>
        <row r="335">
          <cell r="A335">
            <v>714811</v>
          </cell>
          <cell r="B335" t="str">
            <v>Reyes*García,Alejandra</v>
          </cell>
          <cell r="C335" t="str">
            <v>TAX</v>
          </cell>
          <cell r="D335" t="str">
            <v>MAE-EDUC-19</v>
          </cell>
          <cell r="E335" t="str">
            <v>MA</v>
          </cell>
          <cell r="F335" t="str">
            <v>BI</v>
          </cell>
          <cell r="G335">
            <v>405</v>
          </cell>
          <cell r="H335" t="str">
            <v>12.56</v>
          </cell>
          <cell r="I335">
            <v>0</v>
          </cell>
          <cell r="J335">
            <v>0</v>
          </cell>
          <cell r="K335" t="str">
            <v>12.56</v>
          </cell>
          <cell r="L335" t="str">
            <v>4338.56</v>
          </cell>
          <cell r="M335">
            <v>0</v>
          </cell>
          <cell r="N335">
            <v>0</v>
          </cell>
        </row>
        <row r="336">
          <cell r="A336">
            <v>714765</v>
          </cell>
          <cell r="B336" t="str">
            <v>Borjas*Mata,Mariana</v>
          </cell>
          <cell r="C336" t="str">
            <v>TAX</v>
          </cell>
          <cell r="D336" t="str">
            <v>LIC-SYSC-18</v>
          </cell>
          <cell r="E336" t="str">
            <v>LI</v>
          </cell>
          <cell r="F336" t="str">
            <v>AS</v>
          </cell>
          <cell r="G336">
            <v>101</v>
          </cell>
          <cell r="H336">
            <v>17799</v>
          </cell>
          <cell r="I336">
            <v>0</v>
          </cell>
          <cell r="J336">
            <v>0</v>
          </cell>
          <cell r="K336">
            <v>17799</v>
          </cell>
          <cell r="L336">
            <v>17799</v>
          </cell>
          <cell r="M336">
            <v>0</v>
          </cell>
          <cell r="N336">
            <v>0</v>
          </cell>
        </row>
        <row r="337">
          <cell r="A337">
            <v>286268</v>
          </cell>
          <cell r="B337" t="str">
            <v>Martínez*Escobar,Carlos</v>
          </cell>
          <cell r="C337" t="str">
            <v>TAX</v>
          </cell>
          <cell r="D337" t="str">
            <v>LIC-ADME-15</v>
          </cell>
          <cell r="E337" t="str">
            <v>LI</v>
          </cell>
          <cell r="F337" t="str">
            <v>EG</v>
          </cell>
          <cell r="H337">
            <v>106</v>
          </cell>
          <cell r="I337">
            <v>0</v>
          </cell>
          <cell r="J337">
            <v>0</v>
          </cell>
          <cell r="K337">
            <v>106</v>
          </cell>
          <cell r="L337">
            <v>106</v>
          </cell>
          <cell r="M337">
            <v>0</v>
          </cell>
          <cell r="N337">
            <v>0</v>
          </cell>
        </row>
        <row r="338">
          <cell r="A338">
            <v>311411</v>
          </cell>
          <cell r="B338" t="str">
            <v>Galicia*Nuñez,Vanessa</v>
          </cell>
          <cell r="C338" t="str">
            <v>TAX</v>
          </cell>
          <cell r="D338" t="str">
            <v>LIC-EJAD-17</v>
          </cell>
          <cell r="E338" t="str">
            <v>LI</v>
          </cell>
          <cell r="F338" t="str">
            <v>EG</v>
          </cell>
          <cell r="H338">
            <v>0</v>
          </cell>
          <cell r="I338">
            <v>0</v>
          </cell>
          <cell r="J338">
            <v>0</v>
          </cell>
          <cell r="K338">
            <v>0</v>
          </cell>
          <cell r="L338">
            <v>0</v>
          </cell>
          <cell r="M338">
            <v>0</v>
          </cell>
          <cell r="N338">
            <v>0</v>
          </cell>
        </row>
        <row r="339">
          <cell r="A339">
            <v>311438</v>
          </cell>
          <cell r="B339" t="str">
            <v>Álvarez*Juárez,Diana</v>
          </cell>
          <cell r="C339" t="str">
            <v>TAX</v>
          </cell>
          <cell r="D339" t="str">
            <v>LIC-DSGD-18</v>
          </cell>
          <cell r="E339" t="str">
            <v>LI</v>
          </cell>
          <cell r="F339" t="str">
            <v>EG</v>
          </cell>
          <cell r="H339" t="str">
            <v>8579.2</v>
          </cell>
          <cell r="I339">
            <v>0</v>
          </cell>
          <cell r="J339">
            <v>0</v>
          </cell>
          <cell r="K339" t="str">
            <v>8579.2</v>
          </cell>
          <cell r="L339">
            <v>8580</v>
          </cell>
          <cell r="M339">
            <v>0</v>
          </cell>
          <cell r="N339">
            <v>0</v>
          </cell>
        </row>
        <row r="340">
          <cell r="A340">
            <v>311882</v>
          </cell>
          <cell r="B340" t="str">
            <v>Sandoval*Mendoza,Antonio</v>
          </cell>
          <cell r="C340" t="str">
            <v>TAX</v>
          </cell>
          <cell r="D340" t="str">
            <v>LIC-EJME-17</v>
          </cell>
          <cell r="E340" t="str">
            <v>LI</v>
          </cell>
          <cell r="F340" t="str">
            <v>EG</v>
          </cell>
          <cell r="H340" t="str">
            <v>2076.17</v>
          </cell>
          <cell r="I340">
            <v>0</v>
          </cell>
          <cell r="J340">
            <v>0</v>
          </cell>
          <cell r="K340" t="str">
            <v>2076.17</v>
          </cell>
          <cell r="L340" t="str">
            <v>2076.17</v>
          </cell>
          <cell r="M340">
            <v>0</v>
          </cell>
          <cell r="N340">
            <v>0</v>
          </cell>
        </row>
        <row r="341">
          <cell r="A341">
            <v>301025</v>
          </cell>
          <cell r="B341" t="str">
            <v>Herrera*Ruiz,Ricardo</v>
          </cell>
          <cell r="C341" t="str">
            <v>TAX</v>
          </cell>
          <cell r="D341" t="str">
            <v>LIC-ADTU-18</v>
          </cell>
          <cell r="E341" t="str">
            <v>LI</v>
          </cell>
          <cell r="F341" t="str">
            <v>EG</v>
          </cell>
          <cell r="H341">
            <v>0</v>
          </cell>
          <cell r="I341">
            <v>0</v>
          </cell>
          <cell r="J341">
            <v>0</v>
          </cell>
          <cell r="K341">
            <v>0</v>
          </cell>
          <cell r="L341">
            <v>0</v>
          </cell>
          <cell r="M341">
            <v>0</v>
          </cell>
          <cell r="N341">
            <v>0</v>
          </cell>
        </row>
        <row r="342">
          <cell r="A342">
            <v>313941</v>
          </cell>
          <cell r="B342" t="str">
            <v>Garcia*Guzmán,Fernando</v>
          </cell>
          <cell r="C342" t="str">
            <v>TAX</v>
          </cell>
          <cell r="D342" t="str">
            <v>LIC-EJME-17</v>
          </cell>
          <cell r="E342" t="str">
            <v>LI</v>
          </cell>
          <cell r="F342" t="str">
            <v>EG</v>
          </cell>
          <cell r="H342">
            <v>1800</v>
          </cell>
          <cell r="I342">
            <v>0</v>
          </cell>
          <cell r="J342">
            <v>0</v>
          </cell>
          <cell r="K342">
            <v>1800</v>
          </cell>
          <cell r="L342">
            <v>1800</v>
          </cell>
          <cell r="M342">
            <v>0</v>
          </cell>
          <cell r="N342">
            <v>0</v>
          </cell>
        </row>
        <row r="343">
          <cell r="A343">
            <v>314160</v>
          </cell>
          <cell r="B343" t="str">
            <v>Valdes*Vera,Dulce</v>
          </cell>
          <cell r="C343" t="str">
            <v>TAX</v>
          </cell>
          <cell r="D343" t="str">
            <v>LIC-CTCO-18</v>
          </cell>
          <cell r="E343" t="str">
            <v>LI</v>
          </cell>
          <cell r="F343" t="str">
            <v>EG</v>
          </cell>
          <cell r="H343">
            <v>1800</v>
          </cell>
          <cell r="I343">
            <v>0</v>
          </cell>
          <cell r="J343">
            <v>0</v>
          </cell>
          <cell r="K343">
            <v>1800</v>
          </cell>
          <cell r="L343">
            <v>1800</v>
          </cell>
          <cell r="M343">
            <v>0</v>
          </cell>
          <cell r="N343">
            <v>0</v>
          </cell>
        </row>
        <row r="344">
          <cell r="A344">
            <v>309467</v>
          </cell>
          <cell r="B344" t="str">
            <v>Dominguez*Ceja,Claudia</v>
          </cell>
          <cell r="C344" t="str">
            <v>TAX</v>
          </cell>
          <cell r="D344" t="str">
            <v>LIC-ADME-18</v>
          </cell>
          <cell r="E344" t="str">
            <v>LI</v>
          </cell>
          <cell r="F344" t="str">
            <v>EG</v>
          </cell>
          <cell r="H344">
            <v>106</v>
          </cell>
          <cell r="I344">
            <v>0</v>
          </cell>
          <cell r="J344">
            <v>0</v>
          </cell>
          <cell r="K344">
            <v>106</v>
          </cell>
          <cell r="L344">
            <v>106</v>
          </cell>
          <cell r="M344">
            <v>0</v>
          </cell>
          <cell r="N344">
            <v>0</v>
          </cell>
        </row>
        <row r="345">
          <cell r="A345">
            <v>317384</v>
          </cell>
          <cell r="B345" t="str">
            <v>Huerta*Rodriguez,Vania</v>
          </cell>
          <cell r="C345" t="str">
            <v>TAX</v>
          </cell>
          <cell r="D345" t="str">
            <v>LIC-COFI-18</v>
          </cell>
          <cell r="E345" t="str">
            <v>LI</v>
          </cell>
          <cell r="F345" t="str">
            <v>AS</v>
          </cell>
          <cell r="H345" t="str">
            <v>19018.3</v>
          </cell>
          <cell r="I345">
            <v>0</v>
          </cell>
          <cell r="J345">
            <v>0</v>
          </cell>
          <cell r="K345" t="str">
            <v>19018.3</v>
          </cell>
          <cell r="L345" t="str">
            <v>19019.26</v>
          </cell>
          <cell r="M345">
            <v>0</v>
          </cell>
          <cell r="N345">
            <v>0</v>
          </cell>
        </row>
        <row r="346">
          <cell r="A346">
            <v>297544</v>
          </cell>
          <cell r="B346" t="str">
            <v>Loyola*Andrade,Ximena</v>
          </cell>
          <cell r="C346" t="str">
            <v>TAX</v>
          </cell>
          <cell r="D346" t="str">
            <v>LIC-PSIO-18</v>
          </cell>
          <cell r="E346" t="str">
            <v>LI</v>
          </cell>
          <cell r="F346" t="str">
            <v>EG</v>
          </cell>
          <cell r="H346">
            <v>106</v>
          </cell>
          <cell r="I346">
            <v>0</v>
          </cell>
          <cell r="J346">
            <v>0</v>
          </cell>
          <cell r="K346">
            <v>106</v>
          </cell>
          <cell r="L346">
            <v>106</v>
          </cell>
          <cell r="M346">
            <v>0</v>
          </cell>
          <cell r="N346">
            <v>0</v>
          </cell>
        </row>
        <row r="347">
          <cell r="A347">
            <v>292964</v>
          </cell>
          <cell r="B347" t="str">
            <v>Hernández*Mejia,Erika</v>
          </cell>
          <cell r="C347" t="str">
            <v>TAX</v>
          </cell>
          <cell r="D347" t="str">
            <v>LIC-COFI-18</v>
          </cell>
          <cell r="E347" t="str">
            <v>LI</v>
          </cell>
          <cell r="F347" t="str">
            <v>BR</v>
          </cell>
          <cell r="H347">
            <v>0</v>
          </cell>
          <cell r="I347">
            <v>0</v>
          </cell>
          <cell r="J347">
            <v>0</v>
          </cell>
          <cell r="K347">
            <v>0</v>
          </cell>
          <cell r="L347">
            <v>0</v>
          </cell>
          <cell r="M347">
            <v>0</v>
          </cell>
          <cell r="N347">
            <v>0</v>
          </cell>
        </row>
        <row r="348">
          <cell r="A348">
            <v>290554</v>
          </cell>
          <cell r="B348" t="str">
            <v>De la O*Celis,Jannette</v>
          </cell>
          <cell r="C348" t="str">
            <v>TAX</v>
          </cell>
          <cell r="D348" t="str">
            <v>LIC-EJAD-17</v>
          </cell>
          <cell r="E348" t="str">
            <v>LI</v>
          </cell>
          <cell r="F348" t="str">
            <v>EG</v>
          </cell>
          <cell r="H348">
            <v>0</v>
          </cell>
          <cell r="I348">
            <v>0</v>
          </cell>
          <cell r="J348">
            <v>0</v>
          </cell>
          <cell r="K348">
            <v>0</v>
          </cell>
          <cell r="L348">
            <v>0</v>
          </cell>
          <cell r="M348">
            <v>0</v>
          </cell>
          <cell r="N348">
            <v>0</v>
          </cell>
        </row>
        <row r="349">
          <cell r="A349">
            <v>300758</v>
          </cell>
          <cell r="B349" t="str">
            <v>Gomez*Becerril,Moriah</v>
          </cell>
          <cell r="C349" t="str">
            <v>TAX</v>
          </cell>
          <cell r="D349" t="str">
            <v>LIC-COFI-18</v>
          </cell>
          <cell r="E349" t="str">
            <v>LI</v>
          </cell>
          <cell r="F349" t="str">
            <v>EG</v>
          </cell>
          <cell r="H349" t="str">
            <v>1940.8</v>
          </cell>
          <cell r="I349">
            <v>0</v>
          </cell>
          <cell r="J349">
            <v>0</v>
          </cell>
          <cell r="K349" t="str">
            <v>1940.8</v>
          </cell>
          <cell r="L349" t="str">
            <v>1940.8</v>
          </cell>
          <cell r="M349">
            <v>0</v>
          </cell>
          <cell r="N349">
            <v>0</v>
          </cell>
        </row>
        <row r="350">
          <cell r="A350">
            <v>314151</v>
          </cell>
          <cell r="B350" t="str">
            <v>Santillan*Sánchez,Hortencia</v>
          </cell>
          <cell r="C350" t="str">
            <v>TAX</v>
          </cell>
          <cell r="D350" t="str">
            <v>LIC-DSGD-18</v>
          </cell>
          <cell r="E350" t="str">
            <v>LI</v>
          </cell>
          <cell r="F350" t="str">
            <v>EG</v>
          </cell>
          <cell r="H350">
            <v>3245</v>
          </cell>
          <cell r="I350">
            <v>0</v>
          </cell>
          <cell r="J350">
            <v>0</v>
          </cell>
          <cell r="K350">
            <v>3245</v>
          </cell>
          <cell r="L350">
            <v>0</v>
          </cell>
          <cell r="M350">
            <v>3245</v>
          </cell>
          <cell r="N350">
            <v>3245</v>
          </cell>
        </row>
        <row r="351">
          <cell r="A351">
            <v>271738</v>
          </cell>
          <cell r="B351" t="str">
            <v>Jimenez*Perez,Ivan</v>
          </cell>
          <cell r="C351" t="str">
            <v>TAX</v>
          </cell>
          <cell r="D351" t="str">
            <v>LIC-EDFI-10C</v>
          </cell>
          <cell r="E351" t="str">
            <v>LI</v>
          </cell>
          <cell r="F351" t="str">
            <v>EG</v>
          </cell>
          <cell r="H351">
            <v>106</v>
          </cell>
          <cell r="I351">
            <v>0</v>
          </cell>
          <cell r="J351">
            <v>0</v>
          </cell>
          <cell r="K351">
            <v>106</v>
          </cell>
          <cell r="L351">
            <v>106</v>
          </cell>
          <cell r="M351">
            <v>0</v>
          </cell>
          <cell r="N351">
            <v>0</v>
          </cell>
        </row>
        <row r="352">
          <cell r="A352">
            <v>298704</v>
          </cell>
          <cell r="B352" t="str">
            <v>Ibañez*Jimenez,Felipe</v>
          </cell>
          <cell r="C352" t="str">
            <v>TAX</v>
          </cell>
          <cell r="D352" t="str">
            <v>LIC-EJEP-13</v>
          </cell>
          <cell r="E352" t="str">
            <v>LI</v>
          </cell>
          <cell r="F352" t="str">
            <v>EG</v>
          </cell>
          <cell r="H352">
            <v>106</v>
          </cell>
          <cell r="I352">
            <v>0</v>
          </cell>
          <cell r="J352">
            <v>0</v>
          </cell>
          <cell r="K352">
            <v>106</v>
          </cell>
          <cell r="L352">
            <v>106</v>
          </cell>
          <cell r="M352">
            <v>0</v>
          </cell>
          <cell r="N352">
            <v>0</v>
          </cell>
        </row>
        <row r="353">
          <cell r="A353">
            <v>724265</v>
          </cell>
          <cell r="B353" t="str">
            <v>Espino*Espino,Monica</v>
          </cell>
          <cell r="C353" t="str">
            <v>TAX</v>
          </cell>
          <cell r="D353" t="str">
            <v>LIC-EJEP-18</v>
          </cell>
          <cell r="E353" t="str">
            <v>LI</v>
          </cell>
          <cell r="F353" t="str">
            <v>BI</v>
          </cell>
          <cell r="G353">
            <v>101</v>
          </cell>
          <cell r="H353" t="str">
            <v>24.53</v>
          </cell>
          <cell r="I353">
            <v>0</v>
          </cell>
          <cell r="J353">
            <v>0</v>
          </cell>
          <cell r="K353" t="str">
            <v>24.53</v>
          </cell>
          <cell r="L353" t="str">
            <v>24.53</v>
          </cell>
          <cell r="M353">
            <v>0</v>
          </cell>
          <cell r="N353">
            <v>0</v>
          </cell>
        </row>
        <row r="354">
          <cell r="A354">
            <v>331328</v>
          </cell>
          <cell r="B354" t="str">
            <v>Galaviz*Trejo,Erika</v>
          </cell>
          <cell r="C354" t="str">
            <v>TAX</v>
          </cell>
          <cell r="D354" t="str">
            <v>LIC-MEES-18</v>
          </cell>
          <cell r="E354" t="str">
            <v>LI</v>
          </cell>
          <cell r="F354" t="str">
            <v>AS</v>
          </cell>
          <cell r="G354">
            <v>101</v>
          </cell>
          <cell r="H354" t="str">
            <v>19327.4</v>
          </cell>
          <cell r="I354">
            <v>0</v>
          </cell>
          <cell r="J354">
            <v>0</v>
          </cell>
          <cell r="K354" t="str">
            <v>19327.4</v>
          </cell>
          <cell r="L354" t="str">
            <v>8150.76</v>
          </cell>
          <cell r="M354" t="str">
            <v>14296.64</v>
          </cell>
          <cell r="N354" t="str">
            <v>14296.64</v>
          </cell>
        </row>
        <row r="355">
          <cell r="A355">
            <v>304382</v>
          </cell>
          <cell r="B355" t="str">
            <v>Hernández*Pérez,Adriana</v>
          </cell>
          <cell r="C355" t="str">
            <v>TAX</v>
          </cell>
          <cell r="D355" t="str">
            <v>LIC-ADTU-18</v>
          </cell>
          <cell r="E355" t="str">
            <v>LI</v>
          </cell>
          <cell r="F355" t="str">
            <v>AS</v>
          </cell>
          <cell r="G355">
            <v>100</v>
          </cell>
          <cell r="H355" t="str">
            <v>14561.46</v>
          </cell>
          <cell r="I355">
            <v>0</v>
          </cell>
          <cell r="J355">
            <v>0</v>
          </cell>
          <cell r="K355" t="str">
            <v>14561.46</v>
          </cell>
          <cell r="L355" t="str">
            <v>14561.46</v>
          </cell>
          <cell r="M355">
            <v>0</v>
          </cell>
          <cell r="N355">
            <v>0</v>
          </cell>
        </row>
        <row r="356">
          <cell r="A356">
            <v>331717</v>
          </cell>
          <cell r="B356" t="str">
            <v>Medina*Moya,Alexia</v>
          </cell>
          <cell r="C356" t="str">
            <v>TAX</v>
          </cell>
          <cell r="D356" t="str">
            <v>LIC-DERE-18</v>
          </cell>
          <cell r="E356" t="str">
            <v>LI</v>
          </cell>
          <cell r="F356" t="str">
            <v>AS</v>
          </cell>
          <cell r="G356">
            <v>101</v>
          </cell>
          <cell r="H356" t="str">
            <v>28672.8</v>
          </cell>
          <cell r="I356">
            <v>0</v>
          </cell>
          <cell r="J356">
            <v>0</v>
          </cell>
          <cell r="K356" t="str">
            <v>28672.8</v>
          </cell>
          <cell r="L356" t="str">
            <v>4840.2</v>
          </cell>
          <cell r="M356" t="str">
            <v>28672.8</v>
          </cell>
          <cell r="N356" t="str">
            <v>28672.8</v>
          </cell>
        </row>
        <row r="357">
          <cell r="A357">
            <v>238706</v>
          </cell>
          <cell r="B357" t="str">
            <v>Mendoza*Ortega,Sergio</v>
          </cell>
          <cell r="C357" t="str">
            <v>TAX</v>
          </cell>
          <cell r="D357" t="str">
            <v>LIC-DERE-15</v>
          </cell>
          <cell r="E357" t="str">
            <v>LI</v>
          </cell>
          <cell r="F357" t="str">
            <v>AS</v>
          </cell>
          <cell r="G357">
            <v>403</v>
          </cell>
          <cell r="H357">
            <v>21792</v>
          </cell>
          <cell r="I357">
            <v>0</v>
          </cell>
          <cell r="J357">
            <v>0</v>
          </cell>
          <cell r="K357">
            <v>21792</v>
          </cell>
          <cell r="L357" t="str">
            <v>7749.78</v>
          </cell>
          <cell r="M357" t="str">
            <v>14041.57</v>
          </cell>
          <cell r="N357" t="str">
            <v>14041.57</v>
          </cell>
        </row>
        <row r="358">
          <cell r="A358">
            <v>722133</v>
          </cell>
          <cell r="B358" t="str">
            <v>Pasten*Becerril,Yolanda</v>
          </cell>
          <cell r="C358" t="str">
            <v>TAX</v>
          </cell>
          <cell r="D358" t="str">
            <v>LIC-EJEP-18</v>
          </cell>
          <cell r="E358" t="str">
            <v>LI</v>
          </cell>
          <cell r="F358" t="str">
            <v>AS</v>
          </cell>
          <cell r="G358">
            <v>101</v>
          </cell>
          <cell r="H358" t="str">
            <v>10926.66</v>
          </cell>
          <cell r="I358">
            <v>0</v>
          </cell>
          <cell r="J358">
            <v>0</v>
          </cell>
          <cell r="K358" t="str">
            <v>10926.66</v>
          </cell>
          <cell r="L358" t="str">
            <v>9959.21</v>
          </cell>
          <cell r="M358" t="str">
            <v>967.45</v>
          </cell>
          <cell r="N358" t="str">
            <v>967.45</v>
          </cell>
        </row>
        <row r="359">
          <cell r="A359">
            <v>722120</v>
          </cell>
          <cell r="B359" t="str">
            <v>Garcia*Velasquez,Rodrigo</v>
          </cell>
          <cell r="C359" t="str">
            <v>TAX</v>
          </cell>
          <cell r="D359" t="str">
            <v>LIC-EJME-17</v>
          </cell>
          <cell r="E359" t="str">
            <v>LI</v>
          </cell>
          <cell r="F359" t="str">
            <v>AS</v>
          </cell>
          <cell r="G359">
            <v>101</v>
          </cell>
          <cell r="H359" t="str">
            <v>10926.66</v>
          </cell>
          <cell r="I359">
            <v>0</v>
          </cell>
          <cell r="J359">
            <v>0</v>
          </cell>
          <cell r="K359" t="str">
            <v>10926.66</v>
          </cell>
          <cell r="L359" t="str">
            <v>9688.51</v>
          </cell>
          <cell r="M359" t="str">
            <v>1238.15</v>
          </cell>
          <cell r="N359" t="str">
            <v>1238.15</v>
          </cell>
        </row>
        <row r="360">
          <cell r="A360">
            <v>165234</v>
          </cell>
          <cell r="B360" t="str">
            <v>Zagada*Hernandez,Mariana</v>
          </cell>
          <cell r="C360" t="str">
            <v>TAX</v>
          </cell>
          <cell r="D360" t="str">
            <v>LIC-EJAD-17</v>
          </cell>
          <cell r="E360" t="str">
            <v>LI</v>
          </cell>
          <cell r="F360" t="str">
            <v>AS</v>
          </cell>
          <cell r="G360">
            <v>101</v>
          </cell>
          <cell r="H360">
            <v>11112</v>
          </cell>
          <cell r="I360">
            <v>0</v>
          </cell>
          <cell r="J360">
            <v>0</v>
          </cell>
          <cell r="K360">
            <v>11112</v>
          </cell>
          <cell r="L360">
            <v>11112</v>
          </cell>
          <cell r="M360">
            <v>0</v>
          </cell>
          <cell r="N360">
            <v>0</v>
          </cell>
        </row>
        <row r="361">
          <cell r="A361">
            <v>725810</v>
          </cell>
          <cell r="B361" t="str">
            <v>Chacon*Labrada,Blanca</v>
          </cell>
          <cell r="C361" t="str">
            <v>TAX</v>
          </cell>
          <cell r="D361" t="str">
            <v>LIC-DINV-18</v>
          </cell>
          <cell r="E361" t="str">
            <v>LI</v>
          </cell>
          <cell r="F361" t="str">
            <v>BR</v>
          </cell>
          <cell r="G361">
            <v>101</v>
          </cell>
          <cell r="H361" t="str">
            <v>24.53</v>
          </cell>
          <cell r="I361">
            <v>0</v>
          </cell>
          <cell r="J361">
            <v>0</v>
          </cell>
          <cell r="K361" t="str">
            <v>24.53</v>
          </cell>
          <cell r="L361" t="str">
            <v>4251.53</v>
          </cell>
          <cell r="M361">
            <v>0</v>
          </cell>
          <cell r="N361">
            <v>0</v>
          </cell>
        </row>
        <row r="362">
          <cell r="A362">
            <v>725806</v>
          </cell>
          <cell r="B362" t="str">
            <v>Caballero*Simon,Ana</v>
          </cell>
          <cell r="C362" t="str">
            <v>TAX</v>
          </cell>
          <cell r="D362" t="str">
            <v>MAE-TEIN-18</v>
          </cell>
          <cell r="E362" t="str">
            <v>MA</v>
          </cell>
          <cell r="F362" t="str">
            <v>BI</v>
          </cell>
          <cell r="G362">
            <v>405</v>
          </cell>
          <cell r="H362" t="str">
            <v>25.11</v>
          </cell>
          <cell r="I362">
            <v>0</v>
          </cell>
          <cell r="J362">
            <v>0</v>
          </cell>
          <cell r="K362" t="str">
            <v>25.11</v>
          </cell>
          <cell r="L362" t="str">
            <v>25.11</v>
          </cell>
          <cell r="M362">
            <v>0</v>
          </cell>
          <cell r="N362">
            <v>0</v>
          </cell>
        </row>
        <row r="363">
          <cell r="A363">
            <v>724858</v>
          </cell>
          <cell r="B363" t="str">
            <v>Luna*Morante,Martin</v>
          </cell>
          <cell r="C363" t="str">
            <v>TAX</v>
          </cell>
          <cell r="D363" t="str">
            <v>MAE-EDUC-19</v>
          </cell>
          <cell r="E363" t="str">
            <v>MA</v>
          </cell>
          <cell r="F363" t="str">
            <v>AS</v>
          </cell>
          <cell r="G363">
            <v>405</v>
          </cell>
          <cell r="H363" t="str">
            <v>22628.61</v>
          </cell>
          <cell r="I363">
            <v>0</v>
          </cell>
          <cell r="J363">
            <v>0</v>
          </cell>
          <cell r="K363" t="str">
            <v>22628.61</v>
          </cell>
          <cell r="L363" t="str">
            <v>13955.83</v>
          </cell>
          <cell r="M363" t="str">
            <v>8672.78</v>
          </cell>
          <cell r="N363" t="str">
            <v>8672.78</v>
          </cell>
        </row>
        <row r="364">
          <cell r="A364">
            <v>724897</v>
          </cell>
          <cell r="B364" t="str">
            <v>Resendiz*Fonseca,Joel</v>
          </cell>
          <cell r="C364" t="str">
            <v>TAX</v>
          </cell>
          <cell r="D364" t="str">
            <v>LIC-EJDE-17</v>
          </cell>
          <cell r="E364" t="str">
            <v>LI</v>
          </cell>
          <cell r="F364" t="str">
            <v>BA</v>
          </cell>
          <cell r="G364">
            <v>100</v>
          </cell>
          <cell r="H364" t="str">
            <v>11611.22</v>
          </cell>
          <cell r="I364">
            <v>0</v>
          </cell>
          <cell r="J364">
            <v>0</v>
          </cell>
          <cell r="K364" t="str">
            <v>11611.22</v>
          </cell>
          <cell r="L364" t="str">
            <v>6810.22</v>
          </cell>
          <cell r="M364">
            <v>4801</v>
          </cell>
          <cell r="N364">
            <v>4801</v>
          </cell>
        </row>
        <row r="365">
          <cell r="A365">
            <v>725822</v>
          </cell>
          <cell r="B365" t="str">
            <v>Garcia*Quesada,Andres</v>
          </cell>
          <cell r="C365" t="str">
            <v>TAX</v>
          </cell>
          <cell r="D365" t="str">
            <v>MAE-TEIN-18</v>
          </cell>
          <cell r="E365" t="str">
            <v>MA</v>
          </cell>
          <cell r="F365" t="str">
            <v>BI</v>
          </cell>
          <cell r="G365">
            <v>405</v>
          </cell>
          <cell r="H365" t="str">
            <v>25.11</v>
          </cell>
          <cell r="I365">
            <v>0</v>
          </cell>
          <cell r="J365">
            <v>0</v>
          </cell>
          <cell r="K365" t="str">
            <v>25.11</v>
          </cell>
          <cell r="L365" t="str">
            <v>25.11</v>
          </cell>
          <cell r="M365">
            <v>0</v>
          </cell>
          <cell r="N365">
            <v>0</v>
          </cell>
        </row>
        <row r="366">
          <cell r="A366">
            <v>224239</v>
          </cell>
          <cell r="B366" t="str">
            <v>Santana*Gabriel,Aranza</v>
          </cell>
          <cell r="C366" t="str">
            <v>TAX</v>
          </cell>
          <cell r="D366" t="str">
            <v>MAE-EDUC-19</v>
          </cell>
          <cell r="E366" t="str">
            <v>MA</v>
          </cell>
          <cell r="F366" t="str">
            <v>AS</v>
          </cell>
          <cell r="G366">
            <v>405</v>
          </cell>
          <cell r="H366">
            <v>21736</v>
          </cell>
          <cell r="I366">
            <v>0</v>
          </cell>
          <cell r="J366">
            <v>0</v>
          </cell>
          <cell r="K366">
            <v>21736</v>
          </cell>
          <cell r="L366">
            <v>21736</v>
          </cell>
          <cell r="M366">
            <v>0</v>
          </cell>
          <cell r="N366">
            <v>0</v>
          </cell>
        </row>
        <row r="367">
          <cell r="A367">
            <v>722424</v>
          </cell>
          <cell r="B367" t="str">
            <v>Chacon*Garcia,Christian</v>
          </cell>
          <cell r="C367" t="str">
            <v>TAX</v>
          </cell>
          <cell r="D367" t="str">
            <v>LIC-DERE-18</v>
          </cell>
          <cell r="E367" t="str">
            <v>LI</v>
          </cell>
          <cell r="F367" t="str">
            <v>BS</v>
          </cell>
          <cell r="G367">
            <v>101</v>
          </cell>
          <cell r="H367" t="str">
            <v>13647.84</v>
          </cell>
          <cell r="I367">
            <v>0</v>
          </cell>
          <cell r="J367">
            <v>0</v>
          </cell>
          <cell r="K367" t="str">
            <v>13647.84</v>
          </cell>
          <cell r="L367" t="str">
            <v>11229.34</v>
          </cell>
          <cell r="M367" t="str">
            <v>2418.5</v>
          </cell>
          <cell r="N367" t="str">
            <v>2418.5</v>
          </cell>
        </row>
        <row r="368">
          <cell r="A368">
            <v>722412</v>
          </cell>
          <cell r="B368" t="str">
            <v>Acosta*Candia,Daniela</v>
          </cell>
          <cell r="C368" t="str">
            <v>TAX</v>
          </cell>
          <cell r="D368" t="str">
            <v>LIC-EJEP-18</v>
          </cell>
          <cell r="E368" t="str">
            <v>LI</v>
          </cell>
          <cell r="F368" t="str">
            <v>AS</v>
          </cell>
          <cell r="G368">
            <v>100</v>
          </cell>
          <cell r="H368" t="str">
            <v>11501.87</v>
          </cell>
          <cell r="I368">
            <v>0</v>
          </cell>
          <cell r="J368" t="str">
            <v>268.29</v>
          </cell>
          <cell r="K368" t="str">
            <v>11233.58</v>
          </cell>
          <cell r="L368" t="str">
            <v>11234.02</v>
          </cell>
          <cell r="M368">
            <v>0</v>
          </cell>
          <cell r="N368">
            <v>0</v>
          </cell>
        </row>
        <row r="369">
          <cell r="A369">
            <v>170219</v>
          </cell>
          <cell r="B369" t="str">
            <v>Barragan*Gonzalez,Vicente</v>
          </cell>
          <cell r="C369" t="str">
            <v>TAX</v>
          </cell>
          <cell r="D369" t="str">
            <v>LIC-EJDE-17</v>
          </cell>
          <cell r="E369" t="str">
            <v>LI</v>
          </cell>
          <cell r="F369" t="str">
            <v>AS</v>
          </cell>
          <cell r="G369">
            <v>404</v>
          </cell>
          <cell r="H369" t="str">
            <v>14232.7</v>
          </cell>
          <cell r="I369">
            <v>0</v>
          </cell>
          <cell r="J369">
            <v>0</v>
          </cell>
          <cell r="K369" t="str">
            <v>14232.7</v>
          </cell>
          <cell r="L369" t="str">
            <v>14233.6</v>
          </cell>
          <cell r="M369">
            <v>0</v>
          </cell>
          <cell r="N369">
            <v>0</v>
          </cell>
        </row>
        <row r="370">
          <cell r="A370">
            <v>717577</v>
          </cell>
          <cell r="B370" t="str">
            <v>Rosas*Hernandez,Enrique</v>
          </cell>
          <cell r="C370" t="str">
            <v>TAX</v>
          </cell>
          <cell r="D370" t="str">
            <v>MAE-EDUC-19</v>
          </cell>
          <cell r="E370" t="str">
            <v>MA</v>
          </cell>
          <cell r="F370" t="str">
            <v>AS</v>
          </cell>
          <cell r="G370">
            <v>405</v>
          </cell>
          <cell r="H370" t="str">
            <v>22095.72</v>
          </cell>
          <cell r="I370">
            <v>0</v>
          </cell>
          <cell r="J370">
            <v>0</v>
          </cell>
          <cell r="K370" t="str">
            <v>22095.72</v>
          </cell>
          <cell r="L370" t="str">
            <v>22095.72</v>
          </cell>
          <cell r="M370">
            <v>0</v>
          </cell>
          <cell r="N370">
            <v>0</v>
          </cell>
        </row>
        <row r="371">
          <cell r="A371">
            <v>718707</v>
          </cell>
          <cell r="B371" t="str">
            <v>Juarez*Amezcua,Jesus</v>
          </cell>
          <cell r="C371" t="str">
            <v>TAX</v>
          </cell>
          <cell r="D371" t="str">
            <v>LIC-EJAD-17</v>
          </cell>
          <cell r="E371" t="str">
            <v>LI</v>
          </cell>
          <cell r="F371" t="str">
            <v>BI</v>
          </cell>
          <cell r="G371">
            <v>100</v>
          </cell>
          <cell r="H371" t="str">
            <v>39.3</v>
          </cell>
          <cell r="I371">
            <v>0</v>
          </cell>
          <cell r="J371">
            <v>0</v>
          </cell>
          <cell r="K371" t="str">
            <v>39.3</v>
          </cell>
          <cell r="L371" t="str">
            <v>1394.3</v>
          </cell>
          <cell r="M371">
            <v>0</v>
          </cell>
          <cell r="N371">
            <v>0</v>
          </cell>
        </row>
        <row r="372">
          <cell r="A372">
            <v>723819</v>
          </cell>
          <cell r="B372" t="str">
            <v>Bomfim*Santos,Laura</v>
          </cell>
          <cell r="C372" t="str">
            <v>TAX</v>
          </cell>
          <cell r="D372" t="str">
            <v>LIC-DSGD-18</v>
          </cell>
          <cell r="E372" t="str">
            <v>LI</v>
          </cell>
          <cell r="F372" t="str">
            <v>AS</v>
          </cell>
          <cell r="G372">
            <v>101</v>
          </cell>
          <cell r="H372" t="str">
            <v>16988.53</v>
          </cell>
          <cell r="I372">
            <v>0</v>
          </cell>
          <cell r="J372">
            <v>0</v>
          </cell>
          <cell r="K372" t="str">
            <v>16988.53</v>
          </cell>
          <cell r="L372" t="str">
            <v>16989.43</v>
          </cell>
          <cell r="M372">
            <v>0</v>
          </cell>
          <cell r="N372">
            <v>0</v>
          </cell>
        </row>
        <row r="373">
          <cell r="A373">
            <v>723796</v>
          </cell>
          <cell r="B373" t="str">
            <v>Martinez*Salinas,Arely</v>
          </cell>
          <cell r="C373" t="str">
            <v>TAX</v>
          </cell>
          <cell r="D373" t="str">
            <v>LIC-MEES-18</v>
          </cell>
          <cell r="E373" t="str">
            <v>LI</v>
          </cell>
          <cell r="F373" t="str">
            <v>AS</v>
          </cell>
          <cell r="G373">
            <v>101</v>
          </cell>
          <cell r="H373" t="str">
            <v>17846.8</v>
          </cell>
          <cell r="I373">
            <v>0</v>
          </cell>
          <cell r="J373">
            <v>0</v>
          </cell>
          <cell r="K373" t="str">
            <v>17846.8</v>
          </cell>
          <cell r="L373" t="str">
            <v>17847.6</v>
          </cell>
          <cell r="M373">
            <v>0</v>
          </cell>
          <cell r="N373">
            <v>0</v>
          </cell>
        </row>
        <row r="374">
          <cell r="A374">
            <v>716242</v>
          </cell>
          <cell r="B374" t="str">
            <v>Linares*Rodríguez,Fabiola</v>
          </cell>
          <cell r="C374" t="str">
            <v>TAX</v>
          </cell>
          <cell r="D374" t="str">
            <v>MAE-EDUC-19</v>
          </cell>
          <cell r="E374" t="str">
            <v>MA</v>
          </cell>
          <cell r="F374" t="str">
            <v>AS</v>
          </cell>
          <cell r="G374">
            <v>101</v>
          </cell>
          <cell r="H374">
            <v>17652</v>
          </cell>
          <cell r="I374">
            <v>0</v>
          </cell>
          <cell r="J374" t="str">
            <v>529.56</v>
          </cell>
          <cell r="K374" t="str">
            <v>17122.44</v>
          </cell>
          <cell r="L374" t="str">
            <v>17410.44</v>
          </cell>
          <cell r="M374">
            <v>0</v>
          </cell>
          <cell r="N374">
            <v>0</v>
          </cell>
        </row>
        <row r="375">
          <cell r="A375">
            <v>719108</v>
          </cell>
          <cell r="B375" t="str">
            <v>Tapia*Fonseca,María</v>
          </cell>
          <cell r="C375" t="str">
            <v>TAX</v>
          </cell>
          <cell r="D375" t="str">
            <v>LIC-DERE-18</v>
          </cell>
          <cell r="E375" t="str">
            <v>LI</v>
          </cell>
          <cell r="F375" t="str">
            <v>AS</v>
          </cell>
          <cell r="G375">
            <v>101</v>
          </cell>
          <cell r="H375" t="str">
            <v>17171.02</v>
          </cell>
          <cell r="I375">
            <v>0</v>
          </cell>
          <cell r="J375">
            <v>0</v>
          </cell>
          <cell r="K375" t="str">
            <v>17171.02</v>
          </cell>
          <cell r="L375" t="str">
            <v>17382.82</v>
          </cell>
          <cell r="M375">
            <v>0</v>
          </cell>
          <cell r="N375">
            <v>0</v>
          </cell>
        </row>
        <row r="376">
          <cell r="A376">
            <v>719106</v>
          </cell>
          <cell r="B376" t="str">
            <v>Surtibraun*Arce,Bernardo</v>
          </cell>
          <cell r="C376" t="str">
            <v>TAX</v>
          </cell>
          <cell r="D376" t="str">
            <v>LIC-EJME-17</v>
          </cell>
          <cell r="E376" t="str">
            <v>LI</v>
          </cell>
          <cell r="F376" t="str">
            <v>BS</v>
          </cell>
          <cell r="G376">
            <v>101</v>
          </cell>
          <cell r="H376" t="str">
            <v>8493.02</v>
          </cell>
          <cell r="I376">
            <v>0</v>
          </cell>
          <cell r="J376">
            <v>0</v>
          </cell>
          <cell r="K376" t="str">
            <v>8493.02</v>
          </cell>
          <cell r="L376" t="str">
            <v>10017.52</v>
          </cell>
          <cell r="M376" t="str">
            <v>-1354.5</v>
          </cell>
          <cell r="N376" t="str">
            <v>-1354.5</v>
          </cell>
        </row>
        <row r="377">
          <cell r="A377">
            <v>286506</v>
          </cell>
          <cell r="B377" t="str">
            <v>Valverde*Valverde,Alexandr</v>
          </cell>
          <cell r="C377" t="str">
            <v>TAX</v>
          </cell>
          <cell r="D377" t="str">
            <v>MAE-MADN-19</v>
          </cell>
          <cell r="E377" t="str">
            <v>MA</v>
          </cell>
          <cell r="F377" t="str">
            <v>BS</v>
          </cell>
          <cell r="G377">
            <v>405</v>
          </cell>
          <cell r="H377" t="str">
            <v>26825.11</v>
          </cell>
          <cell r="I377">
            <v>0</v>
          </cell>
          <cell r="J377">
            <v>0</v>
          </cell>
          <cell r="K377" t="str">
            <v>26825.11</v>
          </cell>
          <cell r="L377" t="str">
            <v>26825.11</v>
          </cell>
          <cell r="M377">
            <v>0</v>
          </cell>
          <cell r="N377">
            <v>0</v>
          </cell>
        </row>
        <row r="378">
          <cell r="A378">
            <v>270477</v>
          </cell>
          <cell r="B378" t="str">
            <v>Velazquez*Heres,Diana</v>
          </cell>
          <cell r="C378" t="str">
            <v>TAX</v>
          </cell>
          <cell r="D378" t="str">
            <v>LIC-EJME-17</v>
          </cell>
          <cell r="E378" t="str">
            <v>LI</v>
          </cell>
          <cell r="F378" t="str">
            <v>AS</v>
          </cell>
          <cell r="G378">
            <v>402</v>
          </cell>
          <cell r="H378">
            <v>11112</v>
          </cell>
          <cell r="I378">
            <v>0</v>
          </cell>
          <cell r="J378">
            <v>0</v>
          </cell>
          <cell r="K378">
            <v>11112</v>
          </cell>
          <cell r="L378" t="str">
            <v>4714.56</v>
          </cell>
          <cell r="M378" t="str">
            <v>7088.19</v>
          </cell>
          <cell r="N378" t="str">
            <v>7088.19</v>
          </cell>
        </row>
        <row r="379">
          <cell r="A379">
            <v>723327</v>
          </cell>
          <cell r="B379" t="str">
            <v>Reyes*Robles,Miguel</v>
          </cell>
          <cell r="C379" t="str">
            <v>TAX</v>
          </cell>
          <cell r="D379" t="str">
            <v>LIC-EJDE-17</v>
          </cell>
          <cell r="E379" t="str">
            <v>LI</v>
          </cell>
          <cell r="F379" t="str">
            <v>BA</v>
          </cell>
          <cell r="G379">
            <v>100</v>
          </cell>
          <cell r="H379" t="str">
            <v>11616.67</v>
          </cell>
          <cell r="I379">
            <v>0</v>
          </cell>
          <cell r="J379">
            <v>0</v>
          </cell>
          <cell r="K379" t="str">
            <v>11616.67</v>
          </cell>
          <cell r="L379" t="str">
            <v>6722.1</v>
          </cell>
          <cell r="M379" t="str">
            <v>4894.57</v>
          </cell>
          <cell r="N379" t="str">
            <v>4894.57</v>
          </cell>
        </row>
        <row r="380">
          <cell r="A380">
            <v>723312</v>
          </cell>
          <cell r="B380" t="str">
            <v>Guerrero*Velázquez,Isaura</v>
          </cell>
          <cell r="C380" t="str">
            <v>TAX</v>
          </cell>
          <cell r="D380" t="str">
            <v>LIC-DERE-18</v>
          </cell>
          <cell r="E380" t="str">
            <v>LI</v>
          </cell>
          <cell r="F380" t="str">
            <v>AS</v>
          </cell>
          <cell r="G380">
            <v>101</v>
          </cell>
          <cell r="H380" t="str">
            <v>17421.82</v>
          </cell>
          <cell r="I380">
            <v>0</v>
          </cell>
          <cell r="J380">
            <v>0</v>
          </cell>
          <cell r="K380" t="str">
            <v>17421.82</v>
          </cell>
          <cell r="L380" t="str">
            <v>17421.82</v>
          </cell>
          <cell r="M380">
            <v>0</v>
          </cell>
          <cell r="N380">
            <v>0</v>
          </cell>
        </row>
        <row r="381">
          <cell r="A381">
            <v>726544</v>
          </cell>
          <cell r="B381" t="str">
            <v>Vera*Flores,Luis</v>
          </cell>
          <cell r="C381" t="str">
            <v>TAX</v>
          </cell>
          <cell r="D381" t="str">
            <v>LIC-EJAD-17</v>
          </cell>
          <cell r="E381" t="str">
            <v>LI</v>
          </cell>
          <cell r="F381" t="str">
            <v>BS</v>
          </cell>
          <cell r="G381">
            <v>100</v>
          </cell>
          <cell r="H381" t="str">
            <v>2728.66</v>
          </cell>
          <cell r="I381">
            <v>0</v>
          </cell>
          <cell r="J381">
            <v>0</v>
          </cell>
          <cell r="K381" t="str">
            <v>2728.66</v>
          </cell>
          <cell r="L381" t="str">
            <v>2729.66</v>
          </cell>
          <cell r="M381" t="str">
            <v>-4389.58</v>
          </cell>
          <cell r="N381" t="str">
            <v>-4389.58</v>
          </cell>
        </row>
        <row r="382">
          <cell r="A382">
            <v>715771</v>
          </cell>
          <cell r="B382" t="str">
            <v>Davila*Islas,Cipriano</v>
          </cell>
          <cell r="C382" t="str">
            <v>TAX</v>
          </cell>
          <cell r="D382" t="str">
            <v>LIC-EJDE-17</v>
          </cell>
          <cell r="E382" t="str">
            <v>LI</v>
          </cell>
          <cell r="F382" t="str">
            <v>AS</v>
          </cell>
          <cell r="G382">
            <v>100</v>
          </cell>
          <cell r="H382" t="str">
            <v>11774.59</v>
          </cell>
          <cell r="I382">
            <v>0</v>
          </cell>
          <cell r="J382">
            <v>0</v>
          </cell>
          <cell r="K382" t="str">
            <v>11774.59</v>
          </cell>
          <cell r="L382" t="str">
            <v>11775.09</v>
          </cell>
          <cell r="M382">
            <v>0</v>
          </cell>
          <cell r="N382">
            <v>0</v>
          </cell>
        </row>
        <row r="383">
          <cell r="A383">
            <v>719084</v>
          </cell>
          <cell r="B383" t="str">
            <v>Nogueda*Ocampo,Martha</v>
          </cell>
          <cell r="C383" t="str">
            <v>TAX</v>
          </cell>
          <cell r="D383" t="str">
            <v>LIC-DERE-18</v>
          </cell>
          <cell r="E383" t="str">
            <v>LI</v>
          </cell>
          <cell r="F383" t="str">
            <v>AS</v>
          </cell>
          <cell r="G383">
            <v>100</v>
          </cell>
          <cell r="H383" t="str">
            <v>17506.15</v>
          </cell>
          <cell r="I383">
            <v>0</v>
          </cell>
          <cell r="J383">
            <v>0</v>
          </cell>
          <cell r="K383" t="str">
            <v>17506.15</v>
          </cell>
          <cell r="L383" t="str">
            <v>17526.67</v>
          </cell>
          <cell r="M383">
            <v>0</v>
          </cell>
          <cell r="N383">
            <v>0</v>
          </cell>
        </row>
        <row r="384">
          <cell r="A384">
            <v>342736</v>
          </cell>
          <cell r="B384" t="str">
            <v>Ramirez*Rivera,Noe</v>
          </cell>
          <cell r="C384" t="str">
            <v>TAX</v>
          </cell>
          <cell r="D384" t="str">
            <v>LIC-EJDE-17</v>
          </cell>
          <cell r="E384" t="str">
            <v>LI</v>
          </cell>
          <cell r="F384" t="str">
            <v>AS</v>
          </cell>
          <cell r="G384">
            <v>100</v>
          </cell>
          <cell r="H384" t="str">
            <v>11438.8</v>
          </cell>
          <cell r="I384">
            <v>0</v>
          </cell>
          <cell r="J384">
            <v>0</v>
          </cell>
          <cell r="K384" t="str">
            <v>11438.8</v>
          </cell>
          <cell r="L384" t="str">
            <v>8083.71</v>
          </cell>
          <cell r="M384" t="str">
            <v>3355.09</v>
          </cell>
          <cell r="N384" t="str">
            <v>3355.09</v>
          </cell>
        </row>
        <row r="385">
          <cell r="A385">
            <v>326901</v>
          </cell>
          <cell r="B385" t="str">
            <v>Perez*Bautista,Cinthia</v>
          </cell>
          <cell r="C385" t="str">
            <v>TAX</v>
          </cell>
          <cell r="D385" t="str">
            <v>LIC-DERE-18</v>
          </cell>
          <cell r="E385" t="str">
            <v>LI</v>
          </cell>
          <cell r="F385" t="str">
            <v>AS</v>
          </cell>
          <cell r="G385">
            <v>100</v>
          </cell>
          <cell r="H385">
            <v>16159</v>
          </cell>
          <cell r="I385">
            <v>0</v>
          </cell>
          <cell r="J385">
            <v>0</v>
          </cell>
          <cell r="K385">
            <v>16159</v>
          </cell>
          <cell r="L385" t="str">
            <v>15616.17</v>
          </cell>
          <cell r="M385">
            <v>0</v>
          </cell>
          <cell r="N385">
            <v>0</v>
          </cell>
        </row>
        <row r="386">
          <cell r="A386">
            <v>717910</v>
          </cell>
          <cell r="B386" t="str">
            <v>Shingu*Vazquez,Celia</v>
          </cell>
          <cell r="C386" t="str">
            <v>TAX</v>
          </cell>
          <cell r="D386" t="str">
            <v>LIC-ADME-18</v>
          </cell>
          <cell r="E386" t="str">
            <v>LI</v>
          </cell>
          <cell r="F386" t="str">
            <v>BI</v>
          </cell>
          <cell r="G386">
            <v>101</v>
          </cell>
          <cell r="H386" t="str">
            <v>38.02</v>
          </cell>
          <cell r="I386">
            <v>0</v>
          </cell>
          <cell r="J386">
            <v>0</v>
          </cell>
          <cell r="K386" t="str">
            <v>38.02</v>
          </cell>
          <cell r="L386" t="str">
            <v>2954.02</v>
          </cell>
          <cell r="M386">
            <v>0</v>
          </cell>
          <cell r="N386">
            <v>0</v>
          </cell>
        </row>
        <row r="387">
          <cell r="A387">
            <v>718420</v>
          </cell>
          <cell r="B387" t="str">
            <v>Jimenez*Vicario,Diana</v>
          </cell>
          <cell r="C387" t="str">
            <v>TAX</v>
          </cell>
          <cell r="D387" t="str">
            <v>LIC-EJDE-17</v>
          </cell>
          <cell r="E387" t="str">
            <v>LI</v>
          </cell>
          <cell r="F387" t="str">
            <v>BA</v>
          </cell>
          <cell r="G387">
            <v>101</v>
          </cell>
          <cell r="H387" t="str">
            <v>11307.72</v>
          </cell>
          <cell r="I387">
            <v>0</v>
          </cell>
          <cell r="J387">
            <v>0</v>
          </cell>
          <cell r="K387" t="str">
            <v>11307.72</v>
          </cell>
          <cell r="L387" t="str">
            <v>8348.52</v>
          </cell>
          <cell r="M387" t="str">
            <v>2959.2</v>
          </cell>
          <cell r="N387" t="str">
            <v>2959.2</v>
          </cell>
        </row>
        <row r="388">
          <cell r="A388">
            <v>723112</v>
          </cell>
          <cell r="B388" t="str">
            <v>Rodriguez*Martinez,Melissa</v>
          </cell>
          <cell r="C388" t="str">
            <v>TAX</v>
          </cell>
          <cell r="D388" t="str">
            <v>LIC-PSIO-18</v>
          </cell>
          <cell r="E388" t="str">
            <v>LI</v>
          </cell>
          <cell r="F388" t="str">
            <v>BS</v>
          </cell>
          <cell r="G388">
            <v>101</v>
          </cell>
          <cell r="H388" t="str">
            <v>13382.36</v>
          </cell>
          <cell r="I388">
            <v>0</v>
          </cell>
          <cell r="J388">
            <v>0</v>
          </cell>
          <cell r="K388" t="str">
            <v>13382.36</v>
          </cell>
          <cell r="L388" t="str">
            <v>10596.66</v>
          </cell>
          <cell r="M388" t="str">
            <v>2785.7</v>
          </cell>
          <cell r="N388" t="str">
            <v>2785.7</v>
          </cell>
        </row>
        <row r="389">
          <cell r="A389">
            <v>721890</v>
          </cell>
          <cell r="B389" t="str">
            <v>Hernandez*Cervantes,Jose</v>
          </cell>
          <cell r="C389" t="str">
            <v>TAX</v>
          </cell>
          <cell r="D389" t="str">
            <v>LIC-DINV-18</v>
          </cell>
          <cell r="E389" t="str">
            <v>LI</v>
          </cell>
          <cell r="F389" t="str">
            <v>AS</v>
          </cell>
          <cell r="G389">
            <v>101</v>
          </cell>
          <cell r="H389">
            <v>17459</v>
          </cell>
          <cell r="I389">
            <v>0</v>
          </cell>
          <cell r="J389">
            <v>0</v>
          </cell>
          <cell r="K389">
            <v>17459</v>
          </cell>
          <cell r="L389">
            <v>17459</v>
          </cell>
          <cell r="M389">
            <v>0</v>
          </cell>
          <cell r="N389">
            <v>0</v>
          </cell>
        </row>
        <row r="390">
          <cell r="A390">
            <v>718068</v>
          </cell>
          <cell r="B390" t="str">
            <v>Buendia*Pineda,Carime</v>
          </cell>
          <cell r="C390" t="str">
            <v>TAX</v>
          </cell>
          <cell r="D390" t="str">
            <v>LIC-DERE-18</v>
          </cell>
          <cell r="E390" t="str">
            <v>LI</v>
          </cell>
          <cell r="F390" t="str">
            <v>AS</v>
          </cell>
          <cell r="G390">
            <v>101</v>
          </cell>
          <cell r="H390" t="str">
            <v>17792.62</v>
          </cell>
          <cell r="I390">
            <v>0</v>
          </cell>
          <cell r="J390">
            <v>0</v>
          </cell>
          <cell r="K390" t="str">
            <v>17792.62</v>
          </cell>
          <cell r="L390" t="str">
            <v>17792.62</v>
          </cell>
          <cell r="M390">
            <v>0</v>
          </cell>
          <cell r="N390">
            <v>0</v>
          </cell>
        </row>
        <row r="391">
          <cell r="A391">
            <v>238530</v>
          </cell>
          <cell r="B391" t="str">
            <v>Valencia*Garcia,Victor</v>
          </cell>
          <cell r="C391" t="str">
            <v>TAX</v>
          </cell>
          <cell r="D391" t="str">
            <v>LIC-SIIN-10C</v>
          </cell>
          <cell r="E391" t="str">
            <v>LI</v>
          </cell>
          <cell r="F391" t="str">
            <v>EG</v>
          </cell>
          <cell r="G391">
            <v>101</v>
          </cell>
          <cell r="H391" t="str">
            <v>17151.53</v>
          </cell>
          <cell r="I391">
            <v>0</v>
          </cell>
          <cell r="J391">
            <v>0</v>
          </cell>
          <cell r="K391" t="str">
            <v>17151.53</v>
          </cell>
          <cell r="L391" t="str">
            <v>17152.03</v>
          </cell>
          <cell r="M391">
            <v>0</v>
          </cell>
          <cell r="N391">
            <v>0</v>
          </cell>
        </row>
        <row r="392">
          <cell r="A392">
            <v>722782</v>
          </cell>
          <cell r="B392" t="str">
            <v>Espinoza*Miranda,Alejandra</v>
          </cell>
          <cell r="C392" t="str">
            <v>TAX</v>
          </cell>
          <cell r="D392" t="str">
            <v>LIC-SYSC-18</v>
          </cell>
          <cell r="E392" t="str">
            <v>LI</v>
          </cell>
          <cell r="F392" t="str">
            <v>BI</v>
          </cell>
          <cell r="G392">
            <v>101</v>
          </cell>
          <cell r="H392" t="str">
            <v>36.78</v>
          </cell>
          <cell r="I392">
            <v>0</v>
          </cell>
          <cell r="J392">
            <v>0</v>
          </cell>
          <cell r="K392" t="str">
            <v>36.78</v>
          </cell>
          <cell r="L392" t="str">
            <v>3206.78</v>
          </cell>
          <cell r="M392">
            <v>0</v>
          </cell>
          <cell r="N392">
            <v>0</v>
          </cell>
        </row>
        <row r="393">
          <cell r="A393">
            <v>720638</v>
          </cell>
          <cell r="B393" t="str">
            <v>Palafox*Rosas,Elena</v>
          </cell>
          <cell r="C393" t="str">
            <v>TAX</v>
          </cell>
          <cell r="D393" t="str">
            <v>MAE-EDUC-19</v>
          </cell>
          <cell r="E393" t="str">
            <v>MA</v>
          </cell>
          <cell r="F393" t="str">
            <v>AS</v>
          </cell>
          <cell r="G393">
            <v>405</v>
          </cell>
          <cell r="H393" t="str">
            <v>21943.11</v>
          </cell>
          <cell r="I393">
            <v>0</v>
          </cell>
          <cell r="J393" t="str">
            <v>519.12</v>
          </cell>
          <cell r="K393" t="str">
            <v>21423.99</v>
          </cell>
          <cell r="L393" t="str">
            <v>21555.11</v>
          </cell>
          <cell r="M393">
            <v>0</v>
          </cell>
          <cell r="N393">
            <v>0</v>
          </cell>
        </row>
        <row r="394">
          <cell r="A394">
            <v>164238</v>
          </cell>
          <cell r="B394" t="str">
            <v>Salmoran*Ramirez,Fernando</v>
          </cell>
          <cell r="C394" t="str">
            <v>TAX</v>
          </cell>
          <cell r="D394" t="str">
            <v>LIC-DINV-18</v>
          </cell>
          <cell r="E394" t="str">
            <v>LI</v>
          </cell>
          <cell r="F394" t="str">
            <v>BR</v>
          </cell>
          <cell r="G394">
            <v>101</v>
          </cell>
          <cell r="H394" t="str">
            <v>36.78</v>
          </cell>
          <cell r="I394">
            <v>0</v>
          </cell>
          <cell r="J394">
            <v>0</v>
          </cell>
          <cell r="K394" t="str">
            <v>36.78</v>
          </cell>
          <cell r="L394" t="str">
            <v>4263.78</v>
          </cell>
          <cell r="M394">
            <v>0</v>
          </cell>
          <cell r="N394">
            <v>0</v>
          </cell>
        </row>
        <row r="395">
          <cell r="A395">
            <v>48551</v>
          </cell>
          <cell r="B395" t="str">
            <v>Rahman*Zia,Tanvir</v>
          </cell>
          <cell r="C395" t="str">
            <v>TAX</v>
          </cell>
          <cell r="D395" t="str">
            <v>MAE-TEIN-18</v>
          </cell>
          <cell r="E395" t="str">
            <v>MA</v>
          </cell>
          <cell r="F395" t="str">
            <v>AS</v>
          </cell>
          <cell r="G395">
            <v>405</v>
          </cell>
          <cell r="H395" t="str">
            <v>32119.12</v>
          </cell>
          <cell r="I395">
            <v>0</v>
          </cell>
          <cell r="J395" t="str">
            <v>643.32</v>
          </cell>
          <cell r="K395" t="str">
            <v>31475.8</v>
          </cell>
          <cell r="L395" t="str">
            <v>29964.12</v>
          </cell>
          <cell r="M395">
            <v>5000</v>
          </cell>
          <cell r="N395">
            <v>5000</v>
          </cell>
        </row>
        <row r="396">
          <cell r="A396">
            <v>717867</v>
          </cell>
          <cell r="B396" t="str">
            <v>Hernández*Vázquez,Viviana</v>
          </cell>
          <cell r="C396" t="str">
            <v>TAX</v>
          </cell>
          <cell r="D396" t="str">
            <v>MAE-EDUC-19</v>
          </cell>
          <cell r="E396" t="str">
            <v>MA</v>
          </cell>
          <cell r="F396" t="str">
            <v>AS</v>
          </cell>
          <cell r="G396">
            <v>405</v>
          </cell>
          <cell r="H396" t="str">
            <v>21970.72</v>
          </cell>
          <cell r="I396">
            <v>0</v>
          </cell>
          <cell r="J396">
            <v>0</v>
          </cell>
          <cell r="K396" t="str">
            <v>21970.72</v>
          </cell>
          <cell r="L396" t="str">
            <v>21970.72</v>
          </cell>
          <cell r="M396">
            <v>0</v>
          </cell>
          <cell r="N396">
            <v>0</v>
          </cell>
        </row>
        <row r="397">
          <cell r="A397">
            <v>724077</v>
          </cell>
          <cell r="B397" t="str">
            <v>Garcia*Silva,Kevin</v>
          </cell>
          <cell r="C397" t="str">
            <v>TAX</v>
          </cell>
          <cell r="D397" t="str">
            <v>LIC-EJME-17</v>
          </cell>
          <cell r="E397" t="str">
            <v>LI</v>
          </cell>
          <cell r="F397" t="str">
            <v>BA</v>
          </cell>
          <cell r="G397">
            <v>100</v>
          </cell>
          <cell r="H397" t="str">
            <v>11616.67</v>
          </cell>
          <cell r="I397">
            <v>0</v>
          </cell>
          <cell r="J397">
            <v>0</v>
          </cell>
          <cell r="K397" t="str">
            <v>11616.67</v>
          </cell>
          <cell r="L397" t="str">
            <v>6722.1</v>
          </cell>
          <cell r="M397" t="str">
            <v>4894.57</v>
          </cell>
          <cell r="N397" t="str">
            <v>4894.57</v>
          </cell>
        </row>
        <row r="398">
          <cell r="A398">
            <v>724072</v>
          </cell>
          <cell r="B398" t="str">
            <v>Alcantara*Pastrana,Amayrani</v>
          </cell>
          <cell r="C398" t="str">
            <v>TAX</v>
          </cell>
          <cell r="D398" t="str">
            <v>LIC-SYSC-18</v>
          </cell>
          <cell r="E398" t="str">
            <v>LI</v>
          </cell>
          <cell r="F398" t="str">
            <v>BI</v>
          </cell>
          <cell r="G398">
            <v>101</v>
          </cell>
          <cell r="H398" t="str">
            <v>194.53</v>
          </cell>
          <cell r="I398">
            <v>0</v>
          </cell>
          <cell r="J398">
            <v>0</v>
          </cell>
          <cell r="K398" t="str">
            <v>194.53</v>
          </cell>
          <cell r="L398" t="str">
            <v>4421.53</v>
          </cell>
          <cell r="M398">
            <v>0</v>
          </cell>
          <cell r="N398">
            <v>0</v>
          </cell>
        </row>
        <row r="399">
          <cell r="A399">
            <v>729004</v>
          </cell>
          <cell r="B399" t="str">
            <v>Jimenez*Aguirre,Miriam</v>
          </cell>
          <cell r="C399" t="str">
            <v>TAX</v>
          </cell>
          <cell r="D399" t="str">
            <v>LIC-EJEP-18</v>
          </cell>
          <cell r="E399" t="str">
            <v>LI</v>
          </cell>
          <cell r="F399" t="str">
            <v>BA</v>
          </cell>
          <cell r="G399">
            <v>404</v>
          </cell>
          <cell r="H399" t="str">
            <v>11495.59</v>
          </cell>
          <cell r="I399">
            <v>0</v>
          </cell>
          <cell r="J399">
            <v>0</v>
          </cell>
          <cell r="K399" t="str">
            <v>11495.59</v>
          </cell>
          <cell r="L399" t="str">
            <v>11495.74</v>
          </cell>
          <cell r="M399">
            <v>0</v>
          </cell>
          <cell r="N399">
            <v>0</v>
          </cell>
        </row>
        <row r="400">
          <cell r="A400">
            <v>697249</v>
          </cell>
          <cell r="B400" t="str">
            <v>Gonzalez*Trejo,Israel</v>
          </cell>
          <cell r="C400" t="str">
            <v>TAX</v>
          </cell>
          <cell r="D400" t="str">
            <v>LIC-MEES-18</v>
          </cell>
          <cell r="E400" t="str">
            <v>LI</v>
          </cell>
          <cell r="F400" t="str">
            <v>AS</v>
          </cell>
          <cell r="G400">
            <v>101</v>
          </cell>
          <cell r="H400">
            <v>17204</v>
          </cell>
          <cell r="I400">
            <v>0</v>
          </cell>
          <cell r="J400">
            <v>0</v>
          </cell>
          <cell r="K400">
            <v>17204</v>
          </cell>
          <cell r="L400">
            <v>17204</v>
          </cell>
          <cell r="M400">
            <v>0</v>
          </cell>
          <cell r="N400">
            <v>0</v>
          </cell>
        </row>
        <row r="401">
          <cell r="A401">
            <v>658903</v>
          </cell>
          <cell r="B401" t="str">
            <v>Fuente*Vazquez,Brayan</v>
          </cell>
          <cell r="C401" t="str">
            <v>TAX</v>
          </cell>
          <cell r="D401" t="str">
            <v>LIC-EJAD-17</v>
          </cell>
          <cell r="E401" t="str">
            <v>LI</v>
          </cell>
          <cell r="F401" t="str">
            <v>BV</v>
          </cell>
          <cell r="G401">
            <v>100</v>
          </cell>
          <cell r="H401">
            <v>2684</v>
          </cell>
          <cell r="I401">
            <v>0</v>
          </cell>
          <cell r="J401">
            <v>0</v>
          </cell>
          <cell r="K401">
            <v>2684</v>
          </cell>
          <cell r="L401" t="str">
            <v>2708.56</v>
          </cell>
          <cell r="M401" t="str">
            <v>-2520.68</v>
          </cell>
          <cell r="N401" t="str">
            <v>-2520.68</v>
          </cell>
        </row>
        <row r="402">
          <cell r="A402">
            <v>674809</v>
          </cell>
          <cell r="B402" t="str">
            <v>Rivera*Ibarra,Luis</v>
          </cell>
          <cell r="C402" t="str">
            <v>TAX</v>
          </cell>
          <cell r="D402" t="str">
            <v>MAE-EDUC-19</v>
          </cell>
          <cell r="E402" t="str">
            <v>MA</v>
          </cell>
          <cell r="F402" t="str">
            <v>BV</v>
          </cell>
          <cell r="G402">
            <v>101</v>
          </cell>
          <cell r="H402">
            <v>0</v>
          </cell>
          <cell r="I402">
            <v>0</v>
          </cell>
          <cell r="J402">
            <v>0</v>
          </cell>
          <cell r="K402">
            <v>0</v>
          </cell>
          <cell r="L402" t="str">
            <v>2251.26</v>
          </cell>
          <cell r="M402" t="str">
            <v>-11077.26</v>
          </cell>
          <cell r="N402" t="str">
            <v>-11077.26</v>
          </cell>
        </row>
        <row r="403">
          <cell r="A403">
            <v>709696</v>
          </cell>
          <cell r="B403" t="str">
            <v>Juarez*Pérez,Javier</v>
          </cell>
          <cell r="C403" t="str">
            <v>TAX</v>
          </cell>
          <cell r="D403" t="str">
            <v>MAE-MADN-19</v>
          </cell>
          <cell r="E403" t="str">
            <v>MA</v>
          </cell>
          <cell r="F403" t="str">
            <v>BV</v>
          </cell>
          <cell r="G403">
            <v>101</v>
          </cell>
          <cell r="H403" t="str">
            <v>351.45</v>
          </cell>
          <cell r="I403">
            <v>0</v>
          </cell>
          <cell r="J403">
            <v>0</v>
          </cell>
          <cell r="K403" t="str">
            <v>351.45</v>
          </cell>
          <cell r="L403" t="str">
            <v>2360.79</v>
          </cell>
          <cell r="M403" t="str">
            <v>-11849.94</v>
          </cell>
          <cell r="N403" t="str">
            <v>-11849.94</v>
          </cell>
        </row>
        <row r="404">
          <cell r="A404">
            <v>96911</v>
          </cell>
          <cell r="B404" t="str">
            <v>Gonzalez*Cepeda,Sharon</v>
          </cell>
          <cell r="C404" t="str">
            <v>TAX</v>
          </cell>
          <cell r="D404" t="str">
            <v>LIC-EJAD-17</v>
          </cell>
          <cell r="E404" t="str">
            <v>LI</v>
          </cell>
          <cell r="F404" t="str">
            <v>AS</v>
          </cell>
          <cell r="G404">
            <v>100</v>
          </cell>
          <cell r="H404" t="str">
            <v>11051.16</v>
          </cell>
          <cell r="I404">
            <v>0</v>
          </cell>
          <cell r="J404">
            <v>0</v>
          </cell>
          <cell r="K404" t="str">
            <v>11051.16</v>
          </cell>
          <cell r="L404" t="str">
            <v>11051.16</v>
          </cell>
          <cell r="M404">
            <v>0</v>
          </cell>
          <cell r="N404">
            <v>0</v>
          </cell>
        </row>
        <row r="405">
          <cell r="A405">
            <v>732526</v>
          </cell>
          <cell r="B405" t="str">
            <v>Perez*Almaguer,Madelin</v>
          </cell>
          <cell r="C405" t="str">
            <v>TAX</v>
          </cell>
          <cell r="D405" t="str">
            <v>MAE-EDUC-19</v>
          </cell>
          <cell r="E405" t="str">
            <v>MA</v>
          </cell>
          <cell r="F405" t="str">
            <v>BI</v>
          </cell>
          <cell r="G405">
            <v>405</v>
          </cell>
          <cell r="H405" t="str">
            <v>18.83</v>
          </cell>
          <cell r="I405">
            <v>0</v>
          </cell>
          <cell r="J405">
            <v>0</v>
          </cell>
          <cell r="K405" t="str">
            <v>18.83</v>
          </cell>
          <cell r="L405" t="str">
            <v>18.83</v>
          </cell>
          <cell r="M405">
            <v>0</v>
          </cell>
          <cell r="N405">
            <v>0</v>
          </cell>
        </row>
        <row r="406">
          <cell r="A406">
            <v>305697</v>
          </cell>
          <cell r="B406" t="str">
            <v>Sosa*Romero,Eric</v>
          </cell>
          <cell r="C406" t="str">
            <v>TAX</v>
          </cell>
          <cell r="D406" t="str">
            <v>LIC-EJAD-17</v>
          </cell>
          <cell r="E406" t="str">
            <v>LI</v>
          </cell>
          <cell r="F406" t="str">
            <v>AS</v>
          </cell>
          <cell r="G406">
            <v>405</v>
          </cell>
          <cell r="H406" t="str">
            <v>10615.73</v>
          </cell>
          <cell r="I406">
            <v>0</v>
          </cell>
          <cell r="J406">
            <v>0</v>
          </cell>
          <cell r="K406" t="str">
            <v>10615.73</v>
          </cell>
          <cell r="L406" t="str">
            <v>10615.73</v>
          </cell>
          <cell r="M406">
            <v>0</v>
          </cell>
          <cell r="N406">
            <v>0</v>
          </cell>
        </row>
        <row r="407">
          <cell r="A407">
            <v>268536</v>
          </cell>
          <cell r="B407" t="str">
            <v>Roman*Roman,Fernando</v>
          </cell>
          <cell r="C407" t="str">
            <v>TAX</v>
          </cell>
          <cell r="D407" t="str">
            <v>LIC-EDFI-10C</v>
          </cell>
          <cell r="E407" t="str">
            <v>LI</v>
          </cell>
          <cell r="F407" t="str">
            <v>EG</v>
          </cell>
          <cell r="H407">
            <v>347</v>
          </cell>
          <cell r="I407">
            <v>0</v>
          </cell>
          <cell r="J407">
            <v>0</v>
          </cell>
          <cell r="K407">
            <v>347</v>
          </cell>
          <cell r="L407">
            <v>347</v>
          </cell>
          <cell r="M407">
            <v>0</v>
          </cell>
          <cell r="N407">
            <v>0</v>
          </cell>
        </row>
        <row r="408">
          <cell r="A408">
            <v>734260</v>
          </cell>
          <cell r="B408" t="str">
            <v>Peña*Cruz,Luis</v>
          </cell>
          <cell r="C408" t="str">
            <v>TAX</v>
          </cell>
          <cell r="D408" t="str">
            <v>LIC-EJME-17</v>
          </cell>
          <cell r="E408" t="str">
            <v>LI</v>
          </cell>
          <cell r="F408" t="str">
            <v>AS</v>
          </cell>
          <cell r="G408">
            <v>100</v>
          </cell>
          <cell r="H408" t="str">
            <v>11013.81</v>
          </cell>
          <cell r="I408">
            <v>0</v>
          </cell>
          <cell r="J408">
            <v>0</v>
          </cell>
          <cell r="K408" t="str">
            <v>11013.81</v>
          </cell>
          <cell r="L408" t="str">
            <v>11014.31</v>
          </cell>
          <cell r="M408">
            <v>0</v>
          </cell>
          <cell r="N408">
            <v>0</v>
          </cell>
        </row>
        <row r="409">
          <cell r="A409">
            <v>732633</v>
          </cell>
          <cell r="B409" t="str">
            <v>Hernández*Pérez,Mauricio</v>
          </cell>
          <cell r="C409" t="str">
            <v>TAX</v>
          </cell>
          <cell r="D409" t="str">
            <v>LIC-EJDE-17</v>
          </cell>
          <cell r="E409" t="str">
            <v>LI</v>
          </cell>
          <cell r="F409" t="str">
            <v>AS</v>
          </cell>
          <cell r="G409">
            <v>100</v>
          </cell>
          <cell r="H409" t="str">
            <v>10910.16</v>
          </cell>
          <cell r="I409">
            <v>0</v>
          </cell>
          <cell r="J409" t="str">
            <v>243.9</v>
          </cell>
          <cell r="K409" t="str">
            <v>10666.26</v>
          </cell>
          <cell r="L409" t="str">
            <v>10666.66</v>
          </cell>
          <cell r="M409">
            <v>0</v>
          </cell>
          <cell r="N409">
            <v>0</v>
          </cell>
        </row>
        <row r="410">
          <cell r="A410">
            <v>613626</v>
          </cell>
          <cell r="B410" t="str">
            <v>Becerra*Romero,Renata</v>
          </cell>
          <cell r="C410" t="str">
            <v>TAX</v>
          </cell>
          <cell r="D410" t="str">
            <v>LIC-ADTU-18</v>
          </cell>
          <cell r="E410" t="str">
            <v>LI</v>
          </cell>
          <cell r="F410" t="str">
            <v>AS</v>
          </cell>
          <cell r="G410">
            <v>404</v>
          </cell>
          <cell r="H410">
            <v>15800</v>
          </cell>
          <cell r="I410">
            <v>0</v>
          </cell>
          <cell r="J410">
            <v>0</v>
          </cell>
          <cell r="K410">
            <v>15800</v>
          </cell>
          <cell r="L410">
            <v>15800</v>
          </cell>
          <cell r="M410">
            <v>0</v>
          </cell>
          <cell r="N410">
            <v>0</v>
          </cell>
        </row>
        <row r="411">
          <cell r="A411">
            <v>206944</v>
          </cell>
          <cell r="B411" t="str">
            <v>Garcia*Larumbe,Jennyfer</v>
          </cell>
          <cell r="C411" t="str">
            <v>TAX</v>
          </cell>
          <cell r="D411" t="str">
            <v>LIC-CTCO-18</v>
          </cell>
          <cell r="E411" t="str">
            <v>LI</v>
          </cell>
          <cell r="F411" t="str">
            <v>AS</v>
          </cell>
          <cell r="G411">
            <v>405</v>
          </cell>
          <cell r="H411" t="str">
            <v>17522.3</v>
          </cell>
          <cell r="I411">
            <v>0</v>
          </cell>
          <cell r="J411">
            <v>0</v>
          </cell>
          <cell r="K411" t="str">
            <v>17522.3</v>
          </cell>
          <cell r="L411" t="str">
            <v>17522.3</v>
          </cell>
          <cell r="M411">
            <v>0</v>
          </cell>
          <cell r="N411">
            <v>0</v>
          </cell>
        </row>
        <row r="412">
          <cell r="A412">
            <v>676702</v>
          </cell>
          <cell r="B412" t="str">
            <v>Silva*Rivera,Salatiel</v>
          </cell>
          <cell r="C412" t="str">
            <v>TAX</v>
          </cell>
          <cell r="D412" t="str">
            <v>LIC-SYSC-18</v>
          </cell>
          <cell r="E412" t="str">
            <v>LI</v>
          </cell>
          <cell r="F412" t="str">
            <v>AS</v>
          </cell>
          <cell r="G412">
            <v>101</v>
          </cell>
          <cell r="H412">
            <v>19860</v>
          </cell>
          <cell r="I412">
            <v>0</v>
          </cell>
          <cell r="J412">
            <v>0</v>
          </cell>
          <cell r="K412">
            <v>19860</v>
          </cell>
          <cell r="L412" t="str">
            <v>19860.46</v>
          </cell>
          <cell r="M412">
            <v>0</v>
          </cell>
          <cell r="N412">
            <v>0</v>
          </cell>
        </row>
        <row r="413">
          <cell r="A413">
            <v>298731</v>
          </cell>
          <cell r="B413" t="str">
            <v>Palmeros*Zarate,Mauricio</v>
          </cell>
          <cell r="C413" t="str">
            <v>TAX</v>
          </cell>
          <cell r="D413" t="str">
            <v>LIC-DAEM-15</v>
          </cell>
          <cell r="E413" t="str">
            <v>LI</v>
          </cell>
          <cell r="F413" t="str">
            <v>EG</v>
          </cell>
          <cell r="H413">
            <v>0</v>
          </cell>
          <cell r="I413">
            <v>0</v>
          </cell>
          <cell r="J413">
            <v>0</v>
          </cell>
          <cell r="K413">
            <v>0</v>
          </cell>
          <cell r="L413">
            <v>0</v>
          </cell>
          <cell r="M413">
            <v>0</v>
          </cell>
          <cell r="N413">
            <v>0</v>
          </cell>
        </row>
        <row r="414">
          <cell r="A414">
            <v>320182</v>
          </cell>
          <cell r="B414" t="str">
            <v>Segura*Perez,Samantha</v>
          </cell>
          <cell r="C414" t="str">
            <v>TAX</v>
          </cell>
          <cell r="D414" t="str">
            <v>LIC-DERE-18</v>
          </cell>
          <cell r="E414" t="str">
            <v>LI</v>
          </cell>
          <cell r="F414" t="str">
            <v>EG</v>
          </cell>
          <cell r="H414">
            <v>20</v>
          </cell>
          <cell r="I414">
            <v>0</v>
          </cell>
          <cell r="J414">
            <v>0</v>
          </cell>
          <cell r="K414">
            <v>20</v>
          </cell>
          <cell r="L414">
            <v>20</v>
          </cell>
          <cell r="M414">
            <v>0</v>
          </cell>
          <cell r="N414">
            <v>0</v>
          </cell>
        </row>
        <row r="415">
          <cell r="A415">
            <v>311554</v>
          </cell>
          <cell r="B415" t="str">
            <v>Vivas*Hernández,Rut</v>
          </cell>
          <cell r="C415" t="str">
            <v>TAX</v>
          </cell>
          <cell r="D415" t="str">
            <v>LIC-SYSC-18</v>
          </cell>
          <cell r="E415" t="str">
            <v>LI</v>
          </cell>
          <cell r="F415" t="str">
            <v>EG</v>
          </cell>
          <cell r="H415">
            <v>106</v>
          </cell>
          <cell r="I415">
            <v>0</v>
          </cell>
          <cell r="J415">
            <v>0</v>
          </cell>
          <cell r="K415">
            <v>106</v>
          </cell>
          <cell r="L415">
            <v>106</v>
          </cell>
          <cell r="M415">
            <v>0</v>
          </cell>
          <cell r="N415">
            <v>0</v>
          </cell>
        </row>
        <row r="416">
          <cell r="A416">
            <v>313221</v>
          </cell>
          <cell r="B416" t="str">
            <v>Contreras*Espinoza,Manuel</v>
          </cell>
          <cell r="C416" t="str">
            <v>TAX</v>
          </cell>
          <cell r="D416" t="str">
            <v>LIC-EJAD-17</v>
          </cell>
          <cell r="E416" t="str">
            <v>LI</v>
          </cell>
          <cell r="F416" t="str">
            <v>EG</v>
          </cell>
          <cell r="H416">
            <v>106</v>
          </cell>
          <cell r="I416">
            <v>0</v>
          </cell>
          <cell r="J416">
            <v>0</v>
          </cell>
          <cell r="K416">
            <v>106</v>
          </cell>
          <cell r="L416">
            <v>106</v>
          </cell>
          <cell r="M416">
            <v>0</v>
          </cell>
          <cell r="N416">
            <v>0</v>
          </cell>
        </row>
        <row r="417">
          <cell r="A417">
            <v>293801</v>
          </cell>
          <cell r="B417" t="str">
            <v>Osio*Arce,Lizbeth</v>
          </cell>
          <cell r="C417" t="str">
            <v>TAX</v>
          </cell>
          <cell r="D417" t="str">
            <v>LIC-EJDE-17</v>
          </cell>
          <cell r="E417" t="str">
            <v>LI</v>
          </cell>
          <cell r="F417" t="str">
            <v>EG</v>
          </cell>
          <cell r="H417">
            <v>4353</v>
          </cell>
          <cell r="I417">
            <v>0</v>
          </cell>
          <cell r="J417">
            <v>0</v>
          </cell>
          <cell r="K417">
            <v>4353</v>
          </cell>
          <cell r="L417" t="str">
            <v>2129.87</v>
          </cell>
          <cell r="M417" t="str">
            <v>2223.13</v>
          </cell>
          <cell r="N417" t="str">
            <v>2223.13</v>
          </cell>
        </row>
        <row r="418">
          <cell r="A418">
            <v>127365</v>
          </cell>
          <cell r="B418" t="str">
            <v>Mejia*Gamez,Dalia</v>
          </cell>
          <cell r="C418" t="str">
            <v>TAX</v>
          </cell>
          <cell r="D418" t="str">
            <v>MAE-EDUC-19</v>
          </cell>
          <cell r="E418" t="str">
            <v>MA</v>
          </cell>
          <cell r="F418" t="str">
            <v>PT</v>
          </cell>
          <cell r="H418">
            <v>0</v>
          </cell>
          <cell r="I418">
            <v>0</v>
          </cell>
          <cell r="J418">
            <v>0</v>
          </cell>
          <cell r="K418">
            <v>0</v>
          </cell>
          <cell r="L418">
            <v>0</v>
          </cell>
          <cell r="M418">
            <v>0</v>
          </cell>
          <cell r="N418">
            <v>0</v>
          </cell>
        </row>
        <row r="419">
          <cell r="A419">
            <v>311343</v>
          </cell>
          <cell r="B419" t="str">
            <v>Alarcon*Cedeño,Josue</v>
          </cell>
          <cell r="C419" t="str">
            <v>TAX</v>
          </cell>
          <cell r="D419" t="str">
            <v>LIC-EJAD-17</v>
          </cell>
          <cell r="E419" t="str">
            <v>LI</v>
          </cell>
          <cell r="F419" t="str">
            <v>EG</v>
          </cell>
          <cell r="G419">
            <v>401</v>
          </cell>
          <cell r="H419">
            <v>1800</v>
          </cell>
          <cell r="I419">
            <v>0</v>
          </cell>
          <cell r="J419">
            <v>0</v>
          </cell>
          <cell r="K419">
            <v>1800</v>
          </cell>
          <cell r="L419">
            <v>1800</v>
          </cell>
          <cell r="M419">
            <v>0</v>
          </cell>
          <cell r="N419">
            <v>0</v>
          </cell>
        </row>
        <row r="420">
          <cell r="A420">
            <v>727521</v>
          </cell>
          <cell r="B420" t="str">
            <v>Oropeza*Perez,Ismerai</v>
          </cell>
          <cell r="C420" t="str">
            <v>TAX</v>
          </cell>
          <cell r="D420" t="str">
            <v>LIC-CTCO-18</v>
          </cell>
          <cell r="E420" t="str">
            <v>LI</v>
          </cell>
          <cell r="F420" t="str">
            <v>AS</v>
          </cell>
          <cell r="G420">
            <v>101</v>
          </cell>
          <cell r="H420" t="str">
            <v>17485.48</v>
          </cell>
          <cell r="I420">
            <v>0</v>
          </cell>
          <cell r="J420">
            <v>0</v>
          </cell>
          <cell r="K420" t="str">
            <v>17485.48</v>
          </cell>
          <cell r="L420" t="str">
            <v>17485.48</v>
          </cell>
          <cell r="M420">
            <v>0</v>
          </cell>
          <cell r="N420">
            <v>0</v>
          </cell>
        </row>
        <row r="421">
          <cell r="A421">
            <v>279074</v>
          </cell>
          <cell r="B421" t="str">
            <v>Torres*Garduño,Jazmin</v>
          </cell>
          <cell r="C421" t="str">
            <v>TAX</v>
          </cell>
          <cell r="D421" t="str">
            <v>LIC-PSIO-15</v>
          </cell>
          <cell r="E421" t="str">
            <v>LI</v>
          </cell>
          <cell r="F421" t="str">
            <v>EG</v>
          </cell>
          <cell r="H421">
            <v>106</v>
          </cell>
          <cell r="I421">
            <v>0</v>
          </cell>
          <cell r="J421">
            <v>0</v>
          </cell>
          <cell r="K421">
            <v>106</v>
          </cell>
          <cell r="L421">
            <v>106</v>
          </cell>
          <cell r="M421">
            <v>0</v>
          </cell>
          <cell r="N421">
            <v>0</v>
          </cell>
        </row>
        <row r="422">
          <cell r="A422">
            <v>670368</v>
          </cell>
          <cell r="B422" t="str">
            <v>Martínez García,Jesús</v>
          </cell>
          <cell r="C422" t="str">
            <v>TAX</v>
          </cell>
          <cell r="D422" t="str">
            <v>LIC-EJME-17</v>
          </cell>
          <cell r="E422" t="str">
            <v>LI</v>
          </cell>
          <cell r="F422" t="str">
            <v>BA</v>
          </cell>
          <cell r="G422">
            <v>100</v>
          </cell>
          <cell r="H422" t="str">
            <v>12269.36</v>
          </cell>
          <cell r="I422">
            <v>0</v>
          </cell>
          <cell r="J422">
            <v>0</v>
          </cell>
          <cell r="K422" t="str">
            <v>12269.36</v>
          </cell>
          <cell r="L422" t="str">
            <v>6791.36</v>
          </cell>
          <cell r="M422" t="str">
            <v>12250.5</v>
          </cell>
          <cell r="N422" t="str">
            <v>12250.5</v>
          </cell>
        </row>
        <row r="423">
          <cell r="A423">
            <v>733224</v>
          </cell>
          <cell r="B423" t="str">
            <v>Medina*Brito,Andrik</v>
          </cell>
          <cell r="C423" t="str">
            <v>TAX</v>
          </cell>
          <cell r="D423" t="str">
            <v>LIC-EJAD-17</v>
          </cell>
          <cell r="E423" t="str">
            <v>LI</v>
          </cell>
          <cell r="F423" t="str">
            <v>BI</v>
          </cell>
          <cell r="G423">
            <v>404</v>
          </cell>
          <cell r="H423" t="str">
            <v>199.35</v>
          </cell>
          <cell r="I423">
            <v>0</v>
          </cell>
          <cell r="J423">
            <v>0</v>
          </cell>
          <cell r="K423" t="str">
            <v>199.35</v>
          </cell>
          <cell r="L423" t="str">
            <v>3007.35</v>
          </cell>
          <cell r="M423">
            <v>150</v>
          </cell>
          <cell r="N423">
            <v>150</v>
          </cell>
        </row>
        <row r="424">
          <cell r="A424">
            <v>733187</v>
          </cell>
          <cell r="B424" t="str">
            <v>Agonizantes*Jimenez,Cesar</v>
          </cell>
          <cell r="C424" t="str">
            <v>TAX</v>
          </cell>
          <cell r="D424" t="str">
            <v>LIC-EJAD-17</v>
          </cell>
          <cell r="E424" t="str">
            <v>LI</v>
          </cell>
          <cell r="F424" t="str">
            <v>AS</v>
          </cell>
          <cell r="G424">
            <v>100</v>
          </cell>
          <cell r="H424" t="str">
            <v>10907.81</v>
          </cell>
          <cell r="I424">
            <v>0</v>
          </cell>
          <cell r="J424">
            <v>0</v>
          </cell>
          <cell r="K424" t="str">
            <v>10907.81</v>
          </cell>
          <cell r="L424" t="str">
            <v>10908.31</v>
          </cell>
          <cell r="M424">
            <v>0</v>
          </cell>
          <cell r="N424">
            <v>0</v>
          </cell>
        </row>
        <row r="425">
          <cell r="A425">
            <v>341943</v>
          </cell>
          <cell r="B425" t="str">
            <v>Mejía*Gamez,Jacquelina</v>
          </cell>
          <cell r="C425" t="str">
            <v>TAX</v>
          </cell>
          <cell r="D425" t="str">
            <v>LIC-EJCP-18</v>
          </cell>
          <cell r="E425" t="str">
            <v>LI</v>
          </cell>
          <cell r="F425" t="str">
            <v>BR</v>
          </cell>
          <cell r="G425">
            <v>402</v>
          </cell>
          <cell r="H425">
            <v>3180</v>
          </cell>
          <cell r="I425">
            <v>0</v>
          </cell>
          <cell r="J425">
            <v>0</v>
          </cell>
          <cell r="K425">
            <v>3180</v>
          </cell>
          <cell r="L425">
            <v>0</v>
          </cell>
          <cell r="M425">
            <v>3180</v>
          </cell>
          <cell r="N425">
            <v>3180</v>
          </cell>
        </row>
        <row r="426">
          <cell r="A426">
            <v>729031</v>
          </cell>
          <cell r="B426" t="str">
            <v>Vera*Reyes,Juan</v>
          </cell>
          <cell r="C426" t="str">
            <v>TAX</v>
          </cell>
          <cell r="D426" t="str">
            <v>LIC-SYSC-18</v>
          </cell>
          <cell r="E426" t="str">
            <v>LI</v>
          </cell>
          <cell r="F426" t="str">
            <v>BI</v>
          </cell>
          <cell r="G426">
            <v>101</v>
          </cell>
          <cell r="H426" t="str">
            <v>29.44</v>
          </cell>
          <cell r="I426">
            <v>0</v>
          </cell>
          <cell r="J426">
            <v>0</v>
          </cell>
          <cell r="K426" t="str">
            <v>29.44</v>
          </cell>
          <cell r="L426" t="str">
            <v>4256.44</v>
          </cell>
          <cell r="M426">
            <v>0</v>
          </cell>
          <cell r="N426">
            <v>0</v>
          </cell>
        </row>
        <row r="427">
          <cell r="A427">
            <v>256550</v>
          </cell>
          <cell r="B427" t="str">
            <v>Arredondo*Morales,Erick</v>
          </cell>
          <cell r="C427" t="str">
            <v>TAX</v>
          </cell>
          <cell r="D427" t="str">
            <v>LIC-ADME-18</v>
          </cell>
          <cell r="E427" t="str">
            <v>LI</v>
          </cell>
          <cell r="F427" t="str">
            <v>AS</v>
          </cell>
          <cell r="H427">
            <v>16776</v>
          </cell>
          <cell r="I427">
            <v>0</v>
          </cell>
          <cell r="J427">
            <v>0</v>
          </cell>
          <cell r="K427">
            <v>16776</v>
          </cell>
          <cell r="L427">
            <v>8743</v>
          </cell>
          <cell r="M427">
            <v>0</v>
          </cell>
          <cell r="N427">
            <v>0</v>
          </cell>
        </row>
        <row r="428">
          <cell r="A428">
            <v>227164</v>
          </cell>
          <cell r="B428" t="str">
            <v>Cheang*Hernandez,Alejandro</v>
          </cell>
          <cell r="C428" t="str">
            <v>TAX</v>
          </cell>
          <cell r="D428" t="str">
            <v>LIC-CTCO-18</v>
          </cell>
          <cell r="E428" t="str">
            <v>LI</v>
          </cell>
          <cell r="F428" t="str">
            <v>AS</v>
          </cell>
          <cell r="G428">
            <v>402</v>
          </cell>
          <cell r="H428" t="str">
            <v>17646.76</v>
          </cell>
          <cell r="I428">
            <v>0</v>
          </cell>
          <cell r="J428">
            <v>0</v>
          </cell>
          <cell r="K428" t="str">
            <v>17646.76</v>
          </cell>
          <cell r="L428" t="str">
            <v>14479.52</v>
          </cell>
          <cell r="M428" t="str">
            <v>3167.24</v>
          </cell>
          <cell r="N428" t="str">
            <v>3167.24</v>
          </cell>
        </row>
        <row r="429">
          <cell r="A429">
            <v>271397</v>
          </cell>
          <cell r="B429" t="str">
            <v>Olvera*Granados,Juan</v>
          </cell>
          <cell r="C429" t="str">
            <v>TAX</v>
          </cell>
          <cell r="D429" t="str">
            <v>LIC-DSGD-18</v>
          </cell>
          <cell r="E429" t="str">
            <v>LI</v>
          </cell>
          <cell r="F429" t="str">
            <v>EG</v>
          </cell>
          <cell r="G429">
            <v>101</v>
          </cell>
          <cell r="H429">
            <v>16526</v>
          </cell>
          <cell r="I429">
            <v>0</v>
          </cell>
          <cell r="J429">
            <v>0</v>
          </cell>
          <cell r="K429">
            <v>16526</v>
          </cell>
          <cell r="L429" t="str">
            <v>16526.5</v>
          </cell>
          <cell r="M429">
            <v>0</v>
          </cell>
          <cell r="N429">
            <v>0</v>
          </cell>
        </row>
        <row r="430">
          <cell r="A430">
            <v>277220</v>
          </cell>
          <cell r="B430" t="str">
            <v>Villa*Escobar,Yahil</v>
          </cell>
          <cell r="C430" t="str">
            <v>TAX</v>
          </cell>
          <cell r="D430" t="str">
            <v>LIC-SYSC-18</v>
          </cell>
          <cell r="E430" t="str">
            <v>LI</v>
          </cell>
          <cell r="F430" t="str">
            <v>AS</v>
          </cell>
          <cell r="G430">
            <v>101</v>
          </cell>
          <cell r="H430" t="str">
            <v>16344.62</v>
          </cell>
          <cell r="I430">
            <v>0</v>
          </cell>
          <cell r="J430">
            <v>0</v>
          </cell>
          <cell r="K430" t="str">
            <v>16344.62</v>
          </cell>
          <cell r="L430" t="str">
            <v>16344.62</v>
          </cell>
          <cell r="M430">
            <v>0</v>
          </cell>
          <cell r="N430">
            <v>0</v>
          </cell>
        </row>
        <row r="431">
          <cell r="A431">
            <v>197880</v>
          </cell>
          <cell r="B431" t="str">
            <v>Garzon*Aquiahuatl,Alan</v>
          </cell>
          <cell r="C431" t="str">
            <v>TAX</v>
          </cell>
          <cell r="D431" t="str">
            <v>LIC-SYSC-18</v>
          </cell>
          <cell r="E431" t="str">
            <v>LI</v>
          </cell>
          <cell r="F431" t="str">
            <v>AS</v>
          </cell>
          <cell r="H431" t="str">
            <v>10974.91</v>
          </cell>
          <cell r="I431">
            <v>0</v>
          </cell>
          <cell r="J431">
            <v>0</v>
          </cell>
          <cell r="K431" t="str">
            <v>10974.91</v>
          </cell>
          <cell r="L431" t="str">
            <v>10974.91</v>
          </cell>
          <cell r="M431">
            <v>0</v>
          </cell>
          <cell r="N431">
            <v>0</v>
          </cell>
        </row>
        <row r="432">
          <cell r="A432">
            <v>283875</v>
          </cell>
          <cell r="B432" t="str">
            <v>Davila*Hernandez,Arturo</v>
          </cell>
          <cell r="C432" t="str">
            <v>TAX</v>
          </cell>
          <cell r="D432" t="str">
            <v>MAE-TEIN-18</v>
          </cell>
          <cell r="E432" t="str">
            <v>MA</v>
          </cell>
          <cell r="F432" t="str">
            <v>AS</v>
          </cell>
          <cell r="G432">
            <v>101</v>
          </cell>
          <cell r="H432" t="str">
            <v>20323.8</v>
          </cell>
          <cell r="I432">
            <v>0</v>
          </cell>
          <cell r="J432">
            <v>0</v>
          </cell>
          <cell r="K432" t="str">
            <v>20323.8</v>
          </cell>
          <cell r="L432" t="str">
            <v>20323.8</v>
          </cell>
          <cell r="M432">
            <v>0</v>
          </cell>
          <cell r="N432">
            <v>0</v>
          </cell>
        </row>
        <row r="433">
          <cell r="A433">
            <v>298178</v>
          </cell>
          <cell r="B433" t="str">
            <v>Mallen*Leon,Andrea</v>
          </cell>
          <cell r="C433" t="str">
            <v>TAX</v>
          </cell>
          <cell r="D433" t="str">
            <v>LIC-EJAD-17</v>
          </cell>
          <cell r="E433" t="str">
            <v>LI</v>
          </cell>
          <cell r="F433" t="str">
            <v>BS</v>
          </cell>
          <cell r="G433">
            <v>100</v>
          </cell>
          <cell r="H433" t="str">
            <v>2515.66</v>
          </cell>
          <cell r="I433">
            <v>0</v>
          </cell>
          <cell r="J433">
            <v>0</v>
          </cell>
          <cell r="K433" t="str">
            <v>2515.66</v>
          </cell>
          <cell r="L433" t="str">
            <v>2729.66</v>
          </cell>
          <cell r="M433">
            <v>-3958</v>
          </cell>
          <cell r="N433">
            <v>-3958</v>
          </cell>
        </row>
        <row r="434">
          <cell r="A434">
            <v>665049</v>
          </cell>
          <cell r="B434" t="str">
            <v>VILLAGRAN*CISNEROS,TLACAELEL</v>
          </cell>
          <cell r="C434" t="str">
            <v>TAX</v>
          </cell>
          <cell r="D434" t="str">
            <v>LIC-EJEP-18</v>
          </cell>
          <cell r="E434" t="str">
            <v>LI</v>
          </cell>
          <cell r="F434" t="str">
            <v>AS</v>
          </cell>
          <cell r="H434" t="str">
            <v>12406.4</v>
          </cell>
          <cell r="I434">
            <v>0</v>
          </cell>
          <cell r="J434">
            <v>0</v>
          </cell>
          <cell r="K434" t="str">
            <v>12406.4</v>
          </cell>
          <cell r="L434">
            <v>0</v>
          </cell>
          <cell r="M434" t="str">
            <v>12406.4</v>
          </cell>
          <cell r="N434" t="str">
            <v>12406.4</v>
          </cell>
        </row>
        <row r="435">
          <cell r="A435">
            <v>730535</v>
          </cell>
          <cell r="B435" t="str">
            <v>Lopez*Estrada,Miguel</v>
          </cell>
          <cell r="C435" t="str">
            <v>TAX</v>
          </cell>
          <cell r="D435" t="str">
            <v>LIC-EJME-17</v>
          </cell>
          <cell r="E435" t="str">
            <v>LI</v>
          </cell>
          <cell r="F435" t="str">
            <v>AS</v>
          </cell>
          <cell r="G435">
            <v>100</v>
          </cell>
          <cell r="H435" t="str">
            <v>11639.01</v>
          </cell>
          <cell r="I435">
            <v>0</v>
          </cell>
          <cell r="J435">
            <v>0</v>
          </cell>
          <cell r="K435" t="str">
            <v>11639.01</v>
          </cell>
          <cell r="L435" t="str">
            <v>6785.31</v>
          </cell>
          <cell r="M435" t="str">
            <v>4447.35</v>
          </cell>
          <cell r="N435" t="str">
            <v>4447.35</v>
          </cell>
        </row>
        <row r="436">
          <cell r="A436">
            <v>733523</v>
          </cell>
          <cell r="B436" t="str">
            <v>Anaya*Reyes,Adriana</v>
          </cell>
          <cell r="C436" t="str">
            <v>TAX</v>
          </cell>
          <cell r="D436" t="str">
            <v>LIC-EJAD-17</v>
          </cell>
          <cell r="E436" t="str">
            <v>LI</v>
          </cell>
          <cell r="F436" t="str">
            <v>AS</v>
          </cell>
          <cell r="G436">
            <v>100</v>
          </cell>
          <cell r="H436" t="str">
            <v>11662.96</v>
          </cell>
          <cell r="I436">
            <v>0</v>
          </cell>
          <cell r="J436">
            <v>0</v>
          </cell>
          <cell r="K436" t="str">
            <v>11662.96</v>
          </cell>
          <cell r="L436" t="str">
            <v>11663.16</v>
          </cell>
          <cell r="M436">
            <v>0</v>
          </cell>
          <cell r="N436">
            <v>0</v>
          </cell>
        </row>
        <row r="437">
          <cell r="A437">
            <v>154132</v>
          </cell>
          <cell r="B437" t="str">
            <v>Ortigoza*Guerrero,Diego</v>
          </cell>
          <cell r="C437" t="str">
            <v>TAX</v>
          </cell>
          <cell r="D437" t="str">
            <v>LIC-EJAD-17</v>
          </cell>
          <cell r="E437" t="str">
            <v>LI</v>
          </cell>
          <cell r="F437" t="str">
            <v>AS</v>
          </cell>
          <cell r="G437">
            <v>100</v>
          </cell>
          <cell r="H437" t="str">
            <v>10907.81</v>
          </cell>
          <cell r="I437">
            <v>0</v>
          </cell>
          <cell r="J437" t="str">
            <v>219.37</v>
          </cell>
          <cell r="K437" t="str">
            <v>10688.44</v>
          </cell>
          <cell r="L437" t="str">
            <v>10689.05</v>
          </cell>
          <cell r="M437">
            <v>0</v>
          </cell>
          <cell r="N437">
            <v>0</v>
          </cell>
        </row>
        <row r="438">
          <cell r="A438">
            <v>731388</v>
          </cell>
          <cell r="B438" t="str">
            <v>Calzada*Tapia,Monserrat</v>
          </cell>
          <cell r="C438" t="str">
            <v>TAX</v>
          </cell>
          <cell r="D438" t="str">
            <v>LIC-DINV-18</v>
          </cell>
          <cell r="E438" t="str">
            <v>LI</v>
          </cell>
          <cell r="F438" t="str">
            <v>AS</v>
          </cell>
          <cell r="G438">
            <v>101</v>
          </cell>
          <cell r="H438" t="str">
            <v>17647.39</v>
          </cell>
          <cell r="I438">
            <v>0</v>
          </cell>
          <cell r="J438">
            <v>0</v>
          </cell>
          <cell r="K438" t="str">
            <v>17647.39</v>
          </cell>
          <cell r="L438" t="str">
            <v>17647.39</v>
          </cell>
          <cell r="M438">
            <v>0</v>
          </cell>
          <cell r="N438">
            <v>0</v>
          </cell>
        </row>
        <row r="439">
          <cell r="A439">
            <v>669413</v>
          </cell>
          <cell r="B439" t="str">
            <v>VAZQUEZ*NUÑEZ,LUCERO</v>
          </cell>
          <cell r="C439" t="str">
            <v>TAX</v>
          </cell>
          <cell r="D439" t="str">
            <v>LIC-EJAD-17</v>
          </cell>
          <cell r="E439" t="str">
            <v>LI</v>
          </cell>
          <cell r="F439" t="str">
            <v>BK</v>
          </cell>
          <cell r="G439">
            <v>102</v>
          </cell>
          <cell r="H439" t="str">
            <v>11259.5</v>
          </cell>
          <cell r="I439">
            <v>0</v>
          </cell>
          <cell r="J439">
            <v>0</v>
          </cell>
          <cell r="K439" t="str">
            <v>11259.5</v>
          </cell>
          <cell r="L439" t="str">
            <v>11259.5</v>
          </cell>
          <cell r="M439">
            <v>0</v>
          </cell>
          <cell r="N439">
            <v>0</v>
          </cell>
        </row>
        <row r="440">
          <cell r="A440">
            <v>679487</v>
          </cell>
          <cell r="B440" t="str">
            <v>Ortiz*Mier,Gloria</v>
          </cell>
          <cell r="C440" t="str">
            <v>TAX</v>
          </cell>
          <cell r="D440" t="str">
            <v>LIC-EJDE-17</v>
          </cell>
          <cell r="E440" t="str">
            <v>LI</v>
          </cell>
          <cell r="F440" t="str">
            <v>BS</v>
          </cell>
          <cell r="G440">
            <v>101</v>
          </cell>
          <cell r="H440">
            <v>2691</v>
          </cell>
          <cell r="I440">
            <v>0</v>
          </cell>
          <cell r="J440">
            <v>0</v>
          </cell>
          <cell r="K440">
            <v>2691</v>
          </cell>
          <cell r="L440" t="str">
            <v>1786.67</v>
          </cell>
          <cell r="M440" t="str">
            <v>924.33</v>
          </cell>
          <cell r="N440" t="str">
            <v>924.33</v>
          </cell>
        </row>
        <row r="441">
          <cell r="A441">
            <v>245489</v>
          </cell>
          <cell r="B441" t="str">
            <v>Cisneros*Ortiz,Ulises</v>
          </cell>
          <cell r="C441" t="str">
            <v>TAX</v>
          </cell>
          <cell r="D441" t="str">
            <v>MAE-EDUC-19</v>
          </cell>
          <cell r="E441" t="str">
            <v>MA</v>
          </cell>
          <cell r="F441" t="str">
            <v>AS</v>
          </cell>
          <cell r="G441">
            <v>404</v>
          </cell>
          <cell r="H441" t="str">
            <v>17744.8</v>
          </cell>
          <cell r="I441">
            <v>0</v>
          </cell>
          <cell r="J441">
            <v>0</v>
          </cell>
          <cell r="K441" t="str">
            <v>17744.8</v>
          </cell>
          <cell r="L441" t="str">
            <v>16923.16</v>
          </cell>
          <cell r="M441" t="str">
            <v>821.64</v>
          </cell>
          <cell r="N441" t="str">
            <v>821.64</v>
          </cell>
        </row>
        <row r="442">
          <cell r="A442">
            <v>306144</v>
          </cell>
          <cell r="B442" t="str">
            <v>Rubio*Mendiola,Gabriel</v>
          </cell>
          <cell r="C442" t="str">
            <v>TAX</v>
          </cell>
          <cell r="D442" t="str">
            <v>LIC-EJAD-17</v>
          </cell>
          <cell r="E442" t="str">
            <v>LI</v>
          </cell>
          <cell r="F442" t="str">
            <v>AS</v>
          </cell>
          <cell r="G442">
            <v>403</v>
          </cell>
          <cell r="H442" t="str">
            <v>10568.1</v>
          </cell>
          <cell r="I442">
            <v>0</v>
          </cell>
          <cell r="J442">
            <v>0</v>
          </cell>
          <cell r="K442" t="str">
            <v>10568.1</v>
          </cell>
          <cell r="L442" t="str">
            <v>4941.42</v>
          </cell>
          <cell r="M442" t="str">
            <v>5626.68</v>
          </cell>
          <cell r="N442" t="str">
            <v>5626.68</v>
          </cell>
        </row>
        <row r="443">
          <cell r="A443">
            <v>668530</v>
          </cell>
          <cell r="B443" t="str">
            <v>Bañuelos*Mejia,Jose</v>
          </cell>
          <cell r="C443" t="str">
            <v>TAX</v>
          </cell>
          <cell r="D443" t="str">
            <v>LIC-CTCO-18</v>
          </cell>
          <cell r="E443" t="str">
            <v>LI</v>
          </cell>
          <cell r="F443" t="str">
            <v>AS</v>
          </cell>
          <cell r="G443">
            <v>102</v>
          </cell>
          <cell r="H443">
            <v>16196</v>
          </cell>
          <cell r="I443">
            <v>0</v>
          </cell>
          <cell r="J443">
            <v>0</v>
          </cell>
          <cell r="K443">
            <v>16196</v>
          </cell>
          <cell r="L443" t="str">
            <v>16196.94</v>
          </cell>
          <cell r="M443">
            <v>0</v>
          </cell>
          <cell r="N443">
            <v>0</v>
          </cell>
        </row>
        <row r="444">
          <cell r="A444">
            <v>235889</v>
          </cell>
          <cell r="B444" t="str">
            <v>Lopez*Vidal,Guillermo</v>
          </cell>
          <cell r="C444" t="str">
            <v>TAX</v>
          </cell>
          <cell r="D444" t="str">
            <v>LIC-EJAD-12</v>
          </cell>
          <cell r="E444" t="str">
            <v>LI</v>
          </cell>
          <cell r="F444" t="str">
            <v>AS</v>
          </cell>
          <cell r="H444" t="str">
            <v>11730.2</v>
          </cell>
          <cell r="I444">
            <v>0</v>
          </cell>
          <cell r="J444">
            <v>0</v>
          </cell>
          <cell r="K444" t="str">
            <v>11730.2</v>
          </cell>
          <cell r="L444" t="str">
            <v>2715.28</v>
          </cell>
          <cell r="M444" t="str">
            <v>9014.92</v>
          </cell>
          <cell r="N444" t="str">
            <v>9014.92</v>
          </cell>
        </row>
        <row r="445">
          <cell r="A445">
            <v>308260</v>
          </cell>
          <cell r="B445" t="str">
            <v>Gonzalez*Bojorges,Ana</v>
          </cell>
          <cell r="C445" t="str">
            <v>TAX</v>
          </cell>
          <cell r="D445" t="str">
            <v>LIC-DSGD-18</v>
          </cell>
          <cell r="E445" t="str">
            <v>LI</v>
          </cell>
          <cell r="F445" t="str">
            <v>CI</v>
          </cell>
          <cell r="I445">
            <v>0</v>
          </cell>
          <cell r="J445">
            <v>0</v>
          </cell>
          <cell r="L445">
            <v>490</v>
          </cell>
          <cell r="M445">
            <v>0</v>
          </cell>
        </row>
        <row r="446">
          <cell r="A446">
            <v>333221</v>
          </cell>
          <cell r="B446" t="str">
            <v>Ayala*Fernandez,Adrián</v>
          </cell>
          <cell r="C446" t="str">
            <v>TAX</v>
          </cell>
          <cell r="D446" t="str">
            <v>LIC-COFI-18</v>
          </cell>
          <cell r="E446" t="str">
            <v>LI</v>
          </cell>
          <cell r="F446" t="str">
            <v>AS</v>
          </cell>
          <cell r="G446">
            <v>405</v>
          </cell>
          <cell r="H446" t="str">
            <v>17597.9</v>
          </cell>
          <cell r="I446">
            <v>0</v>
          </cell>
          <cell r="J446">
            <v>0</v>
          </cell>
          <cell r="K446" t="str">
            <v>17597.9</v>
          </cell>
          <cell r="L446" t="str">
            <v>17637.9</v>
          </cell>
          <cell r="M446">
            <v>0</v>
          </cell>
          <cell r="N446">
            <v>0</v>
          </cell>
        </row>
        <row r="447">
          <cell r="A447">
            <v>631484</v>
          </cell>
          <cell r="B447" t="str">
            <v>Ordoñez*Monroy,Yenifer</v>
          </cell>
          <cell r="C447" t="str">
            <v>TAX</v>
          </cell>
          <cell r="D447" t="str">
            <v>LIC-ADTU-18</v>
          </cell>
          <cell r="E447" t="str">
            <v>LI</v>
          </cell>
          <cell r="F447" t="str">
            <v>BS</v>
          </cell>
          <cell r="G447">
            <v>101</v>
          </cell>
          <cell r="H447" t="str">
            <v>12990.3</v>
          </cell>
          <cell r="I447">
            <v>0</v>
          </cell>
          <cell r="J447">
            <v>0</v>
          </cell>
          <cell r="K447" t="str">
            <v>12990.3</v>
          </cell>
          <cell r="L447" t="str">
            <v>8847.78</v>
          </cell>
          <cell r="M447" t="str">
            <v>4142.52</v>
          </cell>
          <cell r="N447" t="str">
            <v>4142.52</v>
          </cell>
        </row>
        <row r="448">
          <cell r="A448">
            <v>708654</v>
          </cell>
          <cell r="B448" t="str">
            <v>Osorio*Mosco,Luis</v>
          </cell>
          <cell r="C448" t="str">
            <v>TAX</v>
          </cell>
          <cell r="D448" t="str">
            <v>LIC-EJAD-17</v>
          </cell>
          <cell r="E448" t="str">
            <v>LI</v>
          </cell>
          <cell r="F448" t="str">
            <v>BR</v>
          </cell>
          <cell r="G448">
            <v>100</v>
          </cell>
          <cell r="H448">
            <v>746</v>
          </cell>
          <cell r="I448">
            <v>0</v>
          </cell>
          <cell r="J448">
            <v>0</v>
          </cell>
          <cell r="K448">
            <v>746</v>
          </cell>
          <cell r="L448" t="str">
            <v>746.99</v>
          </cell>
          <cell r="M448">
            <v>0</v>
          </cell>
          <cell r="N448">
            <v>0</v>
          </cell>
        </row>
        <row r="449">
          <cell r="A449">
            <v>698417</v>
          </cell>
          <cell r="B449" t="str">
            <v>Carrascosa*López,Waldir</v>
          </cell>
          <cell r="C449" t="str">
            <v>TAX</v>
          </cell>
          <cell r="D449" t="str">
            <v>LIC-DSGD-18</v>
          </cell>
          <cell r="E449" t="str">
            <v>LI</v>
          </cell>
          <cell r="F449" t="str">
            <v>AS</v>
          </cell>
          <cell r="G449">
            <v>100</v>
          </cell>
          <cell r="H449">
            <v>18001</v>
          </cell>
          <cell r="I449">
            <v>0</v>
          </cell>
          <cell r="J449">
            <v>0</v>
          </cell>
          <cell r="K449">
            <v>18001</v>
          </cell>
          <cell r="L449">
            <v>18001</v>
          </cell>
          <cell r="M449">
            <v>0</v>
          </cell>
          <cell r="N449">
            <v>0</v>
          </cell>
        </row>
        <row r="450">
          <cell r="A450">
            <v>730840</v>
          </cell>
          <cell r="B450" t="str">
            <v>Perez*Ibañez,Luis</v>
          </cell>
          <cell r="C450" t="str">
            <v>TAX</v>
          </cell>
          <cell r="D450" t="str">
            <v>MAE-EDUC-19</v>
          </cell>
          <cell r="E450" t="str">
            <v>MA</v>
          </cell>
          <cell r="F450" t="str">
            <v>AS</v>
          </cell>
          <cell r="G450">
            <v>405</v>
          </cell>
          <cell r="H450" t="str">
            <v>17.98</v>
          </cell>
          <cell r="I450">
            <v>0</v>
          </cell>
          <cell r="J450">
            <v>0</v>
          </cell>
          <cell r="K450" t="str">
            <v>17.98</v>
          </cell>
          <cell r="L450" t="str">
            <v>4149.98</v>
          </cell>
          <cell r="M450">
            <v>-4132</v>
          </cell>
          <cell r="N450">
            <v>-4132</v>
          </cell>
        </row>
        <row r="451">
          <cell r="A451">
            <v>731495</v>
          </cell>
          <cell r="B451" t="str">
            <v>Ramos*Gonzalez,Jorge</v>
          </cell>
          <cell r="C451" t="str">
            <v>TAX</v>
          </cell>
          <cell r="D451" t="str">
            <v>LIC-EJME-17</v>
          </cell>
          <cell r="E451" t="str">
            <v>LI</v>
          </cell>
          <cell r="F451" t="str">
            <v>AS</v>
          </cell>
          <cell r="G451">
            <v>100</v>
          </cell>
          <cell r="H451" t="str">
            <v>11039.76</v>
          </cell>
          <cell r="I451">
            <v>0</v>
          </cell>
          <cell r="J451">
            <v>0</v>
          </cell>
          <cell r="K451" t="str">
            <v>11039.76</v>
          </cell>
          <cell r="L451" t="str">
            <v>11039.76</v>
          </cell>
          <cell r="M451">
            <v>0</v>
          </cell>
          <cell r="N451">
            <v>0</v>
          </cell>
        </row>
        <row r="452">
          <cell r="A452">
            <v>235051</v>
          </cell>
          <cell r="B452" t="str">
            <v>Martin*Lopez,Alberto</v>
          </cell>
          <cell r="C452" t="str">
            <v>TAX</v>
          </cell>
          <cell r="D452" t="str">
            <v>LIC-CTCO-10C</v>
          </cell>
          <cell r="E452" t="str">
            <v>LI</v>
          </cell>
          <cell r="F452" t="str">
            <v>BR</v>
          </cell>
          <cell r="H452">
            <v>695</v>
          </cell>
          <cell r="I452">
            <v>0</v>
          </cell>
          <cell r="J452">
            <v>0</v>
          </cell>
          <cell r="K452">
            <v>695</v>
          </cell>
          <cell r="L452">
            <v>695</v>
          </cell>
          <cell r="M452">
            <v>0</v>
          </cell>
          <cell r="N452">
            <v>0</v>
          </cell>
        </row>
        <row r="453">
          <cell r="A453">
            <v>731412</v>
          </cell>
          <cell r="B453" t="str">
            <v>Gonzalez*Lopez,Maria</v>
          </cell>
          <cell r="C453" t="str">
            <v>TAX</v>
          </cell>
          <cell r="D453" t="str">
            <v>LIC-EJAD-17</v>
          </cell>
          <cell r="E453" t="str">
            <v>LI</v>
          </cell>
          <cell r="F453" t="str">
            <v>BV</v>
          </cell>
          <cell r="G453">
            <v>100</v>
          </cell>
          <cell r="H453" t="str">
            <v>2720.81</v>
          </cell>
          <cell r="I453">
            <v>0</v>
          </cell>
          <cell r="J453">
            <v>0</v>
          </cell>
          <cell r="K453" t="str">
            <v>2720.81</v>
          </cell>
          <cell r="L453" t="str">
            <v>3128.16</v>
          </cell>
          <cell r="M453">
            <v>0</v>
          </cell>
          <cell r="N453">
            <v>0</v>
          </cell>
        </row>
        <row r="454">
          <cell r="A454">
            <v>328991</v>
          </cell>
          <cell r="B454" t="str">
            <v>Juarez*Chino,Bladimir</v>
          </cell>
          <cell r="C454" t="str">
            <v>TAX</v>
          </cell>
          <cell r="D454" t="str">
            <v>LIC-MEES-18</v>
          </cell>
          <cell r="E454" t="str">
            <v>LI</v>
          </cell>
          <cell r="F454" t="str">
            <v>AS</v>
          </cell>
          <cell r="G454">
            <v>405</v>
          </cell>
          <cell r="H454" t="str">
            <v>18271.5</v>
          </cell>
          <cell r="I454">
            <v>0</v>
          </cell>
          <cell r="J454">
            <v>0</v>
          </cell>
          <cell r="K454" t="str">
            <v>18271.5</v>
          </cell>
          <cell r="L454" t="str">
            <v>18271.5</v>
          </cell>
          <cell r="M454">
            <v>0</v>
          </cell>
          <cell r="N454">
            <v>0</v>
          </cell>
        </row>
        <row r="455">
          <cell r="A455">
            <v>284846</v>
          </cell>
          <cell r="B455" t="str">
            <v>Moreno*Martinez,Jorge</v>
          </cell>
          <cell r="C455" t="str">
            <v>TAX</v>
          </cell>
          <cell r="D455" t="str">
            <v>LIC-DERE-18</v>
          </cell>
          <cell r="E455" t="str">
            <v>LI</v>
          </cell>
          <cell r="F455" t="str">
            <v>AS</v>
          </cell>
          <cell r="G455">
            <v>405</v>
          </cell>
          <cell r="H455">
            <v>16543</v>
          </cell>
          <cell r="I455">
            <v>0</v>
          </cell>
          <cell r="J455">
            <v>0</v>
          </cell>
          <cell r="K455">
            <v>16543</v>
          </cell>
          <cell r="L455" t="str">
            <v>10223.68</v>
          </cell>
          <cell r="M455" t="str">
            <v>10353.32</v>
          </cell>
          <cell r="N455" t="str">
            <v>10353.32</v>
          </cell>
        </row>
        <row r="456">
          <cell r="A456">
            <v>730852</v>
          </cell>
          <cell r="B456" t="str">
            <v>Paredes*Porras,Adriana</v>
          </cell>
          <cell r="C456" t="str">
            <v>TAX</v>
          </cell>
          <cell r="D456" t="str">
            <v>LIC-MEES-18</v>
          </cell>
          <cell r="E456" t="str">
            <v>LI</v>
          </cell>
          <cell r="F456" t="str">
            <v>BS</v>
          </cell>
          <cell r="G456">
            <v>101</v>
          </cell>
          <cell r="H456">
            <v>13225</v>
          </cell>
          <cell r="I456">
            <v>0</v>
          </cell>
          <cell r="J456">
            <v>0</v>
          </cell>
          <cell r="K456">
            <v>13225</v>
          </cell>
          <cell r="L456">
            <v>10565</v>
          </cell>
          <cell r="M456" t="str">
            <v>1392.2</v>
          </cell>
          <cell r="N456" t="str">
            <v>1392.2</v>
          </cell>
        </row>
        <row r="457">
          <cell r="A457">
            <v>734820</v>
          </cell>
          <cell r="B457" t="str">
            <v>Mejía*Ochoa,Paulina</v>
          </cell>
          <cell r="C457" t="str">
            <v>TAX</v>
          </cell>
          <cell r="D457" t="str">
            <v>LIC-DSGD-18</v>
          </cell>
          <cell r="E457" t="str">
            <v>LI</v>
          </cell>
          <cell r="F457" t="str">
            <v>AS</v>
          </cell>
          <cell r="G457">
            <v>101</v>
          </cell>
          <cell r="H457" t="str">
            <v>17533.68</v>
          </cell>
          <cell r="I457">
            <v>0</v>
          </cell>
          <cell r="J457">
            <v>0</v>
          </cell>
          <cell r="K457" t="str">
            <v>17533.68</v>
          </cell>
          <cell r="L457" t="str">
            <v>17533.68</v>
          </cell>
          <cell r="M457">
            <v>0</v>
          </cell>
          <cell r="N457">
            <v>0</v>
          </cell>
        </row>
        <row r="458">
          <cell r="A458">
            <v>308417</v>
          </cell>
          <cell r="B458" t="str">
            <v>Lorenzo*Negrete,Aldo</v>
          </cell>
          <cell r="C458" t="str">
            <v>TAX</v>
          </cell>
          <cell r="D458" t="str">
            <v>LIC-DSGD-18</v>
          </cell>
          <cell r="E458" t="str">
            <v>LI</v>
          </cell>
          <cell r="F458" t="str">
            <v>AS</v>
          </cell>
          <cell r="G458">
            <v>101</v>
          </cell>
          <cell r="H458" t="str">
            <v>6896.8</v>
          </cell>
          <cell r="I458">
            <v>0</v>
          </cell>
          <cell r="J458">
            <v>0</v>
          </cell>
          <cell r="K458" t="str">
            <v>6896.8</v>
          </cell>
          <cell r="L458">
            <v>4642</v>
          </cell>
          <cell r="M458" t="str">
            <v>2254.8</v>
          </cell>
          <cell r="N458" t="str">
            <v>2254.8</v>
          </cell>
        </row>
        <row r="459">
          <cell r="A459">
            <v>297527</v>
          </cell>
          <cell r="B459" t="str">
            <v>Gutiérrez*Chávez,Janett</v>
          </cell>
          <cell r="C459" t="str">
            <v>TAX</v>
          </cell>
          <cell r="D459" t="str">
            <v>LIC-EJDE-17</v>
          </cell>
          <cell r="E459" t="str">
            <v>LI</v>
          </cell>
          <cell r="F459" t="str">
            <v>BR</v>
          </cell>
          <cell r="G459">
            <v>100</v>
          </cell>
          <cell r="H459">
            <v>0</v>
          </cell>
          <cell r="I459">
            <v>0</v>
          </cell>
          <cell r="J459">
            <v>0</v>
          </cell>
          <cell r="K459">
            <v>0</v>
          </cell>
          <cell r="L459">
            <v>0</v>
          </cell>
          <cell r="M459">
            <v>0</v>
          </cell>
          <cell r="N459">
            <v>0</v>
          </cell>
        </row>
        <row r="460">
          <cell r="A460">
            <v>653922</v>
          </cell>
          <cell r="B460" t="str">
            <v>Alvarado*Gómez,Cynthia</v>
          </cell>
          <cell r="C460" t="str">
            <v>TAX</v>
          </cell>
          <cell r="D460" t="str">
            <v>MAE-EDUC-19</v>
          </cell>
          <cell r="E460" t="str">
            <v>MA</v>
          </cell>
          <cell r="F460" t="str">
            <v>EG</v>
          </cell>
          <cell r="H460">
            <v>288</v>
          </cell>
          <cell r="I460">
            <v>0</v>
          </cell>
          <cell r="J460">
            <v>0</v>
          </cell>
          <cell r="K460">
            <v>288</v>
          </cell>
          <cell r="L460">
            <v>288</v>
          </cell>
          <cell r="M460">
            <v>0</v>
          </cell>
          <cell r="N460">
            <v>0</v>
          </cell>
        </row>
        <row r="461">
          <cell r="A461">
            <v>628925</v>
          </cell>
          <cell r="B461" t="str">
            <v>Tapia*González,Adriana</v>
          </cell>
          <cell r="C461" t="str">
            <v>TAX</v>
          </cell>
          <cell r="D461" t="str">
            <v>LIC-DSGD-18</v>
          </cell>
          <cell r="E461" t="str">
            <v>LI</v>
          </cell>
          <cell r="F461" t="str">
            <v>AS</v>
          </cell>
          <cell r="G461">
            <v>101</v>
          </cell>
          <cell r="H461" t="str">
            <v>36487.09</v>
          </cell>
          <cell r="I461">
            <v>0</v>
          </cell>
          <cell r="J461" t="str">
            <v>368.94</v>
          </cell>
          <cell r="K461" t="str">
            <v>36118.15</v>
          </cell>
          <cell r="L461" t="str">
            <v>19583.15</v>
          </cell>
          <cell r="M461">
            <v>16560</v>
          </cell>
          <cell r="N461">
            <v>16560</v>
          </cell>
        </row>
        <row r="462">
          <cell r="A462">
            <v>300540</v>
          </cell>
          <cell r="B462" t="str">
            <v>Cortés*Ocampo,María</v>
          </cell>
          <cell r="C462" t="str">
            <v>TAX</v>
          </cell>
          <cell r="D462" t="str">
            <v>LIC-CTCO-18</v>
          </cell>
          <cell r="E462" t="str">
            <v>LI</v>
          </cell>
          <cell r="F462" t="str">
            <v>AS</v>
          </cell>
          <cell r="G462">
            <v>405</v>
          </cell>
          <cell r="H462">
            <v>16926</v>
          </cell>
          <cell r="I462">
            <v>0</v>
          </cell>
          <cell r="J462">
            <v>0</v>
          </cell>
          <cell r="K462">
            <v>16926</v>
          </cell>
          <cell r="L462" t="str">
            <v>16926.2</v>
          </cell>
          <cell r="M462">
            <v>0</v>
          </cell>
          <cell r="N462">
            <v>0</v>
          </cell>
        </row>
        <row r="463">
          <cell r="A463">
            <v>730156</v>
          </cell>
          <cell r="B463" t="str">
            <v>Jimenez*Alvarado,Natalia</v>
          </cell>
          <cell r="C463" t="str">
            <v>TAX</v>
          </cell>
          <cell r="D463" t="str">
            <v>LIC-EJME-17</v>
          </cell>
          <cell r="E463" t="str">
            <v>LI</v>
          </cell>
          <cell r="F463" t="str">
            <v>AS</v>
          </cell>
          <cell r="G463">
            <v>405</v>
          </cell>
          <cell r="H463" t="str">
            <v>11585.01</v>
          </cell>
          <cell r="I463">
            <v>0</v>
          </cell>
          <cell r="J463">
            <v>0</v>
          </cell>
          <cell r="K463" t="str">
            <v>11585.01</v>
          </cell>
          <cell r="L463" t="str">
            <v>8294.31</v>
          </cell>
          <cell r="M463" t="str">
            <v>3290.7</v>
          </cell>
          <cell r="N463" t="str">
            <v>3290.7</v>
          </cell>
        </row>
        <row r="464">
          <cell r="A464">
            <v>731040</v>
          </cell>
          <cell r="B464" t="str">
            <v>Garcia*Valencia,Celina</v>
          </cell>
          <cell r="C464" t="str">
            <v>TAX</v>
          </cell>
          <cell r="D464" t="str">
            <v>LIC-EJDE-17</v>
          </cell>
          <cell r="E464" t="str">
            <v>LI</v>
          </cell>
          <cell r="F464" t="str">
            <v>AS</v>
          </cell>
          <cell r="G464">
            <v>100</v>
          </cell>
          <cell r="H464" t="str">
            <v>10887.81</v>
          </cell>
          <cell r="I464">
            <v>0</v>
          </cell>
          <cell r="J464">
            <v>0</v>
          </cell>
          <cell r="K464" t="str">
            <v>10887.81</v>
          </cell>
          <cell r="L464" t="str">
            <v>10887.81</v>
          </cell>
          <cell r="M464">
            <v>0</v>
          </cell>
          <cell r="N464">
            <v>0</v>
          </cell>
        </row>
        <row r="465">
          <cell r="A465">
            <v>291091</v>
          </cell>
          <cell r="B465" t="str">
            <v>Martínez*Chavarría,Eréndira</v>
          </cell>
          <cell r="C465" t="str">
            <v>TAX</v>
          </cell>
          <cell r="D465" t="str">
            <v>LIC-EJEP-13</v>
          </cell>
          <cell r="E465" t="str">
            <v>LI</v>
          </cell>
          <cell r="F465" t="str">
            <v>BR</v>
          </cell>
          <cell r="H465">
            <v>3180</v>
          </cell>
          <cell r="I465">
            <v>0</v>
          </cell>
          <cell r="J465">
            <v>0</v>
          </cell>
          <cell r="K465">
            <v>3180</v>
          </cell>
          <cell r="L465">
            <v>0</v>
          </cell>
          <cell r="M465">
            <v>3180</v>
          </cell>
          <cell r="N465">
            <v>3180</v>
          </cell>
        </row>
        <row r="466">
          <cell r="A466">
            <v>705213</v>
          </cell>
          <cell r="B466" t="str">
            <v>Aparicio*Soto,Ricardo</v>
          </cell>
          <cell r="C466" t="str">
            <v>TAX</v>
          </cell>
          <cell r="D466" t="str">
            <v>LIC-DERE-18</v>
          </cell>
          <cell r="E466" t="str">
            <v>LI</v>
          </cell>
          <cell r="F466" t="str">
            <v>BR</v>
          </cell>
          <cell r="G466">
            <v>101</v>
          </cell>
          <cell r="H466">
            <v>576</v>
          </cell>
          <cell r="I466">
            <v>0</v>
          </cell>
          <cell r="J466">
            <v>0</v>
          </cell>
          <cell r="K466">
            <v>576</v>
          </cell>
          <cell r="L466" t="str">
            <v>576.8</v>
          </cell>
          <cell r="M466">
            <v>0</v>
          </cell>
          <cell r="N466">
            <v>0</v>
          </cell>
        </row>
        <row r="467">
          <cell r="A467">
            <v>727951</v>
          </cell>
          <cell r="B467" t="str">
            <v>Hernandez*Flores,Rebeca</v>
          </cell>
          <cell r="C467" t="str">
            <v>TAX</v>
          </cell>
          <cell r="D467" t="str">
            <v>LIC-EJAD-17</v>
          </cell>
          <cell r="E467" t="str">
            <v>LI</v>
          </cell>
          <cell r="F467" t="str">
            <v>BI</v>
          </cell>
          <cell r="G467">
            <v>100</v>
          </cell>
          <cell r="H467" t="str">
            <v>19.66</v>
          </cell>
          <cell r="I467">
            <v>0</v>
          </cell>
          <cell r="J467">
            <v>0</v>
          </cell>
          <cell r="K467" t="str">
            <v>19.66</v>
          </cell>
          <cell r="L467" t="str">
            <v>2051.66</v>
          </cell>
          <cell r="M467">
            <v>0</v>
          </cell>
          <cell r="N467">
            <v>0</v>
          </cell>
        </row>
        <row r="468">
          <cell r="A468">
            <v>727967</v>
          </cell>
          <cell r="B468" t="str">
            <v>Nakayama*Sanchez,Jose</v>
          </cell>
          <cell r="C468" t="str">
            <v>TAX</v>
          </cell>
          <cell r="D468" t="str">
            <v>LIC-CTCO-18</v>
          </cell>
          <cell r="E468" t="str">
            <v>LI</v>
          </cell>
          <cell r="F468" t="str">
            <v>BS</v>
          </cell>
          <cell r="G468">
            <v>101</v>
          </cell>
          <cell r="H468" t="str">
            <v>8954.44</v>
          </cell>
          <cell r="I468">
            <v>0</v>
          </cell>
          <cell r="J468">
            <v>0</v>
          </cell>
          <cell r="K468" t="str">
            <v>8954.44</v>
          </cell>
          <cell r="L468" t="str">
            <v>13180.44</v>
          </cell>
          <cell r="M468">
            <v>-4226</v>
          </cell>
          <cell r="N468">
            <v>-4226</v>
          </cell>
        </row>
        <row r="469">
          <cell r="A469">
            <v>727969</v>
          </cell>
          <cell r="B469" t="str">
            <v>Ortiz*Carballo,Yolanda</v>
          </cell>
          <cell r="C469" t="str">
            <v>TAX</v>
          </cell>
          <cell r="D469" t="str">
            <v>LIC-EJDE-17</v>
          </cell>
          <cell r="E469" t="str">
            <v>LI</v>
          </cell>
          <cell r="F469" t="str">
            <v>BA</v>
          </cell>
          <cell r="G469">
            <v>100</v>
          </cell>
          <cell r="H469" t="str">
            <v>11589.22</v>
          </cell>
          <cell r="I469">
            <v>0</v>
          </cell>
          <cell r="J469">
            <v>0</v>
          </cell>
          <cell r="K469" t="str">
            <v>11589.22</v>
          </cell>
          <cell r="L469" t="str">
            <v>6788.22</v>
          </cell>
          <cell r="M469">
            <v>4801</v>
          </cell>
          <cell r="N469">
            <v>4801</v>
          </cell>
        </row>
        <row r="470">
          <cell r="A470">
            <v>333280</v>
          </cell>
          <cell r="B470" t="str">
            <v>Garcia*Merino,Eduardo</v>
          </cell>
          <cell r="C470" t="str">
            <v>TAX</v>
          </cell>
          <cell r="D470" t="str">
            <v>LIC-DERE-18</v>
          </cell>
          <cell r="E470" t="str">
            <v>LI</v>
          </cell>
          <cell r="F470" t="str">
            <v>BR</v>
          </cell>
          <cell r="G470">
            <v>101</v>
          </cell>
          <cell r="H470">
            <v>10843</v>
          </cell>
          <cell r="I470">
            <v>0</v>
          </cell>
          <cell r="J470">
            <v>0</v>
          </cell>
          <cell r="K470">
            <v>10843</v>
          </cell>
          <cell r="L470">
            <v>0</v>
          </cell>
          <cell r="M470">
            <v>10843</v>
          </cell>
          <cell r="N470">
            <v>10843</v>
          </cell>
        </row>
        <row r="471">
          <cell r="A471">
            <v>678439</v>
          </cell>
          <cell r="B471" t="str">
            <v>Anzo*Ibarra,Adriana</v>
          </cell>
          <cell r="C471" t="str">
            <v>TAX</v>
          </cell>
          <cell r="D471" t="str">
            <v>LIC-MEES-18</v>
          </cell>
          <cell r="E471" t="str">
            <v>LI</v>
          </cell>
          <cell r="F471" t="str">
            <v>BR</v>
          </cell>
          <cell r="H471">
            <v>170</v>
          </cell>
          <cell r="I471">
            <v>0</v>
          </cell>
          <cell r="J471" t="str">
            <v>410.36</v>
          </cell>
          <cell r="K471" t="str">
            <v>-240.36</v>
          </cell>
          <cell r="L471" t="str">
            <v>170.81</v>
          </cell>
          <cell r="M471">
            <v>0</v>
          </cell>
          <cell r="N471">
            <v>0</v>
          </cell>
        </row>
        <row r="472">
          <cell r="A472">
            <v>706804</v>
          </cell>
          <cell r="B472" t="str">
            <v>Quinto*Adolfo,María</v>
          </cell>
          <cell r="C472" t="str">
            <v>TAX</v>
          </cell>
          <cell r="D472" t="str">
            <v>LIC-DSGD-18</v>
          </cell>
          <cell r="E472" t="str">
            <v>LI</v>
          </cell>
          <cell r="F472" t="str">
            <v>BI</v>
          </cell>
          <cell r="G472">
            <v>101</v>
          </cell>
          <cell r="H472">
            <v>170</v>
          </cell>
          <cell r="I472">
            <v>0</v>
          </cell>
          <cell r="J472">
            <v>0</v>
          </cell>
          <cell r="K472">
            <v>170</v>
          </cell>
          <cell r="L472">
            <v>1170</v>
          </cell>
          <cell r="M472">
            <v>0</v>
          </cell>
          <cell r="N472">
            <v>0</v>
          </cell>
        </row>
        <row r="473">
          <cell r="A473">
            <v>329713</v>
          </cell>
          <cell r="B473" t="str">
            <v>Fregoso*Flores,Natalia</v>
          </cell>
          <cell r="C473" t="str">
            <v>TAX</v>
          </cell>
          <cell r="D473" t="str">
            <v>LIC-DINV-18</v>
          </cell>
          <cell r="E473" t="str">
            <v>LI</v>
          </cell>
          <cell r="F473" t="str">
            <v>AS</v>
          </cell>
          <cell r="H473" t="str">
            <v>19891.4</v>
          </cell>
          <cell r="I473">
            <v>0</v>
          </cell>
          <cell r="J473">
            <v>0</v>
          </cell>
          <cell r="K473" t="str">
            <v>19891.4</v>
          </cell>
          <cell r="L473" t="str">
            <v>19891.97</v>
          </cell>
          <cell r="M473">
            <v>0</v>
          </cell>
          <cell r="N473">
            <v>0</v>
          </cell>
        </row>
        <row r="474">
          <cell r="A474">
            <v>617799</v>
          </cell>
          <cell r="B474" t="str">
            <v>Chavarria*López,Irwin</v>
          </cell>
          <cell r="C474" t="str">
            <v>TAX</v>
          </cell>
          <cell r="D474" t="str">
            <v>LIC-DSGD-18</v>
          </cell>
          <cell r="E474" t="str">
            <v>LI</v>
          </cell>
          <cell r="F474" t="str">
            <v>AS</v>
          </cell>
          <cell r="G474">
            <v>405</v>
          </cell>
          <cell r="H474">
            <v>16057</v>
          </cell>
          <cell r="I474">
            <v>0</v>
          </cell>
          <cell r="J474">
            <v>0</v>
          </cell>
          <cell r="K474">
            <v>16057</v>
          </cell>
          <cell r="L474">
            <v>16057</v>
          </cell>
          <cell r="M474">
            <v>0</v>
          </cell>
          <cell r="N474">
            <v>0</v>
          </cell>
        </row>
        <row r="475">
          <cell r="A475">
            <v>296732</v>
          </cell>
          <cell r="B475" t="str">
            <v>Burgos*Jardon,Valeria</v>
          </cell>
          <cell r="C475" t="str">
            <v>TAX</v>
          </cell>
          <cell r="D475" t="str">
            <v>LIC-DINV-18</v>
          </cell>
          <cell r="E475" t="str">
            <v>LI</v>
          </cell>
          <cell r="F475" t="str">
            <v>AS</v>
          </cell>
          <cell r="G475">
            <v>405</v>
          </cell>
          <cell r="H475">
            <v>16118</v>
          </cell>
          <cell r="I475">
            <v>0</v>
          </cell>
          <cell r="J475">
            <v>0</v>
          </cell>
          <cell r="K475">
            <v>16118</v>
          </cell>
          <cell r="L475" t="str">
            <v>16143.5</v>
          </cell>
          <cell r="M475">
            <v>0</v>
          </cell>
          <cell r="N475">
            <v>0</v>
          </cell>
        </row>
        <row r="476">
          <cell r="A476">
            <v>729966</v>
          </cell>
          <cell r="B476" t="str">
            <v>Corona*Piña,Marco</v>
          </cell>
          <cell r="C476" t="str">
            <v>TAX</v>
          </cell>
          <cell r="D476" t="str">
            <v>LIC-DINV-18</v>
          </cell>
          <cell r="E476" t="str">
            <v>LI</v>
          </cell>
          <cell r="F476" t="str">
            <v>AS</v>
          </cell>
          <cell r="G476">
            <v>101</v>
          </cell>
          <cell r="H476" t="str">
            <v>17059.06</v>
          </cell>
          <cell r="I476">
            <v>0</v>
          </cell>
          <cell r="J476">
            <v>0</v>
          </cell>
          <cell r="K476" t="str">
            <v>17059.06</v>
          </cell>
          <cell r="L476" t="str">
            <v>17059.06</v>
          </cell>
          <cell r="M476">
            <v>0</v>
          </cell>
          <cell r="N476">
            <v>0</v>
          </cell>
        </row>
        <row r="477">
          <cell r="A477">
            <v>617794</v>
          </cell>
          <cell r="B477" t="str">
            <v>Cadena*Campos,Monserrat</v>
          </cell>
          <cell r="C477" t="str">
            <v>TAX</v>
          </cell>
          <cell r="D477" t="str">
            <v>LIC-EJAD-17</v>
          </cell>
          <cell r="E477" t="str">
            <v>LI</v>
          </cell>
          <cell r="F477" t="str">
            <v>AS</v>
          </cell>
          <cell r="G477">
            <v>100</v>
          </cell>
          <cell r="H477" t="str">
            <v>10665.74</v>
          </cell>
          <cell r="I477">
            <v>0</v>
          </cell>
          <cell r="J477">
            <v>324</v>
          </cell>
          <cell r="K477" t="str">
            <v>10341.74</v>
          </cell>
          <cell r="L477" t="str">
            <v>10341.74</v>
          </cell>
          <cell r="M477">
            <v>0</v>
          </cell>
          <cell r="N477">
            <v>0</v>
          </cell>
        </row>
        <row r="478">
          <cell r="A478">
            <v>300357</v>
          </cell>
          <cell r="B478" t="str">
            <v>Espino*Becerra,Wendy</v>
          </cell>
          <cell r="C478" t="str">
            <v>TAX</v>
          </cell>
          <cell r="D478" t="str">
            <v>LIC-EJAD-17</v>
          </cell>
          <cell r="E478" t="str">
            <v>LI</v>
          </cell>
          <cell r="F478" t="str">
            <v>AS</v>
          </cell>
          <cell r="G478">
            <v>403</v>
          </cell>
          <cell r="H478">
            <v>10769</v>
          </cell>
          <cell r="I478">
            <v>0</v>
          </cell>
          <cell r="J478">
            <v>0</v>
          </cell>
          <cell r="K478">
            <v>10769</v>
          </cell>
          <cell r="L478" t="str">
            <v>8108.2</v>
          </cell>
          <cell r="M478" t="str">
            <v>2660.8</v>
          </cell>
          <cell r="N478" t="str">
            <v>2660.8</v>
          </cell>
        </row>
        <row r="479">
          <cell r="A479">
            <v>732305</v>
          </cell>
          <cell r="B479" t="str">
            <v>Pita*Sanchez,Roberto</v>
          </cell>
          <cell r="C479" t="str">
            <v>TAX</v>
          </cell>
          <cell r="D479" t="str">
            <v>MAE-TEIN-18</v>
          </cell>
          <cell r="E479" t="str">
            <v>MA</v>
          </cell>
          <cell r="F479" t="str">
            <v>AS</v>
          </cell>
          <cell r="G479">
            <v>405</v>
          </cell>
          <cell r="H479" t="str">
            <v>27351.78</v>
          </cell>
          <cell r="I479">
            <v>0</v>
          </cell>
          <cell r="J479">
            <v>0</v>
          </cell>
          <cell r="K479" t="str">
            <v>27351.78</v>
          </cell>
          <cell r="L479" t="str">
            <v>27351.78</v>
          </cell>
          <cell r="M479">
            <v>0</v>
          </cell>
          <cell r="N479">
            <v>0</v>
          </cell>
        </row>
        <row r="480">
          <cell r="A480">
            <v>727682</v>
          </cell>
          <cell r="B480" t="str">
            <v>Rodriguez*Chavez,Daniel</v>
          </cell>
          <cell r="C480" t="str">
            <v>TAX</v>
          </cell>
          <cell r="D480" t="str">
            <v>LIC-EJDE-17</v>
          </cell>
          <cell r="E480" t="str">
            <v>LI</v>
          </cell>
          <cell r="F480" t="str">
            <v>BA</v>
          </cell>
          <cell r="G480">
            <v>100</v>
          </cell>
          <cell r="H480" t="str">
            <v>11524.36</v>
          </cell>
          <cell r="I480">
            <v>0</v>
          </cell>
          <cell r="J480">
            <v>0</v>
          </cell>
          <cell r="K480" t="str">
            <v>11524.36</v>
          </cell>
          <cell r="L480" t="str">
            <v>6791.36</v>
          </cell>
          <cell r="M480" t="str">
            <v>4326.65</v>
          </cell>
          <cell r="N480" t="str">
            <v>4326.65</v>
          </cell>
        </row>
        <row r="481">
          <cell r="A481">
            <v>733842</v>
          </cell>
          <cell r="B481" t="str">
            <v>Gamboa*Aparicio,Armando</v>
          </cell>
          <cell r="C481" t="str">
            <v>TAX</v>
          </cell>
          <cell r="D481" t="str">
            <v>LIC-EJDE-17</v>
          </cell>
          <cell r="E481" t="str">
            <v>LI</v>
          </cell>
          <cell r="F481" t="str">
            <v>BA</v>
          </cell>
          <cell r="G481">
            <v>100</v>
          </cell>
          <cell r="H481" t="str">
            <v>11585.11</v>
          </cell>
          <cell r="I481">
            <v>0</v>
          </cell>
          <cell r="J481">
            <v>0</v>
          </cell>
          <cell r="K481" t="str">
            <v>11585.11</v>
          </cell>
          <cell r="L481" t="str">
            <v>6785.31</v>
          </cell>
          <cell r="M481" t="str">
            <v>4799.8</v>
          </cell>
          <cell r="N481" t="str">
            <v>4799.8</v>
          </cell>
        </row>
        <row r="482">
          <cell r="A482">
            <v>732258</v>
          </cell>
          <cell r="B482" t="str">
            <v>Caldiño*Hernández,Martha</v>
          </cell>
          <cell r="C482" t="str">
            <v>TAX</v>
          </cell>
          <cell r="D482" t="str">
            <v>LIC-EJAD-17</v>
          </cell>
          <cell r="E482" t="str">
            <v>LI</v>
          </cell>
          <cell r="F482" t="str">
            <v>AS</v>
          </cell>
          <cell r="G482">
            <v>100</v>
          </cell>
          <cell r="H482" t="str">
            <v>11069.8</v>
          </cell>
          <cell r="I482">
            <v>0</v>
          </cell>
          <cell r="J482">
            <v>0</v>
          </cell>
          <cell r="K482" t="str">
            <v>11069.8</v>
          </cell>
          <cell r="L482" t="str">
            <v>11069.8</v>
          </cell>
          <cell r="M482">
            <v>0</v>
          </cell>
          <cell r="N482">
            <v>0</v>
          </cell>
        </row>
        <row r="483">
          <cell r="A483">
            <v>297541</v>
          </cell>
          <cell r="B483" t="str">
            <v>López*Bárcenas,Gerardo</v>
          </cell>
          <cell r="C483" t="str">
            <v>TAX</v>
          </cell>
          <cell r="D483" t="str">
            <v>MAE-EDUC-19</v>
          </cell>
          <cell r="E483" t="str">
            <v>MA</v>
          </cell>
          <cell r="F483" t="str">
            <v>BR</v>
          </cell>
          <cell r="G483">
            <v>101</v>
          </cell>
          <cell r="H483">
            <v>170</v>
          </cell>
          <cell r="I483">
            <v>0</v>
          </cell>
          <cell r="J483">
            <v>0</v>
          </cell>
          <cell r="K483">
            <v>170</v>
          </cell>
          <cell r="L483">
            <v>170</v>
          </cell>
          <cell r="M483">
            <v>0</v>
          </cell>
          <cell r="N483">
            <v>0</v>
          </cell>
        </row>
        <row r="484">
          <cell r="A484">
            <v>733362</v>
          </cell>
          <cell r="B484" t="str">
            <v>Menchaca*Acevedo,Enrique</v>
          </cell>
          <cell r="C484" t="str">
            <v>TAX</v>
          </cell>
          <cell r="D484" t="str">
            <v>LIC-SYSC-18</v>
          </cell>
          <cell r="E484" t="str">
            <v>LI</v>
          </cell>
          <cell r="F484" t="str">
            <v>BS</v>
          </cell>
          <cell r="G484">
            <v>101</v>
          </cell>
          <cell r="H484" t="str">
            <v>13447.69</v>
          </cell>
          <cell r="I484">
            <v>0</v>
          </cell>
          <cell r="J484">
            <v>0</v>
          </cell>
          <cell r="K484" t="str">
            <v>13447.69</v>
          </cell>
          <cell r="L484" t="str">
            <v>13051.39</v>
          </cell>
          <cell r="M484" t="str">
            <v>396.3</v>
          </cell>
          <cell r="N484" t="str">
            <v>396.3</v>
          </cell>
        </row>
        <row r="485">
          <cell r="A485">
            <v>732260</v>
          </cell>
          <cell r="B485" t="str">
            <v>Campos*Chavarria,Francisco</v>
          </cell>
          <cell r="C485" t="str">
            <v>TAX</v>
          </cell>
          <cell r="D485" t="str">
            <v>LIC-EJAD-17</v>
          </cell>
          <cell r="E485" t="str">
            <v>LI</v>
          </cell>
          <cell r="F485" t="str">
            <v>BV</v>
          </cell>
          <cell r="G485">
            <v>100</v>
          </cell>
          <cell r="H485" t="str">
            <v>2720.81</v>
          </cell>
          <cell r="I485">
            <v>0</v>
          </cell>
          <cell r="J485">
            <v>0</v>
          </cell>
          <cell r="K485" t="str">
            <v>2720.81</v>
          </cell>
          <cell r="L485" t="str">
            <v>2721.81</v>
          </cell>
          <cell r="M485" t="str">
            <v>-4292.65</v>
          </cell>
          <cell r="N485" t="str">
            <v>-4292.65</v>
          </cell>
        </row>
        <row r="486">
          <cell r="A486">
            <v>680046</v>
          </cell>
          <cell r="B486" t="str">
            <v>Mejía*Cruz,Jorge</v>
          </cell>
          <cell r="C486" t="str">
            <v>TAX</v>
          </cell>
          <cell r="D486" t="str">
            <v>LIC-CTCO-18</v>
          </cell>
          <cell r="E486" t="str">
            <v>LI</v>
          </cell>
          <cell r="F486" t="str">
            <v>AS</v>
          </cell>
          <cell r="G486">
            <v>101</v>
          </cell>
          <cell r="H486">
            <v>17471</v>
          </cell>
          <cell r="I486">
            <v>0</v>
          </cell>
          <cell r="J486">
            <v>0</v>
          </cell>
          <cell r="K486">
            <v>17471</v>
          </cell>
          <cell r="L486" t="str">
            <v>17471.18</v>
          </cell>
          <cell r="M486">
            <v>0</v>
          </cell>
          <cell r="N486">
            <v>0</v>
          </cell>
        </row>
        <row r="487">
          <cell r="A487">
            <v>734654</v>
          </cell>
          <cell r="B487" t="str">
            <v>Manzano*Fortino,Ismael</v>
          </cell>
          <cell r="C487" t="str">
            <v>TAX</v>
          </cell>
          <cell r="D487" t="str">
            <v>LIC-EJEP-18</v>
          </cell>
          <cell r="E487" t="str">
            <v>LI</v>
          </cell>
          <cell r="F487" t="str">
            <v>AS</v>
          </cell>
          <cell r="G487">
            <v>100</v>
          </cell>
          <cell r="H487" t="str">
            <v>11712.74</v>
          </cell>
          <cell r="I487">
            <v>0</v>
          </cell>
          <cell r="J487">
            <v>0</v>
          </cell>
          <cell r="K487" t="str">
            <v>11712.74</v>
          </cell>
          <cell r="L487" t="str">
            <v>6777.44</v>
          </cell>
          <cell r="M487" t="str">
            <v>4935.3</v>
          </cell>
          <cell r="N487" t="str">
            <v>4935.3</v>
          </cell>
        </row>
        <row r="488">
          <cell r="A488">
            <v>733797</v>
          </cell>
          <cell r="B488" t="str">
            <v>Sotelo*Cruz,Ma.</v>
          </cell>
          <cell r="C488" t="str">
            <v>TAX</v>
          </cell>
          <cell r="D488" t="str">
            <v>MAE-EDUC-19</v>
          </cell>
          <cell r="E488" t="str">
            <v>MA</v>
          </cell>
          <cell r="F488" t="str">
            <v>AS</v>
          </cell>
          <cell r="G488">
            <v>405</v>
          </cell>
          <cell r="H488" t="str">
            <v>22730.33</v>
          </cell>
          <cell r="I488">
            <v>0</v>
          </cell>
          <cell r="J488">
            <v>0</v>
          </cell>
          <cell r="K488" t="str">
            <v>22730.33</v>
          </cell>
          <cell r="L488" t="str">
            <v>13083.35</v>
          </cell>
          <cell r="M488" t="str">
            <v>9646.98</v>
          </cell>
          <cell r="N488" t="str">
            <v>9646.98</v>
          </cell>
        </row>
        <row r="489">
          <cell r="A489">
            <v>733788</v>
          </cell>
          <cell r="B489" t="str">
            <v>Rodriguez*Cid,Francisco</v>
          </cell>
          <cell r="C489" t="str">
            <v>TAX</v>
          </cell>
          <cell r="D489" t="str">
            <v>LIC-EJEP-18</v>
          </cell>
          <cell r="E489" t="str">
            <v>LI</v>
          </cell>
          <cell r="F489" t="str">
            <v>AS</v>
          </cell>
          <cell r="G489">
            <v>100</v>
          </cell>
          <cell r="H489" t="str">
            <v>10911.72</v>
          </cell>
          <cell r="I489">
            <v>0</v>
          </cell>
          <cell r="J489">
            <v>0</v>
          </cell>
          <cell r="K489" t="str">
            <v>10911.72</v>
          </cell>
          <cell r="L489" t="str">
            <v>10911.72</v>
          </cell>
          <cell r="M489">
            <v>0</v>
          </cell>
          <cell r="N489">
            <v>0</v>
          </cell>
        </row>
        <row r="490">
          <cell r="A490">
            <v>733737</v>
          </cell>
          <cell r="B490" t="str">
            <v>Bautista*Granados,Luis</v>
          </cell>
          <cell r="C490" t="str">
            <v>TAX</v>
          </cell>
          <cell r="D490" t="str">
            <v>LIC-EJME-17</v>
          </cell>
          <cell r="E490" t="str">
            <v>LI</v>
          </cell>
          <cell r="F490" t="str">
            <v>AS</v>
          </cell>
          <cell r="G490">
            <v>100</v>
          </cell>
          <cell r="H490" t="str">
            <v>11306.02</v>
          </cell>
          <cell r="I490">
            <v>0</v>
          </cell>
          <cell r="J490">
            <v>0</v>
          </cell>
          <cell r="K490" t="str">
            <v>11306.02</v>
          </cell>
          <cell r="L490" t="str">
            <v>11306.02</v>
          </cell>
          <cell r="M490">
            <v>0</v>
          </cell>
          <cell r="N490">
            <v>0</v>
          </cell>
        </row>
        <row r="491">
          <cell r="A491">
            <v>715004</v>
          </cell>
          <cell r="B491" t="str">
            <v>Nuñez*Carrillo,Kenya</v>
          </cell>
          <cell r="C491" t="str">
            <v>TAX</v>
          </cell>
          <cell r="D491" t="str">
            <v>LIC-DINV-18</v>
          </cell>
          <cell r="E491" t="str">
            <v>LI</v>
          </cell>
          <cell r="F491" t="str">
            <v>BR</v>
          </cell>
          <cell r="G491">
            <v>101</v>
          </cell>
          <cell r="H491" t="str">
            <v>653.99</v>
          </cell>
          <cell r="I491">
            <v>0</v>
          </cell>
          <cell r="J491">
            <v>0</v>
          </cell>
          <cell r="K491" t="str">
            <v>653.99</v>
          </cell>
          <cell r="L491" t="str">
            <v>653.99</v>
          </cell>
          <cell r="M491">
            <v>0</v>
          </cell>
          <cell r="N491">
            <v>0</v>
          </cell>
        </row>
        <row r="492">
          <cell r="A492">
            <v>249334</v>
          </cell>
          <cell r="B492" t="str">
            <v>Granados*Sanchez,Evelyn</v>
          </cell>
          <cell r="C492" t="str">
            <v>TAX</v>
          </cell>
          <cell r="D492" t="str">
            <v>LIC-DSGD-18</v>
          </cell>
          <cell r="E492" t="str">
            <v>LI</v>
          </cell>
          <cell r="F492" t="str">
            <v>AS</v>
          </cell>
          <cell r="H492" t="str">
            <v>18447.6</v>
          </cell>
          <cell r="I492">
            <v>0</v>
          </cell>
          <cell r="J492">
            <v>0</v>
          </cell>
          <cell r="K492" t="str">
            <v>18447.6</v>
          </cell>
          <cell r="L492" t="str">
            <v>18428.58</v>
          </cell>
          <cell r="M492">
            <v>0</v>
          </cell>
          <cell r="N492">
            <v>0</v>
          </cell>
        </row>
        <row r="493">
          <cell r="A493">
            <v>301348</v>
          </cell>
          <cell r="B493" t="str">
            <v>Servin*Castillo,Wolfgang</v>
          </cell>
          <cell r="C493" t="str">
            <v>TAX</v>
          </cell>
          <cell r="D493" t="str">
            <v>LIC-ADME-18</v>
          </cell>
          <cell r="E493" t="str">
            <v>LI</v>
          </cell>
          <cell r="F493" t="str">
            <v>AS</v>
          </cell>
          <cell r="H493" t="str">
            <v>7332.4</v>
          </cell>
          <cell r="I493">
            <v>0</v>
          </cell>
          <cell r="J493">
            <v>0</v>
          </cell>
          <cell r="K493" t="str">
            <v>7332.4</v>
          </cell>
          <cell r="L493" t="str">
            <v>7332.4</v>
          </cell>
          <cell r="M493">
            <v>0</v>
          </cell>
          <cell r="N493">
            <v>0</v>
          </cell>
        </row>
        <row r="494">
          <cell r="A494">
            <v>645382</v>
          </cell>
          <cell r="B494" t="str">
            <v>Álvarez*Juárez,María</v>
          </cell>
          <cell r="C494" t="str">
            <v>TAX</v>
          </cell>
          <cell r="D494" t="str">
            <v>MAE-EDUC-19</v>
          </cell>
          <cell r="E494" t="str">
            <v>MA</v>
          </cell>
          <cell r="F494" t="str">
            <v>PT</v>
          </cell>
          <cell r="H494">
            <v>23777</v>
          </cell>
          <cell r="I494">
            <v>0</v>
          </cell>
          <cell r="J494">
            <v>0</v>
          </cell>
          <cell r="K494">
            <v>23777</v>
          </cell>
          <cell r="L494" t="str">
            <v>23777.95</v>
          </cell>
          <cell r="M494">
            <v>0</v>
          </cell>
          <cell r="N494">
            <v>0</v>
          </cell>
        </row>
        <row r="495">
          <cell r="A495">
            <v>341378</v>
          </cell>
          <cell r="B495" t="str">
            <v>Arámbula*Nava,Bertha</v>
          </cell>
          <cell r="C495" t="str">
            <v>TAX</v>
          </cell>
          <cell r="D495" t="str">
            <v>MAE-EDUC-19</v>
          </cell>
          <cell r="E495" t="str">
            <v>MA</v>
          </cell>
          <cell r="F495" t="str">
            <v>PT</v>
          </cell>
          <cell r="H495">
            <v>23777</v>
          </cell>
          <cell r="I495">
            <v>0</v>
          </cell>
          <cell r="J495">
            <v>0</v>
          </cell>
          <cell r="K495">
            <v>23777</v>
          </cell>
          <cell r="L495" t="str">
            <v>23777.61</v>
          </cell>
          <cell r="M495">
            <v>0</v>
          </cell>
          <cell r="N495">
            <v>0</v>
          </cell>
        </row>
        <row r="496">
          <cell r="A496">
            <v>648604</v>
          </cell>
          <cell r="B496" t="str">
            <v>BARRIOS*GALLARDO,ERIK</v>
          </cell>
          <cell r="C496" t="str">
            <v>TAX</v>
          </cell>
          <cell r="D496" t="str">
            <v>MAE-EDUC-19</v>
          </cell>
          <cell r="E496" t="str">
            <v>MA</v>
          </cell>
          <cell r="F496" t="str">
            <v>PT</v>
          </cell>
          <cell r="H496">
            <v>23489</v>
          </cell>
          <cell r="I496">
            <v>0</v>
          </cell>
          <cell r="J496">
            <v>0</v>
          </cell>
          <cell r="K496">
            <v>23489</v>
          </cell>
          <cell r="L496">
            <v>23489</v>
          </cell>
          <cell r="M496">
            <v>0</v>
          </cell>
          <cell r="N496">
            <v>0</v>
          </cell>
        </row>
        <row r="497">
          <cell r="A497">
            <v>164350</v>
          </cell>
          <cell r="B497" t="str">
            <v>Espinoza*Diaz,Diana</v>
          </cell>
          <cell r="C497" t="str">
            <v>TAX</v>
          </cell>
          <cell r="D497" t="str">
            <v>MAE-EDUC-19</v>
          </cell>
          <cell r="E497" t="str">
            <v>MA</v>
          </cell>
          <cell r="F497" t="str">
            <v>PT</v>
          </cell>
          <cell r="H497" t="str">
            <v>24207.81</v>
          </cell>
          <cell r="I497">
            <v>0</v>
          </cell>
          <cell r="J497">
            <v>0</v>
          </cell>
          <cell r="K497" t="str">
            <v>24207.81</v>
          </cell>
          <cell r="L497" t="str">
            <v>24207.81</v>
          </cell>
          <cell r="M497">
            <v>0</v>
          </cell>
          <cell r="N497">
            <v>0</v>
          </cell>
        </row>
        <row r="498">
          <cell r="A498">
            <v>326299</v>
          </cell>
          <cell r="B498" t="str">
            <v>Granados*Romero,Ruben</v>
          </cell>
          <cell r="C498" t="str">
            <v>TAX</v>
          </cell>
          <cell r="D498" t="str">
            <v>MAE-EDUC-19</v>
          </cell>
          <cell r="E498" t="str">
            <v>MA</v>
          </cell>
          <cell r="F498" t="str">
            <v>PT</v>
          </cell>
          <cell r="H498">
            <v>23489</v>
          </cell>
          <cell r="I498">
            <v>0</v>
          </cell>
          <cell r="J498">
            <v>0</v>
          </cell>
          <cell r="K498">
            <v>23489</v>
          </cell>
          <cell r="L498">
            <v>23489</v>
          </cell>
          <cell r="M498">
            <v>0</v>
          </cell>
          <cell r="N498">
            <v>0</v>
          </cell>
        </row>
        <row r="499">
          <cell r="A499">
            <v>648392</v>
          </cell>
          <cell r="B499" t="str">
            <v>Murillo*Delgadillo,Gustavo</v>
          </cell>
          <cell r="C499" t="str">
            <v>TAX</v>
          </cell>
          <cell r="D499" t="str">
            <v>MAE-EDUC-19</v>
          </cell>
          <cell r="E499" t="str">
            <v>MA</v>
          </cell>
          <cell r="F499" t="str">
            <v>PT</v>
          </cell>
          <cell r="H499">
            <v>23777</v>
          </cell>
          <cell r="I499">
            <v>0</v>
          </cell>
          <cell r="J499">
            <v>0</v>
          </cell>
          <cell r="K499">
            <v>23777</v>
          </cell>
          <cell r="L499">
            <v>23777</v>
          </cell>
          <cell r="M499">
            <v>0</v>
          </cell>
          <cell r="N499">
            <v>0</v>
          </cell>
        </row>
        <row r="500">
          <cell r="A500">
            <v>652933</v>
          </cell>
          <cell r="B500" t="str">
            <v>Neria*Ordaz,Guadalupe</v>
          </cell>
          <cell r="C500" t="str">
            <v>TAX</v>
          </cell>
          <cell r="D500" t="str">
            <v>MAE-EDUC-19</v>
          </cell>
          <cell r="E500" t="str">
            <v>MA</v>
          </cell>
          <cell r="F500" t="str">
            <v>PT</v>
          </cell>
          <cell r="H500">
            <v>23489</v>
          </cell>
          <cell r="I500">
            <v>0</v>
          </cell>
          <cell r="J500">
            <v>0</v>
          </cell>
          <cell r="K500">
            <v>23489</v>
          </cell>
          <cell r="L500">
            <v>23489</v>
          </cell>
          <cell r="M500">
            <v>0</v>
          </cell>
          <cell r="N500">
            <v>0</v>
          </cell>
        </row>
        <row r="501">
          <cell r="A501">
            <v>646891</v>
          </cell>
          <cell r="B501" t="str">
            <v>Quintanar*zamudio,Vanesa</v>
          </cell>
          <cell r="C501" t="str">
            <v>TAX</v>
          </cell>
          <cell r="D501" t="str">
            <v>MAE-EDUC-19</v>
          </cell>
          <cell r="E501" t="str">
            <v>MA</v>
          </cell>
          <cell r="F501" t="str">
            <v>PT</v>
          </cell>
          <cell r="H501">
            <v>0</v>
          </cell>
          <cell r="I501">
            <v>0</v>
          </cell>
          <cell r="J501">
            <v>0</v>
          </cell>
          <cell r="K501">
            <v>0</v>
          </cell>
          <cell r="L501">
            <v>0</v>
          </cell>
          <cell r="M501">
            <v>0</v>
          </cell>
          <cell r="N501">
            <v>0</v>
          </cell>
        </row>
        <row r="502">
          <cell r="A502">
            <v>651616</v>
          </cell>
          <cell r="B502" t="str">
            <v>Rodriguez*Barrera,Ariesty</v>
          </cell>
          <cell r="C502" t="str">
            <v>TAX</v>
          </cell>
          <cell r="D502" t="str">
            <v>MAE-EDUC-19</v>
          </cell>
          <cell r="E502" t="str">
            <v>MA</v>
          </cell>
          <cell r="F502" t="str">
            <v>PT</v>
          </cell>
          <cell r="H502">
            <v>23489</v>
          </cell>
          <cell r="I502">
            <v>0</v>
          </cell>
          <cell r="J502">
            <v>0</v>
          </cell>
          <cell r="K502">
            <v>23489</v>
          </cell>
          <cell r="L502">
            <v>23489</v>
          </cell>
          <cell r="M502">
            <v>0</v>
          </cell>
          <cell r="N502">
            <v>0</v>
          </cell>
        </row>
        <row r="503">
          <cell r="A503">
            <v>647825</v>
          </cell>
          <cell r="B503" t="str">
            <v>SANCHEZ*MARTINEZ,OMAR</v>
          </cell>
          <cell r="C503" t="str">
            <v>TAX</v>
          </cell>
          <cell r="D503" t="str">
            <v>MAE-EDUC-19</v>
          </cell>
          <cell r="E503" t="str">
            <v>MA</v>
          </cell>
          <cell r="F503" t="str">
            <v>PT</v>
          </cell>
          <cell r="H503">
            <v>23489</v>
          </cell>
          <cell r="I503">
            <v>0</v>
          </cell>
          <cell r="J503">
            <v>0</v>
          </cell>
          <cell r="K503">
            <v>23489</v>
          </cell>
          <cell r="L503">
            <v>23489</v>
          </cell>
          <cell r="M503">
            <v>0</v>
          </cell>
          <cell r="N503">
            <v>0</v>
          </cell>
        </row>
        <row r="504">
          <cell r="A504">
            <v>645462</v>
          </cell>
          <cell r="B504" t="str">
            <v>Valladares*Gomez,Ricardo</v>
          </cell>
          <cell r="C504" t="str">
            <v>TAX</v>
          </cell>
          <cell r="D504" t="str">
            <v>MAE-EDUC-19</v>
          </cell>
          <cell r="E504" t="str">
            <v>MA</v>
          </cell>
          <cell r="F504" t="str">
            <v>PT</v>
          </cell>
          <cell r="H504">
            <v>0</v>
          </cell>
          <cell r="I504">
            <v>0</v>
          </cell>
          <cell r="J504">
            <v>0</v>
          </cell>
          <cell r="K504">
            <v>0</v>
          </cell>
          <cell r="L504">
            <v>0</v>
          </cell>
          <cell r="M504">
            <v>0</v>
          </cell>
          <cell r="N504">
            <v>0</v>
          </cell>
        </row>
        <row r="505">
          <cell r="A505">
            <v>644923</v>
          </cell>
          <cell r="B505" t="str">
            <v>Gomez*Aguila,Karina</v>
          </cell>
          <cell r="C505" t="str">
            <v>TAX</v>
          </cell>
          <cell r="D505" t="str">
            <v>MAE-MERD-18</v>
          </cell>
          <cell r="E505" t="str">
            <v>MA</v>
          </cell>
          <cell r="F505" t="str">
            <v>PT</v>
          </cell>
          <cell r="H505">
            <v>23489</v>
          </cell>
          <cell r="I505">
            <v>0</v>
          </cell>
          <cell r="J505">
            <v>0</v>
          </cell>
          <cell r="K505">
            <v>23489</v>
          </cell>
          <cell r="L505">
            <v>23489</v>
          </cell>
          <cell r="M505">
            <v>0</v>
          </cell>
          <cell r="N505">
            <v>0</v>
          </cell>
        </row>
        <row r="506">
          <cell r="A506">
            <v>206622</v>
          </cell>
          <cell r="B506" t="str">
            <v>Gomez*Aguila,Jessica</v>
          </cell>
          <cell r="C506" t="str">
            <v>TAX</v>
          </cell>
          <cell r="D506" t="str">
            <v>MAE-MADN-19</v>
          </cell>
          <cell r="E506" t="str">
            <v>MA</v>
          </cell>
          <cell r="F506" t="str">
            <v>PT</v>
          </cell>
          <cell r="H506">
            <v>23489</v>
          </cell>
          <cell r="I506">
            <v>0</v>
          </cell>
          <cell r="J506">
            <v>0</v>
          </cell>
          <cell r="K506">
            <v>23489</v>
          </cell>
          <cell r="L506" t="str">
            <v>23489.34</v>
          </cell>
          <cell r="M506">
            <v>0</v>
          </cell>
          <cell r="N506">
            <v>0</v>
          </cell>
        </row>
        <row r="507">
          <cell r="A507">
            <v>205107</v>
          </cell>
          <cell r="B507" t="str">
            <v>Hernandez*Pineda,Karen</v>
          </cell>
          <cell r="C507" t="str">
            <v>TAX</v>
          </cell>
          <cell r="D507" t="str">
            <v>MAE-MERD-18</v>
          </cell>
          <cell r="E507" t="str">
            <v>MA</v>
          </cell>
          <cell r="F507" t="str">
            <v>PT</v>
          </cell>
          <cell r="H507">
            <v>23489</v>
          </cell>
          <cell r="I507">
            <v>0</v>
          </cell>
          <cell r="J507">
            <v>0</v>
          </cell>
          <cell r="K507">
            <v>23489</v>
          </cell>
          <cell r="L507">
            <v>23489</v>
          </cell>
          <cell r="M507">
            <v>0</v>
          </cell>
          <cell r="N507">
            <v>0</v>
          </cell>
        </row>
        <row r="508">
          <cell r="A508">
            <v>645528</v>
          </cell>
          <cell r="B508" t="str">
            <v>Garcia*Feliciano,Abigail</v>
          </cell>
          <cell r="C508" t="str">
            <v>TAX</v>
          </cell>
          <cell r="D508" t="str">
            <v>MAE-TEIN-18</v>
          </cell>
          <cell r="E508" t="str">
            <v>MA</v>
          </cell>
          <cell r="F508" t="str">
            <v>PT</v>
          </cell>
          <cell r="H508">
            <v>23489</v>
          </cell>
          <cell r="I508">
            <v>0</v>
          </cell>
          <cell r="J508">
            <v>0</v>
          </cell>
          <cell r="K508">
            <v>23489</v>
          </cell>
          <cell r="L508" t="str">
            <v>23489.03</v>
          </cell>
          <cell r="M508">
            <v>0</v>
          </cell>
          <cell r="N508">
            <v>0</v>
          </cell>
        </row>
        <row r="509">
          <cell r="A509">
            <v>192747</v>
          </cell>
          <cell r="B509" t="str">
            <v>Sanchez*Viazcan,Aline</v>
          </cell>
          <cell r="C509" t="str">
            <v>TAX</v>
          </cell>
          <cell r="D509" t="str">
            <v>MAE-EDUC-10</v>
          </cell>
          <cell r="E509" t="str">
            <v>MA</v>
          </cell>
          <cell r="F509" t="str">
            <v>PT</v>
          </cell>
          <cell r="H509">
            <v>23489</v>
          </cell>
          <cell r="I509">
            <v>0</v>
          </cell>
          <cell r="J509">
            <v>0</v>
          </cell>
          <cell r="K509">
            <v>23489</v>
          </cell>
          <cell r="L509">
            <v>23489</v>
          </cell>
          <cell r="M509">
            <v>0</v>
          </cell>
          <cell r="N509">
            <v>0</v>
          </cell>
        </row>
        <row r="510">
          <cell r="A510">
            <v>97870</v>
          </cell>
          <cell r="B510" t="str">
            <v>Gomez*Villa,Erik</v>
          </cell>
          <cell r="C510" t="str">
            <v>TAX</v>
          </cell>
          <cell r="D510" t="str">
            <v>MAE-MADN-10</v>
          </cell>
          <cell r="E510" t="str">
            <v>MA</v>
          </cell>
          <cell r="F510" t="str">
            <v>PT</v>
          </cell>
          <cell r="H510" t="str">
            <v>12962.67</v>
          </cell>
          <cell r="I510">
            <v>0</v>
          </cell>
          <cell r="J510">
            <v>0</v>
          </cell>
          <cell r="K510" t="str">
            <v>12962.67</v>
          </cell>
          <cell r="L510" t="str">
            <v>12962.67</v>
          </cell>
          <cell r="M510">
            <v>0</v>
          </cell>
          <cell r="N510">
            <v>0</v>
          </cell>
        </row>
        <row r="511">
          <cell r="A511">
            <v>236656</v>
          </cell>
          <cell r="B511" t="str">
            <v>Ramirez*Pereda,Diego</v>
          </cell>
          <cell r="C511" t="str">
            <v>TAX</v>
          </cell>
          <cell r="D511" t="str">
            <v>LIC-ADME-18</v>
          </cell>
          <cell r="E511" t="str">
            <v>LI</v>
          </cell>
          <cell r="F511" t="str">
            <v>AS</v>
          </cell>
          <cell r="G511">
            <v>101</v>
          </cell>
          <cell r="H511">
            <v>17444</v>
          </cell>
          <cell r="I511">
            <v>0</v>
          </cell>
          <cell r="J511">
            <v>0</v>
          </cell>
          <cell r="K511">
            <v>17444</v>
          </cell>
          <cell r="L511" t="str">
            <v>5797.32</v>
          </cell>
          <cell r="M511" t="str">
            <v>11646.68</v>
          </cell>
          <cell r="N511" t="str">
            <v>11646.68</v>
          </cell>
        </row>
        <row r="512">
          <cell r="A512">
            <v>284939</v>
          </cell>
          <cell r="B512" t="str">
            <v>Zavaleta*Rico,Aarón</v>
          </cell>
          <cell r="C512" t="str">
            <v>TAX</v>
          </cell>
          <cell r="D512" t="str">
            <v>LIC-ADTU-18</v>
          </cell>
          <cell r="E512" t="str">
            <v>LI</v>
          </cell>
          <cell r="F512" t="str">
            <v>AS</v>
          </cell>
          <cell r="G512">
            <v>101</v>
          </cell>
          <cell r="H512">
            <v>16841</v>
          </cell>
          <cell r="I512">
            <v>0</v>
          </cell>
          <cell r="J512">
            <v>0</v>
          </cell>
          <cell r="K512">
            <v>16841</v>
          </cell>
          <cell r="L512" t="str">
            <v>16841.28</v>
          </cell>
          <cell r="M512">
            <v>0</v>
          </cell>
          <cell r="N512">
            <v>0</v>
          </cell>
        </row>
        <row r="513">
          <cell r="A513">
            <v>732024</v>
          </cell>
          <cell r="B513" t="str">
            <v>Gonzalez*Munive,Leticia</v>
          </cell>
          <cell r="C513" t="str">
            <v>TAX</v>
          </cell>
          <cell r="D513" t="str">
            <v>LIC-EJDE-17</v>
          </cell>
          <cell r="E513" t="str">
            <v>LI</v>
          </cell>
          <cell r="F513" t="str">
            <v>AS</v>
          </cell>
          <cell r="G513">
            <v>100</v>
          </cell>
          <cell r="H513" t="str">
            <v>11724.72</v>
          </cell>
          <cell r="I513">
            <v>0</v>
          </cell>
          <cell r="J513">
            <v>0</v>
          </cell>
          <cell r="K513" t="str">
            <v>11724.72</v>
          </cell>
          <cell r="L513" t="str">
            <v>6788.22</v>
          </cell>
          <cell r="M513" t="str">
            <v>4936.5</v>
          </cell>
          <cell r="N513" t="str">
            <v>4936.5</v>
          </cell>
        </row>
        <row r="514">
          <cell r="A514">
            <v>709364</v>
          </cell>
          <cell r="B514" t="str">
            <v>Osorio*Velazquez,Jorge</v>
          </cell>
          <cell r="C514" t="str">
            <v>TAX</v>
          </cell>
          <cell r="D514" t="str">
            <v>LIC-EJAD-17</v>
          </cell>
          <cell r="E514" t="str">
            <v>LI</v>
          </cell>
          <cell r="F514" t="str">
            <v>BR</v>
          </cell>
          <cell r="G514">
            <v>100</v>
          </cell>
          <cell r="H514">
            <v>746</v>
          </cell>
          <cell r="I514">
            <v>0</v>
          </cell>
          <cell r="J514">
            <v>0</v>
          </cell>
          <cell r="K514">
            <v>746</v>
          </cell>
          <cell r="L514">
            <v>746</v>
          </cell>
          <cell r="M514">
            <v>0</v>
          </cell>
          <cell r="N514">
            <v>0</v>
          </cell>
        </row>
        <row r="515">
          <cell r="A515">
            <v>260262</v>
          </cell>
          <cell r="B515" t="str">
            <v>Avila*Quintos,Luis</v>
          </cell>
          <cell r="C515" t="str">
            <v>TAX</v>
          </cell>
          <cell r="D515" t="str">
            <v>LIC-DSGD-15</v>
          </cell>
          <cell r="E515" t="str">
            <v>LI</v>
          </cell>
          <cell r="F515" t="str">
            <v>BS</v>
          </cell>
          <cell r="G515">
            <v>405</v>
          </cell>
          <cell r="H515" t="str">
            <v>11148.1</v>
          </cell>
          <cell r="I515">
            <v>0</v>
          </cell>
          <cell r="J515">
            <v>0</v>
          </cell>
          <cell r="K515" t="str">
            <v>11148.1</v>
          </cell>
          <cell r="L515" t="str">
            <v>9211.88</v>
          </cell>
          <cell r="M515" t="str">
            <v>1936.22</v>
          </cell>
          <cell r="N515" t="str">
            <v>1936.22</v>
          </cell>
        </row>
        <row r="516">
          <cell r="A516">
            <v>730429</v>
          </cell>
          <cell r="B516" t="str">
            <v>Shiosaki*Zamudio,Karen</v>
          </cell>
          <cell r="C516" t="str">
            <v>TAX</v>
          </cell>
          <cell r="D516" t="str">
            <v>LIC-EJAD-17</v>
          </cell>
          <cell r="E516" t="str">
            <v>LI</v>
          </cell>
          <cell r="F516" t="str">
            <v>AS</v>
          </cell>
          <cell r="G516">
            <v>100</v>
          </cell>
          <cell r="H516" t="str">
            <v>11639.01</v>
          </cell>
          <cell r="I516">
            <v>0</v>
          </cell>
          <cell r="J516">
            <v>0</v>
          </cell>
          <cell r="K516" t="str">
            <v>11639.01</v>
          </cell>
          <cell r="L516" t="str">
            <v>6785.31</v>
          </cell>
          <cell r="M516" t="str">
            <v>4447.35</v>
          </cell>
          <cell r="N516" t="str">
            <v>4447.35</v>
          </cell>
        </row>
        <row r="517">
          <cell r="A517">
            <v>696608</v>
          </cell>
          <cell r="B517" t="str">
            <v>García*Gutiérrez,José</v>
          </cell>
          <cell r="C517" t="str">
            <v>TAX</v>
          </cell>
          <cell r="D517" t="str">
            <v>LIC-EJAD-17</v>
          </cell>
          <cell r="E517" t="str">
            <v>LI</v>
          </cell>
          <cell r="F517" t="str">
            <v>AS</v>
          </cell>
          <cell r="H517">
            <v>4830</v>
          </cell>
          <cell r="I517">
            <v>0</v>
          </cell>
          <cell r="J517">
            <v>0</v>
          </cell>
          <cell r="K517">
            <v>4830</v>
          </cell>
          <cell r="L517" t="str">
            <v>1621.57</v>
          </cell>
          <cell r="M517" t="str">
            <v>3208.43</v>
          </cell>
          <cell r="N517" t="str">
            <v>3208.43</v>
          </cell>
        </row>
        <row r="518">
          <cell r="A518">
            <v>651626</v>
          </cell>
          <cell r="B518" t="str">
            <v>Solorio*Mujica,Jennyfer</v>
          </cell>
          <cell r="C518" t="str">
            <v>TAX</v>
          </cell>
          <cell r="D518" t="str">
            <v>MAE-EDUC-19</v>
          </cell>
          <cell r="E518" t="str">
            <v>MA</v>
          </cell>
          <cell r="F518" t="str">
            <v>PT</v>
          </cell>
          <cell r="H518">
            <v>23455</v>
          </cell>
          <cell r="I518">
            <v>0</v>
          </cell>
          <cell r="J518">
            <v>0</v>
          </cell>
          <cell r="K518">
            <v>23455</v>
          </cell>
          <cell r="L518">
            <v>23455</v>
          </cell>
          <cell r="M518">
            <v>0</v>
          </cell>
          <cell r="N518">
            <v>0</v>
          </cell>
        </row>
        <row r="519">
          <cell r="A519">
            <v>301071</v>
          </cell>
          <cell r="B519" t="str">
            <v>Ramírez*Hernández,Brenda</v>
          </cell>
          <cell r="C519" t="str">
            <v>TAX</v>
          </cell>
          <cell r="D519" t="str">
            <v>LIC-EJAD-17</v>
          </cell>
          <cell r="E519" t="str">
            <v>LI</v>
          </cell>
          <cell r="F519" t="str">
            <v>AS</v>
          </cell>
          <cell r="G519">
            <v>402</v>
          </cell>
          <cell r="H519" t="str">
            <v>10583.1</v>
          </cell>
          <cell r="I519">
            <v>0</v>
          </cell>
          <cell r="J519">
            <v>0</v>
          </cell>
          <cell r="K519" t="str">
            <v>10583.1</v>
          </cell>
          <cell r="L519" t="str">
            <v>10583.1</v>
          </cell>
          <cell r="M519">
            <v>0</v>
          </cell>
          <cell r="N519">
            <v>0</v>
          </cell>
        </row>
        <row r="520">
          <cell r="A520">
            <v>637283</v>
          </cell>
          <cell r="B520" t="str">
            <v>Castro**Meneses,Brenda</v>
          </cell>
          <cell r="C520" t="str">
            <v>TAX</v>
          </cell>
          <cell r="D520" t="str">
            <v>LIC-EJAD-17</v>
          </cell>
          <cell r="E520" t="str">
            <v>LI</v>
          </cell>
          <cell r="F520" t="str">
            <v>AS</v>
          </cell>
          <cell r="G520">
            <v>101</v>
          </cell>
          <cell r="H520">
            <v>10316</v>
          </cell>
          <cell r="I520">
            <v>0</v>
          </cell>
          <cell r="J520">
            <v>0</v>
          </cell>
          <cell r="K520">
            <v>10316</v>
          </cell>
          <cell r="L520">
            <v>10316</v>
          </cell>
          <cell r="M520">
            <v>0</v>
          </cell>
          <cell r="N520">
            <v>0</v>
          </cell>
        </row>
        <row r="521">
          <cell r="A521">
            <v>633612</v>
          </cell>
          <cell r="B521" t="str">
            <v>Chaparro*Garcia,Jennifer</v>
          </cell>
          <cell r="C521" t="str">
            <v>TAX</v>
          </cell>
          <cell r="D521" t="str">
            <v>LIC-EJEP-18</v>
          </cell>
          <cell r="E521" t="str">
            <v>LI</v>
          </cell>
          <cell r="F521" t="str">
            <v>AS</v>
          </cell>
          <cell r="G521">
            <v>101</v>
          </cell>
          <cell r="H521" t="str">
            <v>10098.7</v>
          </cell>
          <cell r="I521">
            <v>0</v>
          </cell>
          <cell r="J521">
            <v>0</v>
          </cell>
          <cell r="K521" t="str">
            <v>10098.7</v>
          </cell>
          <cell r="L521" t="str">
            <v>10098.7</v>
          </cell>
          <cell r="M521">
            <v>0</v>
          </cell>
          <cell r="N521">
            <v>0</v>
          </cell>
        </row>
        <row r="522">
          <cell r="A522">
            <v>732715</v>
          </cell>
          <cell r="B522" t="str">
            <v>Ramírez*Aguilar,Alejandra</v>
          </cell>
          <cell r="C522" t="str">
            <v>TAX</v>
          </cell>
          <cell r="D522" t="str">
            <v>LIC-DINV-18</v>
          </cell>
          <cell r="E522" t="str">
            <v>LI</v>
          </cell>
          <cell r="F522" t="str">
            <v>BS</v>
          </cell>
          <cell r="G522">
            <v>101</v>
          </cell>
          <cell r="H522" t="str">
            <v>13703.96</v>
          </cell>
          <cell r="I522">
            <v>0</v>
          </cell>
          <cell r="J522">
            <v>0</v>
          </cell>
          <cell r="K522" t="str">
            <v>13703.96</v>
          </cell>
          <cell r="L522" t="str">
            <v>10587.06</v>
          </cell>
          <cell r="M522" t="str">
            <v>3116.9</v>
          </cell>
          <cell r="N522" t="str">
            <v>3116.9</v>
          </cell>
        </row>
        <row r="523">
          <cell r="A523">
            <v>730162</v>
          </cell>
          <cell r="B523" t="str">
            <v>Lopez*Matus,Zeltzin</v>
          </cell>
          <cell r="C523" t="str">
            <v>TAX</v>
          </cell>
          <cell r="D523" t="str">
            <v>LIC-PSIO-18</v>
          </cell>
          <cell r="E523" t="str">
            <v>LI</v>
          </cell>
          <cell r="F523" t="str">
            <v>AS</v>
          </cell>
          <cell r="G523">
            <v>101</v>
          </cell>
          <cell r="H523" t="str">
            <v>17903.47</v>
          </cell>
          <cell r="I523">
            <v>0</v>
          </cell>
          <cell r="J523">
            <v>0</v>
          </cell>
          <cell r="K523" t="str">
            <v>17903.47</v>
          </cell>
          <cell r="L523" t="str">
            <v>17904.07</v>
          </cell>
          <cell r="M523">
            <v>0</v>
          </cell>
          <cell r="N523">
            <v>0</v>
          </cell>
        </row>
        <row r="524">
          <cell r="A524">
            <v>730387</v>
          </cell>
          <cell r="B524" t="str">
            <v>Del Razo*Jiménez,Cesar</v>
          </cell>
          <cell r="C524" t="str">
            <v>TAX</v>
          </cell>
          <cell r="D524" t="str">
            <v>MAE-MADN-19</v>
          </cell>
          <cell r="E524" t="str">
            <v>MA</v>
          </cell>
          <cell r="F524" t="str">
            <v>BI</v>
          </cell>
          <cell r="G524">
            <v>405</v>
          </cell>
          <cell r="H524" t="str">
            <v>31.12</v>
          </cell>
          <cell r="I524">
            <v>0</v>
          </cell>
          <cell r="J524">
            <v>0</v>
          </cell>
          <cell r="K524" t="str">
            <v>31.12</v>
          </cell>
          <cell r="L524" t="str">
            <v>31.12</v>
          </cell>
          <cell r="M524">
            <v>0</v>
          </cell>
          <cell r="N524">
            <v>0</v>
          </cell>
        </row>
        <row r="525">
          <cell r="A525">
            <v>732905</v>
          </cell>
          <cell r="B525" t="str">
            <v>Zayago*Madrigal,Ana</v>
          </cell>
          <cell r="C525" t="str">
            <v>TAX</v>
          </cell>
          <cell r="D525" t="str">
            <v>MAE-MADN-19</v>
          </cell>
          <cell r="E525" t="str">
            <v>MA</v>
          </cell>
          <cell r="F525" t="str">
            <v>AS</v>
          </cell>
          <cell r="G525">
            <v>405</v>
          </cell>
          <cell r="H525" t="str">
            <v>27091.35</v>
          </cell>
          <cell r="I525">
            <v>0</v>
          </cell>
          <cell r="J525">
            <v>0</v>
          </cell>
          <cell r="K525" t="str">
            <v>27091.35</v>
          </cell>
          <cell r="L525" t="str">
            <v>27091.35</v>
          </cell>
          <cell r="M525">
            <v>0</v>
          </cell>
          <cell r="N525">
            <v>0</v>
          </cell>
        </row>
        <row r="526">
          <cell r="A526">
            <v>734031</v>
          </cell>
          <cell r="B526" t="str">
            <v>Juarez*Nogueda,Melissa</v>
          </cell>
          <cell r="C526" t="str">
            <v>TAX</v>
          </cell>
          <cell r="D526" t="str">
            <v>LIC-ADME-18</v>
          </cell>
          <cell r="E526" t="str">
            <v>LI</v>
          </cell>
          <cell r="F526" t="str">
            <v>BS</v>
          </cell>
          <cell r="G526">
            <v>101</v>
          </cell>
          <cell r="H526" t="str">
            <v>13264.86</v>
          </cell>
          <cell r="I526">
            <v>0</v>
          </cell>
          <cell r="J526">
            <v>0</v>
          </cell>
          <cell r="K526" t="str">
            <v>13264.86</v>
          </cell>
          <cell r="L526" t="str">
            <v>13055.06</v>
          </cell>
          <cell r="M526" t="str">
            <v>379.8</v>
          </cell>
          <cell r="N526" t="str">
            <v>379.8</v>
          </cell>
        </row>
        <row r="527">
          <cell r="A527">
            <v>296196</v>
          </cell>
          <cell r="B527" t="str">
            <v>Gómez*Ruiz,Leonardo</v>
          </cell>
          <cell r="C527" t="str">
            <v>TAX</v>
          </cell>
          <cell r="D527" t="str">
            <v>LIC-CTCO-18</v>
          </cell>
          <cell r="E527" t="str">
            <v>LI</v>
          </cell>
          <cell r="F527" t="str">
            <v>AS</v>
          </cell>
          <cell r="G527">
            <v>405</v>
          </cell>
          <cell r="H527">
            <v>16638</v>
          </cell>
          <cell r="I527">
            <v>0</v>
          </cell>
          <cell r="J527">
            <v>0</v>
          </cell>
          <cell r="K527">
            <v>16638</v>
          </cell>
          <cell r="L527" t="str">
            <v>16877.6</v>
          </cell>
          <cell r="M527">
            <v>0</v>
          </cell>
          <cell r="N527">
            <v>0</v>
          </cell>
        </row>
        <row r="528">
          <cell r="A528">
            <v>272174</v>
          </cell>
          <cell r="B528" t="str">
            <v>Zamudio*Benítez,Eduardo</v>
          </cell>
          <cell r="C528" t="str">
            <v>TAX</v>
          </cell>
          <cell r="D528" t="str">
            <v>LIC-EJDE-17</v>
          </cell>
          <cell r="E528" t="str">
            <v>LI</v>
          </cell>
          <cell r="F528" t="str">
            <v>EG</v>
          </cell>
          <cell r="H528">
            <v>645</v>
          </cell>
          <cell r="I528">
            <v>0</v>
          </cell>
          <cell r="J528">
            <v>0</v>
          </cell>
          <cell r="K528">
            <v>645</v>
          </cell>
          <cell r="L528">
            <v>645</v>
          </cell>
          <cell r="M528">
            <v>0</v>
          </cell>
          <cell r="N528">
            <v>0</v>
          </cell>
        </row>
        <row r="529">
          <cell r="A529">
            <v>209764</v>
          </cell>
          <cell r="B529" t="str">
            <v>Maldonado*Leon,Lluvia</v>
          </cell>
          <cell r="C529" t="str">
            <v>TAX</v>
          </cell>
          <cell r="D529" t="str">
            <v>MAE-EDUC-19</v>
          </cell>
          <cell r="E529" t="str">
            <v>MA</v>
          </cell>
          <cell r="F529" t="str">
            <v>AS</v>
          </cell>
          <cell r="G529">
            <v>405</v>
          </cell>
          <cell r="H529" t="str">
            <v>17253.2</v>
          </cell>
          <cell r="I529">
            <v>0</v>
          </cell>
          <cell r="J529">
            <v>0</v>
          </cell>
          <cell r="K529" t="str">
            <v>17253.2</v>
          </cell>
          <cell r="L529" t="str">
            <v>17253.46</v>
          </cell>
          <cell r="M529">
            <v>0</v>
          </cell>
          <cell r="N529">
            <v>0</v>
          </cell>
        </row>
        <row r="530">
          <cell r="A530">
            <v>620183</v>
          </cell>
          <cell r="B530" t="str">
            <v>Celis*Soto,Karla</v>
          </cell>
          <cell r="C530" t="str">
            <v>TAX</v>
          </cell>
          <cell r="D530" t="str">
            <v>LIC-SYSC-18</v>
          </cell>
          <cell r="E530" t="str">
            <v>LI</v>
          </cell>
          <cell r="F530" t="str">
            <v>BS</v>
          </cell>
          <cell r="H530" t="str">
            <v>12758.9</v>
          </cell>
          <cell r="I530">
            <v>0</v>
          </cell>
          <cell r="J530">
            <v>0</v>
          </cell>
          <cell r="K530" t="str">
            <v>12758.9</v>
          </cell>
          <cell r="L530" t="str">
            <v>12758.9</v>
          </cell>
          <cell r="M530">
            <v>0</v>
          </cell>
          <cell r="N530">
            <v>0</v>
          </cell>
        </row>
        <row r="531">
          <cell r="A531">
            <v>689939</v>
          </cell>
          <cell r="B531" t="str">
            <v>Larios*Hernandez,María</v>
          </cell>
          <cell r="C531" t="str">
            <v>TAX</v>
          </cell>
          <cell r="D531" t="str">
            <v>LIC-DERE-18</v>
          </cell>
          <cell r="E531" t="str">
            <v>LI</v>
          </cell>
          <cell r="F531" t="str">
            <v>BS</v>
          </cell>
          <cell r="G531">
            <v>101</v>
          </cell>
          <cell r="H531" t="str">
            <v>9571.3</v>
          </cell>
          <cell r="I531">
            <v>0</v>
          </cell>
          <cell r="J531">
            <v>0</v>
          </cell>
          <cell r="K531" t="str">
            <v>9571.3</v>
          </cell>
          <cell r="L531" t="str">
            <v>3424.58</v>
          </cell>
          <cell r="M531" t="str">
            <v>6146.72</v>
          </cell>
          <cell r="N531" t="str">
            <v>6146.72</v>
          </cell>
        </row>
        <row r="532">
          <cell r="A532">
            <v>327252</v>
          </cell>
          <cell r="B532" t="str">
            <v>Tovar*Peña,Michell</v>
          </cell>
          <cell r="C532" t="str">
            <v>TAX</v>
          </cell>
          <cell r="D532" t="str">
            <v>LIC-EJDE-17</v>
          </cell>
          <cell r="E532" t="str">
            <v>LI</v>
          </cell>
          <cell r="F532" t="str">
            <v>BS</v>
          </cell>
          <cell r="G532">
            <v>101</v>
          </cell>
          <cell r="H532" t="str">
            <v>9177.9</v>
          </cell>
          <cell r="I532">
            <v>0</v>
          </cell>
          <cell r="J532">
            <v>0</v>
          </cell>
          <cell r="K532" t="str">
            <v>9177.9</v>
          </cell>
          <cell r="L532" t="str">
            <v>5111.55</v>
          </cell>
          <cell r="M532" t="str">
            <v>5309.7</v>
          </cell>
          <cell r="N532" t="str">
            <v>5309.7</v>
          </cell>
        </row>
        <row r="533">
          <cell r="A533">
            <v>686863</v>
          </cell>
          <cell r="B533" t="str">
            <v>Cardenas*Romero,Janet</v>
          </cell>
          <cell r="C533" t="str">
            <v>TAX</v>
          </cell>
          <cell r="D533" t="str">
            <v>LIC-MEES-18</v>
          </cell>
          <cell r="E533" t="str">
            <v>LI</v>
          </cell>
          <cell r="F533" t="str">
            <v>BA</v>
          </cell>
          <cell r="G533">
            <v>102</v>
          </cell>
          <cell r="H533" t="str">
            <v>17759.75</v>
          </cell>
          <cell r="I533">
            <v>0</v>
          </cell>
          <cell r="J533" t="str">
            <v>335.75</v>
          </cell>
          <cell r="K533">
            <v>17424</v>
          </cell>
          <cell r="L533" t="str">
            <v>17424.8</v>
          </cell>
          <cell r="M533">
            <v>0</v>
          </cell>
          <cell r="N533">
            <v>0</v>
          </cell>
        </row>
        <row r="534">
          <cell r="A534">
            <v>273276</v>
          </cell>
          <cell r="B534" t="str">
            <v>Martinez*Hernandez,Michelle</v>
          </cell>
          <cell r="C534" t="str">
            <v>TAX</v>
          </cell>
          <cell r="D534" t="str">
            <v>LIC-DERE-15</v>
          </cell>
          <cell r="E534" t="str">
            <v>LI</v>
          </cell>
          <cell r="F534" t="str">
            <v>EG</v>
          </cell>
          <cell r="H534">
            <v>1500</v>
          </cell>
          <cell r="I534">
            <v>0</v>
          </cell>
          <cell r="J534">
            <v>0</v>
          </cell>
          <cell r="K534">
            <v>1500</v>
          </cell>
          <cell r="L534">
            <v>1500</v>
          </cell>
          <cell r="M534">
            <v>0</v>
          </cell>
          <cell r="N534">
            <v>0</v>
          </cell>
        </row>
        <row r="535">
          <cell r="A535">
            <v>248503</v>
          </cell>
          <cell r="B535" t="str">
            <v>Ortiz*Rivera,Diana</v>
          </cell>
          <cell r="C535" t="str">
            <v>TAX</v>
          </cell>
          <cell r="D535" t="str">
            <v>LIC-EJAD-17</v>
          </cell>
          <cell r="E535" t="str">
            <v>LI</v>
          </cell>
          <cell r="F535" t="str">
            <v>BK</v>
          </cell>
          <cell r="G535">
            <v>101</v>
          </cell>
          <cell r="H535" t="str">
            <v>10471.8</v>
          </cell>
          <cell r="I535">
            <v>0</v>
          </cell>
          <cell r="J535">
            <v>0</v>
          </cell>
          <cell r="K535" t="str">
            <v>10471.8</v>
          </cell>
          <cell r="L535" t="str">
            <v>10471.8</v>
          </cell>
          <cell r="M535">
            <v>0</v>
          </cell>
          <cell r="N535">
            <v>0</v>
          </cell>
        </row>
        <row r="536">
          <cell r="A536">
            <v>698047</v>
          </cell>
          <cell r="B536" t="str">
            <v>Rodriguez*Gutierrez,Visnu</v>
          </cell>
          <cell r="C536" t="str">
            <v>TAX</v>
          </cell>
          <cell r="D536" t="str">
            <v>LIC-EJEP-18</v>
          </cell>
          <cell r="E536" t="str">
            <v>LI</v>
          </cell>
          <cell r="F536" t="str">
            <v>BA</v>
          </cell>
          <cell r="G536">
            <v>100</v>
          </cell>
          <cell r="H536" t="str">
            <v>12047.29</v>
          </cell>
          <cell r="I536">
            <v>0</v>
          </cell>
          <cell r="J536">
            <v>0</v>
          </cell>
          <cell r="K536" t="str">
            <v>12047.29</v>
          </cell>
          <cell r="L536" t="str">
            <v>12047.29</v>
          </cell>
          <cell r="M536">
            <v>0</v>
          </cell>
          <cell r="N536">
            <v>0</v>
          </cell>
        </row>
        <row r="537">
          <cell r="A537">
            <v>253819</v>
          </cell>
          <cell r="B537" t="str">
            <v>Sosa*Corona,Marieli</v>
          </cell>
          <cell r="C537" t="str">
            <v>TAX</v>
          </cell>
          <cell r="D537" t="str">
            <v>LIC-EJME-12</v>
          </cell>
          <cell r="E537" t="str">
            <v>LI</v>
          </cell>
          <cell r="F537" t="str">
            <v>BA</v>
          </cell>
          <cell r="G537">
            <v>102</v>
          </cell>
          <cell r="H537" t="str">
            <v>11105.96</v>
          </cell>
          <cell r="I537">
            <v>0</v>
          </cell>
          <cell r="J537">
            <v>0</v>
          </cell>
          <cell r="K537" t="str">
            <v>11105.96</v>
          </cell>
          <cell r="L537" t="str">
            <v>11106.76</v>
          </cell>
          <cell r="M537">
            <v>0</v>
          </cell>
          <cell r="N537">
            <v>0</v>
          </cell>
        </row>
        <row r="538">
          <cell r="A538">
            <v>659146</v>
          </cell>
          <cell r="B538" t="str">
            <v>ARTEAGA*OCHOA,HUGO</v>
          </cell>
          <cell r="C538" t="str">
            <v>TAX</v>
          </cell>
          <cell r="D538" t="str">
            <v>MAE-EDUC-19</v>
          </cell>
          <cell r="E538" t="str">
            <v>MA</v>
          </cell>
          <cell r="F538" t="str">
            <v>EG</v>
          </cell>
          <cell r="G538">
            <v>102</v>
          </cell>
          <cell r="H538">
            <v>17162</v>
          </cell>
          <cell r="I538">
            <v>0</v>
          </cell>
          <cell r="J538" t="str">
            <v>295.92</v>
          </cell>
          <cell r="K538" t="str">
            <v>16866.08</v>
          </cell>
          <cell r="L538" t="str">
            <v>16866.08</v>
          </cell>
          <cell r="M538">
            <v>0</v>
          </cell>
          <cell r="N538">
            <v>0</v>
          </cell>
        </row>
        <row r="539">
          <cell r="A539">
            <v>253801</v>
          </cell>
          <cell r="B539" t="str">
            <v>Mata*Arenas,Jose</v>
          </cell>
          <cell r="C539" t="str">
            <v>TAX</v>
          </cell>
          <cell r="D539" t="str">
            <v>MAE-EDUC-19</v>
          </cell>
          <cell r="E539" t="str">
            <v>MA</v>
          </cell>
          <cell r="F539" t="str">
            <v>EG</v>
          </cell>
          <cell r="G539">
            <v>101</v>
          </cell>
          <cell r="H539">
            <v>16768</v>
          </cell>
          <cell r="I539">
            <v>0</v>
          </cell>
          <cell r="J539" t="str">
            <v>273.73</v>
          </cell>
          <cell r="K539" t="str">
            <v>16494.27</v>
          </cell>
          <cell r="L539" t="str">
            <v>16494.83</v>
          </cell>
          <cell r="M539">
            <v>0</v>
          </cell>
          <cell r="N539">
            <v>0</v>
          </cell>
        </row>
        <row r="540">
          <cell r="A540">
            <v>655727</v>
          </cell>
          <cell r="B540" t="str">
            <v>Robles*De la Cruz,Beatriz</v>
          </cell>
          <cell r="C540" t="str">
            <v>TAX</v>
          </cell>
          <cell r="D540" t="str">
            <v>MAE-EDUC-19</v>
          </cell>
          <cell r="E540" t="str">
            <v>MA</v>
          </cell>
          <cell r="F540" t="str">
            <v>EG</v>
          </cell>
          <cell r="G540">
            <v>405</v>
          </cell>
          <cell r="H540">
            <v>16768</v>
          </cell>
          <cell r="I540">
            <v>0</v>
          </cell>
          <cell r="J540">
            <v>0</v>
          </cell>
          <cell r="K540">
            <v>16768</v>
          </cell>
          <cell r="L540">
            <v>16768</v>
          </cell>
          <cell r="M540">
            <v>0</v>
          </cell>
          <cell r="N540">
            <v>0</v>
          </cell>
        </row>
        <row r="541">
          <cell r="A541">
            <v>673350</v>
          </cell>
          <cell r="B541" t="str">
            <v>Hernandez*Enciso,Alfredo</v>
          </cell>
          <cell r="C541" t="str">
            <v>TAX</v>
          </cell>
          <cell r="D541" t="str">
            <v>MAE-EDUC-19</v>
          </cell>
          <cell r="E541" t="str">
            <v>MA</v>
          </cell>
          <cell r="F541" t="str">
            <v>EG</v>
          </cell>
          <cell r="G541">
            <v>101</v>
          </cell>
          <cell r="H541" t="str">
            <v>17173.64</v>
          </cell>
          <cell r="I541">
            <v>0</v>
          </cell>
          <cell r="J541" t="str">
            <v>258.93</v>
          </cell>
          <cell r="K541" t="str">
            <v>16914.71</v>
          </cell>
          <cell r="L541" t="str">
            <v>16914.71</v>
          </cell>
          <cell r="M541">
            <v>0</v>
          </cell>
          <cell r="N541">
            <v>0</v>
          </cell>
        </row>
        <row r="542">
          <cell r="A542">
            <v>658011</v>
          </cell>
          <cell r="B542" t="str">
            <v>Reyes*Ramirez,Claudia</v>
          </cell>
          <cell r="C542" t="str">
            <v>TAX</v>
          </cell>
          <cell r="D542" t="str">
            <v>MAE-EDUC-19</v>
          </cell>
          <cell r="E542" t="str">
            <v>MA</v>
          </cell>
          <cell r="F542" t="str">
            <v>EG</v>
          </cell>
          <cell r="G542">
            <v>102</v>
          </cell>
          <cell r="H542" t="str">
            <v>17254.71</v>
          </cell>
          <cell r="I542">
            <v>0</v>
          </cell>
          <cell r="J542" t="str">
            <v>288.52</v>
          </cell>
          <cell r="K542" t="str">
            <v>16966.19</v>
          </cell>
          <cell r="L542" t="str">
            <v>16966.19</v>
          </cell>
          <cell r="M542">
            <v>0</v>
          </cell>
          <cell r="N542">
            <v>0</v>
          </cell>
        </row>
        <row r="543">
          <cell r="A543">
            <v>657829</v>
          </cell>
          <cell r="B543" t="str">
            <v>Acosta*Perez,Andrea</v>
          </cell>
          <cell r="C543" t="str">
            <v>TAX</v>
          </cell>
          <cell r="D543" t="str">
            <v>MAE-EDUC-19</v>
          </cell>
          <cell r="E543" t="str">
            <v>MA</v>
          </cell>
          <cell r="F543" t="str">
            <v>EG</v>
          </cell>
          <cell r="G543">
            <v>101</v>
          </cell>
          <cell r="H543">
            <v>17056</v>
          </cell>
          <cell r="I543">
            <v>0</v>
          </cell>
          <cell r="J543" t="str">
            <v>221.94</v>
          </cell>
          <cell r="K543" t="str">
            <v>16834.06</v>
          </cell>
          <cell r="L543" t="str">
            <v>16834.16</v>
          </cell>
          <cell r="M543">
            <v>0</v>
          </cell>
          <cell r="N543">
            <v>0</v>
          </cell>
        </row>
        <row r="544">
          <cell r="A544">
            <v>670693</v>
          </cell>
          <cell r="B544" t="str">
            <v>ALBARRAN*HERNANDEZ,ROSA</v>
          </cell>
          <cell r="C544" t="str">
            <v>TAX</v>
          </cell>
          <cell r="D544" t="str">
            <v>MAE-EDUC-19</v>
          </cell>
          <cell r="E544" t="str">
            <v>MA</v>
          </cell>
          <cell r="F544" t="str">
            <v>EG</v>
          </cell>
          <cell r="G544">
            <v>102</v>
          </cell>
          <cell r="H544">
            <v>17056</v>
          </cell>
          <cell r="I544">
            <v>0</v>
          </cell>
          <cell r="J544" t="str">
            <v>310.72</v>
          </cell>
          <cell r="K544" t="str">
            <v>16745.28</v>
          </cell>
          <cell r="L544" t="str">
            <v>16746.07</v>
          </cell>
          <cell r="M544">
            <v>0</v>
          </cell>
          <cell r="N544">
            <v>0</v>
          </cell>
        </row>
        <row r="545">
          <cell r="A545">
            <v>661508</v>
          </cell>
          <cell r="B545" t="str">
            <v>Jiménez*Jiménez,Perla</v>
          </cell>
          <cell r="C545" t="str">
            <v>TAX</v>
          </cell>
          <cell r="D545" t="str">
            <v>MAE-EDUC-19</v>
          </cell>
          <cell r="E545" t="str">
            <v>MA</v>
          </cell>
          <cell r="F545" t="str">
            <v>EG</v>
          </cell>
          <cell r="G545">
            <v>102</v>
          </cell>
          <cell r="H545" t="str">
            <v>17248.8</v>
          </cell>
          <cell r="I545">
            <v>0</v>
          </cell>
          <cell r="J545">
            <v>0</v>
          </cell>
          <cell r="K545" t="str">
            <v>17248.8</v>
          </cell>
          <cell r="L545" t="str">
            <v>17249.56</v>
          </cell>
          <cell r="M545">
            <v>0</v>
          </cell>
          <cell r="N545">
            <v>0</v>
          </cell>
        </row>
        <row r="546">
          <cell r="A546">
            <v>656805</v>
          </cell>
          <cell r="B546" t="str">
            <v>García*Yañez,Desire</v>
          </cell>
          <cell r="C546" t="str">
            <v>TAX</v>
          </cell>
          <cell r="D546" t="str">
            <v>MAE-EDUC-19</v>
          </cell>
          <cell r="E546" t="str">
            <v>MA</v>
          </cell>
          <cell r="F546" t="str">
            <v>EG</v>
          </cell>
          <cell r="G546">
            <v>102</v>
          </cell>
          <cell r="H546" t="str">
            <v>16926.3</v>
          </cell>
          <cell r="I546">
            <v>0</v>
          </cell>
          <cell r="J546">
            <v>0</v>
          </cell>
          <cell r="K546" t="str">
            <v>16926.3</v>
          </cell>
          <cell r="L546" t="str">
            <v>16926.42</v>
          </cell>
          <cell r="M546">
            <v>0</v>
          </cell>
          <cell r="N546">
            <v>0</v>
          </cell>
        </row>
        <row r="547">
          <cell r="A547">
            <v>262851</v>
          </cell>
          <cell r="B547" t="str">
            <v>Gonzalez*Dominguez,Luis</v>
          </cell>
          <cell r="C547" t="str">
            <v>TAX</v>
          </cell>
          <cell r="D547" t="str">
            <v>MAE-EDUC-19</v>
          </cell>
          <cell r="E547" t="str">
            <v>MA</v>
          </cell>
          <cell r="F547" t="str">
            <v>EG</v>
          </cell>
          <cell r="G547">
            <v>102</v>
          </cell>
          <cell r="H547">
            <v>17069</v>
          </cell>
          <cell r="I547">
            <v>0</v>
          </cell>
          <cell r="J547" t="str">
            <v>295.92</v>
          </cell>
          <cell r="K547" t="str">
            <v>16773.08</v>
          </cell>
          <cell r="L547" t="str">
            <v>16773.08</v>
          </cell>
          <cell r="M547">
            <v>0</v>
          </cell>
          <cell r="N547">
            <v>0</v>
          </cell>
        </row>
        <row r="548">
          <cell r="A548">
            <v>660689</v>
          </cell>
          <cell r="B548" t="str">
            <v>Avila*Estrada,Susana</v>
          </cell>
          <cell r="C548" t="str">
            <v>TAX</v>
          </cell>
          <cell r="D548" t="str">
            <v>MAE-EDUC-19</v>
          </cell>
          <cell r="E548" t="str">
            <v>MA</v>
          </cell>
          <cell r="F548" t="str">
            <v>EG</v>
          </cell>
          <cell r="G548">
            <v>101</v>
          </cell>
          <cell r="H548">
            <v>16768</v>
          </cell>
          <cell r="I548">
            <v>0</v>
          </cell>
          <cell r="J548">
            <v>0</v>
          </cell>
          <cell r="K548">
            <v>16768</v>
          </cell>
          <cell r="L548" t="str">
            <v>16768.64</v>
          </cell>
          <cell r="M548">
            <v>0</v>
          </cell>
          <cell r="N548">
            <v>0</v>
          </cell>
        </row>
        <row r="549">
          <cell r="A549">
            <v>655747</v>
          </cell>
          <cell r="B549" t="str">
            <v>Urrutia*Aguilar,Maribel</v>
          </cell>
          <cell r="C549" t="str">
            <v>TAX</v>
          </cell>
          <cell r="D549" t="str">
            <v>MAE-EDUC-19</v>
          </cell>
          <cell r="E549" t="str">
            <v>MA</v>
          </cell>
          <cell r="F549" t="str">
            <v>EG</v>
          </cell>
          <cell r="G549">
            <v>405</v>
          </cell>
          <cell r="H549" t="str">
            <v>17308.41</v>
          </cell>
          <cell r="I549">
            <v>0</v>
          </cell>
          <cell r="J549" t="str">
            <v>369.9</v>
          </cell>
          <cell r="K549" t="str">
            <v>16938.51</v>
          </cell>
          <cell r="L549" t="str">
            <v>16938.51</v>
          </cell>
          <cell r="M549">
            <v>0</v>
          </cell>
          <cell r="N549">
            <v>0</v>
          </cell>
        </row>
        <row r="550">
          <cell r="A550">
            <v>657837</v>
          </cell>
          <cell r="B550" t="str">
            <v>Carrillo*Reyes,Veronica</v>
          </cell>
          <cell r="C550" t="str">
            <v>TAX</v>
          </cell>
          <cell r="D550" t="str">
            <v>MAE-EDUC-19</v>
          </cell>
          <cell r="E550" t="str">
            <v>MA</v>
          </cell>
          <cell r="F550" t="str">
            <v>EG</v>
          </cell>
          <cell r="G550">
            <v>101</v>
          </cell>
          <cell r="H550" t="str">
            <v>16893.8</v>
          </cell>
          <cell r="I550">
            <v>0</v>
          </cell>
          <cell r="J550">
            <v>0</v>
          </cell>
          <cell r="K550" t="str">
            <v>16893.8</v>
          </cell>
          <cell r="L550" t="str">
            <v>16893.8</v>
          </cell>
          <cell r="M550">
            <v>0</v>
          </cell>
          <cell r="N550">
            <v>0</v>
          </cell>
        </row>
        <row r="551">
          <cell r="A551">
            <v>258274</v>
          </cell>
          <cell r="B551" t="str">
            <v>Aguilera*Roldan,Ana</v>
          </cell>
          <cell r="C551" t="str">
            <v>TAX</v>
          </cell>
          <cell r="D551" t="str">
            <v>MAE-EDUC-19</v>
          </cell>
          <cell r="E551" t="str">
            <v>MA</v>
          </cell>
          <cell r="F551" t="str">
            <v>EG</v>
          </cell>
          <cell r="G551">
            <v>406</v>
          </cell>
          <cell r="H551" t="str">
            <v>17614.9</v>
          </cell>
          <cell r="I551">
            <v>0</v>
          </cell>
          <cell r="J551">
            <v>0</v>
          </cell>
          <cell r="K551" t="str">
            <v>17614.9</v>
          </cell>
          <cell r="L551" t="str">
            <v>17614.9</v>
          </cell>
          <cell r="M551">
            <v>0</v>
          </cell>
          <cell r="N551">
            <v>0</v>
          </cell>
        </row>
        <row r="552">
          <cell r="A552">
            <v>659185</v>
          </cell>
          <cell r="B552" t="str">
            <v>Muñoz*Lopez,Laura</v>
          </cell>
          <cell r="C552" t="str">
            <v>TAX</v>
          </cell>
          <cell r="D552" t="str">
            <v>MAE-EDUC-19</v>
          </cell>
          <cell r="E552" t="str">
            <v>MA</v>
          </cell>
          <cell r="F552" t="str">
            <v>EG</v>
          </cell>
          <cell r="G552">
            <v>102</v>
          </cell>
          <cell r="H552" t="str">
            <v>17279.11</v>
          </cell>
          <cell r="I552">
            <v>0</v>
          </cell>
          <cell r="J552" t="str">
            <v>295.92</v>
          </cell>
          <cell r="K552" t="str">
            <v>16983.19</v>
          </cell>
          <cell r="L552" t="str">
            <v>16983.19</v>
          </cell>
          <cell r="M552">
            <v>0</v>
          </cell>
          <cell r="N552">
            <v>0</v>
          </cell>
        </row>
        <row r="553">
          <cell r="A553">
            <v>262565</v>
          </cell>
          <cell r="B553" t="str">
            <v>Jimenez*Rangel,Mariana</v>
          </cell>
          <cell r="C553" t="str">
            <v>TAX</v>
          </cell>
          <cell r="D553" t="str">
            <v>MAE-MERD-18</v>
          </cell>
          <cell r="E553" t="str">
            <v>MA</v>
          </cell>
          <cell r="F553" t="str">
            <v>EG</v>
          </cell>
          <cell r="G553">
            <v>101</v>
          </cell>
          <cell r="H553">
            <v>21100</v>
          </cell>
          <cell r="I553">
            <v>0</v>
          </cell>
          <cell r="J553" t="str">
            <v>368.5</v>
          </cell>
          <cell r="K553" t="str">
            <v>20731.5</v>
          </cell>
          <cell r="L553" t="str">
            <v>20731.82</v>
          </cell>
          <cell r="M553">
            <v>0</v>
          </cell>
          <cell r="N553">
            <v>0</v>
          </cell>
        </row>
        <row r="554">
          <cell r="A554">
            <v>631519</v>
          </cell>
          <cell r="B554" t="str">
            <v>Enriquez*Rodas,Guillermo</v>
          </cell>
          <cell r="C554" t="str">
            <v>TAX</v>
          </cell>
          <cell r="D554" t="str">
            <v>MAE-MERD-18</v>
          </cell>
          <cell r="E554" t="str">
            <v>MA</v>
          </cell>
          <cell r="F554" t="str">
            <v>EG</v>
          </cell>
          <cell r="G554">
            <v>102</v>
          </cell>
          <cell r="H554">
            <v>21176</v>
          </cell>
          <cell r="I554">
            <v>0</v>
          </cell>
          <cell r="J554">
            <v>0</v>
          </cell>
          <cell r="K554">
            <v>21176</v>
          </cell>
          <cell r="L554" t="str">
            <v>21176.59</v>
          </cell>
          <cell r="M554">
            <v>0</v>
          </cell>
          <cell r="N554">
            <v>0</v>
          </cell>
        </row>
        <row r="555">
          <cell r="A555">
            <v>315639</v>
          </cell>
          <cell r="B555" t="str">
            <v>Herrera*Prado,Daniel</v>
          </cell>
          <cell r="C555" t="str">
            <v>TAX</v>
          </cell>
          <cell r="D555" t="str">
            <v>LIC-EJAD-17</v>
          </cell>
          <cell r="E555" t="str">
            <v>LI</v>
          </cell>
          <cell r="F555" t="str">
            <v>EG</v>
          </cell>
          <cell r="G555">
            <v>403</v>
          </cell>
          <cell r="H555">
            <v>20955</v>
          </cell>
          <cell r="I555">
            <v>0</v>
          </cell>
          <cell r="J555">
            <v>0</v>
          </cell>
          <cell r="K555">
            <v>20955</v>
          </cell>
          <cell r="L555" t="str">
            <v>20955.37</v>
          </cell>
          <cell r="M555">
            <v>0</v>
          </cell>
          <cell r="N555">
            <v>0</v>
          </cell>
        </row>
        <row r="556">
          <cell r="A556">
            <v>331075</v>
          </cell>
          <cell r="B556" t="str">
            <v>Calderon*Lopez,Ana</v>
          </cell>
          <cell r="C556" t="str">
            <v>TAX</v>
          </cell>
          <cell r="D556" t="str">
            <v>LIC-ADME-18</v>
          </cell>
          <cell r="E556" t="str">
            <v>LI</v>
          </cell>
          <cell r="F556" t="str">
            <v>BS</v>
          </cell>
          <cell r="G556">
            <v>405</v>
          </cell>
          <cell r="H556" t="str">
            <v>12279.4</v>
          </cell>
          <cell r="I556">
            <v>0</v>
          </cell>
          <cell r="J556">
            <v>0</v>
          </cell>
          <cell r="K556" t="str">
            <v>12279.4</v>
          </cell>
          <cell r="L556" t="str">
            <v>12279.4</v>
          </cell>
          <cell r="M556">
            <v>0</v>
          </cell>
          <cell r="N556">
            <v>0</v>
          </cell>
        </row>
        <row r="557">
          <cell r="A557">
            <v>689972</v>
          </cell>
          <cell r="B557" t="str">
            <v>Pacheco*Ledesma,Mauricio</v>
          </cell>
          <cell r="C557" t="str">
            <v>TAX</v>
          </cell>
          <cell r="D557" t="str">
            <v>LIC-DERE-18</v>
          </cell>
          <cell r="E557" t="str">
            <v>LI</v>
          </cell>
          <cell r="F557" t="str">
            <v>BS</v>
          </cell>
          <cell r="G557">
            <v>101</v>
          </cell>
          <cell r="H557" t="str">
            <v>13938.54</v>
          </cell>
          <cell r="I557">
            <v>0</v>
          </cell>
          <cell r="J557">
            <v>0</v>
          </cell>
          <cell r="K557" t="str">
            <v>13938.54</v>
          </cell>
          <cell r="L557" t="str">
            <v>4250.6</v>
          </cell>
          <cell r="M557" t="str">
            <v>9687.94</v>
          </cell>
          <cell r="N557" t="str">
            <v>9687.94</v>
          </cell>
        </row>
        <row r="558">
          <cell r="A558">
            <v>688889</v>
          </cell>
          <cell r="B558" t="str">
            <v>Ramírez*Castellanos,Diego</v>
          </cell>
          <cell r="C558" t="str">
            <v>TAX</v>
          </cell>
          <cell r="D558" t="str">
            <v>LIC-DSGD-18</v>
          </cell>
          <cell r="E558" t="str">
            <v>LI</v>
          </cell>
          <cell r="F558" t="str">
            <v>BS</v>
          </cell>
          <cell r="H558" t="str">
            <v>14613.7</v>
          </cell>
          <cell r="I558">
            <v>0</v>
          </cell>
          <cell r="J558">
            <v>0</v>
          </cell>
          <cell r="K558" t="str">
            <v>14613.7</v>
          </cell>
          <cell r="L558" t="str">
            <v>2321.58</v>
          </cell>
          <cell r="M558" t="str">
            <v>12292.12</v>
          </cell>
          <cell r="N558" t="str">
            <v>12292.12</v>
          </cell>
        </row>
        <row r="559">
          <cell r="A559">
            <v>667250</v>
          </cell>
          <cell r="B559" t="str">
            <v>Alva*Romero,Michele</v>
          </cell>
          <cell r="C559" t="str">
            <v>TAX</v>
          </cell>
          <cell r="D559" t="str">
            <v>LIC-DINV-18</v>
          </cell>
          <cell r="E559" t="str">
            <v>LI</v>
          </cell>
          <cell r="F559" t="str">
            <v>BS</v>
          </cell>
          <cell r="G559">
            <v>101</v>
          </cell>
          <cell r="H559" t="str">
            <v>13722.95</v>
          </cell>
          <cell r="I559">
            <v>0</v>
          </cell>
          <cell r="J559">
            <v>0</v>
          </cell>
          <cell r="K559" t="str">
            <v>13722.95</v>
          </cell>
          <cell r="L559" t="str">
            <v>16048.9</v>
          </cell>
          <cell r="M559" t="str">
            <v>-2325.95</v>
          </cell>
          <cell r="N559" t="str">
            <v>-2325.95</v>
          </cell>
        </row>
        <row r="560">
          <cell r="A560">
            <v>329480</v>
          </cell>
          <cell r="B560" t="str">
            <v>Avelar*Bravo,Leslie</v>
          </cell>
          <cell r="C560" t="str">
            <v>TAX</v>
          </cell>
          <cell r="D560" t="str">
            <v>LIC-PSIO-18</v>
          </cell>
          <cell r="E560" t="str">
            <v>LI</v>
          </cell>
          <cell r="F560" t="str">
            <v>EG</v>
          </cell>
          <cell r="G560">
            <v>101</v>
          </cell>
          <cell r="H560">
            <v>15512</v>
          </cell>
          <cell r="I560">
            <v>0</v>
          </cell>
          <cell r="J560" t="str">
            <v>613.17</v>
          </cell>
          <cell r="K560" t="str">
            <v>14898.83</v>
          </cell>
          <cell r="L560" t="str">
            <v>14898.83</v>
          </cell>
          <cell r="M560">
            <v>0</v>
          </cell>
          <cell r="N560">
            <v>0</v>
          </cell>
        </row>
        <row r="561">
          <cell r="A561">
            <v>261046</v>
          </cell>
          <cell r="B561" t="str">
            <v>Castro*Ramirez,Fatima Leticia</v>
          </cell>
          <cell r="C561" t="str">
            <v>TAX</v>
          </cell>
          <cell r="D561" t="str">
            <v>LIC-EDFI-10C</v>
          </cell>
          <cell r="E561" t="str">
            <v>LI</v>
          </cell>
          <cell r="F561" t="str">
            <v>AS</v>
          </cell>
          <cell r="H561">
            <v>16964</v>
          </cell>
          <cell r="I561">
            <v>0</v>
          </cell>
          <cell r="J561">
            <v>0</v>
          </cell>
          <cell r="K561">
            <v>16964</v>
          </cell>
          <cell r="L561">
            <v>16964</v>
          </cell>
          <cell r="M561">
            <v>0</v>
          </cell>
          <cell r="N561">
            <v>0</v>
          </cell>
        </row>
        <row r="562">
          <cell r="A562">
            <v>329596</v>
          </cell>
          <cell r="B562" t="str">
            <v>Ortiz*Sandoval,Juan</v>
          </cell>
          <cell r="C562" t="str">
            <v>TAX</v>
          </cell>
          <cell r="D562" t="str">
            <v>LIC-ADME-18</v>
          </cell>
          <cell r="E562" t="str">
            <v>LI</v>
          </cell>
          <cell r="F562" t="str">
            <v>AS</v>
          </cell>
          <cell r="G562">
            <v>101</v>
          </cell>
          <cell r="H562" t="str">
            <v>20102.76</v>
          </cell>
          <cell r="I562">
            <v>0</v>
          </cell>
          <cell r="J562">
            <v>0</v>
          </cell>
          <cell r="K562" t="str">
            <v>20102.76</v>
          </cell>
          <cell r="L562" t="str">
            <v>20102.76</v>
          </cell>
          <cell r="M562">
            <v>0</v>
          </cell>
          <cell r="N562">
            <v>0</v>
          </cell>
        </row>
        <row r="563">
          <cell r="A563">
            <v>327180</v>
          </cell>
          <cell r="B563" t="str">
            <v>Maldonado*Ramo,Saúl</v>
          </cell>
          <cell r="C563" t="str">
            <v>TAX</v>
          </cell>
          <cell r="D563" t="str">
            <v>LIC-ADME-18</v>
          </cell>
          <cell r="E563" t="str">
            <v>LI</v>
          </cell>
          <cell r="F563" t="str">
            <v>EG</v>
          </cell>
          <cell r="G563">
            <v>101</v>
          </cell>
          <cell r="H563">
            <v>15512</v>
          </cell>
          <cell r="I563">
            <v>0</v>
          </cell>
          <cell r="J563">
            <v>0</v>
          </cell>
          <cell r="K563">
            <v>15512</v>
          </cell>
          <cell r="L563" t="str">
            <v>9301.46</v>
          </cell>
          <cell r="M563" t="str">
            <v>10462.12</v>
          </cell>
          <cell r="N563" t="str">
            <v>10462.12</v>
          </cell>
        </row>
        <row r="564">
          <cell r="A564">
            <v>333011</v>
          </cell>
          <cell r="B564" t="str">
            <v>España*Gomez,Cesar</v>
          </cell>
          <cell r="C564" t="str">
            <v>TAX</v>
          </cell>
          <cell r="D564" t="str">
            <v>LIC-ADME-18</v>
          </cell>
          <cell r="E564" t="str">
            <v>LI</v>
          </cell>
          <cell r="F564" t="str">
            <v>EG</v>
          </cell>
          <cell r="G564">
            <v>101</v>
          </cell>
          <cell r="H564">
            <v>26355</v>
          </cell>
          <cell r="I564">
            <v>0</v>
          </cell>
          <cell r="J564">
            <v>0</v>
          </cell>
          <cell r="K564">
            <v>26355</v>
          </cell>
          <cell r="L564" t="str">
            <v>17852.16</v>
          </cell>
          <cell r="M564">
            <v>8503</v>
          </cell>
          <cell r="N564">
            <v>8503</v>
          </cell>
        </row>
        <row r="565">
          <cell r="A565">
            <v>319058</v>
          </cell>
          <cell r="B565" t="str">
            <v>Ortiz*Lozano,Dafne</v>
          </cell>
          <cell r="C565" t="str">
            <v>TAX</v>
          </cell>
          <cell r="D565" t="str">
            <v>LIC-ADME-18</v>
          </cell>
          <cell r="E565" t="str">
            <v>LI</v>
          </cell>
          <cell r="F565" t="str">
            <v>EG</v>
          </cell>
          <cell r="G565">
            <v>101</v>
          </cell>
          <cell r="H565" t="str">
            <v>26355.61</v>
          </cell>
          <cell r="I565">
            <v>0</v>
          </cell>
          <cell r="J565">
            <v>0</v>
          </cell>
          <cell r="K565" t="str">
            <v>26355.61</v>
          </cell>
          <cell r="L565" t="str">
            <v>26356.06</v>
          </cell>
          <cell r="M565">
            <v>0</v>
          </cell>
          <cell r="N565">
            <v>0</v>
          </cell>
        </row>
        <row r="566">
          <cell r="A566">
            <v>324096</v>
          </cell>
          <cell r="B566" t="str">
            <v>Mendoza*Alarcon,Axel</v>
          </cell>
          <cell r="C566" t="str">
            <v>TAX</v>
          </cell>
          <cell r="D566" t="str">
            <v>LIC-ADME-18</v>
          </cell>
          <cell r="E566" t="str">
            <v>LI</v>
          </cell>
          <cell r="F566" t="str">
            <v>EG</v>
          </cell>
          <cell r="G566">
            <v>101</v>
          </cell>
          <cell r="H566">
            <v>27173</v>
          </cell>
          <cell r="I566">
            <v>0</v>
          </cell>
          <cell r="J566">
            <v>0</v>
          </cell>
          <cell r="K566">
            <v>27173</v>
          </cell>
          <cell r="L566" t="str">
            <v>15095.6</v>
          </cell>
          <cell r="M566" t="str">
            <v>12077.4</v>
          </cell>
          <cell r="N566" t="str">
            <v>12077.4</v>
          </cell>
        </row>
        <row r="567">
          <cell r="A567">
            <v>303810</v>
          </cell>
          <cell r="B567" t="str">
            <v>Martinez*Medina,Jose</v>
          </cell>
          <cell r="C567" t="str">
            <v>TAX</v>
          </cell>
          <cell r="D567" t="str">
            <v>LIC-ADME-18</v>
          </cell>
          <cell r="E567" t="str">
            <v>LI</v>
          </cell>
          <cell r="F567" t="str">
            <v>EG</v>
          </cell>
          <cell r="G567">
            <v>403</v>
          </cell>
          <cell r="H567" t="str">
            <v>16464.8</v>
          </cell>
          <cell r="I567">
            <v>0</v>
          </cell>
          <cell r="J567">
            <v>0</v>
          </cell>
          <cell r="K567" t="str">
            <v>16464.8</v>
          </cell>
          <cell r="L567" t="str">
            <v>13022.48</v>
          </cell>
          <cell r="M567" t="str">
            <v>3442.32</v>
          </cell>
          <cell r="N567" t="str">
            <v>3442.32</v>
          </cell>
        </row>
        <row r="568">
          <cell r="A568">
            <v>329168</v>
          </cell>
          <cell r="B568" t="str">
            <v>Robles*Castro,Juan</v>
          </cell>
          <cell r="C568" t="str">
            <v>TAX</v>
          </cell>
          <cell r="D568" t="str">
            <v>LIC-ADME-18</v>
          </cell>
          <cell r="E568" t="str">
            <v>LI</v>
          </cell>
          <cell r="F568" t="str">
            <v>EG</v>
          </cell>
          <cell r="G568">
            <v>101</v>
          </cell>
          <cell r="H568" t="str">
            <v>26669.9</v>
          </cell>
          <cell r="I568">
            <v>0</v>
          </cell>
          <cell r="J568">
            <v>0</v>
          </cell>
          <cell r="K568" t="str">
            <v>26669.9</v>
          </cell>
          <cell r="L568" t="str">
            <v>17386.9</v>
          </cell>
          <cell r="M568">
            <v>9323</v>
          </cell>
          <cell r="N568">
            <v>9323</v>
          </cell>
        </row>
        <row r="569">
          <cell r="A569">
            <v>329316</v>
          </cell>
          <cell r="B569" t="str">
            <v>Notario*Ordoñez,Eduardo</v>
          </cell>
          <cell r="C569" t="str">
            <v>TAX</v>
          </cell>
          <cell r="D569" t="str">
            <v>LIC-ADME-18</v>
          </cell>
          <cell r="E569" t="str">
            <v>LI</v>
          </cell>
          <cell r="F569" t="str">
            <v>EG</v>
          </cell>
          <cell r="G569">
            <v>101</v>
          </cell>
          <cell r="H569" t="str">
            <v>15813.66</v>
          </cell>
          <cell r="I569">
            <v>0</v>
          </cell>
          <cell r="J569">
            <v>0</v>
          </cell>
          <cell r="K569" t="str">
            <v>15813.66</v>
          </cell>
          <cell r="L569" t="str">
            <v>15813.82</v>
          </cell>
          <cell r="M569">
            <v>0</v>
          </cell>
          <cell r="N569">
            <v>0</v>
          </cell>
        </row>
        <row r="570">
          <cell r="A570">
            <v>310070</v>
          </cell>
          <cell r="B570" t="str">
            <v>González*Salmerón,Arantza</v>
          </cell>
          <cell r="C570" t="str">
            <v>TAX</v>
          </cell>
          <cell r="D570" t="str">
            <v>LIC-ADTU-18</v>
          </cell>
          <cell r="E570" t="str">
            <v>LI</v>
          </cell>
          <cell r="F570" t="str">
            <v>EG</v>
          </cell>
          <cell r="H570">
            <v>15884</v>
          </cell>
          <cell r="I570">
            <v>0</v>
          </cell>
          <cell r="J570">
            <v>0</v>
          </cell>
          <cell r="K570">
            <v>15884</v>
          </cell>
          <cell r="L570" t="str">
            <v>15884.12</v>
          </cell>
          <cell r="M570">
            <v>0</v>
          </cell>
          <cell r="N570">
            <v>0</v>
          </cell>
        </row>
        <row r="571">
          <cell r="A571">
            <v>326134</v>
          </cell>
          <cell r="B571" t="str">
            <v>Flores*Saldaña,Itzel</v>
          </cell>
          <cell r="C571" t="str">
            <v>TAX</v>
          </cell>
          <cell r="D571" t="str">
            <v>LIC-ADTU-18</v>
          </cell>
          <cell r="E571" t="str">
            <v>LI</v>
          </cell>
          <cell r="F571" t="str">
            <v>EG</v>
          </cell>
          <cell r="G571">
            <v>101</v>
          </cell>
          <cell r="H571">
            <v>28287</v>
          </cell>
          <cell r="I571">
            <v>0</v>
          </cell>
          <cell r="J571">
            <v>0</v>
          </cell>
          <cell r="K571">
            <v>28287</v>
          </cell>
          <cell r="L571" t="str">
            <v>28287.86</v>
          </cell>
          <cell r="M571">
            <v>0</v>
          </cell>
          <cell r="N571">
            <v>0</v>
          </cell>
        </row>
        <row r="572">
          <cell r="A572">
            <v>324752</v>
          </cell>
          <cell r="B572" t="str">
            <v>Ramirez*Rodriguez,Natalia</v>
          </cell>
          <cell r="C572" t="str">
            <v>TAX</v>
          </cell>
          <cell r="D572" t="str">
            <v>LIC-ADTU-18</v>
          </cell>
          <cell r="E572" t="str">
            <v>LI</v>
          </cell>
          <cell r="F572" t="str">
            <v>EG</v>
          </cell>
          <cell r="G572">
            <v>101</v>
          </cell>
          <cell r="H572">
            <v>15512</v>
          </cell>
          <cell r="I572">
            <v>0</v>
          </cell>
          <cell r="J572">
            <v>0</v>
          </cell>
          <cell r="K572">
            <v>15512</v>
          </cell>
          <cell r="L572" t="str">
            <v>15512.46</v>
          </cell>
          <cell r="M572">
            <v>0</v>
          </cell>
          <cell r="N572">
            <v>0</v>
          </cell>
        </row>
        <row r="573">
          <cell r="A573">
            <v>331322</v>
          </cell>
          <cell r="B573" t="str">
            <v>Cabrera*Victoria,Isaac</v>
          </cell>
          <cell r="C573" t="str">
            <v>TAX</v>
          </cell>
          <cell r="D573" t="str">
            <v>LIC-ADTU-18</v>
          </cell>
          <cell r="E573" t="str">
            <v>LI</v>
          </cell>
          <cell r="F573" t="str">
            <v>EG</v>
          </cell>
          <cell r="G573">
            <v>101</v>
          </cell>
          <cell r="H573" t="str">
            <v>27166.2</v>
          </cell>
          <cell r="I573">
            <v>0</v>
          </cell>
          <cell r="J573">
            <v>0</v>
          </cell>
          <cell r="K573" t="str">
            <v>27166.2</v>
          </cell>
          <cell r="L573" t="str">
            <v>20780.4</v>
          </cell>
          <cell r="M573" t="str">
            <v>6385.8</v>
          </cell>
          <cell r="N573" t="str">
            <v>6385.8</v>
          </cell>
        </row>
        <row r="574">
          <cell r="A574">
            <v>330458</v>
          </cell>
          <cell r="B574" t="str">
            <v>Sánchez*Zepeda,Luis</v>
          </cell>
          <cell r="C574" t="str">
            <v>TAX</v>
          </cell>
          <cell r="D574" t="str">
            <v>LIC-COFI-18</v>
          </cell>
          <cell r="E574" t="str">
            <v>LI</v>
          </cell>
          <cell r="F574" t="str">
            <v>EG</v>
          </cell>
          <cell r="G574">
            <v>101</v>
          </cell>
          <cell r="H574">
            <v>26355</v>
          </cell>
          <cell r="I574">
            <v>0</v>
          </cell>
          <cell r="J574">
            <v>0</v>
          </cell>
          <cell r="K574">
            <v>26355</v>
          </cell>
          <cell r="L574" t="str">
            <v>26355.46</v>
          </cell>
          <cell r="M574">
            <v>0</v>
          </cell>
          <cell r="N574">
            <v>0</v>
          </cell>
        </row>
        <row r="575">
          <cell r="A575">
            <v>335576</v>
          </cell>
          <cell r="B575" t="str">
            <v>Olvera*Ocaranza,Erik</v>
          </cell>
          <cell r="C575" t="str">
            <v>TAX</v>
          </cell>
          <cell r="D575" t="str">
            <v>LIC-COFI-18</v>
          </cell>
          <cell r="E575" t="str">
            <v>LI</v>
          </cell>
          <cell r="F575" t="str">
            <v>EG</v>
          </cell>
          <cell r="G575">
            <v>101</v>
          </cell>
          <cell r="H575">
            <v>26355</v>
          </cell>
          <cell r="I575">
            <v>0</v>
          </cell>
          <cell r="J575">
            <v>0</v>
          </cell>
          <cell r="K575">
            <v>26355</v>
          </cell>
          <cell r="L575" t="str">
            <v>26355.46</v>
          </cell>
          <cell r="M575">
            <v>0</v>
          </cell>
          <cell r="N575">
            <v>0</v>
          </cell>
        </row>
        <row r="576">
          <cell r="A576">
            <v>329609</v>
          </cell>
          <cell r="B576" t="str">
            <v>Pérez*López,Sandra</v>
          </cell>
          <cell r="C576" t="str">
            <v>TAX</v>
          </cell>
          <cell r="D576" t="str">
            <v>LIC-CTCO-18</v>
          </cell>
          <cell r="E576" t="str">
            <v>LI</v>
          </cell>
          <cell r="F576" t="str">
            <v>EG</v>
          </cell>
          <cell r="G576">
            <v>101</v>
          </cell>
          <cell r="H576" t="str">
            <v>26702.6</v>
          </cell>
          <cell r="I576">
            <v>0</v>
          </cell>
          <cell r="J576">
            <v>0</v>
          </cell>
          <cell r="K576" t="str">
            <v>26702.6</v>
          </cell>
          <cell r="L576" t="str">
            <v>26703.46</v>
          </cell>
          <cell r="M576">
            <v>0</v>
          </cell>
          <cell r="N576">
            <v>0</v>
          </cell>
        </row>
        <row r="577">
          <cell r="A577">
            <v>321865</v>
          </cell>
          <cell r="B577" t="str">
            <v>Hernandez*Velazquez,Daniel</v>
          </cell>
          <cell r="C577" t="str">
            <v>TAX</v>
          </cell>
          <cell r="D577" t="str">
            <v>LIC-CTCO-18</v>
          </cell>
          <cell r="E577" t="str">
            <v>LI</v>
          </cell>
          <cell r="F577" t="str">
            <v>EG</v>
          </cell>
          <cell r="G577">
            <v>101</v>
          </cell>
          <cell r="H577" t="str">
            <v>26702.6</v>
          </cell>
          <cell r="I577">
            <v>0</v>
          </cell>
          <cell r="J577">
            <v>0</v>
          </cell>
          <cell r="K577" t="str">
            <v>26702.6</v>
          </cell>
          <cell r="L577" t="str">
            <v>26703.46</v>
          </cell>
          <cell r="M577">
            <v>0</v>
          </cell>
          <cell r="N577">
            <v>0</v>
          </cell>
        </row>
        <row r="578">
          <cell r="A578">
            <v>315803</v>
          </cell>
          <cell r="B578" t="str">
            <v>González*Vitela,Andrik</v>
          </cell>
          <cell r="C578" t="str">
            <v>TAX</v>
          </cell>
          <cell r="D578" t="str">
            <v>LIC-CTCO-18</v>
          </cell>
          <cell r="E578" t="str">
            <v>LI</v>
          </cell>
          <cell r="F578" t="str">
            <v>EG</v>
          </cell>
          <cell r="G578">
            <v>101</v>
          </cell>
          <cell r="H578" t="str">
            <v>28153.4</v>
          </cell>
          <cell r="I578">
            <v>0</v>
          </cell>
          <cell r="J578">
            <v>0</v>
          </cell>
          <cell r="K578" t="str">
            <v>28153.4</v>
          </cell>
          <cell r="L578" t="str">
            <v>28133.4</v>
          </cell>
          <cell r="M578">
            <v>0</v>
          </cell>
          <cell r="N578">
            <v>0</v>
          </cell>
        </row>
        <row r="579">
          <cell r="A579">
            <v>330441</v>
          </cell>
          <cell r="B579" t="str">
            <v>Gomez*Morales,Sofia</v>
          </cell>
          <cell r="C579" t="str">
            <v>TAX</v>
          </cell>
          <cell r="D579" t="str">
            <v>LIC-CTCO-18</v>
          </cell>
          <cell r="E579" t="str">
            <v>LI</v>
          </cell>
          <cell r="F579" t="str">
            <v>EG</v>
          </cell>
          <cell r="G579">
            <v>101</v>
          </cell>
          <cell r="H579" t="str">
            <v>27094.88</v>
          </cell>
          <cell r="I579">
            <v>0</v>
          </cell>
          <cell r="J579">
            <v>0</v>
          </cell>
          <cell r="K579" t="str">
            <v>27094.88</v>
          </cell>
          <cell r="L579" t="str">
            <v>27094.88</v>
          </cell>
          <cell r="M579">
            <v>0</v>
          </cell>
          <cell r="N579">
            <v>0</v>
          </cell>
        </row>
        <row r="580">
          <cell r="A580">
            <v>327139</v>
          </cell>
          <cell r="B580" t="str">
            <v>Franco*Huerta,Victor</v>
          </cell>
          <cell r="C580" t="str">
            <v>TAX</v>
          </cell>
          <cell r="D580" t="str">
            <v>LIC-DERE-18</v>
          </cell>
          <cell r="E580" t="str">
            <v>LI</v>
          </cell>
          <cell r="F580" t="str">
            <v>EG</v>
          </cell>
          <cell r="G580">
            <v>101</v>
          </cell>
          <cell r="H580">
            <v>26355</v>
          </cell>
          <cell r="I580">
            <v>0</v>
          </cell>
          <cell r="J580">
            <v>0</v>
          </cell>
          <cell r="K580">
            <v>26355</v>
          </cell>
          <cell r="L580" t="str">
            <v>26355.26</v>
          </cell>
          <cell r="M580">
            <v>0</v>
          </cell>
          <cell r="N580">
            <v>0</v>
          </cell>
        </row>
        <row r="581">
          <cell r="A581">
            <v>326501</v>
          </cell>
          <cell r="B581" t="str">
            <v>Mancilla*Arellano,Brian</v>
          </cell>
          <cell r="C581" t="str">
            <v>TAX</v>
          </cell>
          <cell r="D581" t="str">
            <v>LIC-DERE-18</v>
          </cell>
          <cell r="E581" t="str">
            <v>LI</v>
          </cell>
          <cell r="F581" t="str">
            <v>EG</v>
          </cell>
          <cell r="G581">
            <v>101</v>
          </cell>
          <cell r="H581">
            <v>29475</v>
          </cell>
          <cell r="I581">
            <v>0</v>
          </cell>
          <cell r="J581">
            <v>0</v>
          </cell>
          <cell r="K581">
            <v>29475</v>
          </cell>
          <cell r="L581" t="str">
            <v>18614.76</v>
          </cell>
          <cell r="M581" t="str">
            <v>10860.24</v>
          </cell>
          <cell r="N581" t="str">
            <v>10860.24</v>
          </cell>
        </row>
        <row r="582">
          <cell r="A582">
            <v>331432</v>
          </cell>
          <cell r="B582" t="str">
            <v>Gómez*De Dios,Renata</v>
          </cell>
          <cell r="C582" t="str">
            <v>TAX</v>
          </cell>
          <cell r="D582" t="str">
            <v>LIC-DERE-18</v>
          </cell>
          <cell r="E582" t="str">
            <v>LI</v>
          </cell>
          <cell r="F582" t="str">
            <v>EG</v>
          </cell>
          <cell r="G582">
            <v>101</v>
          </cell>
          <cell r="H582">
            <v>26355</v>
          </cell>
          <cell r="I582">
            <v>0</v>
          </cell>
          <cell r="J582">
            <v>0</v>
          </cell>
          <cell r="K582">
            <v>26355</v>
          </cell>
          <cell r="L582" t="str">
            <v>26355.46</v>
          </cell>
          <cell r="M582">
            <v>0</v>
          </cell>
          <cell r="N582">
            <v>0</v>
          </cell>
        </row>
        <row r="583">
          <cell r="A583">
            <v>327318</v>
          </cell>
          <cell r="B583" t="str">
            <v>Alpizar*Pérez,Luis</v>
          </cell>
          <cell r="C583" t="str">
            <v>TAX</v>
          </cell>
          <cell r="D583" t="str">
            <v>LIC-DERE-18</v>
          </cell>
          <cell r="E583" t="str">
            <v>LI</v>
          </cell>
          <cell r="F583" t="str">
            <v>EG</v>
          </cell>
          <cell r="G583">
            <v>101</v>
          </cell>
          <cell r="H583">
            <v>26355</v>
          </cell>
          <cell r="I583">
            <v>0</v>
          </cell>
          <cell r="J583">
            <v>0</v>
          </cell>
          <cell r="K583">
            <v>26355</v>
          </cell>
          <cell r="L583" t="str">
            <v>26355.76</v>
          </cell>
          <cell r="M583">
            <v>0</v>
          </cell>
          <cell r="N583">
            <v>0</v>
          </cell>
        </row>
        <row r="584">
          <cell r="A584">
            <v>328261</v>
          </cell>
          <cell r="B584" t="str">
            <v>Martinez*Torres,Edgar</v>
          </cell>
          <cell r="C584" t="str">
            <v>TAX</v>
          </cell>
          <cell r="D584" t="str">
            <v>LIC-DERE-18</v>
          </cell>
          <cell r="E584" t="str">
            <v>LI</v>
          </cell>
          <cell r="F584" t="str">
            <v>EG</v>
          </cell>
          <cell r="G584">
            <v>101</v>
          </cell>
          <cell r="H584" t="str">
            <v>26357.16</v>
          </cell>
          <cell r="I584">
            <v>0</v>
          </cell>
          <cell r="J584">
            <v>0</v>
          </cell>
          <cell r="K584" t="str">
            <v>26357.16</v>
          </cell>
          <cell r="L584" t="str">
            <v>17014.46</v>
          </cell>
          <cell r="M584" t="str">
            <v>9342.7</v>
          </cell>
          <cell r="N584" t="str">
            <v>9342.7</v>
          </cell>
        </row>
        <row r="585">
          <cell r="A585">
            <v>326350</v>
          </cell>
          <cell r="B585" t="str">
            <v>Rodríguez*Jimenez,Lizet</v>
          </cell>
          <cell r="C585" t="str">
            <v>TAX</v>
          </cell>
          <cell r="D585" t="str">
            <v>LIC-DERE-18</v>
          </cell>
          <cell r="E585" t="str">
            <v>LI</v>
          </cell>
          <cell r="F585" t="str">
            <v>EG</v>
          </cell>
          <cell r="H585">
            <v>27825</v>
          </cell>
          <cell r="I585">
            <v>0</v>
          </cell>
          <cell r="J585">
            <v>0</v>
          </cell>
          <cell r="K585">
            <v>27825</v>
          </cell>
          <cell r="L585" t="str">
            <v>27825.26</v>
          </cell>
          <cell r="M585">
            <v>0</v>
          </cell>
          <cell r="N585">
            <v>0</v>
          </cell>
        </row>
        <row r="586">
          <cell r="A586">
            <v>332134</v>
          </cell>
          <cell r="B586" t="str">
            <v>Arteaga*Lopez,Diana</v>
          </cell>
          <cell r="C586" t="str">
            <v>TAX</v>
          </cell>
          <cell r="D586" t="str">
            <v>LIC-DERE-18</v>
          </cell>
          <cell r="E586" t="str">
            <v>LI</v>
          </cell>
          <cell r="F586" t="str">
            <v>EG</v>
          </cell>
          <cell r="G586">
            <v>101</v>
          </cell>
          <cell r="H586" t="str">
            <v>26382.8</v>
          </cell>
          <cell r="I586">
            <v>0</v>
          </cell>
          <cell r="J586" t="str">
            <v>613.17</v>
          </cell>
          <cell r="K586" t="str">
            <v>25769.63</v>
          </cell>
          <cell r="L586" t="str">
            <v>25770.2</v>
          </cell>
          <cell r="M586">
            <v>0</v>
          </cell>
          <cell r="N586">
            <v>0</v>
          </cell>
        </row>
        <row r="587">
          <cell r="A587">
            <v>323343</v>
          </cell>
          <cell r="B587" t="str">
            <v>Valverde*Villegas,Omar</v>
          </cell>
          <cell r="C587" t="str">
            <v>TAX</v>
          </cell>
          <cell r="D587" t="str">
            <v>LIC-DINV-18</v>
          </cell>
          <cell r="E587" t="str">
            <v>LI</v>
          </cell>
          <cell r="F587" t="str">
            <v>EG</v>
          </cell>
          <cell r="G587">
            <v>101</v>
          </cell>
          <cell r="H587" t="str">
            <v>26644.72</v>
          </cell>
          <cell r="I587">
            <v>0</v>
          </cell>
          <cell r="J587" t="str">
            <v>625.17</v>
          </cell>
          <cell r="K587" t="str">
            <v>26019.55</v>
          </cell>
          <cell r="L587" t="str">
            <v>26019.55</v>
          </cell>
          <cell r="M587">
            <v>0</v>
          </cell>
          <cell r="N587">
            <v>0</v>
          </cell>
        </row>
        <row r="588">
          <cell r="A588">
            <v>326995</v>
          </cell>
          <cell r="B588" t="str">
            <v>Leon*Flores,Cecilia</v>
          </cell>
          <cell r="C588" t="str">
            <v>TAX</v>
          </cell>
          <cell r="D588" t="str">
            <v>LIC-DINV-18</v>
          </cell>
          <cell r="E588" t="str">
            <v>LI</v>
          </cell>
          <cell r="F588" t="str">
            <v>EG</v>
          </cell>
          <cell r="G588">
            <v>101</v>
          </cell>
          <cell r="H588" t="str">
            <v>15674.2</v>
          </cell>
          <cell r="I588">
            <v>0</v>
          </cell>
          <cell r="J588">
            <v>0</v>
          </cell>
          <cell r="K588" t="str">
            <v>15674.2</v>
          </cell>
          <cell r="L588" t="str">
            <v>15714.42</v>
          </cell>
          <cell r="M588">
            <v>0</v>
          </cell>
          <cell r="N588">
            <v>0</v>
          </cell>
        </row>
        <row r="589">
          <cell r="A589">
            <v>336753</v>
          </cell>
          <cell r="B589" t="str">
            <v>Victoria*Medina,David</v>
          </cell>
          <cell r="C589" t="str">
            <v>TAX</v>
          </cell>
          <cell r="D589" t="str">
            <v>LIC-DINV-18</v>
          </cell>
          <cell r="E589" t="str">
            <v>LI</v>
          </cell>
          <cell r="F589" t="str">
            <v>EG</v>
          </cell>
          <cell r="G589">
            <v>401</v>
          </cell>
          <cell r="H589">
            <v>26355</v>
          </cell>
          <cell r="I589">
            <v>0</v>
          </cell>
          <cell r="J589">
            <v>0</v>
          </cell>
          <cell r="K589">
            <v>26355</v>
          </cell>
          <cell r="L589" t="str">
            <v>26355.79</v>
          </cell>
          <cell r="M589">
            <v>0</v>
          </cell>
          <cell r="N589">
            <v>0</v>
          </cell>
        </row>
        <row r="590">
          <cell r="A590">
            <v>328443</v>
          </cell>
          <cell r="B590" t="str">
            <v>Albarran*Beltran,Ivett</v>
          </cell>
          <cell r="C590" t="str">
            <v>TAX</v>
          </cell>
          <cell r="D590" t="str">
            <v>LIC-DSGD-18</v>
          </cell>
          <cell r="E590" t="str">
            <v>LI</v>
          </cell>
          <cell r="F590" t="str">
            <v>EG</v>
          </cell>
          <cell r="G590">
            <v>101</v>
          </cell>
          <cell r="H590" t="str">
            <v>27191.31</v>
          </cell>
          <cell r="I590">
            <v>0</v>
          </cell>
          <cell r="J590">
            <v>0</v>
          </cell>
          <cell r="K590" t="str">
            <v>27191.31</v>
          </cell>
          <cell r="L590" t="str">
            <v>27191.31</v>
          </cell>
          <cell r="M590">
            <v>0</v>
          </cell>
          <cell r="N590">
            <v>0</v>
          </cell>
        </row>
        <row r="591">
          <cell r="A591">
            <v>316088</v>
          </cell>
          <cell r="B591" t="str">
            <v>Sosol*Chalico,Paola</v>
          </cell>
          <cell r="C591" t="str">
            <v>TAX</v>
          </cell>
          <cell r="D591" t="str">
            <v>LIC-DSGD-18</v>
          </cell>
          <cell r="E591" t="str">
            <v>LI</v>
          </cell>
          <cell r="F591" t="str">
            <v>EG</v>
          </cell>
          <cell r="G591">
            <v>101</v>
          </cell>
          <cell r="H591" t="str">
            <v>26071.93</v>
          </cell>
          <cell r="I591">
            <v>0</v>
          </cell>
          <cell r="J591" t="str">
            <v>579.11</v>
          </cell>
          <cell r="K591" t="str">
            <v>25492.82</v>
          </cell>
          <cell r="L591" t="str">
            <v>25492.82</v>
          </cell>
          <cell r="M591">
            <v>0</v>
          </cell>
          <cell r="N591">
            <v>0</v>
          </cell>
        </row>
        <row r="592">
          <cell r="A592">
            <v>328231</v>
          </cell>
          <cell r="B592" t="str">
            <v>Gutierrez*Perez,Jenifer</v>
          </cell>
          <cell r="C592" t="str">
            <v>TAX</v>
          </cell>
          <cell r="D592" t="str">
            <v>LIC-DSGD-18</v>
          </cell>
          <cell r="E592" t="str">
            <v>LI</v>
          </cell>
          <cell r="F592" t="str">
            <v>EG</v>
          </cell>
          <cell r="G592">
            <v>101</v>
          </cell>
          <cell r="H592" t="str">
            <v>28091.3</v>
          </cell>
          <cell r="I592">
            <v>0</v>
          </cell>
          <cell r="J592">
            <v>0</v>
          </cell>
          <cell r="K592" t="str">
            <v>28091.3</v>
          </cell>
          <cell r="L592" t="str">
            <v>28091.3</v>
          </cell>
          <cell r="M592">
            <v>0</v>
          </cell>
          <cell r="N592">
            <v>0</v>
          </cell>
        </row>
        <row r="593">
          <cell r="A593">
            <v>323915</v>
          </cell>
          <cell r="B593" t="str">
            <v>Olivar*Altamira,Lizbeth</v>
          </cell>
          <cell r="C593" t="str">
            <v>TAX</v>
          </cell>
          <cell r="D593" t="str">
            <v>LIC-MEES-18</v>
          </cell>
          <cell r="E593" t="str">
            <v>LI</v>
          </cell>
          <cell r="F593" t="str">
            <v>EG</v>
          </cell>
          <cell r="G593">
            <v>101</v>
          </cell>
          <cell r="H593">
            <v>26355</v>
          </cell>
          <cell r="I593">
            <v>0</v>
          </cell>
          <cell r="J593">
            <v>0</v>
          </cell>
          <cell r="K593">
            <v>26355</v>
          </cell>
          <cell r="L593" t="str">
            <v>15552.3</v>
          </cell>
          <cell r="M593">
            <v>10863</v>
          </cell>
          <cell r="N593">
            <v>10863</v>
          </cell>
        </row>
        <row r="594">
          <cell r="A594">
            <v>322863</v>
          </cell>
          <cell r="B594" t="str">
            <v>Ruiz*Ferro,Cynthia</v>
          </cell>
          <cell r="C594" t="str">
            <v>TAX</v>
          </cell>
          <cell r="D594" t="str">
            <v>LIC-MEES-18</v>
          </cell>
          <cell r="E594" t="str">
            <v>LI</v>
          </cell>
          <cell r="F594" t="str">
            <v>EG</v>
          </cell>
          <cell r="G594">
            <v>101</v>
          </cell>
          <cell r="H594">
            <v>27346</v>
          </cell>
          <cell r="I594">
            <v>0</v>
          </cell>
          <cell r="J594">
            <v>0</v>
          </cell>
          <cell r="K594">
            <v>27346</v>
          </cell>
          <cell r="L594">
            <v>27346</v>
          </cell>
          <cell r="M594">
            <v>0</v>
          </cell>
          <cell r="N594">
            <v>0</v>
          </cell>
        </row>
        <row r="595">
          <cell r="A595">
            <v>325313</v>
          </cell>
          <cell r="B595" t="str">
            <v>Dominguez*Rivera,Norma</v>
          </cell>
          <cell r="C595" t="str">
            <v>TAX</v>
          </cell>
          <cell r="D595" t="str">
            <v>LIC-MEES-18</v>
          </cell>
          <cell r="E595" t="str">
            <v>LI</v>
          </cell>
          <cell r="F595" t="str">
            <v>EG</v>
          </cell>
          <cell r="G595">
            <v>101</v>
          </cell>
          <cell r="H595" t="str">
            <v>27849.8</v>
          </cell>
          <cell r="I595">
            <v>0</v>
          </cell>
          <cell r="J595">
            <v>0</v>
          </cell>
          <cell r="K595" t="str">
            <v>27849.8</v>
          </cell>
          <cell r="L595" t="str">
            <v>27850.46</v>
          </cell>
          <cell r="M595">
            <v>0</v>
          </cell>
          <cell r="N595">
            <v>0</v>
          </cell>
        </row>
        <row r="596">
          <cell r="A596">
            <v>326246</v>
          </cell>
          <cell r="B596" t="str">
            <v>Arellano*Nieto,Andrea</v>
          </cell>
          <cell r="C596" t="str">
            <v>TAX</v>
          </cell>
          <cell r="D596" t="str">
            <v>LIC-MEES-18</v>
          </cell>
          <cell r="E596" t="str">
            <v>LI</v>
          </cell>
          <cell r="F596" t="str">
            <v>EG</v>
          </cell>
          <cell r="G596">
            <v>105</v>
          </cell>
          <cell r="H596">
            <v>16733</v>
          </cell>
          <cell r="I596">
            <v>0</v>
          </cell>
          <cell r="J596">
            <v>0</v>
          </cell>
          <cell r="K596">
            <v>16733</v>
          </cell>
          <cell r="L596" t="str">
            <v>16733.26</v>
          </cell>
          <cell r="M596">
            <v>0</v>
          </cell>
          <cell r="N596">
            <v>0</v>
          </cell>
        </row>
        <row r="597">
          <cell r="A597">
            <v>322381</v>
          </cell>
          <cell r="B597" t="str">
            <v>Martínez*Zarzoza,Crystel</v>
          </cell>
          <cell r="C597" t="str">
            <v>TAX</v>
          </cell>
          <cell r="D597" t="str">
            <v>LIC-PSIO-18</v>
          </cell>
          <cell r="E597" t="str">
            <v>LI</v>
          </cell>
          <cell r="F597" t="str">
            <v>EG</v>
          </cell>
          <cell r="G597">
            <v>101</v>
          </cell>
          <cell r="H597">
            <v>27037</v>
          </cell>
          <cell r="I597">
            <v>0</v>
          </cell>
          <cell r="J597">
            <v>0</v>
          </cell>
          <cell r="K597">
            <v>27037</v>
          </cell>
          <cell r="L597" t="str">
            <v>27037.45</v>
          </cell>
          <cell r="M597">
            <v>0</v>
          </cell>
          <cell r="N597">
            <v>0</v>
          </cell>
        </row>
        <row r="598">
          <cell r="A598">
            <v>335274</v>
          </cell>
          <cell r="B598" t="str">
            <v>Gomez*Perez,Daina</v>
          </cell>
          <cell r="C598" t="str">
            <v>TAX</v>
          </cell>
          <cell r="D598" t="str">
            <v>LIC-PSIO-18</v>
          </cell>
          <cell r="E598" t="str">
            <v>LI</v>
          </cell>
          <cell r="F598" t="str">
            <v>AS</v>
          </cell>
          <cell r="G598">
            <v>101</v>
          </cell>
          <cell r="H598" t="str">
            <v>8636.76</v>
          </cell>
          <cell r="I598">
            <v>0</v>
          </cell>
          <cell r="J598">
            <v>0</v>
          </cell>
          <cell r="K598" t="str">
            <v>8636.76</v>
          </cell>
          <cell r="L598" t="str">
            <v>8676.76</v>
          </cell>
          <cell r="M598">
            <v>0</v>
          </cell>
          <cell r="N598">
            <v>0</v>
          </cell>
        </row>
        <row r="599">
          <cell r="A599">
            <v>330276</v>
          </cell>
          <cell r="B599" t="str">
            <v>Hernandez*Haro,Adamari</v>
          </cell>
          <cell r="C599" t="str">
            <v>TAX</v>
          </cell>
          <cell r="D599" t="str">
            <v>LIC-PSIO-18</v>
          </cell>
          <cell r="E599" t="str">
            <v>LI</v>
          </cell>
          <cell r="F599" t="str">
            <v>EG</v>
          </cell>
          <cell r="G599">
            <v>101</v>
          </cell>
          <cell r="H599" t="str">
            <v>26801.44</v>
          </cell>
          <cell r="I599">
            <v>0</v>
          </cell>
          <cell r="J599">
            <v>0</v>
          </cell>
          <cell r="K599" t="str">
            <v>26801.44</v>
          </cell>
          <cell r="L599" t="str">
            <v>26801.6</v>
          </cell>
          <cell r="M599">
            <v>0</v>
          </cell>
          <cell r="N599">
            <v>0</v>
          </cell>
        </row>
        <row r="600">
          <cell r="A600">
            <v>331095</v>
          </cell>
          <cell r="B600" t="str">
            <v>Chavez*Velazquez,Alan</v>
          </cell>
          <cell r="C600" t="str">
            <v>TAX</v>
          </cell>
          <cell r="D600" t="str">
            <v>LIC-PSIO-18</v>
          </cell>
          <cell r="E600" t="str">
            <v>LI</v>
          </cell>
          <cell r="F600" t="str">
            <v>EG</v>
          </cell>
          <cell r="G600">
            <v>101</v>
          </cell>
          <cell r="H600" t="str">
            <v>16115.8</v>
          </cell>
          <cell r="I600">
            <v>0</v>
          </cell>
          <cell r="J600" t="str">
            <v>613.17</v>
          </cell>
          <cell r="K600" t="str">
            <v>15502.63</v>
          </cell>
          <cell r="L600" t="str">
            <v>15503.2</v>
          </cell>
          <cell r="M600">
            <v>0</v>
          </cell>
          <cell r="N600">
            <v>0</v>
          </cell>
        </row>
        <row r="601">
          <cell r="A601">
            <v>197919</v>
          </cell>
          <cell r="B601" t="str">
            <v>Miranda*Perez,Valeria</v>
          </cell>
          <cell r="C601" t="str">
            <v>TAX</v>
          </cell>
          <cell r="D601" t="str">
            <v>LIC-PSIO-18</v>
          </cell>
          <cell r="E601" t="str">
            <v>LI</v>
          </cell>
          <cell r="F601" t="str">
            <v>AS</v>
          </cell>
          <cell r="G601">
            <v>405</v>
          </cell>
          <cell r="H601" t="str">
            <v>18546.16</v>
          </cell>
          <cell r="I601">
            <v>0</v>
          </cell>
          <cell r="J601" t="str">
            <v>354.6</v>
          </cell>
          <cell r="K601" t="str">
            <v>18191.56</v>
          </cell>
          <cell r="L601" t="str">
            <v>18191.56</v>
          </cell>
          <cell r="M601">
            <v>0</v>
          </cell>
          <cell r="N601">
            <v>0</v>
          </cell>
        </row>
        <row r="602">
          <cell r="A602">
            <v>330160</v>
          </cell>
          <cell r="B602" t="str">
            <v>Barragan*Pacheco,Juan</v>
          </cell>
          <cell r="C602" t="str">
            <v>TAX</v>
          </cell>
          <cell r="D602" t="str">
            <v>LIC-SYSC-18</v>
          </cell>
          <cell r="E602" t="str">
            <v>LI</v>
          </cell>
          <cell r="F602" t="str">
            <v>EG</v>
          </cell>
          <cell r="G602">
            <v>101</v>
          </cell>
          <cell r="H602" t="str">
            <v>29547.96</v>
          </cell>
          <cell r="I602">
            <v>0</v>
          </cell>
          <cell r="J602">
            <v>0</v>
          </cell>
          <cell r="K602" t="str">
            <v>29547.96</v>
          </cell>
          <cell r="L602" t="str">
            <v>29547.96</v>
          </cell>
          <cell r="M602">
            <v>0</v>
          </cell>
          <cell r="N602">
            <v>0</v>
          </cell>
        </row>
        <row r="603">
          <cell r="A603">
            <v>323524</v>
          </cell>
          <cell r="B603" t="str">
            <v>Belmont*Olvera,María</v>
          </cell>
          <cell r="C603" t="str">
            <v>TAX</v>
          </cell>
          <cell r="D603" t="str">
            <v>LIC-EJAD-17</v>
          </cell>
          <cell r="E603" t="str">
            <v>LI</v>
          </cell>
          <cell r="F603" t="str">
            <v>EG</v>
          </cell>
          <cell r="G603">
            <v>100</v>
          </cell>
          <cell r="H603" t="str">
            <v>21184.2</v>
          </cell>
          <cell r="I603">
            <v>0</v>
          </cell>
          <cell r="J603">
            <v>0</v>
          </cell>
          <cell r="K603" t="str">
            <v>21184.2</v>
          </cell>
          <cell r="L603" t="str">
            <v>10321.2</v>
          </cell>
          <cell r="M603">
            <v>10883</v>
          </cell>
          <cell r="N603">
            <v>10883</v>
          </cell>
        </row>
        <row r="604">
          <cell r="A604">
            <v>329652</v>
          </cell>
          <cell r="B604" t="str">
            <v>Tejeda*Villegas,Aylin</v>
          </cell>
          <cell r="C604" t="str">
            <v>TAX</v>
          </cell>
          <cell r="D604" t="str">
            <v>LIC-EJAD-17</v>
          </cell>
          <cell r="E604" t="str">
            <v>LI</v>
          </cell>
          <cell r="F604" t="str">
            <v>EG</v>
          </cell>
          <cell r="G604">
            <v>100</v>
          </cell>
          <cell r="H604" t="str">
            <v>20988.2</v>
          </cell>
          <cell r="I604">
            <v>0</v>
          </cell>
          <cell r="J604">
            <v>0</v>
          </cell>
          <cell r="K604" t="str">
            <v>20988.2</v>
          </cell>
          <cell r="L604" t="str">
            <v>20989.02</v>
          </cell>
          <cell r="M604">
            <v>0</v>
          </cell>
          <cell r="N604">
            <v>0</v>
          </cell>
        </row>
        <row r="605">
          <cell r="A605">
            <v>337515</v>
          </cell>
          <cell r="B605" t="str">
            <v>Benítez*Carranza,María</v>
          </cell>
          <cell r="C605" t="str">
            <v>TAX</v>
          </cell>
          <cell r="D605" t="str">
            <v>LIC-EJAD-17</v>
          </cell>
          <cell r="E605" t="str">
            <v>LI</v>
          </cell>
          <cell r="F605" t="str">
            <v>EG</v>
          </cell>
          <cell r="G605">
            <v>100</v>
          </cell>
          <cell r="H605" t="str">
            <v>20963.4</v>
          </cell>
          <cell r="I605">
            <v>0</v>
          </cell>
          <cell r="J605">
            <v>0</v>
          </cell>
          <cell r="K605" t="str">
            <v>20963.4</v>
          </cell>
          <cell r="L605" t="str">
            <v>20963.99</v>
          </cell>
          <cell r="M605">
            <v>0</v>
          </cell>
          <cell r="N605">
            <v>0</v>
          </cell>
        </row>
        <row r="606">
          <cell r="A606">
            <v>320166</v>
          </cell>
          <cell r="B606" t="str">
            <v>Castro*Téllez,Itzel</v>
          </cell>
          <cell r="C606" t="str">
            <v>TAX</v>
          </cell>
          <cell r="D606" t="str">
            <v>LIC-EJAD-17</v>
          </cell>
          <cell r="E606" t="str">
            <v>LI</v>
          </cell>
          <cell r="F606" t="str">
            <v>EG</v>
          </cell>
          <cell r="G606">
            <v>100</v>
          </cell>
          <cell r="H606" t="str">
            <v>31050.5</v>
          </cell>
          <cell r="I606">
            <v>0</v>
          </cell>
          <cell r="J606">
            <v>0</v>
          </cell>
          <cell r="K606" t="str">
            <v>31050.5</v>
          </cell>
          <cell r="L606" t="str">
            <v>23856.96</v>
          </cell>
          <cell r="M606">
            <v>7488</v>
          </cell>
          <cell r="N606">
            <v>7488</v>
          </cell>
        </row>
        <row r="607">
          <cell r="A607">
            <v>333291</v>
          </cell>
          <cell r="B607" t="str">
            <v>Gudiño*Pérez,Aarón</v>
          </cell>
          <cell r="C607" t="str">
            <v>TAX</v>
          </cell>
          <cell r="D607" t="str">
            <v>LIC-EJAD-17</v>
          </cell>
          <cell r="E607" t="str">
            <v>LI</v>
          </cell>
          <cell r="F607" t="str">
            <v>EG</v>
          </cell>
          <cell r="G607">
            <v>403</v>
          </cell>
          <cell r="H607" t="str">
            <v>21421.66</v>
          </cell>
          <cell r="I607">
            <v>0</v>
          </cell>
          <cell r="J607" t="str">
            <v>284.31</v>
          </cell>
          <cell r="K607" t="str">
            <v>21137.35</v>
          </cell>
          <cell r="L607" t="str">
            <v>21137.35</v>
          </cell>
          <cell r="M607">
            <v>0</v>
          </cell>
          <cell r="N607">
            <v>0</v>
          </cell>
        </row>
        <row r="608">
          <cell r="A608">
            <v>317027</v>
          </cell>
          <cell r="B608" t="str">
            <v>Pineda*Montes,Victor</v>
          </cell>
          <cell r="C608" t="str">
            <v>TAX</v>
          </cell>
          <cell r="D608" t="str">
            <v>LIC-EJAD-17</v>
          </cell>
          <cell r="E608" t="str">
            <v>LI</v>
          </cell>
          <cell r="F608" t="str">
            <v>EG</v>
          </cell>
          <cell r="G608">
            <v>100</v>
          </cell>
          <cell r="H608">
            <v>4382</v>
          </cell>
          <cell r="I608">
            <v>0</v>
          </cell>
          <cell r="J608" t="str">
            <v>91.4</v>
          </cell>
          <cell r="K608" t="str">
            <v>4290.6</v>
          </cell>
          <cell r="L608" t="str">
            <v>4290.63</v>
          </cell>
          <cell r="M608">
            <v>0</v>
          </cell>
          <cell r="N608">
            <v>0</v>
          </cell>
        </row>
        <row r="609">
          <cell r="A609">
            <v>317430</v>
          </cell>
          <cell r="B609" t="str">
            <v>Gonzalez*Hérnandez,Cinthya</v>
          </cell>
          <cell r="C609" t="str">
            <v>TAX</v>
          </cell>
          <cell r="D609" t="str">
            <v>LIC-EJAD-17</v>
          </cell>
          <cell r="E609" t="str">
            <v>LI</v>
          </cell>
          <cell r="F609" t="str">
            <v>EG</v>
          </cell>
          <cell r="H609" t="str">
            <v>12816.04</v>
          </cell>
          <cell r="I609">
            <v>0</v>
          </cell>
          <cell r="J609">
            <v>0</v>
          </cell>
          <cell r="K609" t="str">
            <v>12816.04</v>
          </cell>
          <cell r="L609" t="str">
            <v>12816.04</v>
          </cell>
          <cell r="M609">
            <v>0</v>
          </cell>
          <cell r="N609">
            <v>0</v>
          </cell>
        </row>
        <row r="610">
          <cell r="A610">
            <v>324075</v>
          </cell>
          <cell r="B610" t="str">
            <v>Gassó*Ortega,Erika</v>
          </cell>
          <cell r="C610" t="str">
            <v>TAX</v>
          </cell>
          <cell r="D610" t="str">
            <v>LIC-EJEP-18</v>
          </cell>
          <cell r="E610" t="str">
            <v>LI</v>
          </cell>
          <cell r="F610" t="str">
            <v>EG</v>
          </cell>
          <cell r="G610">
            <v>100</v>
          </cell>
          <cell r="H610">
            <v>14874</v>
          </cell>
          <cell r="I610">
            <v>0</v>
          </cell>
          <cell r="J610" t="str">
            <v>297.06</v>
          </cell>
          <cell r="K610" t="str">
            <v>14576.94</v>
          </cell>
          <cell r="L610" t="str">
            <v>14577.6</v>
          </cell>
          <cell r="M610">
            <v>0</v>
          </cell>
          <cell r="N610">
            <v>0</v>
          </cell>
        </row>
        <row r="611">
          <cell r="A611">
            <v>329549</v>
          </cell>
          <cell r="B611" t="str">
            <v>Hernández*Carrera,Alline</v>
          </cell>
          <cell r="C611" t="str">
            <v>TAX</v>
          </cell>
          <cell r="D611" t="str">
            <v>LIC-EJEP-18</v>
          </cell>
          <cell r="E611" t="str">
            <v>LI</v>
          </cell>
          <cell r="F611" t="str">
            <v>EG</v>
          </cell>
          <cell r="G611">
            <v>100</v>
          </cell>
          <cell r="H611" t="str">
            <v>17627.05</v>
          </cell>
          <cell r="I611">
            <v>0</v>
          </cell>
          <cell r="J611">
            <v>0</v>
          </cell>
          <cell r="K611" t="str">
            <v>17627.05</v>
          </cell>
          <cell r="L611" t="str">
            <v>17627.05</v>
          </cell>
          <cell r="M611">
            <v>0</v>
          </cell>
          <cell r="N611">
            <v>0</v>
          </cell>
        </row>
        <row r="612">
          <cell r="A612">
            <v>327492</v>
          </cell>
          <cell r="B612" t="str">
            <v>Godinez*Perez,Daniel</v>
          </cell>
          <cell r="C612" t="str">
            <v>TAX</v>
          </cell>
          <cell r="D612" t="str">
            <v>LIC-EJME-17</v>
          </cell>
          <cell r="E612" t="str">
            <v>LI</v>
          </cell>
          <cell r="F612" t="str">
            <v>EG</v>
          </cell>
          <cell r="G612">
            <v>100</v>
          </cell>
          <cell r="H612" t="str">
            <v>21304.75</v>
          </cell>
          <cell r="I612">
            <v>0</v>
          </cell>
          <cell r="J612" t="str">
            <v>262.44</v>
          </cell>
          <cell r="K612" t="str">
            <v>21042.31</v>
          </cell>
          <cell r="L612" t="str">
            <v>21042.31</v>
          </cell>
          <cell r="M612">
            <v>0</v>
          </cell>
          <cell r="N612">
            <v>0</v>
          </cell>
        </row>
        <row r="613">
          <cell r="A613">
            <v>336585</v>
          </cell>
          <cell r="B613" t="str">
            <v>Tamayo*Palma,Conny</v>
          </cell>
          <cell r="C613" t="str">
            <v>TAX</v>
          </cell>
          <cell r="D613" t="str">
            <v>LIC-EJME-17</v>
          </cell>
          <cell r="E613" t="str">
            <v>LI</v>
          </cell>
          <cell r="F613" t="str">
            <v>EG</v>
          </cell>
          <cell r="G613">
            <v>100</v>
          </cell>
          <cell r="H613" t="str">
            <v>20827.54</v>
          </cell>
          <cell r="I613">
            <v>0</v>
          </cell>
          <cell r="J613">
            <v>0</v>
          </cell>
          <cell r="K613" t="str">
            <v>20827.54</v>
          </cell>
          <cell r="L613" t="str">
            <v>20827.79</v>
          </cell>
          <cell r="M613">
            <v>0</v>
          </cell>
          <cell r="N613">
            <v>0</v>
          </cell>
        </row>
        <row r="614">
          <cell r="A614">
            <v>666511</v>
          </cell>
          <cell r="B614" t="str">
            <v>LUNA*GOMEZ,LUCIA</v>
          </cell>
          <cell r="C614" t="str">
            <v>TAX</v>
          </cell>
          <cell r="D614" t="str">
            <v>MAE-EDUC-19</v>
          </cell>
          <cell r="E614" t="str">
            <v>MA</v>
          </cell>
          <cell r="F614" t="str">
            <v>AS</v>
          </cell>
          <cell r="G614">
            <v>102</v>
          </cell>
          <cell r="H614" t="str">
            <v>16768.52</v>
          </cell>
          <cell r="I614">
            <v>0</v>
          </cell>
          <cell r="J614">
            <v>0</v>
          </cell>
          <cell r="K614" t="str">
            <v>16768.52</v>
          </cell>
          <cell r="L614" t="str">
            <v>17540.22</v>
          </cell>
          <cell r="M614">
            <v>0</v>
          </cell>
          <cell r="N614">
            <v>0</v>
          </cell>
        </row>
        <row r="615">
          <cell r="A615">
            <v>301588</v>
          </cell>
          <cell r="B615" t="str">
            <v>Torres*Paredes,Ana</v>
          </cell>
          <cell r="C615" t="str">
            <v>TAX</v>
          </cell>
          <cell r="D615" t="str">
            <v>LIC-ADME-18</v>
          </cell>
          <cell r="E615" t="str">
            <v>LI</v>
          </cell>
          <cell r="F615" t="str">
            <v>EG</v>
          </cell>
          <cell r="H615" t="str">
            <v>16582.8</v>
          </cell>
          <cell r="I615">
            <v>0</v>
          </cell>
          <cell r="J615">
            <v>0</v>
          </cell>
          <cell r="K615" t="str">
            <v>16582.8</v>
          </cell>
          <cell r="L615" t="str">
            <v>4094.48</v>
          </cell>
          <cell r="M615" t="str">
            <v>12628.32</v>
          </cell>
          <cell r="N615" t="str">
            <v>12628.32</v>
          </cell>
        </row>
        <row r="616">
          <cell r="A616">
            <v>330678</v>
          </cell>
          <cell r="B616" t="str">
            <v>Avelar*Bravo,Alan</v>
          </cell>
          <cell r="C616" t="str">
            <v>TAX</v>
          </cell>
          <cell r="D616" t="str">
            <v>LIC-ADME-18</v>
          </cell>
          <cell r="E616" t="str">
            <v>LI</v>
          </cell>
          <cell r="F616" t="str">
            <v>EG</v>
          </cell>
          <cell r="G616">
            <v>101</v>
          </cell>
          <cell r="H616">
            <v>15512</v>
          </cell>
          <cell r="I616">
            <v>0</v>
          </cell>
          <cell r="J616" t="str">
            <v>613.17</v>
          </cell>
          <cell r="K616" t="str">
            <v>14898.83</v>
          </cell>
          <cell r="L616" t="str">
            <v>14898.83</v>
          </cell>
          <cell r="M616">
            <v>0</v>
          </cell>
          <cell r="N616">
            <v>0</v>
          </cell>
        </row>
        <row r="617">
          <cell r="A617">
            <v>302799</v>
          </cell>
          <cell r="B617" t="str">
            <v>Duarte*Sepúlveda,Guadalupe</v>
          </cell>
          <cell r="C617" t="str">
            <v>TAX</v>
          </cell>
          <cell r="D617" t="str">
            <v>LIC-DERE-18</v>
          </cell>
          <cell r="E617" t="str">
            <v>LI</v>
          </cell>
          <cell r="F617" t="str">
            <v>EG</v>
          </cell>
          <cell r="H617">
            <v>9946</v>
          </cell>
          <cell r="I617">
            <v>0</v>
          </cell>
          <cell r="J617">
            <v>0</v>
          </cell>
          <cell r="K617">
            <v>9946</v>
          </cell>
          <cell r="L617" t="str">
            <v>9946.68</v>
          </cell>
          <cell r="M617">
            <v>0</v>
          </cell>
          <cell r="N617">
            <v>0</v>
          </cell>
        </row>
        <row r="618">
          <cell r="A618">
            <v>320758</v>
          </cell>
          <cell r="B618" t="str">
            <v>Ramirez*Villegas,Carlos</v>
          </cell>
          <cell r="C618" t="str">
            <v>TAX</v>
          </cell>
          <cell r="D618" t="str">
            <v>MAE-MADN-19</v>
          </cell>
          <cell r="E618" t="str">
            <v>MA</v>
          </cell>
          <cell r="F618" t="str">
            <v>EG</v>
          </cell>
          <cell r="G618">
            <v>404</v>
          </cell>
          <cell r="H618">
            <v>0</v>
          </cell>
          <cell r="I618">
            <v>0</v>
          </cell>
          <cell r="J618">
            <v>0</v>
          </cell>
          <cell r="K618">
            <v>0</v>
          </cell>
          <cell r="L618">
            <v>2546</v>
          </cell>
          <cell r="M618">
            <v>0</v>
          </cell>
          <cell r="N618">
            <v>0</v>
          </cell>
        </row>
        <row r="619">
          <cell r="A619">
            <v>311510</v>
          </cell>
          <cell r="B619" t="str">
            <v>Rojas*Rosas,Jesús</v>
          </cell>
          <cell r="C619" t="str">
            <v>TAX</v>
          </cell>
          <cell r="D619" t="str">
            <v>LIC-MEES-18</v>
          </cell>
          <cell r="E619" t="str">
            <v>LI</v>
          </cell>
          <cell r="F619" t="str">
            <v>EG</v>
          </cell>
          <cell r="G619">
            <v>101</v>
          </cell>
          <cell r="H619">
            <v>15990</v>
          </cell>
          <cell r="I619">
            <v>0</v>
          </cell>
          <cell r="J619">
            <v>0</v>
          </cell>
          <cell r="K619">
            <v>15990</v>
          </cell>
          <cell r="L619" t="str">
            <v>15990.52</v>
          </cell>
          <cell r="M619">
            <v>0</v>
          </cell>
          <cell r="N619">
            <v>0</v>
          </cell>
        </row>
        <row r="620">
          <cell r="A620">
            <v>715064</v>
          </cell>
          <cell r="B620" t="str">
            <v>Hernández*Martínez,Alessandra</v>
          </cell>
          <cell r="C620" t="str">
            <v>TAX</v>
          </cell>
          <cell r="D620" t="str">
            <v>LIC-EJAD-17</v>
          </cell>
          <cell r="E620" t="str">
            <v>LI</v>
          </cell>
          <cell r="F620" t="str">
            <v>BK</v>
          </cell>
          <cell r="G620">
            <v>100</v>
          </cell>
          <cell r="H620">
            <v>11688</v>
          </cell>
          <cell r="I620">
            <v>0</v>
          </cell>
          <cell r="J620" t="str">
            <v>243.9</v>
          </cell>
          <cell r="K620" t="str">
            <v>11444.1</v>
          </cell>
          <cell r="L620" t="str">
            <v>11444.5</v>
          </cell>
          <cell r="M620">
            <v>0</v>
          </cell>
          <cell r="N620">
            <v>0</v>
          </cell>
        </row>
        <row r="621">
          <cell r="A621">
            <v>280055</v>
          </cell>
          <cell r="B621" t="str">
            <v>Trujillo*Pineda,Cristian</v>
          </cell>
          <cell r="C621" t="str">
            <v>TAX</v>
          </cell>
          <cell r="D621" t="str">
            <v>LIC-EJAD-17</v>
          </cell>
          <cell r="E621" t="str">
            <v>LI</v>
          </cell>
          <cell r="F621" t="str">
            <v>BK</v>
          </cell>
          <cell r="H621" t="str">
            <v>11248.8</v>
          </cell>
          <cell r="I621">
            <v>0</v>
          </cell>
          <cell r="J621">
            <v>0</v>
          </cell>
          <cell r="K621" t="str">
            <v>11248.8</v>
          </cell>
          <cell r="L621" t="str">
            <v>11248.8</v>
          </cell>
          <cell r="M621">
            <v>0</v>
          </cell>
          <cell r="N621">
            <v>0</v>
          </cell>
        </row>
        <row r="622">
          <cell r="A622">
            <v>328769</v>
          </cell>
          <cell r="B622" t="str">
            <v>Martinez*Mata,Luis</v>
          </cell>
          <cell r="C622" t="str">
            <v>TAX</v>
          </cell>
          <cell r="D622" t="str">
            <v>LIC-SYSC-18</v>
          </cell>
          <cell r="E622" t="str">
            <v>LI</v>
          </cell>
          <cell r="F622" t="str">
            <v>EG</v>
          </cell>
          <cell r="G622">
            <v>101</v>
          </cell>
          <cell r="H622">
            <v>29577</v>
          </cell>
          <cell r="I622">
            <v>0</v>
          </cell>
          <cell r="J622">
            <v>0</v>
          </cell>
          <cell r="K622">
            <v>29577</v>
          </cell>
          <cell r="L622" t="str">
            <v>27838.66</v>
          </cell>
          <cell r="M622" t="str">
            <v>1738.34</v>
          </cell>
          <cell r="N622" t="str">
            <v>1738.34</v>
          </cell>
        </row>
        <row r="623">
          <cell r="A623">
            <v>317547</v>
          </cell>
          <cell r="B623" t="str">
            <v>Villalpando*Moreno,Diana</v>
          </cell>
          <cell r="C623" t="str">
            <v>TAX</v>
          </cell>
          <cell r="D623" t="str">
            <v>LIC-ADME-18</v>
          </cell>
          <cell r="E623" t="str">
            <v>LI</v>
          </cell>
          <cell r="F623" t="str">
            <v>EG</v>
          </cell>
          <cell r="G623">
            <v>101</v>
          </cell>
          <cell r="H623" t="str">
            <v>16157.76</v>
          </cell>
          <cell r="I623">
            <v>0</v>
          </cell>
          <cell r="J623">
            <v>0</v>
          </cell>
          <cell r="K623" t="str">
            <v>16157.76</v>
          </cell>
          <cell r="L623" t="str">
            <v>16157.76</v>
          </cell>
          <cell r="M623">
            <v>0</v>
          </cell>
          <cell r="N623">
            <v>0</v>
          </cell>
        </row>
        <row r="624">
          <cell r="A624">
            <v>330183</v>
          </cell>
          <cell r="B624" t="str">
            <v>Trejo*Torres,Rosario</v>
          </cell>
          <cell r="C624" t="str">
            <v>TAX</v>
          </cell>
          <cell r="D624" t="str">
            <v>LIC-EJAD-17</v>
          </cell>
          <cell r="E624" t="str">
            <v>LI</v>
          </cell>
          <cell r="F624" t="str">
            <v>EG</v>
          </cell>
          <cell r="G624">
            <v>100</v>
          </cell>
          <cell r="H624">
            <v>20827</v>
          </cell>
          <cell r="I624">
            <v>0</v>
          </cell>
          <cell r="J624" t="str">
            <v>245.62</v>
          </cell>
          <cell r="K624" t="str">
            <v>20581.38</v>
          </cell>
          <cell r="L624" t="str">
            <v>20611.96</v>
          </cell>
          <cell r="M624">
            <v>0</v>
          </cell>
          <cell r="N624">
            <v>0</v>
          </cell>
        </row>
        <row r="625">
          <cell r="A625">
            <v>314353</v>
          </cell>
          <cell r="B625" t="str">
            <v>Ortuño*Alcaraz,Olivia</v>
          </cell>
          <cell r="C625" t="str">
            <v>TAX</v>
          </cell>
          <cell r="D625" t="str">
            <v>LIC-EJAD-17</v>
          </cell>
          <cell r="E625" t="str">
            <v>LI</v>
          </cell>
          <cell r="F625" t="str">
            <v>EG</v>
          </cell>
          <cell r="H625" t="str">
            <v>6288.53</v>
          </cell>
          <cell r="I625">
            <v>0</v>
          </cell>
          <cell r="J625">
            <v>0</v>
          </cell>
          <cell r="K625" t="str">
            <v>6288.53</v>
          </cell>
          <cell r="L625" t="str">
            <v>6288.53</v>
          </cell>
          <cell r="M625">
            <v>0</v>
          </cell>
          <cell r="N625">
            <v>0</v>
          </cell>
        </row>
        <row r="626">
          <cell r="A626">
            <v>11606</v>
          </cell>
          <cell r="B626" t="str">
            <v>Rodriguez*Lizarraga,Juan</v>
          </cell>
          <cell r="C626" t="str">
            <v>TAX</v>
          </cell>
          <cell r="D626" t="str">
            <v>LIC-EJME-17</v>
          </cell>
          <cell r="E626" t="str">
            <v>LI</v>
          </cell>
          <cell r="F626" t="str">
            <v>EG</v>
          </cell>
          <cell r="G626">
            <v>404</v>
          </cell>
          <cell r="H626" t="str">
            <v>10945.77</v>
          </cell>
          <cell r="I626">
            <v>0</v>
          </cell>
          <cell r="J626">
            <v>0</v>
          </cell>
          <cell r="K626" t="str">
            <v>10945.77</v>
          </cell>
          <cell r="L626" t="str">
            <v>10945.77</v>
          </cell>
          <cell r="M626">
            <v>0</v>
          </cell>
          <cell r="N626">
            <v>0</v>
          </cell>
        </row>
        <row r="627">
          <cell r="A627">
            <v>106837</v>
          </cell>
          <cell r="B627" t="str">
            <v>Curiel*Ventura,Maria</v>
          </cell>
          <cell r="C627" t="str">
            <v>CHU</v>
          </cell>
          <cell r="D627" t="str">
            <v>LIC-EDFI-18</v>
          </cell>
          <cell r="E627" t="str">
            <v>LI</v>
          </cell>
          <cell r="F627" t="str">
            <v>EG</v>
          </cell>
          <cell r="H627">
            <v>106</v>
          </cell>
          <cell r="I627">
            <v>0</v>
          </cell>
          <cell r="J627">
            <v>0</v>
          </cell>
          <cell r="K627">
            <v>106</v>
          </cell>
          <cell r="L627">
            <v>106</v>
          </cell>
          <cell r="M627">
            <v>0</v>
          </cell>
          <cell r="N627">
            <v>0</v>
          </cell>
        </row>
        <row r="628">
          <cell r="A628">
            <v>214516</v>
          </cell>
          <cell r="B628" t="str">
            <v>Ocampo*Galvez,Diego</v>
          </cell>
          <cell r="C628" t="str">
            <v>CHU</v>
          </cell>
          <cell r="D628" t="str">
            <v>LIC-EDFI-15</v>
          </cell>
          <cell r="E628" t="str">
            <v>LI</v>
          </cell>
          <cell r="F628" t="str">
            <v>BS</v>
          </cell>
          <cell r="H628">
            <v>106</v>
          </cell>
          <cell r="I628">
            <v>0</v>
          </cell>
          <cell r="J628">
            <v>0</v>
          </cell>
          <cell r="K628">
            <v>106</v>
          </cell>
          <cell r="L628">
            <v>106</v>
          </cell>
          <cell r="M628">
            <v>0</v>
          </cell>
          <cell r="N628">
            <v>0</v>
          </cell>
        </row>
        <row r="629">
          <cell r="A629">
            <v>215477</v>
          </cell>
          <cell r="B629" t="str">
            <v>Cabello*Vazquez,Fernando</v>
          </cell>
          <cell r="C629" t="str">
            <v>CHU</v>
          </cell>
          <cell r="D629" t="str">
            <v>MAE-ENDE-18</v>
          </cell>
          <cell r="E629" t="str">
            <v>MA</v>
          </cell>
          <cell r="F629" t="str">
            <v>BS</v>
          </cell>
          <cell r="H629">
            <v>106</v>
          </cell>
          <cell r="I629">
            <v>0</v>
          </cell>
          <cell r="J629">
            <v>0</v>
          </cell>
          <cell r="K629">
            <v>106</v>
          </cell>
          <cell r="L629">
            <v>106</v>
          </cell>
          <cell r="M629">
            <v>0</v>
          </cell>
          <cell r="N629">
            <v>0</v>
          </cell>
        </row>
        <row r="630">
          <cell r="A630">
            <v>221020</v>
          </cell>
          <cell r="B630" t="str">
            <v>Castillo*Pineda,Luis</v>
          </cell>
          <cell r="C630" t="str">
            <v>CHU</v>
          </cell>
          <cell r="D630" t="str">
            <v>LIC-EDFI-18</v>
          </cell>
          <cell r="E630" t="str">
            <v>LI</v>
          </cell>
          <cell r="F630" t="str">
            <v>AS</v>
          </cell>
          <cell r="G630">
            <v>405</v>
          </cell>
          <cell r="H630">
            <v>15859</v>
          </cell>
          <cell r="I630">
            <v>0</v>
          </cell>
          <cell r="J630">
            <v>0</v>
          </cell>
          <cell r="K630">
            <v>15859</v>
          </cell>
          <cell r="L630">
            <v>15859.26</v>
          </cell>
          <cell r="M630">
            <v>0</v>
          </cell>
          <cell r="N630">
            <v>0</v>
          </cell>
        </row>
        <row r="631">
          <cell r="A631">
            <v>226197</v>
          </cell>
          <cell r="B631" t="str">
            <v>Salinas*Yañez,Gerzon</v>
          </cell>
          <cell r="C631" t="str">
            <v>CHU</v>
          </cell>
          <cell r="D631" t="str">
            <v>LIC-EDFI-15</v>
          </cell>
          <cell r="E631" t="str">
            <v>LI</v>
          </cell>
          <cell r="F631" t="str">
            <v>CI</v>
          </cell>
          <cell r="G631">
            <v>405</v>
          </cell>
          <cell r="H631">
            <v>1530</v>
          </cell>
          <cell r="I631">
            <v>0</v>
          </cell>
          <cell r="J631">
            <v>0</v>
          </cell>
          <cell r="K631">
            <v>1530</v>
          </cell>
          <cell r="L631">
            <v>5757</v>
          </cell>
          <cell r="M631">
            <v>0</v>
          </cell>
          <cell r="N631">
            <v>0</v>
          </cell>
        </row>
        <row r="632">
          <cell r="A632">
            <v>247496</v>
          </cell>
          <cell r="B632" t="str">
            <v>Ocampo*Galvez,Sergio</v>
          </cell>
          <cell r="C632" t="str">
            <v>CHU</v>
          </cell>
          <cell r="D632" t="str">
            <v>LIC-EDFI-15</v>
          </cell>
          <cell r="E632" t="str">
            <v>LI</v>
          </cell>
          <cell r="F632" t="str">
            <v>BR</v>
          </cell>
          <cell r="H632">
            <v>106</v>
          </cell>
          <cell r="I632">
            <v>0</v>
          </cell>
          <cell r="J632">
            <v>0</v>
          </cell>
          <cell r="K632">
            <v>106</v>
          </cell>
          <cell r="L632">
            <v>106</v>
          </cell>
          <cell r="M632">
            <v>0</v>
          </cell>
          <cell r="N632">
            <v>0</v>
          </cell>
        </row>
        <row r="633">
          <cell r="A633">
            <v>247504</v>
          </cell>
          <cell r="B633" t="str">
            <v>Perez*Robles,Alexis</v>
          </cell>
          <cell r="C633" t="str">
            <v>CHU</v>
          </cell>
          <cell r="D633" t="str">
            <v>LIC-EDFI-18</v>
          </cell>
          <cell r="E633" t="str">
            <v>LI</v>
          </cell>
          <cell r="F633" t="str">
            <v>AS</v>
          </cell>
          <cell r="G633">
            <v>403</v>
          </cell>
          <cell r="H633">
            <v>18246</v>
          </cell>
          <cell r="I633">
            <v>0</v>
          </cell>
          <cell r="J633">
            <v>0</v>
          </cell>
          <cell r="K633">
            <v>18246</v>
          </cell>
          <cell r="L633">
            <v>18246</v>
          </cell>
          <cell r="M633">
            <v>0</v>
          </cell>
          <cell r="N633">
            <v>0</v>
          </cell>
        </row>
        <row r="634">
          <cell r="A634">
            <v>248790</v>
          </cell>
          <cell r="B634" t="str">
            <v>Pineda*Gallardo,Julio</v>
          </cell>
          <cell r="C634" t="str">
            <v>CHU</v>
          </cell>
          <cell r="D634" t="str">
            <v>LIC-EDFI-15</v>
          </cell>
          <cell r="E634" t="str">
            <v>LI</v>
          </cell>
          <cell r="F634" t="str">
            <v>AS</v>
          </cell>
          <cell r="G634">
            <v>405</v>
          </cell>
          <cell r="H634">
            <v>17747.599999999999</v>
          </cell>
          <cell r="I634">
            <v>0</v>
          </cell>
          <cell r="J634">
            <v>0</v>
          </cell>
          <cell r="K634">
            <v>17747.599999999999</v>
          </cell>
          <cell r="L634">
            <v>17748</v>
          </cell>
          <cell r="M634">
            <v>0</v>
          </cell>
          <cell r="N634">
            <v>0</v>
          </cell>
        </row>
        <row r="635">
          <cell r="A635">
            <v>249107</v>
          </cell>
          <cell r="B635" t="str">
            <v>Becerril*Garcia,Ivan</v>
          </cell>
          <cell r="C635" t="str">
            <v>CHU</v>
          </cell>
          <cell r="D635" t="str">
            <v>LIC-EDFI-18</v>
          </cell>
          <cell r="E635" t="str">
            <v>LI</v>
          </cell>
          <cell r="F635" t="str">
            <v>BS</v>
          </cell>
          <cell r="H635">
            <v>3180</v>
          </cell>
          <cell r="I635">
            <v>0</v>
          </cell>
          <cell r="J635">
            <v>0</v>
          </cell>
          <cell r="K635">
            <v>3180</v>
          </cell>
          <cell r="L635">
            <v>0</v>
          </cell>
          <cell r="M635">
            <v>3180</v>
          </cell>
          <cell r="N635">
            <v>3180</v>
          </cell>
        </row>
        <row r="636">
          <cell r="A636">
            <v>249158</v>
          </cell>
          <cell r="B636" t="str">
            <v>Lorenzana*Vazquez,Marcos</v>
          </cell>
          <cell r="C636" t="str">
            <v>CHU</v>
          </cell>
          <cell r="D636" t="str">
            <v>LIC-EDFI-15</v>
          </cell>
          <cell r="E636" t="str">
            <v>LI</v>
          </cell>
          <cell r="F636" t="str">
            <v>AS</v>
          </cell>
          <cell r="G636">
            <v>405</v>
          </cell>
          <cell r="H636">
            <v>17750</v>
          </cell>
          <cell r="I636">
            <v>0</v>
          </cell>
          <cell r="J636">
            <v>0</v>
          </cell>
          <cell r="K636">
            <v>17750</v>
          </cell>
          <cell r="L636">
            <v>11772.08</v>
          </cell>
          <cell r="M636">
            <v>5977.92</v>
          </cell>
          <cell r="N636">
            <v>5977.92</v>
          </cell>
        </row>
        <row r="637">
          <cell r="A637">
            <v>249372</v>
          </cell>
          <cell r="B637" t="str">
            <v>Nava*Villanueva,Oscar</v>
          </cell>
          <cell r="C637" t="str">
            <v>CHU</v>
          </cell>
          <cell r="D637" t="str">
            <v>MAE-ENDE-18</v>
          </cell>
          <cell r="E637" t="str">
            <v>MA</v>
          </cell>
          <cell r="F637" t="str">
            <v>BR</v>
          </cell>
          <cell r="G637">
            <v>101</v>
          </cell>
          <cell r="I637">
            <v>0</v>
          </cell>
          <cell r="J637">
            <v>0</v>
          </cell>
          <cell r="L637">
            <v>0</v>
          </cell>
          <cell r="M637">
            <v>0</v>
          </cell>
        </row>
        <row r="638">
          <cell r="A638">
            <v>264047</v>
          </cell>
          <cell r="B638" t="str">
            <v>Ruiz*Hernandez,Alejandra</v>
          </cell>
          <cell r="C638" t="str">
            <v>CHU</v>
          </cell>
          <cell r="D638" t="str">
            <v>MAE-ENDE-18</v>
          </cell>
          <cell r="E638" t="str">
            <v>MA</v>
          </cell>
          <cell r="F638" t="str">
            <v>PT</v>
          </cell>
          <cell r="H638">
            <v>0</v>
          </cell>
          <cell r="I638">
            <v>0</v>
          </cell>
          <cell r="J638">
            <v>0</v>
          </cell>
          <cell r="K638">
            <v>0</v>
          </cell>
          <cell r="L638">
            <v>0</v>
          </cell>
          <cell r="M638">
            <v>0</v>
          </cell>
          <cell r="N638">
            <v>0</v>
          </cell>
        </row>
        <row r="639">
          <cell r="A639">
            <v>267847</v>
          </cell>
          <cell r="B639" t="str">
            <v>Hernandez*Santana,Elihu</v>
          </cell>
          <cell r="C639" t="str">
            <v>CHU</v>
          </cell>
          <cell r="D639" t="str">
            <v>MAE-ENDE-18</v>
          </cell>
          <cell r="E639" t="str">
            <v>MA</v>
          </cell>
          <cell r="F639" t="str">
            <v>BI</v>
          </cell>
          <cell r="G639">
            <v>405</v>
          </cell>
          <cell r="I639">
            <v>0</v>
          </cell>
          <cell r="J639">
            <v>0</v>
          </cell>
          <cell r="L639">
            <v>4288</v>
          </cell>
          <cell r="M639">
            <v>0</v>
          </cell>
        </row>
        <row r="640">
          <cell r="A640">
            <v>269918</v>
          </cell>
          <cell r="B640" t="str">
            <v>Martinez*Navarrete,Cristian</v>
          </cell>
          <cell r="C640" t="str">
            <v>CHU</v>
          </cell>
          <cell r="D640" t="str">
            <v>MAE-ENDE-18</v>
          </cell>
          <cell r="E640" t="str">
            <v>MA</v>
          </cell>
          <cell r="F640" t="str">
            <v>AS</v>
          </cell>
          <cell r="G640">
            <v>405</v>
          </cell>
          <cell r="H640">
            <v>17653.63</v>
          </cell>
          <cell r="I640">
            <v>0</v>
          </cell>
          <cell r="J640">
            <v>0</v>
          </cell>
          <cell r="K640">
            <v>17653.63</v>
          </cell>
          <cell r="L640">
            <v>17653.63</v>
          </cell>
          <cell r="M640">
            <v>0</v>
          </cell>
          <cell r="N640">
            <v>0</v>
          </cell>
        </row>
        <row r="641">
          <cell r="A641">
            <v>278943</v>
          </cell>
          <cell r="B641" t="str">
            <v>Ramirez*Martinez,Enrique</v>
          </cell>
          <cell r="C641" t="str">
            <v>CHU</v>
          </cell>
          <cell r="D641" t="str">
            <v>MAE-ENDE-18</v>
          </cell>
          <cell r="E641" t="str">
            <v>MA</v>
          </cell>
          <cell r="F641" t="str">
            <v>BI</v>
          </cell>
          <cell r="G641">
            <v>405</v>
          </cell>
          <cell r="I641">
            <v>0</v>
          </cell>
          <cell r="J641">
            <v>0</v>
          </cell>
          <cell r="L641">
            <v>4288</v>
          </cell>
          <cell r="M641">
            <v>0</v>
          </cell>
        </row>
        <row r="642">
          <cell r="A642">
            <v>283157</v>
          </cell>
          <cell r="B642" t="str">
            <v>Martell*Nieto,Marisol</v>
          </cell>
          <cell r="C642" t="str">
            <v>CHU</v>
          </cell>
          <cell r="D642" t="str">
            <v>LIC-EDFI-18</v>
          </cell>
          <cell r="E642" t="str">
            <v>LI</v>
          </cell>
          <cell r="F642" t="str">
            <v>AS</v>
          </cell>
          <cell r="G642">
            <v>101</v>
          </cell>
          <cell r="H642">
            <v>13707.6</v>
          </cell>
          <cell r="I642">
            <v>0</v>
          </cell>
          <cell r="J642">
            <v>0</v>
          </cell>
          <cell r="K642">
            <v>13707.6</v>
          </cell>
          <cell r="L642">
            <v>13707.6</v>
          </cell>
          <cell r="M642">
            <v>0</v>
          </cell>
          <cell r="N642">
            <v>0</v>
          </cell>
        </row>
        <row r="643">
          <cell r="A643">
            <v>283927</v>
          </cell>
          <cell r="B643" t="str">
            <v>Munilla*Bastida,Gaspar</v>
          </cell>
          <cell r="C643" t="str">
            <v>CHU</v>
          </cell>
          <cell r="D643" t="str">
            <v>LIC-EDFI-18</v>
          </cell>
          <cell r="E643" t="str">
            <v>LI</v>
          </cell>
          <cell r="F643" t="str">
            <v>AS</v>
          </cell>
          <cell r="H643">
            <v>17666</v>
          </cell>
          <cell r="I643">
            <v>0</v>
          </cell>
          <cell r="J643">
            <v>0</v>
          </cell>
          <cell r="K643">
            <v>17666</v>
          </cell>
          <cell r="L643">
            <v>4035.68</v>
          </cell>
          <cell r="M643">
            <v>13630.32</v>
          </cell>
          <cell r="N643">
            <v>13630.32</v>
          </cell>
        </row>
        <row r="644">
          <cell r="A644">
            <v>287226</v>
          </cell>
          <cell r="B644" t="str">
            <v>Leal*Ruiz,Oscar</v>
          </cell>
          <cell r="C644" t="str">
            <v>CHU</v>
          </cell>
          <cell r="D644" t="str">
            <v>MAE-ENDE-18</v>
          </cell>
          <cell r="E644" t="str">
            <v>MA</v>
          </cell>
          <cell r="F644" t="str">
            <v>AS</v>
          </cell>
          <cell r="G644">
            <v>102</v>
          </cell>
          <cell r="H644">
            <v>21971.34</v>
          </cell>
          <cell r="I644">
            <v>0</v>
          </cell>
          <cell r="J644">
            <v>0</v>
          </cell>
          <cell r="K644">
            <v>21971.34</v>
          </cell>
          <cell r="L644">
            <v>21971.34</v>
          </cell>
          <cell r="M644">
            <v>0</v>
          </cell>
          <cell r="N644">
            <v>0</v>
          </cell>
        </row>
        <row r="645">
          <cell r="A645">
            <v>295714</v>
          </cell>
          <cell r="B645" t="str">
            <v>Rivera*Anacleto,Alfredo</v>
          </cell>
          <cell r="C645" t="str">
            <v>CHU</v>
          </cell>
          <cell r="D645" t="str">
            <v>LIC-EDFI-18</v>
          </cell>
          <cell r="E645" t="str">
            <v>LI</v>
          </cell>
          <cell r="F645" t="str">
            <v>AS</v>
          </cell>
          <cell r="G645">
            <v>405</v>
          </cell>
          <cell r="H645">
            <v>16629.3</v>
          </cell>
          <cell r="I645">
            <v>0</v>
          </cell>
          <cell r="J645">
            <v>0</v>
          </cell>
          <cell r="K645">
            <v>16629.3</v>
          </cell>
          <cell r="L645">
            <v>16630.07</v>
          </cell>
          <cell r="M645">
            <v>0</v>
          </cell>
          <cell r="N645">
            <v>0</v>
          </cell>
        </row>
        <row r="646">
          <cell r="A646">
            <v>295961</v>
          </cell>
          <cell r="B646" t="str">
            <v>Martinez*Martinez,Oscar</v>
          </cell>
          <cell r="C646" t="str">
            <v>CHU</v>
          </cell>
          <cell r="D646" t="str">
            <v>LIC-EDFI-18</v>
          </cell>
          <cell r="E646" t="str">
            <v>LI</v>
          </cell>
          <cell r="F646" t="str">
            <v>AS</v>
          </cell>
          <cell r="G646">
            <v>405</v>
          </cell>
          <cell r="H646">
            <v>16582.669999999998</v>
          </cell>
          <cell r="I646">
            <v>0</v>
          </cell>
          <cell r="J646">
            <v>0</v>
          </cell>
          <cell r="K646">
            <v>16582.669999999998</v>
          </cell>
          <cell r="L646">
            <v>20910.93</v>
          </cell>
          <cell r="M646">
            <v>0</v>
          </cell>
          <cell r="N646">
            <v>0</v>
          </cell>
        </row>
        <row r="647">
          <cell r="A647">
            <v>297437</v>
          </cell>
          <cell r="B647" t="str">
            <v>Vargas*Ledezma,Alberto</v>
          </cell>
          <cell r="C647" t="str">
            <v>CHU</v>
          </cell>
          <cell r="D647" t="str">
            <v>LIC-EDFI-18</v>
          </cell>
          <cell r="E647" t="str">
            <v>LI</v>
          </cell>
          <cell r="F647" t="str">
            <v>AS</v>
          </cell>
          <cell r="G647">
            <v>100</v>
          </cell>
          <cell r="H647">
            <v>17266</v>
          </cell>
          <cell r="I647">
            <v>0</v>
          </cell>
          <cell r="J647">
            <v>0</v>
          </cell>
          <cell r="K647">
            <v>17266</v>
          </cell>
          <cell r="L647">
            <v>16736.7</v>
          </cell>
          <cell r="M647">
            <v>529.29999999999995</v>
          </cell>
          <cell r="N647">
            <v>529.29999999999995</v>
          </cell>
        </row>
        <row r="648">
          <cell r="A648">
            <v>298268</v>
          </cell>
          <cell r="B648" t="str">
            <v>Lanestoza*Rodríguez,Jonathan</v>
          </cell>
          <cell r="C648" t="str">
            <v>CHU</v>
          </cell>
          <cell r="D648" t="str">
            <v>LIC-EDFI-18</v>
          </cell>
          <cell r="E648" t="str">
            <v>LI</v>
          </cell>
          <cell r="F648" t="str">
            <v>AS</v>
          </cell>
          <cell r="G648">
            <v>100</v>
          </cell>
          <cell r="H648">
            <v>8296</v>
          </cell>
          <cell r="I648">
            <v>0</v>
          </cell>
          <cell r="J648">
            <v>0</v>
          </cell>
          <cell r="K648">
            <v>8296</v>
          </cell>
          <cell r="L648">
            <v>8296.98</v>
          </cell>
          <cell r="M648">
            <v>0</v>
          </cell>
          <cell r="N648">
            <v>0</v>
          </cell>
        </row>
        <row r="649">
          <cell r="A649">
            <v>299536</v>
          </cell>
          <cell r="B649" t="str">
            <v>Gómez*Franco,Kenneth</v>
          </cell>
          <cell r="C649" t="str">
            <v>CHU</v>
          </cell>
          <cell r="D649" t="str">
            <v>LIC-EDFI-18</v>
          </cell>
          <cell r="E649" t="str">
            <v>LI</v>
          </cell>
          <cell r="F649" t="str">
            <v>AS</v>
          </cell>
          <cell r="H649">
            <v>13128</v>
          </cell>
          <cell r="I649">
            <v>0</v>
          </cell>
          <cell r="J649">
            <v>0</v>
          </cell>
          <cell r="K649">
            <v>13128</v>
          </cell>
          <cell r="L649">
            <v>13108.03</v>
          </cell>
          <cell r="M649">
            <v>20</v>
          </cell>
          <cell r="N649">
            <v>20</v>
          </cell>
        </row>
        <row r="650">
          <cell r="A650">
            <v>300608</v>
          </cell>
          <cell r="B650" t="str">
            <v>Portela*Trigueros,Thay</v>
          </cell>
          <cell r="C650" t="str">
            <v>CHU</v>
          </cell>
          <cell r="D650" t="str">
            <v>LIC-EDFI-18</v>
          </cell>
          <cell r="E650" t="str">
            <v>LI</v>
          </cell>
          <cell r="F650" t="str">
            <v>AS</v>
          </cell>
          <cell r="G650">
            <v>405</v>
          </cell>
          <cell r="H650">
            <v>16143</v>
          </cell>
          <cell r="I650">
            <v>0</v>
          </cell>
          <cell r="J650">
            <v>0</v>
          </cell>
          <cell r="K650">
            <v>16143</v>
          </cell>
          <cell r="L650">
            <v>16143.77</v>
          </cell>
          <cell r="M650">
            <v>0</v>
          </cell>
          <cell r="N650">
            <v>0</v>
          </cell>
        </row>
        <row r="651">
          <cell r="A651">
            <v>300774</v>
          </cell>
          <cell r="B651" t="str">
            <v>Higareda*Monter,Mauricio</v>
          </cell>
          <cell r="C651" t="str">
            <v>CHU</v>
          </cell>
          <cell r="D651" t="str">
            <v>LIC-EDFI-18</v>
          </cell>
          <cell r="E651" t="str">
            <v>LI</v>
          </cell>
          <cell r="F651" t="str">
            <v>EG</v>
          </cell>
          <cell r="H651">
            <v>106</v>
          </cell>
          <cell r="I651">
            <v>0</v>
          </cell>
          <cell r="J651">
            <v>0</v>
          </cell>
          <cell r="K651">
            <v>106</v>
          </cell>
          <cell r="L651">
            <v>106</v>
          </cell>
          <cell r="M651">
            <v>0</v>
          </cell>
          <cell r="N651">
            <v>0</v>
          </cell>
        </row>
        <row r="652">
          <cell r="A652">
            <v>301080</v>
          </cell>
          <cell r="B652" t="str">
            <v>Romero*Vieyra,César</v>
          </cell>
          <cell r="C652" t="str">
            <v>CHU</v>
          </cell>
          <cell r="D652" t="str">
            <v>LIC-EDFI-18</v>
          </cell>
          <cell r="E652" t="str">
            <v>LI</v>
          </cell>
          <cell r="F652" t="str">
            <v>AS</v>
          </cell>
          <cell r="G652">
            <v>401</v>
          </cell>
          <cell r="H652">
            <v>16819.900000000001</v>
          </cell>
          <cell r="I652">
            <v>0</v>
          </cell>
          <cell r="J652">
            <v>0</v>
          </cell>
          <cell r="K652">
            <v>16819.900000000001</v>
          </cell>
          <cell r="L652">
            <v>16819.900000000001</v>
          </cell>
          <cell r="M652">
            <v>0</v>
          </cell>
          <cell r="N652">
            <v>0</v>
          </cell>
        </row>
        <row r="653">
          <cell r="A653">
            <v>302993</v>
          </cell>
          <cell r="B653" t="str">
            <v>Calixto*González,Josue</v>
          </cell>
          <cell r="C653" t="str">
            <v>CHU</v>
          </cell>
          <cell r="D653" t="str">
            <v>LIC-EDFI-18</v>
          </cell>
          <cell r="E653" t="str">
            <v>LI</v>
          </cell>
          <cell r="F653" t="str">
            <v>BR</v>
          </cell>
          <cell r="G653">
            <v>404</v>
          </cell>
          <cell r="H653">
            <v>224</v>
          </cell>
          <cell r="I653">
            <v>0</v>
          </cell>
          <cell r="J653">
            <v>0</v>
          </cell>
          <cell r="K653">
            <v>224</v>
          </cell>
          <cell r="L653">
            <v>224</v>
          </cell>
          <cell r="M653">
            <v>0</v>
          </cell>
          <cell r="N653">
            <v>0</v>
          </cell>
        </row>
        <row r="654">
          <cell r="A654">
            <v>304008</v>
          </cell>
          <cell r="B654" t="str">
            <v>Fabian*Martinez,Rigoalberto</v>
          </cell>
          <cell r="C654" t="str">
            <v>CHU</v>
          </cell>
          <cell r="D654" t="str">
            <v>LIC-EDFI-18</v>
          </cell>
          <cell r="E654" t="str">
            <v>LI</v>
          </cell>
          <cell r="F654" t="str">
            <v>EG</v>
          </cell>
          <cell r="H654">
            <v>276</v>
          </cell>
          <cell r="I654">
            <v>0</v>
          </cell>
          <cell r="J654">
            <v>0</v>
          </cell>
          <cell r="K654">
            <v>276</v>
          </cell>
          <cell r="L654">
            <v>276</v>
          </cell>
          <cell r="M654">
            <v>0</v>
          </cell>
          <cell r="N654">
            <v>0</v>
          </cell>
        </row>
        <row r="655">
          <cell r="A655">
            <v>305885</v>
          </cell>
          <cell r="B655" t="str">
            <v>Espinosa*Martínez,Erick</v>
          </cell>
          <cell r="C655" t="str">
            <v>CHU</v>
          </cell>
          <cell r="D655" t="str">
            <v>LIC-EDFI-18</v>
          </cell>
          <cell r="E655" t="str">
            <v>LI</v>
          </cell>
          <cell r="F655" t="str">
            <v>AS</v>
          </cell>
          <cell r="G655">
            <v>405</v>
          </cell>
          <cell r="H655">
            <v>15796</v>
          </cell>
          <cell r="I655">
            <v>0</v>
          </cell>
          <cell r="J655">
            <v>0</v>
          </cell>
          <cell r="K655">
            <v>15796</v>
          </cell>
          <cell r="L655">
            <v>16331</v>
          </cell>
          <cell r="M655">
            <v>0</v>
          </cell>
          <cell r="N655">
            <v>0</v>
          </cell>
        </row>
        <row r="656">
          <cell r="A656">
            <v>306305</v>
          </cell>
          <cell r="B656" t="str">
            <v>Lopez*Galicia,Brandon</v>
          </cell>
          <cell r="C656" t="str">
            <v>CHU</v>
          </cell>
          <cell r="D656" t="str">
            <v>LIC-EDFI-18</v>
          </cell>
          <cell r="E656" t="str">
            <v>LI</v>
          </cell>
          <cell r="F656" t="str">
            <v>AS</v>
          </cell>
          <cell r="H656">
            <v>13963</v>
          </cell>
          <cell r="I656">
            <v>0</v>
          </cell>
          <cell r="J656">
            <v>0</v>
          </cell>
          <cell r="K656">
            <v>13963</v>
          </cell>
          <cell r="L656">
            <v>13963</v>
          </cell>
          <cell r="M656">
            <v>0</v>
          </cell>
          <cell r="N656">
            <v>0</v>
          </cell>
        </row>
        <row r="657">
          <cell r="A657">
            <v>306306</v>
          </cell>
          <cell r="B657" t="str">
            <v>Lopez*Galicia,Christian</v>
          </cell>
          <cell r="C657" t="str">
            <v>CHU</v>
          </cell>
          <cell r="D657" t="str">
            <v>LIC-EDFI-18</v>
          </cell>
          <cell r="E657" t="str">
            <v>LI</v>
          </cell>
          <cell r="F657" t="str">
            <v>AS</v>
          </cell>
          <cell r="H657">
            <v>19698</v>
          </cell>
          <cell r="I657">
            <v>0</v>
          </cell>
          <cell r="J657">
            <v>0</v>
          </cell>
          <cell r="K657">
            <v>19698</v>
          </cell>
          <cell r="L657">
            <v>19698</v>
          </cell>
          <cell r="M657">
            <v>0</v>
          </cell>
          <cell r="N657">
            <v>0</v>
          </cell>
        </row>
        <row r="658">
          <cell r="A658">
            <v>309228</v>
          </cell>
          <cell r="B658" t="str">
            <v>Flores*Montes,Marina</v>
          </cell>
          <cell r="C658" t="str">
            <v>CHU</v>
          </cell>
          <cell r="D658" t="str">
            <v>LIC-EDFI-18</v>
          </cell>
          <cell r="E658" t="str">
            <v>LI</v>
          </cell>
          <cell r="F658" t="str">
            <v>AS</v>
          </cell>
          <cell r="G658">
            <v>102</v>
          </cell>
          <cell r="H658">
            <v>16246.05</v>
          </cell>
          <cell r="I658">
            <v>0</v>
          </cell>
          <cell r="J658">
            <v>555.12</v>
          </cell>
          <cell r="K658">
            <v>15690.93</v>
          </cell>
          <cell r="L658">
            <v>15716.03</v>
          </cell>
          <cell r="M658">
            <v>0</v>
          </cell>
          <cell r="N658">
            <v>0</v>
          </cell>
        </row>
        <row r="659">
          <cell r="A659">
            <v>315202</v>
          </cell>
          <cell r="B659" t="str">
            <v>Carbajal*Najera,José</v>
          </cell>
          <cell r="C659" t="str">
            <v>CHU</v>
          </cell>
          <cell r="D659" t="str">
            <v>LIC-EDFI-18</v>
          </cell>
          <cell r="E659" t="str">
            <v>LI</v>
          </cell>
          <cell r="F659" t="str">
            <v>BS</v>
          </cell>
          <cell r="H659">
            <v>10843</v>
          </cell>
          <cell r="I659">
            <v>0</v>
          </cell>
          <cell r="J659">
            <v>0</v>
          </cell>
          <cell r="K659">
            <v>10843</v>
          </cell>
          <cell r="L659">
            <v>0</v>
          </cell>
          <cell r="M659">
            <v>10843</v>
          </cell>
          <cell r="N659">
            <v>10843</v>
          </cell>
        </row>
        <row r="660">
          <cell r="A660">
            <v>316741</v>
          </cell>
          <cell r="B660" t="str">
            <v>Monroy*Arreguin,Emanuel</v>
          </cell>
          <cell r="C660" t="str">
            <v>CHU</v>
          </cell>
          <cell r="D660" t="str">
            <v>LIC-EDFI-18</v>
          </cell>
          <cell r="E660" t="str">
            <v>LI</v>
          </cell>
          <cell r="F660" t="str">
            <v>AS</v>
          </cell>
          <cell r="G660">
            <v>405</v>
          </cell>
          <cell r="H660">
            <v>18666</v>
          </cell>
          <cell r="I660">
            <v>0</v>
          </cell>
          <cell r="J660">
            <v>0</v>
          </cell>
          <cell r="K660">
            <v>18666</v>
          </cell>
          <cell r="L660">
            <v>18171</v>
          </cell>
          <cell r="M660">
            <v>0</v>
          </cell>
          <cell r="N660">
            <v>0</v>
          </cell>
        </row>
        <row r="661">
          <cell r="A661">
            <v>317085</v>
          </cell>
          <cell r="B661" t="str">
            <v>Mora*Rodriguez,Víctor</v>
          </cell>
          <cell r="C661" t="str">
            <v>CHU</v>
          </cell>
          <cell r="D661" t="str">
            <v>LIC-EDFI-18</v>
          </cell>
          <cell r="E661" t="str">
            <v>LI</v>
          </cell>
          <cell r="F661" t="str">
            <v>AS</v>
          </cell>
          <cell r="G661">
            <v>102</v>
          </cell>
          <cell r="H661">
            <v>16114.8</v>
          </cell>
          <cell r="I661">
            <v>0</v>
          </cell>
          <cell r="J661">
            <v>0</v>
          </cell>
          <cell r="K661">
            <v>16114.8</v>
          </cell>
          <cell r="L661">
            <v>16115.32</v>
          </cell>
          <cell r="M661">
            <v>0</v>
          </cell>
          <cell r="N661">
            <v>0</v>
          </cell>
        </row>
        <row r="662">
          <cell r="A662">
            <v>319347</v>
          </cell>
          <cell r="B662" t="str">
            <v>Carbajal*Fabela,Cesar</v>
          </cell>
          <cell r="C662" t="str">
            <v>CHU</v>
          </cell>
          <cell r="D662" t="str">
            <v>LIC-EDFI-18</v>
          </cell>
          <cell r="E662" t="str">
            <v>LI</v>
          </cell>
          <cell r="F662" t="str">
            <v>AS</v>
          </cell>
          <cell r="G662">
            <v>101</v>
          </cell>
          <cell r="H662">
            <v>17084</v>
          </cell>
          <cell r="I662">
            <v>0</v>
          </cell>
          <cell r="J662">
            <v>0</v>
          </cell>
          <cell r="K662">
            <v>17084</v>
          </cell>
          <cell r="L662">
            <v>17084.84</v>
          </cell>
          <cell r="M662">
            <v>0</v>
          </cell>
          <cell r="N662">
            <v>0</v>
          </cell>
        </row>
        <row r="663">
          <cell r="A663">
            <v>322923</v>
          </cell>
          <cell r="B663" t="str">
            <v>Carranza*Parra,Gloria</v>
          </cell>
          <cell r="C663" t="str">
            <v>CHU</v>
          </cell>
          <cell r="D663" t="str">
            <v>LIC-EDFI-18</v>
          </cell>
          <cell r="E663" t="str">
            <v>LI</v>
          </cell>
          <cell r="F663" t="str">
            <v>EG</v>
          </cell>
          <cell r="G663">
            <v>101</v>
          </cell>
          <cell r="H663">
            <v>26967.94</v>
          </cell>
          <cell r="I663">
            <v>0</v>
          </cell>
          <cell r="J663">
            <v>272.52</v>
          </cell>
          <cell r="K663">
            <v>26695.42</v>
          </cell>
          <cell r="L663">
            <v>26785.02</v>
          </cell>
          <cell r="M663">
            <v>0</v>
          </cell>
          <cell r="N663">
            <v>0</v>
          </cell>
        </row>
        <row r="664">
          <cell r="A664">
            <v>323072</v>
          </cell>
          <cell r="B664" t="str">
            <v>Ceballos*Hernández,Luis</v>
          </cell>
          <cell r="C664" t="str">
            <v>CHU</v>
          </cell>
          <cell r="D664" t="str">
            <v>LIC-EDFI-18</v>
          </cell>
          <cell r="E664" t="str">
            <v>LI</v>
          </cell>
          <cell r="F664" t="str">
            <v>EG</v>
          </cell>
          <cell r="G664">
            <v>101</v>
          </cell>
          <cell r="H664">
            <v>15340.37</v>
          </cell>
          <cell r="I664">
            <v>0</v>
          </cell>
          <cell r="J664">
            <v>613.16999999999996</v>
          </cell>
          <cell r="K664">
            <v>14727.2</v>
          </cell>
          <cell r="L664">
            <v>14727.2</v>
          </cell>
          <cell r="M664">
            <v>0</v>
          </cell>
          <cell r="N664">
            <v>0</v>
          </cell>
        </row>
        <row r="665">
          <cell r="A665">
            <v>323399</v>
          </cell>
          <cell r="B665" t="str">
            <v>Flores*Vargas,Erika</v>
          </cell>
          <cell r="C665" t="str">
            <v>CHU</v>
          </cell>
          <cell r="D665" t="str">
            <v>LIC-EDFI-18</v>
          </cell>
          <cell r="E665" t="str">
            <v>LI</v>
          </cell>
          <cell r="F665" t="str">
            <v>EG</v>
          </cell>
          <cell r="G665">
            <v>101</v>
          </cell>
          <cell r="H665">
            <v>26355</v>
          </cell>
          <cell r="I665">
            <v>0</v>
          </cell>
          <cell r="J665">
            <v>0</v>
          </cell>
          <cell r="K665">
            <v>26355</v>
          </cell>
          <cell r="L665">
            <v>26355.46</v>
          </cell>
          <cell r="M665">
            <v>0</v>
          </cell>
          <cell r="N665">
            <v>0</v>
          </cell>
        </row>
        <row r="666">
          <cell r="A666">
            <v>323446</v>
          </cell>
          <cell r="B666" t="str">
            <v>Serralde*López,Luis</v>
          </cell>
          <cell r="C666" t="str">
            <v>CHU</v>
          </cell>
          <cell r="D666" t="str">
            <v>LIC-EDFI-18</v>
          </cell>
          <cell r="E666" t="str">
            <v>LI</v>
          </cell>
          <cell r="F666" t="str">
            <v>AS</v>
          </cell>
          <cell r="G666">
            <v>101</v>
          </cell>
          <cell r="H666">
            <v>27278.7</v>
          </cell>
          <cell r="I666">
            <v>0</v>
          </cell>
          <cell r="J666">
            <v>0</v>
          </cell>
          <cell r="K666">
            <v>27278.7</v>
          </cell>
          <cell r="L666">
            <v>27278.74</v>
          </cell>
          <cell r="M666">
            <v>0</v>
          </cell>
          <cell r="N666">
            <v>0</v>
          </cell>
        </row>
        <row r="667">
          <cell r="A667">
            <v>323461</v>
          </cell>
          <cell r="B667" t="str">
            <v>Angel*Velazquez,Salvador</v>
          </cell>
          <cell r="C667" t="str">
            <v>CHU</v>
          </cell>
          <cell r="D667" t="str">
            <v>LIC-EDFI-18</v>
          </cell>
          <cell r="E667" t="str">
            <v>LI</v>
          </cell>
          <cell r="F667" t="str">
            <v>AS</v>
          </cell>
          <cell r="G667">
            <v>101</v>
          </cell>
          <cell r="H667">
            <v>26355</v>
          </cell>
          <cell r="I667">
            <v>0</v>
          </cell>
          <cell r="J667">
            <v>613.16999999999996</v>
          </cell>
          <cell r="K667">
            <v>25741.83</v>
          </cell>
          <cell r="L667">
            <v>25741.83</v>
          </cell>
          <cell r="M667">
            <v>0</v>
          </cell>
          <cell r="N667">
            <v>0</v>
          </cell>
        </row>
        <row r="668">
          <cell r="A668">
            <v>323604</v>
          </cell>
          <cell r="B668" t="str">
            <v>Peredo*Lovera,Claudia</v>
          </cell>
          <cell r="C668" t="str">
            <v>CHU</v>
          </cell>
          <cell r="D668" t="str">
            <v>LIC-EDFI-18</v>
          </cell>
          <cell r="E668" t="str">
            <v>LI</v>
          </cell>
          <cell r="F668" t="str">
            <v>EG</v>
          </cell>
          <cell r="G668">
            <v>101</v>
          </cell>
          <cell r="H668">
            <v>26643</v>
          </cell>
          <cell r="I668">
            <v>0</v>
          </cell>
          <cell r="J668">
            <v>306.58999999999997</v>
          </cell>
          <cell r="K668">
            <v>26336.41</v>
          </cell>
          <cell r="L668">
            <v>26336.62</v>
          </cell>
          <cell r="M668">
            <v>0</v>
          </cell>
          <cell r="N668">
            <v>0</v>
          </cell>
        </row>
        <row r="669">
          <cell r="A669">
            <v>325215</v>
          </cell>
          <cell r="B669" t="str">
            <v>Morales*Urzua,Luis</v>
          </cell>
          <cell r="C669" t="str">
            <v>CHU</v>
          </cell>
          <cell r="D669" t="str">
            <v>LIC-EDFI-18</v>
          </cell>
          <cell r="E669" t="str">
            <v>LI</v>
          </cell>
          <cell r="F669" t="str">
            <v>EG</v>
          </cell>
          <cell r="G669">
            <v>101</v>
          </cell>
          <cell r="H669">
            <v>33290.400000000001</v>
          </cell>
          <cell r="I669">
            <v>0</v>
          </cell>
          <cell r="J669">
            <v>0</v>
          </cell>
          <cell r="K669">
            <v>33290.400000000001</v>
          </cell>
          <cell r="L669">
            <v>32535.3</v>
          </cell>
          <cell r="M669">
            <v>755.1</v>
          </cell>
          <cell r="N669">
            <v>755.1</v>
          </cell>
        </row>
        <row r="670">
          <cell r="A670">
            <v>326086</v>
          </cell>
          <cell r="B670" t="str">
            <v>Rodriguez*Cerda,Mayte</v>
          </cell>
          <cell r="C670" t="str">
            <v>CHU</v>
          </cell>
          <cell r="D670" t="str">
            <v>LIC-EDFI-18</v>
          </cell>
          <cell r="E670" t="str">
            <v>LI</v>
          </cell>
          <cell r="F670" t="str">
            <v>AS</v>
          </cell>
          <cell r="G670">
            <v>107</v>
          </cell>
          <cell r="H670">
            <v>26315</v>
          </cell>
          <cell r="I670">
            <v>0</v>
          </cell>
          <cell r="J670">
            <v>0</v>
          </cell>
          <cell r="K670">
            <v>26315</v>
          </cell>
          <cell r="L670">
            <v>15472</v>
          </cell>
          <cell r="M670">
            <v>10843</v>
          </cell>
          <cell r="N670">
            <v>10843</v>
          </cell>
        </row>
        <row r="671">
          <cell r="A671">
            <v>327468</v>
          </cell>
          <cell r="B671" t="str">
            <v>Ramírez*Rosas,Jose</v>
          </cell>
          <cell r="C671" t="str">
            <v>CHU</v>
          </cell>
          <cell r="D671" t="str">
            <v>LIC-EDFI-18</v>
          </cell>
          <cell r="E671" t="str">
            <v>LI</v>
          </cell>
          <cell r="F671" t="str">
            <v>EG</v>
          </cell>
          <cell r="G671">
            <v>101</v>
          </cell>
          <cell r="H671">
            <v>15512</v>
          </cell>
          <cell r="I671">
            <v>0</v>
          </cell>
          <cell r="J671">
            <v>0</v>
          </cell>
          <cell r="K671">
            <v>15512</v>
          </cell>
          <cell r="L671">
            <v>15572.6</v>
          </cell>
          <cell r="M671">
            <v>0</v>
          </cell>
          <cell r="N671">
            <v>0</v>
          </cell>
        </row>
        <row r="672">
          <cell r="A672">
            <v>327555</v>
          </cell>
          <cell r="B672" t="str">
            <v>Mendoza*Rojas,Alexis</v>
          </cell>
          <cell r="C672" t="str">
            <v>CHU</v>
          </cell>
          <cell r="D672" t="str">
            <v>LIC-EDFI-18</v>
          </cell>
          <cell r="E672" t="str">
            <v>LI</v>
          </cell>
          <cell r="F672" t="str">
            <v>EG</v>
          </cell>
          <cell r="G672">
            <v>101</v>
          </cell>
          <cell r="H672">
            <v>26640.2</v>
          </cell>
          <cell r="I672">
            <v>0</v>
          </cell>
          <cell r="J672">
            <v>272.52</v>
          </cell>
          <cell r="K672">
            <v>26367.68</v>
          </cell>
          <cell r="L672">
            <v>26368.2</v>
          </cell>
          <cell r="M672">
            <v>0</v>
          </cell>
          <cell r="N672">
            <v>0</v>
          </cell>
        </row>
        <row r="673">
          <cell r="A673">
            <v>329603</v>
          </cell>
          <cell r="B673" t="str">
            <v>Pech*Luna,Citlali</v>
          </cell>
          <cell r="C673" t="str">
            <v>CHU</v>
          </cell>
          <cell r="D673" t="str">
            <v>LIC-EDFI-18</v>
          </cell>
          <cell r="E673" t="str">
            <v>LI</v>
          </cell>
          <cell r="F673" t="str">
            <v>EG</v>
          </cell>
          <cell r="G673">
            <v>101</v>
          </cell>
          <cell r="H673">
            <v>26634.799999999999</v>
          </cell>
          <cell r="I673">
            <v>0</v>
          </cell>
          <cell r="J673">
            <v>0</v>
          </cell>
          <cell r="K673">
            <v>26634.799999999999</v>
          </cell>
          <cell r="L673">
            <v>26614.86</v>
          </cell>
          <cell r="M673">
            <v>0</v>
          </cell>
          <cell r="N673">
            <v>0</v>
          </cell>
        </row>
        <row r="674">
          <cell r="A674">
            <v>330727</v>
          </cell>
          <cell r="B674" t="str">
            <v>González*Segura,Ricardo</v>
          </cell>
          <cell r="C674" t="str">
            <v>CHU</v>
          </cell>
          <cell r="D674" t="str">
            <v>LIC-EDFI-18</v>
          </cell>
          <cell r="E674" t="str">
            <v>LI</v>
          </cell>
          <cell r="F674" t="str">
            <v>AS</v>
          </cell>
          <cell r="G674">
            <v>101</v>
          </cell>
          <cell r="H674">
            <v>16157</v>
          </cell>
          <cell r="I674">
            <v>0</v>
          </cell>
          <cell r="J674">
            <v>0</v>
          </cell>
          <cell r="K674">
            <v>16157</v>
          </cell>
          <cell r="L674">
            <v>16097.3</v>
          </cell>
          <cell r="M674">
            <v>59.7</v>
          </cell>
          <cell r="N674">
            <v>59.7</v>
          </cell>
        </row>
        <row r="675">
          <cell r="A675">
            <v>330735</v>
          </cell>
          <cell r="B675" t="str">
            <v>Hernandez*del Valle,Rodrigo</v>
          </cell>
          <cell r="C675" t="str">
            <v>CHU</v>
          </cell>
          <cell r="D675" t="str">
            <v>LIC-EDFI-18</v>
          </cell>
          <cell r="E675" t="str">
            <v>LI</v>
          </cell>
          <cell r="F675" t="str">
            <v>AS</v>
          </cell>
          <cell r="G675">
            <v>101</v>
          </cell>
          <cell r="H675">
            <v>27116.400000000001</v>
          </cell>
          <cell r="I675">
            <v>0</v>
          </cell>
          <cell r="J675">
            <v>0</v>
          </cell>
          <cell r="K675">
            <v>27116.400000000001</v>
          </cell>
          <cell r="L675">
            <v>19393.98</v>
          </cell>
          <cell r="M675">
            <v>7723</v>
          </cell>
          <cell r="N675">
            <v>7723</v>
          </cell>
        </row>
        <row r="676">
          <cell r="A676">
            <v>331543</v>
          </cell>
          <cell r="B676" t="str">
            <v>Pedraza*Herrera,Jose</v>
          </cell>
          <cell r="C676" t="str">
            <v>CHU</v>
          </cell>
          <cell r="D676" t="str">
            <v>LIC-EDFI-18</v>
          </cell>
          <cell r="E676" t="str">
            <v>LI</v>
          </cell>
          <cell r="F676" t="str">
            <v>AS</v>
          </cell>
          <cell r="G676">
            <v>101</v>
          </cell>
          <cell r="H676">
            <v>27347.7</v>
          </cell>
          <cell r="I676">
            <v>0</v>
          </cell>
          <cell r="J676">
            <v>0</v>
          </cell>
          <cell r="K676">
            <v>27347.7</v>
          </cell>
          <cell r="L676">
            <v>27348.46</v>
          </cell>
          <cell r="M676">
            <v>0</v>
          </cell>
          <cell r="N676">
            <v>0</v>
          </cell>
        </row>
        <row r="677">
          <cell r="A677">
            <v>331904</v>
          </cell>
          <cell r="B677" t="str">
            <v>Carmona*Pantoja,Alexandra</v>
          </cell>
          <cell r="C677" t="str">
            <v>CHU</v>
          </cell>
          <cell r="D677" t="str">
            <v>LIC-EDFI-18</v>
          </cell>
          <cell r="E677" t="str">
            <v>LI</v>
          </cell>
          <cell r="F677" t="str">
            <v>EG</v>
          </cell>
          <cell r="G677">
            <v>101</v>
          </cell>
          <cell r="H677">
            <v>26368.799999999999</v>
          </cell>
          <cell r="I677">
            <v>0</v>
          </cell>
          <cell r="J677">
            <v>306.58999999999997</v>
          </cell>
          <cell r="K677">
            <v>26062.21</v>
          </cell>
          <cell r="L677">
            <v>26062.22</v>
          </cell>
          <cell r="M677">
            <v>0</v>
          </cell>
          <cell r="N677">
            <v>0</v>
          </cell>
        </row>
        <row r="678">
          <cell r="A678">
            <v>332028</v>
          </cell>
          <cell r="B678" t="str">
            <v>Renteria*Narvaez,Ernesto</v>
          </cell>
          <cell r="C678" t="str">
            <v>CHU</v>
          </cell>
          <cell r="D678" t="str">
            <v>LIC-EDFI-18</v>
          </cell>
          <cell r="E678" t="str">
            <v>LI</v>
          </cell>
          <cell r="F678" t="str">
            <v>BR</v>
          </cell>
          <cell r="H678">
            <v>10843</v>
          </cell>
          <cell r="I678">
            <v>0</v>
          </cell>
          <cell r="J678">
            <v>0</v>
          </cell>
          <cell r="K678">
            <v>10843</v>
          </cell>
          <cell r="L678">
            <v>0</v>
          </cell>
          <cell r="M678">
            <v>10843</v>
          </cell>
          <cell r="N678">
            <v>10843</v>
          </cell>
        </row>
        <row r="679">
          <cell r="A679">
            <v>332330</v>
          </cell>
          <cell r="B679" t="str">
            <v>Morin*Gonzalez,Daniel</v>
          </cell>
          <cell r="C679" t="str">
            <v>CHU</v>
          </cell>
          <cell r="D679" t="str">
            <v>LIC-EDFI-18</v>
          </cell>
          <cell r="E679" t="str">
            <v>LI</v>
          </cell>
          <cell r="F679" t="str">
            <v>EG</v>
          </cell>
          <cell r="G679">
            <v>101</v>
          </cell>
          <cell r="H679">
            <v>16234.8</v>
          </cell>
          <cell r="I679">
            <v>0</v>
          </cell>
          <cell r="J679">
            <v>306.58999999999997</v>
          </cell>
          <cell r="K679">
            <v>15928.21</v>
          </cell>
          <cell r="L679">
            <v>11737.22</v>
          </cell>
          <cell r="M679">
            <v>4190.99</v>
          </cell>
          <cell r="N679">
            <v>4190.99</v>
          </cell>
        </row>
        <row r="680">
          <cell r="A680">
            <v>332747</v>
          </cell>
          <cell r="B680" t="str">
            <v>Flores*Escamilla,Alonso</v>
          </cell>
          <cell r="C680" t="str">
            <v>CHU</v>
          </cell>
          <cell r="D680" t="str">
            <v>LIC-EDFI-18</v>
          </cell>
          <cell r="E680" t="str">
            <v>LI</v>
          </cell>
          <cell r="F680" t="str">
            <v>EG</v>
          </cell>
          <cell r="G680">
            <v>101</v>
          </cell>
          <cell r="H680">
            <v>26702.7</v>
          </cell>
          <cell r="I680">
            <v>0</v>
          </cell>
          <cell r="J680">
            <v>0</v>
          </cell>
          <cell r="K680">
            <v>26702.7</v>
          </cell>
          <cell r="L680">
            <v>26743.46</v>
          </cell>
          <cell r="M680">
            <v>0</v>
          </cell>
          <cell r="N680">
            <v>0</v>
          </cell>
        </row>
        <row r="681">
          <cell r="A681">
            <v>332781</v>
          </cell>
          <cell r="B681" t="str">
            <v>Guevara*Liceaga,Juan</v>
          </cell>
          <cell r="C681" t="str">
            <v>CHU</v>
          </cell>
          <cell r="D681" t="str">
            <v>LIC-EDFI-18</v>
          </cell>
          <cell r="E681" t="str">
            <v>LI</v>
          </cell>
          <cell r="F681" t="str">
            <v>AS</v>
          </cell>
          <cell r="G681">
            <v>101</v>
          </cell>
          <cell r="H681">
            <v>26643</v>
          </cell>
          <cell r="I681">
            <v>0</v>
          </cell>
          <cell r="J681">
            <v>272.52</v>
          </cell>
          <cell r="K681">
            <v>26370.48</v>
          </cell>
          <cell r="L681">
            <v>26370.48</v>
          </cell>
          <cell r="M681">
            <v>0</v>
          </cell>
          <cell r="N681">
            <v>0</v>
          </cell>
        </row>
        <row r="682">
          <cell r="A682">
            <v>332991</v>
          </cell>
          <cell r="B682" t="str">
            <v>Barrera*Juárez,Betzabe</v>
          </cell>
          <cell r="C682" t="str">
            <v>CHU</v>
          </cell>
          <cell r="D682" t="str">
            <v>LIC-EDFI-18</v>
          </cell>
          <cell r="E682" t="str">
            <v>LI</v>
          </cell>
          <cell r="F682" t="str">
            <v>AS</v>
          </cell>
          <cell r="G682">
            <v>101</v>
          </cell>
          <cell r="H682">
            <v>20425.2</v>
          </cell>
          <cell r="I682">
            <v>0</v>
          </cell>
          <cell r="J682">
            <v>0</v>
          </cell>
          <cell r="K682">
            <v>20425.2</v>
          </cell>
          <cell r="L682">
            <v>8513.5</v>
          </cell>
          <cell r="M682">
            <v>11911.7</v>
          </cell>
          <cell r="N682">
            <v>11911.7</v>
          </cell>
        </row>
        <row r="683">
          <cell r="A683">
            <v>333034</v>
          </cell>
          <cell r="B683" t="str">
            <v>Gonzalez*Romero,Luis</v>
          </cell>
          <cell r="C683" t="str">
            <v>CHU</v>
          </cell>
          <cell r="D683" t="str">
            <v>LIC-EDFI-18</v>
          </cell>
          <cell r="E683" t="str">
            <v>LI</v>
          </cell>
          <cell r="F683" t="str">
            <v>EG</v>
          </cell>
          <cell r="G683">
            <v>101</v>
          </cell>
          <cell r="H683">
            <v>15512</v>
          </cell>
          <cell r="I683">
            <v>0</v>
          </cell>
          <cell r="J683">
            <v>286.14999999999998</v>
          </cell>
          <cell r="K683">
            <v>15225.85</v>
          </cell>
          <cell r="L683">
            <v>15226.21</v>
          </cell>
          <cell r="M683">
            <v>0</v>
          </cell>
          <cell r="N683">
            <v>0</v>
          </cell>
        </row>
        <row r="684">
          <cell r="A684">
            <v>333304</v>
          </cell>
          <cell r="B684" t="str">
            <v>Ibañez*Macias,Omar</v>
          </cell>
          <cell r="C684" t="str">
            <v>CHU</v>
          </cell>
          <cell r="D684" t="str">
            <v>LIC-EDFI-18</v>
          </cell>
          <cell r="E684" t="str">
            <v>LI</v>
          </cell>
          <cell r="F684" t="str">
            <v>EG</v>
          </cell>
          <cell r="G684">
            <v>101</v>
          </cell>
          <cell r="H684">
            <v>25893</v>
          </cell>
          <cell r="I684">
            <v>0</v>
          </cell>
          <cell r="J684">
            <v>0</v>
          </cell>
          <cell r="K684">
            <v>25893</v>
          </cell>
          <cell r="L684">
            <v>25893.26</v>
          </cell>
          <cell r="M684">
            <v>0</v>
          </cell>
          <cell r="N684">
            <v>0</v>
          </cell>
        </row>
        <row r="685">
          <cell r="A685">
            <v>334733</v>
          </cell>
          <cell r="B685" t="str">
            <v>Antonio*Torres,Angel</v>
          </cell>
          <cell r="C685" t="str">
            <v>CHU</v>
          </cell>
          <cell r="D685" t="str">
            <v>LIC-EDFI-18</v>
          </cell>
          <cell r="E685" t="str">
            <v>LI</v>
          </cell>
          <cell r="F685" t="str">
            <v>AS</v>
          </cell>
          <cell r="G685">
            <v>101</v>
          </cell>
          <cell r="H685">
            <v>16403</v>
          </cell>
          <cell r="I685">
            <v>0</v>
          </cell>
          <cell r="J685">
            <v>0</v>
          </cell>
          <cell r="K685">
            <v>16403</v>
          </cell>
          <cell r="L685">
            <v>16383.6</v>
          </cell>
          <cell r="M685">
            <v>0</v>
          </cell>
          <cell r="N685">
            <v>0</v>
          </cell>
        </row>
        <row r="686">
          <cell r="A686">
            <v>334754</v>
          </cell>
          <cell r="B686" t="str">
            <v>Cebada*Hernandez,Jose</v>
          </cell>
          <cell r="C686" t="str">
            <v>CHU</v>
          </cell>
          <cell r="D686" t="str">
            <v>LIC-EDFI-18</v>
          </cell>
          <cell r="E686" t="str">
            <v>LI</v>
          </cell>
          <cell r="F686" t="str">
            <v>AS</v>
          </cell>
          <cell r="G686">
            <v>101</v>
          </cell>
          <cell r="H686">
            <v>26471.37</v>
          </cell>
          <cell r="I686">
            <v>0</v>
          </cell>
          <cell r="J686">
            <v>613.16999999999996</v>
          </cell>
          <cell r="K686">
            <v>25858.2</v>
          </cell>
          <cell r="L686">
            <v>18135.2</v>
          </cell>
          <cell r="M686">
            <v>7723</v>
          </cell>
          <cell r="N686">
            <v>7723</v>
          </cell>
        </row>
        <row r="687">
          <cell r="A687">
            <v>334787</v>
          </cell>
          <cell r="B687" t="str">
            <v>García*Ruiz,Wendy</v>
          </cell>
          <cell r="C687" t="str">
            <v>CHU</v>
          </cell>
          <cell r="D687" t="str">
            <v>LIC-EDFI-18</v>
          </cell>
          <cell r="E687" t="str">
            <v>LI</v>
          </cell>
          <cell r="F687" t="str">
            <v>EG</v>
          </cell>
          <cell r="G687">
            <v>101</v>
          </cell>
          <cell r="H687">
            <v>16147.7</v>
          </cell>
          <cell r="I687">
            <v>0</v>
          </cell>
          <cell r="J687">
            <v>204.39</v>
          </cell>
          <cell r="K687">
            <v>15943.31</v>
          </cell>
          <cell r="L687">
            <v>15943.31</v>
          </cell>
          <cell r="M687">
            <v>0</v>
          </cell>
          <cell r="N687">
            <v>0</v>
          </cell>
        </row>
        <row r="688">
          <cell r="A688">
            <v>334883</v>
          </cell>
          <cell r="B688" t="str">
            <v>Salinas*Castro,Luis</v>
          </cell>
          <cell r="C688" t="str">
            <v>CHU</v>
          </cell>
          <cell r="D688" t="str">
            <v>LIC-EDFI-18</v>
          </cell>
          <cell r="E688" t="str">
            <v>LI</v>
          </cell>
          <cell r="F688" t="str">
            <v>AS</v>
          </cell>
          <cell r="G688">
            <v>8</v>
          </cell>
          <cell r="H688">
            <v>26468.7</v>
          </cell>
          <cell r="I688">
            <v>0</v>
          </cell>
          <cell r="J688">
            <v>0</v>
          </cell>
          <cell r="K688">
            <v>26468.7</v>
          </cell>
          <cell r="L688">
            <v>15625.7</v>
          </cell>
          <cell r="M688">
            <v>10843</v>
          </cell>
          <cell r="N688">
            <v>10843</v>
          </cell>
        </row>
        <row r="689">
          <cell r="A689">
            <v>335406</v>
          </cell>
          <cell r="B689" t="str">
            <v>Cabrera*Osorio,Samuel</v>
          </cell>
          <cell r="C689" t="str">
            <v>CHU</v>
          </cell>
          <cell r="D689" t="str">
            <v>LIC-EDFI-18</v>
          </cell>
          <cell r="E689" t="str">
            <v>LI</v>
          </cell>
          <cell r="F689" t="str">
            <v>AS</v>
          </cell>
          <cell r="G689">
            <v>101</v>
          </cell>
          <cell r="H689">
            <v>26446.06</v>
          </cell>
          <cell r="I689">
            <v>0</v>
          </cell>
          <cell r="J689">
            <v>0</v>
          </cell>
          <cell r="K689">
            <v>26446.06</v>
          </cell>
          <cell r="L689">
            <v>18723.66</v>
          </cell>
          <cell r="M689">
            <v>7723</v>
          </cell>
          <cell r="N689">
            <v>7723</v>
          </cell>
        </row>
        <row r="690">
          <cell r="A690">
            <v>335744</v>
          </cell>
          <cell r="B690" t="str">
            <v>Cruz Monroy,Eduardo</v>
          </cell>
          <cell r="C690" t="str">
            <v>CHU</v>
          </cell>
          <cell r="D690" t="str">
            <v>LIC-EDFI-18</v>
          </cell>
          <cell r="E690" t="str">
            <v>LI</v>
          </cell>
          <cell r="F690" t="str">
            <v>EG</v>
          </cell>
          <cell r="G690">
            <v>102</v>
          </cell>
          <cell r="H690">
            <v>16028</v>
          </cell>
          <cell r="I690">
            <v>0</v>
          </cell>
          <cell r="J690">
            <v>0</v>
          </cell>
          <cell r="K690">
            <v>16028</v>
          </cell>
          <cell r="L690">
            <v>16028.34</v>
          </cell>
          <cell r="M690">
            <v>0</v>
          </cell>
          <cell r="N690">
            <v>0</v>
          </cell>
        </row>
        <row r="691">
          <cell r="A691">
            <v>337019</v>
          </cell>
          <cell r="B691" t="str">
            <v>Saavedra*Reyes,Raúl</v>
          </cell>
          <cell r="C691" t="str">
            <v>CHU</v>
          </cell>
          <cell r="D691" t="str">
            <v>LIC-EDFI-18</v>
          </cell>
          <cell r="E691" t="str">
            <v>LI</v>
          </cell>
          <cell r="F691" t="str">
            <v>EG</v>
          </cell>
          <cell r="G691">
            <v>101</v>
          </cell>
          <cell r="H691">
            <v>14808.8</v>
          </cell>
          <cell r="I691">
            <v>0</v>
          </cell>
          <cell r="J691">
            <v>0</v>
          </cell>
          <cell r="K691">
            <v>14808.8</v>
          </cell>
          <cell r="L691">
            <v>14869.68</v>
          </cell>
          <cell r="M691">
            <v>0</v>
          </cell>
          <cell r="N691">
            <v>0</v>
          </cell>
        </row>
        <row r="692">
          <cell r="A692">
            <v>338592</v>
          </cell>
          <cell r="B692" t="str">
            <v>Cano*Guzman,Isaac</v>
          </cell>
          <cell r="C692" t="str">
            <v>CHU</v>
          </cell>
          <cell r="D692" t="str">
            <v>LIC-EDFI-18</v>
          </cell>
          <cell r="E692" t="str">
            <v>LI</v>
          </cell>
          <cell r="F692" t="str">
            <v>AS</v>
          </cell>
          <cell r="G692">
            <v>101</v>
          </cell>
          <cell r="H692">
            <v>21678.080000000002</v>
          </cell>
          <cell r="I692">
            <v>0</v>
          </cell>
          <cell r="J692">
            <v>0</v>
          </cell>
          <cell r="K692">
            <v>21678.080000000002</v>
          </cell>
          <cell r="L692">
            <v>21678.080000000002</v>
          </cell>
          <cell r="M692">
            <v>0</v>
          </cell>
          <cell r="N692">
            <v>0</v>
          </cell>
        </row>
        <row r="693">
          <cell r="A693">
            <v>338792</v>
          </cell>
          <cell r="B693" t="str">
            <v>Bornio*Paz,Jared</v>
          </cell>
          <cell r="C693" t="str">
            <v>CHU</v>
          </cell>
          <cell r="D693" t="str">
            <v>LIC-EDFI-18</v>
          </cell>
          <cell r="E693" t="str">
            <v>LI</v>
          </cell>
          <cell r="F693" t="str">
            <v>AS</v>
          </cell>
          <cell r="G693">
            <v>101</v>
          </cell>
          <cell r="H693">
            <v>20296.88</v>
          </cell>
          <cell r="I693">
            <v>0</v>
          </cell>
          <cell r="J693">
            <v>281.88</v>
          </cell>
          <cell r="K693">
            <v>20015</v>
          </cell>
          <cell r="L693">
            <v>20015</v>
          </cell>
          <cell r="M693">
            <v>0</v>
          </cell>
          <cell r="N693">
            <v>0</v>
          </cell>
        </row>
        <row r="694">
          <cell r="A694">
            <v>340110</v>
          </cell>
          <cell r="B694" t="str">
            <v>Orozco*Santiago,Marlene</v>
          </cell>
          <cell r="C694" t="str">
            <v>CHU</v>
          </cell>
          <cell r="D694" t="str">
            <v>LIC-EDFI-18</v>
          </cell>
          <cell r="E694" t="str">
            <v>LI</v>
          </cell>
          <cell r="F694" t="str">
            <v>AS</v>
          </cell>
          <cell r="G694">
            <v>101</v>
          </cell>
          <cell r="H694">
            <v>19208</v>
          </cell>
          <cell r="I694">
            <v>0</v>
          </cell>
          <cell r="J694">
            <v>338.26</v>
          </cell>
          <cell r="K694">
            <v>18869.740000000002</v>
          </cell>
          <cell r="L694">
            <v>18869.740000000002</v>
          </cell>
          <cell r="M694">
            <v>0</v>
          </cell>
          <cell r="N694">
            <v>0</v>
          </cell>
        </row>
        <row r="695">
          <cell r="A695">
            <v>340790</v>
          </cell>
          <cell r="B695" t="str">
            <v>Herrera*Alvarez,Alfonso</v>
          </cell>
          <cell r="C695" t="str">
            <v>CHU</v>
          </cell>
          <cell r="D695" t="str">
            <v>LIC-EDFI-18</v>
          </cell>
          <cell r="E695" t="str">
            <v>LI</v>
          </cell>
          <cell r="F695" t="str">
            <v>AS</v>
          </cell>
          <cell r="G695">
            <v>101</v>
          </cell>
          <cell r="H695">
            <v>16076</v>
          </cell>
          <cell r="I695">
            <v>0</v>
          </cell>
          <cell r="J695">
            <v>0</v>
          </cell>
          <cell r="K695">
            <v>16076</v>
          </cell>
          <cell r="L695">
            <v>16076</v>
          </cell>
          <cell r="M695">
            <v>0</v>
          </cell>
          <cell r="N695">
            <v>0</v>
          </cell>
        </row>
        <row r="696">
          <cell r="A696">
            <v>342025</v>
          </cell>
          <cell r="B696" t="str">
            <v>Contreras*Martinez,Neida</v>
          </cell>
          <cell r="C696" t="str">
            <v>CHU</v>
          </cell>
          <cell r="D696" t="str">
            <v>LIC-EDFI-18</v>
          </cell>
          <cell r="E696" t="str">
            <v>LI</v>
          </cell>
          <cell r="F696" t="str">
            <v>AS</v>
          </cell>
          <cell r="G696">
            <v>404</v>
          </cell>
          <cell r="H696">
            <v>19862.3</v>
          </cell>
          <cell r="I696">
            <v>0</v>
          </cell>
          <cell r="J696">
            <v>0</v>
          </cell>
          <cell r="K696">
            <v>19862.3</v>
          </cell>
          <cell r="L696">
            <v>10301.09</v>
          </cell>
          <cell r="M696">
            <v>13873.11</v>
          </cell>
          <cell r="N696">
            <v>13873.11</v>
          </cell>
        </row>
        <row r="697">
          <cell r="A697">
            <v>343142</v>
          </cell>
          <cell r="B697" t="str">
            <v>Piña*Dominguez,Diego</v>
          </cell>
          <cell r="C697" t="str">
            <v>CHU</v>
          </cell>
          <cell r="D697" t="str">
            <v>LIC-EDFI-18</v>
          </cell>
          <cell r="E697" t="str">
            <v>LI</v>
          </cell>
          <cell r="F697" t="str">
            <v>AS</v>
          </cell>
          <cell r="G697">
            <v>101</v>
          </cell>
          <cell r="H697">
            <v>19208</v>
          </cell>
          <cell r="I697">
            <v>0</v>
          </cell>
          <cell r="J697">
            <v>0</v>
          </cell>
          <cell r="K697">
            <v>19208</v>
          </cell>
          <cell r="L697">
            <v>19208</v>
          </cell>
          <cell r="M697">
            <v>0</v>
          </cell>
          <cell r="N697">
            <v>0</v>
          </cell>
        </row>
        <row r="698">
          <cell r="A698">
            <v>343606</v>
          </cell>
          <cell r="B698" t="str">
            <v>Meza*Lopez,Brayan</v>
          </cell>
          <cell r="C698" t="str">
            <v>CHU</v>
          </cell>
          <cell r="D698" t="str">
            <v>LIC-EDFI-18</v>
          </cell>
          <cell r="E698" t="str">
            <v>LI</v>
          </cell>
          <cell r="F698" t="str">
            <v>AS</v>
          </cell>
          <cell r="G698">
            <v>101</v>
          </cell>
          <cell r="H698">
            <v>19208.14</v>
          </cell>
          <cell r="I698">
            <v>0</v>
          </cell>
          <cell r="J698">
            <v>0</v>
          </cell>
          <cell r="K698">
            <v>19208.14</v>
          </cell>
          <cell r="L698">
            <v>19208.34</v>
          </cell>
          <cell r="M698">
            <v>0</v>
          </cell>
          <cell r="N698">
            <v>0</v>
          </cell>
        </row>
        <row r="699">
          <cell r="A699">
            <v>347416</v>
          </cell>
          <cell r="B699" t="str">
            <v>Cruces*Estrada,Roberto</v>
          </cell>
          <cell r="C699" t="str">
            <v>CHU</v>
          </cell>
          <cell r="D699" t="str">
            <v>LIC-EDFI-18</v>
          </cell>
          <cell r="E699" t="str">
            <v>LI</v>
          </cell>
          <cell r="F699" t="str">
            <v>AS</v>
          </cell>
          <cell r="G699">
            <v>101</v>
          </cell>
          <cell r="H699">
            <v>18719</v>
          </cell>
          <cell r="I699">
            <v>0</v>
          </cell>
          <cell r="J699">
            <v>0</v>
          </cell>
          <cell r="K699">
            <v>18719</v>
          </cell>
          <cell r="L699">
            <v>18719</v>
          </cell>
          <cell r="M699">
            <v>0</v>
          </cell>
          <cell r="N699">
            <v>0</v>
          </cell>
        </row>
        <row r="700">
          <cell r="A700">
            <v>348150</v>
          </cell>
          <cell r="B700" t="str">
            <v>Costa Rica*San Pedro,Edgar</v>
          </cell>
          <cell r="C700" t="str">
            <v>CHU</v>
          </cell>
          <cell r="D700" t="str">
            <v>LIC-EDFI-18</v>
          </cell>
          <cell r="E700" t="str">
            <v>LI</v>
          </cell>
          <cell r="F700" t="str">
            <v>AS</v>
          </cell>
          <cell r="G700">
            <v>102</v>
          </cell>
          <cell r="H700">
            <v>20450</v>
          </cell>
          <cell r="I700">
            <v>0</v>
          </cell>
          <cell r="J700">
            <v>0</v>
          </cell>
          <cell r="K700">
            <v>20450</v>
          </cell>
          <cell r="L700">
            <v>20450.7</v>
          </cell>
          <cell r="M700">
            <v>0</v>
          </cell>
          <cell r="N700">
            <v>0</v>
          </cell>
        </row>
        <row r="701">
          <cell r="A701">
            <v>348151</v>
          </cell>
          <cell r="B701" t="str">
            <v>Costa Rica*Barajas,Jose</v>
          </cell>
          <cell r="C701" t="str">
            <v>CHU</v>
          </cell>
          <cell r="D701" t="str">
            <v>LIC-EDFI-18</v>
          </cell>
          <cell r="E701" t="str">
            <v>LI</v>
          </cell>
          <cell r="F701" t="str">
            <v>AS</v>
          </cell>
          <cell r="G701">
            <v>102</v>
          </cell>
          <cell r="H701">
            <v>20450</v>
          </cell>
          <cell r="I701">
            <v>0</v>
          </cell>
          <cell r="J701">
            <v>0</v>
          </cell>
          <cell r="K701">
            <v>20450</v>
          </cell>
          <cell r="L701">
            <v>20450.7</v>
          </cell>
          <cell r="M701">
            <v>0</v>
          </cell>
          <cell r="N701">
            <v>0</v>
          </cell>
        </row>
        <row r="702">
          <cell r="A702">
            <v>348152</v>
          </cell>
          <cell r="B702" t="str">
            <v>Costa Rica*San Pedro,Gerardo</v>
          </cell>
          <cell r="C702" t="str">
            <v>CHU</v>
          </cell>
          <cell r="D702" t="str">
            <v>LIC-EDFI-18</v>
          </cell>
          <cell r="E702" t="str">
            <v>LI</v>
          </cell>
          <cell r="F702" t="str">
            <v>AS</v>
          </cell>
          <cell r="G702">
            <v>102</v>
          </cell>
          <cell r="H702">
            <v>20578.2</v>
          </cell>
          <cell r="I702">
            <v>0</v>
          </cell>
          <cell r="J702">
            <v>0</v>
          </cell>
          <cell r="K702">
            <v>20578.2</v>
          </cell>
          <cell r="L702">
            <v>20578.7</v>
          </cell>
          <cell r="M702">
            <v>0</v>
          </cell>
          <cell r="N702">
            <v>0</v>
          </cell>
        </row>
        <row r="703">
          <cell r="A703">
            <v>604244</v>
          </cell>
          <cell r="B703" t="str">
            <v>Marin*Sandoval,Saul</v>
          </cell>
          <cell r="C703" t="str">
            <v>CHU</v>
          </cell>
          <cell r="D703" t="str">
            <v>LIC-EDFI-18</v>
          </cell>
          <cell r="E703" t="str">
            <v>LI</v>
          </cell>
          <cell r="F703" t="str">
            <v>AS</v>
          </cell>
          <cell r="G703">
            <v>101</v>
          </cell>
          <cell r="H703">
            <v>17161.099999999999</v>
          </cell>
          <cell r="I703">
            <v>0</v>
          </cell>
          <cell r="J703">
            <v>0</v>
          </cell>
          <cell r="K703">
            <v>17161.099999999999</v>
          </cell>
          <cell r="L703">
            <v>17161.099999999999</v>
          </cell>
          <cell r="M703">
            <v>0</v>
          </cell>
          <cell r="N703">
            <v>0</v>
          </cell>
        </row>
        <row r="704">
          <cell r="A704">
            <v>604246</v>
          </cell>
          <cell r="B704" t="str">
            <v>Méndez*Núñez,Nonantzin</v>
          </cell>
          <cell r="C704" t="str">
            <v>CHU</v>
          </cell>
          <cell r="D704" t="str">
            <v>MAE-ENDE-18</v>
          </cell>
          <cell r="E704" t="str">
            <v>MA</v>
          </cell>
          <cell r="F704" t="str">
            <v>PT</v>
          </cell>
          <cell r="H704">
            <v>106</v>
          </cell>
          <cell r="I704">
            <v>0</v>
          </cell>
          <cell r="J704">
            <v>0</v>
          </cell>
          <cell r="K704">
            <v>106</v>
          </cell>
          <cell r="L704">
            <v>106</v>
          </cell>
          <cell r="M704">
            <v>0</v>
          </cell>
          <cell r="N704">
            <v>0</v>
          </cell>
        </row>
        <row r="705">
          <cell r="A705">
            <v>604588</v>
          </cell>
          <cell r="B705" t="str">
            <v>Coquis*Trejo,Arturo</v>
          </cell>
          <cell r="C705" t="str">
            <v>CHU</v>
          </cell>
          <cell r="D705" t="str">
            <v>LIC-EDFI-18</v>
          </cell>
          <cell r="E705" t="str">
            <v>LI</v>
          </cell>
          <cell r="F705" t="str">
            <v>AS</v>
          </cell>
          <cell r="G705">
            <v>8</v>
          </cell>
          <cell r="H705">
            <v>16470</v>
          </cell>
          <cell r="I705">
            <v>0</v>
          </cell>
          <cell r="J705">
            <v>434.16</v>
          </cell>
          <cell r="K705">
            <v>16035.84</v>
          </cell>
          <cell r="L705">
            <v>15975.84</v>
          </cell>
          <cell r="M705">
            <v>60</v>
          </cell>
          <cell r="N705">
            <v>60</v>
          </cell>
        </row>
        <row r="706">
          <cell r="A706">
            <v>604969</v>
          </cell>
          <cell r="B706" t="str">
            <v>Ruiz*Duran,Patricia</v>
          </cell>
          <cell r="C706" t="str">
            <v>CHU</v>
          </cell>
          <cell r="D706" t="str">
            <v>MAE-ENDE-18</v>
          </cell>
          <cell r="E706" t="str">
            <v>MA</v>
          </cell>
          <cell r="F706" t="str">
            <v>PT</v>
          </cell>
          <cell r="H706">
            <v>23489</v>
          </cell>
          <cell r="I706">
            <v>0</v>
          </cell>
          <cell r="J706">
            <v>0</v>
          </cell>
          <cell r="K706">
            <v>23489</v>
          </cell>
          <cell r="L706">
            <v>23489</v>
          </cell>
          <cell r="M706">
            <v>0</v>
          </cell>
          <cell r="N706">
            <v>0</v>
          </cell>
        </row>
        <row r="707">
          <cell r="A707">
            <v>609166</v>
          </cell>
          <cell r="B707" t="str">
            <v>Dominguez*Medina,Alfredo</v>
          </cell>
          <cell r="C707" t="str">
            <v>CHU</v>
          </cell>
          <cell r="D707" t="str">
            <v>LIC-EDFI-18</v>
          </cell>
          <cell r="E707" t="str">
            <v>LI</v>
          </cell>
          <cell r="F707" t="str">
            <v>AS</v>
          </cell>
          <cell r="G707">
            <v>101</v>
          </cell>
          <cell r="H707">
            <v>19189.48</v>
          </cell>
          <cell r="I707">
            <v>0</v>
          </cell>
          <cell r="J707">
            <v>0</v>
          </cell>
          <cell r="K707">
            <v>19189.48</v>
          </cell>
          <cell r="L707">
            <v>13317.8</v>
          </cell>
          <cell r="M707">
            <v>5871.68</v>
          </cell>
          <cell r="N707">
            <v>5871.68</v>
          </cell>
        </row>
        <row r="708">
          <cell r="A708">
            <v>611551</v>
          </cell>
          <cell r="B708" t="str">
            <v>Fraide*Barrios,Noé</v>
          </cell>
          <cell r="C708" t="str">
            <v>CHU</v>
          </cell>
          <cell r="D708" t="str">
            <v>LIC-EDFI-18</v>
          </cell>
          <cell r="E708" t="str">
            <v>LI</v>
          </cell>
          <cell r="F708" t="str">
            <v>AS</v>
          </cell>
          <cell r="G708">
            <v>101</v>
          </cell>
          <cell r="H708">
            <v>17448.36</v>
          </cell>
          <cell r="I708">
            <v>0</v>
          </cell>
          <cell r="J708">
            <v>304.2</v>
          </cell>
          <cell r="K708">
            <v>17144.16</v>
          </cell>
          <cell r="L708">
            <v>17144.16</v>
          </cell>
          <cell r="M708">
            <v>0</v>
          </cell>
          <cell r="N708">
            <v>0</v>
          </cell>
        </row>
        <row r="709">
          <cell r="A709">
            <v>613991</v>
          </cell>
          <cell r="B709" t="str">
            <v>Torres*Sanchez,Jose</v>
          </cell>
          <cell r="C709" t="str">
            <v>CHU</v>
          </cell>
          <cell r="D709" t="str">
            <v>LIC-EDFI-18</v>
          </cell>
          <cell r="E709" t="str">
            <v>LI</v>
          </cell>
          <cell r="F709" t="str">
            <v>AS</v>
          </cell>
          <cell r="G709">
            <v>101</v>
          </cell>
          <cell r="H709">
            <v>18980</v>
          </cell>
          <cell r="I709">
            <v>0</v>
          </cell>
          <cell r="J709">
            <v>333.07</v>
          </cell>
          <cell r="K709">
            <v>18646.93</v>
          </cell>
          <cell r="L709">
            <v>15419.96</v>
          </cell>
          <cell r="M709">
            <v>3226.97</v>
          </cell>
          <cell r="N709">
            <v>3226.97</v>
          </cell>
        </row>
        <row r="710">
          <cell r="A710">
            <v>618867</v>
          </cell>
          <cell r="B710" t="str">
            <v>Jardón*Vázquez,Carlos</v>
          </cell>
          <cell r="C710" t="str">
            <v>CHU</v>
          </cell>
          <cell r="D710" t="str">
            <v>LIC-EDFI-18</v>
          </cell>
          <cell r="E710" t="str">
            <v>LI</v>
          </cell>
          <cell r="F710" t="str">
            <v>AS</v>
          </cell>
          <cell r="G710">
            <v>404</v>
          </cell>
          <cell r="H710">
            <v>16136</v>
          </cell>
          <cell r="I710">
            <v>0</v>
          </cell>
          <cell r="J710">
            <v>0</v>
          </cell>
          <cell r="K710">
            <v>16136</v>
          </cell>
          <cell r="L710">
            <v>13825.06</v>
          </cell>
          <cell r="M710">
            <v>2310.94</v>
          </cell>
          <cell r="N710">
            <v>2310.94</v>
          </cell>
        </row>
        <row r="711">
          <cell r="A711">
            <v>627447</v>
          </cell>
          <cell r="B711" t="str">
            <v>Falfan*Avila,Dulio</v>
          </cell>
          <cell r="C711" t="str">
            <v>CHU</v>
          </cell>
          <cell r="D711" t="str">
            <v>LIC-EDFI-18</v>
          </cell>
          <cell r="E711" t="str">
            <v>LI</v>
          </cell>
          <cell r="F711" t="str">
            <v>AS</v>
          </cell>
          <cell r="G711">
            <v>101</v>
          </cell>
          <cell r="H711">
            <v>18216.05</v>
          </cell>
          <cell r="I711">
            <v>0</v>
          </cell>
          <cell r="J711">
            <v>0</v>
          </cell>
          <cell r="K711">
            <v>18216.05</v>
          </cell>
          <cell r="L711">
            <v>18216.05</v>
          </cell>
          <cell r="M711">
            <v>0</v>
          </cell>
          <cell r="N711">
            <v>0</v>
          </cell>
        </row>
        <row r="712">
          <cell r="A712">
            <v>629183</v>
          </cell>
          <cell r="B712" t="str">
            <v>Monroy*Carrillo,Andrea</v>
          </cell>
          <cell r="C712" t="str">
            <v>CHU</v>
          </cell>
          <cell r="D712" t="str">
            <v>LIC-EDFI-18</v>
          </cell>
          <cell r="E712" t="str">
            <v>LI</v>
          </cell>
          <cell r="F712" t="str">
            <v>AS</v>
          </cell>
          <cell r="G712">
            <v>101</v>
          </cell>
          <cell r="H712">
            <v>33560</v>
          </cell>
          <cell r="I712">
            <v>0</v>
          </cell>
          <cell r="J712">
            <v>340.42</v>
          </cell>
          <cell r="K712">
            <v>33219.58</v>
          </cell>
          <cell r="L712">
            <v>33219.58</v>
          </cell>
          <cell r="M712">
            <v>0</v>
          </cell>
          <cell r="N712">
            <v>0</v>
          </cell>
        </row>
        <row r="713">
          <cell r="A713">
            <v>630195</v>
          </cell>
          <cell r="B713" t="str">
            <v>Martinez*Arrazola,Donovan</v>
          </cell>
          <cell r="C713" t="str">
            <v>CHU</v>
          </cell>
          <cell r="D713" t="str">
            <v>LIC-EDFI-18</v>
          </cell>
          <cell r="E713" t="str">
            <v>LI</v>
          </cell>
          <cell r="F713" t="str">
            <v>AS</v>
          </cell>
          <cell r="G713">
            <v>101</v>
          </cell>
          <cell r="H713">
            <v>18807.02</v>
          </cell>
          <cell r="I713">
            <v>0</v>
          </cell>
          <cell r="J713">
            <v>0</v>
          </cell>
          <cell r="K713">
            <v>18807.02</v>
          </cell>
          <cell r="L713">
            <v>18807.02</v>
          </cell>
          <cell r="M713">
            <v>0</v>
          </cell>
          <cell r="N713">
            <v>0</v>
          </cell>
        </row>
        <row r="714">
          <cell r="A714">
            <v>631676</v>
          </cell>
          <cell r="B714" t="str">
            <v>Martinez*Romero,Marlene</v>
          </cell>
          <cell r="C714" t="str">
            <v>CHU</v>
          </cell>
          <cell r="D714" t="str">
            <v>LIC-EDFI-18</v>
          </cell>
          <cell r="E714" t="str">
            <v>LI</v>
          </cell>
          <cell r="F714" t="str">
            <v>AS</v>
          </cell>
          <cell r="G714">
            <v>101</v>
          </cell>
          <cell r="H714">
            <v>16759.2</v>
          </cell>
          <cell r="I714">
            <v>0</v>
          </cell>
          <cell r="J714">
            <v>0</v>
          </cell>
          <cell r="K714">
            <v>16759.2</v>
          </cell>
          <cell r="L714">
            <v>16759.2</v>
          </cell>
          <cell r="M714">
            <v>0</v>
          </cell>
          <cell r="N714">
            <v>0</v>
          </cell>
        </row>
        <row r="715">
          <cell r="A715">
            <v>633205</v>
          </cell>
          <cell r="B715" t="str">
            <v>Casimiro*Alcantara,Alejandra</v>
          </cell>
          <cell r="C715" t="str">
            <v>CHU</v>
          </cell>
          <cell r="D715" t="str">
            <v>LIC-EDFI-18</v>
          </cell>
          <cell r="E715" t="str">
            <v>LI</v>
          </cell>
          <cell r="F715" t="str">
            <v>AS</v>
          </cell>
          <cell r="G715">
            <v>102</v>
          </cell>
          <cell r="H715">
            <v>16136</v>
          </cell>
          <cell r="I715">
            <v>0</v>
          </cell>
          <cell r="J715">
            <v>0</v>
          </cell>
          <cell r="K715">
            <v>16136</v>
          </cell>
          <cell r="L715">
            <v>16135.72</v>
          </cell>
          <cell r="M715">
            <v>0</v>
          </cell>
          <cell r="N715">
            <v>0</v>
          </cell>
        </row>
        <row r="716">
          <cell r="A716">
            <v>633364</v>
          </cell>
          <cell r="B716" t="str">
            <v>Uriostegui*Acosta,Edwin</v>
          </cell>
          <cell r="C716" t="str">
            <v>CHU</v>
          </cell>
          <cell r="D716" t="str">
            <v>LIC-EDFI-18</v>
          </cell>
          <cell r="E716" t="str">
            <v>LI</v>
          </cell>
          <cell r="F716" t="str">
            <v>BS</v>
          </cell>
          <cell r="G716">
            <v>101</v>
          </cell>
          <cell r="H716">
            <v>12097</v>
          </cell>
          <cell r="I716">
            <v>0</v>
          </cell>
          <cell r="J716">
            <v>0</v>
          </cell>
          <cell r="K716">
            <v>12097</v>
          </cell>
          <cell r="L716">
            <v>5171.78</v>
          </cell>
          <cell r="M716">
            <v>5344.92</v>
          </cell>
          <cell r="N716">
            <v>5344.92</v>
          </cell>
        </row>
        <row r="717">
          <cell r="A717">
            <v>633372</v>
          </cell>
          <cell r="B717" t="str">
            <v>Vazquez*Medina,Cuauhtemoc</v>
          </cell>
          <cell r="C717" t="str">
            <v>CHU</v>
          </cell>
          <cell r="D717" t="str">
            <v>LIC-EDFI-18</v>
          </cell>
          <cell r="E717" t="str">
            <v>LI</v>
          </cell>
          <cell r="F717" t="str">
            <v>AS</v>
          </cell>
          <cell r="G717">
            <v>405</v>
          </cell>
          <cell r="H717">
            <v>19921.3</v>
          </cell>
          <cell r="I717">
            <v>0</v>
          </cell>
          <cell r="J717">
            <v>0</v>
          </cell>
          <cell r="K717">
            <v>19921.3</v>
          </cell>
          <cell r="L717">
            <v>11119.5</v>
          </cell>
          <cell r="M717">
            <v>10331.799999999999</v>
          </cell>
          <cell r="N717">
            <v>10331.799999999999</v>
          </cell>
        </row>
        <row r="718">
          <cell r="A718">
            <v>634215</v>
          </cell>
          <cell r="B718" t="str">
            <v>Valverde*Gonzalez,Saul</v>
          </cell>
          <cell r="C718" t="str">
            <v>CHU</v>
          </cell>
          <cell r="D718" t="str">
            <v>LIC-EDFI-18</v>
          </cell>
          <cell r="E718" t="str">
            <v>LI</v>
          </cell>
          <cell r="F718" t="str">
            <v>AS</v>
          </cell>
          <cell r="G718">
            <v>101</v>
          </cell>
          <cell r="H718">
            <v>18431</v>
          </cell>
          <cell r="I718">
            <v>0</v>
          </cell>
          <cell r="J718">
            <v>615.05999999999995</v>
          </cell>
          <cell r="K718">
            <v>17815.939999999999</v>
          </cell>
          <cell r="L718">
            <v>17816.400000000001</v>
          </cell>
          <cell r="M718">
            <v>0</v>
          </cell>
          <cell r="N718">
            <v>0</v>
          </cell>
        </row>
        <row r="719">
          <cell r="A719">
            <v>634237</v>
          </cell>
          <cell r="B719" t="str">
            <v>Martínez**Martínez,Rodrigo</v>
          </cell>
          <cell r="C719" t="str">
            <v>CHU</v>
          </cell>
          <cell r="D719" t="str">
            <v>LIC-EDFI-18</v>
          </cell>
          <cell r="E719" t="str">
            <v>LI</v>
          </cell>
          <cell r="F719" t="str">
            <v>AS</v>
          </cell>
          <cell r="G719">
            <v>101</v>
          </cell>
          <cell r="H719">
            <v>17936</v>
          </cell>
          <cell r="I719">
            <v>0</v>
          </cell>
          <cell r="J719">
            <v>0</v>
          </cell>
          <cell r="K719">
            <v>17936</v>
          </cell>
          <cell r="L719">
            <v>17936</v>
          </cell>
          <cell r="M719">
            <v>0</v>
          </cell>
          <cell r="N719">
            <v>0</v>
          </cell>
        </row>
        <row r="720">
          <cell r="A720">
            <v>634459</v>
          </cell>
          <cell r="B720" t="str">
            <v>Melendez*Peña,Alexis</v>
          </cell>
          <cell r="C720" t="str">
            <v>CHU</v>
          </cell>
          <cell r="D720" t="str">
            <v>LIC-EDFI-18</v>
          </cell>
          <cell r="E720" t="str">
            <v>LI</v>
          </cell>
          <cell r="F720" t="str">
            <v>AS</v>
          </cell>
          <cell r="G720">
            <v>101</v>
          </cell>
          <cell r="H720">
            <v>18431</v>
          </cell>
          <cell r="I720">
            <v>0</v>
          </cell>
          <cell r="J720">
            <v>395.67</v>
          </cell>
          <cell r="K720">
            <v>18035.330000000002</v>
          </cell>
          <cell r="L720">
            <v>18035.580000000002</v>
          </cell>
          <cell r="M720">
            <v>0</v>
          </cell>
          <cell r="N720">
            <v>0</v>
          </cell>
        </row>
        <row r="721">
          <cell r="A721">
            <v>636051</v>
          </cell>
          <cell r="B721" t="str">
            <v>Bastida*Bautista,Erendira</v>
          </cell>
          <cell r="C721" t="str">
            <v>CHU</v>
          </cell>
          <cell r="D721" t="str">
            <v>LIC-EDFI-18</v>
          </cell>
          <cell r="E721" t="str">
            <v>LI</v>
          </cell>
          <cell r="F721" t="str">
            <v>AS</v>
          </cell>
          <cell r="G721">
            <v>101</v>
          </cell>
          <cell r="H721">
            <v>17438.12</v>
          </cell>
          <cell r="I721">
            <v>0</v>
          </cell>
          <cell r="J721">
            <v>425.52</v>
          </cell>
          <cell r="K721">
            <v>17012.599999999999</v>
          </cell>
          <cell r="L721">
            <v>17012.599999999999</v>
          </cell>
          <cell r="M721">
            <v>0</v>
          </cell>
          <cell r="N721">
            <v>0</v>
          </cell>
        </row>
        <row r="722">
          <cell r="A722">
            <v>636703</v>
          </cell>
          <cell r="B722" t="str">
            <v>Rodriguez*Rodriguez,Dafne</v>
          </cell>
          <cell r="C722" t="str">
            <v>CHU</v>
          </cell>
          <cell r="D722" t="str">
            <v>LIC-EDFI-18</v>
          </cell>
          <cell r="E722" t="str">
            <v>LI</v>
          </cell>
          <cell r="F722" t="str">
            <v>AS</v>
          </cell>
          <cell r="G722">
            <v>100</v>
          </cell>
          <cell r="H722">
            <v>17936.259999999998</v>
          </cell>
          <cell r="I722">
            <v>0</v>
          </cell>
          <cell r="J722">
            <v>0</v>
          </cell>
          <cell r="K722">
            <v>17936.259999999998</v>
          </cell>
          <cell r="L722">
            <v>17936.259999999998</v>
          </cell>
          <cell r="M722">
            <v>0</v>
          </cell>
          <cell r="N722">
            <v>0</v>
          </cell>
        </row>
        <row r="723">
          <cell r="A723">
            <v>639662</v>
          </cell>
          <cell r="B723" t="str">
            <v>VELAZQUEZ*DELGADO,LUIS</v>
          </cell>
          <cell r="C723" t="str">
            <v>CHU</v>
          </cell>
          <cell r="D723" t="str">
            <v>LIC-EDFI-18</v>
          </cell>
          <cell r="E723" t="str">
            <v>LI</v>
          </cell>
          <cell r="F723" t="str">
            <v>AS</v>
          </cell>
          <cell r="G723">
            <v>101</v>
          </cell>
          <cell r="H723">
            <v>17457.47</v>
          </cell>
          <cell r="I723">
            <v>0</v>
          </cell>
          <cell r="J723">
            <v>354.6</v>
          </cell>
          <cell r="K723">
            <v>17102.87</v>
          </cell>
          <cell r="L723">
            <v>20140.07</v>
          </cell>
          <cell r="M723">
            <v>0</v>
          </cell>
          <cell r="N723">
            <v>0</v>
          </cell>
        </row>
        <row r="724">
          <cell r="A724">
            <v>640158</v>
          </cell>
          <cell r="B724" t="str">
            <v>Gasca*Saucedo,Miguel</v>
          </cell>
          <cell r="C724" t="str">
            <v>CHU</v>
          </cell>
          <cell r="D724" t="str">
            <v>LIC-EDFI-18</v>
          </cell>
          <cell r="E724" t="str">
            <v>LI</v>
          </cell>
          <cell r="F724" t="str">
            <v>AS</v>
          </cell>
          <cell r="G724">
            <v>101</v>
          </cell>
          <cell r="H724">
            <v>16242</v>
          </cell>
          <cell r="I724">
            <v>0</v>
          </cell>
          <cell r="J724">
            <v>0</v>
          </cell>
          <cell r="K724">
            <v>16242</v>
          </cell>
          <cell r="L724">
            <v>16262</v>
          </cell>
          <cell r="M724">
            <v>0</v>
          </cell>
          <cell r="N724">
            <v>0</v>
          </cell>
        </row>
        <row r="725">
          <cell r="A725">
            <v>640649</v>
          </cell>
          <cell r="B725" t="str">
            <v>Flores*Noguerón,Carolina</v>
          </cell>
          <cell r="C725" t="str">
            <v>CHU</v>
          </cell>
          <cell r="D725" t="str">
            <v>LIC-EDFI-18</v>
          </cell>
          <cell r="E725" t="str">
            <v>LI</v>
          </cell>
          <cell r="F725" t="str">
            <v>AS</v>
          </cell>
          <cell r="G725">
            <v>101</v>
          </cell>
          <cell r="H725">
            <v>19199.8</v>
          </cell>
          <cell r="I725">
            <v>0</v>
          </cell>
          <cell r="J725">
            <v>0</v>
          </cell>
          <cell r="K725">
            <v>19199.8</v>
          </cell>
          <cell r="L725">
            <v>19199.86</v>
          </cell>
          <cell r="M725">
            <v>0</v>
          </cell>
          <cell r="N725">
            <v>0</v>
          </cell>
        </row>
        <row r="726">
          <cell r="A726">
            <v>641434</v>
          </cell>
          <cell r="B726" t="str">
            <v>Rojas*Reyna,Edwin</v>
          </cell>
          <cell r="C726" t="str">
            <v>CHU</v>
          </cell>
          <cell r="D726" t="str">
            <v>LIC-EDFI-18</v>
          </cell>
          <cell r="E726" t="str">
            <v>LI</v>
          </cell>
          <cell r="F726" t="str">
            <v>AS</v>
          </cell>
          <cell r="G726">
            <v>101</v>
          </cell>
          <cell r="H726">
            <v>18091.900000000001</v>
          </cell>
          <cell r="I726">
            <v>0</v>
          </cell>
          <cell r="J726">
            <v>286.44</v>
          </cell>
          <cell r="K726">
            <v>17805.46</v>
          </cell>
          <cell r="L726">
            <v>17805.98</v>
          </cell>
          <cell r="M726">
            <v>0</v>
          </cell>
          <cell r="N726">
            <v>0</v>
          </cell>
        </row>
        <row r="727">
          <cell r="A727">
            <v>641827</v>
          </cell>
          <cell r="B727" t="str">
            <v>Ramírez*Hernández,Roberto</v>
          </cell>
          <cell r="C727" t="str">
            <v>CHU</v>
          </cell>
          <cell r="D727" t="str">
            <v>LIC-EDFI-18</v>
          </cell>
          <cell r="E727" t="str">
            <v>LI</v>
          </cell>
          <cell r="F727" t="str">
            <v>AS</v>
          </cell>
          <cell r="G727">
            <v>101</v>
          </cell>
          <cell r="H727">
            <v>17426</v>
          </cell>
          <cell r="I727">
            <v>0</v>
          </cell>
          <cell r="J727">
            <v>614.11</v>
          </cell>
          <cell r="K727">
            <v>16811.89</v>
          </cell>
          <cell r="L727">
            <v>16880.79</v>
          </cell>
          <cell r="M727">
            <v>0</v>
          </cell>
          <cell r="N727">
            <v>0</v>
          </cell>
        </row>
        <row r="728">
          <cell r="A728">
            <v>642935</v>
          </cell>
          <cell r="B728" t="str">
            <v>Plata**Pedroza,Reyna</v>
          </cell>
          <cell r="C728" t="str">
            <v>CHU</v>
          </cell>
          <cell r="D728" t="str">
            <v>LIC-EDFI-18</v>
          </cell>
          <cell r="E728" t="str">
            <v>LI</v>
          </cell>
          <cell r="F728" t="str">
            <v>BA</v>
          </cell>
          <cell r="G728">
            <v>101</v>
          </cell>
          <cell r="H728">
            <v>17593.3</v>
          </cell>
          <cell r="I728">
            <v>0</v>
          </cell>
          <cell r="J728">
            <v>0</v>
          </cell>
          <cell r="K728">
            <v>17593.3</v>
          </cell>
          <cell r="L728">
            <v>10153.120000000001</v>
          </cell>
          <cell r="M728">
            <v>8913.2999999999993</v>
          </cell>
          <cell r="N728">
            <v>8913.2999999999993</v>
          </cell>
        </row>
        <row r="729">
          <cell r="A729">
            <v>645327</v>
          </cell>
          <cell r="B729" t="str">
            <v>Molina*Ramirez,Daniel</v>
          </cell>
          <cell r="C729" t="str">
            <v>CHU</v>
          </cell>
          <cell r="D729" t="str">
            <v>LIC-EDFI-18</v>
          </cell>
          <cell r="E729" t="str">
            <v>LI</v>
          </cell>
          <cell r="F729" t="str">
            <v>AS</v>
          </cell>
          <cell r="G729">
            <v>101</v>
          </cell>
          <cell r="H729">
            <v>16428</v>
          </cell>
          <cell r="I729">
            <v>0</v>
          </cell>
          <cell r="J729">
            <v>0</v>
          </cell>
          <cell r="K729">
            <v>16428</v>
          </cell>
          <cell r="L729">
            <v>16428.11</v>
          </cell>
          <cell r="M729">
            <v>0</v>
          </cell>
          <cell r="N729">
            <v>0</v>
          </cell>
        </row>
        <row r="730">
          <cell r="A730">
            <v>645328</v>
          </cell>
          <cell r="B730" t="str">
            <v>Molina*Ramirez,Jose</v>
          </cell>
          <cell r="C730" t="str">
            <v>CHU</v>
          </cell>
          <cell r="D730" t="str">
            <v>LIC-EDFI-18</v>
          </cell>
          <cell r="E730" t="str">
            <v>LI</v>
          </cell>
          <cell r="F730" t="str">
            <v>AS</v>
          </cell>
          <cell r="G730">
            <v>101</v>
          </cell>
          <cell r="H730">
            <v>17004</v>
          </cell>
          <cell r="I730">
            <v>0</v>
          </cell>
          <cell r="J730">
            <v>0</v>
          </cell>
          <cell r="K730">
            <v>17004</v>
          </cell>
          <cell r="L730">
            <v>17004</v>
          </cell>
          <cell r="M730">
            <v>0</v>
          </cell>
          <cell r="N730">
            <v>0</v>
          </cell>
        </row>
        <row r="731">
          <cell r="A731">
            <v>645946</v>
          </cell>
          <cell r="B731" t="str">
            <v>Jimenez*Cervantes,Victor</v>
          </cell>
          <cell r="C731" t="str">
            <v>CHU</v>
          </cell>
          <cell r="D731" t="str">
            <v>LIC-EDFI-18</v>
          </cell>
          <cell r="E731" t="str">
            <v>LI</v>
          </cell>
          <cell r="F731" t="str">
            <v>AS</v>
          </cell>
          <cell r="G731">
            <v>101</v>
          </cell>
          <cell r="H731">
            <v>18555.7</v>
          </cell>
          <cell r="I731">
            <v>0</v>
          </cell>
          <cell r="J731">
            <v>0</v>
          </cell>
          <cell r="K731">
            <v>18555.7</v>
          </cell>
          <cell r="L731">
            <v>18555.7</v>
          </cell>
          <cell r="M731">
            <v>0</v>
          </cell>
          <cell r="N731">
            <v>0</v>
          </cell>
        </row>
        <row r="732">
          <cell r="A732">
            <v>645964</v>
          </cell>
          <cell r="B732" t="str">
            <v>Nava*Romero,Ulises</v>
          </cell>
          <cell r="C732" t="str">
            <v>CHU</v>
          </cell>
          <cell r="D732" t="str">
            <v>LIC-EDFI-18</v>
          </cell>
          <cell r="E732" t="str">
            <v>LI</v>
          </cell>
          <cell r="F732" t="str">
            <v>AS</v>
          </cell>
          <cell r="G732">
            <v>101</v>
          </cell>
          <cell r="H732">
            <v>17124.599999999999</v>
          </cell>
          <cell r="I732">
            <v>0</v>
          </cell>
          <cell r="J732">
            <v>0</v>
          </cell>
          <cell r="K732">
            <v>17124.599999999999</v>
          </cell>
          <cell r="L732">
            <v>17104.599999999999</v>
          </cell>
          <cell r="M732">
            <v>0</v>
          </cell>
          <cell r="N732">
            <v>0</v>
          </cell>
        </row>
        <row r="733">
          <cell r="A733">
            <v>658580</v>
          </cell>
          <cell r="B733" t="str">
            <v>Camacho*Gonzalez,Mara</v>
          </cell>
          <cell r="C733" t="str">
            <v>CHU</v>
          </cell>
          <cell r="D733" t="str">
            <v>LIC-EDFI-18</v>
          </cell>
          <cell r="E733" t="str">
            <v>LI</v>
          </cell>
          <cell r="F733" t="str">
            <v>AS</v>
          </cell>
          <cell r="G733">
            <v>102</v>
          </cell>
          <cell r="H733">
            <v>18107.599999999999</v>
          </cell>
          <cell r="I733">
            <v>0</v>
          </cell>
          <cell r="J733">
            <v>0</v>
          </cell>
          <cell r="K733">
            <v>18107.599999999999</v>
          </cell>
          <cell r="L733">
            <v>18108.240000000002</v>
          </cell>
          <cell r="M733">
            <v>0</v>
          </cell>
          <cell r="N733">
            <v>0</v>
          </cell>
        </row>
        <row r="734">
          <cell r="A734">
            <v>658591</v>
          </cell>
          <cell r="B734" t="str">
            <v>González*Palma,Osvaldo</v>
          </cell>
          <cell r="C734" t="str">
            <v>CHU</v>
          </cell>
          <cell r="D734" t="str">
            <v>LIC-EDFI-18</v>
          </cell>
          <cell r="E734" t="str">
            <v>LI</v>
          </cell>
          <cell r="F734" t="str">
            <v>AS</v>
          </cell>
          <cell r="G734">
            <v>102</v>
          </cell>
          <cell r="H734">
            <v>16196</v>
          </cell>
          <cell r="I734">
            <v>0</v>
          </cell>
          <cell r="J734">
            <v>0</v>
          </cell>
          <cell r="K734">
            <v>16196</v>
          </cell>
          <cell r="L734">
            <v>18939.12</v>
          </cell>
          <cell r="M734">
            <v>0</v>
          </cell>
          <cell r="N734">
            <v>0</v>
          </cell>
        </row>
        <row r="735">
          <cell r="A735">
            <v>659265</v>
          </cell>
          <cell r="B735" t="str">
            <v>Garcia*Sanguino,Monserrat</v>
          </cell>
          <cell r="C735" t="str">
            <v>CHU</v>
          </cell>
          <cell r="D735" t="str">
            <v>LIC-EDFI-18</v>
          </cell>
          <cell r="E735" t="str">
            <v>LI</v>
          </cell>
          <cell r="F735" t="str">
            <v>BS</v>
          </cell>
          <cell r="G735">
            <v>102</v>
          </cell>
          <cell r="H735">
            <v>8717.4</v>
          </cell>
          <cell r="I735">
            <v>0</v>
          </cell>
          <cell r="J735">
            <v>0</v>
          </cell>
          <cell r="K735">
            <v>8717.4</v>
          </cell>
          <cell r="L735">
            <v>10411.68</v>
          </cell>
          <cell r="M735">
            <v>-1694.28</v>
          </cell>
          <cell r="N735">
            <v>-1694.28</v>
          </cell>
        </row>
        <row r="736">
          <cell r="A736">
            <v>661268</v>
          </cell>
          <cell r="B736" t="str">
            <v>Castañeda*Fuentes,Emilia</v>
          </cell>
          <cell r="C736" t="str">
            <v>CHU</v>
          </cell>
          <cell r="D736" t="str">
            <v>LIC-EDFI-18</v>
          </cell>
          <cell r="E736" t="str">
            <v>LI</v>
          </cell>
          <cell r="F736" t="str">
            <v>AS</v>
          </cell>
          <cell r="G736">
            <v>102</v>
          </cell>
          <cell r="H736">
            <v>17052</v>
          </cell>
          <cell r="I736">
            <v>0</v>
          </cell>
          <cell r="J736">
            <v>0</v>
          </cell>
          <cell r="K736">
            <v>17052</v>
          </cell>
          <cell r="L736">
            <v>17052</v>
          </cell>
          <cell r="M736">
            <v>0</v>
          </cell>
          <cell r="N736">
            <v>0</v>
          </cell>
        </row>
        <row r="737">
          <cell r="A737">
            <v>661823</v>
          </cell>
          <cell r="B737" t="str">
            <v>Camacho*Rosales,Mitzi</v>
          </cell>
          <cell r="C737" t="str">
            <v>CHU</v>
          </cell>
          <cell r="D737" t="str">
            <v>LIC-EDFI-18</v>
          </cell>
          <cell r="E737" t="str">
            <v>LI</v>
          </cell>
          <cell r="F737" t="str">
            <v>AS</v>
          </cell>
          <cell r="G737">
            <v>101</v>
          </cell>
          <cell r="H737">
            <v>16590</v>
          </cell>
          <cell r="I737">
            <v>0</v>
          </cell>
          <cell r="J737">
            <v>0</v>
          </cell>
          <cell r="K737">
            <v>16590</v>
          </cell>
          <cell r="L737">
            <v>16590</v>
          </cell>
          <cell r="M737">
            <v>0</v>
          </cell>
          <cell r="N737">
            <v>0</v>
          </cell>
        </row>
        <row r="738">
          <cell r="A738">
            <v>665229</v>
          </cell>
          <cell r="B738" t="str">
            <v>Pichardo*Avila,Mariana</v>
          </cell>
          <cell r="C738" t="str">
            <v>CHU</v>
          </cell>
          <cell r="D738" t="str">
            <v>MAE-ENDE-18</v>
          </cell>
          <cell r="E738" t="str">
            <v>MA</v>
          </cell>
          <cell r="F738" t="str">
            <v>AS</v>
          </cell>
          <cell r="G738">
            <v>101</v>
          </cell>
          <cell r="H738">
            <v>21291.200000000001</v>
          </cell>
          <cell r="I738">
            <v>0</v>
          </cell>
          <cell r="J738">
            <v>0</v>
          </cell>
          <cell r="K738">
            <v>21291.200000000001</v>
          </cell>
          <cell r="L738">
            <v>21291.200000000001</v>
          </cell>
          <cell r="M738">
            <v>0</v>
          </cell>
          <cell r="N738">
            <v>0</v>
          </cell>
        </row>
        <row r="739">
          <cell r="A739">
            <v>666812</v>
          </cell>
          <cell r="B739" t="str">
            <v>Reyes*Cruz,Emiliano</v>
          </cell>
          <cell r="C739" t="str">
            <v>CHU</v>
          </cell>
          <cell r="D739" t="str">
            <v>LIC-EDFI-18</v>
          </cell>
          <cell r="E739" t="str">
            <v>LI</v>
          </cell>
          <cell r="F739" t="str">
            <v>AS</v>
          </cell>
          <cell r="G739">
            <v>101</v>
          </cell>
          <cell r="H739">
            <v>17720.11</v>
          </cell>
          <cell r="I739">
            <v>0</v>
          </cell>
          <cell r="J739">
            <v>0</v>
          </cell>
          <cell r="K739">
            <v>17720.11</v>
          </cell>
          <cell r="L739">
            <v>17720.11</v>
          </cell>
          <cell r="M739">
            <v>0</v>
          </cell>
          <cell r="N739">
            <v>0</v>
          </cell>
        </row>
        <row r="740">
          <cell r="A740">
            <v>666946</v>
          </cell>
          <cell r="B740" t="str">
            <v>Flores*Molina,Diego</v>
          </cell>
          <cell r="C740" t="str">
            <v>CHU</v>
          </cell>
          <cell r="D740" t="str">
            <v>LIC-EDFI-18</v>
          </cell>
          <cell r="E740" t="str">
            <v>LI</v>
          </cell>
          <cell r="F740" t="str">
            <v>AS</v>
          </cell>
          <cell r="G740">
            <v>101</v>
          </cell>
          <cell r="H740">
            <v>18047</v>
          </cell>
          <cell r="I740">
            <v>0</v>
          </cell>
          <cell r="J740">
            <v>0</v>
          </cell>
          <cell r="K740">
            <v>18047</v>
          </cell>
          <cell r="L740">
            <v>18047.580000000002</v>
          </cell>
          <cell r="M740">
            <v>0</v>
          </cell>
          <cell r="N740">
            <v>0</v>
          </cell>
        </row>
        <row r="741">
          <cell r="A741">
            <v>671380</v>
          </cell>
          <cell r="B741" t="str">
            <v>Alduci*Guzman,Bryant</v>
          </cell>
          <cell r="C741" t="str">
            <v>CHU</v>
          </cell>
          <cell r="D741" t="str">
            <v>LIC-EDFI-18</v>
          </cell>
          <cell r="E741" t="str">
            <v>LI</v>
          </cell>
          <cell r="F741" t="str">
            <v>AS</v>
          </cell>
          <cell r="G741">
            <v>101</v>
          </cell>
          <cell r="H741">
            <v>16772</v>
          </cell>
          <cell r="I741">
            <v>0</v>
          </cell>
          <cell r="J741">
            <v>0</v>
          </cell>
          <cell r="K741">
            <v>16772</v>
          </cell>
          <cell r="L741">
            <v>16772.2</v>
          </cell>
          <cell r="M741">
            <v>0</v>
          </cell>
          <cell r="N741">
            <v>0</v>
          </cell>
        </row>
        <row r="742">
          <cell r="A742">
            <v>671940</v>
          </cell>
          <cell r="B742" t="str">
            <v>Garcia*Gonzalez,Ricardo</v>
          </cell>
          <cell r="C742" t="str">
            <v>CHU</v>
          </cell>
          <cell r="D742" t="str">
            <v>LIC-EDFI-18</v>
          </cell>
          <cell r="E742" t="str">
            <v>LI</v>
          </cell>
          <cell r="F742" t="str">
            <v>AS</v>
          </cell>
          <cell r="G742">
            <v>102</v>
          </cell>
          <cell r="H742">
            <v>17471</v>
          </cell>
          <cell r="I742">
            <v>0</v>
          </cell>
          <cell r="J742">
            <v>0</v>
          </cell>
          <cell r="K742">
            <v>17471</v>
          </cell>
          <cell r="L742">
            <v>17491.2</v>
          </cell>
          <cell r="M742">
            <v>0</v>
          </cell>
          <cell r="N742">
            <v>0</v>
          </cell>
        </row>
        <row r="743">
          <cell r="A743">
            <v>673672</v>
          </cell>
          <cell r="B743" t="str">
            <v>Palma*Franco,Neri</v>
          </cell>
          <cell r="C743" t="str">
            <v>CHU</v>
          </cell>
          <cell r="D743" t="str">
            <v>LIC-EDFI-18</v>
          </cell>
          <cell r="E743" t="str">
            <v>LI</v>
          </cell>
          <cell r="F743" t="str">
            <v>AS</v>
          </cell>
          <cell r="G743">
            <v>100</v>
          </cell>
          <cell r="H743">
            <v>17865</v>
          </cell>
          <cell r="I743">
            <v>0</v>
          </cell>
          <cell r="J743">
            <v>0</v>
          </cell>
          <cell r="K743">
            <v>17865</v>
          </cell>
          <cell r="L743">
            <v>17865.98</v>
          </cell>
          <cell r="M743">
            <v>0</v>
          </cell>
          <cell r="N743">
            <v>0</v>
          </cell>
        </row>
        <row r="744">
          <cell r="A744">
            <v>676664</v>
          </cell>
          <cell r="B744" t="str">
            <v>Galan*Zarraga,Felipe de Jesus</v>
          </cell>
          <cell r="C744" t="str">
            <v>CHU</v>
          </cell>
          <cell r="D744" t="str">
            <v>LIC-EDFI-18</v>
          </cell>
          <cell r="E744" t="str">
            <v>LI</v>
          </cell>
          <cell r="F744" t="str">
            <v>AS</v>
          </cell>
          <cell r="G744">
            <v>101</v>
          </cell>
          <cell r="H744">
            <v>17471</v>
          </cell>
          <cell r="I744">
            <v>0</v>
          </cell>
          <cell r="J744">
            <v>0</v>
          </cell>
          <cell r="K744">
            <v>17471</v>
          </cell>
          <cell r="L744">
            <v>17471.259999999998</v>
          </cell>
          <cell r="M744">
            <v>0</v>
          </cell>
          <cell r="N744">
            <v>0</v>
          </cell>
        </row>
        <row r="745">
          <cell r="A745">
            <v>680788</v>
          </cell>
          <cell r="B745" t="str">
            <v>Alvarez*Zavala,Alexei</v>
          </cell>
          <cell r="C745" t="str">
            <v>CHU</v>
          </cell>
          <cell r="D745" t="str">
            <v>LIC-EDFI-18</v>
          </cell>
          <cell r="E745" t="str">
            <v>LI</v>
          </cell>
          <cell r="F745" t="str">
            <v>BA</v>
          </cell>
          <cell r="G745">
            <v>101</v>
          </cell>
          <cell r="H745">
            <v>17737.2</v>
          </cell>
          <cell r="I745">
            <v>0</v>
          </cell>
          <cell r="J745">
            <v>0</v>
          </cell>
          <cell r="K745">
            <v>17737.2</v>
          </cell>
          <cell r="L745">
            <v>4015.18</v>
          </cell>
          <cell r="M745">
            <v>13722.02</v>
          </cell>
          <cell r="N745">
            <v>13722.02</v>
          </cell>
        </row>
        <row r="746">
          <cell r="A746">
            <v>680815</v>
          </cell>
          <cell r="B746" t="str">
            <v>Del Rosario*Gonzalez,Fernando</v>
          </cell>
          <cell r="C746" t="str">
            <v>CHU</v>
          </cell>
          <cell r="D746" t="str">
            <v>LIC-EDFI-18</v>
          </cell>
          <cell r="E746" t="str">
            <v>LI</v>
          </cell>
          <cell r="F746" t="str">
            <v>AS</v>
          </cell>
          <cell r="G746">
            <v>101</v>
          </cell>
          <cell r="H746">
            <v>16976</v>
          </cell>
          <cell r="I746">
            <v>0</v>
          </cell>
          <cell r="J746">
            <v>0</v>
          </cell>
          <cell r="K746">
            <v>16976</v>
          </cell>
          <cell r="L746">
            <v>17095.28</v>
          </cell>
          <cell r="M746">
            <v>0</v>
          </cell>
          <cell r="N746">
            <v>0</v>
          </cell>
        </row>
        <row r="747">
          <cell r="A747">
            <v>680873</v>
          </cell>
          <cell r="B747" t="str">
            <v>Onofre*Eufragio,Javier</v>
          </cell>
          <cell r="C747" t="str">
            <v>CHU</v>
          </cell>
          <cell r="D747" t="str">
            <v>LIC-EDFI-18</v>
          </cell>
          <cell r="E747" t="str">
            <v>LI</v>
          </cell>
          <cell r="F747" t="str">
            <v>AS</v>
          </cell>
          <cell r="G747">
            <v>101</v>
          </cell>
          <cell r="H747">
            <v>17200</v>
          </cell>
          <cell r="I747">
            <v>0</v>
          </cell>
          <cell r="J747">
            <v>0</v>
          </cell>
          <cell r="K747">
            <v>17200</v>
          </cell>
          <cell r="L747">
            <v>17200.78</v>
          </cell>
          <cell r="M747">
            <v>0</v>
          </cell>
          <cell r="N747">
            <v>0</v>
          </cell>
        </row>
        <row r="748">
          <cell r="A748">
            <v>680877</v>
          </cell>
          <cell r="B748" t="str">
            <v>Perales*Leal,Ramses</v>
          </cell>
          <cell r="C748" t="str">
            <v>CHU</v>
          </cell>
          <cell r="D748" t="str">
            <v>LIC-EDFI-18</v>
          </cell>
          <cell r="E748" t="str">
            <v>LI</v>
          </cell>
          <cell r="F748" t="str">
            <v>AS</v>
          </cell>
          <cell r="G748">
            <v>101</v>
          </cell>
          <cell r="H748">
            <v>16916</v>
          </cell>
          <cell r="I748">
            <v>0</v>
          </cell>
          <cell r="J748">
            <v>0</v>
          </cell>
          <cell r="K748">
            <v>16916</v>
          </cell>
          <cell r="L748">
            <v>16916</v>
          </cell>
          <cell r="M748">
            <v>0</v>
          </cell>
          <cell r="N748">
            <v>0</v>
          </cell>
        </row>
        <row r="749">
          <cell r="A749">
            <v>683068</v>
          </cell>
          <cell r="B749" t="str">
            <v>Gonzalez*Perez,Josue</v>
          </cell>
          <cell r="C749" t="str">
            <v>CHU</v>
          </cell>
          <cell r="D749" t="str">
            <v>MAE-ENDE-18</v>
          </cell>
          <cell r="E749" t="str">
            <v>MA</v>
          </cell>
          <cell r="F749" t="str">
            <v>AS</v>
          </cell>
          <cell r="G749">
            <v>101</v>
          </cell>
          <cell r="H749">
            <v>21713.279999999999</v>
          </cell>
          <cell r="I749">
            <v>0</v>
          </cell>
          <cell r="J749">
            <v>0</v>
          </cell>
          <cell r="K749">
            <v>21713.279999999999</v>
          </cell>
          <cell r="L749">
            <v>21713.279999999999</v>
          </cell>
          <cell r="M749">
            <v>0</v>
          </cell>
          <cell r="N749">
            <v>0</v>
          </cell>
        </row>
        <row r="750">
          <cell r="A750">
            <v>683298</v>
          </cell>
          <cell r="B750" t="str">
            <v>Bello*Quintanar,Manuel</v>
          </cell>
          <cell r="C750" t="str">
            <v>CHU</v>
          </cell>
          <cell r="D750" t="str">
            <v>MAE-ENDE-18</v>
          </cell>
          <cell r="E750" t="str">
            <v>MA</v>
          </cell>
          <cell r="F750" t="str">
            <v>AS</v>
          </cell>
          <cell r="G750">
            <v>101</v>
          </cell>
          <cell r="H750">
            <v>22094.48</v>
          </cell>
          <cell r="I750">
            <v>0</v>
          </cell>
          <cell r="J750">
            <v>0</v>
          </cell>
          <cell r="K750">
            <v>22094.48</v>
          </cell>
          <cell r="L750">
            <v>22094.48</v>
          </cell>
          <cell r="M750">
            <v>0</v>
          </cell>
          <cell r="N750">
            <v>0</v>
          </cell>
        </row>
        <row r="751">
          <cell r="A751">
            <v>683355</v>
          </cell>
          <cell r="B751" t="str">
            <v>Hernandez*Granados,Mariela</v>
          </cell>
          <cell r="C751" t="str">
            <v>CHU</v>
          </cell>
          <cell r="D751" t="str">
            <v>LIC-EDFI-18</v>
          </cell>
          <cell r="E751" t="str">
            <v>LI</v>
          </cell>
          <cell r="F751" t="str">
            <v>AS</v>
          </cell>
          <cell r="G751">
            <v>101</v>
          </cell>
          <cell r="H751">
            <v>17471</v>
          </cell>
          <cell r="I751">
            <v>0</v>
          </cell>
          <cell r="J751">
            <v>0</v>
          </cell>
          <cell r="K751">
            <v>17471</v>
          </cell>
          <cell r="L751">
            <v>17471.259999999998</v>
          </cell>
          <cell r="M751">
            <v>0</v>
          </cell>
          <cell r="N751">
            <v>0</v>
          </cell>
        </row>
        <row r="752">
          <cell r="A752">
            <v>688894</v>
          </cell>
          <cell r="B752" t="str">
            <v>Rivas*Flores,Angel</v>
          </cell>
          <cell r="C752" t="str">
            <v>CHU</v>
          </cell>
          <cell r="D752" t="str">
            <v>LIC-EDFI-18</v>
          </cell>
          <cell r="E752" t="str">
            <v>LI</v>
          </cell>
          <cell r="F752" t="str">
            <v>AS</v>
          </cell>
          <cell r="G752">
            <v>101</v>
          </cell>
          <cell r="H752">
            <v>17852</v>
          </cell>
          <cell r="I752">
            <v>0</v>
          </cell>
          <cell r="J752">
            <v>395.93</v>
          </cell>
          <cell r="K752">
            <v>17456.07</v>
          </cell>
          <cell r="L752">
            <v>17456.07</v>
          </cell>
          <cell r="M752">
            <v>0</v>
          </cell>
          <cell r="N752">
            <v>0</v>
          </cell>
        </row>
        <row r="753">
          <cell r="A753">
            <v>689132</v>
          </cell>
          <cell r="B753" t="str">
            <v>Medina*Godinez,Daniel</v>
          </cell>
          <cell r="C753" t="str">
            <v>CHU</v>
          </cell>
          <cell r="D753" t="str">
            <v>LIC-EDFI-18</v>
          </cell>
          <cell r="E753" t="str">
            <v>LI</v>
          </cell>
          <cell r="F753" t="str">
            <v>AS</v>
          </cell>
          <cell r="G753">
            <v>101</v>
          </cell>
          <cell r="H753">
            <v>17264</v>
          </cell>
          <cell r="I753">
            <v>0</v>
          </cell>
          <cell r="J753">
            <v>0</v>
          </cell>
          <cell r="K753">
            <v>17264</v>
          </cell>
          <cell r="L753">
            <v>17264.259999999998</v>
          </cell>
          <cell r="M753">
            <v>0</v>
          </cell>
          <cell r="N753">
            <v>0</v>
          </cell>
        </row>
        <row r="754">
          <cell r="A754">
            <v>689340</v>
          </cell>
          <cell r="B754" t="str">
            <v>Jimenez*Cuatianquiz,Juan</v>
          </cell>
          <cell r="C754" t="str">
            <v>CHU</v>
          </cell>
          <cell r="D754" t="str">
            <v>LIC-EDFI-18</v>
          </cell>
          <cell r="E754" t="str">
            <v>LI</v>
          </cell>
          <cell r="F754" t="str">
            <v>AS</v>
          </cell>
          <cell r="G754">
            <v>101</v>
          </cell>
          <cell r="H754">
            <v>17471</v>
          </cell>
          <cell r="I754">
            <v>0</v>
          </cell>
          <cell r="J754">
            <v>0</v>
          </cell>
          <cell r="K754">
            <v>17471</v>
          </cell>
          <cell r="L754">
            <v>17471.18</v>
          </cell>
          <cell r="M754">
            <v>0</v>
          </cell>
          <cell r="N754">
            <v>0</v>
          </cell>
        </row>
        <row r="755">
          <cell r="A755">
            <v>689644</v>
          </cell>
          <cell r="B755" t="str">
            <v>Martinez*Labastida,Olson</v>
          </cell>
          <cell r="C755" t="str">
            <v>CHU</v>
          </cell>
          <cell r="D755" t="str">
            <v>LIC-EDFI-18</v>
          </cell>
          <cell r="E755" t="str">
            <v>LI</v>
          </cell>
          <cell r="F755" t="str">
            <v>AS</v>
          </cell>
          <cell r="G755">
            <v>101</v>
          </cell>
          <cell r="H755">
            <v>17552</v>
          </cell>
          <cell r="I755">
            <v>0</v>
          </cell>
          <cell r="J755">
            <v>0</v>
          </cell>
          <cell r="K755">
            <v>17552</v>
          </cell>
          <cell r="L755">
            <v>17552.18</v>
          </cell>
          <cell r="M755">
            <v>0</v>
          </cell>
          <cell r="N755">
            <v>0</v>
          </cell>
        </row>
        <row r="756">
          <cell r="A756">
            <v>690366</v>
          </cell>
          <cell r="B756" t="str">
            <v>Ávila*Vázquez,Jorge</v>
          </cell>
          <cell r="C756" t="str">
            <v>CHU</v>
          </cell>
          <cell r="D756" t="str">
            <v>LIC-EDFI-18</v>
          </cell>
          <cell r="E756" t="str">
            <v>LI</v>
          </cell>
          <cell r="F756" t="str">
            <v>AS</v>
          </cell>
          <cell r="G756">
            <v>101</v>
          </cell>
          <cell r="H756">
            <v>16976</v>
          </cell>
          <cell r="I756">
            <v>0</v>
          </cell>
          <cell r="J756">
            <v>0</v>
          </cell>
          <cell r="K756">
            <v>16976</v>
          </cell>
          <cell r="L756">
            <v>16976</v>
          </cell>
          <cell r="M756">
            <v>0</v>
          </cell>
          <cell r="N756">
            <v>0</v>
          </cell>
        </row>
        <row r="757">
          <cell r="A757">
            <v>692276</v>
          </cell>
          <cell r="B757" t="str">
            <v>Jiménez*Mendoza,Joselyne</v>
          </cell>
          <cell r="C757" t="str">
            <v>CHU</v>
          </cell>
          <cell r="D757" t="str">
            <v>LIC-EDFI-18</v>
          </cell>
          <cell r="E757" t="str">
            <v>LI</v>
          </cell>
          <cell r="F757" t="str">
            <v>AS</v>
          </cell>
          <cell r="G757">
            <v>101</v>
          </cell>
          <cell r="H757">
            <v>16976</v>
          </cell>
          <cell r="I757">
            <v>0</v>
          </cell>
          <cell r="J757">
            <v>350.67</v>
          </cell>
          <cell r="K757">
            <v>16625.330000000002</v>
          </cell>
          <cell r="L757">
            <v>16554.060000000001</v>
          </cell>
          <cell r="M757">
            <v>0</v>
          </cell>
          <cell r="N757">
            <v>0</v>
          </cell>
        </row>
        <row r="758">
          <cell r="A758">
            <v>692359</v>
          </cell>
          <cell r="B758" t="str">
            <v>Torres*Vega,Paola</v>
          </cell>
          <cell r="C758" t="str">
            <v>CHU</v>
          </cell>
          <cell r="D758" t="str">
            <v>LIC-EDFI-18</v>
          </cell>
          <cell r="E758" t="str">
            <v>LI</v>
          </cell>
          <cell r="F758" t="str">
            <v>AS</v>
          </cell>
          <cell r="G758">
            <v>101</v>
          </cell>
          <cell r="H758">
            <v>17264</v>
          </cell>
          <cell r="I758">
            <v>0</v>
          </cell>
          <cell r="J758">
            <v>0</v>
          </cell>
          <cell r="K758">
            <v>17264</v>
          </cell>
          <cell r="L758">
            <v>17264.060000000001</v>
          </cell>
          <cell r="M758">
            <v>0</v>
          </cell>
          <cell r="N758">
            <v>0</v>
          </cell>
        </row>
        <row r="759">
          <cell r="A759">
            <v>692562</v>
          </cell>
          <cell r="B759" t="str">
            <v>Aguilar*Garcia,Erick</v>
          </cell>
          <cell r="C759" t="str">
            <v>CHU</v>
          </cell>
          <cell r="D759" t="str">
            <v>LIC-EDFI-18</v>
          </cell>
          <cell r="E759" t="str">
            <v>LI</v>
          </cell>
          <cell r="F759" t="str">
            <v>AS</v>
          </cell>
          <cell r="G759">
            <v>101</v>
          </cell>
          <cell r="H759">
            <v>17471</v>
          </cell>
          <cell r="I759">
            <v>0</v>
          </cell>
          <cell r="J759">
            <v>0</v>
          </cell>
          <cell r="K759">
            <v>17471</v>
          </cell>
          <cell r="L759">
            <v>17471.259999999998</v>
          </cell>
          <cell r="M759">
            <v>0</v>
          </cell>
          <cell r="N759">
            <v>0</v>
          </cell>
        </row>
        <row r="760">
          <cell r="A760">
            <v>693323</v>
          </cell>
          <cell r="B760" t="str">
            <v>Gómez*González,Diego</v>
          </cell>
          <cell r="C760" t="str">
            <v>CHU</v>
          </cell>
          <cell r="D760" t="str">
            <v>LIC-EDFI-18</v>
          </cell>
          <cell r="E760" t="str">
            <v>LI</v>
          </cell>
          <cell r="F760" t="str">
            <v>AS</v>
          </cell>
          <cell r="G760">
            <v>101</v>
          </cell>
          <cell r="H760">
            <v>17471</v>
          </cell>
          <cell r="I760">
            <v>0</v>
          </cell>
          <cell r="J760">
            <v>0</v>
          </cell>
          <cell r="K760">
            <v>17471</v>
          </cell>
          <cell r="L760">
            <v>17471.060000000001</v>
          </cell>
          <cell r="M760">
            <v>0</v>
          </cell>
          <cell r="N760">
            <v>0</v>
          </cell>
        </row>
        <row r="761">
          <cell r="A761">
            <v>693648</v>
          </cell>
          <cell r="B761" t="str">
            <v>Castro*Macias,Cesar</v>
          </cell>
          <cell r="C761" t="str">
            <v>CHU</v>
          </cell>
          <cell r="D761" t="str">
            <v>LIC-EDFI-18</v>
          </cell>
          <cell r="E761" t="str">
            <v>LI</v>
          </cell>
          <cell r="F761" t="str">
            <v>BS</v>
          </cell>
          <cell r="G761">
            <v>101</v>
          </cell>
          <cell r="H761">
            <v>13868.8</v>
          </cell>
          <cell r="I761">
            <v>0</v>
          </cell>
          <cell r="J761">
            <v>0</v>
          </cell>
          <cell r="K761">
            <v>13868.8</v>
          </cell>
          <cell r="L761">
            <v>3932.18</v>
          </cell>
          <cell r="M761">
            <v>9936.6200000000008</v>
          </cell>
          <cell r="N761">
            <v>9936.6200000000008</v>
          </cell>
        </row>
        <row r="762">
          <cell r="A762">
            <v>693649</v>
          </cell>
          <cell r="B762" t="str">
            <v>Perafan*Gudiño,Alfredo</v>
          </cell>
          <cell r="C762" t="str">
            <v>CHU</v>
          </cell>
          <cell r="D762" t="str">
            <v>LIC-EDFI-18</v>
          </cell>
          <cell r="E762" t="str">
            <v>LI</v>
          </cell>
          <cell r="F762" t="str">
            <v>AS</v>
          </cell>
          <cell r="G762">
            <v>101</v>
          </cell>
          <cell r="H762">
            <v>18343.28</v>
          </cell>
          <cell r="I762">
            <v>0</v>
          </cell>
          <cell r="J762">
            <v>0</v>
          </cell>
          <cell r="K762">
            <v>18343.28</v>
          </cell>
          <cell r="L762">
            <v>18343.28</v>
          </cell>
          <cell r="M762">
            <v>0</v>
          </cell>
          <cell r="N762">
            <v>0</v>
          </cell>
        </row>
        <row r="763">
          <cell r="A763">
            <v>695355</v>
          </cell>
          <cell r="B763" t="str">
            <v>Maldonado*Sanchez,Emmanuel</v>
          </cell>
          <cell r="C763" t="str">
            <v>CHU</v>
          </cell>
          <cell r="D763" t="str">
            <v>LIC-EDFI-18</v>
          </cell>
          <cell r="E763" t="str">
            <v>LI</v>
          </cell>
          <cell r="F763" t="str">
            <v>AS</v>
          </cell>
          <cell r="G763">
            <v>101</v>
          </cell>
          <cell r="H763">
            <v>17552</v>
          </cell>
          <cell r="I763">
            <v>0</v>
          </cell>
          <cell r="J763">
            <v>0</v>
          </cell>
          <cell r="K763">
            <v>17552</v>
          </cell>
          <cell r="L763">
            <v>17552.439999999999</v>
          </cell>
          <cell r="M763">
            <v>0</v>
          </cell>
          <cell r="N763">
            <v>0</v>
          </cell>
        </row>
        <row r="764">
          <cell r="A764">
            <v>698287</v>
          </cell>
          <cell r="B764" t="str">
            <v>Chavez*Torres,Mitzi</v>
          </cell>
          <cell r="C764" t="str">
            <v>CHU</v>
          </cell>
          <cell r="D764" t="str">
            <v>LIC-EDFI-18</v>
          </cell>
          <cell r="E764" t="str">
            <v>LI</v>
          </cell>
          <cell r="F764" t="str">
            <v>AS</v>
          </cell>
          <cell r="G764">
            <v>101</v>
          </cell>
          <cell r="H764">
            <v>17348.099999999999</v>
          </cell>
          <cell r="I764">
            <v>0</v>
          </cell>
          <cell r="J764">
            <v>0</v>
          </cell>
          <cell r="K764">
            <v>17348.099999999999</v>
          </cell>
          <cell r="L764">
            <v>17348.18</v>
          </cell>
          <cell r="M764">
            <v>0</v>
          </cell>
          <cell r="N764">
            <v>0</v>
          </cell>
        </row>
        <row r="765">
          <cell r="A765">
            <v>702014</v>
          </cell>
          <cell r="B765" t="str">
            <v>Vargas*Romero,Aldair</v>
          </cell>
          <cell r="C765" t="str">
            <v>CHU</v>
          </cell>
          <cell r="D765" t="str">
            <v>LIC-EDFI-18</v>
          </cell>
          <cell r="E765" t="str">
            <v>LI</v>
          </cell>
          <cell r="F765" t="str">
            <v>AS</v>
          </cell>
          <cell r="G765">
            <v>101</v>
          </cell>
          <cell r="H765">
            <v>17799</v>
          </cell>
          <cell r="I765">
            <v>0</v>
          </cell>
          <cell r="J765">
            <v>0</v>
          </cell>
          <cell r="K765">
            <v>17799</v>
          </cell>
          <cell r="L765">
            <v>17799.54</v>
          </cell>
          <cell r="M765">
            <v>0</v>
          </cell>
          <cell r="N765">
            <v>0</v>
          </cell>
        </row>
        <row r="766">
          <cell r="A766">
            <v>707883</v>
          </cell>
          <cell r="B766" t="str">
            <v>Peña*Peña,Margarita</v>
          </cell>
          <cell r="C766" t="str">
            <v>CHU</v>
          </cell>
          <cell r="D766" t="str">
            <v>LIC-EDFI-18</v>
          </cell>
          <cell r="E766" t="str">
            <v>LI</v>
          </cell>
          <cell r="F766" t="str">
            <v>BS</v>
          </cell>
          <cell r="G766">
            <v>101</v>
          </cell>
          <cell r="H766">
            <v>13716.58</v>
          </cell>
          <cell r="I766">
            <v>0</v>
          </cell>
          <cell r="J766">
            <v>0</v>
          </cell>
          <cell r="K766">
            <v>13716.58</v>
          </cell>
          <cell r="L766">
            <v>9206.85</v>
          </cell>
          <cell r="M766">
            <v>4509.7299999999996</v>
          </cell>
          <cell r="N766">
            <v>4509.7299999999996</v>
          </cell>
        </row>
        <row r="767">
          <cell r="A767">
            <v>708148</v>
          </cell>
          <cell r="B767" t="str">
            <v>Martínez*Vazquez,Oscar</v>
          </cell>
          <cell r="C767" t="str">
            <v>CHU</v>
          </cell>
          <cell r="D767" t="str">
            <v>MAE-ENDE-18</v>
          </cell>
          <cell r="E767" t="str">
            <v>MA</v>
          </cell>
          <cell r="F767" t="str">
            <v>AS</v>
          </cell>
          <cell r="G767">
            <v>101</v>
          </cell>
          <cell r="H767">
            <v>21868</v>
          </cell>
          <cell r="I767">
            <v>0</v>
          </cell>
          <cell r="J767">
            <v>0</v>
          </cell>
          <cell r="K767">
            <v>21868</v>
          </cell>
          <cell r="L767">
            <v>21868.84</v>
          </cell>
          <cell r="M767">
            <v>0</v>
          </cell>
          <cell r="N767">
            <v>0</v>
          </cell>
        </row>
        <row r="768">
          <cell r="A768">
            <v>709317</v>
          </cell>
          <cell r="B768" t="str">
            <v>Martínez*Farfán,Ehseni</v>
          </cell>
          <cell r="C768" t="str">
            <v>CHU</v>
          </cell>
          <cell r="D768" t="str">
            <v>MAE-ENDE-18</v>
          </cell>
          <cell r="E768" t="str">
            <v>MA</v>
          </cell>
          <cell r="F768" t="str">
            <v>BA</v>
          </cell>
          <cell r="G768">
            <v>101</v>
          </cell>
          <cell r="H768">
            <v>22469.4</v>
          </cell>
          <cell r="I768">
            <v>0</v>
          </cell>
          <cell r="J768">
            <v>0</v>
          </cell>
          <cell r="K768">
            <v>22469.4</v>
          </cell>
          <cell r="L768">
            <v>9949.94</v>
          </cell>
          <cell r="M768">
            <v>12519.46</v>
          </cell>
          <cell r="N768">
            <v>12519.46</v>
          </cell>
        </row>
        <row r="769">
          <cell r="A769">
            <v>709513</v>
          </cell>
          <cell r="B769" t="str">
            <v>Vazquez*Ramírez,Cristopher</v>
          </cell>
          <cell r="C769" t="str">
            <v>CHU</v>
          </cell>
          <cell r="D769" t="str">
            <v>LIC-EDFI-18</v>
          </cell>
          <cell r="E769" t="str">
            <v>LI</v>
          </cell>
          <cell r="F769" t="str">
            <v>AS</v>
          </cell>
          <cell r="G769">
            <v>101</v>
          </cell>
          <cell r="H769">
            <v>18375</v>
          </cell>
          <cell r="I769">
            <v>0</v>
          </cell>
          <cell r="J769">
            <v>0</v>
          </cell>
          <cell r="K769">
            <v>18375</v>
          </cell>
          <cell r="L769">
            <v>18375.87</v>
          </cell>
          <cell r="M769">
            <v>0</v>
          </cell>
          <cell r="N769">
            <v>0</v>
          </cell>
        </row>
        <row r="770">
          <cell r="A770">
            <v>709946</v>
          </cell>
          <cell r="B770" t="str">
            <v>Mora*Gutiérrez,Fernando</v>
          </cell>
          <cell r="C770" t="str">
            <v>CHU</v>
          </cell>
          <cell r="D770" t="str">
            <v>LIC-EDFI-18</v>
          </cell>
          <cell r="E770" t="str">
            <v>LI</v>
          </cell>
          <cell r="F770" t="str">
            <v>AS</v>
          </cell>
          <cell r="G770">
            <v>101</v>
          </cell>
          <cell r="H770">
            <v>17799</v>
          </cell>
          <cell r="I770">
            <v>0</v>
          </cell>
          <cell r="J770">
            <v>0</v>
          </cell>
          <cell r="K770">
            <v>17799</v>
          </cell>
          <cell r="L770">
            <v>17799.22</v>
          </cell>
          <cell r="M770">
            <v>0</v>
          </cell>
          <cell r="N770">
            <v>0</v>
          </cell>
        </row>
        <row r="771">
          <cell r="A771">
            <v>710536</v>
          </cell>
          <cell r="B771" t="str">
            <v>Moreno*Negrete,Isaac</v>
          </cell>
          <cell r="C771" t="str">
            <v>CHU</v>
          </cell>
          <cell r="D771" t="str">
            <v>LIC-EDFI-18</v>
          </cell>
          <cell r="E771" t="str">
            <v>LI</v>
          </cell>
          <cell r="F771" t="str">
            <v>AS</v>
          </cell>
          <cell r="G771">
            <v>101</v>
          </cell>
          <cell r="H771">
            <v>17799</v>
          </cell>
          <cell r="I771">
            <v>0</v>
          </cell>
          <cell r="J771">
            <v>0</v>
          </cell>
          <cell r="K771">
            <v>17799</v>
          </cell>
          <cell r="L771">
            <v>17799.57</v>
          </cell>
          <cell r="M771">
            <v>0</v>
          </cell>
          <cell r="N771">
            <v>0</v>
          </cell>
        </row>
        <row r="772">
          <cell r="A772">
            <v>710910</v>
          </cell>
          <cell r="B772" t="str">
            <v>Carbajal*Hernandez,Maria</v>
          </cell>
          <cell r="C772" t="str">
            <v>CHU</v>
          </cell>
          <cell r="D772" t="str">
            <v>LIC-EDFI-18</v>
          </cell>
          <cell r="E772" t="str">
            <v>LI</v>
          </cell>
          <cell r="F772" t="str">
            <v>AS</v>
          </cell>
          <cell r="G772">
            <v>101</v>
          </cell>
          <cell r="H772">
            <v>17799</v>
          </cell>
          <cell r="I772">
            <v>0</v>
          </cell>
          <cell r="J772">
            <v>0</v>
          </cell>
          <cell r="K772">
            <v>17799</v>
          </cell>
          <cell r="L772">
            <v>17799.22</v>
          </cell>
          <cell r="M772">
            <v>0</v>
          </cell>
          <cell r="N772">
            <v>0</v>
          </cell>
        </row>
        <row r="773">
          <cell r="A773">
            <v>711195</v>
          </cell>
          <cell r="B773" t="str">
            <v>Hernández*Perez,Irving</v>
          </cell>
          <cell r="C773" t="str">
            <v>CHU</v>
          </cell>
          <cell r="D773" t="str">
            <v>LIC-EDFI-18</v>
          </cell>
          <cell r="E773" t="str">
            <v>LI</v>
          </cell>
          <cell r="F773" t="str">
            <v>AS</v>
          </cell>
          <cell r="G773">
            <v>101</v>
          </cell>
          <cell r="H773">
            <v>18225.7</v>
          </cell>
          <cell r="I773">
            <v>0</v>
          </cell>
          <cell r="J773">
            <v>0</v>
          </cell>
          <cell r="K773">
            <v>18225.7</v>
          </cell>
          <cell r="L773">
            <v>15885.22</v>
          </cell>
          <cell r="M773">
            <v>2340.48</v>
          </cell>
          <cell r="N773">
            <v>2340.48</v>
          </cell>
        </row>
        <row r="774">
          <cell r="A774">
            <v>711831</v>
          </cell>
          <cell r="B774" t="str">
            <v>Solano*Ramírez,Gustavo</v>
          </cell>
          <cell r="C774" t="str">
            <v>CHU</v>
          </cell>
          <cell r="D774" t="str">
            <v>LIC-EDFI-18</v>
          </cell>
          <cell r="E774" t="str">
            <v>LI</v>
          </cell>
          <cell r="F774" t="str">
            <v>BR</v>
          </cell>
          <cell r="G774">
            <v>101</v>
          </cell>
          <cell r="H774">
            <v>106</v>
          </cell>
          <cell r="I774">
            <v>0</v>
          </cell>
          <cell r="J774">
            <v>0</v>
          </cell>
          <cell r="K774">
            <v>106</v>
          </cell>
          <cell r="L774">
            <v>106</v>
          </cell>
          <cell r="M774">
            <v>0</v>
          </cell>
          <cell r="N774">
            <v>0</v>
          </cell>
        </row>
        <row r="775">
          <cell r="A775">
            <v>719821</v>
          </cell>
          <cell r="B775" t="str">
            <v>Piña*Trewartha,Enrique</v>
          </cell>
          <cell r="C775" t="str">
            <v>CHU</v>
          </cell>
          <cell r="D775" t="str">
            <v>MAE-ENDE-18</v>
          </cell>
          <cell r="E775" t="str">
            <v>MA</v>
          </cell>
          <cell r="F775" t="str">
            <v>BI</v>
          </cell>
          <cell r="G775">
            <v>405</v>
          </cell>
          <cell r="H775">
            <v>37.340000000000003</v>
          </cell>
          <cell r="I775">
            <v>0</v>
          </cell>
          <cell r="J775">
            <v>0</v>
          </cell>
          <cell r="K775">
            <v>37.340000000000003</v>
          </cell>
          <cell r="L775">
            <v>5398.34</v>
          </cell>
          <cell r="M775">
            <v>0</v>
          </cell>
          <cell r="N775">
            <v>0</v>
          </cell>
        </row>
        <row r="776">
          <cell r="A776">
            <v>720452</v>
          </cell>
          <cell r="B776" t="str">
            <v>polito*Millan*Flores,Mario</v>
          </cell>
          <cell r="C776" t="str">
            <v>CHU</v>
          </cell>
          <cell r="D776" t="str">
            <v>MAE-ENDE-18</v>
          </cell>
          <cell r="E776" t="str">
            <v>MA</v>
          </cell>
          <cell r="F776" t="str">
            <v>BS</v>
          </cell>
          <cell r="G776">
            <v>405</v>
          </cell>
          <cell r="H776">
            <v>5397.34</v>
          </cell>
          <cell r="I776">
            <v>0</v>
          </cell>
          <cell r="J776">
            <v>0</v>
          </cell>
          <cell r="K776">
            <v>5397.34</v>
          </cell>
          <cell r="L776">
            <v>5505.54</v>
          </cell>
          <cell r="M776">
            <v>-10828.2</v>
          </cell>
          <cell r="N776">
            <v>-10828.2</v>
          </cell>
        </row>
        <row r="777">
          <cell r="A777">
            <v>720947</v>
          </cell>
          <cell r="B777" t="str">
            <v>Aguilar*Montoya,Francisco</v>
          </cell>
          <cell r="C777" t="str">
            <v>CHU</v>
          </cell>
          <cell r="D777" t="str">
            <v>MAE-ENDE-18</v>
          </cell>
          <cell r="E777" t="str">
            <v>MA</v>
          </cell>
          <cell r="F777" t="str">
            <v>AS</v>
          </cell>
          <cell r="G777">
            <v>405</v>
          </cell>
          <cell r="H777">
            <v>27313.52</v>
          </cell>
          <cell r="I777">
            <v>0</v>
          </cell>
          <cell r="J777">
            <v>0</v>
          </cell>
          <cell r="K777">
            <v>27313.52</v>
          </cell>
          <cell r="L777">
            <v>17291.32</v>
          </cell>
          <cell r="M777">
            <v>10022.200000000001</v>
          </cell>
          <cell r="N777">
            <v>10022.200000000001</v>
          </cell>
        </row>
        <row r="778">
          <cell r="A778">
            <v>721524</v>
          </cell>
          <cell r="B778" t="str">
            <v>Garduño*Mora,Leonel</v>
          </cell>
          <cell r="C778" t="str">
            <v>CHU</v>
          </cell>
          <cell r="D778" t="str">
            <v>MAE-ENDE-18</v>
          </cell>
          <cell r="E778" t="str">
            <v>MA</v>
          </cell>
          <cell r="F778" t="str">
            <v>BA</v>
          </cell>
          <cell r="G778">
            <v>405</v>
          </cell>
          <cell r="H778">
            <v>27200.31</v>
          </cell>
          <cell r="I778">
            <v>0</v>
          </cell>
          <cell r="J778">
            <v>0</v>
          </cell>
          <cell r="K778">
            <v>27200.31</v>
          </cell>
          <cell r="L778">
            <v>19428.310000000001</v>
          </cell>
          <cell r="M778">
            <v>7772</v>
          </cell>
          <cell r="N778">
            <v>7772</v>
          </cell>
        </row>
        <row r="779">
          <cell r="A779">
            <v>722709</v>
          </cell>
          <cell r="B779" t="str">
            <v>Flores*Mercado,Jose</v>
          </cell>
          <cell r="C779" t="str">
            <v>CHU</v>
          </cell>
          <cell r="D779" t="str">
            <v>MAE-ENDE-18</v>
          </cell>
          <cell r="E779" t="str">
            <v>MA</v>
          </cell>
          <cell r="F779" t="str">
            <v>BI</v>
          </cell>
          <cell r="G779">
            <v>405</v>
          </cell>
          <cell r="I779">
            <v>0</v>
          </cell>
          <cell r="J779">
            <v>0</v>
          </cell>
          <cell r="L779">
            <v>5361</v>
          </cell>
          <cell r="M779">
            <v>0</v>
          </cell>
        </row>
        <row r="780">
          <cell r="A780">
            <v>723555</v>
          </cell>
          <cell r="B780" t="str">
            <v>Ambriz*Zavala,Brandon</v>
          </cell>
          <cell r="C780" t="str">
            <v>CHU</v>
          </cell>
          <cell r="D780" t="str">
            <v>LIC-EDFI-18</v>
          </cell>
          <cell r="E780" t="str">
            <v>LI</v>
          </cell>
          <cell r="F780" t="str">
            <v>AS</v>
          </cell>
          <cell r="G780">
            <v>101</v>
          </cell>
          <cell r="H780">
            <v>17996.560000000001</v>
          </cell>
          <cell r="I780">
            <v>0</v>
          </cell>
          <cell r="J780">
            <v>0</v>
          </cell>
          <cell r="K780">
            <v>17996.560000000001</v>
          </cell>
          <cell r="L780">
            <v>16121.46</v>
          </cell>
          <cell r="M780">
            <v>1875.1</v>
          </cell>
          <cell r="N780">
            <v>1875.1</v>
          </cell>
        </row>
        <row r="781">
          <cell r="A781">
            <v>728570</v>
          </cell>
          <cell r="B781" t="str">
            <v>Jiménez*Pérez,Yurién</v>
          </cell>
          <cell r="C781" t="str">
            <v>CHU</v>
          </cell>
          <cell r="D781" t="str">
            <v>MAE-ENDE-18</v>
          </cell>
          <cell r="E781" t="str">
            <v>MA</v>
          </cell>
          <cell r="F781" t="str">
            <v>BI</v>
          </cell>
          <cell r="G781">
            <v>405</v>
          </cell>
          <cell r="H781">
            <v>27.99</v>
          </cell>
          <cell r="I781">
            <v>0</v>
          </cell>
          <cell r="J781">
            <v>0</v>
          </cell>
          <cell r="K781">
            <v>27.99</v>
          </cell>
          <cell r="L781">
            <v>5387.99</v>
          </cell>
          <cell r="M781">
            <v>0</v>
          </cell>
          <cell r="N781">
            <v>0</v>
          </cell>
        </row>
        <row r="782">
          <cell r="A782">
            <v>728839</v>
          </cell>
          <cell r="B782" t="str">
            <v>Bernardo*Juan,Julio</v>
          </cell>
          <cell r="C782" t="str">
            <v>CHU</v>
          </cell>
          <cell r="D782" t="str">
            <v>LIC-EDFI-18</v>
          </cell>
          <cell r="E782" t="str">
            <v>LI</v>
          </cell>
          <cell r="F782" t="str">
            <v>AS</v>
          </cell>
          <cell r="G782">
            <v>101</v>
          </cell>
          <cell r="H782">
            <v>17274.060000000001</v>
          </cell>
          <cell r="I782">
            <v>0</v>
          </cell>
          <cell r="J782">
            <v>304.2</v>
          </cell>
          <cell r="K782">
            <v>16969.86</v>
          </cell>
          <cell r="L782">
            <v>15709.06</v>
          </cell>
          <cell r="M782">
            <v>1</v>
          </cell>
          <cell r="N782">
            <v>1</v>
          </cell>
        </row>
        <row r="783">
          <cell r="A783">
            <v>729822</v>
          </cell>
          <cell r="B783" t="str">
            <v>Espinoza*Antonio,Frida</v>
          </cell>
          <cell r="C783" t="str">
            <v>CHU</v>
          </cell>
          <cell r="D783" t="str">
            <v>LIC-EDFI-18</v>
          </cell>
          <cell r="E783" t="str">
            <v>LI</v>
          </cell>
          <cell r="F783" t="str">
            <v>AS</v>
          </cell>
          <cell r="G783">
            <v>101</v>
          </cell>
          <cell r="H783">
            <v>17477.39</v>
          </cell>
          <cell r="I783">
            <v>0</v>
          </cell>
          <cell r="J783">
            <v>0</v>
          </cell>
          <cell r="K783">
            <v>17477.39</v>
          </cell>
          <cell r="L783">
            <v>17107.39</v>
          </cell>
          <cell r="M783">
            <v>369.5</v>
          </cell>
          <cell r="N783">
            <v>369.5</v>
          </cell>
        </row>
        <row r="784">
          <cell r="A784">
            <v>729823</v>
          </cell>
          <cell r="B784" t="str">
            <v>Espinoza*Antonio,Dafne</v>
          </cell>
          <cell r="C784" t="str">
            <v>CHU</v>
          </cell>
          <cell r="D784" t="str">
            <v>LIC-EDFI-18</v>
          </cell>
          <cell r="E784" t="str">
            <v>LI</v>
          </cell>
          <cell r="F784" t="str">
            <v>AS</v>
          </cell>
          <cell r="G784">
            <v>101</v>
          </cell>
          <cell r="H784">
            <v>17477.39</v>
          </cell>
          <cell r="I784">
            <v>0</v>
          </cell>
          <cell r="J784">
            <v>0</v>
          </cell>
          <cell r="K784">
            <v>17477.39</v>
          </cell>
          <cell r="L784">
            <v>16474.29</v>
          </cell>
          <cell r="M784">
            <v>1002.6</v>
          </cell>
          <cell r="N784">
            <v>1002.6</v>
          </cell>
        </row>
        <row r="785">
          <cell r="A785">
            <v>732010</v>
          </cell>
          <cell r="B785" t="str">
            <v>Fernandez]*Aceves,Keri</v>
          </cell>
          <cell r="C785" t="str">
            <v>CHU</v>
          </cell>
          <cell r="D785" t="str">
            <v>LIC-EDFI-18</v>
          </cell>
          <cell r="E785" t="str">
            <v>LI</v>
          </cell>
          <cell r="F785" t="str">
            <v>AS</v>
          </cell>
          <cell r="G785">
            <v>101</v>
          </cell>
          <cell r="H785">
            <v>17646.39</v>
          </cell>
          <cell r="I785">
            <v>0</v>
          </cell>
          <cell r="J785">
            <v>0</v>
          </cell>
          <cell r="K785">
            <v>17646.39</v>
          </cell>
          <cell r="L785">
            <v>17646.59</v>
          </cell>
          <cell r="M785">
            <v>0</v>
          </cell>
          <cell r="N785">
            <v>0</v>
          </cell>
        </row>
        <row r="786">
          <cell r="A786">
            <v>732521</v>
          </cell>
          <cell r="B786" t="str">
            <v>Mendoza*Martínez,Ximena</v>
          </cell>
          <cell r="C786" t="str">
            <v>CHU</v>
          </cell>
          <cell r="D786" t="str">
            <v>LIC-EDFI-18</v>
          </cell>
          <cell r="E786" t="str">
            <v>LI</v>
          </cell>
          <cell r="F786" t="str">
            <v>BA</v>
          </cell>
          <cell r="G786">
            <v>101</v>
          </cell>
          <cell r="H786">
            <v>17815.39</v>
          </cell>
          <cell r="I786">
            <v>0</v>
          </cell>
          <cell r="J786">
            <v>0</v>
          </cell>
          <cell r="K786">
            <v>17815.39</v>
          </cell>
          <cell r="L786">
            <v>12459.39</v>
          </cell>
          <cell r="M786">
            <v>5356</v>
          </cell>
          <cell r="N786">
            <v>5356</v>
          </cell>
        </row>
        <row r="787">
          <cell r="A787">
            <v>733250</v>
          </cell>
          <cell r="B787" t="str">
            <v>Vera*Lopez,Martha</v>
          </cell>
          <cell r="C787" t="str">
            <v>CHU</v>
          </cell>
          <cell r="D787" t="str">
            <v>MAE-ENDE-18</v>
          </cell>
          <cell r="E787" t="str">
            <v>MA</v>
          </cell>
          <cell r="F787" t="str">
            <v>AS</v>
          </cell>
          <cell r="G787">
            <v>405</v>
          </cell>
          <cell r="H787">
            <v>26823.55</v>
          </cell>
          <cell r="I787">
            <v>0</v>
          </cell>
          <cell r="J787">
            <v>0</v>
          </cell>
          <cell r="K787">
            <v>26823.55</v>
          </cell>
          <cell r="L787">
            <v>24143.55</v>
          </cell>
          <cell r="M787">
            <v>2680</v>
          </cell>
          <cell r="N787">
            <v>2680</v>
          </cell>
        </row>
        <row r="788">
          <cell r="A788">
            <v>734468</v>
          </cell>
          <cell r="B788" t="str">
            <v>Rodriguez*Navarro,Alvaro</v>
          </cell>
          <cell r="C788" t="str">
            <v>CHU</v>
          </cell>
          <cell r="D788" t="str">
            <v>LIC-EDFI-18</v>
          </cell>
          <cell r="E788" t="str">
            <v>LI</v>
          </cell>
          <cell r="F788" t="str">
            <v>AS</v>
          </cell>
          <cell r="G788">
            <v>101</v>
          </cell>
          <cell r="H788">
            <v>17392.75</v>
          </cell>
          <cell r="I788">
            <v>0</v>
          </cell>
          <cell r="J788">
            <v>0</v>
          </cell>
          <cell r="K788">
            <v>17392.75</v>
          </cell>
          <cell r="L788">
            <v>14837.15</v>
          </cell>
          <cell r="M788">
            <v>2555.6</v>
          </cell>
          <cell r="N788">
            <v>2555.6</v>
          </cell>
        </row>
      </sheetData>
      <sheetData sheetId="4">
        <row r="5">
          <cell r="A5">
            <v>90870</v>
          </cell>
          <cell r="B5" t="str">
            <v>Matias*Tapia,Oscar</v>
          </cell>
          <cell r="C5" t="str">
            <v>TAX</v>
          </cell>
          <cell r="D5" t="str">
            <v>MAE-MADN-10</v>
          </cell>
          <cell r="E5" t="str">
            <v>MA</v>
          </cell>
          <cell r="F5" t="str">
            <v>AS</v>
          </cell>
          <cell r="H5">
            <v>19385</v>
          </cell>
          <cell r="I5">
            <v>0</v>
          </cell>
          <cell r="J5">
            <v>0</v>
          </cell>
          <cell r="K5">
            <v>19385</v>
          </cell>
          <cell r="L5">
            <v>19385</v>
          </cell>
          <cell r="M5">
            <v>0</v>
          </cell>
          <cell r="N5">
            <v>0</v>
          </cell>
        </row>
        <row r="6">
          <cell r="A6">
            <v>114417</v>
          </cell>
          <cell r="B6" t="str">
            <v>Hernandez*Correa,Yesenia</v>
          </cell>
          <cell r="C6" t="str">
            <v>TAX</v>
          </cell>
          <cell r="D6" t="str">
            <v>LIC-CTCO-10</v>
          </cell>
          <cell r="E6" t="str">
            <v>LI</v>
          </cell>
          <cell r="F6" t="str">
            <v>EG</v>
          </cell>
          <cell r="H6">
            <v>0</v>
          </cell>
          <cell r="I6">
            <v>0</v>
          </cell>
          <cell r="J6">
            <v>0</v>
          </cell>
          <cell r="K6">
            <v>0</v>
          </cell>
          <cell r="L6">
            <v>9651</v>
          </cell>
          <cell r="M6">
            <v>0</v>
          </cell>
          <cell r="N6">
            <v>0</v>
          </cell>
        </row>
        <row r="7">
          <cell r="A7">
            <v>104416</v>
          </cell>
          <cell r="B7" t="str">
            <v>Ochoa*Fernandez,Mario</v>
          </cell>
          <cell r="C7" t="str">
            <v>TAX</v>
          </cell>
          <cell r="D7" t="str">
            <v>LIC-ADEM-10</v>
          </cell>
          <cell r="E7" t="str">
            <v>LI</v>
          </cell>
          <cell r="F7" t="str">
            <v>EG</v>
          </cell>
          <cell r="H7" t="str">
            <v>14321.62</v>
          </cell>
          <cell r="I7">
            <v>0</v>
          </cell>
          <cell r="J7">
            <v>0</v>
          </cell>
          <cell r="K7" t="str">
            <v>14321.62</v>
          </cell>
          <cell r="L7" t="str">
            <v>14321.62</v>
          </cell>
          <cell r="M7">
            <v>0</v>
          </cell>
          <cell r="N7">
            <v>0</v>
          </cell>
        </row>
        <row r="8">
          <cell r="A8">
            <v>224090</v>
          </cell>
          <cell r="B8" t="str">
            <v>Delgadillo*Morazan,Xally</v>
          </cell>
          <cell r="C8" t="str">
            <v>TAX</v>
          </cell>
          <cell r="D8" t="str">
            <v>LIC-EJME-12</v>
          </cell>
          <cell r="E8" t="str">
            <v>LI</v>
          </cell>
          <cell r="F8" t="str">
            <v>BA</v>
          </cell>
          <cell r="H8">
            <v>106</v>
          </cell>
          <cell r="I8">
            <v>0</v>
          </cell>
          <cell r="J8">
            <v>0</v>
          </cell>
          <cell r="K8">
            <v>106</v>
          </cell>
          <cell r="L8">
            <v>106</v>
          </cell>
          <cell r="M8">
            <v>0</v>
          </cell>
          <cell r="N8">
            <v>0</v>
          </cell>
        </row>
        <row r="9">
          <cell r="A9">
            <v>190964</v>
          </cell>
          <cell r="B9" t="str">
            <v>Lefort*Vega,Marie</v>
          </cell>
          <cell r="C9" t="str">
            <v>TAX</v>
          </cell>
          <cell r="D9" t="str">
            <v>LIC-MERC-10C</v>
          </cell>
          <cell r="E9" t="str">
            <v>LI</v>
          </cell>
          <cell r="F9" t="str">
            <v>EG</v>
          </cell>
          <cell r="H9">
            <v>10535</v>
          </cell>
          <cell r="I9">
            <v>0</v>
          </cell>
          <cell r="J9">
            <v>0</v>
          </cell>
          <cell r="K9">
            <v>10535</v>
          </cell>
          <cell r="L9">
            <v>10535</v>
          </cell>
          <cell r="M9">
            <v>0</v>
          </cell>
          <cell r="N9">
            <v>0</v>
          </cell>
        </row>
        <row r="10">
          <cell r="A10">
            <v>203036</v>
          </cell>
          <cell r="B10" t="str">
            <v>Gongora*Duran,Mauricio</v>
          </cell>
          <cell r="C10" t="str">
            <v>TAX</v>
          </cell>
          <cell r="D10" t="str">
            <v>LIC-DIGD-10B</v>
          </cell>
          <cell r="E10" t="str">
            <v>LI</v>
          </cell>
          <cell r="F10" t="str">
            <v>EG</v>
          </cell>
          <cell r="H10">
            <v>0</v>
          </cell>
          <cell r="I10">
            <v>0</v>
          </cell>
          <cell r="J10">
            <v>0</v>
          </cell>
          <cell r="K10">
            <v>0</v>
          </cell>
          <cell r="L10">
            <v>10029</v>
          </cell>
          <cell r="M10">
            <v>0</v>
          </cell>
          <cell r="N10">
            <v>0</v>
          </cell>
        </row>
        <row r="11">
          <cell r="A11">
            <v>274020</v>
          </cell>
          <cell r="B11" t="str">
            <v>Benitez*Gonzalez,Magdalena</v>
          </cell>
          <cell r="C11" t="str">
            <v>TAX</v>
          </cell>
          <cell r="D11" t="str">
            <v>LIC-DERE-18</v>
          </cell>
          <cell r="E11" t="str">
            <v>LI</v>
          </cell>
          <cell r="F11" t="str">
            <v>AS</v>
          </cell>
          <cell r="H11">
            <v>18010</v>
          </cell>
          <cell r="I11">
            <v>0</v>
          </cell>
          <cell r="J11">
            <v>0</v>
          </cell>
          <cell r="K11">
            <v>18010</v>
          </cell>
          <cell r="L11">
            <v>18010</v>
          </cell>
          <cell r="M11">
            <v>0</v>
          </cell>
          <cell r="N11">
            <v>0</v>
          </cell>
        </row>
        <row r="12">
          <cell r="A12">
            <v>271384</v>
          </cell>
          <cell r="B12" t="str">
            <v>Mejia*Nieto,Asaf</v>
          </cell>
          <cell r="C12" t="str">
            <v>TAX</v>
          </cell>
          <cell r="D12" t="str">
            <v>LIC-DSGD-15</v>
          </cell>
          <cell r="E12" t="str">
            <v>LI</v>
          </cell>
          <cell r="F12" t="str">
            <v>BR</v>
          </cell>
          <cell r="G12">
            <v>101</v>
          </cell>
          <cell r="I12">
            <v>0</v>
          </cell>
          <cell r="J12">
            <v>0</v>
          </cell>
          <cell r="L12">
            <v>4227</v>
          </cell>
          <cell r="M12">
            <v>0</v>
          </cell>
        </row>
        <row r="13">
          <cell r="A13">
            <v>316229</v>
          </cell>
          <cell r="B13" t="str">
            <v>García*Castro,Erick</v>
          </cell>
          <cell r="C13" t="str">
            <v>TAX</v>
          </cell>
          <cell r="D13" t="str">
            <v>LIC-EJAD-17</v>
          </cell>
          <cell r="E13" t="str">
            <v>LI</v>
          </cell>
          <cell r="F13" t="str">
            <v>AS</v>
          </cell>
          <cell r="G13">
            <v>100</v>
          </cell>
          <cell r="H13">
            <v>6969</v>
          </cell>
          <cell r="I13">
            <v>0</v>
          </cell>
          <cell r="J13">
            <v>0</v>
          </cell>
          <cell r="K13">
            <v>6969</v>
          </cell>
          <cell r="L13">
            <v>6969</v>
          </cell>
          <cell r="M13">
            <v>0</v>
          </cell>
          <cell r="N13">
            <v>0</v>
          </cell>
        </row>
        <row r="14">
          <cell r="A14">
            <v>318448</v>
          </cell>
          <cell r="B14" t="str">
            <v>Escobedo*Luna,Maghali</v>
          </cell>
          <cell r="C14" t="str">
            <v>TAX</v>
          </cell>
          <cell r="D14" t="str">
            <v>LIC-EJAD-17</v>
          </cell>
          <cell r="E14" t="str">
            <v>LI</v>
          </cell>
          <cell r="F14" t="str">
            <v>AS</v>
          </cell>
          <cell r="G14">
            <v>100</v>
          </cell>
          <cell r="H14" t="str">
            <v>9686.1</v>
          </cell>
          <cell r="I14">
            <v>0</v>
          </cell>
          <cell r="J14">
            <v>0</v>
          </cell>
          <cell r="K14" t="str">
            <v>9686.1</v>
          </cell>
          <cell r="L14" t="str">
            <v>9686.1</v>
          </cell>
          <cell r="M14">
            <v>0</v>
          </cell>
          <cell r="N14">
            <v>0</v>
          </cell>
        </row>
        <row r="15">
          <cell r="A15">
            <v>318765</v>
          </cell>
          <cell r="B15" t="str">
            <v>Pérez*Castilleja,Luis</v>
          </cell>
          <cell r="C15" t="str">
            <v>TAX</v>
          </cell>
          <cell r="D15" t="str">
            <v>LIC-EJAD-17</v>
          </cell>
          <cell r="E15" t="str">
            <v>LI</v>
          </cell>
          <cell r="F15" t="str">
            <v>AS</v>
          </cell>
          <cell r="G15">
            <v>100</v>
          </cell>
          <cell r="H15" t="str">
            <v>10999.89</v>
          </cell>
          <cell r="I15">
            <v>0</v>
          </cell>
          <cell r="J15" t="str">
            <v>442.89</v>
          </cell>
          <cell r="K15">
            <v>10557</v>
          </cell>
          <cell r="L15" t="str">
            <v>10558.85</v>
          </cell>
          <cell r="M15">
            <v>0</v>
          </cell>
          <cell r="N15">
            <v>0</v>
          </cell>
        </row>
        <row r="16">
          <cell r="A16">
            <v>314214</v>
          </cell>
          <cell r="B16" t="str">
            <v>Garduño*Acevedo,Rafael</v>
          </cell>
          <cell r="C16" t="str">
            <v>TAX</v>
          </cell>
          <cell r="D16" t="str">
            <v>LIC-EJME-17</v>
          </cell>
          <cell r="E16" t="str">
            <v>LI</v>
          </cell>
          <cell r="F16" t="str">
            <v>AS</v>
          </cell>
          <cell r="H16" t="str">
            <v>10077.02</v>
          </cell>
          <cell r="I16">
            <v>0</v>
          </cell>
          <cell r="J16">
            <v>0</v>
          </cell>
          <cell r="K16" t="str">
            <v>10077.02</v>
          </cell>
          <cell r="L16" t="str">
            <v>10077.02</v>
          </cell>
          <cell r="M16">
            <v>0</v>
          </cell>
          <cell r="N16">
            <v>0</v>
          </cell>
        </row>
        <row r="17">
          <cell r="A17">
            <v>301168</v>
          </cell>
          <cell r="B17" t="str">
            <v>Castro*Sanchez,Yair</v>
          </cell>
          <cell r="C17" t="str">
            <v>TAX</v>
          </cell>
          <cell r="D17" t="str">
            <v>LIC-SYSC-18</v>
          </cell>
          <cell r="E17" t="str">
            <v>LI</v>
          </cell>
          <cell r="F17" t="str">
            <v>BR</v>
          </cell>
          <cell r="H17">
            <v>75</v>
          </cell>
          <cell r="I17">
            <v>0</v>
          </cell>
          <cell r="J17">
            <v>0</v>
          </cell>
          <cell r="K17">
            <v>75</v>
          </cell>
          <cell r="L17">
            <v>0</v>
          </cell>
          <cell r="M17">
            <v>75</v>
          </cell>
          <cell r="N17">
            <v>75</v>
          </cell>
        </row>
        <row r="18">
          <cell r="A18">
            <v>243461</v>
          </cell>
          <cell r="B18" t="str">
            <v>Hernandez*Perez,Jesus</v>
          </cell>
          <cell r="C18" t="str">
            <v>TAX</v>
          </cell>
          <cell r="D18" t="str">
            <v>LIC-SIIN-10C</v>
          </cell>
          <cell r="E18" t="str">
            <v>LI</v>
          </cell>
          <cell r="F18" t="str">
            <v>AS</v>
          </cell>
          <cell r="G18">
            <v>404</v>
          </cell>
          <cell r="H18" t="str">
            <v>17363.65</v>
          </cell>
          <cell r="I18">
            <v>0</v>
          </cell>
          <cell r="J18">
            <v>0</v>
          </cell>
          <cell r="K18" t="str">
            <v>17363.65</v>
          </cell>
          <cell r="L18" t="str">
            <v>17303.9</v>
          </cell>
          <cell r="M18">
            <v>0</v>
          </cell>
          <cell r="N18">
            <v>0</v>
          </cell>
        </row>
        <row r="19">
          <cell r="A19">
            <v>309549</v>
          </cell>
          <cell r="B19" t="str">
            <v>Cruz*Lopez,Jesus</v>
          </cell>
          <cell r="C19" t="str">
            <v>TAX</v>
          </cell>
          <cell r="D19" t="str">
            <v>LIC-EJAD-17</v>
          </cell>
          <cell r="E19" t="str">
            <v>LI</v>
          </cell>
          <cell r="F19" t="str">
            <v>AS</v>
          </cell>
          <cell r="H19" t="str">
            <v>4984.24</v>
          </cell>
          <cell r="I19">
            <v>0</v>
          </cell>
          <cell r="J19">
            <v>0</v>
          </cell>
          <cell r="K19" t="str">
            <v>4984.24</v>
          </cell>
          <cell r="L19" t="str">
            <v>4984.24</v>
          </cell>
          <cell r="M19">
            <v>0</v>
          </cell>
          <cell r="N19">
            <v>0</v>
          </cell>
        </row>
        <row r="20">
          <cell r="A20">
            <v>335723</v>
          </cell>
          <cell r="B20" t="str">
            <v>Balderas*Aguayo,Fabrizio</v>
          </cell>
          <cell r="C20" t="str">
            <v>TAX</v>
          </cell>
          <cell r="D20" t="str">
            <v>LIC-CTCO-18</v>
          </cell>
          <cell r="E20" t="str">
            <v>LI</v>
          </cell>
          <cell r="F20" t="str">
            <v>AS</v>
          </cell>
          <cell r="G20">
            <v>101</v>
          </cell>
          <cell r="H20" t="str">
            <v>16170.4</v>
          </cell>
          <cell r="I20">
            <v>0</v>
          </cell>
          <cell r="J20">
            <v>0</v>
          </cell>
          <cell r="K20" t="str">
            <v>16170.4</v>
          </cell>
          <cell r="L20" t="str">
            <v>16170.4</v>
          </cell>
          <cell r="M20">
            <v>0</v>
          </cell>
          <cell r="N20">
            <v>0</v>
          </cell>
        </row>
        <row r="21">
          <cell r="A21">
            <v>308394</v>
          </cell>
          <cell r="B21" t="str">
            <v>Vargas*Ramírez,Deercy</v>
          </cell>
          <cell r="C21" t="str">
            <v>TAX</v>
          </cell>
          <cell r="D21" t="str">
            <v>LIC-EJEP-13</v>
          </cell>
          <cell r="E21" t="str">
            <v>LI</v>
          </cell>
          <cell r="F21" t="str">
            <v>AS</v>
          </cell>
          <cell r="G21">
            <v>101</v>
          </cell>
          <cell r="H21" t="str">
            <v>4580.75</v>
          </cell>
          <cell r="I21">
            <v>0</v>
          </cell>
          <cell r="J21">
            <v>0</v>
          </cell>
          <cell r="K21" t="str">
            <v>4580.75</v>
          </cell>
          <cell r="L21" t="str">
            <v>4423.2</v>
          </cell>
          <cell r="M21" t="str">
            <v>157.55</v>
          </cell>
          <cell r="N21" t="str">
            <v>157.55</v>
          </cell>
        </row>
        <row r="22">
          <cell r="A22">
            <v>228429</v>
          </cell>
          <cell r="B22" t="str">
            <v>Rosas*Reyes,Andrea</v>
          </cell>
          <cell r="C22" t="str">
            <v>TAX</v>
          </cell>
          <cell r="D22" t="str">
            <v>LIC-PSIO-10</v>
          </cell>
          <cell r="E22" t="str">
            <v>LI</v>
          </cell>
          <cell r="F22" t="str">
            <v>CI</v>
          </cell>
          <cell r="H22">
            <v>0</v>
          </cell>
          <cell r="I22">
            <v>0</v>
          </cell>
          <cell r="J22">
            <v>0</v>
          </cell>
          <cell r="K22">
            <v>0</v>
          </cell>
          <cell r="L22">
            <v>9512</v>
          </cell>
          <cell r="M22">
            <v>0</v>
          </cell>
          <cell r="N22">
            <v>0</v>
          </cell>
        </row>
        <row r="23">
          <cell r="A23">
            <v>322142</v>
          </cell>
          <cell r="B23" t="str">
            <v>Elizalde*Álvarez,Jennifer</v>
          </cell>
          <cell r="C23" t="str">
            <v>TAX</v>
          </cell>
          <cell r="D23" t="str">
            <v>LIC-COFI-18</v>
          </cell>
          <cell r="E23" t="str">
            <v>LI</v>
          </cell>
          <cell r="F23" t="str">
            <v>AS</v>
          </cell>
          <cell r="G23">
            <v>101</v>
          </cell>
          <cell r="H23">
            <v>15991</v>
          </cell>
          <cell r="I23">
            <v>0</v>
          </cell>
          <cell r="J23">
            <v>0</v>
          </cell>
          <cell r="K23">
            <v>15991</v>
          </cell>
          <cell r="L23" t="str">
            <v>15991.48</v>
          </cell>
          <cell r="M23">
            <v>0</v>
          </cell>
          <cell r="N23">
            <v>0</v>
          </cell>
        </row>
        <row r="24">
          <cell r="A24">
            <v>335724</v>
          </cell>
          <cell r="B24" t="str">
            <v>Balderas*Aguayo,Montserrat</v>
          </cell>
          <cell r="C24" t="str">
            <v>TAX</v>
          </cell>
          <cell r="D24" t="str">
            <v>LIC-MEES-18</v>
          </cell>
          <cell r="E24" t="str">
            <v>LI</v>
          </cell>
          <cell r="F24" t="str">
            <v>AS</v>
          </cell>
          <cell r="G24">
            <v>101</v>
          </cell>
          <cell r="H24">
            <v>13603</v>
          </cell>
          <cell r="I24">
            <v>0</v>
          </cell>
          <cell r="J24" t="str">
            <v>286.56</v>
          </cell>
          <cell r="K24" t="str">
            <v>13316.44</v>
          </cell>
          <cell r="L24" t="str">
            <v>13316.6</v>
          </cell>
          <cell r="M24">
            <v>0</v>
          </cell>
          <cell r="N24">
            <v>0</v>
          </cell>
        </row>
        <row r="25">
          <cell r="A25">
            <v>120659</v>
          </cell>
          <cell r="B25" t="str">
            <v>López*Sámano,Jorge</v>
          </cell>
          <cell r="C25" t="str">
            <v>TAX</v>
          </cell>
          <cell r="D25" t="str">
            <v>LIC-CTCO-10</v>
          </cell>
          <cell r="E25" t="str">
            <v>LI</v>
          </cell>
          <cell r="F25" t="str">
            <v>CI</v>
          </cell>
          <cell r="H25">
            <v>0</v>
          </cell>
          <cell r="I25">
            <v>0</v>
          </cell>
          <cell r="J25">
            <v>0</v>
          </cell>
          <cell r="K25">
            <v>0</v>
          </cell>
          <cell r="L25">
            <v>16112</v>
          </cell>
          <cell r="M25">
            <v>0</v>
          </cell>
          <cell r="N25">
            <v>0</v>
          </cell>
        </row>
        <row r="26">
          <cell r="A26">
            <v>326292</v>
          </cell>
          <cell r="B26" t="str">
            <v>García*Valencia,Perla</v>
          </cell>
          <cell r="C26" t="str">
            <v>TAX</v>
          </cell>
          <cell r="D26" t="str">
            <v>LIC-CTCO-18</v>
          </cell>
          <cell r="E26" t="str">
            <v>LI</v>
          </cell>
          <cell r="F26" t="str">
            <v>AS</v>
          </cell>
          <cell r="G26">
            <v>100</v>
          </cell>
          <cell r="H26">
            <v>1665</v>
          </cell>
          <cell r="I26">
            <v>0</v>
          </cell>
          <cell r="J26">
            <v>0</v>
          </cell>
          <cell r="K26">
            <v>1665</v>
          </cell>
          <cell r="L26" t="str">
            <v>3403.76</v>
          </cell>
          <cell r="M26">
            <v>0</v>
          </cell>
          <cell r="N26">
            <v>0</v>
          </cell>
        </row>
        <row r="27">
          <cell r="A27">
            <v>330864</v>
          </cell>
          <cell r="B27" t="str">
            <v>Campos*Cruz,Iliana</v>
          </cell>
          <cell r="C27" t="str">
            <v>TAX</v>
          </cell>
          <cell r="D27" t="str">
            <v>LIC-DERE-18</v>
          </cell>
          <cell r="E27" t="str">
            <v>LI</v>
          </cell>
          <cell r="F27" t="str">
            <v>AS</v>
          </cell>
          <cell r="G27">
            <v>101</v>
          </cell>
          <cell r="H27" t="str">
            <v>9563.1</v>
          </cell>
          <cell r="I27">
            <v>0</v>
          </cell>
          <cell r="J27">
            <v>0</v>
          </cell>
          <cell r="K27" t="str">
            <v>9563.1</v>
          </cell>
          <cell r="L27" t="str">
            <v>9563.7</v>
          </cell>
          <cell r="M27">
            <v>0</v>
          </cell>
          <cell r="N27">
            <v>0</v>
          </cell>
        </row>
        <row r="28">
          <cell r="A28">
            <v>333207</v>
          </cell>
          <cell r="B28" t="str">
            <v>Rivera*Melendez,Jesus</v>
          </cell>
          <cell r="C28" t="str">
            <v>TAX</v>
          </cell>
          <cell r="D28" t="str">
            <v>LIC-CTCO-18</v>
          </cell>
          <cell r="E28" t="str">
            <v>LI</v>
          </cell>
          <cell r="F28" t="str">
            <v>AS</v>
          </cell>
          <cell r="G28">
            <v>101</v>
          </cell>
          <cell r="H28" t="str">
            <v>12505.75</v>
          </cell>
          <cell r="I28">
            <v>0</v>
          </cell>
          <cell r="J28">
            <v>0</v>
          </cell>
          <cell r="K28" t="str">
            <v>12505.75</v>
          </cell>
          <cell r="L28" t="str">
            <v>15228.1</v>
          </cell>
          <cell r="M28">
            <v>0</v>
          </cell>
          <cell r="N28">
            <v>0</v>
          </cell>
        </row>
        <row r="29">
          <cell r="A29">
            <v>244532</v>
          </cell>
          <cell r="B29" t="str">
            <v>Lozada*Alvarez,Martin</v>
          </cell>
          <cell r="C29" t="str">
            <v>TAX</v>
          </cell>
          <cell r="D29" t="str">
            <v>LIC-EDFI-10C</v>
          </cell>
          <cell r="E29" t="str">
            <v>LI</v>
          </cell>
          <cell r="F29" t="str">
            <v>EG</v>
          </cell>
          <cell r="H29">
            <v>0</v>
          </cell>
          <cell r="I29">
            <v>0</v>
          </cell>
          <cell r="J29">
            <v>0</v>
          </cell>
          <cell r="K29">
            <v>0</v>
          </cell>
          <cell r="L29">
            <v>16112</v>
          </cell>
          <cell r="M29">
            <v>0</v>
          </cell>
          <cell r="N29">
            <v>0</v>
          </cell>
        </row>
        <row r="30">
          <cell r="A30">
            <v>327319</v>
          </cell>
          <cell r="B30" t="str">
            <v>Altiné,Jean</v>
          </cell>
          <cell r="C30" t="str">
            <v>TAX</v>
          </cell>
          <cell r="D30" t="str">
            <v>LIC-EJDE-17</v>
          </cell>
          <cell r="E30" t="str">
            <v>LI</v>
          </cell>
          <cell r="F30" t="str">
            <v>AS</v>
          </cell>
          <cell r="G30">
            <v>100</v>
          </cell>
          <cell r="H30">
            <v>9488</v>
          </cell>
          <cell r="I30">
            <v>0</v>
          </cell>
          <cell r="J30" t="str">
            <v>344.93</v>
          </cell>
          <cell r="K30" t="str">
            <v>9143.07</v>
          </cell>
          <cell r="L30" t="str">
            <v>9143.07</v>
          </cell>
          <cell r="M30">
            <v>0</v>
          </cell>
          <cell r="N30">
            <v>0</v>
          </cell>
        </row>
        <row r="31">
          <cell r="A31">
            <v>335307</v>
          </cell>
          <cell r="B31" t="str">
            <v>Lopez*Lozano,Aldair</v>
          </cell>
          <cell r="C31" t="str">
            <v>TAX</v>
          </cell>
          <cell r="D31" t="str">
            <v>LIC-CTCO-18</v>
          </cell>
          <cell r="E31" t="str">
            <v>LI</v>
          </cell>
          <cell r="F31" t="str">
            <v>AS</v>
          </cell>
          <cell r="G31">
            <v>101</v>
          </cell>
          <cell r="H31">
            <v>15991</v>
          </cell>
          <cell r="I31">
            <v>0</v>
          </cell>
          <cell r="J31">
            <v>0</v>
          </cell>
          <cell r="K31">
            <v>15991</v>
          </cell>
          <cell r="L31" t="str">
            <v>5238.44</v>
          </cell>
          <cell r="M31" t="str">
            <v>10752.56</v>
          </cell>
          <cell r="N31" t="str">
            <v>10752.56</v>
          </cell>
        </row>
        <row r="32">
          <cell r="A32">
            <v>343313</v>
          </cell>
          <cell r="B32" t="str">
            <v>Zarco*Arellano,Diana</v>
          </cell>
          <cell r="C32" t="str">
            <v>TAX</v>
          </cell>
          <cell r="D32" t="str">
            <v>LIC-EJAD-17</v>
          </cell>
          <cell r="E32" t="str">
            <v>LI</v>
          </cell>
          <cell r="F32" t="str">
            <v>AS</v>
          </cell>
          <cell r="G32">
            <v>101</v>
          </cell>
          <cell r="H32" t="str">
            <v>10351.06</v>
          </cell>
          <cell r="I32">
            <v>0</v>
          </cell>
          <cell r="J32">
            <v>0</v>
          </cell>
          <cell r="K32" t="str">
            <v>10351.06</v>
          </cell>
          <cell r="L32" t="str">
            <v>10687.66</v>
          </cell>
          <cell r="M32">
            <v>0</v>
          </cell>
          <cell r="N32">
            <v>0</v>
          </cell>
        </row>
        <row r="33">
          <cell r="A33">
            <v>345885</v>
          </cell>
          <cell r="B33" t="str">
            <v>Bazan*García,Angel</v>
          </cell>
          <cell r="C33" t="str">
            <v>TAX</v>
          </cell>
          <cell r="D33" t="str">
            <v>LIC-ADME-18</v>
          </cell>
          <cell r="E33" t="str">
            <v>LI</v>
          </cell>
          <cell r="F33" t="str">
            <v>AS</v>
          </cell>
          <cell r="G33">
            <v>101</v>
          </cell>
          <cell r="H33" t="str">
            <v>17562.25</v>
          </cell>
          <cell r="I33">
            <v>0</v>
          </cell>
          <cell r="J33">
            <v>0</v>
          </cell>
          <cell r="K33" t="str">
            <v>17562.25</v>
          </cell>
          <cell r="L33" t="str">
            <v>17537.25</v>
          </cell>
          <cell r="M33">
            <v>0</v>
          </cell>
          <cell r="N33">
            <v>0</v>
          </cell>
        </row>
        <row r="34">
          <cell r="A34">
            <v>343642</v>
          </cell>
          <cell r="B34" t="str">
            <v>Sotelo*Cuevas,Maria</v>
          </cell>
          <cell r="C34" t="str">
            <v>TAX</v>
          </cell>
          <cell r="D34" t="str">
            <v>LIC-DSGD-18</v>
          </cell>
          <cell r="E34" t="str">
            <v>LI</v>
          </cell>
          <cell r="F34" t="str">
            <v>AS</v>
          </cell>
          <cell r="G34">
            <v>104</v>
          </cell>
          <cell r="H34" t="str">
            <v>8292.3</v>
          </cell>
          <cell r="I34">
            <v>0</v>
          </cell>
          <cell r="J34">
            <v>0</v>
          </cell>
          <cell r="K34" t="str">
            <v>8292.3</v>
          </cell>
          <cell r="L34" t="str">
            <v>8408.2</v>
          </cell>
          <cell r="M34">
            <v>0</v>
          </cell>
          <cell r="N34">
            <v>0</v>
          </cell>
        </row>
        <row r="35">
          <cell r="A35">
            <v>342115</v>
          </cell>
          <cell r="B35" t="str">
            <v>Arce*Jacuinde,Alejandro</v>
          </cell>
          <cell r="C35" t="str">
            <v>TAX</v>
          </cell>
          <cell r="D35" t="str">
            <v>LIC-CTCO-18</v>
          </cell>
          <cell r="E35" t="str">
            <v>LI</v>
          </cell>
          <cell r="F35" t="str">
            <v>AS</v>
          </cell>
          <cell r="G35">
            <v>101</v>
          </cell>
          <cell r="H35" t="str">
            <v>16523.8</v>
          </cell>
          <cell r="I35">
            <v>0</v>
          </cell>
          <cell r="J35">
            <v>0</v>
          </cell>
          <cell r="K35" t="str">
            <v>16523.8</v>
          </cell>
          <cell r="L35" t="str">
            <v>16523.8</v>
          </cell>
          <cell r="M35">
            <v>0</v>
          </cell>
          <cell r="N35">
            <v>0</v>
          </cell>
        </row>
        <row r="36">
          <cell r="A36">
            <v>343245</v>
          </cell>
          <cell r="B36" t="str">
            <v>Gomez*Obregon,José</v>
          </cell>
          <cell r="C36" t="str">
            <v>TAX</v>
          </cell>
          <cell r="D36" t="str">
            <v>LIC-COFI-18</v>
          </cell>
          <cell r="E36" t="str">
            <v>LI</v>
          </cell>
          <cell r="F36" t="str">
            <v>AS</v>
          </cell>
          <cell r="G36">
            <v>101</v>
          </cell>
          <cell r="H36">
            <v>16629</v>
          </cell>
          <cell r="I36">
            <v>0</v>
          </cell>
          <cell r="J36" t="str">
            <v>665.82</v>
          </cell>
          <cell r="K36" t="str">
            <v>15963.18</v>
          </cell>
          <cell r="L36" t="str">
            <v>15963.8</v>
          </cell>
          <cell r="M36">
            <v>0</v>
          </cell>
          <cell r="N36">
            <v>0</v>
          </cell>
        </row>
        <row r="37">
          <cell r="A37">
            <v>257979</v>
          </cell>
          <cell r="B37" t="str">
            <v>Guillen*Cruz,Ilse</v>
          </cell>
          <cell r="C37" t="str">
            <v>TAX</v>
          </cell>
          <cell r="D37" t="str">
            <v>LIC-DINV-15</v>
          </cell>
          <cell r="E37" t="str">
            <v>LI</v>
          </cell>
          <cell r="F37" t="str">
            <v>BR</v>
          </cell>
          <cell r="I37">
            <v>0</v>
          </cell>
          <cell r="J37">
            <v>0</v>
          </cell>
          <cell r="L37">
            <v>2409</v>
          </cell>
          <cell r="M37">
            <v>0</v>
          </cell>
        </row>
        <row r="38">
          <cell r="A38">
            <v>345710</v>
          </cell>
          <cell r="B38" t="str">
            <v>Santamaria*López,Ingrid</v>
          </cell>
          <cell r="C38" t="str">
            <v>TAX</v>
          </cell>
          <cell r="D38" t="str">
            <v>LIC-ADTU-18</v>
          </cell>
          <cell r="E38" t="str">
            <v>LI</v>
          </cell>
          <cell r="F38" t="str">
            <v>AS</v>
          </cell>
          <cell r="G38">
            <v>101</v>
          </cell>
          <cell r="H38">
            <v>16523</v>
          </cell>
          <cell r="I38">
            <v>0</v>
          </cell>
          <cell r="J38">
            <v>0</v>
          </cell>
          <cell r="K38">
            <v>16523</v>
          </cell>
          <cell r="L38" t="str">
            <v>16523.96</v>
          </cell>
          <cell r="M38">
            <v>0</v>
          </cell>
          <cell r="N38">
            <v>0</v>
          </cell>
        </row>
        <row r="39">
          <cell r="A39">
            <v>243779</v>
          </cell>
          <cell r="B39" t="str">
            <v>Diaz*Bonilla,Maximiliano</v>
          </cell>
          <cell r="C39" t="str">
            <v>TAX</v>
          </cell>
          <cell r="D39" t="str">
            <v>LIC-MERC-10C</v>
          </cell>
          <cell r="E39" t="str">
            <v>LI</v>
          </cell>
          <cell r="F39" t="str">
            <v>EG</v>
          </cell>
          <cell r="I39">
            <v>0</v>
          </cell>
          <cell r="J39">
            <v>0</v>
          </cell>
          <cell r="L39">
            <v>0</v>
          </cell>
          <cell r="M39">
            <v>0</v>
          </cell>
        </row>
        <row r="40">
          <cell r="A40">
            <v>340887</v>
          </cell>
          <cell r="B40" t="str">
            <v>Sanchez*Soto,Belen</v>
          </cell>
          <cell r="C40" t="str">
            <v>TAX</v>
          </cell>
          <cell r="D40" t="str">
            <v>LIC-EJAD-17</v>
          </cell>
          <cell r="E40" t="str">
            <v>LI</v>
          </cell>
          <cell r="F40" t="str">
            <v>AS</v>
          </cell>
          <cell r="G40">
            <v>402</v>
          </cell>
          <cell r="H40">
            <v>10051</v>
          </cell>
          <cell r="I40">
            <v>0</v>
          </cell>
          <cell r="J40">
            <v>0</v>
          </cell>
          <cell r="K40">
            <v>10051</v>
          </cell>
          <cell r="L40" t="str">
            <v>10076.2</v>
          </cell>
          <cell r="M40">
            <v>0</v>
          </cell>
          <cell r="N40">
            <v>0</v>
          </cell>
        </row>
        <row r="41">
          <cell r="A41">
            <v>225442</v>
          </cell>
          <cell r="B41" t="str">
            <v>Galindo*Sierra,Vanessa</v>
          </cell>
          <cell r="C41" t="str">
            <v>TAX</v>
          </cell>
          <cell r="D41" t="str">
            <v>LIC-EJDE-12</v>
          </cell>
          <cell r="E41" t="str">
            <v>LI</v>
          </cell>
          <cell r="F41" t="str">
            <v>EG</v>
          </cell>
          <cell r="H41">
            <v>15397</v>
          </cell>
          <cell r="I41">
            <v>0</v>
          </cell>
          <cell r="J41">
            <v>0</v>
          </cell>
          <cell r="K41">
            <v>15397</v>
          </cell>
          <cell r="L41">
            <v>15397</v>
          </cell>
          <cell r="M41">
            <v>0</v>
          </cell>
          <cell r="N41">
            <v>0</v>
          </cell>
        </row>
        <row r="42">
          <cell r="A42">
            <v>342757</v>
          </cell>
          <cell r="B42" t="str">
            <v>Santillan*Miranda,Alejandro</v>
          </cell>
          <cell r="C42" t="str">
            <v>TAX</v>
          </cell>
          <cell r="D42" t="str">
            <v>LIC-EJME-17</v>
          </cell>
          <cell r="E42" t="str">
            <v>LI</v>
          </cell>
          <cell r="F42" t="str">
            <v>AS</v>
          </cell>
          <cell r="G42">
            <v>402</v>
          </cell>
          <cell r="H42">
            <v>12934</v>
          </cell>
          <cell r="I42">
            <v>0</v>
          </cell>
          <cell r="J42">
            <v>0</v>
          </cell>
          <cell r="K42">
            <v>12934</v>
          </cell>
          <cell r="L42" t="str">
            <v>12934.74</v>
          </cell>
          <cell r="M42">
            <v>0</v>
          </cell>
          <cell r="N42">
            <v>0</v>
          </cell>
        </row>
        <row r="43">
          <cell r="A43">
            <v>343810</v>
          </cell>
          <cell r="B43" t="str">
            <v>Uruzquieta*Solis,Itzia</v>
          </cell>
          <cell r="C43" t="str">
            <v>TAX</v>
          </cell>
          <cell r="D43" t="str">
            <v>LIC-DSGD-18</v>
          </cell>
          <cell r="E43" t="str">
            <v>LI</v>
          </cell>
          <cell r="F43" t="str">
            <v>AS</v>
          </cell>
          <cell r="H43">
            <v>17099</v>
          </cell>
          <cell r="I43">
            <v>0</v>
          </cell>
          <cell r="J43">
            <v>0</v>
          </cell>
          <cell r="K43">
            <v>17099</v>
          </cell>
          <cell r="L43">
            <v>17099</v>
          </cell>
          <cell r="M43">
            <v>0</v>
          </cell>
          <cell r="N43">
            <v>0</v>
          </cell>
        </row>
        <row r="44">
          <cell r="A44">
            <v>261976</v>
          </cell>
          <cell r="B44" t="str">
            <v>Justiniano*Juarez,Luis</v>
          </cell>
          <cell r="C44" t="str">
            <v>TAX</v>
          </cell>
          <cell r="D44" t="str">
            <v>LIC-EJME-12</v>
          </cell>
          <cell r="E44" t="str">
            <v>LI</v>
          </cell>
          <cell r="F44" t="str">
            <v>EG</v>
          </cell>
          <cell r="H44">
            <v>14954</v>
          </cell>
          <cell r="I44">
            <v>0</v>
          </cell>
          <cell r="J44">
            <v>0</v>
          </cell>
          <cell r="K44">
            <v>14954</v>
          </cell>
          <cell r="L44">
            <v>14954</v>
          </cell>
          <cell r="M44">
            <v>0</v>
          </cell>
          <cell r="N44">
            <v>0</v>
          </cell>
        </row>
        <row r="45">
          <cell r="A45">
            <v>605530</v>
          </cell>
          <cell r="B45" t="str">
            <v>Ortiz*Castillo,Jacqueline</v>
          </cell>
          <cell r="C45" t="str">
            <v>TAX</v>
          </cell>
          <cell r="D45" t="str">
            <v>LIC-DINV-18</v>
          </cell>
          <cell r="E45" t="str">
            <v>LI</v>
          </cell>
          <cell r="F45" t="str">
            <v>AS</v>
          </cell>
          <cell r="G45">
            <v>101</v>
          </cell>
          <cell r="H45" t="str">
            <v>20926.35</v>
          </cell>
          <cell r="I45">
            <v>0</v>
          </cell>
          <cell r="J45">
            <v>0</v>
          </cell>
          <cell r="K45" t="str">
            <v>20926.35</v>
          </cell>
          <cell r="L45" t="str">
            <v>20926.35</v>
          </cell>
          <cell r="M45">
            <v>0</v>
          </cell>
          <cell r="N45">
            <v>0</v>
          </cell>
        </row>
        <row r="46">
          <cell r="A46">
            <v>348415</v>
          </cell>
          <cell r="B46" t="str">
            <v>Pastrana*Ortega,Luis</v>
          </cell>
          <cell r="C46" t="str">
            <v>TAX</v>
          </cell>
          <cell r="D46" t="str">
            <v>LIC-EJAD-17</v>
          </cell>
          <cell r="E46" t="str">
            <v>LI</v>
          </cell>
          <cell r="F46" t="str">
            <v>AS</v>
          </cell>
          <cell r="G46">
            <v>402</v>
          </cell>
          <cell r="H46" t="str">
            <v>10620.7</v>
          </cell>
          <cell r="I46">
            <v>0</v>
          </cell>
          <cell r="J46">
            <v>0</v>
          </cell>
          <cell r="K46" t="str">
            <v>10620.7</v>
          </cell>
          <cell r="L46" t="str">
            <v>10646.68</v>
          </cell>
          <cell r="M46">
            <v>0</v>
          </cell>
          <cell r="N46">
            <v>0</v>
          </cell>
        </row>
        <row r="47">
          <cell r="A47">
            <v>346886</v>
          </cell>
          <cell r="B47" t="str">
            <v>Lopez*Valencia,Jose</v>
          </cell>
          <cell r="C47" t="str">
            <v>TAX</v>
          </cell>
          <cell r="D47" t="str">
            <v>LIC-EJAD-17</v>
          </cell>
          <cell r="E47" t="str">
            <v>LI</v>
          </cell>
          <cell r="F47" t="str">
            <v>AS</v>
          </cell>
          <cell r="G47">
            <v>100</v>
          </cell>
          <cell r="H47">
            <v>13599</v>
          </cell>
          <cell r="I47">
            <v>0</v>
          </cell>
          <cell r="J47">
            <v>0</v>
          </cell>
          <cell r="K47">
            <v>13599</v>
          </cell>
          <cell r="L47" t="str">
            <v>10344.2</v>
          </cell>
          <cell r="M47" t="str">
            <v>3254.8</v>
          </cell>
          <cell r="N47" t="str">
            <v>3254.8</v>
          </cell>
        </row>
        <row r="48">
          <cell r="A48">
            <v>271550</v>
          </cell>
          <cell r="B48" t="str">
            <v>Lozano*Ramirez,Jonathan</v>
          </cell>
          <cell r="C48" t="str">
            <v>TAX</v>
          </cell>
          <cell r="D48" t="str">
            <v>LIC-MEES-15</v>
          </cell>
          <cell r="E48" t="str">
            <v>LI</v>
          </cell>
          <cell r="F48" t="str">
            <v>BS</v>
          </cell>
          <cell r="H48">
            <v>106</v>
          </cell>
          <cell r="I48">
            <v>0</v>
          </cell>
          <cell r="J48">
            <v>0</v>
          </cell>
          <cell r="K48">
            <v>106</v>
          </cell>
          <cell r="L48">
            <v>106</v>
          </cell>
          <cell r="M48">
            <v>0</v>
          </cell>
          <cell r="N48">
            <v>0</v>
          </cell>
        </row>
        <row r="49">
          <cell r="A49">
            <v>605479</v>
          </cell>
          <cell r="B49" t="str">
            <v>Trejo*Lopez,Matias</v>
          </cell>
          <cell r="C49" t="str">
            <v>TAX</v>
          </cell>
          <cell r="D49" t="str">
            <v>LIC-EJCP-13</v>
          </cell>
          <cell r="E49" t="str">
            <v>LI</v>
          </cell>
          <cell r="F49" t="str">
            <v>AS</v>
          </cell>
          <cell r="G49">
            <v>101</v>
          </cell>
          <cell r="H49" t="str">
            <v>11341.6</v>
          </cell>
          <cell r="I49">
            <v>0</v>
          </cell>
          <cell r="J49">
            <v>0</v>
          </cell>
          <cell r="K49" t="str">
            <v>11341.6</v>
          </cell>
          <cell r="L49" t="str">
            <v>11342.4</v>
          </cell>
          <cell r="M49">
            <v>0</v>
          </cell>
          <cell r="N49">
            <v>0</v>
          </cell>
        </row>
        <row r="50">
          <cell r="A50">
            <v>605560</v>
          </cell>
          <cell r="B50" t="str">
            <v>Diego*Martinez,Javier</v>
          </cell>
          <cell r="C50" t="str">
            <v>TAX</v>
          </cell>
          <cell r="D50" t="str">
            <v>LIC-EJCP-13</v>
          </cell>
          <cell r="E50" t="str">
            <v>LI</v>
          </cell>
          <cell r="F50" t="str">
            <v>AS</v>
          </cell>
          <cell r="G50">
            <v>101</v>
          </cell>
          <cell r="H50" t="str">
            <v>11193.31</v>
          </cell>
          <cell r="I50">
            <v>0</v>
          </cell>
          <cell r="J50">
            <v>0</v>
          </cell>
          <cell r="K50" t="str">
            <v>11193.31</v>
          </cell>
          <cell r="L50" t="str">
            <v>11194.21</v>
          </cell>
          <cell r="M50">
            <v>0</v>
          </cell>
          <cell r="N50">
            <v>0</v>
          </cell>
        </row>
        <row r="51">
          <cell r="A51">
            <v>345576</v>
          </cell>
          <cell r="B51" t="str">
            <v>Chávez*Rodea,Natalia</v>
          </cell>
          <cell r="C51" t="str">
            <v>TAX</v>
          </cell>
          <cell r="D51" t="str">
            <v>LIC-DSGD-18</v>
          </cell>
          <cell r="E51" t="str">
            <v>LI</v>
          </cell>
          <cell r="F51" t="str">
            <v>AS</v>
          </cell>
          <cell r="G51">
            <v>406</v>
          </cell>
          <cell r="H51">
            <v>21567</v>
          </cell>
          <cell r="I51">
            <v>0</v>
          </cell>
          <cell r="J51" t="str">
            <v>291.96</v>
          </cell>
          <cell r="K51" t="str">
            <v>21275.04</v>
          </cell>
          <cell r="L51" t="str">
            <v>21302.2</v>
          </cell>
          <cell r="M51">
            <v>0</v>
          </cell>
          <cell r="N51">
            <v>0</v>
          </cell>
        </row>
        <row r="52">
          <cell r="A52">
            <v>605957</v>
          </cell>
          <cell r="B52" t="str">
            <v>López*Urbina,Magnolia</v>
          </cell>
          <cell r="C52" t="str">
            <v>TAX</v>
          </cell>
          <cell r="D52" t="str">
            <v>LIC-EJDE-17</v>
          </cell>
          <cell r="E52" t="str">
            <v>LI</v>
          </cell>
          <cell r="F52" t="str">
            <v>AS</v>
          </cell>
          <cell r="H52">
            <v>10419</v>
          </cell>
          <cell r="I52">
            <v>0</v>
          </cell>
          <cell r="J52" t="str">
            <v>465.3</v>
          </cell>
          <cell r="K52" t="str">
            <v>9953.7</v>
          </cell>
          <cell r="L52" t="str">
            <v>9953.7</v>
          </cell>
          <cell r="M52">
            <v>0</v>
          </cell>
          <cell r="N52">
            <v>0</v>
          </cell>
        </row>
        <row r="53">
          <cell r="A53">
            <v>605018</v>
          </cell>
          <cell r="B53" t="str">
            <v>Hernandez*Sanchez,Eloy</v>
          </cell>
          <cell r="C53" t="str">
            <v>TAX</v>
          </cell>
          <cell r="D53" t="str">
            <v>LIC-EJAD-17</v>
          </cell>
          <cell r="E53" t="str">
            <v>LI</v>
          </cell>
          <cell r="F53" t="str">
            <v>AS</v>
          </cell>
          <cell r="G53">
            <v>101</v>
          </cell>
          <cell r="H53">
            <v>13599</v>
          </cell>
          <cell r="I53">
            <v>0</v>
          </cell>
          <cell r="J53">
            <v>0</v>
          </cell>
          <cell r="K53">
            <v>13599</v>
          </cell>
          <cell r="L53" t="str">
            <v>13574.01</v>
          </cell>
          <cell r="M53">
            <v>0</v>
          </cell>
          <cell r="N53">
            <v>0</v>
          </cell>
        </row>
        <row r="54">
          <cell r="A54">
            <v>347896</v>
          </cell>
          <cell r="B54" t="str">
            <v>Vega*Contreras,Citlali</v>
          </cell>
          <cell r="C54" t="str">
            <v>TAX</v>
          </cell>
          <cell r="D54" t="str">
            <v>LIC-EJAD-17</v>
          </cell>
          <cell r="E54" t="str">
            <v>LI</v>
          </cell>
          <cell r="F54" t="str">
            <v>AS</v>
          </cell>
          <cell r="G54">
            <v>401</v>
          </cell>
          <cell r="H54">
            <v>13599</v>
          </cell>
          <cell r="I54">
            <v>0</v>
          </cell>
          <cell r="J54">
            <v>0</v>
          </cell>
          <cell r="K54">
            <v>13599</v>
          </cell>
          <cell r="L54" t="str">
            <v>13599.28</v>
          </cell>
          <cell r="M54">
            <v>0</v>
          </cell>
          <cell r="N54">
            <v>0</v>
          </cell>
        </row>
        <row r="55">
          <cell r="A55">
            <v>347493</v>
          </cell>
          <cell r="B55" t="str">
            <v>Garcia*Espinosa,Helí</v>
          </cell>
          <cell r="C55" t="str">
            <v>TAX</v>
          </cell>
          <cell r="D55" t="str">
            <v>LIC-PSIO-18</v>
          </cell>
          <cell r="E55" t="str">
            <v>LI</v>
          </cell>
          <cell r="F55" t="str">
            <v>AS</v>
          </cell>
          <cell r="G55">
            <v>403</v>
          </cell>
          <cell r="H55" t="str">
            <v>16599.93</v>
          </cell>
          <cell r="I55">
            <v>0</v>
          </cell>
          <cell r="J55">
            <v>0</v>
          </cell>
          <cell r="K55" t="str">
            <v>16599.93</v>
          </cell>
          <cell r="L55" t="str">
            <v>16599.93</v>
          </cell>
          <cell r="M55">
            <v>0</v>
          </cell>
          <cell r="N55">
            <v>0</v>
          </cell>
        </row>
        <row r="56">
          <cell r="A56">
            <v>620241</v>
          </cell>
          <cell r="B56" t="str">
            <v>Peña*Hernandez,Erick</v>
          </cell>
          <cell r="C56" t="str">
            <v>TAX</v>
          </cell>
          <cell r="D56" t="str">
            <v>LIC-SYSC-18</v>
          </cell>
          <cell r="E56" t="str">
            <v>LI</v>
          </cell>
          <cell r="F56" t="str">
            <v>AS</v>
          </cell>
          <cell r="G56">
            <v>101</v>
          </cell>
          <cell r="H56">
            <v>16950</v>
          </cell>
          <cell r="I56">
            <v>0</v>
          </cell>
          <cell r="J56">
            <v>0</v>
          </cell>
          <cell r="K56">
            <v>16950</v>
          </cell>
          <cell r="L56">
            <v>16950</v>
          </cell>
          <cell r="M56">
            <v>0</v>
          </cell>
          <cell r="N56">
            <v>0</v>
          </cell>
        </row>
        <row r="57">
          <cell r="A57">
            <v>346355</v>
          </cell>
          <cell r="B57" t="str">
            <v>Reyes*Medina,Luis</v>
          </cell>
          <cell r="C57" t="str">
            <v>TAX</v>
          </cell>
          <cell r="D57" t="str">
            <v>LIC-EJDE-17</v>
          </cell>
          <cell r="E57" t="str">
            <v>LI</v>
          </cell>
          <cell r="F57" t="str">
            <v>AS</v>
          </cell>
          <cell r="G57">
            <v>101</v>
          </cell>
          <cell r="H57">
            <v>10051</v>
          </cell>
          <cell r="I57">
            <v>0</v>
          </cell>
          <cell r="J57">
            <v>0</v>
          </cell>
          <cell r="K57">
            <v>10051</v>
          </cell>
          <cell r="L57" t="str">
            <v>10051.8</v>
          </cell>
          <cell r="M57">
            <v>0</v>
          </cell>
          <cell r="N57">
            <v>0</v>
          </cell>
        </row>
        <row r="58">
          <cell r="A58">
            <v>613968</v>
          </cell>
          <cell r="B58" t="str">
            <v>Ortiz*Quintana,Cristian</v>
          </cell>
          <cell r="C58" t="str">
            <v>TAX</v>
          </cell>
          <cell r="D58" t="str">
            <v>LIC-CTCO-18</v>
          </cell>
          <cell r="E58" t="str">
            <v>LI</v>
          </cell>
          <cell r="F58" t="str">
            <v>AS</v>
          </cell>
          <cell r="G58">
            <v>102</v>
          </cell>
          <cell r="H58" t="str">
            <v>16606.9</v>
          </cell>
          <cell r="I58">
            <v>0</v>
          </cell>
          <cell r="J58">
            <v>0</v>
          </cell>
          <cell r="K58" t="str">
            <v>16606.9</v>
          </cell>
          <cell r="L58" t="str">
            <v>16607.52</v>
          </cell>
          <cell r="M58">
            <v>0</v>
          </cell>
          <cell r="N58">
            <v>0</v>
          </cell>
        </row>
        <row r="59">
          <cell r="A59">
            <v>618090</v>
          </cell>
          <cell r="B59" t="str">
            <v>Barrera*Melendez,Fatima</v>
          </cell>
          <cell r="C59" t="str">
            <v>TAX</v>
          </cell>
          <cell r="D59" t="str">
            <v>LIC-COFI-18</v>
          </cell>
          <cell r="E59" t="str">
            <v>LI</v>
          </cell>
          <cell r="F59" t="str">
            <v>AS</v>
          </cell>
          <cell r="G59">
            <v>101</v>
          </cell>
          <cell r="H59" t="str">
            <v>16632.4</v>
          </cell>
          <cell r="I59">
            <v>0</v>
          </cell>
          <cell r="J59">
            <v>0</v>
          </cell>
          <cell r="K59" t="str">
            <v>16632.4</v>
          </cell>
          <cell r="L59" t="str">
            <v>16632.4</v>
          </cell>
          <cell r="M59">
            <v>0</v>
          </cell>
          <cell r="N59">
            <v>0</v>
          </cell>
        </row>
        <row r="60">
          <cell r="A60">
            <v>613494</v>
          </cell>
          <cell r="B60" t="str">
            <v>Vázquez*Romero,Idsi</v>
          </cell>
          <cell r="C60" t="str">
            <v>TAX</v>
          </cell>
          <cell r="D60" t="str">
            <v>LIC-CTCO-18</v>
          </cell>
          <cell r="E60" t="str">
            <v>LI</v>
          </cell>
          <cell r="F60" t="str">
            <v>AS</v>
          </cell>
          <cell r="G60">
            <v>101</v>
          </cell>
          <cell r="H60">
            <v>17877</v>
          </cell>
          <cell r="I60">
            <v>0</v>
          </cell>
          <cell r="J60" t="str">
            <v>590.72</v>
          </cell>
          <cell r="K60" t="str">
            <v>17286.28</v>
          </cell>
          <cell r="L60" t="str">
            <v>20665.8</v>
          </cell>
          <cell r="M60">
            <v>0</v>
          </cell>
          <cell r="N60">
            <v>0</v>
          </cell>
        </row>
        <row r="61">
          <cell r="A61">
            <v>620678</v>
          </cell>
          <cell r="B61" t="str">
            <v>Laira*Marciano,Alejandra</v>
          </cell>
          <cell r="C61" t="str">
            <v>TAX</v>
          </cell>
          <cell r="D61" t="str">
            <v>LIC-DERE-18</v>
          </cell>
          <cell r="E61" t="str">
            <v>LI</v>
          </cell>
          <cell r="F61" t="str">
            <v>AS</v>
          </cell>
          <cell r="G61">
            <v>101</v>
          </cell>
          <cell r="H61">
            <v>19181</v>
          </cell>
          <cell r="I61">
            <v>0</v>
          </cell>
          <cell r="J61">
            <v>0</v>
          </cell>
          <cell r="K61">
            <v>19181</v>
          </cell>
          <cell r="L61" t="str">
            <v>19181.44</v>
          </cell>
          <cell r="M61">
            <v>0</v>
          </cell>
          <cell r="N61">
            <v>0</v>
          </cell>
        </row>
        <row r="62">
          <cell r="A62">
            <v>617371</v>
          </cell>
          <cell r="B62" t="str">
            <v>Miranda*Perez,Kevin</v>
          </cell>
          <cell r="C62" t="str">
            <v>TAX</v>
          </cell>
          <cell r="D62" t="str">
            <v>LIC-DERE-18</v>
          </cell>
          <cell r="E62" t="str">
            <v>LI</v>
          </cell>
          <cell r="F62" t="str">
            <v>AS</v>
          </cell>
          <cell r="G62">
            <v>404</v>
          </cell>
          <cell r="H62">
            <v>20130</v>
          </cell>
          <cell r="I62">
            <v>0</v>
          </cell>
          <cell r="J62" t="str">
            <v>397.98</v>
          </cell>
          <cell r="K62" t="str">
            <v>19732.02</v>
          </cell>
          <cell r="L62" t="str">
            <v>19732.2</v>
          </cell>
          <cell r="M62">
            <v>0</v>
          </cell>
          <cell r="N62">
            <v>0</v>
          </cell>
        </row>
        <row r="63">
          <cell r="A63">
            <v>618004</v>
          </cell>
          <cell r="B63" t="str">
            <v>Garcia*Delgado,Minerva</v>
          </cell>
          <cell r="C63" t="str">
            <v>TAX</v>
          </cell>
          <cell r="D63" t="str">
            <v>LIC-DINV-18</v>
          </cell>
          <cell r="E63" t="str">
            <v>LI</v>
          </cell>
          <cell r="F63" t="str">
            <v>AS</v>
          </cell>
          <cell r="G63">
            <v>101</v>
          </cell>
          <cell r="H63">
            <v>16737</v>
          </cell>
          <cell r="I63">
            <v>0</v>
          </cell>
          <cell r="J63" t="str">
            <v>424.66</v>
          </cell>
          <cell r="K63" t="str">
            <v>16312.34</v>
          </cell>
          <cell r="L63" t="str">
            <v>16313.22</v>
          </cell>
          <cell r="M63">
            <v>0</v>
          </cell>
          <cell r="N63">
            <v>0</v>
          </cell>
        </row>
        <row r="64">
          <cell r="A64">
            <v>621392</v>
          </cell>
          <cell r="B64" t="str">
            <v>Hernandez*Alvarez,Monserrat</v>
          </cell>
          <cell r="C64" t="str">
            <v>TAX</v>
          </cell>
          <cell r="D64" t="str">
            <v>LIC-EJAD-17</v>
          </cell>
          <cell r="E64" t="str">
            <v>LI</v>
          </cell>
          <cell r="F64" t="str">
            <v>AS</v>
          </cell>
          <cell r="G64">
            <v>101</v>
          </cell>
          <cell r="H64">
            <v>14490</v>
          </cell>
          <cell r="I64">
            <v>0</v>
          </cell>
          <cell r="J64" t="str">
            <v>267.62</v>
          </cell>
          <cell r="K64" t="str">
            <v>14222.38</v>
          </cell>
          <cell r="L64" t="str">
            <v>14269.31</v>
          </cell>
          <cell r="M64">
            <v>0</v>
          </cell>
          <cell r="N64">
            <v>0</v>
          </cell>
        </row>
        <row r="65">
          <cell r="A65">
            <v>258976</v>
          </cell>
          <cell r="B65" t="str">
            <v>Dominguez*Gonzalez,Laura</v>
          </cell>
          <cell r="C65" t="str">
            <v>TAX</v>
          </cell>
          <cell r="D65" t="str">
            <v>LIC-EJAD-12</v>
          </cell>
          <cell r="E65" t="str">
            <v>LI</v>
          </cell>
          <cell r="F65" t="str">
            <v>BR</v>
          </cell>
          <cell r="H65">
            <v>106</v>
          </cell>
          <cell r="I65">
            <v>0</v>
          </cell>
          <cell r="J65">
            <v>0</v>
          </cell>
          <cell r="K65">
            <v>106</v>
          </cell>
          <cell r="L65">
            <v>106</v>
          </cell>
          <cell r="M65">
            <v>0</v>
          </cell>
          <cell r="N65">
            <v>0</v>
          </cell>
        </row>
        <row r="66">
          <cell r="A66">
            <v>617808</v>
          </cell>
          <cell r="B66" t="str">
            <v>García*Martínez,Salma</v>
          </cell>
          <cell r="C66" t="str">
            <v>TAX</v>
          </cell>
          <cell r="D66" t="str">
            <v>LIC-CTCO-18</v>
          </cell>
          <cell r="E66" t="str">
            <v>LI</v>
          </cell>
          <cell r="F66" t="str">
            <v>AS</v>
          </cell>
          <cell r="G66">
            <v>101</v>
          </cell>
          <cell r="H66">
            <v>16631</v>
          </cell>
          <cell r="I66">
            <v>0</v>
          </cell>
          <cell r="J66">
            <v>0</v>
          </cell>
          <cell r="K66">
            <v>16631</v>
          </cell>
          <cell r="L66" t="str">
            <v>16631.6</v>
          </cell>
          <cell r="M66">
            <v>0</v>
          </cell>
          <cell r="N66">
            <v>0</v>
          </cell>
        </row>
        <row r="67">
          <cell r="A67">
            <v>614923</v>
          </cell>
          <cell r="B67" t="str">
            <v>Santamaria*Salazar,Jorge</v>
          </cell>
          <cell r="C67" t="str">
            <v>TAX</v>
          </cell>
          <cell r="D67" t="str">
            <v>LIC-CTCO-18</v>
          </cell>
          <cell r="E67" t="str">
            <v>LI</v>
          </cell>
          <cell r="F67" t="str">
            <v>AS</v>
          </cell>
          <cell r="H67">
            <v>16631</v>
          </cell>
          <cell r="I67">
            <v>0</v>
          </cell>
          <cell r="J67">
            <v>0</v>
          </cell>
          <cell r="K67">
            <v>16631</v>
          </cell>
          <cell r="L67">
            <v>16631</v>
          </cell>
          <cell r="M67">
            <v>0</v>
          </cell>
          <cell r="N67">
            <v>0</v>
          </cell>
        </row>
        <row r="68">
          <cell r="A68">
            <v>332592</v>
          </cell>
          <cell r="B68" t="str">
            <v>Navarro*Campero Calderon,Stephany</v>
          </cell>
          <cell r="C68" t="str">
            <v>TAX</v>
          </cell>
          <cell r="D68" t="str">
            <v>LIC-EJAD-17</v>
          </cell>
          <cell r="E68" t="str">
            <v>LI</v>
          </cell>
          <cell r="F68" t="str">
            <v>AS</v>
          </cell>
          <cell r="H68">
            <v>4875</v>
          </cell>
          <cell r="I68">
            <v>0</v>
          </cell>
          <cell r="J68" t="str">
            <v>110.34</v>
          </cell>
          <cell r="K68" t="str">
            <v>4764.66</v>
          </cell>
          <cell r="L68">
            <v>5353</v>
          </cell>
          <cell r="M68">
            <v>0</v>
          </cell>
          <cell r="N68">
            <v>0</v>
          </cell>
        </row>
        <row r="69">
          <cell r="A69">
            <v>609209</v>
          </cell>
          <cell r="B69" t="str">
            <v>Maldonado*Diaz,Jose</v>
          </cell>
          <cell r="C69" t="str">
            <v>TAX</v>
          </cell>
          <cell r="D69" t="str">
            <v>LIC-ADTU-18</v>
          </cell>
          <cell r="E69" t="str">
            <v>LI</v>
          </cell>
          <cell r="F69" t="str">
            <v>AS</v>
          </cell>
          <cell r="G69">
            <v>101</v>
          </cell>
          <cell r="H69">
            <v>19007</v>
          </cell>
          <cell r="I69">
            <v>0</v>
          </cell>
          <cell r="J69" t="str">
            <v>365.15</v>
          </cell>
          <cell r="K69" t="str">
            <v>18641.85</v>
          </cell>
          <cell r="L69" t="str">
            <v>18679.55</v>
          </cell>
          <cell r="M69">
            <v>0</v>
          </cell>
          <cell r="N69">
            <v>0</v>
          </cell>
        </row>
        <row r="70">
          <cell r="A70">
            <v>633203</v>
          </cell>
          <cell r="B70" t="str">
            <v>Carmona*Trejo,Andrea</v>
          </cell>
          <cell r="C70" t="str">
            <v>TAX</v>
          </cell>
          <cell r="D70" t="str">
            <v>LIC-EJAD-17</v>
          </cell>
          <cell r="E70" t="str">
            <v>LI</v>
          </cell>
          <cell r="F70" t="str">
            <v>AS</v>
          </cell>
          <cell r="G70">
            <v>101</v>
          </cell>
          <cell r="H70">
            <v>13883</v>
          </cell>
          <cell r="I70">
            <v>0</v>
          </cell>
          <cell r="J70">
            <v>0</v>
          </cell>
          <cell r="K70">
            <v>13883</v>
          </cell>
          <cell r="L70" t="str">
            <v>13883.32</v>
          </cell>
          <cell r="M70">
            <v>0</v>
          </cell>
          <cell r="N70">
            <v>0</v>
          </cell>
        </row>
        <row r="71">
          <cell r="A71">
            <v>632652</v>
          </cell>
          <cell r="B71" t="str">
            <v>Zúñiga*García,Karla</v>
          </cell>
          <cell r="C71" t="str">
            <v>TAX</v>
          </cell>
          <cell r="D71" t="str">
            <v>LIC-CTCO-18</v>
          </cell>
          <cell r="E71" t="str">
            <v>LI</v>
          </cell>
          <cell r="F71" t="str">
            <v>AS</v>
          </cell>
          <cell r="G71">
            <v>101</v>
          </cell>
          <cell r="H71" t="str">
            <v>17133.8</v>
          </cell>
          <cell r="I71">
            <v>0</v>
          </cell>
          <cell r="J71">
            <v>0</v>
          </cell>
          <cell r="K71" t="str">
            <v>17133.8</v>
          </cell>
          <cell r="L71" t="str">
            <v>17134.64</v>
          </cell>
          <cell r="M71">
            <v>0</v>
          </cell>
          <cell r="N71">
            <v>0</v>
          </cell>
        </row>
        <row r="72">
          <cell r="A72">
            <v>641070</v>
          </cell>
          <cell r="B72" t="str">
            <v>Ornelas*Martínez,Isaí</v>
          </cell>
          <cell r="C72" t="str">
            <v>TAX</v>
          </cell>
          <cell r="D72" t="str">
            <v>LIC-CTCO-18</v>
          </cell>
          <cell r="E72" t="str">
            <v>LI</v>
          </cell>
          <cell r="F72" t="str">
            <v>AS</v>
          </cell>
          <cell r="G72">
            <v>105</v>
          </cell>
          <cell r="H72">
            <v>16631</v>
          </cell>
          <cell r="I72">
            <v>0</v>
          </cell>
          <cell r="J72">
            <v>0</v>
          </cell>
          <cell r="K72">
            <v>16631</v>
          </cell>
          <cell r="L72">
            <v>16631</v>
          </cell>
          <cell r="M72">
            <v>0</v>
          </cell>
          <cell r="N72">
            <v>0</v>
          </cell>
        </row>
        <row r="73">
          <cell r="A73">
            <v>246354</v>
          </cell>
          <cell r="B73" t="str">
            <v>Velazquez*Caballero,Rafael</v>
          </cell>
          <cell r="C73" t="str">
            <v>TAX</v>
          </cell>
          <cell r="D73" t="str">
            <v>LIC-EDFI-10C</v>
          </cell>
          <cell r="E73" t="str">
            <v>LI</v>
          </cell>
          <cell r="F73" t="str">
            <v>EG</v>
          </cell>
          <cell r="H73">
            <v>13141</v>
          </cell>
          <cell r="I73">
            <v>0</v>
          </cell>
          <cell r="J73">
            <v>0</v>
          </cell>
          <cell r="K73">
            <v>13141</v>
          </cell>
          <cell r="L73">
            <v>106</v>
          </cell>
          <cell r="M73">
            <v>13035</v>
          </cell>
          <cell r="N73">
            <v>13035</v>
          </cell>
        </row>
        <row r="74">
          <cell r="A74">
            <v>317581</v>
          </cell>
          <cell r="B74" t="str">
            <v>De Santiago*Sanchez,Karen</v>
          </cell>
          <cell r="C74" t="str">
            <v>TAX</v>
          </cell>
          <cell r="D74" t="str">
            <v>LIC-CTCO-18</v>
          </cell>
          <cell r="E74" t="str">
            <v>LI</v>
          </cell>
          <cell r="F74" t="str">
            <v>AS</v>
          </cell>
          <cell r="G74">
            <v>102</v>
          </cell>
          <cell r="H74" t="str">
            <v>19465.35</v>
          </cell>
          <cell r="I74">
            <v>0</v>
          </cell>
          <cell r="J74">
            <v>0</v>
          </cell>
          <cell r="K74" t="str">
            <v>19465.35</v>
          </cell>
          <cell r="L74">
            <v>6765</v>
          </cell>
          <cell r="M74" t="str">
            <v>12700.35</v>
          </cell>
          <cell r="N74" t="str">
            <v>12700.35</v>
          </cell>
        </row>
        <row r="75">
          <cell r="A75">
            <v>633758</v>
          </cell>
          <cell r="B75" t="str">
            <v>Pacheco*Sarmiento,Diana</v>
          </cell>
          <cell r="C75" t="str">
            <v>TAX</v>
          </cell>
          <cell r="D75" t="str">
            <v>LIC-MEES-18</v>
          </cell>
          <cell r="E75" t="str">
            <v>LI</v>
          </cell>
          <cell r="F75" t="str">
            <v>AS</v>
          </cell>
          <cell r="G75">
            <v>104</v>
          </cell>
          <cell r="H75">
            <v>16631</v>
          </cell>
          <cell r="I75">
            <v>0</v>
          </cell>
          <cell r="J75">
            <v>0</v>
          </cell>
          <cell r="K75">
            <v>16631</v>
          </cell>
          <cell r="L75">
            <v>16631</v>
          </cell>
          <cell r="M75">
            <v>0</v>
          </cell>
          <cell r="N75">
            <v>0</v>
          </cell>
        </row>
        <row r="76">
          <cell r="A76">
            <v>632002</v>
          </cell>
          <cell r="B76" t="str">
            <v>Pedraza*Galindo,Jessica</v>
          </cell>
          <cell r="C76" t="str">
            <v>TAX</v>
          </cell>
          <cell r="D76" t="str">
            <v>LIC-EJDE-17</v>
          </cell>
          <cell r="E76" t="str">
            <v>LI</v>
          </cell>
          <cell r="F76" t="str">
            <v>AS</v>
          </cell>
          <cell r="G76">
            <v>100</v>
          </cell>
          <cell r="H76" t="str">
            <v>10940.8</v>
          </cell>
          <cell r="I76">
            <v>0</v>
          </cell>
          <cell r="J76">
            <v>0</v>
          </cell>
          <cell r="K76" t="str">
            <v>10940.8</v>
          </cell>
          <cell r="L76" t="str">
            <v>10940.8</v>
          </cell>
          <cell r="M76">
            <v>0</v>
          </cell>
          <cell r="N76">
            <v>0</v>
          </cell>
        </row>
        <row r="77">
          <cell r="A77">
            <v>631932</v>
          </cell>
          <cell r="B77" t="str">
            <v>Gomez*Avalos,Luz</v>
          </cell>
          <cell r="C77" t="str">
            <v>TAX</v>
          </cell>
          <cell r="D77" t="str">
            <v>LIC-CTCO-18</v>
          </cell>
          <cell r="E77" t="str">
            <v>LI</v>
          </cell>
          <cell r="F77" t="str">
            <v>AS</v>
          </cell>
          <cell r="G77">
            <v>101</v>
          </cell>
          <cell r="H77" t="str">
            <v>17189.7</v>
          </cell>
          <cell r="I77">
            <v>0</v>
          </cell>
          <cell r="J77">
            <v>0</v>
          </cell>
          <cell r="K77" t="str">
            <v>17189.7</v>
          </cell>
          <cell r="L77" t="str">
            <v>17189.7</v>
          </cell>
          <cell r="M77">
            <v>0</v>
          </cell>
          <cell r="N77">
            <v>0</v>
          </cell>
        </row>
        <row r="78">
          <cell r="A78">
            <v>260992</v>
          </cell>
          <cell r="B78" t="str">
            <v>Iturbe*Horta,Guadalupe</v>
          </cell>
          <cell r="C78" t="str">
            <v>TAX</v>
          </cell>
          <cell r="D78" t="str">
            <v>LIC-EDFI-10C</v>
          </cell>
          <cell r="E78" t="str">
            <v>LI</v>
          </cell>
          <cell r="F78" t="str">
            <v>EG</v>
          </cell>
          <cell r="H78">
            <v>106</v>
          </cell>
          <cell r="I78">
            <v>0</v>
          </cell>
          <cell r="J78">
            <v>0</v>
          </cell>
          <cell r="K78">
            <v>106</v>
          </cell>
          <cell r="L78">
            <v>106</v>
          </cell>
          <cell r="M78">
            <v>0</v>
          </cell>
          <cell r="N78">
            <v>0</v>
          </cell>
        </row>
        <row r="79">
          <cell r="A79">
            <v>641682</v>
          </cell>
          <cell r="B79" t="str">
            <v>De Santos*Espinosa,Erik</v>
          </cell>
          <cell r="C79" t="str">
            <v>TAX</v>
          </cell>
          <cell r="D79" t="str">
            <v>LIC-EJCP-13</v>
          </cell>
          <cell r="E79" t="str">
            <v>LI</v>
          </cell>
          <cell r="F79" t="str">
            <v>AS</v>
          </cell>
          <cell r="G79">
            <v>101</v>
          </cell>
          <cell r="H79" t="str">
            <v>12628.23</v>
          </cell>
          <cell r="I79">
            <v>0</v>
          </cell>
          <cell r="J79">
            <v>0</v>
          </cell>
          <cell r="K79" t="str">
            <v>12628.23</v>
          </cell>
          <cell r="L79" t="str">
            <v>12628.23</v>
          </cell>
          <cell r="M79">
            <v>0</v>
          </cell>
          <cell r="N79">
            <v>0</v>
          </cell>
        </row>
        <row r="80">
          <cell r="A80">
            <v>561390</v>
          </cell>
          <cell r="B80" t="str">
            <v>Guerrero*Reyes,Leonel</v>
          </cell>
          <cell r="C80" t="str">
            <v>TAX</v>
          </cell>
          <cell r="D80" t="str">
            <v>LIC-DERE-18</v>
          </cell>
          <cell r="E80" t="str">
            <v>LI</v>
          </cell>
          <cell r="F80" t="str">
            <v>AS</v>
          </cell>
          <cell r="G80">
            <v>102</v>
          </cell>
          <cell r="H80">
            <v>19181</v>
          </cell>
          <cell r="I80">
            <v>0</v>
          </cell>
          <cell r="J80">
            <v>0</v>
          </cell>
          <cell r="K80">
            <v>19181</v>
          </cell>
          <cell r="L80" t="str">
            <v>17331.24</v>
          </cell>
          <cell r="M80" t="str">
            <v>1849.76</v>
          </cell>
          <cell r="N80" t="str">
            <v>1849.76</v>
          </cell>
        </row>
        <row r="81">
          <cell r="A81">
            <v>346955</v>
          </cell>
          <cell r="B81" t="str">
            <v>Galicia*Perez,Jonathan</v>
          </cell>
          <cell r="C81" t="str">
            <v>TAX</v>
          </cell>
          <cell r="D81" t="str">
            <v>LIC-CTCO-18</v>
          </cell>
          <cell r="E81" t="str">
            <v>LI</v>
          </cell>
          <cell r="F81" t="str">
            <v>AS</v>
          </cell>
          <cell r="G81">
            <v>403</v>
          </cell>
          <cell r="H81">
            <v>18431</v>
          </cell>
          <cell r="I81">
            <v>0</v>
          </cell>
          <cell r="J81" t="str">
            <v>506.74</v>
          </cell>
          <cell r="K81" t="str">
            <v>17924.26</v>
          </cell>
          <cell r="L81" t="str">
            <v>18041.93</v>
          </cell>
          <cell r="M81">
            <v>0</v>
          </cell>
          <cell r="N81">
            <v>0</v>
          </cell>
        </row>
        <row r="82">
          <cell r="A82">
            <v>605544</v>
          </cell>
          <cell r="B82" t="str">
            <v>Servin*Herrera,Adriana</v>
          </cell>
          <cell r="C82" t="str">
            <v>TAX</v>
          </cell>
          <cell r="D82" t="str">
            <v>LIC-ADME-18</v>
          </cell>
          <cell r="E82" t="str">
            <v>LI</v>
          </cell>
          <cell r="F82" t="str">
            <v>AS</v>
          </cell>
          <cell r="G82">
            <v>102</v>
          </cell>
          <cell r="H82">
            <v>18537</v>
          </cell>
          <cell r="I82">
            <v>0</v>
          </cell>
          <cell r="J82" t="str">
            <v>298.01</v>
          </cell>
          <cell r="K82" t="str">
            <v>18238.99</v>
          </cell>
          <cell r="L82" t="str">
            <v>18247.59</v>
          </cell>
          <cell r="M82">
            <v>0</v>
          </cell>
          <cell r="N82">
            <v>0</v>
          </cell>
        </row>
        <row r="83">
          <cell r="A83">
            <v>635502</v>
          </cell>
          <cell r="B83" t="str">
            <v>PEREZ*GASPERIN,IVON</v>
          </cell>
          <cell r="C83" t="str">
            <v>TAX</v>
          </cell>
          <cell r="D83" t="str">
            <v>LIC-EJAD-17</v>
          </cell>
          <cell r="E83" t="str">
            <v>LI</v>
          </cell>
          <cell r="F83" t="str">
            <v>AS</v>
          </cell>
          <cell r="G83">
            <v>101</v>
          </cell>
          <cell r="H83" t="str">
            <v>10757.6</v>
          </cell>
          <cell r="I83">
            <v>0</v>
          </cell>
          <cell r="J83">
            <v>0</v>
          </cell>
          <cell r="K83" t="str">
            <v>10757.6</v>
          </cell>
          <cell r="L83" t="str">
            <v>10757.6</v>
          </cell>
          <cell r="M83">
            <v>0</v>
          </cell>
          <cell r="N83">
            <v>0</v>
          </cell>
        </row>
        <row r="84">
          <cell r="A84">
            <v>636101</v>
          </cell>
          <cell r="B84" t="str">
            <v>GONZALEZ*JUAREZ,ANTONIO</v>
          </cell>
          <cell r="C84" t="str">
            <v>TAX</v>
          </cell>
          <cell r="D84" t="str">
            <v>LIC-EJAD-17</v>
          </cell>
          <cell r="E84" t="str">
            <v>LI</v>
          </cell>
          <cell r="F84" t="str">
            <v>AS</v>
          </cell>
          <cell r="G84">
            <v>101</v>
          </cell>
          <cell r="H84" t="str">
            <v>11353.15</v>
          </cell>
          <cell r="I84">
            <v>0</v>
          </cell>
          <cell r="J84">
            <v>0</v>
          </cell>
          <cell r="K84" t="str">
            <v>11353.15</v>
          </cell>
          <cell r="L84" t="str">
            <v>11352.47</v>
          </cell>
          <cell r="M84">
            <v>0</v>
          </cell>
          <cell r="N84">
            <v>0</v>
          </cell>
        </row>
        <row r="85">
          <cell r="A85">
            <v>634457</v>
          </cell>
          <cell r="B85" t="str">
            <v>Martínez*Zamora,Tlalli</v>
          </cell>
          <cell r="C85" t="str">
            <v>TAX</v>
          </cell>
          <cell r="D85" t="str">
            <v>LIC-SYSC-18</v>
          </cell>
          <cell r="E85" t="str">
            <v>LI</v>
          </cell>
          <cell r="F85" t="str">
            <v>AS</v>
          </cell>
          <cell r="G85">
            <v>101</v>
          </cell>
          <cell r="H85" t="str">
            <v>18032.2</v>
          </cell>
          <cell r="I85">
            <v>0</v>
          </cell>
          <cell r="J85">
            <v>0</v>
          </cell>
          <cell r="K85" t="str">
            <v>18032.2</v>
          </cell>
          <cell r="L85" t="str">
            <v>21212.2</v>
          </cell>
          <cell r="M85">
            <v>0</v>
          </cell>
          <cell r="N85">
            <v>0</v>
          </cell>
        </row>
        <row r="86">
          <cell r="A86">
            <v>637252</v>
          </cell>
          <cell r="B86" t="str">
            <v>Ambriz*Cruz,Montserrat</v>
          </cell>
          <cell r="C86" t="str">
            <v>TAX</v>
          </cell>
          <cell r="D86" t="str">
            <v>LIC-DINV-18</v>
          </cell>
          <cell r="E86" t="str">
            <v>LI</v>
          </cell>
          <cell r="F86" t="str">
            <v>AS</v>
          </cell>
          <cell r="G86">
            <v>101</v>
          </cell>
          <cell r="H86">
            <v>18431</v>
          </cell>
          <cell r="I86">
            <v>0</v>
          </cell>
          <cell r="J86">
            <v>0</v>
          </cell>
          <cell r="K86">
            <v>18431</v>
          </cell>
          <cell r="L86" t="str">
            <v>18431.5</v>
          </cell>
          <cell r="M86">
            <v>0</v>
          </cell>
          <cell r="N86">
            <v>0</v>
          </cell>
        </row>
        <row r="87">
          <cell r="A87">
            <v>639592</v>
          </cell>
          <cell r="B87" t="str">
            <v>Contreras*Anselmo,Edson</v>
          </cell>
          <cell r="C87" t="str">
            <v>TAX</v>
          </cell>
          <cell r="D87" t="str">
            <v>LIC-SYSC-18</v>
          </cell>
          <cell r="E87" t="str">
            <v>LI</v>
          </cell>
          <cell r="F87" t="str">
            <v>AS</v>
          </cell>
          <cell r="G87">
            <v>105</v>
          </cell>
          <cell r="H87" t="str">
            <v>16937.5</v>
          </cell>
          <cell r="I87">
            <v>0</v>
          </cell>
          <cell r="J87">
            <v>0</v>
          </cell>
          <cell r="K87" t="str">
            <v>16937.5</v>
          </cell>
          <cell r="L87" t="str">
            <v>16937.96</v>
          </cell>
          <cell r="M87">
            <v>0</v>
          </cell>
          <cell r="N87">
            <v>0</v>
          </cell>
        </row>
        <row r="88">
          <cell r="A88">
            <v>614043</v>
          </cell>
          <cell r="B88" t="str">
            <v>Peralta*Castro,Silvia</v>
          </cell>
          <cell r="C88" t="str">
            <v>TAX</v>
          </cell>
          <cell r="D88" t="str">
            <v>LIC-EJEP-18</v>
          </cell>
          <cell r="E88" t="str">
            <v>LI</v>
          </cell>
          <cell r="F88" t="str">
            <v>AS</v>
          </cell>
          <cell r="G88">
            <v>101</v>
          </cell>
          <cell r="H88">
            <v>13883</v>
          </cell>
          <cell r="I88">
            <v>0</v>
          </cell>
          <cell r="J88">
            <v>0</v>
          </cell>
          <cell r="K88">
            <v>13883</v>
          </cell>
          <cell r="L88" t="str">
            <v>13883.6</v>
          </cell>
          <cell r="M88">
            <v>0</v>
          </cell>
          <cell r="N88">
            <v>0</v>
          </cell>
        </row>
        <row r="89">
          <cell r="A89">
            <v>268058</v>
          </cell>
          <cell r="B89" t="str">
            <v>Vieyra*Hernandez,Hector</v>
          </cell>
          <cell r="C89" t="str">
            <v>TAX</v>
          </cell>
          <cell r="D89" t="str">
            <v>LIC-ITIC-15</v>
          </cell>
          <cell r="E89" t="str">
            <v>LI</v>
          </cell>
          <cell r="F89" t="str">
            <v>EG</v>
          </cell>
          <cell r="H89">
            <v>106</v>
          </cell>
          <cell r="I89">
            <v>0</v>
          </cell>
          <cell r="J89">
            <v>0</v>
          </cell>
          <cell r="K89">
            <v>106</v>
          </cell>
          <cell r="L89">
            <v>106</v>
          </cell>
          <cell r="M89">
            <v>0</v>
          </cell>
          <cell r="N89">
            <v>0</v>
          </cell>
        </row>
        <row r="90">
          <cell r="A90">
            <v>271677</v>
          </cell>
          <cell r="B90" t="str">
            <v>Alvarado*Nieto,Xunaxi</v>
          </cell>
          <cell r="C90" t="str">
            <v>TAX</v>
          </cell>
          <cell r="D90" t="str">
            <v>LIC-CTCO-15</v>
          </cell>
          <cell r="E90" t="str">
            <v>LI</v>
          </cell>
          <cell r="F90" t="str">
            <v>EG</v>
          </cell>
          <cell r="H90">
            <v>10385</v>
          </cell>
          <cell r="I90">
            <v>0</v>
          </cell>
          <cell r="J90">
            <v>0</v>
          </cell>
          <cell r="K90">
            <v>10385</v>
          </cell>
          <cell r="L90">
            <v>10385</v>
          </cell>
          <cell r="M90">
            <v>0</v>
          </cell>
          <cell r="N90">
            <v>0</v>
          </cell>
        </row>
        <row r="91">
          <cell r="A91">
            <v>345627</v>
          </cell>
          <cell r="B91" t="str">
            <v>Gómez*Calderon,Emiliano</v>
          </cell>
          <cell r="C91" t="str">
            <v>TAX</v>
          </cell>
          <cell r="D91" t="str">
            <v>LIC-CTCO-18</v>
          </cell>
          <cell r="E91" t="str">
            <v>LI</v>
          </cell>
          <cell r="F91" t="str">
            <v>AS</v>
          </cell>
          <cell r="G91">
            <v>101</v>
          </cell>
          <cell r="H91">
            <v>16919</v>
          </cell>
          <cell r="I91">
            <v>0</v>
          </cell>
          <cell r="J91" t="str">
            <v>670.68</v>
          </cell>
          <cell r="K91" t="str">
            <v>16248.32</v>
          </cell>
          <cell r="L91" t="str">
            <v>16338.6</v>
          </cell>
          <cell r="M91">
            <v>0</v>
          </cell>
          <cell r="N91">
            <v>0</v>
          </cell>
        </row>
        <row r="92">
          <cell r="A92">
            <v>634212</v>
          </cell>
          <cell r="B92" t="str">
            <v>Valadez*Alcala,David</v>
          </cell>
          <cell r="C92" t="str">
            <v>TAX</v>
          </cell>
          <cell r="D92" t="str">
            <v>LIC-EJCP-13</v>
          </cell>
          <cell r="E92" t="str">
            <v>LI</v>
          </cell>
          <cell r="F92" t="str">
            <v>AS</v>
          </cell>
          <cell r="G92">
            <v>101</v>
          </cell>
          <cell r="H92" t="str">
            <v>11260.55</v>
          </cell>
          <cell r="I92">
            <v>0</v>
          </cell>
          <cell r="J92">
            <v>0</v>
          </cell>
          <cell r="K92" t="str">
            <v>11260.55</v>
          </cell>
          <cell r="L92" t="str">
            <v>11261.35</v>
          </cell>
          <cell r="M92">
            <v>0</v>
          </cell>
          <cell r="N92">
            <v>0</v>
          </cell>
        </row>
        <row r="93">
          <cell r="A93">
            <v>321284</v>
          </cell>
          <cell r="B93" t="str">
            <v>Valenzuela*Ortiz,Ulices</v>
          </cell>
          <cell r="C93" t="str">
            <v>TAX</v>
          </cell>
          <cell r="D93" t="str">
            <v>LIC-EJAD-17</v>
          </cell>
          <cell r="E93" t="str">
            <v>LI</v>
          </cell>
          <cell r="F93" t="str">
            <v>AS</v>
          </cell>
          <cell r="H93" t="str">
            <v>11436.21</v>
          </cell>
          <cell r="I93">
            <v>0</v>
          </cell>
          <cell r="J93">
            <v>0</v>
          </cell>
          <cell r="K93" t="str">
            <v>11436.21</v>
          </cell>
          <cell r="L93" t="str">
            <v>11436.21</v>
          </cell>
          <cell r="M93">
            <v>0</v>
          </cell>
          <cell r="N93">
            <v>0</v>
          </cell>
        </row>
        <row r="94">
          <cell r="A94">
            <v>651555</v>
          </cell>
          <cell r="B94" t="str">
            <v>De Jesús*Rodriguez,Alberto</v>
          </cell>
          <cell r="C94" t="str">
            <v>TAX</v>
          </cell>
          <cell r="D94" t="str">
            <v>LIC-EJDE-17</v>
          </cell>
          <cell r="E94" t="str">
            <v>LI</v>
          </cell>
          <cell r="F94" t="str">
            <v>AS</v>
          </cell>
          <cell r="H94" t="str">
            <v>12186.35</v>
          </cell>
          <cell r="I94">
            <v>0</v>
          </cell>
          <cell r="J94">
            <v>0</v>
          </cell>
          <cell r="K94" t="str">
            <v>12186.35</v>
          </cell>
          <cell r="L94">
            <v>9826</v>
          </cell>
          <cell r="M94" t="str">
            <v>2360.35</v>
          </cell>
          <cell r="N94" t="str">
            <v>2360.35</v>
          </cell>
        </row>
        <row r="95">
          <cell r="A95">
            <v>323935</v>
          </cell>
          <cell r="B95" t="str">
            <v>Cruz*Lopez,Talia</v>
          </cell>
          <cell r="C95" t="str">
            <v>TAX</v>
          </cell>
          <cell r="D95" t="str">
            <v>MAE-EDUC-19</v>
          </cell>
          <cell r="E95" t="str">
            <v>MA</v>
          </cell>
          <cell r="F95" t="str">
            <v>PT</v>
          </cell>
          <cell r="H95">
            <v>319</v>
          </cell>
          <cell r="I95">
            <v>0</v>
          </cell>
          <cell r="J95">
            <v>0</v>
          </cell>
          <cell r="K95">
            <v>319</v>
          </cell>
          <cell r="L95">
            <v>319</v>
          </cell>
          <cell r="M95">
            <v>0</v>
          </cell>
          <cell r="N95">
            <v>0</v>
          </cell>
        </row>
        <row r="96">
          <cell r="A96">
            <v>323936</v>
          </cell>
          <cell r="B96" t="str">
            <v>Cuenca*Regalado,Ana</v>
          </cell>
          <cell r="C96" t="str">
            <v>TAX</v>
          </cell>
          <cell r="D96" t="str">
            <v>MAE-EDUC-19</v>
          </cell>
          <cell r="E96" t="str">
            <v>MA</v>
          </cell>
          <cell r="F96" t="str">
            <v>PT</v>
          </cell>
          <cell r="H96">
            <v>106</v>
          </cell>
          <cell r="I96">
            <v>0</v>
          </cell>
          <cell r="J96">
            <v>0</v>
          </cell>
          <cell r="K96">
            <v>106</v>
          </cell>
          <cell r="L96">
            <v>106</v>
          </cell>
          <cell r="M96">
            <v>0</v>
          </cell>
          <cell r="N96">
            <v>0</v>
          </cell>
        </row>
        <row r="97">
          <cell r="A97">
            <v>648754</v>
          </cell>
          <cell r="B97" t="str">
            <v>Alfaro*Vidal,Tifanny</v>
          </cell>
          <cell r="C97" t="str">
            <v>TAX</v>
          </cell>
          <cell r="D97" t="str">
            <v>LIC-EJAD-17</v>
          </cell>
          <cell r="E97" t="str">
            <v>LI</v>
          </cell>
          <cell r="F97" t="str">
            <v>AS</v>
          </cell>
          <cell r="G97">
            <v>405</v>
          </cell>
          <cell r="H97" t="str">
            <v>10848.1</v>
          </cell>
          <cell r="I97">
            <v>0</v>
          </cell>
          <cell r="J97">
            <v>0</v>
          </cell>
          <cell r="K97" t="str">
            <v>10848.1</v>
          </cell>
          <cell r="L97" t="str">
            <v>10848.44</v>
          </cell>
          <cell r="M97">
            <v>0</v>
          </cell>
          <cell r="N97">
            <v>0</v>
          </cell>
        </row>
        <row r="98">
          <cell r="A98">
            <v>648758</v>
          </cell>
          <cell r="B98" t="str">
            <v>Celis*Gómez,Mariana</v>
          </cell>
          <cell r="C98" t="str">
            <v>TAX</v>
          </cell>
          <cell r="D98" t="str">
            <v>LIC-PSIO-18</v>
          </cell>
          <cell r="E98" t="str">
            <v>LI</v>
          </cell>
          <cell r="F98" t="str">
            <v>AS</v>
          </cell>
          <cell r="G98">
            <v>101</v>
          </cell>
          <cell r="H98" t="str">
            <v>17339.55</v>
          </cell>
          <cell r="I98">
            <v>0</v>
          </cell>
          <cell r="J98">
            <v>0</v>
          </cell>
          <cell r="K98" t="str">
            <v>17339.55</v>
          </cell>
          <cell r="L98" t="str">
            <v>17339.6</v>
          </cell>
          <cell r="M98">
            <v>0</v>
          </cell>
          <cell r="N98">
            <v>0</v>
          </cell>
        </row>
        <row r="99">
          <cell r="A99">
            <v>249380</v>
          </cell>
          <cell r="B99" t="str">
            <v>Paez*Garcia,Andrea</v>
          </cell>
          <cell r="C99" t="str">
            <v>TAX</v>
          </cell>
          <cell r="D99" t="str">
            <v>MAE-EDUC-19</v>
          </cell>
          <cell r="E99" t="str">
            <v>MA</v>
          </cell>
          <cell r="F99" t="str">
            <v>AS</v>
          </cell>
          <cell r="G99">
            <v>101</v>
          </cell>
          <cell r="H99" t="str">
            <v>12365.7</v>
          </cell>
          <cell r="I99">
            <v>0</v>
          </cell>
          <cell r="J99">
            <v>0</v>
          </cell>
          <cell r="K99" t="str">
            <v>12365.7</v>
          </cell>
          <cell r="L99" t="str">
            <v>12365.7</v>
          </cell>
          <cell r="M99">
            <v>0</v>
          </cell>
          <cell r="N99">
            <v>0</v>
          </cell>
        </row>
        <row r="100">
          <cell r="A100">
            <v>656126</v>
          </cell>
          <cell r="B100" t="str">
            <v>Castro*Barcena,Zaira</v>
          </cell>
          <cell r="C100" t="str">
            <v>TAX</v>
          </cell>
          <cell r="D100" t="str">
            <v>LIC-EJAD-17</v>
          </cell>
          <cell r="E100" t="str">
            <v>LI</v>
          </cell>
          <cell r="F100" t="str">
            <v>AS</v>
          </cell>
          <cell r="G100">
            <v>405</v>
          </cell>
          <cell r="H100" t="str">
            <v>11214.73</v>
          </cell>
          <cell r="I100">
            <v>0</v>
          </cell>
          <cell r="J100">
            <v>0</v>
          </cell>
          <cell r="K100" t="str">
            <v>11214.73</v>
          </cell>
          <cell r="L100" t="str">
            <v>11214.73</v>
          </cell>
          <cell r="M100">
            <v>0</v>
          </cell>
          <cell r="N100">
            <v>0</v>
          </cell>
        </row>
        <row r="101">
          <cell r="A101">
            <v>301579</v>
          </cell>
          <cell r="B101" t="str">
            <v>Sotelo*Tamayo,Rita</v>
          </cell>
          <cell r="C101" t="str">
            <v>TAX</v>
          </cell>
          <cell r="D101" t="str">
            <v>LIC-ADME-18</v>
          </cell>
          <cell r="E101" t="str">
            <v>LI</v>
          </cell>
          <cell r="F101" t="str">
            <v>AS</v>
          </cell>
          <cell r="G101">
            <v>401</v>
          </cell>
          <cell r="H101" t="str">
            <v>16382.89</v>
          </cell>
          <cell r="I101">
            <v>0</v>
          </cell>
          <cell r="J101">
            <v>0</v>
          </cell>
          <cell r="K101" t="str">
            <v>16382.89</v>
          </cell>
          <cell r="L101" t="str">
            <v>16387.39</v>
          </cell>
          <cell r="M101">
            <v>0</v>
          </cell>
          <cell r="N101">
            <v>0</v>
          </cell>
        </row>
        <row r="102">
          <cell r="A102">
            <v>645331</v>
          </cell>
          <cell r="B102" t="str">
            <v>Piña*Montero,Valentina</v>
          </cell>
          <cell r="C102" t="str">
            <v>TAX</v>
          </cell>
          <cell r="D102" t="str">
            <v>LIC-DSGD-18</v>
          </cell>
          <cell r="E102" t="str">
            <v>LI</v>
          </cell>
          <cell r="F102" t="str">
            <v>AS</v>
          </cell>
          <cell r="G102">
            <v>102</v>
          </cell>
          <cell r="H102" t="str">
            <v>17040.25</v>
          </cell>
          <cell r="I102">
            <v>0</v>
          </cell>
          <cell r="J102">
            <v>0</v>
          </cell>
          <cell r="K102" t="str">
            <v>17040.25</v>
          </cell>
          <cell r="L102" t="str">
            <v>17040.25</v>
          </cell>
          <cell r="M102">
            <v>0</v>
          </cell>
          <cell r="N102">
            <v>0</v>
          </cell>
        </row>
        <row r="103">
          <cell r="A103">
            <v>655053</v>
          </cell>
          <cell r="B103" t="str">
            <v>Antonio*Mendoza,Fausta</v>
          </cell>
          <cell r="C103" t="str">
            <v>TAX</v>
          </cell>
          <cell r="D103" t="str">
            <v>LIC-EJDE-17</v>
          </cell>
          <cell r="E103" t="str">
            <v>LI</v>
          </cell>
          <cell r="F103" t="str">
            <v>EG</v>
          </cell>
          <cell r="G103">
            <v>401</v>
          </cell>
          <cell r="H103">
            <v>10723</v>
          </cell>
          <cell r="I103">
            <v>0</v>
          </cell>
          <cell r="J103">
            <v>0</v>
          </cell>
          <cell r="K103">
            <v>10723</v>
          </cell>
          <cell r="L103" t="str">
            <v>10723.64</v>
          </cell>
          <cell r="M103">
            <v>0</v>
          </cell>
          <cell r="N103">
            <v>0</v>
          </cell>
        </row>
        <row r="104">
          <cell r="A104">
            <v>280692</v>
          </cell>
          <cell r="B104" t="str">
            <v>Rojo*Gonzalez,Leislie</v>
          </cell>
          <cell r="C104" t="str">
            <v>TAX</v>
          </cell>
          <cell r="D104" t="str">
            <v>LIC-EJAD-17</v>
          </cell>
          <cell r="E104" t="str">
            <v>LI</v>
          </cell>
          <cell r="F104" t="str">
            <v>EG</v>
          </cell>
          <cell r="H104">
            <v>10385</v>
          </cell>
          <cell r="I104">
            <v>0</v>
          </cell>
          <cell r="J104">
            <v>0</v>
          </cell>
          <cell r="K104">
            <v>10385</v>
          </cell>
          <cell r="L104">
            <v>0</v>
          </cell>
          <cell r="M104">
            <v>10385</v>
          </cell>
          <cell r="N104">
            <v>10385</v>
          </cell>
        </row>
        <row r="105">
          <cell r="A105">
            <v>648994</v>
          </cell>
          <cell r="B105" t="str">
            <v>Castillo*Zamora,Mauricio</v>
          </cell>
          <cell r="C105" t="str">
            <v>TAX</v>
          </cell>
          <cell r="D105" t="str">
            <v>LIC-MEES-18</v>
          </cell>
          <cell r="E105" t="str">
            <v>LI</v>
          </cell>
          <cell r="F105" t="str">
            <v>AS</v>
          </cell>
          <cell r="G105">
            <v>101</v>
          </cell>
          <cell r="H105" t="str">
            <v>17562.2</v>
          </cell>
          <cell r="I105">
            <v>0</v>
          </cell>
          <cell r="J105">
            <v>0</v>
          </cell>
          <cell r="K105" t="str">
            <v>17562.2</v>
          </cell>
          <cell r="L105" t="str">
            <v>17562.25</v>
          </cell>
          <cell r="M105">
            <v>0</v>
          </cell>
          <cell r="N105">
            <v>0</v>
          </cell>
        </row>
        <row r="106">
          <cell r="A106">
            <v>657554</v>
          </cell>
          <cell r="B106" t="str">
            <v>Jiménez*González,Luis</v>
          </cell>
          <cell r="C106" t="str">
            <v>TAX</v>
          </cell>
          <cell r="D106" t="str">
            <v>LIC-DINV-18</v>
          </cell>
          <cell r="E106" t="str">
            <v>LI</v>
          </cell>
          <cell r="F106" t="str">
            <v>AS</v>
          </cell>
          <cell r="G106">
            <v>105</v>
          </cell>
          <cell r="H106" t="str">
            <v>17822.8</v>
          </cell>
          <cell r="I106">
            <v>0</v>
          </cell>
          <cell r="J106">
            <v>0</v>
          </cell>
          <cell r="K106" t="str">
            <v>17822.8</v>
          </cell>
          <cell r="L106" t="str">
            <v>17822.8</v>
          </cell>
          <cell r="M106">
            <v>0</v>
          </cell>
          <cell r="N106">
            <v>0</v>
          </cell>
        </row>
        <row r="107">
          <cell r="A107">
            <v>311551</v>
          </cell>
          <cell r="B107" t="str">
            <v>Rodríguez*Reyes,Miguel</v>
          </cell>
          <cell r="C107" t="str">
            <v>TAX</v>
          </cell>
          <cell r="D107" t="str">
            <v>LIC-CTCO-18</v>
          </cell>
          <cell r="E107" t="str">
            <v>LI</v>
          </cell>
          <cell r="F107" t="str">
            <v>AS</v>
          </cell>
          <cell r="H107">
            <v>16935</v>
          </cell>
          <cell r="I107">
            <v>0</v>
          </cell>
          <cell r="J107">
            <v>0</v>
          </cell>
          <cell r="K107">
            <v>16935</v>
          </cell>
          <cell r="L107">
            <v>16935</v>
          </cell>
          <cell r="M107">
            <v>0</v>
          </cell>
          <cell r="N107">
            <v>0</v>
          </cell>
        </row>
        <row r="108">
          <cell r="A108">
            <v>657227</v>
          </cell>
          <cell r="B108" t="str">
            <v>Ibañez*Galeana,Berenice</v>
          </cell>
          <cell r="C108" t="str">
            <v>TAX</v>
          </cell>
          <cell r="D108" t="str">
            <v>LIC-DERE-18</v>
          </cell>
          <cell r="E108" t="str">
            <v>LI</v>
          </cell>
          <cell r="F108" t="str">
            <v>AS</v>
          </cell>
          <cell r="G108">
            <v>102</v>
          </cell>
          <cell r="H108" t="str">
            <v>17874.3</v>
          </cell>
          <cell r="I108">
            <v>0</v>
          </cell>
          <cell r="J108">
            <v>0</v>
          </cell>
          <cell r="K108" t="str">
            <v>17874.3</v>
          </cell>
          <cell r="L108" t="str">
            <v>17875.2</v>
          </cell>
          <cell r="M108">
            <v>0</v>
          </cell>
          <cell r="N108">
            <v>0</v>
          </cell>
        </row>
        <row r="109">
          <cell r="A109">
            <v>657531</v>
          </cell>
          <cell r="B109" t="str">
            <v>Becerril*Murcia,Cinthya</v>
          </cell>
          <cell r="C109" t="str">
            <v>TAX</v>
          </cell>
          <cell r="D109" t="str">
            <v>LIC-ADTU-18</v>
          </cell>
          <cell r="E109" t="str">
            <v>LI</v>
          </cell>
          <cell r="F109" t="str">
            <v>AS</v>
          </cell>
          <cell r="G109">
            <v>101</v>
          </cell>
          <cell r="H109">
            <v>18266</v>
          </cell>
          <cell r="I109">
            <v>0</v>
          </cell>
          <cell r="J109">
            <v>0</v>
          </cell>
          <cell r="K109">
            <v>18266</v>
          </cell>
          <cell r="L109">
            <v>18266</v>
          </cell>
          <cell r="M109">
            <v>0</v>
          </cell>
          <cell r="N109">
            <v>0</v>
          </cell>
        </row>
        <row r="110">
          <cell r="A110">
            <v>653264</v>
          </cell>
          <cell r="B110" t="str">
            <v>Perez*Uribares,Barbara</v>
          </cell>
          <cell r="C110" t="str">
            <v>TAX</v>
          </cell>
          <cell r="D110" t="str">
            <v>LIC-EJME-17</v>
          </cell>
          <cell r="E110" t="str">
            <v>LI</v>
          </cell>
          <cell r="F110" t="str">
            <v>AS</v>
          </cell>
          <cell r="H110">
            <v>10723</v>
          </cell>
          <cell r="I110">
            <v>0</v>
          </cell>
          <cell r="J110">
            <v>0</v>
          </cell>
          <cell r="K110">
            <v>10723</v>
          </cell>
          <cell r="L110">
            <v>10698</v>
          </cell>
          <cell r="M110">
            <v>25</v>
          </cell>
          <cell r="N110">
            <v>25</v>
          </cell>
        </row>
        <row r="111">
          <cell r="A111">
            <v>652312</v>
          </cell>
          <cell r="B111" t="str">
            <v>Rosas*Ramírez,Kimberly</v>
          </cell>
          <cell r="C111" t="str">
            <v>TAX</v>
          </cell>
          <cell r="D111" t="str">
            <v>LIC-DSGD-18</v>
          </cell>
          <cell r="E111" t="str">
            <v>LI</v>
          </cell>
          <cell r="F111" t="str">
            <v>AS</v>
          </cell>
          <cell r="G111">
            <v>405</v>
          </cell>
          <cell r="H111">
            <v>16935</v>
          </cell>
          <cell r="I111">
            <v>0</v>
          </cell>
          <cell r="J111">
            <v>0</v>
          </cell>
          <cell r="K111">
            <v>16935</v>
          </cell>
          <cell r="L111">
            <v>16935</v>
          </cell>
          <cell r="M111">
            <v>0</v>
          </cell>
          <cell r="N111">
            <v>0</v>
          </cell>
        </row>
        <row r="112">
          <cell r="A112">
            <v>645960</v>
          </cell>
          <cell r="B112" t="str">
            <v>Montes de Oca*Rangel,Karla</v>
          </cell>
          <cell r="C112" t="str">
            <v>TAX</v>
          </cell>
          <cell r="D112" t="str">
            <v>LIC-ADME-18</v>
          </cell>
          <cell r="E112" t="str">
            <v>LI</v>
          </cell>
          <cell r="F112" t="str">
            <v>AS</v>
          </cell>
          <cell r="G112">
            <v>103</v>
          </cell>
          <cell r="H112" t="str">
            <v>18497.11</v>
          </cell>
          <cell r="I112">
            <v>0</v>
          </cell>
          <cell r="J112">
            <v>0</v>
          </cell>
          <cell r="K112" t="str">
            <v>18497.11</v>
          </cell>
          <cell r="L112" t="str">
            <v>18497.11</v>
          </cell>
          <cell r="M112">
            <v>0</v>
          </cell>
          <cell r="N112">
            <v>0</v>
          </cell>
        </row>
        <row r="113">
          <cell r="A113">
            <v>645959</v>
          </cell>
          <cell r="B113" t="str">
            <v>Mendieta*Mendoza,Melissa</v>
          </cell>
          <cell r="C113" t="str">
            <v>TAX</v>
          </cell>
          <cell r="D113" t="str">
            <v>LIC-DSGD-18</v>
          </cell>
          <cell r="E113" t="str">
            <v>LI</v>
          </cell>
          <cell r="F113" t="str">
            <v>AS</v>
          </cell>
          <cell r="G113">
            <v>101</v>
          </cell>
          <cell r="H113" t="str">
            <v>19422.8</v>
          </cell>
          <cell r="I113">
            <v>0</v>
          </cell>
          <cell r="J113">
            <v>0</v>
          </cell>
          <cell r="K113" t="str">
            <v>19422.8</v>
          </cell>
          <cell r="L113" t="str">
            <v>19422.8</v>
          </cell>
          <cell r="M113">
            <v>0</v>
          </cell>
          <cell r="N113">
            <v>0</v>
          </cell>
        </row>
        <row r="114">
          <cell r="A114">
            <v>648182</v>
          </cell>
          <cell r="B114" t="str">
            <v>Jimenez*Martinez,Alejandro</v>
          </cell>
          <cell r="C114" t="str">
            <v>TAX</v>
          </cell>
          <cell r="D114" t="str">
            <v>LIC-PSIO-18</v>
          </cell>
          <cell r="E114" t="str">
            <v>LI</v>
          </cell>
          <cell r="F114" t="str">
            <v>AS</v>
          </cell>
          <cell r="G114">
            <v>101</v>
          </cell>
          <cell r="H114" t="str">
            <v>17313.6</v>
          </cell>
          <cell r="I114">
            <v>0</v>
          </cell>
          <cell r="J114">
            <v>0</v>
          </cell>
          <cell r="K114" t="str">
            <v>17313.6</v>
          </cell>
          <cell r="L114">
            <v>17314</v>
          </cell>
          <cell r="M114">
            <v>0</v>
          </cell>
          <cell r="N114">
            <v>0</v>
          </cell>
        </row>
        <row r="115">
          <cell r="A115">
            <v>296035</v>
          </cell>
          <cell r="B115" t="str">
            <v>Garcia*Velasquez,Victor</v>
          </cell>
          <cell r="C115" t="str">
            <v>TAX</v>
          </cell>
          <cell r="D115" t="str">
            <v>LIC-EJAD-17</v>
          </cell>
          <cell r="E115" t="str">
            <v>LI</v>
          </cell>
          <cell r="F115" t="str">
            <v>AS</v>
          </cell>
          <cell r="H115" t="str">
            <v>11787.8</v>
          </cell>
          <cell r="I115">
            <v>0</v>
          </cell>
          <cell r="J115">
            <v>0</v>
          </cell>
          <cell r="K115" t="str">
            <v>11787.8</v>
          </cell>
          <cell r="L115" t="str">
            <v>1501.75</v>
          </cell>
          <cell r="M115" t="str">
            <v>10286.05</v>
          </cell>
          <cell r="N115" t="str">
            <v>10286.05</v>
          </cell>
        </row>
        <row r="116">
          <cell r="A116">
            <v>659680</v>
          </cell>
          <cell r="B116" t="str">
            <v>Galvan*Monica,Luis</v>
          </cell>
          <cell r="C116" t="str">
            <v>TAX</v>
          </cell>
          <cell r="D116" t="str">
            <v>LIC-COFI-18</v>
          </cell>
          <cell r="E116" t="str">
            <v>LI</v>
          </cell>
          <cell r="F116" t="str">
            <v>AS</v>
          </cell>
          <cell r="G116">
            <v>106</v>
          </cell>
          <cell r="H116" t="str">
            <v>18407.7</v>
          </cell>
          <cell r="I116">
            <v>0</v>
          </cell>
          <cell r="J116">
            <v>0</v>
          </cell>
          <cell r="K116" t="str">
            <v>18407.7</v>
          </cell>
          <cell r="L116" t="str">
            <v>18407.7</v>
          </cell>
          <cell r="M116">
            <v>0</v>
          </cell>
          <cell r="N116">
            <v>0</v>
          </cell>
        </row>
        <row r="117">
          <cell r="A117">
            <v>661038</v>
          </cell>
          <cell r="B117" t="str">
            <v>Blancas*Rios,Maria</v>
          </cell>
          <cell r="C117" t="str">
            <v>TAX</v>
          </cell>
          <cell r="D117" t="str">
            <v>LIC-DINV-18</v>
          </cell>
          <cell r="E117" t="str">
            <v>LI</v>
          </cell>
          <cell r="F117" t="str">
            <v>AS</v>
          </cell>
          <cell r="G117">
            <v>101</v>
          </cell>
          <cell r="H117">
            <v>17605</v>
          </cell>
          <cell r="I117">
            <v>0</v>
          </cell>
          <cell r="J117">
            <v>0</v>
          </cell>
          <cell r="K117">
            <v>17605</v>
          </cell>
          <cell r="L117">
            <v>17605</v>
          </cell>
          <cell r="M117">
            <v>0</v>
          </cell>
          <cell r="N117">
            <v>0</v>
          </cell>
        </row>
        <row r="118">
          <cell r="A118">
            <v>247104</v>
          </cell>
          <cell r="B118" t="str">
            <v>Nequiz*Castañeda,Luis</v>
          </cell>
          <cell r="C118" t="str">
            <v>TAX</v>
          </cell>
          <cell r="D118" t="str">
            <v>LIC-EJDE-12</v>
          </cell>
          <cell r="E118" t="str">
            <v>LI</v>
          </cell>
          <cell r="F118" t="str">
            <v>EG</v>
          </cell>
          <cell r="H118">
            <v>0</v>
          </cell>
          <cell r="I118">
            <v>0</v>
          </cell>
          <cell r="J118">
            <v>0</v>
          </cell>
          <cell r="K118">
            <v>0</v>
          </cell>
          <cell r="L118">
            <v>13593</v>
          </cell>
          <cell r="M118">
            <v>0</v>
          </cell>
          <cell r="N118">
            <v>0</v>
          </cell>
        </row>
        <row r="119">
          <cell r="A119">
            <v>264698</v>
          </cell>
          <cell r="B119" t="str">
            <v>Daza*Hurtado,Daniel</v>
          </cell>
          <cell r="C119" t="str">
            <v>TAX</v>
          </cell>
          <cell r="D119" t="str">
            <v>LIC-EJDE-15</v>
          </cell>
          <cell r="E119" t="str">
            <v>LI</v>
          </cell>
          <cell r="F119" t="str">
            <v>EG</v>
          </cell>
          <cell r="H119">
            <v>106</v>
          </cell>
          <cell r="I119">
            <v>0</v>
          </cell>
          <cell r="J119">
            <v>0</v>
          </cell>
          <cell r="K119">
            <v>106</v>
          </cell>
          <cell r="L119">
            <v>8622</v>
          </cell>
          <cell r="M119">
            <v>0</v>
          </cell>
          <cell r="N119">
            <v>0</v>
          </cell>
        </row>
        <row r="120">
          <cell r="A120">
            <v>207517</v>
          </cell>
          <cell r="B120" t="str">
            <v>Olalde*Olvera,Yesenia</v>
          </cell>
          <cell r="C120" t="str">
            <v>TAX</v>
          </cell>
          <cell r="D120" t="str">
            <v>LIC-EJAD-12</v>
          </cell>
          <cell r="E120" t="str">
            <v>LI</v>
          </cell>
          <cell r="F120" t="str">
            <v>EG</v>
          </cell>
          <cell r="H120">
            <v>15815</v>
          </cell>
          <cell r="I120">
            <v>0</v>
          </cell>
          <cell r="J120">
            <v>0</v>
          </cell>
          <cell r="K120">
            <v>15815</v>
          </cell>
          <cell r="L120">
            <v>15815</v>
          </cell>
          <cell r="M120">
            <v>0</v>
          </cell>
          <cell r="N120">
            <v>0</v>
          </cell>
        </row>
        <row r="121">
          <cell r="A121">
            <v>281441</v>
          </cell>
          <cell r="B121" t="str">
            <v>Zermann*Ruíz,Grecia</v>
          </cell>
          <cell r="C121" t="str">
            <v>TAX</v>
          </cell>
          <cell r="D121" t="str">
            <v>LIC-EJME-17</v>
          </cell>
          <cell r="E121" t="str">
            <v>LI</v>
          </cell>
          <cell r="F121" t="str">
            <v>AS</v>
          </cell>
          <cell r="G121">
            <v>403</v>
          </cell>
          <cell r="H121" t="str">
            <v>10310.28</v>
          </cell>
          <cell r="I121">
            <v>0</v>
          </cell>
          <cell r="J121">
            <v>0</v>
          </cell>
          <cell r="K121" t="str">
            <v>10310.28</v>
          </cell>
          <cell r="L121" t="str">
            <v>10310.28</v>
          </cell>
          <cell r="M121">
            <v>0</v>
          </cell>
          <cell r="N121">
            <v>0</v>
          </cell>
        </row>
        <row r="122">
          <cell r="A122">
            <v>667717</v>
          </cell>
          <cell r="B122" t="str">
            <v>Bazaldua*Resendiz,Adela</v>
          </cell>
          <cell r="C122" t="str">
            <v>TAX</v>
          </cell>
          <cell r="D122" t="str">
            <v>LIC-EJAD-17</v>
          </cell>
          <cell r="E122" t="str">
            <v>LI</v>
          </cell>
          <cell r="F122" t="str">
            <v>AS</v>
          </cell>
          <cell r="G122">
            <v>102</v>
          </cell>
          <cell r="H122">
            <v>11454</v>
          </cell>
          <cell r="I122">
            <v>0</v>
          </cell>
          <cell r="J122" t="str">
            <v>248.85</v>
          </cell>
          <cell r="K122" t="str">
            <v>11205.15</v>
          </cell>
          <cell r="L122" t="str">
            <v>11205.15</v>
          </cell>
          <cell r="M122">
            <v>0</v>
          </cell>
          <cell r="N122">
            <v>0</v>
          </cell>
        </row>
        <row r="123">
          <cell r="A123">
            <v>658000</v>
          </cell>
          <cell r="B123" t="str">
            <v>Mondragón*García,Pamela</v>
          </cell>
          <cell r="C123" t="str">
            <v>TAX</v>
          </cell>
          <cell r="D123" t="str">
            <v>LIC-DAEM-15</v>
          </cell>
          <cell r="E123" t="str">
            <v>LI</v>
          </cell>
          <cell r="F123" t="str">
            <v>AS</v>
          </cell>
          <cell r="G123">
            <v>102</v>
          </cell>
          <cell r="H123" t="str">
            <v>17499.4</v>
          </cell>
          <cell r="I123">
            <v>0</v>
          </cell>
          <cell r="J123">
            <v>0</v>
          </cell>
          <cell r="K123" t="str">
            <v>17499.4</v>
          </cell>
          <cell r="L123" t="str">
            <v>17499.4</v>
          </cell>
          <cell r="M123">
            <v>0</v>
          </cell>
          <cell r="N123">
            <v>0</v>
          </cell>
        </row>
        <row r="124">
          <cell r="A124">
            <v>289719</v>
          </cell>
          <cell r="B124" t="str">
            <v>Carranza*Jiménez,Gael</v>
          </cell>
          <cell r="C124" t="str">
            <v>TAX</v>
          </cell>
          <cell r="D124" t="str">
            <v>LIC-EJAD-17</v>
          </cell>
          <cell r="E124" t="str">
            <v>LI</v>
          </cell>
          <cell r="F124" t="str">
            <v>EG</v>
          </cell>
          <cell r="H124">
            <v>106</v>
          </cell>
          <cell r="I124">
            <v>0</v>
          </cell>
          <cell r="J124">
            <v>0</v>
          </cell>
          <cell r="K124">
            <v>106</v>
          </cell>
          <cell r="L124">
            <v>106</v>
          </cell>
          <cell r="M124">
            <v>0</v>
          </cell>
          <cell r="N124">
            <v>0</v>
          </cell>
        </row>
        <row r="125">
          <cell r="A125">
            <v>675522</v>
          </cell>
          <cell r="B125" t="str">
            <v>Cruz*Jurado,Valeria</v>
          </cell>
          <cell r="C125" t="str">
            <v>TAX</v>
          </cell>
          <cell r="D125" t="str">
            <v>LIC-PSIO-18</v>
          </cell>
          <cell r="E125" t="str">
            <v>LI</v>
          </cell>
          <cell r="F125" t="str">
            <v>AS</v>
          </cell>
          <cell r="G125">
            <v>101</v>
          </cell>
          <cell r="H125">
            <v>18186</v>
          </cell>
          <cell r="I125">
            <v>0</v>
          </cell>
          <cell r="J125">
            <v>0</v>
          </cell>
          <cell r="K125">
            <v>18186</v>
          </cell>
          <cell r="L125" t="str">
            <v>18186.88</v>
          </cell>
          <cell r="M125">
            <v>0</v>
          </cell>
          <cell r="N125">
            <v>0</v>
          </cell>
        </row>
        <row r="126">
          <cell r="A126">
            <v>661169</v>
          </cell>
          <cell r="B126" t="str">
            <v>Crespi*Sanchez,Marco</v>
          </cell>
          <cell r="C126" t="str">
            <v>TAX</v>
          </cell>
          <cell r="D126" t="str">
            <v>LIC-EJAD-17</v>
          </cell>
          <cell r="E126" t="str">
            <v>LI</v>
          </cell>
          <cell r="F126" t="str">
            <v>AS</v>
          </cell>
          <cell r="G126">
            <v>100</v>
          </cell>
          <cell r="H126" t="str">
            <v>11845.07</v>
          </cell>
          <cell r="I126">
            <v>0</v>
          </cell>
          <cell r="J126">
            <v>0</v>
          </cell>
          <cell r="K126" t="str">
            <v>11845.07</v>
          </cell>
          <cell r="L126" t="str">
            <v>11845.07</v>
          </cell>
          <cell r="M126">
            <v>0</v>
          </cell>
          <cell r="N126">
            <v>0</v>
          </cell>
        </row>
        <row r="127">
          <cell r="A127">
            <v>329350</v>
          </cell>
          <cell r="B127" t="str">
            <v>Rodríguez*Narvaez,Axel</v>
          </cell>
          <cell r="C127" t="str">
            <v>TAX</v>
          </cell>
          <cell r="D127" t="str">
            <v>LIC-SYSC-18</v>
          </cell>
          <cell r="E127" t="str">
            <v>LI</v>
          </cell>
          <cell r="F127" t="str">
            <v>AS</v>
          </cell>
          <cell r="G127">
            <v>504</v>
          </cell>
          <cell r="H127" t="str">
            <v>16197.13</v>
          </cell>
          <cell r="I127">
            <v>0</v>
          </cell>
          <cell r="J127">
            <v>0</v>
          </cell>
          <cell r="K127" t="str">
            <v>16197.13</v>
          </cell>
          <cell r="L127" t="str">
            <v>32309.13</v>
          </cell>
          <cell r="M127">
            <v>0</v>
          </cell>
          <cell r="N127">
            <v>0</v>
          </cell>
        </row>
        <row r="128">
          <cell r="A128">
            <v>333370</v>
          </cell>
          <cell r="B128" t="str">
            <v>Sixtos*Aragon,Casandra</v>
          </cell>
          <cell r="C128" t="str">
            <v>TAX</v>
          </cell>
          <cell r="D128" t="str">
            <v>LIC-EJAD-17</v>
          </cell>
          <cell r="E128" t="str">
            <v>LI</v>
          </cell>
          <cell r="F128" t="str">
            <v>AS</v>
          </cell>
          <cell r="H128" t="str">
            <v>13924.62</v>
          </cell>
          <cell r="I128">
            <v>0</v>
          </cell>
          <cell r="J128">
            <v>0</v>
          </cell>
          <cell r="K128" t="str">
            <v>13924.62</v>
          </cell>
          <cell r="L128" t="str">
            <v>13924.62</v>
          </cell>
          <cell r="M128">
            <v>0</v>
          </cell>
          <cell r="N128">
            <v>0</v>
          </cell>
        </row>
        <row r="129">
          <cell r="A129">
            <v>302241</v>
          </cell>
          <cell r="B129" t="str">
            <v>Anduaga*Esquivel,Renata</v>
          </cell>
          <cell r="C129" t="str">
            <v>TAX</v>
          </cell>
          <cell r="D129" t="str">
            <v>LIC-EJAD-17</v>
          </cell>
          <cell r="E129" t="str">
            <v>LI</v>
          </cell>
          <cell r="F129" t="str">
            <v>AS</v>
          </cell>
          <cell r="G129">
            <v>402</v>
          </cell>
          <cell r="H129" t="str">
            <v>12080.6</v>
          </cell>
          <cell r="I129">
            <v>0</v>
          </cell>
          <cell r="J129">
            <v>0</v>
          </cell>
          <cell r="K129" t="str">
            <v>12080.6</v>
          </cell>
          <cell r="L129">
            <v>4757</v>
          </cell>
          <cell r="M129" t="str">
            <v>7323.6</v>
          </cell>
          <cell r="N129" t="str">
            <v>7323.6</v>
          </cell>
        </row>
        <row r="130">
          <cell r="A130">
            <v>664187</v>
          </cell>
          <cell r="B130" t="str">
            <v>Ramírez*López,Dulce</v>
          </cell>
          <cell r="C130" t="str">
            <v>TAX</v>
          </cell>
          <cell r="D130" t="str">
            <v>LIC-EJAD-17</v>
          </cell>
          <cell r="E130" t="str">
            <v>LI</v>
          </cell>
          <cell r="F130" t="str">
            <v>AS</v>
          </cell>
          <cell r="H130">
            <v>11785</v>
          </cell>
          <cell r="I130">
            <v>0</v>
          </cell>
          <cell r="J130" t="str">
            <v>497.7</v>
          </cell>
          <cell r="K130" t="str">
            <v>11287.3</v>
          </cell>
          <cell r="L130">
            <v>11401</v>
          </cell>
          <cell r="M130">
            <v>0</v>
          </cell>
          <cell r="N130">
            <v>0</v>
          </cell>
        </row>
        <row r="131">
          <cell r="A131">
            <v>328738</v>
          </cell>
          <cell r="B131" t="str">
            <v>Gonzalez*Cruz,Emmanuel</v>
          </cell>
          <cell r="C131" t="str">
            <v>TAX</v>
          </cell>
          <cell r="D131" t="str">
            <v>LIC-SYSC-18</v>
          </cell>
          <cell r="E131" t="str">
            <v>LI</v>
          </cell>
          <cell r="F131" t="str">
            <v>AS</v>
          </cell>
          <cell r="G131">
            <v>100</v>
          </cell>
          <cell r="H131" t="str">
            <v>16564.78</v>
          </cell>
          <cell r="I131">
            <v>0</v>
          </cell>
          <cell r="J131">
            <v>0</v>
          </cell>
          <cell r="K131" t="str">
            <v>16564.78</v>
          </cell>
          <cell r="L131" t="str">
            <v>16564.78</v>
          </cell>
          <cell r="M131">
            <v>0</v>
          </cell>
          <cell r="N131">
            <v>0</v>
          </cell>
        </row>
        <row r="132">
          <cell r="A132">
            <v>678438</v>
          </cell>
          <cell r="B132" t="str">
            <v>Anzo*Espino,Victor</v>
          </cell>
          <cell r="C132" t="str">
            <v>TAX</v>
          </cell>
          <cell r="D132" t="str">
            <v>LIC-DSGD-18</v>
          </cell>
          <cell r="E132" t="str">
            <v>LI</v>
          </cell>
          <cell r="F132" t="str">
            <v>AS</v>
          </cell>
          <cell r="G132">
            <v>101</v>
          </cell>
          <cell r="H132" t="str">
            <v>18076.45</v>
          </cell>
          <cell r="I132">
            <v>0</v>
          </cell>
          <cell r="J132" t="str">
            <v>705.51</v>
          </cell>
          <cell r="K132" t="str">
            <v>17370.94</v>
          </cell>
          <cell r="L132" t="str">
            <v>17461.85</v>
          </cell>
          <cell r="M132">
            <v>0</v>
          </cell>
          <cell r="N132">
            <v>0</v>
          </cell>
        </row>
        <row r="133">
          <cell r="A133">
            <v>680329</v>
          </cell>
          <cell r="B133" t="str">
            <v>Miranda*Martinez,Violeta</v>
          </cell>
          <cell r="C133" t="str">
            <v>TAX</v>
          </cell>
          <cell r="D133" t="str">
            <v>LIC-DERE-18</v>
          </cell>
          <cell r="E133" t="str">
            <v>LI</v>
          </cell>
          <cell r="F133" t="str">
            <v>AS</v>
          </cell>
          <cell r="G133">
            <v>104</v>
          </cell>
          <cell r="H133">
            <v>18186</v>
          </cell>
          <cell r="I133">
            <v>0</v>
          </cell>
          <cell r="J133">
            <v>0</v>
          </cell>
          <cell r="K133">
            <v>18186</v>
          </cell>
          <cell r="L133" t="str">
            <v>18186.04</v>
          </cell>
          <cell r="M133">
            <v>0</v>
          </cell>
          <cell r="N133">
            <v>0</v>
          </cell>
        </row>
        <row r="134">
          <cell r="A134">
            <v>673143</v>
          </cell>
          <cell r="B134" t="str">
            <v>Espiridion*Aldeco,Jesús</v>
          </cell>
          <cell r="C134" t="str">
            <v>TAX</v>
          </cell>
          <cell r="D134" t="str">
            <v>LIC-COFI-18</v>
          </cell>
          <cell r="E134" t="str">
            <v>LI</v>
          </cell>
          <cell r="F134" t="str">
            <v>AS</v>
          </cell>
          <cell r="G134">
            <v>103</v>
          </cell>
          <cell r="H134">
            <v>17499</v>
          </cell>
          <cell r="I134">
            <v>0</v>
          </cell>
          <cell r="J134">
            <v>0</v>
          </cell>
          <cell r="K134">
            <v>17499</v>
          </cell>
          <cell r="L134" t="str">
            <v>19639.1</v>
          </cell>
          <cell r="M134">
            <v>0</v>
          </cell>
          <cell r="N134">
            <v>0</v>
          </cell>
        </row>
        <row r="135">
          <cell r="A135">
            <v>652970</v>
          </cell>
          <cell r="B135" t="str">
            <v>Vazquez*Sanchez,Jose</v>
          </cell>
          <cell r="C135" t="str">
            <v>TAX</v>
          </cell>
          <cell r="D135" t="str">
            <v>LIC-DSGD-18</v>
          </cell>
          <cell r="E135" t="str">
            <v>LI</v>
          </cell>
          <cell r="F135" t="str">
            <v>AS</v>
          </cell>
          <cell r="G135">
            <v>405</v>
          </cell>
          <cell r="H135">
            <v>16695</v>
          </cell>
          <cell r="I135">
            <v>0</v>
          </cell>
          <cell r="J135">
            <v>0</v>
          </cell>
          <cell r="K135">
            <v>16695</v>
          </cell>
          <cell r="L135">
            <v>16695</v>
          </cell>
          <cell r="M135">
            <v>0</v>
          </cell>
          <cell r="N135">
            <v>0</v>
          </cell>
        </row>
        <row r="136">
          <cell r="A136">
            <v>50387</v>
          </cell>
          <cell r="B136" t="str">
            <v>Rodriguez*Abad,Anallely</v>
          </cell>
          <cell r="C136" t="str">
            <v>TAX</v>
          </cell>
          <cell r="D136" t="str">
            <v>LIC-EJDE-17</v>
          </cell>
          <cell r="E136" t="str">
            <v>LI</v>
          </cell>
          <cell r="F136" t="str">
            <v>AS</v>
          </cell>
          <cell r="G136">
            <v>101</v>
          </cell>
          <cell r="H136" t="str">
            <v>11494.3</v>
          </cell>
          <cell r="I136">
            <v>0</v>
          </cell>
          <cell r="J136">
            <v>0</v>
          </cell>
          <cell r="K136" t="str">
            <v>11494.3</v>
          </cell>
          <cell r="L136">
            <v>11445</v>
          </cell>
          <cell r="M136" t="str">
            <v>49.3</v>
          </cell>
          <cell r="N136" t="str">
            <v>49.3</v>
          </cell>
        </row>
        <row r="137">
          <cell r="A137">
            <v>676860</v>
          </cell>
          <cell r="B137" t="str">
            <v>Torres*Del Castillo,Paola</v>
          </cell>
          <cell r="C137" t="str">
            <v>TAX</v>
          </cell>
          <cell r="D137" t="str">
            <v>LIC-EJDE-17</v>
          </cell>
          <cell r="E137" t="str">
            <v>LI</v>
          </cell>
          <cell r="F137" t="str">
            <v>AS</v>
          </cell>
          <cell r="G137">
            <v>101</v>
          </cell>
          <cell r="H137" t="str">
            <v>11485.85</v>
          </cell>
          <cell r="I137">
            <v>0</v>
          </cell>
          <cell r="J137">
            <v>0</v>
          </cell>
          <cell r="K137" t="str">
            <v>11485.85</v>
          </cell>
          <cell r="L137" t="str">
            <v>11435.85</v>
          </cell>
          <cell r="M137">
            <v>50</v>
          </cell>
          <cell r="N137">
            <v>50</v>
          </cell>
        </row>
        <row r="138">
          <cell r="A138">
            <v>678232</v>
          </cell>
          <cell r="B138" t="str">
            <v>Valencia*Morales,Areli</v>
          </cell>
          <cell r="C138" t="str">
            <v>TAX</v>
          </cell>
          <cell r="D138" t="str">
            <v>LIC-EJEP-18</v>
          </cell>
          <cell r="E138" t="str">
            <v>LI</v>
          </cell>
          <cell r="F138" t="str">
            <v>AS</v>
          </cell>
          <cell r="G138">
            <v>106</v>
          </cell>
          <cell r="H138" t="str">
            <v>12117.45</v>
          </cell>
          <cell r="I138">
            <v>0</v>
          </cell>
          <cell r="J138">
            <v>0</v>
          </cell>
          <cell r="K138" t="str">
            <v>12117.45</v>
          </cell>
          <cell r="L138" t="str">
            <v>12117.45</v>
          </cell>
          <cell r="M138">
            <v>0</v>
          </cell>
          <cell r="N138">
            <v>0</v>
          </cell>
        </row>
        <row r="139">
          <cell r="A139">
            <v>678986</v>
          </cell>
          <cell r="B139" t="str">
            <v>Ayala*Diaz,Guillermo</v>
          </cell>
          <cell r="C139" t="str">
            <v>TAX</v>
          </cell>
          <cell r="D139" t="str">
            <v>LIC-EJAD-17</v>
          </cell>
          <cell r="E139" t="str">
            <v>LI</v>
          </cell>
          <cell r="F139" t="str">
            <v>AS</v>
          </cell>
          <cell r="G139">
            <v>101</v>
          </cell>
          <cell r="H139">
            <v>11243</v>
          </cell>
          <cell r="I139">
            <v>0</v>
          </cell>
          <cell r="J139">
            <v>0</v>
          </cell>
          <cell r="K139">
            <v>11243</v>
          </cell>
          <cell r="L139">
            <v>11223</v>
          </cell>
          <cell r="M139">
            <v>0</v>
          </cell>
          <cell r="N139">
            <v>0</v>
          </cell>
        </row>
        <row r="140">
          <cell r="A140">
            <v>334552</v>
          </cell>
          <cell r="B140" t="str">
            <v>Diaz*Campos,Yazmin</v>
          </cell>
          <cell r="C140" t="str">
            <v>TAX</v>
          </cell>
          <cell r="D140" t="str">
            <v>LIC-DINV-18</v>
          </cell>
          <cell r="E140" t="str">
            <v>LI</v>
          </cell>
          <cell r="F140" t="str">
            <v>AS</v>
          </cell>
          <cell r="G140">
            <v>101</v>
          </cell>
          <cell r="H140" t="str">
            <v>20613.7</v>
          </cell>
          <cell r="I140">
            <v>0</v>
          </cell>
          <cell r="J140">
            <v>0</v>
          </cell>
          <cell r="K140" t="str">
            <v>20613.7</v>
          </cell>
          <cell r="L140" t="str">
            <v>19971.4</v>
          </cell>
          <cell r="M140" t="str">
            <v>1702.3</v>
          </cell>
          <cell r="N140" t="str">
            <v>1702.3</v>
          </cell>
        </row>
        <row r="141">
          <cell r="A141">
            <v>664832</v>
          </cell>
          <cell r="B141" t="str">
            <v>Mañón*Huerta,Yvan</v>
          </cell>
          <cell r="C141" t="str">
            <v>TAX</v>
          </cell>
          <cell r="D141" t="str">
            <v>LIC-DSGD-18</v>
          </cell>
          <cell r="E141" t="str">
            <v>LI</v>
          </cell>
          <cell r="F141" t="str">
            <v>AS</v>
          </cell>
          <cell r="G141">
            <v>102</v>
          </cell>
          <cell r="H141">
            <v>16695</v>
          </cell>
          <cell r="I141">
            <v>0</v>
          </cell>
          <cell r="J141" t="str">
            <v>378.2</v>
          </cell>
          <cell r="K141" t="str">
            <v>16316.8</v>
          </cell>
          <cell r="L141" t="str">
            <v>16241.8</v>
          </cell>
          <cell r="M141">
            <v>55</v>
          </cell>
          <cell r="N141">
            <v>55</v>
          </cell>
        </row>
        <row r="142">
          <cell r="A142">
            <v>665888</v>
          </cell>
          <cell r="B142" t="str">
            <v>Perez*Resendiz,Cinthya</v>
          </cell>
          <cell r="C142" t="str">
            <v>TAX</v>
          </cell>
          <cell r="D142" t="str">
            <v>LIC-EJAD-17</v>
          </cell>
          <cell r="E142" t="str">
            <v>LI</v>
          </cell>
          <cell r="F142" t="str">
            <v>AS</v>
          </cell>
          <cell r="G142">
            <v>102</v>
          </cell>
          <cell r="H142">
            <v>11562</v>
          </cell>
          <cell r="I142">
            <v>0</v>
          </cell>
          <cell r="J142" t="str">
            <v>190.84</v>
          </cell>
          <cell r="K142" t="str">
            <v>11371.16</v>
          </cell>
          <cell r="L142" t="str">
            <v>11397.17</v>
          </cell>
          <cell r="M142">
            <v>0</v>
          </cell>
          <cell r="N142">
            <v>0</v>
          </cell>
        </row>
        <row r="143">
          <cell r="A143">
            <v>237769</v>
          </cell>
          <cell r="B143" t="str">
            <v>Perez*Gonzalez,Brenda</v>
          </cell>
          <cell r="C143" t="str">
            <v>TAX</v>
          </cell>
          <cell r="D143" t="str">
            <v>LIC-PSIO-10C</v>
          </cell>
          <cell r="E143" t="str">
            <v>LI</v>
          </cell>
          <cell r="F143" t="str">
            <v>AS</v>
          </cell>
          <cell r="H143" t="str">
            <v>24194.1</v>
          </cell>
          <cell r="I143">
            <v>0</v>
          </cell>
          <cell r="J143">
            <v>0</v>
          </cell>
          <cell r="K143" t="str">
            <v>24194.1</v>
          </cell>
          <cell r="L143" t="str">
            <v>24194.1</v>
          </cell>
          <cell r="M143">
            <v>0</v>
          </cell>
          <cell r="N143">
            <v>0</v>
          </cell>
        </row>
        <row r="144">
          <cell r="A144">
            <v>661857</v>
          </cell>
          <cell r="B144" t="str">
            <v>López*Preciado,Sandra</v>
          </cell>
          <cell r="C144" t="str">
            <v>TAX</v>
          </cell>
          <cell r="D144" t="str">
            <v>LIC-ADTU-18</v>
          </cell>
          <cell r="E144" t="str">
            <v>LI</v>
          </cell>
          <cell r="F144" t="str">
            <v>AS</v>
          </cell>
          <cell r="G144">
            <v>101</v>
          </cell>
          <cell r="H144" t="str">
            <v>18113.7</v>
          </cell>
          <cell r="I144">
            <v>0</v>
          </cell>
          <cell r="J144">
            <v>0</v>
          </cell>
          <cell r="K144" t="str">
            <v>18113.7</v>
          </cell>
          <cell r="L144" t="str">
            <v>18114.4</v>
          </cell>
          <cell r="M144">
            <v>0</v>
          </cell>
          <cell r="N144">
            <v>0</v>
          </cell>
        </row>
        <row r="145">
          <cell r="A145">
            <v>660798</v>
          </cell>
          <cell r="B145" t="str">
            <v>Fernandez*Flores,Rodrigo</v>
          </cell>
          <cell r="C145" t="str">
            <v>TAX</v>
          </cell>
          <cell r="D145" t="str">
            <v>LIC-SYSC-18</v>
          </cell>
          <cell r="E145" t="str">
            <v>LI</v>
          </cell>
          <cell r="F145" t="str">
            <v>AS</v>
          </cell>
          <cell r="G145">
            <v>102</v>
          </cell>
          <cell r="H145">
            <v>16695</v>
          </cell>
          <cell r="I145">
            <v>0</v>
          </cell>
          <cell r="J145">
            <v>0</v>
          </cell>
          <cell r="K145">
            <v>16695</v>
          </cell>
          <cell r="L145">
            <v>16695</v>
          </cell>
          <cell r="M145">
            <v>0</v>
          </cell>
          <cell r="N145">
            <v>0</v>
          </cell>
        </row>
        <row r="146">
          <cell r="A146">
            <v>677009</v>
          </cell>
          <cell r="B146" t="str">
            <v>Lopez*Flores,Camila</v>
          </cell>
          <cell r="C146" t="str">
            <v>TAX</v>
          </cell>
          <cell r="D146" t="str">
            <v>LIC-DINV-18</v>
          </cell>
          <cell r="E146" t="str">
            <v>LI</v>
          </cell>
          <cell r="F146" t="str">
            <v>AS</v>
          </cell>
          <cell r="G146">
            <v>101</v>
          </cell>
          <cell r="H146">
            <v>17499</v>
          </cell>
          <cell r="I146">
            <v>0</v>
          </cell>
          <cell r="J146">
            <v>0</v>
          </cell>
          <cell r="K146">
            <v>17499</v>
          </cell>
          <cell r="L146" t="str">
            <v>17499.64</v>
          </cell>
          <cell r="M146">
            <v>0</v>
          </cell>
          <cell r="N146">
            <v>0</v>
          </cell>
        </row>
        <row r="147">
          <cell r="A147">
            <v>295137</v>
          </cell>
          <cell r="B147" t="str">
            <v>Juarez*Chaires,Cesar</v>
          </cell>
          <cell r="C147" t="str">
            <v>TAX</v>
          </cell>
          <cell r="D147" t="str">
            <v>LIC-DSGD-18</v>
          </cell>
          <cell r="E147" t="str">
            <v>LI</v>
          </cell>
          <cell r="F147" t="str">
            <v>AS</v>
          </cell>
          <cell r="G147">
            <v>101</v>
          </cell>
          <cell r="H147" t="str">
            <v>18716.2</v>
          </cell>
          <cell r="I147">
            <v>0</v>
          </cell>
          <cell r="J147">
            <v>0</v>
          </cell>
          <cell r="K147" t="str">
            <v>18716.2</v>
          </cell>
          <cell r="L147" t="str">
            <v>18716.2</v>
          </cell>
          <cell r="M147">
            <v>0</v>
          </cell>
          <cell r="N147">
            <v>0</v>
          </cell>
        </row>
        <row r="148">
          <cell r="A148">
            <v>686850</v>
          </cell>
          <cell r="B148" t="str">
            <v>Baena*Basurto,Jose</v>
          </cell>
          <cell r="C148" t="str">
            <v>TAX</v>
          </cell>
          <cell r="D148" t="str">
            <v>LIC-EJAD-17</v>
          </cell>
          <cell r="E148" t="str">
            <v>LI</v>
          </cell>
          <cell r="F148" t="str">
            <v>AS</v>
          </cell>
          <cell r="G148">
            <v>100</v>
          </cell>
          <cell r="H148" t="str">
            <v>11670.7</v>
          </cell>
          <cell r="I148">
            <v>0</v>
          </cell>
          <cell r="J148">
            <v>0</v>
          </cell>
          <cell r="K148" t="str">
            <v>11670.7</v>
          </cell>
          <cell r="L148" t="str">
            <v>11671.02</v>
          </cell>
          <cell r="M148">
            <v>0</v>
          </cell>
          <cell r="N148">
            <v>0</v>
          </cell>
        </row>
        <row r="149">
          <cell r="A149">
            <v>303491</v>
          </cell>
          <cell r="B149" t="str">
            <v>Torres*Reyes,Ana</v>
          </cell>
          <cell r="C149" t="str">
            <v>TAX</v>
          </cell>
          <cell r="D149" t="str">
            <v>LIC-EJAD-17</v>
          </cell>
          <cell r="E149" t="str">
            <v>LI</v>
          </cell>
          <cell r="F149" t="str">
            <v>AS</v>
          </cell>
          <cell r="G149">
            <v>403</v>
          </cell>
          <cell r="H149" t="str">
            <v>4617.1</v>
          </cell>
          <cell r="I149">
            <v>0</v>
          </cell>
          <cell r="J149">
            <v>0</v>
          </cell>
          <cell r="K149" t="str">
            <v>4617.1</v>
          </cell>
          <cell r="L149" t="str">
            <v>4617.77</v>
          </cell>
          <cell r="M149">
            <v>0</v>
          </cell>
          <cell r="N149">
            <v>0</v>
          </cell>
        </row>
        <row r="150">
          <cell r="A150">
            <v>341672</v>
          </cell>
          <cell r="B150" t="str">
            <v>Barron*Mejia,Elsa</v>
          </cell>
          <cell r="C150" t="str">
            <v>TAX</v>
          </cell>
          <cell r="D150" t="str">
            <v>LIC-DINV-18</v>
          </cell>
          <cell r="E150" t="str">
            <v>LI</v>
          </cell>
          <cell r="F150" t="str">
            <v>AS</v>
          </cell>
          <cell r="G150">
            <v>404</v>
          </cell>
          <cell r="H150">
            <v>17529</v>
          </cell>
          <cell r="I150">
            <v>0</v>
          </cell>
          <cell r="J150">
            <v>0</v>
          </cell>
          <cell r="K150">
            <v>17529</v>
          </cell>
          <cell r="L150" t="str">
            <v>17529.73</v>
          </cell>
          <cell r="M150">
            <v>0</v>
          </cell>
          <cell r="N150">
            <v>0</v>
          </cell>
        </row>
        <row r="151">
          <cell r="A151">
            <v>292508</v>
          </cell>
          <cell r="B151" t="str">
            <v>Cruz*Saldaña,Jonathan</v>
          </cell>
          <cell r="C151" t="str">
            <v>TAX</v>
          </cell>
          <cell r="D151" t="str">
            <v>LIC-EJDE-17</v>
          </cell>
          <cell r="E151" t="str">
            <v>LI</v>
          </cell>
          <cell r="F151" t="str">
            <v>AS</v>
          </cell>
          <cell r="G151">
            <v>403</v>
          </cell>
          <cell r="H151" t="str">
            <v>10812.12</v>
          </cell>
          <cell r="I151">
            <v>0</v>
          </cell>
          <cell r="J151">
            <v>0</v>
          </cell>
          <cell r="K151" t="str">
            <v>10812.12</v>
          </cell>
          <cell r="L151" t="str">
            <v>10812.12</v>
          </cell>
          <cell r="M151">
            <v>0</v>
          </cell>
          <cell r="N151">
            <v>0</v>
          </cell>
        </row>
        <row r="152">
          <cell r="A152">
            <v>682837</v>
          </cell>
          <cell r="B152" t="str">
            <v>Coello*Gonzalez,Gustavo</v>
          </cell>
          <cell r="C152" t="str">
            <v>TAX</v>
          </cell>
          <cell r="D152" t="str">
            <v>LIC-DINV-18</v>
          </cell>
          <cell r="E152" t="str">
            <v>LI</v>
          </cell>
          <cell r="F152" t="str">
            <v>AS</v>
          </cell>
          <cell r="G152">
            <v>104</v>
          </cell>
          <cell r="H152" t="str">
            <v>17662.8</v>
          </cell>
          <cell r="I152">
            <v>0</v>
          </cell>
          <cell r="J152">
            <v>0</v>
          </cell>
          <cell r="K152" t="str">
            <v>17662.8</v>
          </cell>
          <cell r="L152" t="str">
            <v>17662.8</v>
          </cell>
          <cell r="M152">
            <v>0</v>
          </cell>
          <cell r="N152">
            <v>0</v>
          </cell>
        </row>
        <row r="153">
          <cell r="A153">
            <v>313284</v>
          </cell>
          <cell r="B153" t="str">
            <v>Canché*Peña,Laura</v>
          </cell>
          <cell r="C153" t="str">
            <v>TAX</v>
          </cell>
          <cell r="D153" t="str">
            <v>LIC-DERE-18</v>
          </cell>
          <cell r="E153" t="str">
            <v>LI</v>
          </cell>
          <cell r="F153" t="str">
            <v>AS</v>
          </cell>
          <cell r="H153">
            <v>16663</v>
          </cell>
          <cell r="I153">
            <v>0</v>
          </cell>
          <cell r="J153">
            <v>0</v>
          </cell>
          <cell r="K153">
            <v>16663</v>
          </cell>
          <cell r="L153" t="str">
            <v>16665.82</v>
          </cell>
          <cell r="M153">
            <v>0</v>
          </cell>
          <cell r="N153">
            <v>0</v>
          </cell>
        </row>
        <row r="154">
          <cell r="A154">
            <v>686345</v>
          </cell>
          <cell r="B154" t="str">
            <v>Rodríguez*Sánchez,Vianey</v>
          </cell>
          <cell r="C154" t="str">
            <v>TAX</v>
          </cell>
          <cell r="D154" t="str">
            <v>LIC-DINV-18</v>
          </cell>
          <cell r="E154" t="str">
            <v>LI</v>
          </cell>
          <cell r="F154" t="str">
            <v>AS</v>
          </cell>
          <cell r="G154">
            <v>101</v>
          </cell>
          <cell r="H154">
            <v>18474</v>
          </cell>
          <cell r="I154">
            <v>0</v>
          </cell>
          <cell r="J154">
            <v>0</v>
          </cell>
          <cell r="K154">
            <v>18474</v>
          </cell>
          <cell r="L154" t="str">
            <v>18474.24</v>
          </cell>
          <cell r="M154">
            <v>0</v>
          </cell>
          <cell r="N154">
            <v>0</v>
          </cell>
        </row>
        <row r="155">
          <cell r="A155">
            <v>688521</v>
          </cell>
          <cell r="B155" t="str">
            <v>Lopez*Cruz,Jennifer</v>
          </cell>
          <cell r="C155" t="str">
            <v>TAX</v>
          </cell>
          <cell r="D155" t="str">
            <v>LIC-DSGD-18</v>
          </cell>
          <cell r="E155" t="str">
            <v>LI</v>
          </cell>
          <cell r="F155" t="str">
            <v>AS</v>
          </cell>
          <cell r="G155">
            <v>104</v>
          </cell>
          <cell r="H155" t="str">
            <v>19232.84</v>
          </cell>
          <cell r="I155">
            <v>0</v>
          </cell>
          <cell r="J155" t="str">
            <v>431.24</v>
          </cell>
          <cell r="K155" t="str">
            <v>18801.6</v>
          </cell>
          <cell r="L155" t="str">
            <v>18888.59</v>
          </cell>
          <cell r="M155">
            <v>0</v>
          </cell>
          <cell r="N155">
            <v>0</v>
          </cell>
        </row>
        <row r="156">
          <cell r="A156">
            <v>282210</v>
          </cell>
          <cell r="B156" t="str">
            <v>Camacho*Fernández,Adriana</v>
          </cell>
          <cell r="C156" t="str">
            <v>TAX</v>
          </cell>
          <cell r="D156" t="str">
            <v>LIC-EJAD-17</v>
          </cell>
          <cell r="E156" t="str">
            <v>LI</v>
          </cell>
          <cell r="F156" t="str">
            <v>AS</v>
          </cell>
          <cell r="G156">
            <v>405</v>
          </cell>
          <cell r="H156" t="str">
            <v>13475.1</v>
          </cell>
          <cell r="I156">
            <v>0</v>
          </cell>
          <cell r="J156">
            <v>0</v>
          </cell>
          <cell r="K156" t="str">
            <v>13475.1</v>
          </cell>
          <cell r="L156">
            <v>7524</v>
          </cell>
          <cell r="M156" t="str">
            <v>5951.1</v>
          </cell>
          <cell r="N156" t="str">
            <v>5951.1</v>
          </cell>
        </row>
        <row r="157">
          <cell r="A157">
            <v>180427</v>
          </cell>
          <cell r="B157" t="str">
            <v>Olivares*Salas,Gonzalo</v>
          </cell>
          <cell r="C157" t="str">
            <v>TAX</v>
          </cell>
          <cell r="D157" t="str">
            <v>LIC-DERE-18</v>
          </cell>
          <cell r="E157" t="str">
            <v>LI</v>
          </cell>
          <cell r="F157" t="str">
            <v>AS</v>
          </cell>
          <cell r="G157">
            <v>504</v>
          </cell>
          <cell r="H157">
            <v>17496</v>
          </cell>
          <cell r="I157">
            <v>0</v>
          </cell>
          <cell r="J157">
            <v>0</v>
          </cell>
          <cell r="K157">
            <v>17496</v>
          </cell>
          <cell r="L157" t="str">
            <v>15101.45</v>
          </cell>
          <cell r="M157" t="str">
            <v>2374.55</v>
          </cell>
          <cell r="N157" t="str">
            <v>2374.55</v>
          </cell>
        </row>
        <row r="158">
          <cell r="A158">
            <v>689701</v>
          </cell>
          <cell r="B158" t="str">
            <v>Tapia*Narvaez,Nailea</v>
          </cell>
          <cell r="C158" t="str">
            <v>TAX</v>
          </cell>
          <cell r="D158" t="str">
            <v>LIC-PSIO-18</v>
          </cell>
          <cell r="E158" t="str">
            <v>LI</v>
          </cell>
          <cell r="F158" t="str">
            <v>AS</v>
          </cell>
          <cell r="G158">
            <v>101</v>
          </cell>
          <cell r="H158">
            <v>18186</v>
          </cell>
          <cell r="I158">
            <v>0</v>
          </cell>
          <cell r="J158">
            <v>0</v>
          </cell>
          <cell r="K158">
            <v>18186</v>
          </cell>
          <cell r="L158" t="str">
            <v>18103.5</v>
          </cell>
          <cell r="M158" t="str">
            <v>82.5</v>
          </cell>
          <cell r="N158" t="str">
            <v>82.5</v>
          </cell>
        </row>
        <row r="159">
          <cell r="A159">
            <v>690946</v>
          </cell>
          <cell r="B159" t="str">
            <v>Jimenez*Coria,Angel</v>
          </cell>
          <cell r="C159" t="str">
            <v>TAX</v>
          </cell>
          <cell r="D159" t="str">
            <v>LIC-CTCO-18</v>
          </cell>
          <cell r="E159" t="str">
            <v>LI</v>
          </cell>
          <cell r="F159" t="str">
            <v>AS</v>
          </cell>
          <cell r="G159">
            <v>101</v>
          </cell>
          <cell r="H159" t="str">
            <v>18643.35</v>
          </cell>
          <cell r="I159">
            <v>0</v>
          </cell>
          <cell r="J159">
            <v>0</v>
          </cell>
          <cell r="K159" t="str">
            <v>18643.35</v>
          </cell>
          <cell r="L159" t="str">
            <v>18644.2</v>
          </cell>
          <cell r="M159">
            <v>0</v>
          </cell>
          <cell r="N159">
            <v>0</v>
          </cell>
        </row>
        <row r="160">
          <cell r="A160">
            <v>246412</v>
          </cell>
          <cell r="B160" t="str">
            <v>Gonzalez*Lopez,Zabdi</v>
          </cell>
          <cell r="C160" t="str">
            <v>TAX</v>
          </cell>
          <cell r="D160" t="str">
            <v>MAE-EDUC-19</v>
          </cell>
          <cell r="E160" t="str">
            <v>MA</v>
          </cell>
          <cell r="F160" t="str">
            <v>AS</v>
          </cell>
          <cell r="G160">
            <v>101</v>
          </cell>
          <cell r="H160">
            <v>17832</v>
          </cell>
          <cell r="I160">
            <v>0</v>
          </cell>
          <cell r="J160">
            <v>0</v>
          </cell>
          <cell r="K160">
            <v>17832</v>
          </cell>
          <cell r="L160">
            <v>17832</v>
          </cell>
          <cell r="M160">
            <v>0</v>
          </cell>
          <cell r="N160">
            <v>0</v>
          </cell>
        </row>
        <row r="161">
          <cell r="A161">
            <v>682564</v>
          </cell>
          <cell r="B161" t="str">
            <v>Felix*Muñoz,Jorge</v>
          </cell>
          <cell r="C161" t="str">
            <v>TAX</v>
          </cell>
          <cell r="D161" t="str">
            <v>LIC-SYSC-18</v>
          </cell>
          <cell r="E161" t="str">
            <v>LI</v>
          </cell>
          <cell r="F161" t="str">
            <v>AS</v>
          </cell>
          <cell r="G161">
            <v>105</v>
          </cell>
          <cell r="H161">
            <v>17787</v>
          </cell>
          <cell r="I161">
            <v>0</v>
          </cell>
          <cell r="J161" t="str">
            <v>441.61</v>
          </cell>
          <cell r="K161" t="str">
            <v>17345.39</v>
          </cell>
          <cell r="L161" t="str">
            <v>18640.01</v>
          </cell>
          <cell r="M161">
            <v>0</v>
          </cell>
          <cell r="N161">
            <v>0</v>
          </cell>
        </row>
        <row r="162">
          <cell r="A162">
            <v>687387</v>
          </cell>
          <cell r="B162" t="str">
            <v>Diego*Gonzalez,Gilberto</v>
          </cell>
          <cell r="C162" t="str">
            <v>TAX</v>
          </cell>
          <cell r="D162" t="str">
            <v>MAE-EDUC-19</v>
          </cell>
          <cell r="E162" t="str">
            <v>MA</v>
          </cell>
          <cell r="F162" t="str">
            <v>AS</v>
          </cell>
          <cell r="G162">
            <v>101</v>
          </cell>
          <cell r="H162" t="str">
            <v>18438.85</v>
          </cell>
          <cell r="I162">
            <v>0</v>
          </cell>
          <cell r="J162">
            <v>0</v>
          </cell>
          <cell r="K162" t="str">
            <v>18438.85</v>
          </cell>
          <cell r="L162" t="str">
            <v>18438.85</v>
          </cell>
          <cell r="M162">
            <v>0</v>
          </cell>
          <cell r="N162">
            <v>0</v>
          </cell>
        </row>
        <row r="163">
          <cell r="A163">
            <v>691315</v>
          </cell>
          <cell r="B163" t="str">
            <v>Camacho*Rosales,Vania</v>
          </cell>
          <cell r="C163" t="str">
            <v>TAX</v>
          </cell>
          <cell r="D163" t="str">
            <v>LIC-CTCO-18</v>
          </cell>
          <cell r="E163" t="str">
            <v>LI</v>
          </cell>
          <cell r="F163" t="str">
            <v>AS</v>
          </cell>
          <cell r="G163">
            <v>101</v>
          </cell>
          <cell r="H163">
            <v>18186</v>
          </cell>
          <cell r="I163">
            <v>0</v>
          </cell>
          <cell r="J163">
            <v>0</v>
          </cell>
          <cell r="K163">
            <v>18186</v>
          </cell>
          <cell r="L163" t="str">
            <v>18186.59</v>
          </cell>
          <cell r="M163">
            <v>0</v>
          </cell>
          <cell r="N163">
            <v>0</v>
          </cell>
        </row>
        <row r="164">
          <cell r="A164">
            <v>688818</v>
          </cell>
          <cell r="B164" t="str">
            <v>Garcia*Vazquez,Victoria</v>
          </cell>
          <cell r="C164" t="str">
            <v>TAX</v>
          </cell>
          <cell r="D164" t="str">
            <v>MAE-MADN-19</v>
          </cell>
          <cell r="E164" t="str">
            <v>MA</v>
          </cell>
          <cell r="F164" t="str">
            <v>AS</v>
          </cell>
          <cell r="G164">
            <v>101</v>
          </cell>
          <cell r="H164" t="str">
            <v>23576.97</v>
          </cell>
          <cell r="I164">
            <v>0</v>
          </cell>
          <cell r="J164">
            <v>0</v>
          </cell>
          <cell r="K164" t="str">
            <v>23576.97</v>
          </cell>
          <cell r="L164" t="str">
            <v>23577.26</v>
          </cell>
          <cell r="M164">
            <v>0</v>
          </cell>
          <cell r="N164">
            <v>0</v>
          </cell>
        </row>
        <row r="165">
          <cell r="A165">
            <v>319652</v>
          </cell>
          <cell r="B165" t="str">
            <v>Navarrete*Cardenas,Lizeth</v>
          </cell>
          <cell r="C165" t="str">
            <v>TAX</v>
          </cell>
          <cell r="D165" t="str">
            <v>LIC-EJAD-17</v>
          </cell>
          <cell r="E165" t="str">
            <v>LI</v>
          </cell>
          <cell r="F165" t="str">
            <v>AS</v>
          </cell>
          <cell r="G165">
            <v>405</v>
          </cell>
          <cell r="H165" t="str">
            <v>11580.66</v>
          </cell>
          <cell r="I165">
            <v>0</v>
          </cell>
          <cell r="J165">
            <v>0</v>
          </cell>
          <cell r="K165" t="str">
            <v>11580.66</v>
          </cell>
          <cell r="L165" t="str">
            <v>11555.66</v>
          </cell>
          <cell r="M165">
            <v>0</v>
          </cell>
          <cell r="N165">
            <v>0</v>
          </cell>
        </row>
        <row r="166">
          <cell r="A166">
            <v>256811</v>
          </cell>
          <cell r="B166" t="str">
            <v>Salazar*Valencia,Edgar</v>
          </cell>
          <cell r="C166" t="str">
            <v>TAX</v>
          </cell>
          <cell r="D166" t="str">
            <v>LIC-SYSC-18</v>
          </cell>
          <cell r="E166" t="str">
            <v>LI</v>
          </cell>
          <cell r="F166" t="str">
            <v>AS</v>
          </cell>
          <cell r="H166">
            <v>9657</v>
          </cell>
          <cell r="I166">
            <v>0</v>
          </cell>
          <cell r="J166">
            <v>0</v>
          </cell>
          <cell r="K166">
            <v>9657</v>
          </cell>
          <cell r="L166">
            <v>9657</v>
          </cell>
          <cell r="M166">
            <v>0</v>
          </cell>
          <cell r="N166">
            <v>0</v>
          </cell>
        </row>
        <row r="167">
          <cell r="A167">
            <v>694566</v>
          </cell>
          <cell r="B167" t="str">
            <v>Escobar*Carrasco,Héctor</v>
          </cell>
          <cell r="C167" t="str">
            <v>TAX</v>
          </cell>
          <cell r="D167" t="str">
            <v>LIC-DERE-18</v>
          </cell>
          <cell r="E167" t="str">
            <v>LI</v>
          </cell>
          <cell r="F167" t="str">
            <v>AS</v>
          </cell>
          <cell r="G167">
            <v>101</v>
          </cell>
          <cell r="H167">
            <v>18186</v>
          </cell>
          <cell r="I167">
            <v>0</v>
          </cell>
          <cell r="J167">
            <v>0</v>
          </cell>
          <cell r="K167">
            <v>18186</v>
          </cell>
          <cell r="L167" t="str">
            <v>15401.72</v>
          </cell>
          <cell r="M167" t="str">
            <v>2784.28</v>
          </cell>
          <cell r="N167" t="str">
            <v>2784.28</v>
          </cell>
        </row>
        <row r="168">
          <cell r="A168">
            <v>691864</v>
          </cell>
          <cell r="B168" t="str">
            <v>Muñoz*Orcazas,Cyntia</v>
          </cell>
          <cell r="C168" t="str">
            <v>TAX</v>
          </cell>
          <cell r="D168" t="str">
            <v>LIC-PSIO-18</v>
          </cell>
          <cell r="E168" t="str">
            <v>LI</v>
          </cell>
          <cell r="F168" t="str">
            <v>AS</v>
          </cell>
          <cell r="G168">
            <v>101</v>
          </cell>
          <cell r="H168" t="str">
            <v>20407.8</v>
          </cell>
          <cell r="I168">
            <v>0</v>
          </cell>
          <cell r="J168">
            <v>0</v>
          </cell>
          <cell r="K168" t="str">
            <v>20407.8</v>
          </cell>
          <cell r="L168" t="str">
            <v>5101.6</v>
          </cell>
          <cell r="M168" t="str">
            <v>15306.2</v>
          </cell>
          <cell r="N168" t="str">
            <v>15306.2</v>
          </cell>
        </row>
        <row r="169">
          <cell r="A169">
            <v>293513</v>
          </cell>
          <cell r="B169" t="str">
            <v>Contreras*Paez,Jannay</v>
          </cell>
          <cell r="C169" t="str">
            <v>TAX</v>
          </cell>
          <cell r="D169" t="str">
            <v>LIC-DERE-18</v>
          </cell>
          <cell r="E169" t="str">
            <v>LI</v>
          </cell>
          <cell r="F169" t="str">
            <v>AS</v>
          </cell>
          <cell r="G169">
            <v>105</v>
          </cell>
          <cell r="H169" t="str">
            <v>19627.42</v>
          </cell>
          <cell r="I169">
            <v>0</v>
          </cell>
          <cell r="J169">
            <v>0</v>
          </cell>
          <cell r="K169" t="str">
            <v>19627.42</v>
          </cell>
          <cell r="L169" t="str">
            <v>19627.42</v>
          </cell>
          <cell r="M169">
            <v>0</v>
          </cell>
          <cell r="N169">
            <v>0</v>
          </cell>
        </row>
        <row r="170">
          <cell r="A170">
            <v>301688</v>
          </cell>
          <cell r="B170" t="str">
            <v>Danel*Guzman,Moises</v>
          </cell>
          <cell r="C170" t="str">
            <v>TAX</v>
          </cell>
          <cell r="D170" t="str">
            <v>LIC-CTCO-18</v>
          </cell>
          <cell r="E170" t="str">
            <v>LI</v>
          </cell>
          <cell r="F170" t="str">
            <v>EG</v>
          </cell>
          <cell r="H170">
            <v>0</v>
          </cell>
          <cell r="I170">
            <v>0</v>
          </cell>
          <cell r="J170">
            <v>0</v>
          </cell>
          <cell r="K170">
            <v>0</v>
          </cell>
          <cell r="L170">
            <v>0</v>
          </cell>
          <cell r="M170">
            <v>0</v>
          </cell>
          <cell r="N170">
            <v>0</v>
          </cell>
        </row>
        <row r="171">
          <cell r="A171">
            <v>689107</v>
          </cell>
          <cell r="B171" t="str">
            <v>Garcia*Cadenas,Bryan</v>
          </cell>
          <cell r="C171" t="str">
            <v>TAX</v>
          </cell>
          <cell r="D171" t="str">
            <v>LIC-CTCO-18</v>
          </cell>
          <cell r="E171" t="str">
            <v>LI</v>
          </cell>
          <cell r="F171" t="str">
            <v>AS</v>
          </cell>
          <cell r="G171">
            <v>105</v>
          </cell>
          <cell r="H171" t="str">
            <v>17851.87</v>
          </cell>
          <cell r="I171">
            <v>0</v>
          </cell>
          <cell r="J171">
            <v>0</v>
          </cell>
          <cell r="K171" t="str">
            <v>17851.87</v>
          </cell>
          <cell r="L171" t="str">
            <v>17853.27</v>
          </cell>
          <cell r="M171">
            <v>0</v>
          </cell>
          <cell r="N171">
            <v>0</v>
          </cell>
        </row>
        <row r="172">
          <cell r="A172">
            <v>289897</v>
          </cell>
          <cell r="B172" t="str">
            <v>Hernandez*Velasco,Adriana</v>
          </cell>
          <cell r="C172" t="str">
            <v>TAX</v>
          </cell>
          <cell r="D172" t="str">
            <v>LIC-MEES-18</v>
          </cell>
          <cell r="E172" t="str">
            <v>LI</v>
          </cell>
          <cell r="F172" t="str">
            <v>EG</v>
          </cell>
          <cell r="H172">
            <v>638</v>
          </cell>
          <cell r="I172">
            <v>0</v>
          </cell>
          <cell r="J172">
            <v>0</v>
          </cell>
          <cell r="K172">
            <v>638</v>
          </cell>
          <cell r="L172">
            <v>638</v>
          </cell>
          <cell r="M172">
            <v>0</v>
          </cell>
          <cell r="N172">
            <v>0</v>
          </cell>
        </row>
        <row r="173">
          <cell r="A173">
            <v>306265</v>
          </cell>
          <cell r="B173" t="str">
            <v>Chavez*Ruiz,Itzel</v>
          </cell>
          <cell r="C173" t="str">
            <v>TAX</v>
          </cell>
          <cell r="D173" t="str">
            <v>LIC-EJAD-17</v>
          </cell>
          <cell r="E173" t="str">
            <v>LI</v>
          </cell>
          <cell r="F173" t="str">
            <v>EG</v>
          </cell>
          <cell r="H173">
            <v>106</v>
          </cell>
          <cell r="I173">
            <v>0</v>
          </cell>
          <cell r="J173">
            <v>0</v>
          </cell>
          <cell r="K173">
            <v>106</v>
          </cell>
          <cell r="L173">
            <v>106</v>
          </cell>
          <cell r="M173">
            <v>0</v>
          </cell>
          <cell r="N173">
            <v>0</v>
          </cell>
        </row>
        <row r="174">
          <cell r="A174">
            <v>286776</v>
          </cell>
          <cell r="B174" t="str">
            <v>Montiel*Sambola,Paola</v>
          </cell>
          <cell r="C174" t="str">
            <v>TAX</v>
          </cell>
          <cell r="D174" t="str">
            <v>LIC-EJDE-17</v>
          </cell>
          <cell r="E174" t="str">
            <v>LI</v>
          </cell>
          <cell r="F174" t="str">
            <v>EG</v>
          </cell>
          <cell r="H174">
            <v>106</v>
          </cell>
          <cell r="I174">
            <v>0</v>
          </cell>
          <cell r="J174">
            <v>0</v>
          </cell>
          <cell r="K174">
            <v>106</v>
          </cell>
          <cell r="L174">
            <v>106</v>
          </cell>
          <cell r="M174">
            <v>0</v>
          </cell>
          <cell r="N174">
            <v>0</v>
          </cell>
        </row>
        <row r="175">
          <cell r="A175">
            <v>687883</v>
          </cell>
          <cell r="B175" t="str">
            <v>Flores*Morales,Maria</v>
          </cell>
          <cell r="C175" t="str">
            <v>TAX</v>
          </cell>
          <cell r="D175" t="str">
            <v>LIC-EJDE-17</v>
          </cell>
          <cell r="E175" t="str">
            <v>LI</v>
          </cell>
          <cell r="F175" t="str">
            <v>AS</v>
          </cell>
          <cell r="G175">
            <v>100</v>
          </cell>
          <cell r="H175" t="str">
            <v>11508.2</v>
          </cell>
          <cell r="I175">
            <v>0</v>
          </cell>
          <cell r="J175">
            <v>0</v>
          </cell>
          <cell r="K175" t="str">
            <v>11508.2</v>
          </cell>
          <cell r="L175" t="str">
            <v>11508.4</v>
          </cell>
          <cell r="M175">
            <v>0</v>
          </cell>
          <cell r="N175">
            <v>0</v>
          </cell>
        </row>
        <row r="176">
          <cell r="A176">
            <v>689968</v>
          </cell>
          <cell r="B176" t="str">
            <v>Dominguez*Rodriguez,Jose</v>
          </cell>
          <cell r="C176" t="str">
            <v>TAX</v>
          </cell>
          <cell r="D176" t="str">
            <v>MAE-MERD-18</v>
          </cell>
          <cell r="E176" t="str">
            <v>MA</v>
          </cell>
          <cell r="F176" t="str">
            <v>AS</v>
          </cell>
          <cell r="G176">
            <v>101</v>
          </cell>
          <cell r="H176">
            <v>22096</v>
          </cell>
          <cell r="I176">
            <v>0</v>
          </cell>
          <cell r="J176" t="str">
            <v>456.48</v>
          </cell>
          <cell r="K176" t="str">
            <v>21639.52</v>
          </cell>
          <cell r="L176" t="str">
            <v>21639.92</v>
          </cell>
          <cell r="M176">
            <v>0</v>
          </cell>
          <cell r="N176">
            <v>0</v>
          </cell>
        </row>
        <row r="177">
          <cell r="A177">
            <v>688014</v>
          </cell>
          <cell r="B177" t="str">
            <v>Zavala*González,Melissa</v>
          </cell>
          <cell r="C177" t="str">
            <v>TAX</v>
          </cell>
          <cell r="D177" t="str">
            <v>LIC-DERE-18</v>
          </cell>
          <cell r="E177" t="str">
            <v>LI</v>
          </cell>
          <cell r="F177" t="str">
            <v>AS</v>
          </cell>
          <cell r="G177">
            <v>101</v>
          </cell>
          <cell r="H177">
            <v>17499</v>
          </cell>
          <cell r="I177">
            <v>0</v>
          </cell>
          <cell r="J177">
            <v>0</v>
          </cell>
          <cell r="K177">
            <v>17499</v>
          </cell>
          <cell r="L177" t="str">
            <v>17499.98</v>
          </cell>
          <cell r="M177">
            <v>0</v>
          </cell>
          <cell r="N177">
            <v>0</v>
          </cell>
        </row>
        <row r="178">
          <cell r="A178">
            <v>683776</v>
          </cell>
          <cell r="B178" t="str">
            <v>Hernandez*Salazar,Miguel</v>
          </cell>
          <cell r="C178" t="str">
            <v>TAX</v>
          </cell>
          <cell r="D178" t="str">
            <v>LIC-SYSC-18</v>
          </cell>
          <cell r="E178" t="str">
            <v>LI</v>
          </cell>
          <cell r="F178" t="str">
            <v>AS</v>
          </cell>
          <cell r="G178">
            <v>101</v>
          </cell>
          <cell r="H178">
            <v>17499</v>
          </cell>
          <cell r="I178">
            <v>0</v>
          </cell>
          <cell r="J178">
            <v>0</v>
          </cell>
          <cell r="K178">
            <v>17499</v>
          </cell>
          <cell r="L178">
            <v>17499</v>
          </cell>
          <cell r="M178">
            <v>0</v>
          </cell>
          <cell r="N178">
            <v>0</v>
          </cell>
        </row>
        <row r="179">
          <cell r="A179">
            <v>300827</v>
          </cell>
          <cell r="B179" t="str">
            <v>Perales*Balderas,Andrea</v>
          </cell>
          <cell r="C179" t="str">
            <v>TAX</v>
          </cell>
          <cell r="D179" t="str">
            <v>LIC-MEES-18</v>
          </cell>
          <cell r="E179" t="str">
            <v>LI</v>
          </cell>
          <cell r="F179" t="str">
            <v>BR</v>
          </cell>
          <cell r="H179">
            <v>0</v>
          </cell>
          <cell r="I179">
            <v>0</v>
          </cell>
          <cell r="J179">
            <v>0</v>
          </cell>
          <cell r="K179">
            <v>0</v>
          </cell>
          <cell r="L179">
            <v>0</v>
          </cell>
          <cell r="M179">
            <v>0</v>
          </cell>
          <cell r="N179">
            <v>0</v>
          </cell>
        </row>
        <row r="180">
          <cell r="A180">
            <v>682288</v>
          </cell>
          <cell r="B180" t="str">
            <v>Gamboa*Aparicio,Paola</v>
          </cell>
          <cell r="C180" t="str">
            <v>TAX</v>
          </cell>
          <cell r="D180" t="str">
            <v>LIC-SYSC-18</v>
          </cell>
          <cell r="E180" t="str">
            <v>LI</v>
          </cell>
          <cell r="F180" t="str">
            <v>AS</v>
          </cell>
          <cell r="G180">
            <v>101</v>
          </cell>
          <cell r="H180" t="str">
            <v>19214.51</v>
          </cell>
          <cell r="I180">
            <v>0</v>
          </cell>
          <cell r="J180">
            <v>0</v>
          </cell>
          <cell r="K180" t="str">
            <v>19214.51</v>
          </cell>
          <cell r="L180" t="str">
            <v>19567.16</v>
          </cell>
          <cell r="M180">
            <v>0</v>
          </cell>
          <cell r="N180">
            <v>0</v>
          </cell>
        </row>
        <row r="181">
          <cell r="A181">
            <v>20088</v>
          </cell>
          <cell r="B181" t="str">
            <v>De La Palma*Rojas,Erick</v>
          </cell>
          <cell r="C181" t="str">
            <v>TAX</v>
          </cell>
          <cell r="D181" t="str">
            <v>LIC-SYSC-18</v>
          </cell>
          <cell r="E181" t="str">
            <v>LI</v>
          </cell>
          <cell r="F181" t="str">
            <v>AS</v>
          </cell>
          <cell r="H181" t="str">
            <v>21443.79</v>
          </cell>
          <cell r="I181">
            <v>0</v>
          </cell>
          <cell r="J181">
            <v>0</v>
          </cell>
          <cell r="K181" t="str">
            <v>21443.79</v>
          </cell>
          <cell r="L181" t="str">
            <v>21443.79</v>
          </cell>
          <cell r="M181">
            <v>0</v>
          </cell>
          <cell r="N181">
            <v>0</v>
          </cell>
        </row>
        <row r="182">
          <cell r="A182">
            <v>690533</v>
          </cell>
          <cell r="B182" t="str">
            <v>Ferrusquia*Zermeño,Enriqueta</v>
          </cell>
          <cell r="C182" t="str">
            <v>TAX</v>
          </cell>
          <cell r="D182" t="str">
            <v>LIC-EJDE-17</v>
          </cell>
          <cell r="E182" t="str">
            <v>LI</v>
          </cell>
          <cell r="F182" t="str">
            <v>AS</v>
          </cell>
          <cell r="G182">
            <v>100</v>
          </cell>
          <cell r="H182" t="str">
            <v>11507.7</v>
          </cell>
          <cell r="I182">
            <v>0</v>
          </cell>
          <cell r="J182">
            <v>0</v>
          </cell>
          <cell r="K182" t="str">
            <v>11507.7</v>
          </cell>
          <cell r="L182" t="str">
            <v>11507.82</v>
          </cell>
          <cell r="M182">
            <v>0</v>
          </cell>
          <cell r="N182">
            <v>0</v>
          </cell>
        </row>
        <row r="183">
          <cell r="A183">
            <v>699624</v>
          </cell>
          <cell r="B183" t="str">
            <v>K Reskala*Valdivia,Fernanda</v>
          </cell>
          <cell r="C183" t="str">
            <v>TAX</v>
          </cell>
          <cell r="D183" t="str">
            <v>LIC-CTCO-18</v>
          </cell>
          <cell r="E183" t="str">
            <v>LI</v>
          </cell>
          <cell r="F183" t="str">
            <v>AS</v>
          </cell>
          <cell r="G183">
            <v>101</v>
          </cell>
          <cell r="H183">
            <v>18810</v>
          </cell>
          <cell r="I183">
            <v>0</v>
          </cell>
          <cell r="J183">
            <v>0</v>
          </cell>
          <cell r="K183">
            <v>18810</v>
          </cell>
          <cell r="L183" t="str">
            <v>18810.8</v>
          </cell>
          <cell r="M183">
            <v>0</v>
          </cell>
          <cell r="N183">
            <v>0</v>
          </cell>
        </row>
        <row r="184">
          <cell r="A184">
            <v>699019</v>
          </cell>
          <cell r="B184" t="str">
            <v>Robles*Solis,Maria</v>
          </cell>
          <cell r="C184" t="str">
            <v>TAX</v>
          </cell>
          <cell r="D184" t="str">
            <v>LIC-EJEP-18</v>
          </cell>
          <cell r="E184" t="str">
            <v>LI</v>
          </cell>
          <cell r="F184" t="str">
            <v>AS</v>
          </cell>
          <cell r="G184">
            <v>105</v>
          </cell>
          <cell r="H184" t="str">
            <v>12907.48</v>
          </cell>
          <cell r="I184">
            <v>0</v>
          </cell>
          <cell r="J184" t="str">
            <v>251.1</v>
          </cell>
          <cell r="K184" t="str">
            <v>12656.38</v>
          </cell>
          <cell r="L184" t="str">
            <v>12696.83</v>
          </cell>
          <cell r="M184">
            <v>0</v>
          </cell>
          <cell r="N184">
            <v>0</v>
          </cell>
        </row>
        <row r="185">
          <cell r="A185">
            <v>698339</v>
          </cell>
          <cell r="B185" t="str">
            <v>Zuñiga*Marquez,Raquel</v>
          </cell>
          <cell r="C185" t="str">
            <v>TAX</v>
          </cell>
          <cell r="D185" t="str">
            <v>LIC-EJEP-18</v>
          </cell>
          <cell r="E185" t="str">
            <v>LI</v>
          </cell>
          <cell r="F185" t="str">
            <v>AS</v>
          </cell>
          <cell r="G185">
            <v>105</v>
          </cell>
          <cell r="H185">
            <v>11243</v>
          </cell>
          <cell r="I185">
            <v>0</v>
          </cell>
          <cell r="J185" t="str">
            <v>200.88</v>
          </cell>
          <cell r="K185" t="str">
            <v>11042.12</v>
          </cell>
          <cell r="L185" t="str">
            <v>11042.12</v>
          </cell>
          <cell r="M185">
            <v>0</v>
          </cell>
          <cell r="N185">
            <v>0</v>
          </cell>
        </row>
        <row r="186">
          <cell r="A186">
            <v>705228</v>
          </cell>
          <cell r="B186" t="str">
            <v>García*Martinez,Sharon</v>
          </cell>
          <cell r="C186" t="str">
            <v>TAX</v>
          </cell>
          <cell r="D186" t="str">
            <v>LIC-ADME-18</v>
          </cell>
          <cell r="E186" t="str">
            <v>LI</v>
          </cell>
          <cell r="F186" t="str">
            <v>AS</v>
          </cell>
          <cell r="G186">
            <v>101</v>
          </cell>
          <cell r="H186" t="str">
            <v>21975.6</v>
          </cell>
          <cell r="I186">
            <v>0</v>
          </cell>
          <cell r="J186">
            <v>0</v>
          </cell>
          <cell r="K186" t="str">
            <v>21975.6</v>
          </cell>
          <cell r="L186" t="str">
            <v>4795.87</v>
          </cell>
          <cell r="M186" t="str">
            <v>17179.73</v>
          </cell>
          <cell r="N186" t="str">
            <v>17179.73</v>
          </cell>
        </row>
        <row r="187">
          <cell r="A187">
            <v>697015</v>
          </cell>
          <cell r="B187" t="str">
            <v>Peña*Oropeza,Karla</v>
          </cell>
          <cell r="C187" t="str">
            <v>TAX</v>
          </cell>
          <cell r="D187" t="str">
            <v>LIC-CTCO-18</v>
          </cell>
          <cell r="E187" t="str">
            <v>LI</v>
          </cell>
          <cell r="F187" t="str">
            <v>AS</v>
          </cell>
          <cell r="G187">
            <v>101</v>
          </cell>
          <cell r="H187">
            <v>17499</v>
          </cell>
          <cell r="I187">
            <v>0</v>
          </cell>
          <cell r="J187">
            <v>0</v>
          </cell>
          <cell r="K187">
            <v>17499</v>
          </cell>
          <cell r="L187" t="str">
            <v>17499.4</v>
          </cell>
          <cell r="M187">
            <v>0</v>
          </cell>
          <cell r="N187">
            <v>0</v>
          </cell>
        </row>
        <row r="188">
          <cell r="A188">
            <v>706758</v>
          </cell>
          <cell r="B188" t="str">
            <v>Garcia*Cruz,Esperanza</v>
          </cell>
          <cell r="C188" t="str">
            <v>TAX</v>
          </cell>
          <cell r="D188" t="str">
            <v>MAE-EDUC-19</v>
          </cell>
          <cell r="E188" t="str">
            <v>MA</v>
          </cell>
          <cell r="F188" t="str">
            <v>AS</v>
          </cell>
          <cell r="G188">
            <v>101</v>
          </cell>
          <cell r="H188">
            <v>18180</v>
          </cell>
          <cell r="I188">
            <v>0</v>
          </cell>
          <cell r="J188">
            <v>0</v>
          </cell>
          <cell r="K188">
            <v>18180</v>
          </cell>
          <cell r="L188">
            <v>18180</v>
          </cell>
          <cell r="M188">
            <v>0</v>
          </cell>
          <cell r="N188">
            <v>0</v>
          </cell>
        </row>
        <row r="189">
          <cell r="A189">
            <v>709319</v>
          </cell>
          <cell r="B189" t="str">
            <v>Martinez*Martinez,Belinda</v>
          </cell>
          <cell r="C189" t="str">
            <v>TAX</v>
          </cell>
          <cell r="D189" t="str">
            <v>LIC-EJAD-17</v>
          </cell>
          <cell r="E189" t="str">
            <v>LI</v>
          </cell>
          <cell r="F189" t="str">
            <v>BS</v>
          </cell>
          <cell r="G189">
            <v>100</v>
          </cell>
          <cell r="H189">
            <v>5443</v>
          </cell>
          <cell r="I189">
            <v>0</v>
          </cell>
          <cell r="J189">
            <v>0</v>
          </cell>
          <cell r="K189">
            <v>5443</v>
          </cell>
          <cell r="L189" t="str">
            <v>5959.8</v>
          </cell>
          <cell r="M189" t="str">
            <v>-516.8</v>
          </cell>
          <cell r="N189" t="str">
            <v>-516.8</v>
          </cell>
        </row>
        <row r="190">
          <cell r="A190">
            <v>310085</v>
          </cell>
          <cell r="B190" t="str">
            <v>Garcia*Valverde,Gloria</v>
          </cell>
          <cell r="C190" t="str">
            <v>TAX</v>
          </cell>
          <cell r="D190" t="str">
            <v>LIC-ADTU-18</v>
          </cell>
          <cell r="E190" t="str">
            <v>LI</v>
          </cell>
          <cell r="F190" t="str">
            <v>AS</v>
          </cell>
          <cell r="G190">
            <v>404</v>
          </cell>
          <cell r="H190">
            <v>17965</v>
          </cell>
          <cell r="I190">
            <v>0</v>
          </cell>
          <cell r="J190">
            <v>0</v>
          </cell>
          <cell r="K190">
            <v>17965</v>
          </cell>
          <cell r="L190">
            <v>17890</v>
          </cell>
          <cell r="M190">
            <v>75</v>
          </cell>
          <cell r="N190">
            <v>75</v>
          </cell>
        </row>
        <row r="191">
          <cell r="A191">
            <v>669734</v>
          </cell>
          <cell r="B191" t="str">
            <v>AQUINO*GONZALEZ,JESUS</v>
          </cell>
          <cell r="C191" t="str">
            <v>TAX</v>
          </cell>
          <cell r="D191" t="str">
            <v>LIC-SYSC-18</v>
          </cell>
          <cell r="E191" t="str">
            <v>LI</v>
          </cell>
          <cell r="F191" t="str">
            <v>AS</v>
          </cell>
          <cell r="G191">
            <v>102</v>
          </cell>
          <cell r="H191" t="str">
            <v>20290.6</v>
          </cell>
          <cell r="I191">
            <v>0</v>
          </cell>
          <cell r="J191">
            <v>0</v>
          </cell>
          <cell r="K191" t="str">
            <v>20290.6</v>
          </cell>
          <cell r="L191" t="str">
            <v>11120.6</v>
          </cell>
          <cell r="M191">
            <v>9170</v>
          </cell>
          <cell r="N191">
            <v>9170</v>
          </cell>
        </row>
        <row r="192">
          <cell r="A192">
            <v>188323</v>
          </cell>
          <cell r="B192" t="str">
            <v>Jimenez*Martinez,Diana</v>
          </cell>
          <cell r="C192" t="str">
            <v>TAX</v>
          </cell>
          <cell r="D192" t="str">
            <v>MAE-EDUC-19</v>
          </cell>
          <cell r="E192" t="str">
            <v>MA</v>
          </cell>
          <cell r="F192" t="str">
            <v>AS</v>
          </cell>
          <cell r="G192">
            <v>101</v>
          </cell>
          <cell r="H192">
            <v>17832</v>
          </cell>
          <cell r="I192">
            <v>0</v>
          </cell>
          <cell r="J192">
            <v>0</v>
          </cell>
          <cell r="K192">
            <v>17832</v>
          </cell>
          <cell r="L192" t="str">
            <v>17832.2</v>
          </cell>
          <cell r="M192">
            <v>0</v>
          </cell>
          <cell r="N192">
            <v>0</v>
          </cell>
        </row>
        <row r="193">
          <cell r="A193">
            <v>343983</v>
          </cell>
          <cell r="B193" t="str">
            <v>Trejo*Menes,Frida</v>
          </cell>
          <cell r="C193" t="str">
            <v>TAX</v>
          </cell>
          <cell r="D193" t="str">
            <v>LIC-CTCO-18</v>
          </cell>
          <cell r="E193" t="str">
            <v>LI</v>
          </cell>
          <cell r="F193" t="str">
            <v>BS</v>
          </cell>
          <cell r="H193">
            <v>3180</v>
          </cell>
          <cell r="I193">
            <v>0</v>
          </cell>
          <cell r="J193">
            <v>0</v>
          </cell>
          <cell r="K193">
            <v>3180</v>
          </cell>
          <cell r="L193">
            <v>0</v>
          </cell>
          <cell r="M193">
            <v>3180</v>
          </cell>
          <cell r="N193">
            <v>3180</v>
          </cell>
        </row>
        <row r="194">
          <cell r="A194">
            <v>616682</v>
          </cell>
          <cell r="B194" t="str">
            <v>Badillo*Calderon,Aidee</v>
          </cell>
          <cell r="C194" t="str">
            <v>TAX</v>
          </cell>
          <cell r="D194" t="str">
            <v>LIC-EJDE-17</v>
          </cell>
          <cell r="E194" t="str">
            <v>LI</v>
          </cell>
          <cell r="F194" t="str">
            <v>AS</v>
          </cell>
          <cell r="G194">
            <v>100</v>
          </cell>
          <cell r="H194" t="str">
            <v>10755.35</v>
          </cell>
          <cell r="I194">
            <v>0</v>
          </cell>
          <cell r="J194">
            <v>0</v>
          </cell>
          <cell r="K194" t="str">
            <v>10755.35</v>
          </cell>
          <cell r="L194" t="str">
            <v>8207.05</v>
          </cell>
          <cell r="M194" t="str">
            <v>2548.3</v>
          </cell>
          <cell r="N194" t="str">
            <v>2548.3</v>
          </cell>
        </row>
        <row r="195">
          <cell r="A195">
            <v>285278</v>
          </cell>
          <cell r="B195" t="str">
            <v>Fanny*Salazar,Eva</v>
          </cell>
          <cell r="C195" t="str">
            <v>TAX</v>
          </cell>
          <cell r="D195" t="str">
            <v>LIC-EJME-17</v>
          </cell>
          <cell r="E195" t="str">
            <v>LI</v>
          </cell>
          <cell r="F195" t="str">
            <v>AS</v>
          </cell>
          <cell r="H195">
            <v>9307</v>
          </cell>
          <cell r="I195">
            <v>0</v>
          </cell>
          <cell r="J195">
            <v>0</v>
          </cell>
          <cell r="K195">
            <v>9307</v>
          </cell>
          <cell r="L195">
            <v>9257</v>
          </cell>
          <cell r="M195">
            <v>50</v>
          </cell>
          <cell r="N195">
            <v>50</v>
          </cell>
        </row>
        <row r="196">
          <cell r="A196">
            <v>287820</v>
          </cell>
          <cell r="B196" t="str">
            <v>Rojas*Gonzalez,Rocio</v>
          </cell>
          <cell r="C196" t="str">
            <v>TAX</v>
          </cell>
          <cell r="D196" t="str">
            <v>LIC-EJAD-17</v>
          </cell>
          <cell r="E196" t="str">
            <v>LI</v>
          </cell>
          <cell r="F196" t="str">
            <v>AS</v>
          </cell>
          <cell r="G196">
            <v>100</v>
          </cell>
          <cell r="H196">
            <v>30017</v>
          </cell>
          <cell r="I196">
            <v>0</v>
          </cell>
          <cell r="J196">
            <v>0</v>
          </cell>
          <cell r="K196">
            <v>30017</v>
          </cell>
          <cell r="L196" t="str">
            <v>30017.45</v>
          </cell>
          <cell r="M196">
            <v>0</v>
          </cell>
          <cell r="N196">
            <v>0</v>
          </cell>
        </row>
        <row r="197">
          <cell r="A197">
            <v>702576</v>
          </cell>
          <cell r="B197" t="str">
            <v>Leon*Sanchez,Tonatiuh</v>
          </cell>
          <cell r="C197" t="str">
            <v>TAX</v>
          </cell>
          <cell r="D197" t="str">
            <v>LIC-SYSC-18</v>
          </cell>
          <cell r="E197" t="str">
            <v>LI</v>
          </cell>
          <cell r="F197" t="str">
            <v>AS</v>
          </cell>
          <cell r="G197">
            <v>101</v>
          </cell>
          <cell r="H197">
            <v>18123</v>
          </cell>
          <cell r="I197">
            <v>0</v>
          </cell>
          <cell r="J197">
            <v>0</v>
          </cell>
          <cell r="K197">
            <v>18123</v>
          </cell>
          <cell r="L197">
            <v>18123</v>
          </cell>
          <cell r="M197">
            <v>0</v>
          </cell>
          <cell r="N197">
            <v>0</v>
          </cell>
        </row>
        <row r="198">
          <cell r="A198">
            <v>685554</v>
          </cell>
          <cell r="B198" t="str">
            <v>Diaz*Tinoco,Lidia</v>
          </cell>
          <cell r="C198" t="str">
            <v>TAX</v>
          </cell>
          <cell r="D198" t="str">
            <v>LIC-MEES-18</v>
          </cell>
          <cell r="E198" t="str">
            <v>LI</v>
          </cell>
          <cell r="F198" t="str">
            <v>AS</v>
          </cell>
          <cell r="G198">
            <v>101</v>
          </cell>
          <cell r="H198">
            <v>17499</v>
          </cell>
          <cell r="I198">
            <v>0</v>
          </cell>
          <cell r="J198">
            <v>0</v>
          </cell>
          <cell r="K198">
            <v>17499</v>
          </cell>
          <cell r="L198">
            <v>17499</v>
          </cell>
          <cell r="M198">
            <v>0</v>
          </cell>
          <cell r="N198">
            <v>0</v>
          </cell>
        </row>
        <row r="199">
          <cell r="A199">
            <v>708839</v>
          </cell>
          <cell r="B199" t="str">
            <v>Radilla*Mendiola,Katia</v>
          </cell>
          <cell r="C199" t="str">
            <v>TAX</v>
          </cell>
          <cell r="D199" t="str">
            <v>MAE-EDUC-19</v>
          </cell>
          <cell r="E199" t="str">
            <v>MA</v>
          </cell>
          <cell r="F199" t="str">
            <v>AS</v>
          </cell>
          <cell r="G199">
            <v>101</v>
          </cell>
          <cell r="H199">
            <v>18180</v>
          </cell>
          <cell r="I199">
            <v>0</v>
          </cell>
          <cell r="J199">
            <v>0</v>
          </cell>
          <cell r="K199">
            <v>18180</v>
          </cell>
          <cell r="L199" t="str">
            <v>18180.2</v>
          </cell>
          <cell r="M199">
            <v>0</v>
          </cell>
          <cell r="N199">
            <v>0</v>
          </cell>
        </row>
        <row r="200">
          <cell r="A200">
            <v>691759</v>
          </cell>
          <cell r="B200" t="str">
            <v>Becerril*Santiago,Rebeca</v>
          </cell>
          <cell r="C200" t="str">
            <v>TAX</v>
          </cell>
          <cell r="D200" t="str">
            <v>LIC-EJDE-17</v>
          </cell>
          <cell r="E200" t="str">
            <v>LI</v>
          </cell>
          <cell r="F200" t="str">
            <v>AS</v>
          </cell>
          <cell r="G200">
            <v>100</v>
          </cell>
          <cell r="H200" t="str">
            <v>11643.9</v>
          </cell>
          <cell r="I200">
            <v>0</v>
          </cell>
          <cell r="J200">
            <v>0</v>
          </cell>
          <cell r="K200" t="str">
            <v>11643.9</v>
          </cell>
          <cell r="L200" t="str">
            <v>11644.6</v>
          </cell>
          <cell r="M200">
            <v>0</v>
          </cell>
          <cell r="N200">
            <v>0</v>
          </cell>
        </row>
        <row r="201">
          <cell r="A201">
            <v>712118</v>
          </cell>
          <cell r="B201" t="str">
            <v>Pavón*Zamudio,Macaria</v>
          </cell>
          <cell r="C201" t="str">
            <v>TAX</v>
          </cell>
          <cell r="D201" t="str">
            <v>LIC-MEES-18</v>
          </cell>
          <cell r="E201" t="str">
            <v>LI</v>
          </cell>
          <cell r="F201" t="str">
            <v>AS</v>
          </cell>
          <cell r="G201">
            <v>101</v>
          </cell>
          <cell r="H201" t="str">
            <v>17695.44</v>
          </cell>
          <cell r="I201">
            <v>0</v>
          </cell>
          <cell r="J201" t="str">
            <v>380.25</v>
          </cell>
          <cell r="K201" t="str">
            <v>17315.19</v>
          </cell>
          <cell r="L201" t="str">
            <v>17315.44</v>
          </cell>
          <cell r="M201">
            <v>0</v>
          </cell>
          <cell r="N201">
            <v>0</v>
          </cell>
        </row>
        <row r="202">
          <cell r="A202">
            <v>331242</v>
          </cell>
          <cell r="B202" t="str">
            <v>Rosette*Estrada,Viridiana</v>
          </cell>
          <cell r="C202" t="str">
            <v>TAX</v>
          </cell>
          <cell r="D202" t="str">
            <v>LIC-CTCO-18</v>
          </cell>
          <cell r="E202" t="str">
            <v>LI</v>
          </cell>
          <cell r="F202" t="str">
            <v>AS</v>
          </cell>
          <cell r="G202">
            <v>403</v>
          </cell>
          <cell r="H202">
            <v>106</v>
          </cell>
          <cell r="I202">
            <v>0</v>
          </cell>
          <cell r="J202">
            <v>0</v>
          </cell>
          <cell r="K202">
            <v>106</v>
          </cell>
          <cell r="L202">
            <v>106</v>
          </cell>
          <cell r="M202">
            <v>0</v>
          </cell>
          <cell r="N202">
            <v>0</v>
          </cell>
        </row>
        <row r="203">
          <cell r="A203">
            <v>323676</v>
          </cell>
          <cell r="B203" t="str">
            <v>Kuri*Alcantar,Andrea</v>
          </cell>
          <cell r="C203" t="str">
            <v>TAX</v>
          </cell>
          <cell r="D203" t="str">
            <v>LIC-DINV-18</v>
          </cell>
          <cell r="E203" t="str">
            <v>LI</v>
          </cell>
          <cell r="F203" t="str">
            <v>AS</v>
          </cell>
          <cell r="G203">
            <v>403</v>
          </cell>
          <cell r="H203" t="str">
            <v>9957.19</v>
          </cell>
          <cell r="I203">
            <v>0</v>
          </cell>
          <cell r="J203">
            <v>0</v>
          </cell>
          <cell r="K203" t="str">
            <v>9957.19</v>
          </cell>
          <cell r="L203" t="str">
            <v>9957.19</v>
          </cell>
          <cell r="M203">
            <v>0</v>
          </cell>
          <cell r="N203">
            <v>0</v>
          </cell>
        </row>
        <row r="204">
          <cell r="A204">
            <v>707427</v>
          </cell>
          <cell r="B204" t="str">
            <v>Pallares*Loera,Jesús</v>
          </cell>
          <cell r="C204" t="str">
            <v>TAX</v>
          </cell>
          <cell r="D204" t="str">
            <v>LIC-CTCO-18</v>
          </cell>
          <cell r="E204" t="str">
            <v>LI</v>
          </cell>
          <cell r="F204" t="str">
            <v>AS</v>
          </cell>
          <cell r="G204">
            <v>100</v>
          </cell>
          <cell r="H204" t="str">
            <v>17847.18</v>
          </cell>
          <cell r="I204">
            <v>0</v>
          </cell>
          <cell r="J204">
            <v>0</v>
          </cell>
          <cell r="K204" t="str">
            <v>17847.18</v>
          </cell>
          <cell r="L204" t="str">
            <v>17847.18</v>
          </cell>
          <cell r="M204">
            <v>0</v>
          </cell>
          <cell r="N204">
            <v>0</v>
          </cell>
        </row>
        <row r="205">
          <cell r="A205">
            <v>709122</v>
          </cell>
          <cell r="B205" t="str">
            <v>Montiel*Arellano,Mitzi</v>
          </cell>
          <cell r="C205" t="str">
            <v>TAX</v>
          </cell>
          <cell r="D205" t="str">
            <v>LIC-EJDE-17</v>
          </cell>
          <cell r="E205" t="str">
            <v>LI</v>
          </cell>
          <cell r="F205" t="str">
            <v>AS</v>
          </cell>
          <cell r="G205">
            <v>101</v>
          </cell>
          <cell r="H205">
            <v>11459</v>
          </cell>
          <cell r="I205">
            <v>0</v>
          </cell>
          <cell r="J205">
            <v>0</v>
          </cell>
          <cell r="K205">
            <v>11459</v>
          </cell>
          <cell r="L205" t="str">
            <v>11459.96</v>
          </cell>
          <cell r="M205">
            <v>0</v>
          </cell>
          <cell r="N205">
            <v>0</v>
          </cell>
        </row>
        <row r="206">
          <cell r="A206">
            <v>713316</v>
          </cell>
          <cell r="B206" t="str">
            <v>Barraza*Rea,Jenifer</v>
          </cell>
          <cell r="C206" t="str">
            <v>TAX</v>
          </cell>
          <cell r="D206" t="str">
            <v>LIC-EJAD-17</v>
          </cell>
          <cell r="E206" t="str">
            <v>LI</v>
          </cell>
          <cell r="F206" t="str">
            <v>AS</v>
          </cell>
          <cell r="G206">
            <v>100</v>
          </cell>
          <cell r="H206" t="str">
            <v>11459.6</v>
          </cell>
          <cell r="I206">
            <v>0</v>
          </cell>
          <cell r="J206">
            <v>0</v>
          </cell>
          <cell r="K206" t="str">
            <v>11459.6</v>
          </cell>
          <cell r="L206" t="str">
            <v>11384.6</v>
          </cell>
          <cell r="M206">
            <v>75</v>
          </cell>
          <cell r="N206">
            <v>75</v>
          </cell>
        </row>
        <row r="207">
          <cell r="A207">
            <v>707383</v>
          </cell>
          <cell r="B207" t="str">
            <v>Cruz*Morales,Araceli</v>
          </cell>
          <cell r="C207" t="str">
            <v>TAX</v>
          </cell>
          <cell r="D207" t="str">
            <v>MAE-EDUC-19</v>
          </cell>
          <cell r="E207" t="str">
            <v>MA</v>
          </cell>
          <cell r="F207" t="str">
            <v>AS</v>
          </cell>
          <cell r="G207">
            <v>101</v>
          </cell>
          <cell r="H207">
            <v>18180</v>
          </cell>
          <cell r="I207">
            <v>0</v>
          </cell>
          <cell r="J207" t="str">
            <v>357.45</v>
          </cell>
          <cell r="K207" t="str">
            <v>17822.55</v>
          </cell>
          <cell r="L207" t="str">
            <v>17822.55</v>
          </cell>
          <cell r="M207">
            <v>0</v>
          </cell>
          <cell r="N207">
            <v>0</v>
          </cell>
        </row>
        <row r="208">
          <cell r="A208">
            <v>713329</v>
          </cell>
          <cell r="B208" t="str">
            <v>Hernández*Balderas,Jesús</v>
          </cell>
          <cell r="C208" t="str">
            <v>TAX</v>
          </cell>
          <cell r="D208" t="str">
            <v>LIC-DSGD-18</v>
          </cell>
          <cell r="E208" t="str">
            <v>LI</v>
          </cell>
          <cell r="F208" t="str">
            <v>AS</v>
          </cell>
          <cell r="G208">
            <v>101</v>
          </cell>
          <cell r="H208">
            <v>19098</v>
          </cell>
          <cell r="I208">
            <v>0</v>
          </cell>
          <cell r="J208" t="str">
            <v>387.9</v>
          </cell>
          <cell r="K208" t="str">
            <v>18710.1</v>
          </cell>
          <cell r="L208" t="str">
            <v>18710.1</v>
          </cell>
          <cell r="M208">
            <v>0</v>
          </cell>
          <cell r="N208">
            <v>0</v>
          </cell>
        </row>
        <row r="209">
          <cell r="A209">
            <v>93747</v>
          </cell>
          <cell r="B209" t="str">
            <v>Sanchez*Sanchez,Leticia</v>
          </cell>
          <cell r="C209" t="str">
            <v>TAX</v>
          </cell>
          <cell r="D209" t="str">
            <v>LIC-DSGD-18</v>
          </cell>
          <cell r="E209" t="str">
            <v>LI</v>
          </cell>
          <cell r="F209" t="str">
            <v>AS</v>
          </cell>
          <cell r="G209">
            <v>101</v>
          </cell>
          <cell r="H209" t="str">
            <v>19342.49</v>
          </cell>
          <cell r="I209">
            <v>0</v>
          </cell>
          <cell r="J209">
            <v>0</v>
          </cell>
          <cell r="K209" t="str">
            <v>19342.49</v>
          </cell>
          <cell r="L209" t="str">
            <v>19342.49</v>
          </cell>
          <cell r="M209">
            <v>0</v>
          </cell>
          <cell r="N209">
            <v>0</v>
          </cell>
        </row>
        <row r="210">
          <cell r="A210">
            <v>689883</v>
          </cell>
          <cell r="B210" t="str">
            <v>Colin*Quiroz,Israel</v>
          </cell>
          <cell r="C210" t="str">
            <v>TAX</v>
          </cell>
          <cell r="D210" t="str">
            <v>LIC-DSGD-18</v>
          </cell>
          <cell r="E210" t="str">
            <v>LI</v>
          </cell>
          <cell r="F210" t="str">
            <v>AS</v>
          </cell>
          <cell r="G210">
            <v>101</v>
          </cell>
          <cell r="H210">
            <v>19098</v>
          </cell>
          <cell r="I210">
            <v>0</v>
          </cell>
          <cell r="J210" t="str">
            <v>415.58</v>
          </cell>
          <cell r="K210" t="str">
            <v>18682.42</v>
          </cell>
          <cell r="L210" t="str">
            <v>18733.42</v>
          </cell>
          <cell r="M210">
            <v>0</v>
          </cell>
          <cell r="N210">
            <v>0</v>
          </cell>
        </row>
        <row r="211">
          <cell r="A211">
            <v>713625</v>
          </cell>
          <cell r="B211" t="str">
            <v>Díaz*Gomez,Marlenne</v>
          </cell>
          <cell r="C211" t="str">
            <v>TAX</v>
          </cell>
          <cell r="D211" t="str">
            <v>LIC-ADME-18</v>
          </cell>
          <cell r="E211" t="str">
            <v>LI</v>
          </cell>
          <cell r="F211" t="str">
            <v>AS</v>
          </cell>
          <cell r="G211">
            <v>101</v>
          </cell>
          <cell r="H211" t="str">
            <v>18804.24</v>
          </cell>
          <cell r="I211">
            <v>0</v>
          </cell>
          <cell r="J211">
            <v>0</v>
          </cell>
          <cell r="K211" t="str">
            <v>18804.24</v>
          </cell>
          <cell r="L211" t="str">
            <v>10595.44</v>
          </cell>
          <cell r="M211" t="str">
            <v>8208.8</v>
          </cell>
          <cell r="N211" t="str">
            <v>8208.8</v>
          </cell>
        </row>
        <row r="212">
          <cell r="A212">
            <v>346872</v>
          </cell>
          <cell r="B212" t="str">
            <v>Ceron*Mata,Miguel</v>
          </cell>
          <cell r="C212" t="str">
            <v>TAX</v>
          </cell>
          <cell r="D212" t="str">
            <v>LIC-SYSC-18</v>
          </cell>
          <cell r="E212" t="str">
            <v>LI</v>
          </cell>
          <cell r="F212" t="str">
            <v>AS</v>
          </cell>
          <cell r="G212">
            <v>105</v>
          </cell>
          <cell r="H212">
            <v>16287</v>
          </cell>
          <cell r="I212">
            <v>0</v>
          </cell>
          <cell r="J212">
            <v>0</v>
          </cell>
          <cell r="K212">
            <v>16287</v>
          </cell>
          <cell r="L212">
            <v>16267</v>
          </cell>
          <cell r="M212">
            <v>0</v>
          </cell>
          <cell r="N212">
            <v>0</v>
          </cell>
        </row>
        <row r="213">
          <cell r="A213">
            <v>227310</v>
          </cell>
          <cell r="B213" t="str">
            <v>Berges*Rodriguez,Paola</v>
          </cell>
          <cell r="C213" t="str">
            <v>TAX</v>
          </cell>
          <cell r="D213" t="str">
            <v>LIC-EJME-17</v>
          </cell>
          <cell r="E213" t="str">
            <v>LI</v>
          </cell>
          <cell r="F213" t="str">
            <v>AS</v>
          </cell>
          <cell r="G213">
            <v>100</v>
          </cell>
          <cell r="H213" t="str">
            <v>10093.35</v>
          </cell>
          <cell r="I213">
            <v>0</v>
          </cell>
          <cell r="J213">
            <v>0</v>
          </cell>
          <cell r="K213" t="str">
            <v>10093.35</v>
          </cell>
          <cell r="L213">
            <v>10094</v>
          </cell>
          <cell r="M213">
            <v>0</v>
          </cell>
          <cell r="N213">
            <v>0</v>
          </cell>
        </row>
        <row r="214">
          <cell r="A214">
            <v>708660</v>
          </cell>
          <cell r="B214" t="str">
            <v>Radilla*Mendiola,Anahi</v>
          </cell>
          <cell r="C214" t="str">
            <v>TAX</v>
          </cell>
          <cell r="D214" t="str">
            <v>MAE-EDUC-19</v>
          </cell>
          <cell r="E214" t="str">
            <v>MA</v>
          </cell>
          <cell r="F214" t="str">
            <v>AS</v>
          </cell>
          <cell r="G214">
            <v>101</v>
          </cell>
          <cell r="H214" t="str">
            <v>18384.5</v>
          </cell>
          <cell r="I214">
            <v>0</v>
          </cell>
          <cell r="J214">
            <v>0</v>
          </cell>
          <cell r="K214" t="str">
            <v>18384.5</v>
          </cell>
          <cell r="L214">
            <v>18385</v>
          </cell>
          <cell r="M214">
            <v>0</v>
          </cell>
          <cell r="N214">
            <v>0</v>
          </cell>
        </row>
        <row r="215">
          <cell r="A215">
            <v>703453</v>
          </cell>
          <cell r="B215" t="str">
            <v>Mendoza*Huertero,Carlos</v>
          </cell>
          <cell r="C215" t="str">
            <v>TAX</v>
          </cell>
          <cell r="D215" t="str">
            <v>MAE-EDUC-19</v>
          </cell>
          <cell r="E215" t="str">
            <v>MA</v>
          </cell>
          <cell r="F215" t="str">
            <v>AS</v>
          </cell>
          <cell r="G215">
            <v>101</v>
          </cell>
          <cell r="H215">
            <v>18468</v>
          </cell>
          <cell r="I215">
            <v>0</v>
          </cell>
          <cell r="J215" t="str">
            <v>327.24</v>
          </cell>
          <cell r="K215" t="str">
            <v>18140.76</v>
          </cell>
          <cell r="L215">
            <v>18232</v>
          </cell>
          <cell r="M215">
            <v>0</v>
          </cell>
          <cell r="N215">
            <v>0</v>
          </cell>
        </row>
        <row r="216">
          <cell r="A216">
            <v>697250</v>
          </cell>
          <cell r="B216" t="str">
            <v>Gonzalez*Trejo,José</v>
          </cell>
          <cell r="C216" t="str">
            <v>TAX</v>
          </cell>
          <cell r="D216" t="str">
            <v>LIC-CTCO-18</v>
          </cell>
          <cell r="E216" t="str">
            <v>LI</v>
          </cell>
          <cell r="F216" t="str">
            <v>AS</v>
          </cell>
          <cell r="G216">
            <v>101</v>
          </cell>
          <cell r="H216" t="str">
            <v>18428.6</v>
          </cell>
          <cell r="I216">
            <v>0</v>
          </cell>
          <cell r="J216">
            <v>0</v>
          </cell>
          <cell r="K216" t="str">
            <v>18428.6</v>
          </cell>
          <cell r="L216" t="str">
            <v>14434.2</v>
          </cell>
          <cell r="M216" t="str">
            <v>3994.4</v>
          </cell>
          <cell r="N216" t="str">
            <v>3994.4</v>
          </cell>
        </row>
        <row r="217">
          <cell r="A217">
            <v>347494</v>
          </cell>
          <cell r="B217" t="str">
            <v>Gomez*Estrada,Jessica</v>
          </cell>
          <cell r="C217" t="str">
            <v>TAX</v>
          </cell>
          <cell r="D217" t="str">
            <v>LIC-EJAD-17</v>
          </cell>
          <cell r="E217" t="str">
            <v>LI</v>
          </cell>
          <cell r="F217" t="str">
            <v>AS</v>
          </cell>
          <cell r="H217" t="str">
            <v>12501.23</v>
          </cell>
          <cell r="I217">
            <v>0</v>
          </cell>
          <cell r="J217">
            <v>0</v>
          </cell>
          <cell r="K217" t="str">
            <v>12501.23</v>
          </cell>
          <cell r="L217" t="str">
            <v>12501.53</v>
          </cell>
          <cell r="M217">
            <v>0</v>
          </cell>
          <cell r="N217">
            <v>0</v>
          </cell>
        </row>
        <row r="218">
          <cell r="A218">
            <v>619837</v>
          </cell>
          <cell r="B218" t="str">
            <v>Del Real*Rico,Alejandro</v>
          </cell>
          <cell r="C218" t="str">
            <v>TAX</v>
          </cell>
          <cell r="D218" t="str">
            <v>MAE-TEIN-18</v>
          </cell>
          <cell r="E218" t="str">
            <v>MA</v>
          </cell>
          <cell r="F218" t="str">
            <v>PT</v>
          </cell>
          <cell r="H218" t="str">
            <v>24571.18</v>
          </cell>
          <cell r="I218">
            <v>0</v>
          </cell>
          <cell r="J218">
            <v>0</v>
          </cell>
          <cell r="K218" t="str">
            <v>24571.18</v>
          </cell>
          <cell r="L218" t="str">
            <v>24571.18</v>
          </cell>
          <cell r="M218">
            <v>0</v>
          </cell>
          <cell r="N218">
            <v>0</v>
          </cell>
        </row>
        <row r="219">
          <cell r="A219">
            <v>707592</v>
          </cell>
          <cell r="B219" t="str">
            <v>Rodriguez*Martinez,Liliana</v>
          </cell>
          <cell r="C219" t="str">
            <v>TAX</v>
          </cell>
          <cell r="D219" t="str">
            <v>MAE-EDUC-19</v>
          </cell>
          <cell r="E219" t="str">
            <v>MA</v>
          </cell>
          <cell r="F219" t="str">
            <v>AS</v>
          </cell>
          <cell r="G219">
            <v>101</v>
          </cell>
          <cell r="H219" t="str">
            <v>18404.74</v>
          </cell>
          <cell r="I219">
            <v>0</v>
          </cell>
          <cell r="J219" t="str">
            <v>367.92</v>
          </cell>
          <cell r="K219" t="str">
            <v>18036.82</v>
          </cell>
          <cell r="L219" t="str">
            <v>18036.82</v>
          </cell>
          <cell r="M219">
            <v>0</v>
          </cell>
          <cell r="N219">
            <v>0</v>
          </cell>
        </row>
        <row r="220">
          <cell r="A220">
            <v>620129</v>
          </cell>
          <cell r="B220" t="str">
            <v>Juarez*Patatuchi,Estefania</v>
          </cell>
          <cell r="C220" t="str">
            <v>TAX</v>
          </cell>
          <cell r="D220" t="str">
            <v>MAE-EDUC-19</v>
          </cell>
          <cell r="E220" t="str">
            <v>MA</v>
          </cell>
          <cell r="F220" t="str">
            <v>PT</v>
          </cell>
          <cell r="H220">
            <v>106</v>
          </cell>
          <cell r="I220">
            <v>0</v>
          </cell>
          <cell r="J220">
            <v>0</v>
          </cell>
          <cell r="K220">
            <v>106</v>
          </cell>
          <cell r="L220">
            <v>106</v>
          </cell>
          <cell r="M220">
            <v>0</v>
          </cell>
          <cell r="N220">
            <v>0</v>
          </cell>
        </row>
        <row r="221">
          <cell r="A221">
            <v>293265</v>
          </cell>
          <cell r="B221" t="str">
            <v>Alvarez*Silva,Alondra</v>
          </cell>
          <cell r="C221" t="str">
            <v>TAX</v>
          </cell>
          <cell r="D221" t="str">
            <v>LIC-CTCO-18</v>
          </cell>
          <cell r="E221" t="str">
            <v>LI</v>
          </cell>
          <cell r="F221" t="str">
            <v>AS</v>
          </cell>
          <cell r="H221" t="str">
            <v>12427.25</v>
          </cell>
          <cell r="I221">
            <v>0</v>
          </cell>
          <cell r="J221">
            <v>0</v>
          </cell>
          <cell r="K221" t="str">
            <v>12427.25</v>
          </cell>
          <cell r="L221">
            <v>6527</v>
          </cell>
          <cell r="M221" t="str">
            <v>5900.25</v>
          </cell>
          <cell r="N221" t="str">
            <v>5900.25</v>
          </cell>
        </row>
        <row r="222">
          <cell r="A222">
            <v>726870</v>
          </cell>
          <cell r="B222" t="str">
            <v>Hernandez*Rodriguez,Andrea</v>
          </cell>
          <cell r="C222" t="str">
            <v>TAX</v>
          </cell>
          <cell r="D222" t="str">
            <v>LIC-DERE-18</v>
          </cell>
          <cell r="E222" t="str">
            <v>LI</v>
          </cell>
          <cell r="F222" t="str">
            <v>AS</v>
          </cell>
          <cell r="G222">
            <v>101</v>
          </cell>
          <cell r="H222" t="str">
            <v>18302.4</v>
          </cell>
          <cell r="I222">
            <v>0</v>
          </cell>
          <cell r="J222">
            <v>0</v>
          </cell>
          <cell r="K222" t="str">
            <v>18302.4</v>
          </cell>
          <cell r="L222" t="str">
            <v>18662.4</v>
          </cell>
          <cell r="M222">
            <v>0</v>
          </cell>
          <cell r="N222">
            <v>0</v>
          </cell>
        </row>
        <row r="223">
          <cell r="A223">
            <v>720209</v>
          </cell>
          <cell r="B223" t="str">
            <v>Bernal*Cruz,Leonel</v>
          </cell>
          <cell r="C223" t="str">
            <v>TAX</v>
          </cell>
          <cell r="D223" t="str">
            <v>LIC-EJAD-17</v>
          </cell>
          <cell r="E223" t="str">
            <v>LI</v>
          </cell>
          <cell r="F223" t="str">
            <v>AS</v>
          </cell>
          <cell r="G223">
            <v>101</v>
          </cell>
          <cell r="H223" t="str">
            <v>12539.75</v>
          </cell>
          <cell r="I223">
            <v>0</v>
          </cell>
          <cell r="J223">
            <v>0</v>
          </cell>
          <cell r="K223" t="str">
            <v>12539.75</v>
          </cell>
          <cell r="L223">
            <v>6454</v>
          </cell>
          <cell r="M223" t="str">
            <v>6085.75</v>
          </cell>
          <cell r="N223" t="str">
            <v>6085.75</v>
          </cell>
        </row>
        <row r="224">
          <cell r="A224">
            <v>252032</v>
          </cell>
          <cell r="B224" t="str">
            <v>Valencia*Arrieta,Evelyn</v>
          </cell>
          <cell r="C224" t="str">
            <v>TAX</v>
          </cell>
          <cell r="D224" t="str">
            <v>LIC-CTCO-18</v>
          </cell>
          <cell r="E224" t="str">
            <v>LI</v>
          </cell>
          <cell r="F224" t="str">
            <v>AS</v>
          </cell>
          <cell r="H224">
            <v>19878</v>
          </cell>
          <cell r="I224">
            <v>0</v>
          </cell>
          <cell r="J224">
            <v>0</v>
          </cell>
          <cell r="K224">
            <v>19878</v>
          </cell>
          <cell r="L224" t="str">
            <v>14637.3</v>
          </cell>
          <cell r="M224" t="str">
            <v>5240.7</v>
          </cell>
          <cell r="N224" t="str">
            <v>5240.7</v>
          </cell>
        </row>
        <row r="225">
          <cell r="A225">
            <v>726061</v>
          </cell>
          <cell r="B225" t="str">
            <v>Morales*Parra,Jesus</v>
          </cell>
          <cell r="C225" t="str">
            <v>TAX</v>
          </cell>
          <cell r="D225" t="str">
            <v>LIC-EJAD-17</v>
          </cell>
          <cell r="E225" t="str">
            <v>LI</v>
          </cell>
          <cell r="F225" t="str">
            <v>AS</v>
          </cell>
          <cell r="G225">
            <v>101</v>
          </cell>
          <cell r="H225" t="str">
            <v>11741.96</v>
          </cell>
          <cell r="I225">
            <v>0</v>
          </cell>
          <cell r="J225">
            <v>0</v>
          </cell>
          <cell r="K225" t="str">
            <v>11741.96</v>
          </cell>
          <cell r="L225" t="str">
            <v>11742.51</v>
          </cell>
          <cell r="M225">
            <v>0</v>
          </cell>
          <cell r="N225">
            <v>0</v>
          </cell>
        </row>
        <row r="226">
          <cell r="A226">
            <v>726030</v>
          </cell>
          <cell r="B226" t="str">
            <v>Delgadillo*Perdomo,Nelly</v>
          </cell>
          <cell r="C226" t="str">
            <v>TAX</v>
          </cell>
          <cell r="D226" t="str">
            <v>LIC-EJAD-17</v>
          </cell>
          <cell r="E226" t="str">
            <v>LI</v>
          </cell>
          <cell r="F226" t="str">
            <v>AS</v>
          </cell>
          <cell r="G226">
            <v>100</v>
          </cell>
          <cell r="H226" t="str">
            <v>12025.2</v>
          </cell>
          <cell r="I226">
            <v>0</v>
          </cell>
          <cell r="J226">
            <v>0</v>
          </cell>
          <cell r="K226" t="str">
            <v>12025.2</v>
          </cell>
          <cell r="L226" t="str">
            <v>12025.2</v>
          </cell>
          <cell r="M226">
            <v>0</v>
          </cell>
          <cell r="N226">
            <v>0</v>
          </cell>
        </row>
        <row r="227">
          <cell r="A227">
            <v>726043</v>
          </cell>
          <cell r="B227" t="str">
            <v>Gomez*Rodriguez,Karina</v>
          </cell>
          <cell r="C227" t="str">
            <v>TAX</v>
          </cell>
          <cell r="D227" t="str">
            <v>LIC-EJAD-17</v>
          </cell>
          <cell r="E227" t="str">
            <v>LI</v>
          </cell>
          <cell r="F227" t="str">
            <v>AS</v>
          </cell>
          <cell r="G227">
            <v>100</v>
          </cell>
          <cell r="H227">
            <v>11811</v>
          </cell>
          <cell r="I227">
            <v>0</v>
          </cell>
          <cell r="J227" t="str">
            <v>276.21</v>
          </cell>
          <cell r="K227" t="str">
            <v>11534.79</v>
          </cell>
          <cell r="L227">
            <v>11535</v>
          </cell>
          <cell r="M227">
            <v>0</v>
          </cell>
          <cell r="N227">
            <v>0</v>
          </cell>
        </row>
        <row r="228">
          <cell r="A228">
            <v>289965</v>
          </cell>
          <cell r="B228" t="str">
            <v>Mendez*Castrejon,Ignacio</v>
          </cell>
          <cell r="C228" t="str">
            <v>TAX</v>
          </cell>
          <cell r="D228" t="str">
            <v>MAE-EDUC-19</v>
          </cell>
          <cell r="E228" t="str">
            <v>MA</v>
          </cell>
          <cell r="F228" t="str">
            <v>AS</v>
          </cell>
          <cell r="G228">
            <v>404</v>
          </cell>
          <cell r="H228" t="str">
            <v>17824.52</v>
          </cell>
          <cell r="I228">
            <v>0</v>
          </cell>
          <cell r="J228">
            <v>0</v>
          </cell>
          <cell r="K228" t="str">
            <v>17824.52</v>
          </cell>
          <cell r="L228" t="str">
            <v>17824.52</v>
          </cell>
          <cell r="M228">
            <v>0</v>
          </cell>
          <cell r="N228">
            <v>0</v>
          </cell>
        </row>
        <row r="229">
          <cell r="A229">
            <v>726069</v>
          </cell>
          <cell r="B229" t="str">
            <v>Baeza*Palma,Frida</v>
          </cell>
          <cell r="C229" t="str">
            <v>TAX</v>
          </cell>
          <cell r="D229" t="str">
            <v>LIC-EJDE-17</v>
          </cell>
          <cell r="E229" t="str">
            <v>LI</v>
          </cell>
          <cell r="F229" t="str">
            <v>AS</v>
          </cell>
          <cell r="G229">
            <v>100</v>
          </cell>
          <cell r="H229" t="str">
            <v>12670.1</v>
          </cell>
          <cell r="I229">
            <v>0</v>
          </cell>
          <cell r="J229">
            <v>0</v>
          </cell>
          <cell r="K229" t="str">
            <v>12670.1</v>
          </cell>
          <cell r="L229" t="str">
            <v>12670.28</v>
          </cell>
          <cell r="M229">
            <v>0</v>
          </cell>
          <cell r="N229">
            <v>0</v>
          </cell>
        </row>
        <row r="230">
          <cell r="A230">
            <v>719929</v>
          </cell>
          <cell r="B230" t="str">
            <v>Renteria*Galicia,Sergio</v>
          </cell>
          <cell r="C230" t="str">
            <v>TAX</v>
          </cell>
          <cell r="D230" t="str">
            <v>MAE-TEIN-18</v>
          </cell>
          <cell r="E230" t="str">
            <v>MA</v>
          </cell>
          <cell r="F230" t="str">
            <v>AS</v>
          </cell>
          <cell r="G230">
            <v>405</v>
          </cell>
          <cell r="H230">
            <v>22084</v>
          </cell>
          <cell r="I230">
            <v>0</v>
          </cell>
          <cell r="J230" t="str">
            <v>496.8</v>
          </cell>
          <cell r="K230" t="str">
            <v>21587.2</v>
          </cell>
          <cell r="L230">
            <v>21724</v>
          </cell>
          <cell r="M230">
            <v>0</v>
          </cell>
          <cell r="N230">
            <v>0</v>
          </cell>
        </row>
        <row r="231">
          <cell r="A231">
            <v>719928</v>
          </cell>
          <cell r="B231" t="str">
            <v>Mayahua*Atlahua,David</v>
          </cell>
          <cell r="C231" t="str">
            <v>TAX</v>
          </cell>
          <cell r="D231" t="str">
            <v>MAE-TEIN-18</v>
          </cell>
          <cell r="E231" t="str">
            <v>MA</v>
          </cell>
          <cell r="F231" t="str">
            <v>AS</v>
          </cell>
          <cell r="G231">
            <v>405</v>
          </cell>
          <cell r="H231">
            <v>22084</v>
          </cell>
          <cell r="I231">
            <v>0</v>
          </cell>
          <cell r="J231" t="str">
            <v>496.8</v>
          </cell>
          <cell r="K231" t="str">
            <v>21587.2</v>
          </cell>
          <cell r="L231">
            <v>21724</v>
          </cell>
          <cell r="M231">
            <v>0</v>
          </cell>
          <cell r="N231">
            <v>0</v>
          </cell>
        </row>
        <row r="232">
          <cell r="A232">
            <v>299862</v>
          </cell>
          <cell r="B232" t="str">
            <v>Sánchez*Hernández,Brenda</v>
          </cell>
          <cell r="C232" t="str">
            <v>TAX</v>
          </cell>
          <cell r="D232" t="str">
            <v>LIC-COFI-18</v>
          </cell>
          <cell r="E232" t="str">
            <v>LI</v>
          </cell>
          <cell r="F232" t="str">
            <v>EG</v>
          </cell>
          <cell r="H232">
            <v>6930</v>
          </cell>
          <cell r="I232">
            <v>0</v>
          </cell>
          <cell r="J232">
            <v>0</v>
          </cell>
          <cell r="K232">
            <v>6930</v>
          </cell>
          <cell r="L232">
            <v>106</v>
          </cell>
          <cell r="M232">
            <v>6824</v>
          </cell>
          <cell r="N232">
            <v>6824</v>
          </cell>
        </row>
        <row r="233">
          <cell r="A233">
            <v>303210</v>
          </cell>
          <cell r="B233" t="str">
            <v>Castro*Anaya,Jose</v>
          </cell>
          <cell r="C233" t="str">
            <v>TAX</v>
          </cell>
          <cell r="D233" t="str">
            <v>LIC-ADME-18</v>
          </cell>
          <cell r="E233" t="str">
            <v>LI</v>
          </cell>
          <cell r="F233" t="str">
            <v>EG</v>
          </cell>
          <cell r="H233" t="str">
            <v>1817.4</v>
          </cell>
          <cell r="I233">
            <v>0</v>
          </cell>
          <cell r="J233">
            <v>0</v>
          </cell>
          <cell r="K233" t="str">
            <v>1817.4</v>
          </cell>
          <cell r="L233" t="str">
            <v>1817.4</v>
          </cell>
          <cell r="M233">
            <v>0</v>
          </cell>
          <cell r="N233">
            <v>0</v>
          </cell>
        </row>
        <row r="234">
          <cell r="A234">
            <v>259556</v>
          </cell>
          <cell r="B234" t="str">
            <v>Reyes*Espinosa,Eric</v>
          </cell>
          <cell r="C234" t="str">
            <v>TAX</v>
          </cell>
          <cell r="D234" t="str">
            <v>LIC-MEES-15</v>
          </cell>
          <cell r="E234" t="str">
            <v>LI</v>
          </cell>
          <cell r="F234" t="str">
            <v>EG</v>
          </cell>
          <cell r="H234">
            <v>0</v>
          </cell>
          <cell r="I234">
            <v>0</v>
          </cell>
          <cell r="J234">
            <v>0</v>
          </cell>
          <cell r="K234">
            <v>0</v>
          </cell>
          <cell r="L234">
            <v>0</v>
          </cell>
          <cell r="M234">
            <v>0</v>
          </cell>
          <cell r="N234">
            <v>0</v>
          </cell>
        </row>
        <row r="235">
          <cell r="A235">
            <v>310468</v>
          </cell>
          <cell r="B235" t="str">
            <v>Melchor*Esquivel,Saul</v>
          </cell>
          <cell r="C235" t="str">
            <v>TAX</v>
          </cell>
          <cell r="D235" t="str">
            <v>LIC-SYSC-18</v>
          </cell>
          <cell r="E235" t="str">
            <v>LI</v>
          </cell>
          <cell r="F235" t="str">
            <v>EG</v>
          </cell>
          <cell r="H235" t="str">
            <v>4650.26</v>
          </cell>
          <cell r="I235">
            <v>0</v>
          </cell>
          <cell r="J235">
            <v>0</v>
          </cell>
          <cell r="K235" t="str">
            <v>4650.26</v>
          </cell>
          <cell r="L235" t="str">
            <v>4650.26</v>
          </cell>
          <cell r="M235">
            <v>0</v>
          </cell>
          <cell r="N235">
            <v>0</v>
          </cell>
        </row>
        <row r="236">
          <cell r="A236">
            <v>274940</v>
          </cell>
          <cell r="B236" t="str">
            <v>Perez*Zuñiga,Cruz</v>
          </cell>
          <cell r="C236" t="str">
            <v>TAX</v>
          </cell>
          <cell r="D236" t="str">
            <v>LIC-EJAD-17</v>
          </cell>
          <cell r="E236" t="str">
            <v>LI</v>
          </cell>
          <cell r="F236" t="str">
            <v>AS</v>
          </cell>
          <cell r="G236">
            <v>402</v>
          </cell>
          <cell r="H236">
            <v>11167</v>
          </cell>
          <cell r="I236">
            <v>0</v>
          </cell>
          <cell r="J236" t="str">
            <v>355.05</v>
          </cell>
          <cell r="K236" t="str">
            <v>10811.95</v>
          </cell>
          <cell r="L236" t="str">
            <v>10874.4</v>
          </cell>
          <cell r="M236">
            <v>0</v>
          </cell>
          <cell r="N236">
            <v>0</v>
          </cell>
        </row>
        <row r="237">
          <cell r="A237">
            <v>299935</v>
          </cell>
          <cell r="B237" t="str">
            <v>Alcazar*Santacruz,Valeria</v>
          </cell>
          <cell r="C237" t="str">
            <v>TAX</v>
          </cell>
          <cell r="D237" t="str">
            <v>LIC-DAEM-15</v>
          </cell>
          <cell r="E237" t="str">
            <v>LI</v>
          </cell>
          <cell r="F237" t="str">
            <v>EG</v>
          </cell>
          <cell r="H237">
            <v>106</v>
          </cell>
          <cell r="I237">
            <v>0</v>
          </cell>
          <cell r="J237">
            <v>0</v>
          </cell>
          <cell r="K237">
            <v>106</v>
          </cell>
          <cell r="L237">
            <v>106</v>
          </cell>
          <cell r="M237">
            <v>0</v>
          </cell>
          <cell r="N237">
            <v>0</v>
          </cell>
        </row>
        <row r="238">
          <cell r="A238">
            <v>340866</v>
          </cell>
          <cell r="B238" t="str">
            <v>Martinez*Benitez,Jonathan</v>
          </cell>
          <cell r="C238" t="str">
            <v>TAX</v>
          </cell>
          <cell r="D238" t="str">
            <v>LIC-DSGD-18</v>
          </cell>
          <cell r="E238" t="str">
            <v>LI</v>
          </cell>
          <cell r="F238" t="str">
            <v>AS</v>
          </cell>
          <cell r="G238">
            <v>404</v>
          </cell>
          <cell r="H238">
            <v>16523</v>
          </cell>
          <cell r="I238">
            <v>0</v>
          </cell>
          <cell r="J238">
            <v>0</v>
          </cell>
          <cell r="K238">
            <v>16523</v>
          </cell>
          <cell r="L238" t="str">
            <v>11555.64</v>
          </cell>
          <cell r="M238" t="str">
            <v>4967.36</v>
          </cell>
          <cell r="N238" t="str">
            <v>4967.36</v>
          </cell>
        </row>
        <row r="239">
          <cell r="A239">
            <v>714765</v>
          </cell>
          <cell r="B239" t="str">
            <v>Borjas*Mata,Mariana</v>
          </cell>
          <cell r="C239" t="str">
            <v>TAX</v>
          </cell>
          <cell r="D239" t="str">
            <v>LIC-SYSC-18</v>
          </cell>
          <cell r="E239" t="str">
            <v>LI</v>
          </cell>
          <cell r="F239" t="str">
            <v>AS</v>
          </cell>
          <cell r="G239">
            <v>101</v>
          </cell>
          <cell r="H239">
            <v>18522</v>
          </cell>
          <cell r="I239">
            <v>0</v>
          </cell>
          <cell r="J239">
            <v>0</v>
          </cell>
          <cell r="K239">
            <v>18522</v>
          </cell>
          <cell r="L239">
            <v>18268</v>
          </cell>
          <cell r="M239">
            <v>254</v>
          </cell>
          <cell r="N239">
            <v>254</v>
          </cell>
        </row>
        <row r="240">
          <cell r="A240">
            <v>313302</v>
          </cell>
          <cell r="B240" t="str">
            <v>Daza*Peralta,Andrea</v>
          </cell>
          <cell r="C240" t="str">
            <v>TAX</v>
          </cell>
          <cell r="D240" t="str">
            <v>LIC-ADTU-18</v>
          </cell>
          <cell r="E240" t="str">
            <v>LI</v>
          </cell>
          <cell r="F240" t="str">
            <v>EG</v>
          </cell>
          <cell r="H240">
            <v>1200</v>
          </cell>
          <cell r="I240">
            <v>0</v>
          </cell>
          <cell r="J240">
            <v>0</v>
          </cell>
          <cell r="K240">
            <v>1200</v>
          </cell>
          <cell r="L240">
            <v>1200</v>
          </cell>
          <cell r="M240">
            <v>0</v>
          </cell>
          <cell r="N240">
            <v>0</v>
          </cell>
        </row>
        <row r="241">
          <cell r="A241">
            <v>301025</v>
          </cell>
          <cell r="B241" t="str">
            <v>Herrera*Ruiz,Ricardo</v>
          </cell>
          <cell r="C241" t="str">
            <v>TAX</v>
          </cell>
          <cell r="D241" t="str">
            <v>LIC-ADTU-18</v>
          </cell>
          <cell r="E241" t="str">
            <v>LI</v>
          </cell>
          <cell r="F241" t="str">
            <v>EG</v>
          </cell>
          <cell r="H241">
            <v>1800</v>
          </cell>
          <cell r="I241">
            <v>0</v>
          </cell>
          <cell r="J241">
            <v>0</v>
          </cell>
          <cell r="K241">
            <v>1800</v>
          </cell>
          <cell r="L241">
            <v>1800</v>
          </cell>
          <cell r="M241">
            <v>0</v>
          </cell>
          <cell r="N241">
            <v>0</v>
          </cell>
        </row>
        <row r="242">
          <cell r="A242">
            <v>309467</v>
          </cell>
          <cell r="B242" t="str">
            <v>Dominguez*Ceja,Claudia</v>
          </cell>
          <cell r="C242" t="str">
            <v>TAX</v>
          </cell>
          <cell r="D242" t="str">
            <v>LIC-ADME-18</v>
          </cell>
          <cell r="E242" t="str">
            <v>LI</v>
          </cell>
          <cell r="F242" t="str">
            <v>EG</v>
          </cell>
          <cell r="H242">
            <v>106</v>
          </cell>
          <cell r="I242">
            <v>0</v>
          </cell>
          <cell r="J242">
            <v>0</v>
          </cell>
          <cell r="K242">
            <v>106</v>
          </cell>
          <cell r="L242">
            <v>106</v>
          </cell>
          <cell r="M242">
            <v>0</v>
          </cell>
          <cell r="N242">
            <v>0</v>
          </cell>
        </row>
        <row r="243">
          <cell r="A243">
            <v>717423</v>
          </cell>
          <cell r="B243" t="str">
            <v>Santoyo*Sánchez,Julieta</v>
          </cell>
          <cell r="C243" t="str">
            <v>TAX</v>
          </cell>
          <cell r="D243" t="str">
            <v>LIC-CTCO-18</v>
          </cell>
          <cell r="E243" t="str">
            <v>LI</v>
          </cell>
          <cell r="F243" t="str">
            <v>AS</v>
          </cell>
          <cell r="G243">
            <v>101</v>
          </cell>
          <cell r="H243" t="str">
            <v>17960.21</v>
          </cell>
          <cell r="I243">
            <v>0</v>
          </cell>
          <cell r="J243">
            <v>0</v>
          </cell>
          <cell r="K243" t="str">
            <v>17960.21</v>
          </cell>
          <cell r="L243" t="str">
            <v>17960.21</v>
          </cell>
          <cell r="M243">
            <v>0</v>
          </cell>
          <cell r="N243">
            <v>0</v>
          </cell>
        </row>
        <row r="244">
          <cell r="A244">
            <v>314151</v>
          </cell>
          <cell r="B244" t="str">
            <v>Santillan*Sánchez,Hortencia</v>
          </cell>
          <cell r="C244" t="str">
            <v>TAX</v>
          </cell>
          <cell r="D244" t="str">
            <v>LIC-DSGD-18</v>
          </cell>
          <cell r="E244" t="str">
            <v>LI</v>
          </cell>
          <cell r="F244" t="str">
            <v>EG</v>
          </cell>
          <cell r="H244">
            <v>0</v>
          </cell>
          <cell r="I244">
            <v>0</v>
          </cell>
          <cell r="J244">
            <v>0</v>
          </cell>
          <cell r="K244">
            <v>0</v>
          </cell>
          <cell r="L244">
            <v>0</v>
          </cell>
          <cell r="M244">
            <v>0</v>
          </cell>
          <cell r="N244">
            <v>0</v>
          </cell>
        </row>
        <row r="245">
          <cell r="A245">
            <v>719360</v>
          </cell>
          <cell r="B245" t="str">
            <v>Montaño*Cruz,Daniel</v>
          </cell>
          <cell r="C245" t="str">
            <v>TAX</v>
          </cell>
          <cell r="D245" t="str">
            <v>LIC-MEES-18</v>
          </cell>
          <cell r="E245" t="str">
            <v>LI</v>
          </cell>
          <cell r="F245" t="str">
            <v>AS</v>
          </cell>
          <cell r="G245">
            <v>101</v>
          </cell>
          <cell r="H245" t="str">
            <v>18819.18</v>
          </cell>
          <cell r="I245">
            <v>0</v>
          </cell>
          <cell r="J245">
            <v>0</v>
          </cell>
          <cell r="K245" t="str">
            <v>18819.18</v>
          </cell>
          <cell r="L245" t="str">
            <v>10609.13</v>
          </cell>
          <cell r="M245" t="str">
            <v>8210.05</v>
          </cell>
          <cell r="N245" t="str">
            <v>8210.05</v>
          </cell>
        </row>
        <row r="246">
          <cell r="A246">
            <v>294271</v>
          </cell>
          <cell r="B246" t="str">
            <v>Marquez*Rodriguez,Maria</v>
          </cell>
          <cell r="C246" t="str">
            <v>TAX</v>
          </cell>
          <cell r="D246" t="str">
            <v>LIC-CTCO-18</v>
          </cell>
          <cell r="E246" t="str">
            <v>LI</v>
          </cell>
          <cell r="F246" t="str">
            <v>EG</v>
          </cell>
          <cell r="H246">
            <v>0</v>
          </cell>
          <cell r="I246">
            <v>0</v>
          </cell>
          <cell r="J246">
            <v>0</v>
          </cell>
          <cell r="K246">
            <v>0</v>
          </cell>
          <cell r="L246">
            <v>0</v>
          </cell>
          <cell r="M246">
            <v>0</v>
          </cell>
          <cell r="N246">
            <v>0</v>
          </cell>
        </row>
        <row r="247">
          <cell r="A247">
            <v>278142</v>
          </cell>
          <cell r="B247" t="str">
            <v>Caballero*Gonzalez,Perla</v>
          </cell>
          <cell r="C247" t="str">
            <v>TAX</v>
          </cell>
          <cell r="D247" t="str">
            <v>LIC-CTCO-15</v>
          </cell>
          <cell r="E247" t="str">
            <v>LI</v>
          </cell>
          <cell r="F247" t="str">
            <v>EG</v>
          </cell>
          <cell r="H247">
            <v>16265</v>
          </cell>
          <cell r="I247">
            <v>0</v>
          </cell>
          <cell r="J247">
            <v>0</v>
          </cell>
          <cell r="K247">
            <v>16265</v>
          </cell>
          <cell r="L247">
            <v>0</v>
          </cell>
          <cell r="M247">
            <v>16265</v>
          </cell>
          <cell r="N247">
            <v>16265</v>
          </cell>
        </row>
        <row r="248">
          <cell r="A248">
            <v>304382</v>
          </cell>
          <cell r="B248" t="str">
            <v>Hernández*Pérez,Adriana</v>
          </cell>
          <cell r="C248" t="str">
            <v>TAX</v>
          </cell>
          <cell r="D248" t="str">
            <v>LIC-ADTU-18</v>
          </cell>
          <cell r="E248" t="str">
            <v>LI</v>
          </cell>
          <cell r="F248" t="str">
            <v>AS</v>
          </cell>
          <cell r="H248" t="str">
            <v>8206.85</v>
          </cell>
          <cell r="I248">
            <v>0</v>
          </cell>
          <cell r="J248">
            <v>0</v>
          </cell>
          <cell r="K248" t="str">
            <v>8206.85</v>
          </cell>
          <cell r="L248" t="str">
            <v>10031.85</v>
          </cell>
          <cell r="M248">
            <v>0</v>
          </cell>
          <cell r="N248">
            <v>0</v>
          </cell>
        </row>
        <row r="249">
          <cell r="A249">
            <v>165234</v>
          </cell>
          <cell r="B249" t="str">
            <v>Zagada*Hernandez,Mariana</v>
          </cell>
          <cell r="C249" t="str">
            <v>TAX</v>
          </cell>
          <cell r="D249" t="str">
            <v>LIC-EJAD-17</v>
          </cell>
          <cell r="E249" t="str">
            <v>LI</v>
          </cell>
          <cell r="F249" t="str">
            <v>AS</v>
          </cell>
          <cell r="G249">
            <v>101</v>
          </cell>
          <cell r="H249">
            <v>12035</v>
          </cell>
          <cell r="I249">
            <v>0</v>
          </cell>
          <cell r="J249">
            <v>0</v>
          </cell>
          <cell r="K249">
            <v>12035</v>
          </cell>
          <cell r="L249" t="str">
            <v>12035.26</v>
          </cell>
          <cell r="M249">
            <v>0</v>
          </cell>
          <cell r="N249">
            <v>0</v>
          </cell>
        </row>
        <row r="250">
          <cell r="A250">
            <v>224239</v>
          </cell>
          <cell r="B250" t="str">
            <v>Santana*Gabriel,Aranza</v>
          </cell>
          <cell r="C250" t="str">
            <v>TAX</v>
          </cell>
          <cell r="D250" t="str">
            <v>MAE-EDUC-19</v>
          </cell>
          <cell r="E250" t="str">
            <v>MA</v>
          </cell>
          <cell r="F250" t="str">
            <v>AS</v>
          </cell>
          <cell r="G250">
            <v>405</v>
          </cell>
          <cell r="H250">
            <v>17824</v>
          </cell>
          <cell r="I250">
            <v>0</v>
          </cell>
          <cell r="J250">
            <v>0</v>
          </cell>
          <cell r="K250">
            <v>17824</v>
          </cell>
          <cell r="L250">
            <v>17824</v>
          </cell>
          <cell r="M250">
            <v>0</v>
          </cell>
          <cell r="N250">
            <v>0</v>
          </cell>
        </row>
        <row r="251">
          <cell r="A251">
            <v>170219</v>
          </cell>
          <cell r="B251" t="str">
            <v>Barragan*Gonzalez,Vicente</v>
          </cell>
          <cell r="C251" t="str">
            <v>TAX</v>
          </cell>
          <cell r="D251" t="str">
            <v>LIC-EJDE-17</v>
          </cell>
          <cell r="E251" t="str">
            <v>LI</v>
          </cell>
          <cell r="F251" t="str">
            <v>AS</v>
          </cell>
          <cell r="G251">
            <v>404</v>
          </cell>
          <cell r="H251">
            <v>13413</v>
          </cell>
          <cell r="I251">
            <v>0</v>
          </cell>
          <cell r="J251" t="str">
            <v>276.21</v>
          </cell>
          <cell r="K251" t="str">
            <v>13136.79</v>
          </cell>
          <cell r="L251" t="str">
            <v>13136.79</v>
          </cell>
          <cell r="M251">
            <v>0</v>
          </cell>
          <cell r="N251">
            <v>0</v>
          </cell>
        </row>
        <row r="252">
          <cell r="A252">
            <v>717577</v>
          </cell>
          <cell r="B252" t="str">
            <v>Rosas*Hernandez,Enrique</v>
          </cell>
          <cell r="C252" t="str">
            <v>TAX</v>
          </cell>
          <cell r="D252" t="str">
            <v>MAE-EDUC-19</v>
          </cell>
          <cell r="E252" t="str">
            <v>MA</v>
          </cell>
          <cell r="F252" t="str">
            <v>AS</v>
          </cell>
          <cell r="G252">
            <v>405</v>
          </cell>
          <cell r="H252">
            <v>18112</v>
          </cell>
          <cell r="I252">
            <v>0</v>
          </cell>
          <cell r="J252">
            <v>0</v>
          </cell>
          <cell r="K252">
            <v>18112</v>
          </cell>
          <cell r="L252">
            <v>18112</v>
          </cell>
          <cell r="M252">
            <v>0</v>
          </cell>
          <cell r="N252">
            <v>0</v>
          </cell>
        </row>
        <row r="253">
          <cell r="A253">
            <v>723819</v>
          </cell>
          <cell r="B253" t="str">
            <v>Bomfim*Santos,Laura</v>
          </cell>
          <cell r="C253" t="str">
            <v>TAX</v>
          </cell>
          <cell r="D253" t="str">
            <v>LIC-DSGD-18</v>
          </cell>
          <cell r="E253" t="str">
            <v>LI</v>
          </cell>
          <cell r="F253" t="str">
            <v>AS</v>
          </cell>
          <cell r="G253">
            <v>101</v>
          </cell>
          <cell r="H253">
            <v>17775</v>
          </cell>
          <cell r="I253">
            <v>0</v>
          </cell>
          <cell r="J253">
            <v>0</v>
          </cell>
          <cell r="K253">
            <v>17775</v>
          </cell>
          <cell r="L253" t="str">
            <v>17775.8</v>
          </cell>
          <cell r="M253">
            <v>0</v>
          </cell>
          <cell r="N253">
            <v>0</v>
          </cell>
        </row>
        <row r="254">
          <cell r="A254">
            <v>723796</v>
          </cell>
          <cell r="B254" t="str">
            <v>Martinez*Salinas,Arely</v>
          </cell>
          <cell r="C254" t="str">
            <v>TAX</v>
          </cell>
          <cell r="D254" t="str">
            <v>LIC-MEES-18</v>
          </cell>
          <cell r="E254" t="str">
            <v>LI</v>
          </cell>
          <cell r="F254" t="str">
            <v>AS</v>
          </cell>
          <cell r="G254">
            <v>101</v>
          </cell>
          <cell r="H254" t="str">
            <v>18251.18</v>
          </cell>
          <cell r="I254">
            <v>0</v>
          </cell>
          <cell r="J254">
            <v>0</v>
          </cell>
          <cell r="K254" t="str">
            <v>18251.18</v>
          </cell>
          <cell r="L254" t="str">
            <v>18251.58</v>
          </cell>
          <cell r="M254">
            <v>0</v>
          </cell>
          <cell r="N254">
            <v>0</v>
          </cell>
        </row>
        <row r="255">
          <cell r="A255">
            <v>716242</v>
          </cell>
          <cell r="B255" t="str">
            <v>Linares*Rodríguez,Fabiola</v>
          </cell>
          <cell r="C255" t="str">
            <v>TAX</v>
          </cell>
          <cell r="D255" t="str">
            <v>MAE-EDUC-19</v>
          </cell>
          <cell r="E255" t="str">
            <v>MA</v>
          </cell>
          <cell r="F255" t="str">
            <v>AS</v>
          </cell>
          <cell r="G255">
            <v>101</v>
          </cell>
          <cell r="H255">
            <v>18180</v>
          </cell>
          <cell r="I255">
            <v>0</v>
          </cell>
          <cell r="J255">
            <v>0</v>
          </cell>
          <cell r="K255">
            <v>18180</v>
          </cell>
          <cell r="L255">
            <v>18180</v>
          </cell>
          <cell r="M255">
            <v>0</v>
          </cell>
          <cell r="N255">
            <v>0</v>
          </cell>
        </row>
        <row r="256">
          <cell r="A256">
            <v>719108</v>
          </cell>
          <cell r="B256" t="str">
            <v>Tapia*Fonseca,María</v>
          </cell>
          <cell r="C256" t="str">
            <v>TAX</v>
          </cell>
          <cell r="D256" t="str">
            <v>LIC-DERE-18</v>
          </cell>
          <cell r="E256" t="str">
            <v>LI</v>
          </cell>
          <cell r="F256" t="str">
            <v>AS</v>
          </cell>
          <cell r="G256">
            <v>101</v>
          </cell>
          <cell r="H256">
            <v>17487</v>
          </cell>
          <cell r="I256">
            <v>0</v>
          </cell>
          <cell r="J256">
            <v>0</v>
          </cell>
          <cell r="K256">
            <v>17487</v>
          </cell>
          <cell r="L256" t="str">
            <v>17487.05</v>
          </cell>
          <cell r="M256">
            <v>0</v>
          </cell>
          <cell r="N256">
            <v>0</v>
          </cell>
        </row>
        <row r="257">
          <cell r="A257">
            <v>719106</v>
          </cell>
          <cell r="B257" t="str">
            <v>Surtibraun*Arce,Bernardo</v>
          </cell>
          <cell r="C257" t="str">
            <v>TAX</v>
          </cell>
          <cell r="D257" t="str">
            <v>LIC-EJME-17</v>
          </cell>
          <cell r="E257" t="str">
            <v>LI</v>
          </cell>
          <cell r="F257" t="str">
            <v>BS</v>
          </cell>
          <cell r="G257">
            <v>101</v>
          </cell>
          <cell r="H257">
            <v>288</v>
          </cell>
          <cell r="I257">
            <v>0</v>
          </cell>
          <cell r="J257">
            <v>0</v>
          </cell>
          <cell r="K257">
            <v>288</v>
          </cell>
          <cell r="L257">
            <v>288</v>
          </cell>
          <cell r="M257">
            <v>0</v>
          </cell>
          <cell r="N257">
            <v>0</v>
          </cell>
        </row>
        <row r="258">
          <cell r="A258">
            <v>270477</v>
          </cell>
          <cell r="B258" t="str">
            <v>Velazquez*Heres,Diana</v>
          </cell>
          <cell r="C258" t="str">
            <v>TAX</v>
          </cell>
          <cell r="D258" t="str">
            <v>LIC-EJME-17</v>
          </cell>
          <cell r="E258" t="str">
            <v>LI</v>
          </cell>
          <cell r="F258" t="str">
            <v>AS</v>
          </cell>
          <cell r="H258" t="str">
            <v>13878.1</v>
          </cell>
          <cell r="I258">
            <v>0</v>
          </cell>
          <cell r="J258">
            <v>0</v>
          </cell>
          <cell r="K258" t="str">
            <v>13878.1</v>
          </cell>
          <cell r="L258">
            <v>2158</v>
          </cell>
          <cell r="M258" t="str">
            <v>11720.1</v>
          </cell>
          <cell r="N258" t="str">
            <v>11720.1</v>
          </cell>
        </row>
        <row r="259">
          <cell r="A259">
            <v>723312</v>
          </cell>
          <cell r="B259" t="str">
            <v>Guerrero*Velázquez,Isaura</v>
          </cell>
          <cell r="C259" t="str">
            <v>TAX</v>
          </cell>
          <cell r="D259" t="str">
            <v>LIC-DERE-18</v>
          </cell>
          <cell r="E259" t="str">
            <v>LI</v>
          </cell>
          <cell r="F259" t="str">
            <v>AS</v>
          </cell>
          <cell r="G259">
            <v>101</v>
          </cell>
          <cell r="H259" t="str">
            <v>17726.4</v>
          </cell>
          <cell r="I259">
            <v>0</v>
          </cell>
          <cell r="J259">
            <v>0</v>
          </cell>
          <cell r="K259" t="str">
            <v>17726.4</v>
          </cell>
          <cell r="L259" t="str">
            <v>17726.9</v>
          </cell>
          <cell r="M259">
            <v>0</v>
          </cell>
          <cell r="N259">
            <v>0</v>
          </cell>
        </row>
        <row r="260">
          <cell r="A260">
            <v>715771</v>
          </cell>
          <cell r="B260" t="str">
            <v>Davila*Islas,Cipriano</v>
          </cell>
          <cell r="C260" t="str">
            <v>TAX</v>
          </cell>
          <cell r="D260" t="str">
            <v>LIC-EJDE-17</v>
          </cell>
          <cell r="E260" t="str">
            <v>LI</v>
          </cell>
          <cell r="F260" t="str">
            <v>AS</v>
          </cell>
          <cell r="G260">
            <v>100</v>
          </cell>
          <cell r="H260">
            <v>11695</v>
          </cell>
          <cell r="I260">
            <v>0</v>
          </cell>
          <cell r="J260">
            <v>0</v>
          </cell>
          <cell r="K260">
            <v>11695</v>
          </cell>
          <cell r="L260" t="str">
            <v>11695.3</v>
          </cell>
          <cell r="M260">
            <v>0</v>
          </cell>
          <cell r="N260">
            <v>0</v>
          </cell>
        </row>
        <row r="261">
          <cell r="A261">
            <v>719057</v>
          </cell>
          <cell r="B261" t="str">
            <v>Gutiérrez*Gutiérrez,Maricruz</v>
          </cell>
          <cell r="C261" t="str">
            <v>TAX</v>
          </cell>
          <cell r="D261" t="str">
            <v>LIC-DINV-18</v>
          </cell>
          <cell r="E261" t="str">
            <v>LI</v>
          </cell>
          <cell r="F261" t="str">
            <v>AS</v>
          </cell>
          <cell r="G261">
            <v>101</v>
          </cell>
          <cell r="H261" t="str">
            <v>17710.13</v>
          </cell>
          <cell r="I261">
            <v>0</v>
          </cell>
          <cell r="J261">
            <v>0</v>
          </cell>
          <cell r="K261" t="str">
            <v>17710.13</v>
          </cell>
          <cell r="L261" t="str">
            <v>18027.13</v>
          </cell>
          <cell r="M261">
            <v>0</v>
          </cell>
          <cell r="N261">
            <v>0</v>
          </cell>
        </row>
        <row r="262">
          <cell r="A262">
            <v>719084</v>
          </cell>
          <cell r="B262" t="str">
            <v>Nogueda*Ocampo,Martha</v>
          </cell>
          <cell r="C262" t="str">
            <v>TAX</v>
          </cell>
          <cell r="D262" t="str">
            <v>LIC-DERE-18</v>
          </cell>
          <cell r="E262" t="str">
            <v>LI</v>
          </cell>
          <cell r="F262" t="str">
            <v>AS</v>
          </cell>
          <cell r="G262">
            <v>100</v>
          </cell>
          <cell r="H262">
            <v>18824</v>
          </cell>
          <cell r="I262">
            <v>0</v>
          </cell>
          <cell r="J262">
            <v>0</v>
          </cell>
          <cell r="K262">
            <v>18824</v>
          </cell>
          <cell r="L262" t="str">
            <v>18804.45</v>
          </cell>
          <cell r="M262">
            <v>0</v>
          </cell>
          <cell r="N262">
            <v>0</v>
          </cell>
        </row>
        <row r="263">
          <cell r="A263">
            <v>342736</v>
          </cell>
          <cell r="B263" t="str">
            <v>Ramirez*Rivera,Noe</v>
          </cell>
          <cell r="C263" t="str">
            <v>TAX</v>
          </cell>
          <cell r="D263" t="str">
            <v>LIC-EJDE-17</v>
          </cell>
          <cell r="E263" t="str">
            <v>LI</v>
          </cell>
          <cell r="F263" t="str">
            <v>AS</v>
          </cell>
          <cell r="G263">
            <v>100</v>
          </cell>
          <cell r="H263" t="str">
            <v>12075.35</v>
          </cell>
          <cell r="I263">
            <v>0</v>
          </cell>
          <cell r="J263">
            <v>0</v>
          </cell>
          <cell r="K263" t="str">
            <v>12075.35</v>
          </cell>
          <cell r="L263" t="str">
            <v>12000.35</v>
          </cell>
          <cell r="M263">
            <v>75</v>
          </cell>
          <cell r="N263">
            <v>75</v>
          </cell>
        </row>
        <row r="264">
          <cell r="A264">
            <v>721890</v>
          </cell>
          <cell r="B264" t="str">
            <v>Hernandez*Cervantes,Jose</v>
          </cell>
          <cell r="C264" t="str">
            <v>TAX</v>
          </cell>
          <cell r="D264" t="str">
            <v>LIC-DINV-18</v>
          </cell>
          <cell r="E264" t="str">
            <v>LI</v>
          </cell>
          <cell r="F264" t="str">
            <v>AS</v>
          </cell>
          <cell r="G264">
            <v>101</v>
          </cell>
          <cell r="H264" t="str">
            <v>18446.4</v>
          </cell>
          <cell r="I264">
            <v>0</v>
          </cell>
          <cell r="J264">
            <v>0</v>
          </cell>
          <cell r="K264" t="str">
            <v>18446.4</v>
          </cell>
          <cell r="L264" t="str">
            <v>18447.35</v>
          </cell>
          <cell r="M264">
            <v>0</v>
          </cell>
          <cell r="N264">
            <v>0</v>
          </cell>
        </row>
        <row r="265">
          <cell r="A265">
            <v>718068</v>
          </cell>
          <cell r="B265" t="str">
            <v>Buendia*Pineda,Carime</v>
          </cell>
          <cell r="C265" t="str">
            <v>TAX</v>
          </cell>
          <cell r="D265" t="str">
            <v>LIC-DERE-18</v>
          </cell>
          <cell r="E265" t="str">
            <v>LI</v>
          </cell>
          <cell r="F265" t="str">
            <v>AS</v>
          </cell>
          <cell r="G265">
            <v>101</v>
          </cell>
          <cell r="H265">
            <v>18174</v>
          </cell>
          <cell r="I265">
            <v>0</v>
          </cell>
          <cell r="J265">
            <v>0</v>
          </cell>
          <cell r="K265">
            <v>18174</v>
          </cell>
          <cell r="L265">
            <v>18174</v>
          </cell>
          <cell r="M265">
            <v>0</v>
          </cell>
          <cell r="N265">
            <v>0</v>
          </cell>
        </row>
        <row r="266">
          <cell r="A266">
            <v>238530</v>
          </cell>
          <cell r="B266" t="str">
            <v>Valencia*Garcia,Victor</v>
          </cell>
          <cell r="C266" t="str">
            <v>TAX</v>
          </cell>
          <cell r="D266" t="str">
            <v>LIC-SIIN-10C</v>
          </cell>
          <cell r="E266" t="str">
            <v>LI</v>
          </cell>
          <cell r="F266" t="str">
            <v>EG</v>
          </cell>
          <cell r="G266">
            <v>101</v>
          </cell>
          <cell r="H266">
            <v>106</v>
          </cell>
          <cell r="I266">
            <v>0</v>
          </cell>
          <cell r="J266">
            <v>0</v>
          </cell>
          <cell r="K266">
            <v>106</v>
          </cell>
          <cell r="L266">
            <v>106</v>
          </cell>
          <cell r="M266">
            <v>0</v>
          </cell>
          <cell r="N266">
            <v>0</v>
          </cell>
        </row>
        <row r="267">
          <cell r="A267">
            <v>720638</v>
          </cell>
          <cell r="B267" t="str">
            <v>Palafox*Rosas,Elena</v>
          </cell>
          <cell r="C267" t="str">
            <v>TAX</v>
          </cell>
          <cell r="D267" t="str">
            <v>MAE-EDUC-19</v>
          </cell>
          <cell r="E267" t="str">
            <v>MA</v>
          </cell>
          <cell r="F267" t="str">
            <v>AS</v>
          </cell>
          <cell r="G267">
            <v>405</v>
          </cell>
          <cell r="H267">
            <v>18112</v>
          </cell>
          <cell r="I267">
            <v>0</v>
          </cell>
          <cell r="J267" t="str">
            <v>389.34</v>
          </cell>
          <cell r="K267" t="str">
            <v>17722.66</v>
          </cell>
          <cell r="L267" t="str">
            <v>17722.66</v>
          </cell>
          <cell r="M267">
            <v>0</v>
          </cell>
          <cell r="N267">
            <v>0</v>
          </cell>
        </row>
        <row r="268">
          <cell r="A268">
            <v>96911</v>
          </cell>
          <cell r="B268" t="str">
            <v>Gonzalez*Cepeda,Sharon</v>
          </cell>
          <cell r="C268" t="str">
            <v>TAX</v>
          </cell>
          <cell r="D268" t="str">
            <v>LIC-EJAD-17</v>
          </cell>
          <cell r="E268" t="str">
            <v>LI</v>
          </cell>
          <cell r="F268" t="str">
            <v>AS</v>
          </cell>
          <cell r="G268">
            <v>100</v>
          </cell>
          <cell r="H268" t="str">
            <v>11695.5</v>
          </cell>
          <cell r="I268">
            <v>0</v>
          </cell>
          <cell r="J268">
            <v>0</v>
          </cell>
          <cell r="K268" t="str">
            <v>11695.5</v>
          </cell>
          <cell r="L268" t="str">
            <v>6556.5</v>
          </cell>
          <cell r="M268">
            <v>5139</v>
          </cell>
          <cell r="N268">
            <v>5139</v>
          </cell>
        </row>
        <row r="269">
          <cell r="A269">
            <v>724265</v>
          </cell>
          <cell r="B269" t="str">
            <v>Espino*Espino,Monica</v>
          </cell>
          <cell r="C269" t="str">
            <v>TAX</v>
          </cell>
          <cell r="D269" t="str">
            <v>LIC-EJEP-18</v>
          </cell>
          <cell r="E269" t="str">
            <v>LI</v>
          </cell>
          <cell r="F269" t="str">
            <v>AS</v>
          </cell>
          <cell r="G269">
            <v>101</v>
          </cell>
          <cell r="H269" t="str">
            <v>12487.5</v>
          </cell>
          <cell r="I269">
            <v>0</v>
          </cell>
          <cell r="J269">
            <v>0</v>
          </cell>
          <cell r="K269" t="str">
            <v>12487.5</v>
          </cell>
          <cell r="L269" t="str">
            <v>5581.5</v>
          </cell>
          <cell r="M269">
            <v>6906</v>
          </cell>
          <cell r="N269">
            <v>6906</v>
          </cell>
        </row>
        <row r="270">
          <cell r="A270">
            <v>305697</v>
          </cell>
          <cell r="B270" t="str">
            <v>Sosa*Romero,Eric</v>
          </cell>
          <cell r="C270" t="str">
            <v>TAX</v>
          </cell>
          <cell r="D270" t="str">
            <v>LIC-EJAD-17</v>
          </cell>
          <cell r="E270" t="str">
            <v>LI</v>
          </cell>
          <cell r="F270" t="str">
            <v>AS</v>
          </cell>
          <cell r="G270">
            <v>404</v>
          </cell>
          <cell r="H270" t="str">
            <v>10652.62</v>
          </cell>
          <cell r="I270">
            <v>0</v>
          </cell>
          <cell r="J270">
            <v>0</v>
          </cell>
          <cell r="K270" t="str">
            <v>10652.62</v>
          </cell>
          <cell r="L270" t="str">
            <v>10652.62</v>
          </cell>
          <cell r="M270">
            <v>0</v>
          </cell>
          <cell r="N270">
            <v>0</v>
          </cell>
        </row>
        <row r="271">
          <cell r="A271">
            <v>737646</v>
          </cell>
          <cell r="B271" t="str">
            <v>Santos*Gonzalez,Joana</v>
          </cell>
          <cell r="C271" t="str">
            <v>TAX</v>
          </cell>
          <cell r="D271" t="str">
            <v>LIC-EJDE-17</v>
          </cell>
          <cell r="E271" t="str">
            <v>LI</v>
          </cell>
          <cell r="F271" t="str">
            <v>AS</v>
          </cell>
          <cell r="G271">
            <v>100</v>
          </cell>
          <cell r="H271" t="str">
            <v>12081.61</v>
          </cell>
          <cell r="I271">
            <v>0</v>
          </cell>
          <cell r="J271">
            <v>0</v>
          </cell>
          <cell r="K271" t="str">
            <v>12081.61</v>
          </cell>
          <cell r="L271" t="str">
            <v>6791.36</v>
          </cell>
          <cell r="M271" t="str">
            <v>5290.25</v>
          </cell>
          <cell r="N271" t="str">
            <v>5290.25</v>
          </cell>
        </row>
        <row r="272">
          <cell r="A272">
            <v>734260</v>
          </cell>
          <cell r="B272" t="str">
            <v>Peña*Cruz,Luis</v>
          </cell>
          <cell r="C272" t="str">
            <v>TAX</v>
          </cell>
          <cell r="D272" t="str">
            <v>LIC-EJME-17</v>
          </cell>
          <cell r="E272" t="str">
            <v>LI</v>
          </cell>
          <cell r="F272" t="str">
            <v>AS</v>
          </cell>
          <cell r="G272">
            <v>100</v>
          </cell>
          <cell r="H272" t="str">
            <v>11388.5</v>
          </cell>
          <cell r="I272">
            <v>0</v>
          </cell>
          <cell r="J272">
            <v>0</v>
          </cell>
          <cell r="K272" t="str">
            <v>11388.5</v>
          </cell>
          <cell r="L272" t="str">
            <v>11388.5</v>
          </cell>
          <cell r="M272">
            <v>0</v>
          </cell>
          <cell r="N272">
            <v>0</v>
          </cell>
        </row>
        <row r="273">
          <cell r="A273">
            <v>737607</v>
          </cell>
          <cell r="B273" t="str">
            <v>Calderon*Flores,Carina</v>
          </cell>
          <cell r="C273" t="str">
            <v>TAX</v>
          </cell>
          <cell r="D273" t="str">
            <v>LIC-EJAD-17</v>
          </cell>
          <cell r="E273" t="str">
            <v>LI</v>
          </cell>
          <cell r="F273" t="str">
            <v>AS</v>
          </cell>
          <cell r="G273">
            <v>100</v>
          </cell>
          <cell r="H273" t="str">
            <v>10926.72</v>
          </cell>
          <cell r="I273">
            <v>0</v>
          </cell>
          <cell r="J273" t="str">
            <v>243.9</v>
          </cell>
          <cell r="K273" t="str">
            <v>10682.82</v>
          </cell>
          <cell r="L273" t="str">
            <v>11066.57</v>
          </cell>
          <cell r="M273">
            <v>0</v>
          </cell>
          <cell r="N273">
            <v>0</v>
          </cell>
        </row>
        <row r="274">
          <cell r="A274">
            <v>735772</v>
          </cell>
          <cell r="B274" t="str">
            <v>Ojeda*Mendoza,Rafael</v>
          </cell>
          <cell r="C274" t="str">
            <v>TAX</v>
          </cell>
          <cell r="D274" t="str">
            <v>MAE-EDUP-22</v>
          </cell>
          <cell r="E274" t="str">
            <v>MA</v>
          </cell>
          <cell r="F274" t="str">
            <v>BS</v>
          </cell>
          <cell r="G274">
            <v>405</v>
          </cell>
          <cell r="H274" t="str">
            <v>13194.3</v>
          </cell>
          <cell r="I274">
            <v>0</v>
          </cell>
          <cell r="J274">
            <v>0</v>
          </cell>
          <cell r="K274" t="str">
            <v>13194.3</v>
          </cell>
          <cell r="L274">
            <v>12979</v>
          </cell>
          <cell r="M274" t="str">
            <v>215.3</v>
          </cell>
          <cell r="N274" t="str">
            <v>215.3</v>
          </cell>
        </row>
        <row r="275">
          <cell r="A275">
            <v>613626</v>
          </cell>
          <cell r="B275" t="str">
            <v>Becerra*Romero,Renata</v>
          </cell>
          <cell r="C275" t="str">
            <v>TAX</v>
          </cell>
          <cell r="D275" t="str">
            <v>LIC-ADTU-18</v>
          </cell>
          <cell r="E275" t="str">
            <v>LI</v>
          </cell>
          <cell r="F275" t="str">
            <v>AS</v>
          </cell>
          <cell r="G275">
            <v>404</v>
          </cell>
          <cell r="H275">
            <v>16287</v>
          </cell>
          <cell r="I275">
            <v>0</v>
          </cell>
          <cell r="J275">
            <v>0</v>
          </cell>
          <cell r="K275">
            <v>16287</v>
          </cell>
          <cell r="L275" t="str">
            <v>16287.8</v>
          </cell>
          <cell r="M275">
            <v>0</v>
          </cell>
          <cell r="N275">
            <v>0</v>
          </cell>
        </row>
        <row r="276">
          <cell r="A276">
            <v>206944</v>
          </cell>
          <cell r="B276" t="str">
            <v>Garcia*Larumbe,Jennyfer</v>
          </cell>
          <cell r="C276" t="str">
            <v>TAX</v>
          </cell>
          <cell r="D276" t="str">
            <v>LIC-CTCO-18</v>
          </cell>
          <cell r="E276" t="str">
            <v>LI</v>
          </cell>
          <cell r="F276" t="str">
            <v>AS</v>
          </cell>
          <cell r="G276">
            <v>404</v>
          </cell>
          <cell r="H276" t="str">
            <v>20442.3</v>
          </cell>
          <cell r="I276">
            <v>0</v>
          </cell>
          <cell r="J276">
            <v>0</v>
          </cell>
          <cell r="K276" t="str">
            <v>20442.3</v>
          </cell>
          <cell r="L276" t="str">
            <v>20442.3</v>
          </cell>
          <cell r="M276">
            <v>0</v>
          </cell>
          <cell r="N276">
            <v>0</v>
          </cell>
        </row>
        <row r="277">
          <cell r="A277">
            <v>676702</v>
          </cell>
          <cell r="B277" t="str">
            <v>Silva*Rivera,Salatiel</v>
          </cell>
          <cell r="C277" t="str">
            <v>TAX</v>
          </cell>
          <cell r="D277" t="str">
            <v>LIC-SYSC-18</v>
          </cell>
          <cell r="E277" t="str">
            <v>LI</v>
          </cell>
          <cell r="F277" t="str">
            <v>AS</v>
          </cell>
          <cell r="G277">
            <v>101</v>
          </cell>
          <cell r="H277" t="str">
            <v>21091.3</v>
          </cell>
          <cell r="I277">
            <v>0</v>
          </cell>
          <cell r="J277">
            <v>0</v>
          </cell>
          <cell r="K277" t="str">
            <v>21091.3</v>
          </cell>
          <cell r="L277" t="str">
            <v>21091.3</v>
          </cell>
          <cell r="M277">
            <v>0</v>
          </cell>
          <cell r="N277">
            <v>0</v>
          </cell>
        </row>
        <row r="278">
          <cell r="A278">
            <v>725806</v>
          </cell>
          <cell r="B278" t="str">
            <v>Caballero*Simon,Ana</v>
          </cell>
          <cell r="C278" t="str">
            <v>TAX</v>
          </cell>
          <cell r="D278" t="str">
            <v>MAE-TEIN-18</v>
          </cell>
          <cell r="E278" t="str">
            <v>MA</v>
          </cell>
          <cell r="F278" t="str">
            <v>BI</v>
          </cell>
          <cell r="I278">
            <v>0</v>
          </cell>
          <cell r="J278">
            <v>0</v>
          </cell>
          <cell r="L278">
            <v>4327</v>
          </cell>
          <cell r="M278">
            <v>0</v>
          </cell>
        </row>
        <row r="279">
          <cell r="A279">
            <v>725822</v>
          </cell>
          <cell r="B279" t="str">
            <v>Garcia*Quesada,Andres</v>
          </cell>
          <cell r="C279" t="str">
            <v>TAX</v>
          </cell>
          <cell r="D279" t="str">
            <v>MAE-TEIN-18</v>
          </cell>
          <cell r="E279" t="str">
            <v>MA</v>
          </cell>
          <cell r="F279" t="str">
            <v>BI</v>
          </cell>
          <cell r="I279">
            <v>0</v>
          </cell>
          <cell r="J279">
            <v>0</v>
          </cell>
          <cell r="L279">
            <v>4327</v>
          </cell>
          <cell r="M279">
            <v>0</v>
          </cell>
        </row>
        <row r="280">
          <cell r="A280">
            <v>737849</v>
          </cell>
          <cell r="B280" t="str">
            <v>Labrada*Serrano,Yucelis</v>
          </cell>
          <cell r="C280" t="str">
            <v>TAX</v>
          </cell>
          <cell r="D280" t="str">
            <v>MAE-MERD-18</v>
          </cell>
          <cell r="E280" t="str">
            <v>MA</v>
          </cell>
          <cell r="F280" t="str">
            <v>BI</v>
          </cell>
          <cell r="G280">
            <v>405</v>
          </cell>
          <cell r="I280">
            <v>0</v>
          </cell>
          <cell r="J280">
            <v>0</v>
          </cell>
          <cell r="L280">
            <v>5361</v>
          </cell>
          <cell r="M280">
            <v>0</v>
          </cell>
        </row>
        <row r="281">
          <cell r="A281">
            <v>737408</v>
          </cell>
          <cell r="B281" t="str">
            <v>Romero*Flores,Omar</v>
          </cell>
          <cell r="C281" t="str">
            <v>TAX</v>
          </cell>
          <cell r="D281" t="str">
            <v>LIC-DSGD-18</v>
          </cell>
          <cell r="E281" t="str">
            <v>LI</v>
          </cell>
          <cell r="F281" t="str">
            <v>AS</v>
          </cell>
          <cell r="G281">
            <v>101</v>
          </cell>
          <cell r="H281" t="str">
            <v>18236.62</v>
          </cell>
          <cell r="I281">
            <v>0</v>
          </cell>
          <cell r="J281">
            <v>0</v>
          </cell>
          <cell r="K281" t="str">
            <v>18236.62</v>
          </cell>
          <cell r="L281" t="str">
            <v>18236.62</v>
          </cell>
          <cell r="M281">
            <v>0</v>
          </cell>
          <cell r="N281">
            <v>0</v>
          </cell>
        </row>
        <row r="282">
          <cell r="A282">
            <v>320182</v>
          </cell>
          <cell r="B282" t="str">
            <v>Segura*Perez,Samantha</v>
          </cell>
          <cell r="C282" t="str">
            <v>TAX</v>
          </cell>
          <cell r="D282" t="str">
            <v>LIC-DERE-18</v>
          </cell>
          <cell r="E282" t="str">
            <v>LI</v>
          </cell>
          <cell r="F282" t="str">
            <v>EG</v>
          </cell>
          <cell r="H282">
            <v>0</v>
          </cell>
          <cell r="I282">
            <v>0</v>
          </cell>
          <cell r="J282">
            <v>0</v>
          </cell>
          <cell r="K282">
            <v>0</v>
          </cell>
          <cell r="L282">
            <v>0</v>
          </cell>
          <cell r="M282">
            <v>0</v>
          </cell>
          <cell r="N282">
            <v>0</v>
          </cell>
        </row>
        <row r="283">
          <cell r="A283">
            <v>317471</v>
          </cell>
          <cell r="B283" t="str">
            <v>Sanchez*Hernández,Luis</v>
          </cell>
          <cell r="C283" t="str">
            <v>TAX</v>
          </cell>
          <cell r="D283" t="str">
            <v>LIC-EJDE-17</v>
          </cell>
          <cell r="E283" t="str">
            <v>LI</v>
          </cell>
          <cell r="F283" t="str">
            <v>EG</v>
          </cell>
          <cell r="H283" t="str">
            <v>1958.2</v>
          </cell>
          <cell r="I283">
            <v>0</v>
          </cell>
          <cell r="J283">
            <v>0</v>
          </cell>
          <cell r="K283" t="str">
            <v>1958.2</v>
          </cell>
          <cell r="L283" t="str">
            <v>1958.2</v>
          </cell>
          <cell r="M283">
            <v>0</v>
          </cell>
          <cell r="N283">
            <v>0</v>
          </cell>
        </row>
        <row r="284">
          <cell r="A284">
            <v>311343</v>
          </cell>
          <cell r="B284" t="str">
            <v>Alarcon*Cedeño,Josue</v>
          </cell>
          <cell r="C284" t="str">
            <v>TAX</v>
          </cell>
          <cell r="D284" t="str">
            <v>LIC-EJAD-17</v>
          </cell>
          <cell r="E284" t="str">
            <v>LI</v>
          </cell>
          <cell r="F284" t="str">
            <v>EG</v>
          </cell>
          <cell r="H284">
            <v>19385</v>
          </cell>
          <cell r="I284">
            <v>0</v>
          </cell>
          <cell r="J284">
            <v>0</v>
          </cell>
          <cell r="K284">
            <v>19385</v>
          </cell>
          <cell r="L284">
            <v>19385</v>
          </cell>
          <cell r="M284">
            <v>0</v>
          </cell>
          <cell r="N284">
            <v>0</v>
          </cell>
        </row>
        <row r="285">
          <cell r="A285">
            <v>727521</v>
          </cell>
          <cell r="B285" t="str">
            <v>Oropeza*Perez,Ismerai</v>
          </cell>
          <cell r="C285" t="str">
            <v>TAX</v>
          </cell>
          <cell r="D285" t="str">
            <v>LIC-CTCO-18</v>
          </cell>
          <cell r="E285" t="str">
            <v>LI</v>
          </cell>
          <cell r="F285" t="str">
            <v>AS</v>
          </cell>
          <cell r="G285">
            <v>101</v>
          </cell>
          <cell r="H285" t="str">
            <v>18929.92</v>
          </cell>
          <cell r="I285">
            <v>0</v>
          </cell>
          <cell r="J285" t="str">
            <v>391.95</v>
          </cell>
          <cell r="K285" t="str">
            <v>18537.97</v>
          </cell>
          <cell r="L285" t="str">
            <v>18538.37</v>
          </cell>
          <cell r="M285">
            <v>0</v>
          </cell>
          <cell r="N285">
            <v>0</v>
          </cell>
        </row>
        <row r="286">
          <cell r="A286">
            <v>737109</v>
          </cell>
          <cell r="B286" t="str">
            <v>Vila*Naranjo,Juan</v>
          </cell>
          <cell r="C286" t="str">
            <v>TAX</v>
          </cell>
          <cell r="D286" t="str">
            <v>LIC-DSGD-18</v>
          </cell>
          <cell r="E286" t="str">
            <v>LI</v>
          </cell>
          <cell r="F286" t="str">
            <v>BI</v>
          </cell>
          <cell r="G286">
            <v>101</v>
          </cell>
          <cell r="H286" t="str">
            <v>99.53</v>
          </cell>
          <cell r="I286">
            <v>0</v>
          </cell>
          <cell r="J286">
            <v>0</v>
          </cell>
          <cell r="K286" t="str">
            <v>99.53</v>
          </cell>
          <cell r="L286" t="str">
            <v>4251.53</v>
          </cell>
          <cell r="M286">
            <v>75</v>
          </cell>
          <cell r="N286">
            <v>75</v>
          </cell>
        </row>
        <row r="287">
          <cell r="A287">
            <v>737083</v>
          </cell>
          <cell r="B287" t="str">
            <v>Hernandez*Acosta,Rodrigo</v>
          </cell>
          <cell r="C287" t="str">
            <v>TAX</v>
          </cell>
          <cell r="D287" t="str">
            <v>LIC-DSGD-18</v>
          </cell>
          <cell r="E287" t="str">
            <v>LI</v>
          </cell>
          <cell r="F287" t="str">
            <v>AS</v>
          </cell>
          <cell r="G287">
            <v>101</v>
          </cell>
          <cell r="H287" t="str">
            <v>17531.68</v>
          </cell>
          <cell r="I287">
            <v>0</v>
          </cell>
          <cell r="J287">
            <v>0</v>
          </cell>
          <cell r="K287" t="str">
            <v>17531.68</v>
          </cell>
          <cell r="L287" t="str">
            <v>17532.53</v>
          </cell>
          <cell r="M287">
            <v>0</v>
          </cell>
          <cell r="N287">
            <v>0</v>
          </cell>
        </row>
        <row r="288">
          <cell r="A288">
            <v>737077</v>
          </cell>
          <cell r="B288" t="str">
            <v>Ceballos*Gonzalez,Marxs</v>
          </cell>
          <cell r="C288" t="str">
            <v>TAX</v>
          </cell>
          <cell r="D288" t="str">
            <v>LIC-EJDE-17</v>
          </cell>
          <cell r="E288" t="str">
            <v>LI</v>
          </cell>
          <cell r="F288" t="str">
            <v>BI</v>
          </cell>
          <cell r="G288">
            <v>100</v>
          </cell>
          <cell r="H288" t="str">
            <v>90.72</v>
          </cell>
          <cell r="I288">
            <v>0</v>
          </cell>
          <cell r="J288">
            <v>0</v>
          </cell>
          <cell r="K288" t="str">
            <v>90.72</v>
          </cell>
          <cell r="L288" t="str">
            <v>2724.72</v>
          </cell>
          <cell r="M288">
            <v>75</v>
          </cell>
          <cell r="N288">
            <v>75</v>
          </cell>
        </row>
        <row r="289">
          <cell r="A289">
            <v>738308</v>
          </cell>
          <cell r="B289" t="str">
            <v>Alvarez*Juarez,Rebeca</v>
          </cell>
          <cell r="C289" t="str">
            <v>TAX</v>
          </cell>
          <cell r="D289" t="str">
            <v>LIC-EJAD-17</v>
          </cell>
          <cell r="E289" t="str">
            <v>LI</v>
          </cell>
          <cell r="F289" t="str">
            <v>AS</v>
          </cell>
          <cell r="G289">
            <v>101</v>
          </cell>
          <cell r="H289" t="str">
            <v>11566.49</v>
          </cell>
          <cell r="I289">
            <v>0</v>
          </cell>
          <cell r="J289">
            <v>0</v>
          </cell>
          <cell r="K289" t="str">
            <v>11566.49</v>
          </cell>
          <cell r="L289" t="str">
            <v>8709.34</v>
          </cell>
          <cell r="M289" t="str">
            <v>2857.15</v>
          </cell>
          <cell r="N289" t="str">
            <v>2857.15</v>
          </cell>
        </row>
        <row r="290">
          <cell r="A290">
            <v>733187</v>
          </cell>
          <cell r="B290" t="str">
            <v>Agonizantes*Jimenez,Cesar</v>
          </cell>
          <cell r="C290" t="str">
            <v>TAX</v>
          </cell>
          <cell r="D290" t="str">
            <v>LIC-EJAD-17</v>
          </cell>
          <cell r="E290" t="str">
            <v>LI</v>
          </cell>
          <cell r="F290" t="str">
            <v>AS</v>
          </cell>
          <cell r="G290">
            <v>100</v>
          </cell>
          <cell r="H290">
            <v>10902</v>
          </cell>
          <cell r="I290">
            <v>0</v>
          </cell>
          <cell r="J290">
            <v>0</v>
          </cell>
          <cell r="K290">
            <v>10902</v>
          </cell>
          <cell r="L290" t="str">
            <v>10902.5</v>
          </cell>
          <cell r="M290">
            <v>0</v>
          </cell>
          <cell r="N290">
            <v>0</v>
          </cell>
        </row>
        <row r="291">
          <cell r="A291">
            <v>738374</v>
          </cell>
          <cell r="B291" t="str">
            <v>Quintana*Flores,Gilberto</v>
          </cell>
          <cell r="C291" t="str">
            <v>TAX</v>
          </cell>
          <cell r="D291" t="str">
            <v>MAE-MADP-22</v>
          </cell>
          <cell r="E291" t="str">
            <v>MA</v>
          </cell>
          <cell r="F291" t="str">
            <v>AS</v>
          </cell>
          <cell r="G291">
            <v>405</v>
          </cell>
          <cell r="H291" t="str">
            <v>27302.55</v>
          </cell>
          <cell r="I291">
            <v>0</v>
          </cell>
          <cell r="J291">
            <v>0</v>
          </cell>
          <cell r="K291" t="str">
            <v>27302.55</v>
          </cell>
          <cell r="L291" t="str">
            <v>27303.35</v>
          </cell>
          <cell r="M291">
            <v>0</v>
          </cell>
          <cell r="N291">
            <v>0</v>
          </cell>
        </row>
        <row r="292">
          <cell r="A292">
            <v>341943</v>
          </cell>
          <cell r="B292" t="str">
            <v>Mejía*Gamez,Jacquelina</v>
          </cell>
          <cell r="C292" t="str">
            <v>TAX</v>
          </cell>
          <cell r="D292" t="str">
            <v>LIC-EJCP-18</v>
          </cell>
          <cell r="E292" t="str">
            <v>LI</v>
          </cell>
          <cell r="F292" t="str">
            <v>BR</v>
          </cell>
          <cell r="H292">
            <v>3180</v>
          </cell>
          <cell r="I292">
            <v>0</v>
          </cell>
          <cell r="J292">
            <v>0</v>
          </cell>
          <cell r="K292">
            <v>3180</v>
          </cell>
          <cell r="L292">
            <v>0</v>
          </cell>
          <cell r="M292">
            <v>3180</v>
          </cell>
          <cell r="N292">
            <v>3180</v>
          </cell>
        </row>
        <row r="293">
          <cell r="A293">
            <v>256550</v>
          </cell>
          <cell r="B293" t="str">
            <v>Arredondo*Morales,Erick</v>
          </cell>
          <cell r="C293" t="str">
            <v>TAX</v>
          </cell>
          <cell r="D293" t="str">
            <v>LIC-ADME-18</v>
          </cell>
          <cell r="E293" t="str">
            <v>LI</v>
          </cell>
          <cell r="F293" t="str">
            <v>AS</v>
          </cell>
          <cell r="H293">
            <v>17595</v>
          </cell>
          <cell r="I293">
            <v>0</v>
          </cell>
          <cell r="J293" t="str">
            <v>774.9</v>
          </cell>
          <cell r="K293" t="str">
            <v>16820.1</v>
          </cell>
          <cell r="L293">
            <v>16746</v>
          </cell>
          <cell r="M293" t="str">
            <v>74.1</v>
          </cell>
          <cell r="N293" t="str">
            <v>74.1</v>
          </cell>
        </row>
        <row r="294">
          <cell r="A294">
            <v>277220</v>
          </cell>
          <cell r="B294" t="str">
            <v>Villa*Escobar,Yahil</v>
          </cell>
          <cell r="C294" t="str">
            <v>TAX</v>
          </cell>
          <cell r="D294" t="str">
            <v>LIC-SYSC-18</v>
          </cell>
          <cell r="E294" t="str">
            <v>LI</v>
          </cell>
          <cell r="F294" t="str">
            <v>AS</v>
          </cell>
          <cell r="G294">
            <v>101</v>
          </cell>
          <cell r="H294" t="str">
            <v>16524.67</v>
          </cell>
          <cell r="I294">
            <v>0</v>
          </cell>
          <cell r="J294">
            <v>0</v>
          </cell>
          <cell r="K294" t="str">
            <v>16524.67</v>
          </cell>
          <cell r="L294" t="str">
            <v>16525.17</v>
          </cell>
          <cell r="M294">
            <v>0</v>
          </cell>
          <cell r="N294">
            <v>0</v>
          </cell>
        </row>
        <row r="295">
          <cell r="A295">
            <v>738002</v>
          </cell>
          <cell r="B295" t="str">
            <v>Miranda*Velazquez,Jose</v>
          </cell>
          <cell r="C295" t="str">
            <v>TAX</v>
          </cell>
          <cell r="D295" t="str">
            <v>MAE-MADP-22</v>
          </cell>
          <cell r="E295" t="str">
            <v>MA</v>
          </cell>
          <cell r="F295" t="str">
            <v>AS</v>
          </cell>
          <cell r="G295">
            <v>405</v>
          </cell>
          <cell r="H295" t="str">
            <v>26823.35</v>
          </cell>
          <cell r="I295">
            <v>0</v>
          </cell>
          <cell r="J295">
            <v>0</v>
          </cell>
          <cell r="K295" t="str">
            <v>26823.35</v>
          </cell>
          <cell r="L295" t="str">
            <v>26823.35</v>
          </cell>
          <cell r="M295">
            <v>0</v>
          </cell>
          <cell r="N295">
            <v>0</v>
          </cell>
        </row>
        <row r="296">
          <cell r="A296">
            <v>732126</v>
          </cell>
          <cell r="B296" t="str">
            <v>Ruiz*Santiago,Guie</v>
          </cell>
          <cell r="C296" t="str">
            <v>TAX</v>
          </cell>
          <cell r="D296" t="str">
            <v>LIC-DSGD-18</v>
          </cell>
          <cell r="E296" t="str">
            <v>LI</v>
          </cell>
          <cell r="F296" t="str">
            <v>AS</v>
          </cell>
          <cell r="G296">
            <v>101</v>
          </cell>
          <cell r="H296" t="str">
            <v>16997.39</v>
          </cell>
          <cell r="I296">
            <v>0</v>
          </cell>
          <cell r="J296">
            <v>0</v>
          </cell>
          <cell r="K296" t="str">
            <v>16997.39</v>
          </cell>
          <cell r="L296" t="str">
            <v>16998.09</v>
          </cell>
          <cell r="M296">
            <v>0</v>
          </cell>
          <cell r="N296">
            <v>0</v>
          </cell>
        </row>
        <row r="297">
          <cell r="A297">
            <v>738021</v>
          </cell>
          <cell r="B297" t="str">
            <v>Salgado*Salmeron,Maria</v>
          </cell>
          <cell r="C297" t="str">
            <v>TAX</v>
          </cell>
          <cell r="D297" t="str">
            <v>MAE-MADP-22</v>
          </cell>
          <cell r="E297" t="str">
            <v>MA</v>
          </cell>
          <cell r="F297" t="str">
            <v>AS</v>
          </cell>
          <cell r="G297">
            <v>405</v>
          </cell>
          <cell r="H297" t="str">
            <v>26823.35</v>
          </cell>
          <cell r="I297">
            <v>0</v>
          </cell>
          <cell r="J297">
            <v>0</v>
          </cell>
          <cell r="K297" t="str">
            <v>26823.35</v>
          </cell>
          <cell r="L297" t="str">
            <v>26823.35</v>
          </cell>
          <cell r="M297">
            <v>0</v>
          </cell>
          <cell r="N297">
            <v>0</v>
          </cell>
        </row>
        <row r="298">
          <cell r="A298">
            <v>733532</v>
          </cell>
          <cell r="B298" t="str">
            <v>Guzmán*Solis,Sara</v>
          </cell>
          <cell r="C298" t="str">
            <v>TAX</v>
          </cell>
          <cell r="D298" t="str">
            <v>LIC-ADTU-18</v>
          </cell>
          <cell r="E298" t="str">
            <v>LI</v>
          </cell>
          <cell r="F298" t="str">
            <v>BI</v>
          </cell>
          <cell r="G298">
            <v>101</v>
          </cell>
          <cell r="H298" t="str">
            <v>97.06</v>
          </cell>
          <cell r="I298">
            <v>0</v>
          </cell>
          <cell r="J298">
            <v>0</v>
          </cell>
          <cell r="K298" t="str">
            <v>97.06</v>
          </cell>
          <cell r="L298" t="str">
            <v>22.06</v>
          </cell>
          <cell r="M298">
            <v>75</v>
          </cell>
          <cell r="N298">
            <v>75</v>
          </cell>
        </row>
        <row r="299">
          <cell r="A299">
            <v>154132</v>
          </cell>
          <cell r="B299" t="str">
            <v>Ortigoza*Guerrero,Diego</v>
          </cell>
          <cell r="C299" t="str">
            <v>TAX</v>
          </cell>
          <cell r="D299" t="str">
            <v>LIC-EJAD-17</v>
          </cell>
          <cell r="E299" t="str">
            <v>LI</v>
          </cell>
          <cell r="F299" t="str">
            <v>AS</v>
          </cell>
          <cell r="G299">
            <v>100</v>
          </cell>
          <cell r="H299">
            <v>11235</v>
          </cell>
          <cell r="I299">
            <v>0</v>
          </cell>
          <cell r="J299">
            <v>0</v>
          </cell>
          <cell r="K299">
            <v>11235</v>
          </cell>
          <cell r="L299" t="str">
            <v>9815.5</v>
          </cell>
          <cell r="M299" t="str">
            <v>1419.5</v>
          </cell>
          <cell r="N299" t="str">
            <v>1419.5</v>
          </cell>
        </row>
        <row r="300">
          <cell r="A300">
            <v>245489</v>
          </cell>
          <cell r="B300" t="str">
            <v>Cisneros*Ortiz,Ulises</v>
          </cell>
          <cell r="C300" t="str">
            <v>TAX</v>
          </cell>
          <cell r="D300" t="str">
            <v>MAE-EDUC-19</v>
          </cell>
          <cell r="E300" t="str">
            <v>MA</v>
          </cell>
          <cell r="F300" t="str">
            <v>AS</v>
          </cell>
          <cell r="H300" t="str">
            <v>15151.25</v>
          </cell>
          <cell r="I300">
            <v>0</v>
          </cell>
          <cell r="J300">
            <v>0</v>
          </cell>
          <cell r="K300" t="str">
            <v>15151.25</v>
          </cell>
          <cell r="L300">
            <v>2559</v>
          </cell>
          <cell r="M300" t="str">
            <v>12592.25</v>
          </cell>
          <cell r="N300" t="str">
            <v>12592.25</v>
          </cell>
        </row>
        <row r="301">
          <cell r="A301">
            <v>668530</v>
          </cell>
          <cell r="B301" t="str">
            <v>Bañuelos*Mejia,Jose</v>
          </cell>
          <cell r="C301" t="str">
            <v>TAX</v>
          </cell>
          <cell r="D301" t="str">
            <v>LIC-CTCO-18</v>
          </cell>
          <cell r="E301" t="str">
            <v>LI</v>
          </cell>
          <cell r="F301" t="str">
            <v>AS</v>
          </cell>
          <cell r="G301">
            <v>102</v>
          </cell>
          <cell r="H301">
            <v>17382</v>
          </cell>
          <cell r="I301">
            <v>0</v>
          </cell>
          <cell r="J301">
            <v>0</v>
          </cell>
          <cell r="K301">
            <v>17382</v>
          </cell>
          <cell r="L301" t="str">
            <v>17382.2</v>
          </cell>
          <cell r="M301">
            <v>0</v>
          </cell>
          <cell r="N301">
            <v>0</v>
          </cell>
        </row>
        <row r="302">
          <cell r="A302">
            <v>333221</v>
          </cell>
          <cell r="B302" t="str">
            <v>Ayala*Fernandez,Adrián</v>
          </cell>
          <cell r="C302" t="str">
            <v>TAX</v>
          </cell>
          <cell r="D302" t="str">
            <v>LIC-COFI-18</v>
          </cell>
          <cell r="E302" t="str">
            <v>LI</v>
          </cell>
          <cell r="F302" t="str">
            <v>AS</v>
          </cell>
          <cell r="H302">
            <v>21206</v>
          </cell>
          <cell r="I302">
            <v>0</v>
          </cell>
          <cell r="J302">
            <v>0</v>
          </cell>
          <cell r="K302">
            <v>21206</v>
          </cell>
          <cell r="L302" t="str">
            <v>15293.28</v>
          </cell>
          <cell r="M302" t="str">
            <v>5912.72</v>
          </cell>
          <cell r="N302" t="str">
            <v>5912.72</v>
          </cell>
        </row>
        <row r="303">
          <cell r="A303">
            <v>698417</v>
          </cell>
          <cell r="B303" t="str">
            <v>Carrascosa*López,Waldir</v>
          </cell>
          <cell r="C303" t="str">
            <v>TAX</v>
          </cell>
          <cell r="D303" t="str">
            <v>LIC-DSGD-18</v>
          </cell>
          <cell r="E303" t="str">
            <v>LI</v>
          </cell>
          <cell r="F303" t="str">
            <v>AS</v>
          </cell>
          <cell r="G303">
            <v>100</v>
          </cell>
          <cell r="H303">
            <v>18186</v>
          </cell>
          <cell r="I303">
            <v>0</v>
          </cell>
          <cell r="J303">
            <v>0</v>
          </cell>
          <cell r="K303">
            <v>18186</v>
          </cell>
          <cell r="L303" t="str">
            <v>18186.8</v>
          </cell>
          <cell r="M303">
            <v>0</v>
          </cell>
          <cell r="N303">
            <v>0</v>
          </cell>
        </row>
        <row r="304">
          <cell r="A304">
            <v>731495</v>
          </cell>
          <cell r="B304" t="str">
            <v>Ramos*Gonzalez,Jorge</v>
          </cell>
          <cell r="C304" t="str">
            <v>TAX</v>
          </cell>
          <cell r="D304" t="str">
            <v>LIC-EJME-17</v>
          </cell>
          <cell r="E304" t="str">
            <v>LI</v>
          </cell>
          <cell r="F304" t="str">
            <v>AS</v>
          </cell>
          <cell r="G304">
            <v>100</v>
          </cell>
          <cell r="H304" t="str">
            <v>11388.5</v>
          </cell>
          <cell r="I304">
            <v>0</v>
          </cell>
          <cell r="J304">
            <v>0</v>
          </cell>
          <cell r="K304" t="str">
            <v>11388.5</v>
          </cell>
          <cell r="L304" t="str">
            <v>11403.5</v>
          </cell>
          <cell r="M304">
            <v>0</v>
          </cell>
          <cell r="N304">
            <v>0</v>
          </cell>
        </row>
        <row r="305">
          <cell r="A305">
            <v>328991</v>
          </cell>
          <cell r="B305" t="str">
            <v>Juarez*Chino,Bladimir</v>
          </cell>
          <cell r="C305" t="str">
            <v>TAX</v>
          </cell>
          <cell r="D305" t="str">
            <v>LIC-MEES-18</v>
          </cell>
          <cell r="E305" t="str">
            <v>LI</v>
          </cell>
          <cell r="F305" t="str">
            <v>AS</v>
          </cell>
          <cell r="G305">
            <v>404</v>
          </cell>
          <cell r="H305" t="str">
            <v>15538.81</v>
          </cell>
          <cell r="I305">
            <v>0</v>
          </cell>
          <cell r="J305">
            <v>0</v>
          </cell>
          <cell r="K305" t="str">
            <v>15538.81</v>
          </cell>
          <cell r="L305" t="str">
            <v>15538.81</v>
          </cell>
          <cell r="M305">
            <v>0</v>
          </cell>
          <cell r="N305">
            <v>0</v>
          </cell>
        </row>
        <row r="306">
          <cell r="A306">
            <v>734820</v>
          </cell>
          <cell r="B306" t="str">
            <v>Mejía*Ochoa,Paulina</v>
          </cell>
          <cell r="C306" t="str">
            <v>TAX</v>
          </cell>
          <cell r="D306" t="str">
            <v>LIC-DSGD-18</v>
          </cell>
          <cell r="E306" t="str">
            <v>LI</v>
          </cell>
          <cell r="F306" t="str">
            <v>AS</v>
          </cell>
          <cell r="G306">
            <v>101</v>
          </cell>
          <cell r="H306" t="str">
            <v>18901.83</v>
          </cell>
          <cell r="I306">
            <v>0</v>
          </cell>
          <cell r="J306">
            <v>0</v>
          </cell>
          <cell r="K306" t="str">
            <v>18901.83</v>
          </cell>
          <cell r="L306" t="str">
            <v>18901.83</v>
          </cell>
          <cell r="M306">
            <v>0</v>
          </cell>
          <cell r="N306">
            <v>0</v>
          </cell>
        </row>
        <row r="307">
          <cell r="A307">
            <v>738769</v>
          </cell>
          <cell r="B307" t="str">
            <v>Ramírez*Valdivieso,Amado</v>
          </cell>
          <cell r="C307" t="str">
            <v>TAX</v>
          </cell>
          <cell r="D307" t="str">
            <v>MAE-MADP-22</v>
          </cell>
          <cell r="E307" t="str">
            <v>MA</v>
          </cell>
          <cell r="F307" t="str">
            <v>BI</v>
          </cell>
          <cell r="G307">
            <v>405</v>
          </cell>
          <cell r="H307" t="str">
            <v>62.24</v>
          </cell>
          <cell r="I307">
            <v>0</v>
          </cell>
          <cell r="J307">
            <v>0</v>
          </cell>
          <cell r="K307" t="str">
            <v>62.24</v>
          </cell>
          <cell r="L307" t="str">
            <v>5423.24</v>
          </cell>
          <cell r="M307">
            <v>0</v>
          </cell>
          <cell r="N307">
            <v>0</v>
          </cell>
        </row>
        <row r="308">
          <cell r="A308">
            <v>628925</v>
          </cell>
          <cell r="B308" t="str">
            <v>Tapia*González,Adriana</v>
          </cell>
          <cell r="C308" t="str">
            <v>TAX</v>
          </cell>
          <cell r="D308" t="str">
            <v>LIC-DSGD-18</v>
          </cell>
          <cell r="E308" t="str">
            <v>LI</v>
          </cell>
          <cell r="F308" t="str">
            <v>AS</v>
          </cell>
          <cell r="G308">
            <v>101</v>
          </cell>
          <cell r="H308" t="str">
            <v>17158.7</v>
          </cell>
          <cell r="I308">
            <v>0</v>
          </cell>
          <cell r="J308">
            <v>0</v>
          </cell>
          <cell r="K308" t="str">
            <v>17158.7</v>
          </cell>
          <cell r="L308" t="str">
            <v>16597.4</v>
          </cell>
          <cell r="M308" t="str">
            <v>536.3</v>
          </cell>
          <cell r="N308" t="str">
            <v>536.3</v>
          </cell>
        </row>
        <row r="309">
          <cell r="A309">
            <v>300540</v>
          </cell>
          <cell r="B309" t="str">
            <v>Cortés*Ocampo,María</v>
          </cell>
          <cell r="C309" t="str">
            <v>TAX</v>
          </cell>
          <cell r="D309" t="str">
            <v>LIC-CTCO-18</v>
          </cell>
          <cell r="E309" t="str">
            <v>LI</v>
          </cell>
          <cell r="F309" t="str">
            <v>AS</v>
          </cell>
          <cell r="G309">
            <v>405</v>
          </cell>
          <cell r="H309">
            <v>11840</v>
          </cell>
          <cell r="I309">
            <v>0</v>
          </cell>
          <cell r="J309">
            <v>0</v>
          </cell>
          <cell r="K309">
            <v>11840</v>
          </cell>
          <cell r="L309" t="str">
            <v>11840.5</v>
          </cell>
          <cell r="M309">
            <v>0</v>
          </cell>
          <cell r="N309">
            <v>0</v>
          </cell>
        </row>
        <row r="310">
          <cell r="A310">
            <v>731072</v>
          </cell>
          <cell r="B310" t="str">
            <v>Perera*Bello,Miguel</v>
          </cell>
          <cell r="C310" t="str">
            <v>TAX</v>
          </cell>
          <cell r="D310" t="str">
            <v>MAE-MADP-22</v>
          </cell>
          <cell r="E310" t="str">
            <v>MA</v>
          </cell>
          <cell r="F310" t="str">
            <v>BI</v>
          </cell>
          <cell r="G310">
            <v>403</v>
          </cell>
          <cell r="H310" t="str">
            <v>85.53</v>
          </cell>
          <cell r="I310">
            <v>0</v>
          </cell>
          <cell r="J310">
            <v>0</v>
          </cell>
          <cell r="K310" t="str">
            <v>85.53</v>
          </cell>
          <cell r="L310" t="str">
            <v>5446.53</v>
          </cell>
          <cell r="M310">
            <v>0</v>
          </cell>
          <cell r="N310">
            <v>0</v>
          </cell>
        </row>
        <row r="311">
          <cell r="A311">
            <v>291091</v>
          </cell>
          <cell r="B311" t="str">
            <v>Martínez*Chavarría,Eréndira</v>
          </cell>
          <cell r="C311" t="str">
            <v>TAX</v>
          </cell>
          <cell r="D311" t="str">
            <v>LIC-EJEP-13</v>
          </cell>
          <cell r="E311" t="str">
            <v>LI</v>
          </cell>
          <cell r="F311" t="str">
            <v>BR</v>
          </cell>
          <cell r="H311">
            <v>3180</v>
          </cell>
          <cell r="I311">
            <v>0</v>
          </cell>
          <cell r="J311">
            <v>0</v>
          </cell>
          <cell r="K311">
            <v>3180</v>
          </cell>
          <cell r="L311">
            <v>0</v>
          </cell>
          <cell r="M311">
            <v>3180</v>
          </cell>
          <cell r="N311">
            <v>3180</v>
          </cell>
        </row>
        <row r="312">
          <cell r="A312">
            <v>736462</v>
          </cell>
          <cell r="B312" t="str">
            <v>Perez*Oropeza,Monica</v>
          </cell>
          <cell r="C312" t="str">
            <v>TAX</v>
          </cell>
          <cell r="D312" t="str">
            <v>LIC-ADME-18</v>
          </cell>
          <cell r="E312" t="str">
            <v>LI</v>
          </cell>
          <cell r="F312" t="str">
            <v>BS</v>
          </cell>
          <cell r="G312">
            <v>101</v>
          </cell>
          <cell r="H312" t="str">
            <v>8670.43</v>
          </cell>
          <cell r="I312">
            <v>0</v>
          </cell>
          <cell r="J312">
            <v>0</v>
          </cell>
          <cell r="K312" t="str">
            <v>8670.43</v>
          </cell>
          <cell r="L312" t="str">
            <v>11858.33</v>
          </cell>
          <cell r="M312" t="str">
            <v>-3187.9</v>
          </cell>
          <cell r="N312" t="str">
            <v>-3187.9</v>
          </cell>
        </row>
        <row r="313">
          <cell r="A313">
            <v>738561</v>
          </cell>
          <cell r="B313" t="str">
            <v>De la Cruz*Gonzalez,Ariadna</v>
          </cell>
          <cell r="C313" t="str">
            <v>TAX</v>
          </cell>
          <cell r="D313" t="str">
            <v>LIC-ADME-18</v>
          </cell>
          <cell r="E313" t="str">
            <v>LI</v>
          </cell>
          <cell r="F313" t="str">
            <v>BI</v>
          </cell>
          <cell r="G313">
            <v>101</v>
          </cell>
          <cell r="H313" t="str">
            <v>18.39</v>
          </cell>
          <cell r="I313">
            <v>0</v>
          </cell>
          <cell r="J313">
            <v>0</v>
          </cell>
          <cell r="K313" t="str">
            <v>18.39</v>
          </cell>
          <cell r="L313" t="str">
            <v>18.39</v>
          </cell>
          <cell r="M313">
            <v>0</v>
          </cell>
          <cell r="N313">
            <v>0</v>
          </cell>
        </row>
        <row r="314">
          <cell r="A314">
            <v>738152</v>
          </cell>
          <cell r="B314" t="str">
            <v>Ruiz*Quevedo,Monica</v>
          </cell>
          <cell r="C314" t="str">
            <v>TAX</v>
          </cell>
          <cell r="D314" t="str">
            <v>LIC-EJDE-17</v>
          </cell>
          <cell r="E314" t="str">
            <v>LI</v>
          </cell>
          <cell r="F314" t="str">
            <v>BS</v>
          </cell>
          <cell r="G314">
            <v>100</v>
          </cell>
          <cell r="H314" t="str">
            <v>5615.49</v>
          </cell>
          <cell r="I314">
            <v>0</v>
          </cell>
          <cell r="J314">
            <v>0</v>
          </cell>
          <cell r="K314" t="str">
            <v>5615.49</v>
          </cell>
          <cell r="L314" t="str">
            <v>6390.74</v>
          </cell>
          <cell r="M314" t="str">
            <v>-775.25</v>
          </cell>
          <cell r="N314" t="str">
            <v>-775.25</v>
          </cell>
        </row>
        <row r="315">
          <cell r="A315">
            <v>329713</v>
          </cell>
          <cell r="B315" t="str">
            <v>Fregoso*Flores,Natalia</v>
          </cell>
          <cell r="C315" t="str">
            <v>TAX</v>
          </cell>
          <cell r="D315" t="str">
            <v>LIC-DINV-18</v>
          </cell>
          <cell r="E315" t="str">
            <v>LI</v>
          </cell>
          <cell r="F315" t="str">
            <v>AS</v>
          </cell>
          <cell r="H315">
            <v>25628</v>
          </cell>
          <cell r="I315">
            <v>0</v>
          </cell>
          <cell r="J315">
            <v>0</v>
          </cell>
          <cell r="K315">
            <v>25628</v>
          </cell>
          <cell r="L315">
            <v>25628</v>
          </cell>
          <cell r="M315">
            <v>0</v>
          </cell>
          <cell r="N315">
            <v>0</v>
          </cell>
        </row>
        <row r="316">
          <cell r="A316">
            <v>739970</v>
          </cell>
          <cell r="B316" t="str">
            <v>Cruz*Cabrera,Diana</v>
          </cell>
          <cell r="C316" t="str">
            <v>TAX</v>
          </cell>
          <cell r="D316" t="str">
            <v>LIC-ADME-18</v>
          </cell>
          <cell r="E316" t="str">
            <v>LI</v>
          </cell>
          <cell r="F316" t="str">
            <v>BS</v>
          </cell>
          <cell r="G316">
            <v>101</v>
          </cell>
          <cell r="H316" t="str">
            <v>8701.79</v>
          </cell>
          <cell r="I316">
            <v>0</v>
          </cell>
          <cell r="J316">
            <v>0</v>
          </cell>
          <cell r="K316" t="str">
            <v>8701.79</v>
          </cell>
          <cell r="L316" t="str">
            <v>10578.49</v>
          </cell>
          <cell r="M316" t="str">
            <v>-1876.7</v>
          </cell>
          <cell r="N316" t="str">
            <v>-1876.7</v>
          </cell>
        </row>
        <row r="317">
          <cell r="A317">
            <v>617799</v>
          </cell>
          <cell r="B317" t="str">
            <v>Chavarria*López,Irwin</v>
          </cell>
          <cell r="C317" t="str">
            <v>TAX</v>
          </cell>
          <cell r="D317" t="str">
            <v>LIC-DSGD-18</v>
          </cell>
          <cell r="E317" t="str">
            <v>LI</v>
          </cell>
          <cell r="F317" t="str">
            <v>AS</v>
          </cell>
          <cell r="G317">
            <v>405</v>
          </cell>
          <cell r="H317" t="str">
            <v>16955.44</v>
          </cell>
          <cell r="I317">
            <v>0</v>
          </cell>
          <cell r="J317">
            <v>0</v>
          </cell>
          <cell r="K317" t="str">
            <v>16955.44</v>
          </cell>
          <cell r="L317" t="str">
            <v>16955.44</v>
          </cell>
          <cell r="M317">
            <v>0</v>
          </cell>
          <cell r="N317">
            <v>0</v>
          </cell>
        </row>
        <row r="318">
          <cell r="A318">
            <v>296732</v>
          </cell>
          <cell r="B318" t="str">
            <v>Burgos*Jardon,Valeria</v>
          </cell>
          <cell r="C318" t="str">
            <v>TAX</v>
          </cell>
          <cell r="D318" t="str">
            <v>LIC-DINV-18</v>
          </cell>
          <cell r="E318" t="str">
            <v>LI</v>
          </cell>
          <cell r="F318" t="str">
            <v>AS</v>
          </cell>
          <cell r="G318">
            <v>404</v>
          </cell>
          <cell r="H318" t="str">
            <v>10123.15</v>
          </cell>
          <cell r="I318">
            <v>0</v>
          </cell>
          <cell r="J318">
            <v>0</v>
          </cell>
          <cell r="K318" t="str">
            <v>10123.15</v>
          </cell>
          <cell r="L318" t="str">
            <v>10098.15</v>
          </cell>
          <cell r="M318">
            <v>0</v>
          </cell>
          <cell r="N318">
            <v>0</v>
          </cell>
        </row>
        <row r="319">
          <cell r="A319">
            <v>729966</v>
          </cell>
          <cell r="B319" t="str">
            <v>Corona*Piña,Marco</v>
          </cell>
          <cell r="C319" t="str">
            <v>TAX</v>
          </cell>
          <cell r="D319" t="str">
            <v>LIC-DINV-18</v>
          </cell>
          <cell r="E319" t="str">
            <v>LI</v>
          </cell>
          <cell r="F319" t="str">
            <v>AS</v>
          </cell>
          <cell r="G319">
            <v>101</v>
          </cell>
          <cell r="H319">
            <v>18174</v>
          </cell>
          <cell r="I319">
            <v>0</v>
          </cell>
          <cell r="J319">
            <v>0</v>
          </cell>
          <cell r="K319">
            <v>18174</v>
          </cell>
          <cell r="L319">
            <v>18174</v>
          </cell>
          <cell r="M319">
            <v>0</v>
          </cell>
          <cell r="N319">
            <v>0</v>
          </cell>
        </row>
        <row r="320">
          <cell r="A320">
            <v>736296</v>
          </cell>
          <cell r="B320" t="str">
            <v>Martinez*Diaz,Francisco</v>
          </cell>
          <cell r="C320" t="str">
            <v>TAX</v>
          </cell>
          <cell r="D320" t="str">
            <v>LIC-EJDE-17</v>
          </cell>
          <cell r="E320" t="str">
            <v>LI</v>
          </cell>
          <cell r="F320" t="str">
            <v>AS</v>
          </cell>
          <cell r="G320">
            <v>100</v>
          </cell>
          <cell r="H320" t="str">
            <v>12086.33</v>
          </cell>
          <cell r="I320">
            <v>0</v>
          </cell>
          <cell r="J320">
            <v>0</v>
          </cell>
          <cell r="K320" t="str">
            <v>12086.33</v>
          </cell>
          <cell r="L320" t="str">
            <v>6796.08</v>
          </cell>
          <cell r="M320" t="str">
            <v>5290.25</v>
          </cell>
          <cell r="N320" t="str">
            <v>5290.25</v>
          </cell>
        </row>
        <row r="321">
          <cell r="A321">
            <v>736215</v>
          </cell>
          <cell r="B321" t="str">
            <v>Araujo*Morales,Evelyn</v>
          </cell>
          <cell r="C321" t="str">
            <v>TAX</v>
          </cell>
          <cell r="D321" t="str">
            <v>LIC-DSGD-18</v>
          </cell>
          <cell r="E321" t="str">
            <v>LI</v>
          </cell>
          <cell r="F321" t="str">
            <v>AS</v>
          </cell>
          <cell r="G321">
            <v>101</v>
          </cell>
          <cell r="H321" t="str">
            <v>17696.66</v>
          </cell>
          <cell r="I321">
            <v>0</v>
          </cell>
          <cell r="J321">
            <v>0</v>
          </cell>
          <cell r="K321" t="str">
            <v>17696.66</v>
          </cell>
          <cell r="L321" t="str">
            <v>17696.76</v>
          </cell>
          <cell r="M321">
            <v>0</v>
          </cell>
          <cell r="N321">
            <v>0</v>
          </cell>
        </row>
        <row r="322">
          <cell r="A322">
            <v>617794</v>
          </cell>
          <cell r="B322" t="str">
            <v>Cadena*Campos,Monserrat</v>
          </cell>
          <cell r="C322" t="str">
            <v>TAX</v>
          </cell>
          <cell r="D322" t="str">
            <v>LIC-EJAD-17</v>
          </cell>
          <cell r="E322" t="str">
            <v>LI</v>
          </cell>
          <cell r="F322" t="str">
            <v>AS</v>
          </cell>
          <cell r="G322">
            <v>100</v>
          </cell>
          <cell r="H322" t="str">
            <v>11048.42</v>
          </cell>
          <cell r="I322">
            <v>0</v>
          </cell>
          <cell r="J322" t="str">
            <v>367.98</v>
          </cell>
          <cell r="K322" t="str">
            <v>10680.44</v>
          </cell>
          <cell r="L322" t="str">
            <v>10711.86</v>
          </cell>
          <cell r="M322">
            <v>0</v>
          </cell>
          <cell r="N322">
            <v>0</v>
          </cell>
        </row>
        <row r="323">
          <cell r="A323">
            <v>738801</v>
          </cell>
          <cell r="B323" t="str">
            <v>Garcia*Rosas,Luisa</v>
          </cell>
          <cell r="C323" t="str">
            <v>TAX</v>
          </cell>
          <cell r="D323" t="str">
            <v>LIC-DINV-18</v>
          </cell>
          <cell r="E323" t="str">
            <v>LI</v>
          </cell>
          <cell r="F323" t="str">
            <v>BI</v>
          </cell>
          <cell r="G323">
            <v>101</v>
          </cell>
          <cell r="H323" t="str">
            <v>88.49</v>
          </cell>
          <cell r="I323">
            <v>0</v>
          </cell>
          <cell r="J323">
            <v>0</v>
          </cell>
          <cell r="K323" t="str">
            <v>88.49</v>
          </cell>
          <cell r="L323" t="str">
            <v>4239.49</v>
          </cell>
          <cell r="M323">
            <v>75</v>
          </cell>
          <cell r="N323">
            <v>75</v>
          </cell>
        </row>
        <row r="324">
          <cell r="A324">
            <v>740086</v>
          </cell>
          <cell r="B324" t="str">
            <v>Esquivel*Castillo,Maria</v>
          </cell>
          <cell r="C324" t="str">
            <v>TAX</v>
          </cell>
          <cell r="D324" t="str">
            <v>LIC-EJAD-17</v>
          </cell>
          <cell r="E324" t="str">
            <v>LI</v>
          </cell>
          <cell r="F324" t="str">
            <v>BS</v>
          </cell>
          <cell r="G324">
            <v>101</v>
          </cell>
          <cell r="H324" t="str">
            <v>5459.18</v>
          </cell>
          <cell r="I324">
            <v>0</v>
          </cell>
          <cell r="J324">
            <v>0</v>
          </cell>
          <cell r="K324" t="str">
            <v>5459.18</v>
          </cell>
          <cell r="L324" t="str">
            <v>9524.73</v>
          </cell>
          <cell r="M324" t="str">
            <v>-4065.55</v>
          </cell>
          <cell r="N324" t="str">
            <v>-4065.55</v>
          </cell>
        </row>
        <row r="325">
          <cell r="A325">
            <v>732305</v>
          </cell>
          <cell r="B325" t="str">
            <v>Pita*Sanchez,Roberto</v>
          </cell>
          <cell r="C325" t="str">
            <v>TAX</v>
          </cell>
          <cell r="D325" t="str">
            <v>MAE-TEIN-18</v>
          </cell>
          <cell r="E325" t="str">
            <v>MA</v>
          </cell>
          <cell r="F325" t="str">
            <v>AS</v>
          </cell>
          <cell r="G325">
            <v>404</v>
          </cell>
          <cell r="H325" t="str">
            <v>22539.55</v>
          </cell>
          <cell r="I325">
            <v>0</v>
          </cell>
          <cell r="J325">
            <v>0</v>
          </cell>
          <cell r="K325" t="str">
            <v>22539.55</v>
          </cell>
          <cell r="L325" t="str">
            <v>22539.55</v>
          </cell>
          <cell r="M325">
            <v>0</v>
          </cell>
          <cell r="N325">
            <v>0</v>
          </cell>
        </row>
        <row r="326">
          <cell r="A326">
            <v>732258</v>
          </cell>
          <cell r="B326" t="str">
            <v>Caldiño*Hernández,Martha</v>
          </cell>
          <cell r="C326" t="str">
            <v>TAX</v>
          </cell>
          <cell r="D326" t="str">
            <v>LIC-EJAD-17</v>
          </cell>
          <cell r="E326" t="str">
            <v>LI</v>
          </cell>
          <cell r="F326" t="str">
            <v>AS</v>
          </cell>
          <cell r="G326">
            <v>100</v>
          </cell>
          <cell r="H326" t="str">
            <v>11686.81</v>
          </cell>
          <cell r="I326">
            <v>0</v>
          </cell>
          <cell r="J326">
            <v>0</v>
          </cell>
          <cell r="K326" t="str">
            <v>11686.81</v>
          </cell>
          <cell r="L326" t="str">
            <v>11686.81</v>
          </cell>
          <cell r="M326">
            <v>0</v>
          </cell>
          <cell r="N326">
            <v>0</v>
          </cell>
        </row>
        <row r="327">
          <cell r="A327">
            <v>738115</v>
          </cell>
          <cell r="B327" t="str">
            <v>Casas*Alpuche,Carlos</v>
          </cell>
          <cell r="C327" t="str">
            <v>TAX</v>
          </cell>
          <cell r="D327" t="str">
            <v>LIC-ADME-18</v>
          </cell>
          <cell r="E327" t="str">
            <v>LI</v>
          </cell>
          <cell r="F327" t="str">
            <v>BI</v>
          </cell>
          <cell r="G327">
            <v>101</v>
          </cell>
          <cell r="H327" t="str">
            <v>88.49</v>
          </cell>
          <cell r="I327">
            <v>0</v>
          </cell>
          <cell r="J327">
            <v>0</v>
          </cell>
          <cell r="K327" t="str">
            <v>88.49</v>
          </cell>
          <cell r="L327" t="str">
            <v>4239.49</v>
          </cell>
          <cell r="M327">
            <v>75</v>
          </cell>
          <cell r="N327">
            <v>75</v>
          </cell>
        </row>
        <row r="328">
          <cell r="A328">
            <v>680046</v>
          </cell>
          <cell r="B328" t="str">
            <v>Mejía*Cruz,Jorge</v>
          </cell>
          <cell r="C328" t="str">
            <v>TAX</v>
          </cell>
          <cell r="D328" t="str">
            <v>LIC-CTCO-18</v>
          </cell>
          <cell r="E328" t="str">
            <v>LI</v>
          </cell>
          <cell r="F328" t="str">
            <v>AS</v>
          </cell>
          <cell r="G328">
            <v>101</v>
          </cell>
          <cell r="H328">
            <v>18186</v>
          </cell>
          <cell r="I328">
            <v>0</v>
          </cell>
          <cell r="J328">
            <v>0</v>
          </cell>
          <cell r="K328">
            <v>18186</v>
          </cell>
          <cell r="L328" t="str">
            <v>18186.4</v>
          </cell>
          <cell r="M328">
            <v>0</v>
          </cell>
          <cell r="N328">
            <v>0</v>
          </cell>
        </row>
        <row r="329">
          <cell r="A329">
            <v>733788</v>
          </cell>
          <cell r="B329" t="str">
            <v>Rodriguez*Cid,Francisco</v>
          </cell>
          <cell r="C329" t="str">
            <v>TAX</v>
          </cell>
          <cell r="D329" t="str">
            <v>LIC-EJEP-18</v>
          </cell>
          <cell r="E329" t="str">
            <v>LI</v>
          </cell>
          <cell r="F329" t="str">
            <v>AS</v>
          </cell>
          <cell r="G329">
            <v>100</v>
          </cell>
          <cell r="H329">
            <v>7458</v>
          </cell>
          <cell r="I329">
            <v>0</v>
          </cell>
          <cell r="J329" t="str">
            <v>251.1</v>
          </cell>
          <cell r="K329" t="str">
            <v>7206.9</v>
          </cell>
          <cell r="L329" t="str">
            <v>9150.15</v>
          </cell>
          <cell r="M329">
            <v>50</v>
          </cell>
          <cell r="N329">
            <v>50</v>
          </cell>
        </row>
        <row r="330">
          <cell r="A330">
            <v>733737</v>
          </cell>
          <cell r="B330" t="str">
            <v>Bautista*Granados,Luis</v>
          </cell>
          <cell r="C330" t="str">
            <v>TAX</v>
          </cell>
          <cell r="D330" t="str">
            <v>LIC-EJME-17</v>
          </cell>
          <cell r="E330" t="str">
            <v>LI</v>
          </cell>
          <cell r="F330" t="str">
            <v>AS</v>
          </cell>
          <cell r="G330">
            <v>100</v>
          </cell>
          <cell r="H330" t="str">
            <v>11309.53</v>
          </cell>
          <cell r="I330">
            <v>0</v>
          </cell>
          <cell r="J330" t="str">
            <v>501.6</v>
          </cell>
          <cell r="K330" t="str">
            <v>10807.93</v>
          </cell>
          <cell r="L330" t="str">
            <v>10807.93</v>
          </cell>
          <cell r="M330">
            <v>0</v>
          </cell>
          <cell r="N330">
            <v>0</v>
          </cell>
        </row>
        <row r="331">
          <cell r="A331">
            <v>732526</v>
          </cell>
          <cell r="B331" t="str">
            <v>Perez*Almaguer,Madelin</v>
          </cell>
          <cell r="C331" t="str">
            <v>TAX</v>
          </cell>
          <cell r="D331" t="str">
            <v>MAE-EDUP-22</v>
          </cell>
          <cell r="E331" t="str">
            <v>MA</v>
          </cell>
          <cell r="F331" t="str">
            <v>BI</v>
          </cell>
          <cell r="I331">
            <v>0</v>
          </cell>
          <cell r="J331">
            <v>0</v>
          </cell>
          <cell r="L331">
            <v>4326</v>
          </cell>
          <cell r="M331">
            <v>0</v>
          </cell>
        </row>
        <row r="332">
          <cell r="A332">
            <v>730387</v>
          </cell>
          <cell r="B332" t="str">
            <v>Del Razo*Jiménez,Cesar</v>
          </cell>
          <cell r="C332" t="str">
            <v>TAX</v>
          </cell>
          <cell r="D332" t="str">
            <v>MAE-MADP-22</v>
          </cell>
          <cell r="E332" t="str">
            <v>MA</v>
          </cell>
          <cell r="F332" t="str">
            <v>BI</v>
          </cell>
          <cell r="I332">
            <v>0</v>
          </cell>
          <cell r="J332">
            <v>0</v>
          </cell>
          <cell r="L332">
            <v>0</v>
          </cell>
          <cell r="M332">
            <v>0</v>
          </cell>
        </row>
        <row r="333">
          <cell r="A333">
            <v>249334</v>
          </cell>
          <cell r="B333" t="str">
            <v>Granados*Sanchez,Evelyn</v>
          </cell>
          <cell r="C333" t="str">
            <v>TAX</v>
          </cell>
          <cell r="D333" t="str">
            <v>LIC-DSGD-18</v>
          </cell>
          <cell r="E333" t="str">
            <v>LI</v>
          </cell>
          <cell r="F333" t="str">
            <v>AS</v>
          </cell>
          <cell r="H333">
            <v>1665</v>
          </cell>
          <cell r="I333">
            <v>0</v>
          </cell>
          <cell r="J333">
            <v>0</v>
          </cell>
          <cell r="K333">
            <v>1665</v>
          </cell>
          <cell r="L333">
            <v>5844</v>
          </cell>
          <cell r="M333">
            <v>0</v>
          </cell>
          <cell r="N333">
            <v>0</v>
          </cell>
        </row>
        <row r="334">
          <cell r="A334">
            <v>739801</v>
          </cell>
          <cell r="B334" t="str">
            <v>Perez*Montes*de*Oca,Stefanny</v>
          </cell>
          <cell r="C334" t="str">
            <v>TAX</v>
          </cell>
          <cell r="D334" t="str">
            <v>LIC-MEES-18</v>
          </cell>
          <cell r="E334" t="str">
            <v>LI</v>
          </cell>
          <cell r="F334" t="str">
            <v>BS</v>
          </cell>
          <cell r="G334">
            <v>101</v>
          </cell>
          <cell r="H334" t="str">
            <v>9018.74</v>
          </cell>
          <cell r="I334">
            <v>0</v>
          </cell>
          <cell r="J334">
            <v>0</v>
          </cell>
          <cell r="K334" t="str">
            <v>9018.74</v>
          </cell>
          <cell r="L334" t="str">
            <v>10578.49</v>
          </cell>
          <cell r="M334" t="str">
            <v>-1559.75</v>
          </cell>
          <cell r="N334" t="str">
            <v>-1559.75</v>
          </cell>
        </row>
        <row r="335">
          <cell r="A335">
            <v>736752</v>
          </cell>
          <cell r="B335" t="str">
            <v>Lezama*Ramos,German</v>
          </cell>
          <cell r="C335" t="str">
            <v>TAX</v>
          </cell>
          <cell r="D335" t="str">
            <v>LIC-SYSC-18</v>
          </cell>
          <cell r="E335" t="str">
            <v>LI</v>
          </cell>
          <cell r="F335" t="str">
            <v>BS</v>
          </cell>
          <cell r="G335">
            <v>101</v>
          </cell>
          <cell r="H335" t="str">
            <v>13316.53</v>
          </cell>
          <cell r="I335">
            <v>0</v>
          </cell>
          <cell r="J335">
            <v>0</v>
          </cell>
          <cell r="K335" t="str">
            <v>13316.53</v>
          </cell>
          <cell r="L335" t="str">
            <v>15598.43</v>
          </cell>
          <cell r="M335" t="str">
            <v>-2281.9</v>
          </cell>
          <cell r="N335" t="str">
            <v>-2281.9</v>
          </cell>
        </row>
        <row r="336">
          <cell r="A336">
            <v>736720</v>
          </cell>
          <cell r="B336" t="str">
            <v>Hernandez*Díaz,Adrian</v>
          </cell>
          <cell r="C336" t="str">
            <v>TAX</v>
          </cell>
          <cell r="D336" t="str">
            <v>LIC-SYSC-18</v>
          </cell>
          <cell r="E336" t="str">
            <v>LI</v>
          </cell>
          <cell r="F336" t="str">
            <v>BI</v>
          </cell>
          <cell r="G336">
            <v>101</v>
          </cell>
          <cell r="H336" t="str">
            <v>99.53</v>
          </cell>
          <cell r="I336">
            <v>0</v>
          </cell>
          <cell r="J336">
            <v>0</v>
          </cell>
          <cell r="K336" t="str">
            <v>99.53</v>
          </cell>
          <cell r="L336" t="str">
            <v>4251.53</v>
          </cell>
          <cell r="M336">
            <v>75</v>
          </cell>
          <cell r="N336">
            <v>75</v>
          </cell>
        </row>
        <row r="337">
          <cell r="A337">
            <v>301348</v>
          </cell>
          <cell r="B337" t="str">
            <v>Servin*Castillo,Wolfgang</v>
          </cell>
          <cell r="C337" t="str">
            <v>TAX</v>
          </cell>
          <cell r="D337" t="str">
            <v>LIC-ADME-18</v>
          </cell>
          <cell r="E337" t="str">
            <v>LI</v>
          </cell>
          <cell r="F337" t="str">
            <v>AS</v>
          </cell>
          <cell r="H337" t="str">
            <v>6718.2</v>
          </cell>
          <cell r="I337">
            <v>0</v>
          </cell>
          <cell r="J337">
            <v>0</v>
          </cell>
          <cell r="K337" t="str">
            <v>6718.2</v>
          </cell>
          <cell r="L337">
            <v>7046</v>
          </cell>
          <cell r="M337">
            <v>0</v>
          </cell>
          <cell r="N337">
            <v>0</v>
          </cell>
        </row>
        <row r="338">
          <cell r="A338">
            <v>731700</v>
          </cell>
          <cell r="B338" t="str">
            <v>lópez*Aranda,Eduardo</v>
          </cell>
          <cell r="C338" t="str">
            <v>TAX</v>
          </cell>
          <cell r="D338" t="str">
            <v>LIC-CTCO-18</v>
          </cell>
          <cell r="E338" t="str">
            <v>LI</v>
          </cell>
          <cell r="F338" t="str">
            <v>BS</v>
          </cell>
          <cell r="G338">
            <v>101</v>
          </cell>
          <cell r="H338" t="str">
            <v>9029.53</v>
          </cell>
          <cell r="I338">
            <v>0</v>
          </cell>
          <cell r="J338">
            <v>0</v>
          </cell>
          <cell r="K338" t="str">
            <v>9029.53</v>
          </cell>
          <cell r="L338" t="str">
            <v>10590.53</v>
          </cell>
          <cell r="M338">
            <v>-1561</v>
          </cell>
          <cell r="N338">
            <v>-1561</v>
          </cell>
        </row>
        <row r="339">
          <cell r="A339">
            <v>645382</v>
          </cell>
          <cell r="B339" t="str">
            <v>Álvarez*Juárez,María</v>
          </cell>
          <cell r="C339" t="str">
            <v>TAX</v>
          </cell>
          <cell r="D339" t="str">
            <v>MAE-EDUC-19</v>
          </cell>
          <cell r="E339" t="str">
            <v>MA</v>
          </cell>
          <cell r="F339" t="str">
            <v>PT</v>
          </cell>
          <cell r="H339">
            <v>319</v>
          </cell>
          <cell r="I339">
            <v>0</v>
          </cell>
          <cell r="J339">
            <v>0</v>
          </cell>
          <cell r="K339">
            <v>319</v>
          </cell>
          <cell r="L339">
            <v>319</v>
          </cell>
          <cell r="M339">
            <v>0</v>
          </cell>
          <cell r="N339">
            <v>0</v>
          </cell>
        </row>
        <row r="340">
          <cell r="A340">
            <v>651616</v>
          </cell>
          <cell r="B340" t="str">
            <v>Rodriguez*Barrera,Ariesty</v>
          </cell>
          <cell r="C340" t="str">
            <v>TAX</v>
          </cell>
          <cell r="D340" t="str">
            <v>MAE-EDUC-19</v>
          </cell>
          <cell r="E340" t="str">
            <v>MA</v>
          </cell>
          <cell r="F340" t="str">
            <v>PT</v>
          </cell>
          <cell r="H340">
            <v>319</v>
          </cell>
          <cell r="I340">
            <v>0</v>
          </cell>
          <cell r="J340">
            <v>0</v>
          </cell>
          <cell r="K340">
            <v>319</v>
          </cell>
          <cell r="L340">
            <v>319</v>
          </cell>
          <cell r="M340">
            <v>0</v>
          </cell>
          <cell r="N340">
            <v>0</v>
          </cell>
        </row>
        <row r="341">
          <cell r="A341">
            <v>236656</v>
          </cell>
          <cell r="B341" t="str">
            <v>Ramirez*Pereda,Diego</v>
          </cell>
          <cell r="C341" t="str">
            <v>TAX</v>
          </cell>
          <cell r="D341" t="str">
            <v>LIC-ADME-18</v>
          </cell>
          <cell r="E341" t="str">
            <v>LI</v>
          </cell>
          <cell r="F341" t="str">
            <v>AS</v>
          </cell>
          <cell r="G341">
            <v>101</v>
          </cell>
          <cell r="H341" t="str">
            <v>22997.65</v>
          </cell>
          <cell r="I341">
            <v>0</v>
          </cell>
          <cell r="J341">
            <v>0</v>
          </cell>
          <cell r="K341" t="str">
            <v>22997.65</v>
          </cell>
          <cell r="L341" t="str">
            <v>5816.8</v>
          </cell>
          <cell r="M341" t="str">
            <v>17180.85</v>
          </cell>
          <cell r="N341" t="str">
            <v>17180.85</v>
          </cell>
        </row>
        <row r="342">
          <cell r="A342">
            <v>739379</v>
          </cell>
          <cell r="B342" t="str">
            <v>Diego*Márquez,Martha</v>
          </cell>
          <cell r="C342" t="str">
            <v>TAX</v>
          </cell>
          <cell r="D342" t="str">
            <v>LIC-DERE-18</v>
          </cell>
          <cell r="E342" t="str">
            <v>LI</v>
          </cell>
          <cell r="F342" t="str">
            <v>AS</v>
          </cell>
          <cell r="G342">
            <v>101</v>
          </cell>
          <cell r="H342" t="str">
            <v>17679.49</v>
          </cell>
          <cell r="I342">
            <v>0</v>
          </cell>
          <cell r="J342">
            <v>0</v>
          </cell>
          <cell r="K342" t="str">
            <v>17679.49</v>
          </cell>
          <cell r="L342" t="str">
            <v>17679.49</v>
          </cell>
          <cell r="M342">
            <v>0</v>
          </cell>
          <cell r="N342">
            <v>0</v>
          </cell>
        </row>
        <row r="343">
          <cell r="A343">
            <v>739085</v>
          </cell>
          <cell r="B343" t="str">
            <v>Barroso*Cruz,Carolina</v>
          </cell>
          <cell r="C343" t="str">
            <v>TAX</v>
          </cell>
          <cell r="D343" t="str">
            <v>LIC-DSGD-18</v>
          </cell>
          <cell r="E343" t="str">
            <v>LI</v>
          </cell>
          <cell r="F343" t="str">
            <v>AS</v>
          </cell>
          <cell r="G343">
            <v>100</v>
          </cell>
          <cell r="H343" t="str">
            <v>17689.59</v>
          </cell>
          <cell r="I343">
            <v>0</v>
          </cell>
          <cell r="J343" t="str">
            <v>418.28</v>
          </cell>
          <cell r="K343" t="str">
            <v>17271.31</v>
          </cell>
          <cell r="L343" t="str">
            <v>17271.31</v>
          </cell>
          <cell r="M343">
            <v>0</v>
          </cell>
          <cell r="N343">
            <v>0</v>
          </cell>
        </row>
        <row r="344">
          <cell r="A344">
            <v>739549</v>
          </cell>
          <cell r="B344" t="str">
            <v>Legorreta*Villegas,Abigail</v>
          </cell>
          <cell r="C344" t="str">
            <v>TAX</v>
          </cell>
          <cell r="D344" t="str">
            <v>LIC-DINV-18</v>
          </cell>
          <cell r="E344" t="str">
            <v>LI</v>
          </cell>
          <cell r="F344" t="str">
            <v>AS</v>
          </cell>
          <cell r="G344">
            <v>101</v>
          </cell>
          <cell r="H344" t="str">
            <v>18791.23</v>
          </cell>
          <cell r="I344">
            <v>0</v>
          </cell>
          <cell r="J344">
            <v>0</v>
          </cell>
          <cell r="K344" t="str">
            <v>18791.23</v>
          </cell>
          <cell r="L344" t="str">
            <v>10581.18</v>
          </cell>
          <cell r="M344" t="str">
            <v>8210.05</v>
          </cell>
          <cell r="N344" t="str">
            <v>8210.05</v>
          </cell>
        </row>
        <row r="345">
          <cell r="A345">
            <v>739584</v>
          </cell>
          <cell r="B345" t="str">
            <v>Guzmán*Márquez,Eric</v>
          </cell>
          <cell r="C345" t="str">
            <v>TAX</v>
          </cell>
          <cell r="D345" t="str">
            <v>LIC-DSGD-18</v>
          </cell>
          <cell r="E345" t="str">
            <v>LI</v>
          </cell>
          <cell r="F345" t="str">
            <v>AS</v>
          </cell>
          <cell r="G345">
            <v>101</v>
          </cell>
          <cell r="H345" t="str">
            <v>17679.49</v>
          </cell>
          <cell r="I345">
            <v>0</v>
          </cell>
          <cell r="J345">
            <v>0</v>
          </cell>
          <cell r="K345" t="str">
            <v>17679.49</v>
          </cell>
          <cell r="L345" t="str">
            <v>15083.49</v>
          </cell>
          <cell r="M345">
            <v>2596</v>
          </cell>
          <cell r="N345">
            <v>2596</v>
          </cell>
        </row>
        <row r="346">
          <cell r="A346">
            <v>739147</v>
          </cell>
          <cell r="B346" t="str">
            <v>Vargas*Santiago,Fernando</v>
          </cell>
          <cell r="C346" t="str">
            <v>TAX</v>
          </cell>
          <cell r="D346" t="str">
            <v>LIC-DINV-18</v>
          </cell>
          <cell r="E346" t="str">
            <v>LI</v>
          </cell>
          <cell r="F346" t="str">
            <v>AS</v>
          </cell>
          <cell r="G346">
            <v>101</v>
          </cell>
          <cell r="H346" t="str">
            <v>17999.13</v>
          </cell>
          <cell r="I346">
            <v>0</v>
          </cell>
          <cell r="J346">
            <v>0</v>
          </cell>
          <cell r="K346" t="str">
            <v>17999.13</v>
          </cell>
          <cell r="L346" t="str">
            <v>17999.18</v>
          </cell>
          <cell r="M346">
            <v>0</v>
          </cell>
          <cell r="N346">
            <v>0</v>
          </cell>
        </row>
        <row r="347">
          <cell r="A347">
            <v>727295</v>
          </cell>
          <cell r="B347" t="str">
            <v>Alcantara*Marin,Jose</v>
          </cell>
          <cell r="C347" t="str">
            <v>TAX</v>
          </cell>
          <cell r="D347" t="str">
            <v>LIC-SYSC-18</v>
          </cell>
          <cell r="E347" t="str">
            <v>LI</v>
          </cell>
          <cell r="F347" t="str">
            <v>AS</v>
          </cell>
          <cell r="G347">
            <v>101</v>
          </cell>
          <cell r="H347" t="str">
            <v>17171.13</v>
          </cell>
          <cell r="I347">
            <v>0</v>
          </cell>
          <cell r="J347">
            <v>0</v>
          </cell>
          <cell r="K347" t="str">
            <v>17171.13</v>
          </cell>
          <cell r="L347" t="str">
            <v>17171.13</v>
          </cell>
          <cell r="M347">
            <v>0</v>
          </cell>
          <cell r="N347">
            <v>0</v>
          </cell>
        </row>
        <row r="348">
          <cell r="A348">
            <v>633612</v>
          </cell>
          <cell r="B348" t="str">
            <v>Chaparro*Garcia,Jennifer</v>
          </cell>
          <cell r="C348" t="str">
            <v>TAX</v>
          </cell>
          <cell r="D348" t="str">
            <v>LIC-EJEP-18</v>
          </cell>
          <cell r="E348" t="str">
            <v>LI</v>
          </cell>
          <cell r="F348" t="str">
            <v>AS</v>
          </cell>
          <cell r="G348">
            <v>101</v>
          </cell>
          <cell r="H348">
            <v>13883</v>
          </cell>
          <cell r="I348">
            <v>0</v>
          </cell>
          <cell r="J348">
            <v>0</v>
          </cell>
          <cell r="K348">
            <v>13883</v>
          </cell>
          <cell r="L348" t="str">
            <v>13883.07</v>
          </cell>
          <cell r="M348">
            <v>0</v>
          </cell>
          <cell r="N348">
            <v>0</v>
          </cell>
        </row>
        <row r="349">
          <cell r="A349">
            <v>740432</v>
          </cell>
          <cell r="B349" t="str">
            <v>Aguayo*Juarez,Andrew</v>
          </cell>
          <cell r="C349" t="str">
            <v>TAX</v>
          </cell>
          <cell r="D349" t="str">
            <v>LIC-DSGD-18</v>
          </cell>
          <cell r="E349" t="str">
            <v>LI</v>
          </cell>
          <cell r="F349" t="str">
            <v>BS</v>
          </cell>
          <cell r="G349">
            <v>101</v>
          </cell>
          <cell r="H349" t="str">
            <v>8706.69</v>
          </cell>
          <cell r="I349">
            <v>0</v>
          </cell>
          <cell r="J349">
            <v>0</v>
          </cell>
          <cell r="K349" t="str">
            <v>8706.69</v>
          </cell>
          <cell r="L349" t="str">
            <v>10583.39</v>
          </cell>
          <cell r="M349" t="str">
            <v>-1876.7</v>
          </cell>
          <cell r="N349" t="str">
            <v>-1876.7</v>
          </cell>
        </row>
        <row r="350">
          <cell r="A350">
            <v>738048</v>
          </cell>
          <cell r="B350" t="str">
            <v>Zavala*Cervantes,Oscar</v>
          </cell>
          <cell r="C350" t="str">
            <v>TAX</v>
          </cell>
          <cell r="D350" t="str">
            <v>MAE-EDUP-22</v>
          </cell>
          <cell r="E350" t="str">
            <v>MA</v>
          </cell>
          <cell r="F350" t="str">
            <v>AS</v>
          </cell>
          <cell r="G350">
            <v>405</v>
          </cell>
          <cell r="H350" t="str">
            <v>21660.14</v>
          </cell>
          <cell r="I350">
            <v>0</v>
          </cell>
          <cell r="J350">
            <v>0</v>
          </cell>
          <cell r="K350" t="str">
            <v>21660.14</v>
          </cell>
          <cell r="L350" t="str">
            <v>21660.14</v>
          </cell>
          <cell r="M350">
            <v>0</v>
          </cell>
          <cell r="N350">
            <v>0</v>
          </cell>
        </row>
        <row r="351">
          <cell r="A351">
            <v>738893</v>
          </cell>
          <cell r="B351" t="str">
            <v>Diaz*Espinosa,Shania</v>
          </cell>
          <cell r="C351" t="str">
            <v>TAX</v>
          </cell>
          <cell r="D351" t="str">
            <v>LIC-DINV-18</v>
          </cell>
          <cell r="E351" t="str">
            <v>LI</v>
          </cell>
          <cell r="F351" t="str">
            <v>AS</v>
          </cell>
          <cell r="G351">
            <v>101</v>
          </cell>
          <cell r="H351" t="str">
            <v>18788.54</v>
          </cell>
          <cell r="I351">
            <v>0</v>
          </cell>
          <cell r="J351">
            <v>0</v>
          </cell>
          <cell r="K351" t="str">
            <v>18788.54</v>
          </cell>
          <cell r="L351" t="str">
            <v>10578.49</v>
          </cell>
          <cell r="M351" t="str">
            <v>8210.05</v>
          </cell>
          <cell r="N351" t="str">
            <v>8210.05</v>
          </cell>
        </row>
        <row r="352">
          <cell r="A352">
            <v>308378</v>
          </cell>
          <cell r="B352" t="str">
            <v>Cruz*Hernandez,Gerardo</v>
          </cell>
          <cell r="C352" t="str">
            <v>TAX</v>
          </cell>
          <cell r="D352" t="str">
            <v>MAE-TEIN-18</v>
          </cell>
          <cell r="E352" t="str">
            <v>MA</v>
          </cell>
          <cell r="F352" t="str">
            <v>AS</v>
          </cell>
          <cell r="G352">
            <v>405</v>
          </cell>
          <cell r="H352" t="str">
            <v>27147.01</v>
          </cell>
          <cell r="I352">
            <v>0</v>
          </cell>
          <cell r="J352" t="str">
            <v>643.32</v>
          </cell>
          <cell r="K352" t="str">
            <v>26503.69</v>
          </cell>
          <cell r="L352" t="str">
            <v>26668.01</v>
          </cell>
          <cell r="M352">
            <v>0</v>
          </cell>
          <cell r="N352">
            <v>0</v>
          </cell>
        </row>
        <row r="353">
          <cell r="A353">
            <v>730162</v>
          </cell>
          <cell r="B353" t="str">
            <v>Lopez*Matus,Zeltzin</v>
          </cell>
          <cell r="C353" t="str">
            <v>TAX</v>
          </cell>
          <cell r="D353" t="str">
            <v>LIC-PSIO-18</v>
          </cell>
          <cell r="E353" t="str">
            <v>LI</v>
          </cell>
          <cell r="F353" t="str">
            <v>AS</v>
          </cell>
          <cell r="G353">
            <v>101</v>
          </cell>
          <cell r="H353">
            <v>18174</v>
          </cell>
          <cell r="I353">
            <v>0</v>
          </cell>
          <cell r="J353">
            <v>0</v>
          </cell>
          <cell r="K353">
            <v>18174</v>
          </cell>
          <cell r="L353">
            <v>17945</v>
          </cell>
          <cell r="M353">
            <v>229</v>
          </cell>
          <cell r="N353">
            <v>229</v>
          </cell>
        </row>
        <row r="354">
          <cell r="A354">
            <v>732905</v>
          </cell>
          <cell r="B354" t="str">
            <v>Zayago*Madrigal,Ana</v>
          </cell>
          <cell r="C354" t="str">
            <v>TAX</v>
          </cell>
          <cell r="D354" t="str">
            <v>MAE-MADN-19</v>
          </cell>
          <cell r="E354" t="str">
            <v>MA</v>
          </cell>
          <cell r="F354" t="str">
            <v>AS</v>
          </cell>
          <cell r="G354">
            <v>404</v>
          </cell>
          <cell r="H354">
            <v>22372</v>
          </cell>
          <cell r="I354">
            <v>0</v>
          </cell>
          <cell r="J354">
            <v>0</v>
          </cell>
          <cell r="K354">
            <v>22372</v>
          </cell>
          <cell r="L354">
            <v>22372</v>
          </cell>
          <cell r="M354">
            <v>0</v>
          </cell>
          <cell r="N354">
            <v>0</v>
          </cell>
        </row>
        <row r="355">
          <cell r="A355">
            <v>740077</v>
          </cell>
          <cell r="B355" t="str">
            <v>Rodriguez*Morales,Antonio</v>
          </cell>
          <cell r="C355" t="str">
            <v>TAX</v>
          </cell>
          <cell r="D355" t="str">
            <v>LIC-EJAD-17</v>
          </cell>
          <cell r="E355" t="str">
            <v>LI</v>
          </cell>
          <cell r="F355" t="str">
            <v>AS</v>
          </cell>
          <cell r="G355">
            <v>101</v>
          </cell>
          <cell r="H355" t="str">
            <v>11282.09</v>
          </cell>
          <cell r="I355">
            <v>0</v>
          </cell>
          <cell r="J355">
            <v>0</v>
          </cell>
          <cell r="K355" t="str">
            <v>11282.09</v>
          </cell>
          <cell r="L355" t="str">
            <v>11282.09</v>
          </cell>
          <cell r="M355">
            <v>0</v>
          </cell>
          <cell r="N355">
            <v>0</v>
          </cell>
        </row>
        <row r="356">
          <cell r="A356">
            <v>296196</v>
          </cell>
          <cell r="B356" t="str">
            <v>Gómez*Ruiz,Leonardo</v>
          </cell>
          <cell r="C356" t="str">
            <v>TAX</v>
          </cell>
          <cell r="D356" t="str">
            <v>LIC-CTCO-18</v>
          </cell>
          <cell r="E356" t="str">
            <v>LI</v>
          </cell>
          <cell r="F356" t="str">
            <v>AS</v>
          </cell>
          <cell r="G356">
            <v>404</v>
          </cell>
          <cell r="H356">
            <v>11552</v>
          </cell>
          <cell r="I356">
            <v>0</v>
          </cell>
          <cell r="J356">
            <v>0</v>
          </cell>
          <cell r="K356">
            <v>11552</v>
          </cell>
          <cell r="L356" t="str">
            <v>11552.9</v>
          </cell>
          <cell r="M356">
            <v>0</v>
          </cell>
          <cell r="N356">
            <v>0</v>
          </cell>
        </row>
        <row r="357">
          <cell r="A357">
            <v>749941</v>
          </cell>
          <cell r="B357" t="str">
            <v>Jimenez*Castro,Julio</v>
          </cell>
          <cell r="C357" t="str">
            <v>TAX</v>
          </cell>
          <cell r="D357" t="str">
            <v>LIC-DERE-18</v>
          </cell>
          <cell r="E357" t="str">
            <v>LI</v>
          </cell>
          <cell r="F357" t="str">
            <v>BS</v>
          </cell>
          <cell r="G357">
            <v>101</v>
          </cell>
          <cell r="H357" t="str">
            <v>9019.72</v>
          </cell>
          <cell r="I357">
            <v>0</v>
          </cell>
          <cell r="J357">
            <v>0</v>
          </cell>
          <cell r="K357" t="str">
            <v>9019.72</v>
          </cell>
          <cell r="L357" t="str">
            <v>10580.72</v>
          </cell>
          <cell r="M357">
            <v>-1561</v>
          </cell>
          <cell r="N357">
            <v>-1561</v>
          </cell>
        </row>
        <row r="358">
          <cell r="A358">
            <v>748343</v>
          </cell>
          <cell r="B358" t="str">
            <v>Morales*Ferrer,Saúl</v>
          </cell>
          <cell r="C358" t="str">
            <v>TAX</v>
          </cell>
          <cell r="D358" t="str">
            <v>LIC-EJAD-17</v>
          </cell>
          <cell r="E358" t="str">
            <v>LI</v>
          </cell>
          <cell r="F358" t="str">
            <v>AS</v>
          </cell>
          <cell r="G358">
            <v>100</v>
          </cell>
          <cell r="H358" t="str">
            <v>10929.86</v>
          </cell>
          <cell r="I358">
            <v>0</v>
          </cell>
          <cell r="J358">
            <v>0</v>
          </cell>
          <cell r="K358" t="str">
            <v>10929.86</v>
          </cell>
          <cell r="L358" t="str">
            <v>10929.86</v>
          </cell>
          <cell r="M358">
            <v>0</v>
          </cell>
          <cell r="N358">
            <v>0</v>
          </cell>
        </row>
        <row r="359">
          <cell r="A359">
            <v>758983</v>
          </cell>
          <cell r="B359" t="str">
            <v>Castillo*Cruz,Erick</v>
          </cell>
          <cell r="C359" t="str">
            <v>TAX</v>
          </cell>
          <cell r="D359" t="str">
            <v>LIC-EJAD-17</v>
          </cell>
          <cell r="E359" t="str">
            <v>LI</v>
          </cell>
          <cell r="F359" t="str">
            <v>AS</v>
          </cell>
          <cell r="G359">
            <v>100</v>
          </cell>
          <cell r="H359" t="str">
            <v>12066.29</v>
          </cell>
          <cell r="I359">
            <v>0</v>
          </cell>
          <cell r="J359">
            <v>0</v>
          </cell>
          <cell r="K359" t="str">
            <v>12066.29</v>
          </cell>
          <cell r="L359" t="str">
            <v>6777.29</v>
          </cell>
          <cell r="M359">
            <v>5289</v>
          </cell>
          <cell r="N359">
            <v>5289</v>
          </cell>
        </row>
        <row r="360">
          <cell r="A360">
            <v>755411</v>
          </cell>
          <cell r="B360" t="str">
            <v>Barba*Palacios,María</v>
          </cell>
          <cell r="C360" t="str">
            <v>TAX</v>
          </cell>
          <cell r="D360" t="str">
            <v>LIC-DSGD-18</v>
          </cell>
          <cell r="E360" t="str">
            <v>LI</v>
          </cell>
          <cell r="F360" t="str">
            <v>AS</v>
          </cell>
          <cell r="G360">
            <v>405</v>
          </cell>
          <cell r="H360" t="str">
            <v>17828.59</v>
          </cell>
          <cell r="I360">
            <v>0</v>
          </cell>
          <cell r="J360">
            <v>0</v>
          </cell>
          <cell r="K360" t="str">
            <v>17828.59</v>
          </cell>
          <cell r="L360" t="str">
            <v>17828.59</v>
          </cell>
          <cell r="M360">
            <v>0</v>
          </cell>
          <cell r="N360">
            <v>0</v>
          </cell>
        </row>
        <row r="361">
          <cell r="A361">
            <v>756827</v>
          </cell>
          <cell r="B361" t="str">
            <v>Salvador*De*Jesús,Diego</v>
          </cell>
          <cell r="C361" t="str">
            <v>TAX</v>
          </cell>
          <cell r="D361" t="str">
            <v>LIC-EJAD-17</v>
          </cell>
          <cell r="E361" t="str">
            <v>LI</v>
          </cell>
          <cell r="F361" t="str">
            <v>AS</v>
          </cell>
          <cell r="G361">
            <v>101</v>
          </cell>
          <cell r="H361" t="str">
            <v>12222.07</v>
          </cell>
          <cell r="I361">
            <v>0</v>
          </cell>
          <cell r="J361">
            <v>0</v>
          </cell>
          <cell r="K361" t="str">
            <v>12222.07</v>
          </cell>
          <cell r="L361" t="str">
            <v>5930.12</v>
          </cell>
          <cell r="M361" t="str">
            <v>6291.95</v>
          </cell>
          <cell r="N361" t="str">
            <v>6291.95</v>
          </cell>
        </row>
        <row r="362">
          <cell r="A362">
            <v>758084</v>
          </cell>
          <cell r="B362" t="str">
            <v>Oble*Martínez,Maria</v>
          </cell>
          <cell r="C362" t="str">
            <v>TAX</v>
          </cell>
          <cell r="D362" t="str">
            <v>LIC-DINV-18</v>
          </cell>
          <cell r="E362" t="str">
            <v>LI</v>
          </cell>
          <cell r="F362" t="str">
            <v>BC</v>
          </cell>
          <cell r="G362">
            <v>101</v>
          </cell>
          <cell r="H362" t="str">
            <v>9012.38</v>
          </cell>
          <cell r="I362">
            <v>0</v>
          </cell>
          <cell r="J362">
            <v>0</v>
          </cell>
          <cell r="K362" t="str">
            <v>9012.38</v>
          </cell>
          <cell r="L362" t="str">
            <v>10573.38</v>
          </cell>
          <cell r="M362">
            <v>-1561</v>
          </cell>
          <cell r="N362">
            <v>-1561</v>
          </cell>
        </row>
        <row r="363">
          <cell r="A363">
            <v>755296</v>
          </cell>
          <cell r="B363" t="str">
            <v>Carrera*Perez,Karen</v>
          </cell>
          <cell r="C363" t="str">
            <v>TAX</v>
          </cell>
          <cell r="D363" t="str">
            <v>LIC-EJAD-17</v>
          </cell>
          <cell r="E363" t="str">
            <v>LI</v>
          </cell>
          <cell r="F363" t="str">
            <v>AS</v>
          </cell>
          <cell r="G363">
            <v>100</v>
          </cell>
          <cell r="H363" t="str">
            <v>10916.23</v>
          </cell>
          <cell r="I363">
            <v>0</v>
          </cell>
          <cell r="J363">
            <v>0</v>
          </cell>
          <cell r="K363" t="str">
            <v>10916.23</v>
          </cell>
          <cell r="L363" t="str">
            <v>10916.23</v>
          </cell>
          <cell r="M363">
            <v>0</v>
          </cell>
          <cell r="N363">
            <v>0</v>
          </cell>
        </row>
        <row r="364">
          <cell r="A364">
            <v>752304</v>
          </cell>
          <cell r="B364" t="str">
            <v>Notario*Ordoñez,Daniel</v>
          </cell>
          <cell r="C364" t="str">
            <v>TAX</v>
          </cell>
          <cell r="D364" t="str">
            <v>LIC-DERE-18</v>
          </cell>
          <cell r="E364" t="str">
            <v>LI</v>
          </cell>
          <cell r="F364" t="str">
            <v>IC</v>
          </cell>
          <cell r="G364">
            <v>101</v>
          </cell>
          <cell r="H364" t="str">
            <v>17764.32</v>
          </cell>
          <cell r="I364">
            <v>0</v>
          </cell>
          <cell r="J364">
            <v>0</v>
          </cell>
          <cell r="K364" t="str">
            <v>17764.32</v>
          </cell>
          <cell r="L364" t="str">
            <v>17764.32</v>
          </cell>
          <cell r="M364">
            <v>0</v>
          </cell>
          <cell r="N364">
            <v>0</v>
          </cell>
        </row>
        <row r="365">
          <cell r="A365">
            <v>156404</v>
          </cell>
          <cell r="B365" t="str">
            <v>Natera*Martinez,Gustavo</v>
          </cell>
          <cell r="C365" t="str">
            <v>TAX</v>
          </cell>
          <cell r="D365" t="str">
            <v>LIC-EJME-17</v>
          </cell>
          <cell r="E365" t="str">
            <v>LI</v>
          </cell>
          <cell r="F365" t="str">
            <v>AS</v>
          </cell>
          <cell r="H365">
            <v>835</v>
          </cell>
          <cell r="I365">
            <v>0</v>
          </cell>
          <cell r="J365">
            <v>0</v>
          </cell>
          <cell r="K365">
            <v>835</v>
          </cell>
          <cell r="L365">
            <v>760</v>
          </cell>
          <cell r="M365">
            <v>75</v>
          </cell>
          <cell r="N365">
            <v>75</v>
          </cell>
        </row>
        <row r="366">
          <cell r="A366">
            <v>758836</v>
          </cell>
          <cell r="B366" t="str">
            <v>Munguía*Tinajero,Laura</v>
          </cell>
          <cell r="C366" t="str">
            <v>TAX</v>
          </cell>
          <cell r="D366" t="str">
            <v>LIC-EJDE-17</v>
          </cell>
          <cell r="E366" t="str">
            <v>LI</v>
          </cell>
          <cell r="F366" t="str">
            <v>AS</v>
          </cell>
          <cell r="G366">
            <v>100</v>
          </cell>
          <cell r="H366" t="str">
            <v>11925.44</v>
          </cell>
          <cell r="I366">
            <v>0</v>
          </cell>
          <cell r="J366">
            <v>0</v>
          </cell>
          <cell r="K366" t="str">
            <v>11925.44</v>
          </cell>
          <cell r="L366" t="str">
            <v>8353.44</v>
          </cell>
          <cell r="M366">
            <v>3572</v>
          </cell>
          <cell r="N366">
            <v>3572</v>
          </cell>
        </row>
        <row r="367">
          <cell r="A367">
            <v>750546</v>
          </cell>
          <cell r="B367" t="str">
            <v>Mendoza*Resendiz,Marla</v>
          </cell>
          <cell r="C367" t="str">
            <v>TAX</v>
          </cell>
          <cell r="D367" t="str">
            <v>MAE-EDUP-22</v>
          </cell>
          <cell r="E367" t="str">
            <v>MA</v>
          </cell>
          <cell r="F367" t="str">
            <v>BS</v>
          </cell>
          <cell r="G367">
            <v>405</v>
          </cell>
          <cell r="H367" t="str">
            <v>13187.77</v>
          </cell>
          <cell r="I367">
            <v>0</v>
          </cell>
          <cell r="J367">
            <v>0</v>
          </cell>
          <cell r="K367" t="str">
            <v>13187.77</v>
          </cell>
          <cell r="L367" t="str">
            <v>13858.27</v>
          </cell>
          <cell r="M367">
            <v>0</v>
          </cell>
          <cell r="N367">
            <v>0</v>
          </cell>
        </row>
        <row r="368">
          <cell r="A368">
            <v>746822</v>
          </cell>
          <cell r="B368" t="str">
            <v>Herrera*Flores,Isabel</v>
          </cell>
          <cell r="C368" t="str">
            <v>TAX</v>
          </cell>
          <cell r="D368" t="str">
            <v>LIC-DSGD-18</v>
          </cell>
          <cell r="E368" t="str">
            <v>LI</v>
          </cell>
          <cell r="F368" t="str">
            <v>AS</v>
          </cell>
          <cell r="G368">
            <v>101</v>
          </cell>
          <cell r="H368" t="str">
            <v>16993.72</v>
          </cell>
          <cell r="I368">
            <v>0</v>
          </cell>
          <cell r="J368">
            <v>0</v>
          </cell>
          <cell r="K368" t="str">
            <v>16993.72</v>
          </cell>
          <cell r="L368" t="str">
            <v>16993.72</v>
          </cell>
          <cell r="M368">
            <v>0</v>
          </cell>
          <cell r="N368">
            <v>0</v>
          </cell>
        </row>
        <row r="369">
          <cell r="A369">
            <v>750560</v>
          </cell>
          <cell r="B369" t="str">
            <v>Rodriguez*Flores,Alejandro</v>
          </cell>
          <cell r="C369" t="str">
            <v>TAX</v>
          </cell>
          <cell r="D369" t="str">
            <v>LIC-SYSC-18</v>
          </cell>
          <cell r="E369" t="str">
            <v>LI</v>
          </cell>
          <cell r="F369" t="str">
            <v>BI</v>
          </cell>
          <cell r="G369">
            <v>101</v>
          </cell>
          <cell r="H369" t="str">
            <v>89.72</v>
          </cell>
          <cell r="I369">
            <v>0</v>
          </cell>
          <cell r="J369">
            <v>0</v>
          </cell>
          <cell r="K369" t="str">
            <v>89.72</v>
          </cell>
          <cell r="L369" t="str">
            <v>4241.72</v>
          </cell>
          <cell r="M369">
            <v>75</v>
          </cell>
          <cell r="N369">
            <v>75</v>
          </cell>
        </row>
        <row r="370">
          <cell r="A370">
            <v>743785</v>
          </cell>
          <cell r="B370" t="str">
            <v>Zarco*Alvarez,Sofía</v>
          </cell>
          <cell r="C370" t="str">
            <v>TAX</v>
          </cell>
          <cell r="D370" t="str">
            <v>LIC-DINV-18</v>
          </cell>
          <cell r="E370" t="str">
            <v>LI</v>
          </cell>
          <cell r="F370" t="str">
            <v>AS</v>
          </cell>
          <cell r="G370">
            <v>101</v>
          </cell>
          <cell r="H370" t="str">
            <v>18002.68</v>
          </cell>
          <cell r="I370">
            <v>0</v>
          </cell>
          <cell r="J370" t="str">
            <v>380.25</v>
          </cell>
          <cell r="K370" t="str">
            <v>17622.43</v>
          </cell>
          <cell r="L370" t="str">
            <v>17622.68</v>
          </cell>
          <cell r="M370">
            <v>0</v>
          </cell>
          <cell r="N370">
            <v>0</v>
          </cell>
        </row>
        <row r="371">
          <cell r="A371">
            <v>744055</v>
          </cell>
          <cell r="B371" t="str">
            <v>Frausto*Rodriguez,Juan</v>
          </cell>
          <cell r="C371" t="str">
            <v>TAX</v>
          </cell>
          <cell r="D371" t="str">
            <v>LIC-DINV-18</v>
          </cell>
          <cell r="E371" t="str">
            <v>LI</v>
          </cell>
          <cell r="F371" t="str">
            <v>AS</v>
          </cell>
          <cell r="G371">
            <v>101</v>
          </cell>
          <cell r="H371" t="str">
            <v>17680.72</v>
          </cell>
          <cell r="I371">
            <v>0</v>
          </cell>
          <cell r="J371">
            <v>0</v>
          </cell>
          <cell r="K371" t="str">
            <v>17680.72</v>
          </cell>
          <cell r="L371" t="str">
            <v>17680.72</v>
          </cell>
          <cell r="M371">
            <v>0</v>
          </cell>
          <cell r="N371">
            <v>0</v>
          </cell>
        </row>
        <row r="372">
          <cell r="A372">
            <v>744663</v>
          </cell>
          <cell r="B372" t="str">
            <v>Garcia*Cárdenas,Iker</v>
          </cell>
          <cell r="C372" t="str">
            <v>TAX</v>
          </cell>
          <cell r="D372" t="str">
            <v>LIC-CTCO-18</v>
          </cell>
          <cell r="E372" t="str">
            <v>LI</v>
          </cell>
          <cell r="F372" t="str">
            <v>AS</v>
          </cell>
          <cell r="G372">
            <v>101</v>
          </cell>
          <cell r="H372" t="str">
            <v>18789.52</v>
          </cell>
          <cell r="I372">
            <v>0</v>
          </cell>
          <cell r="J372">
            <v>0</v>
          </cell>
          <cell r="K372" t="str">
            <v>18789.52</v>
          </cell>
          <cell r="L372" t="str">
            <v>10580.72</v>
          </cell>
          <cell r="M372" t="str">
            <v>8208.8</v>
          </cell>
          <cell r="N372" t="str">
            <v>8208.8</v>
          </cell>
        </row>
        <row r="373">
          <cell r="A373">
            <v>747320</v>
          </cell>
          <cell r="B373" t="str">
            <v>Zarazua*Ramirez,Alan</v>
          </cell>
          <cell r="C373" t="str">
            <v>TAX</v>
          </cell>
          <cell r="D373" t="str">
            <v>LIC-MEES-18</v>
          </cell>
          <cell r="E373" t="str">
            <v>LI</v>
          </cell>
          <cell r="F373" t="str">
            <v>AS</v>
          </cell>
          <cell r="G373">
            <v>101</v>
          </cell>
          <cell r="H373" t="str">
            <v>18017.33</v>
          </cell>
          <cell r="I373">
            <v>0</v>
          </cell>
          <cell r="J373">
            <v>0</v>
          </cell>
          <cell r="K373" t="str">
            <v>18017.33</v>
          </cell>
          <cell r="L373" t="str">
            <v>20384.33</v>
          </cell>
          <cell r="M373">
            <v>0</v>
          </cell>
          <cell r="N373">
            <v>0</v>
          </cell>
        </row>
        <row r="374">
          <cell r="A374">
            <v>742270</v>
          </cell>
          <cell r="B374" t="str">
            <v>Ramirez*Pacheco,Amairany</v>
          </cell>
          <cell r="C374" t="str">
            <v>TAX</v>
          </cell>
          <cell r="D374" t="str">
            <v>LIC-EJEP-18</v>
          </cell>
          <cell r="E374" t="str">
            <v>LI</v>
          </cell>
          <cell r="F374" t="str">
            <v>AS</v>
          </cell>
          <cell r="G374">
            <v>100</v>
          </cell>
          <cell r="H374" t="str">
            <v>12200.84</v>
          </cell>
          <cell r="I374">
            <v>0</v>
          </cell>
          <cell r="J374">
            <v>0</v>
          </cell>
          <cell r="K374" t="str">
            <v>12200.84</v>
          </cell>
          <cell r="L374" t="str">
            <v>6390.74</v>
          </cell>
          <cell r="M374" t="str">
            <v>5810.1</v>
          </cell>
          <cell r="N374" t="str">
            <v>5810.1</v>
          </cell>
        </row>
        <row r="375">
          <cell r="A375">
            <v>741723</v>
          </cell>
          <cell r="B375" t="str">
            <v>ROMERO*RUIZ,ALEJANDRO</v>
          </cell>
          <cell r="C375" t="str">
            <v>TAX</v>
          </cell>
          <cell r="D375" t="str">
            <v>LIC-ADME-18</v>
          </cell>
          <cell r="E375" t="str">
            <v>LI</v>
          </cell>
          <cell r="F375" t="str">
            <v>BI</v>
          </cell>
          <cell r="G375">
            <v>101</v>
          </cell>
          <cell r="H375" t="str">
            <v>104.44</v>
          </cell>
          <cell r="I375">
            <v>0</v>
          </cell>
          <cell r="J375">
            <v>0</v>
          </cell>
          <cell r="K375" t="str">
            <v>104.44</v>
          </cell>
          <cell r="L375" t="str">
            <v>4256.44</v>
          </cell>
          <cell r="M375">
            <v>75</v>
          </cell>
          <cell r="N375">
            <v>75</v>
          </cell>
        </row>
        <row r="376">
          <cell r="A376">
            <v>272028</v>
          </cell>
          <cell r="B376" t="str">
            <v>Martinez*Luna,Jocelyn</v>
          </cell>
          <cell r="C376" t="str">
            <v>TAX</v>
          </cell>
          <cell r="D376" t="str">
            <v>MAE-MADP-22</v>
          </cell>
          <cell r="E376" t="str">
            <v>MA</v>
          </cell>
          <cell r="F376" t="str">
            <v>AS</v>
          </cell>
          <cell r="G376">
            <v>405</v>
          </cell>
          <cell r="H376">
            <v>27225</v>
          </cell>
          <cell r="I376">
            <v>0</v>
          </cell>
          <cell r="J376">
            <v>0</v>
          </cell>
          <cell r="K376">
            <v>27225</v>
          </cell>
          <cell r="L376">
            <v>27225</v>
          </cell>
          <cell r="M376">
            <v>0</v>
          </cell>
          <cell r="N376">
            <v>0</v>
          </cell>
        </row>
        <row r="377">
          <cell r="A377">
            <v>754521</v>
          </cell>
          <cell r="B377" t="str">
            <v>Cortez*Perez,Ramón</v>
          </cell>
          <cell r="C377" t="str">
            <v>TAX</v>
          </cell>
          <cell r="D377" t="str">
            <v>LIC-EJDE-17</v>
          </cell>
          <cell r="E377" t="str">
            <v>LI</v>
          </cell>
          <cell r="F377" t="str">
            <v>AS</v>
          </cell>
          <cell r="G377">
            <v>100</v>
          </cell>
          <cell r="H377" t="str">
            <v>12067.23</v>
          </cell>
          <cell r="I377">
            <v>0</v>
          </cell>
          <cell r="J377">
            <v>0</v>
          </cell>
          <cell r="K377" t="str">
            <v>12067.23</v>
          </cell>
          <cell r="L377" t="str">
            <v>6778.23</v>
          </cell>
          <cell r="M377">
            <v>5289</v>
          </cell>
          <cell r="N377">
            <v>5289</v>
          </cell>
        </row>
        <row r="378">
          <cell r="A378">
            <v>755777</v>
          </cell>
          <cell r="B378" t="str">
            <v>Ortiz*Guerra,Sharon</v>
          </cell>
          <cell r="C378" t="str">
            <v>TAX</v>
          </cell>
          <cell r="D378" t="str">
            <v>LIC-DERE-18</v>
          </cell>
          <cell r="E378" t="str">
            <v>LI</v>
          </cell>
          <cell r="F378" t="str">
            <v>BS</v>
          </cell>
          <cell r="G378">
            <v>101</v>
          </cell>
          <cell r="H378" t="str">
            <v>13896.05</v>
          </cell>
          <cell r="I378">
            <v>0</v>
          </cell>
          <cell r="J378">
            <v>0</v>
          </cell>
          <cell r="K378" t="str">
            <v>13896.05</v>
          </cell>
          <cell r="L378" t="str">
            <v>10572.15</v>
          </cell>
          <cell r="M378" t="str">
            <v>3323.9</v>
          </cell>
          <cell r="N378" t="str">
            <v>3323.9</v>
          </cell>
        </row>
        <row r="379">
          <cell r="A379">
            <v>331075</v>
          </cell>
          <cell r="B379" t="str">
            <v>Calderon*Lopez,Ana</v>
          </cell>
          <cell r="C379" t="str">
            <v>TAX</v>
          </cell>
          <cell r="D379" t="str">
            <v>LIC-PSIO-18</v>
          </cell>
          <cell r="E379" t="str">
            <v>LI</v>
          </cell>
          <cell r="F379" t="str">
            <v>AS</v>
          </cell>
          <cell r="G379">
            <v>405</v>
          </cell>
          <cell r="H379" t="str">
            <v>18915.4</v>
          </cell>
          <cell r="I379">
            <v>0</v>
          </cell>
          <cell r="J379">
            <v>0</v>
          </cell>
          <cell r="K379" t="str">
            <v>18915.4</v>
          </cell>
          <cell r="L379">
            <v>10685</v>
          </cell>
          <cell r="M379" t="str">
            <v>8620.9</v>
          </cell>
          <cell r="N379" t="str">
            <v>8620.9</v>
          </cell>
        </row>
        <row r="380">
          <cell r="A380">
            <v>755879</v>
          </cell>
          <cell r="B380" t="str">
            <v>Rojas*Cortes,Guadalupe</v>
          </cell>
          <cell r="C380" t="str">
            <v>TAX</v>
          </cell>
          <cell r="D380" t="str">
            <v>MAE-EDUP-22</v>
          </cell>
          <cell r="E380" t="str">
            <v>MA</v>
          </cell>
          <cell r="F380" t="str">
            <v>BS</v>
          </cell>
          <cell r="G380">
            <v>405</v>
          </cell>
          <cell r="H380" t="str">
            <v>13433.1</v>
          </cell>
          <cell r="I380">
            <v>0</v>
          </cell>
          <cell r="J380">
            <v>0</v>
          </cell>
          <cell r="K380" t="str">
            <v>13433.1</v>
          </cell>
          <cell r="L380" t="str">
            <v>16765.1</v>
          </cell>
          <cell r="M380">
            <v>-3332</v>
          </cell>
          <cell r="N380">
            <v>-3332</v>
          </cell>
        </row>
        <row r="381">
          <cell r="A381">
            <v>646669</v>
          </cell>
          <cell r="B381" t="str">
            <v>Limon*Garcia,Alejandra</v>
          </cell>
          <cell r="C381" t="str">
            <v>TAX</v>
          </cell>
          <cell r="D381" t="str">
            <v>LIC-DSGD-18</v>
          </cell>
          <cell r="E381" t="str">
            <v>LI</v>
          </cell>
          <cell r="F381" t="str">
            <v>AS</v>
          </cell>
          <cell r="G381">
            <v>101</v>
          </cell>
          <cell r="H381" t="str">
            <v>18844.25</v>
          </cell>
          <cell r="I381">
            <v>0</v>
          </cell>
          <cell r="J381">
            <v>0</v>
          </cell>
          <cell r="K381" t="str">
            <v>18844.25</v>
          </cell>
          <cell r="L381" t="str">
            <v>18844.25</v>
          </cell>
          <cell r="M381">
            <v>0</v>
          </cell>
          <cell r="N381">
            <v>0</v>
          </cell>
        </row>
        <row r="382">
          <cell r="A382">
            <v>752671</v>
          </cell>
          <cell r="B382" t="str">
            <v>Juarez*Alvarez,Carlos</v>
          </cell>
          <cell r="C382" t="str">
            <v>TAX</v>
          </cell>
          <cell r="D382" t="str">
            <v>LIC-DSGD-18</v>
          </cell>
          <cell r="E382" t="str">
            <v>LI</v>
          </cell>
          <cell r="F382" t="str">
            <v>AS</v>
          </cell>
          <cell r="G382">
            <v>405</v>
          </cell>
          <cell r="H382" t="str">
            <v>16985.15</v>
          </cell>
          <cell r="I382">
            <v>0</v>
          </cell>
          <cell r="J382">
            <v>0</v>
          </cell>
          <cell r="K382" t="str">
            <v>16985.15</v>
          </cell>
          <cell r="L382" t="str">
            <v>16985.35</v>
          </cell>
          <cell r="M382">
            <v>0</v>
          </cell>
          <cell r="N382">
            <v>0</v>
          </cell>
        </row>
        <row r="383">
          <cell r="A383">
            <v>250910</v>
          </cell>
          <cell r="B383" t="str">
            <v>Marin*De*Jesus,Yaneth</v>
          </cell>
          <cell r="C383" t="str">
            <v>TAX</v>
          </cell>
          <cell r="D383" t="str">
            <v>MAE-MADP-22</v>
          </cell>
          <cell r="E383" t="str">
            <v>MA</v>
          </cell>
          <cell r="F383" t="str">
            <v>AS</v>
          </cell>
          <cell r="G383">
            <v>405</v>
          </cell>
          <cell r="H383">
            <v>29078</v>
          </cell>
          <cell r="I383">
            <v>0</v>
          </cell>
          <cell r="J383">
            <v>0</v>
          </cell>
          <cell r="K383">
            <v>29078</v>
          </cell>
          <cell r="L383">
            <v>16081</v>
          </cell>
          <cell r="M383">
            <v>12997</v>
          </cell>
          <cell r="N383">
            <v>12997</v>
          </cell>
        </row>
        <row r="384">
          <cell r="A384">
            <v>751265</v>
          </cell>
          <cell r="B384" t="str">
            <v>Zayas*Rosales,Ana</v>
          </cell>
          <cell r="C384" t="str">
            <v>TAX</v>
          </cell>
          <cell r="D384" t="str">
            <v>LIC-EJDE-17</v>
          </cell>
          <cell r="E384" t="str">
            <v>LI</v>
          </cell>
          <cell r="F384" t="str">
            <v>BI</v>
          </cell>
          <cell r="G384">
            <v>100</v>
          </cell>
          <cell r="H384" t="str">
            <v>93.86</v>
          </cell>
          <cell r="I384">
            <v>0</v>
          </cell>
          <cell r="J384">
            <v>0</v>
          </cell>
          <cell r="K384" t="str">
            <v>93.86</v>
          </cell>
          <cell r="L384" t="str">
            <v>2727.86</v>
          </cell>
          <cell r="M384">
            <v>75</v>
          </cell>
          <cell r="N384">
            <v>75</v>
          </cell>
        </row>
        <row r="385">
          <cell r="A385">
            <v>755217</v>
          </cell>
          <cell r="B385" t="str">
            <v>Rodriguez*Tenorio,Alejandra</v>
          </cell>
          <cell r="C385" t="str">
            <v>TAX</v>
          </cell>
          <cell r="D385" t="str">
            <v>LIC-EJAD-17</v>
          </cell>
          <cell r="E385" t="str">
            <v>LI</v>
          </cell>
          <cell r="F385" t="str">
            <v>AS</v>
          </cell>
          <cell r="G385">
            <v>100</v>
          </cell>
          <cell r="H385" t="str">
            <v>11322.23</v>
          </cell>
          <cell r="I385">
            <v>0</v>
          </cell>
          <cell r="J385">
            <v>0</v>
          </cell>
          <cell r="K385" t="str">
            <v>11322.23</v>
          </cell>
          <cell r="L385" t="str">
            <v>6778.23</v>
          </cell>
          <cell r="M385">
            <v>4544</v>
          </cell>
          <cell r="N385">
            <v>4544</v>
          </cell>
        </row>
        <row r="386">
          <cell r="A386">
            <v>752772</v>
          </cell>
          <cell r="B386" t="str">
            <v>Gomez*Ramirez,Cesar</v>
          </cell>
          <cell r="C386" t="str">
            <v>TAX</v>
          </cell>
          <cell r="D386" t="str">
            <v>LIC-SYSC-18</v>
          </cell>
          <cell r="E386" t="str">
            <v>LI</v>
          </cell>
          <cell r="F386" t="str">
            <v>AS</v>
          </cell>
          <cell r="G386">
            <v>101</v>
          </cell>
          <cell r="H386" t="str">
            <v>17188.53</v>
          </cell>
          <cell r="I386">
            <v>0</v>
          </cell>
          <cell r="J386">
            <v>0</v>
          </cell>
          <cell r="K386" t="str">
            <v>17188.53</v>
          </cell>
          <cell r="L386" t="str">
            <v>17188.53</v>
          </cell>
          <cell r="M386">
            <v>0</v>
          </cell>
          <cell r="N386">
            <v>0</v>
          </cell>
        </row>
        <row r="387">
          <cell r="A387">
            <v>757885</v>
          </cell>
          <cell r="B387" t="str">
            <v>Molina*Romero,Jimena</v>
          </cell>
          <cell r="C387" t="str">
            <v>TAX</v>
          </cell>
          <cell r="D387" t="str">
            <v>LIC-DERE-18</v>
          </cell>
          <cell r="E387" t="str">
            <v>LI</v>
          </cell>
          <cell r="F387" t="str">
            <v>AS</v>
          </cell>
          <cell r="G387">
            <v>101</v>
          </cell>
          <cell r="H387" t="str">
            <v>17303.33</v>
          </cell>
          <cell r="I387">
            <v>0</v>
          </cell>
          <cell r="J387">
            <v>0</v>
          </cell>
          <cell r="K387" t="str">
            <v>17303.33</v>
          </cell>
          <cell r="L387" t="str">
            <v>17303.38</v>
          </cell>
          <cell r="M387">
            <v>0</v>
          </cell>
          <cell r="N387">
            <v>0</v>
          </cell>
        </row>
        <row r="388">
          <cell r="A388">
            <v>756208</v>
          </cell>
          <cell r="B388" t="str">
            <v>Martinez*Dominguez,Miguel</v>
          </cell>
          <cell r="C388" t="str">
            <v>TAX</v>
          </cell>
          <cell r="D388" t="str">
            <v>LIC-EJDE-17</v>
          </cell>
          <cell r="E388" t="str">
            <v>LI</v>
          </cell>
          <cell r="F388" t="str">
            <v>AS</v>
          </cell>
          <cell r="G388">
            <v>100</v>
          </cell>
          <cell r="H388" t="str">
            <v>10914.94</v>
          </cell>
          <cell r="I388">
            <v>0</v>
          </cell>
          <cell r="J388" t="str">
            <v>243.9</v>
          </cell>
          <cell r="K388" t="str">
            <v>10671.04</v>
          </cell>
          <cell r="L388" t="str">
            <v>10671.44</v>
          </cell>
          <cell r="M388">
            <v>0</v>
          </cell>
          <cell r="N388">
            <v>0</v>
          </cell>
        </row>
        <row r="389">
          <cell r="A389">
            <v>756298</v>
          </cell>
          <cell r="B389" t="str">
            <v>Ramirez*Castro,Katia</v>
          </cell>
          <cell r="C389" t="str">
            <v>TAX</v>
          </cell>
          <cell r="D389" t="str">
            <v>LIC-DSGD-18</v>
          </cell>
          <cell r="E389" t="str">
            <v>LI</v>
          </cell>
          <cell r="F389" t="str">
            <v>AS</v>
          </cell>
          <cell r="G389">
            <v>101</v>
          </cell>
          <cell r="H389" t="str">
            <v>16784.6</v>
          </cell>
          <cell r="I389">
            <v>0</v>
          </cell>
          <cell r="J389">
            <v>0</v>
          </cell>
          <cell r="K389" t="str">
            <v>16784.6</v>
          </cell>
          <cell r="L389" t="str">
            <v>16784.6</v>
          </cell>
          <cell r="M389">
            <v>0</v>
          </cell>
          <cell r="N389">
            <v>0</v>
          </cell>
        </row>
        <row r="390">
          <cell r="A390">
            <v>747051</v>
          </cell>
          <cell r="B390" t="str">
            <v>Morales*Blanco,Yael</v>
          </cell>
          <cell r="C390" t="str">
            <v>TAX</v>
          </cell>
          <cell r="D390" t="str">
            <v>LIC-DSGD-18</v>
          </cell>
          <cell r="E390" t="str">
            <v>LI</v>
          </cell>
          <cell r="F390" t="str">
            <v>BI</v>
          </cell>
          <cell r="G390">
            <v>101</v>
          </cell>
          <cell r="H390" t="str">
            <v>89.72</v>
          </cell>
          <cell r="I390">
            <v>0</v>
          </cell>
          <cell r="J390">
            <v>0</v>
          </cell>
          <cell r="K390" t="str">
            <v>89.72</v>
          </cell>
          <cell r="L390" t="str">
            <v>4241.72</v>
          </cell>
          <cell r="M390">
            <v>75</v>
          </cell>
          <cell r="N390">
            <v>75</v>
          </cell>
        </row>
        <row r="391">
          <cell r="A391">
            <v>743049</v>
          </cell>
          <cell r="B391" t="str">
            <v>Santiago*Tejeda,Itzel</v>
          </cell>
          <cell r="C391" t="str">
            <v>TAX</v>
          </cell>
          <cell r="D391" t="str">
            <v>MAE-EDUP-22</v>
          </cell>
          <cell r="E391" t="str">
            <v>MA</v>
          </cell>
          <cell r="F391" t="str">
            <v>AS</v>
          </cell>
          <cell r="G391">
            <v>405</v>
          </cell>
          <cell r="H391" t="str">
            <v>22187.08</v>
          </cell>
          <cell r="I391">
            <v>0</v>
          </cell>
          <cell r="J391">
            <v>0</v>
          </cell>
          <cell r="K391" t="str">
            <v>22187.08</v>
          </cell>
          <cell r="L391" t="str">
            <v>22187.33</v>
          </cell>
          <cell r="M391">
            <v>0</v>
          </cell>
          <cell r="N391">
            <v>0</v>
          </cell>
        </row>
        <row r="392">
          <cell r="A392">
            <v>744789</v>
          </cell>
          <cell r="B392" t="str">
            <v>Calderon*Flores,Braulio</v>
          </cell>
          <cell r="C392" t="str">
            <v>TAX</v>
          </cell>
          <cell r="D392" t="str">
            <v>LIC-MEES-18</v>
          </cell>
          <cell r="E392" t="str">
            <v>LI</v>
          </cell>
          <cell r="F392" t="str">
            <v>AS</v>
          </cell>
          <cell r="G392">
            <v>101</v>
          </cell>
          <cell r="H392" t="str">
            <v>17680.72</v>
          </cell>
          <cell r="I392">
            <v>0</v>
          </cell>
          <cell r="J392">
            <v>0</v>
          </cell>
          <cell r="K392" t="str">
            <v>17680.72</v>
          </cell>
          <cell r="L392" t="str">
            <v>17680.72</v>
          </cell>
          <cell r="M392">
            <v>0</v>
          </cell>
          <cell r="N392">
            <v>0</v>
          </cell>
        </row>
        <row r="393">
          <cell r="A393">
            <v>759171</v>
          </cell>
          <cell r="B393" t="str">
            <v>Torres*Fombona,Carlos</v>
          </cell>
          <cell r="C393" t="str">
            <v>TAX</v>
          </cell>
          <cell r="D393" t="str">
            <v>LIC-ADME-18</v>
          </cell>
          <cell r="E393" t="str">
            <v>LI</v>
          </cell>
          <cell r="F393" t="str">
            <v>AS</v>
          </cell>
          <cell r="G393">
            <v>101</v>
          </cell>
          <cell r="H393" t="str">
            <v>16985.15</v>
          </cell>
          <cell r="I393">
            <v>0</v>
          </cell>
          <cell r="J393">
            <v>0</v>
          </cell>
          <cell r="K393" t="str">
            <v>16985.15</v>
          </cell>
          <cell r="L393" t="str">
            <v>16985.15</v>
          </cell>
          <cell r="M393">
            <v>0</v>
          </cell>
          <cell r="N393">
            <v>0</v>
          </cell>
        </row>
        <row r="394">
          <cell r="A394">
            <v>329168</v>
          </cell>
          <cell r="B394" t="str">
            <v>Robles*Castro,Juan</v>
          </cell>
          <cell r="C394" t="str">
            <v>TAX</v>
          </cell>
          <cell r="D394" t="str">
            <v>MAE-MADP-22</v>
          </cell>
          <cell r="E394" t="str">
            <v>MA</v>
          </cell>
          <cell r="F394" t="str">
            <v>AS</v>
          </cell>
          <cell r="G394">
            <v>405</v>
          </cell>
          <cell r="H394" t="str">
            <v>27875.26</v>
          </cell>
          <cell r="I394">
            <v>0</v>
          </cell>
          <cell r="J394">
            <v>0</v>
          </cell>
          <cell r="K394" t="str">
            <v>27875.26</v>
          </cell>
          <cell r="L394" t="str">
            <v>24125.76</v>
          </cell>
          <cell r="M394" t="str">
            <v>3749.5</v>
          </cell>
          <cell r="N394" t="str">
            <v>3749.5</v>
          </cell>
        </row>
        <row r="395">
          <cell r="A395">
            <v>742772</v>
          </cell>
          <cell r="B395" t="str">
            <v>Hernández*Merino,Isaac</v>
          </cell>
          <cell r="C395" t="str">
            <v>TAX</v>
          </cell>
          <cell r="D395" t="str">
            <v>LIC-EJDE-17</v>
          </cell>
          <cell r="E395" t="str">
            <v>LI</v>
          </cell>
          <cell r="F395" t="str">
            <v>BI</v>
          </cell>
          <cell r="G395">
            <v>100</v>
          </cell>
          <cell r="H395" t="str">
            <v>90.72</v>
          </cell>
          <cell r="I395">
            <v>0</v>
          </cell>
          <cell r="J395">
            <v>0</v>
          </cell>
          <cell r="K395" t="str">
            <v>90.72</v>
          </cell>
          <cell r="L395" t="str">
            <v>2724.72</v>
          </cell>
          <cell r="M395">
            <v>75</v>
          </cell>
          <cell r="N395">
            <v>75</v>
          </cell>
        </row>
        <row r="396">
          <cell r="A396">
            <v>742899</v>
          </cell>
          <cell r="B396" t="str">
            <v>Ramos*Echeverría,Ximena</v>
          </cell>
          <cell r="C396" t="str">
            <v>TAX</v>
          </cell>
          <cell r="D396" t="str">
            <v>LIC-DSGD-18</v>
          </cell>
          <cell r="E396" t="str">
            <v>LI</v>
          </cell>
          <cell r="F396" t="str">
            <v>BS</v>
          </cell>
          <cell r="G396">
            <v>101</v>
          </cell>
          <cell r="H396" t="str">
            <v>8937.97</v>
          </cell>
          <cell r="I396">
            <v>0</v>
          </cell>
          <cell r="J396">
            <v>0</v>
          </cell>
          <cell r="K396" t="str">
            <v>8937.97</v>
          </cell>
          <cell r="L396" t="str">
            <v>10324.71</v>
          </cell>
          <cell r="M396" t="str">
            <v>-1386.74</v>
          </cell>
          <cell r="N396" t="str">
            <v>-1386.74</v>
          </cell>
        </row>
        <row r="397">
          <cell r="A397">
            <v>741403</v>
          </cell>
          <cell r="B397" t="str">
            <v>Perez*Colunga,Mariana</v>
          </cell>
          <cell r="C397" t="str">
            <v>TAX</v>
          </cell>
          <cell r="D397" t="str">
            <v>LIC-DINV-18</v>
          </cell>
          <cell r="E397" t="str">
            <v>LI</v>
          </cell>
          <cell r="F397" t="str">
            <v>AS</v>
          </cell>
          <cell r="G397">
            <v>101</v>
          </cell>
          <cell r="H397" t="str">
            <v>17998.49</v>
          </cell>
          <cell r="I397">
            <v>0</v>
          </cell>
          <cell r="J397" t="str">
            <v>380.25</v>
          </cell>
          <cell r="K397" t="str">
            <v>17618.24</v>
          </cell>
          <cell r="L397" t="str">
            <v>18226.39</v>
          </cell>
          <cell r="M397">
            <v>0</v>
          </cell>
          <cell r="N397">
            <v>0</v>
          </cell>
        </row>
        <row r="398">
          <cell r="A398">
            <v>163568</v>
          </cell>
          <cell r="B398" t="str">
            <v>Yañez*Cruz,Edgar</v>
          </cell>
          <cell r="C398" t="str">
            <v>TAX</v>
          </cell>
          <cell r="D398" t="str">
            <v>LIC-DINV-18</v>
          </cell>
          <cell r="E398" t="str">
            <v>LI</v>
          </cell>
          <cell r="F398" t="str">
            <v>AS</v>
          </cell>
          <cell r="G398">
            <v>101</v>
          </cell>
          <cell r="H398" t="str">
            <v>17680.72</v>
          </cell>
          <cell r="I398">
            <v>0</v>
          </cell>
          <cell r="J398" t="str">
            <v>380.25</v>
          </cell>
          <cell r="K398" t="str">
            <v>17300.47</v>
          </cell>
          <cell r="L398" t="str">
            <v>17300.72</v>
          </cell>
          <cell r="M398">
            <v>0</v>
          </cell>
          <cell r="N398">
            <v>0</v>
          </cell>
        </row>
        <row r="399">
          <cell r="A399">
            <v>749503</v>
          </cell>
          <cell r="B399" t="str">
            <v>Jimenez*Ramirez,Victor</v>
          </cell>
          <cell r="C399" t="str">
            <v>TAX</v>
          </cell>
          <cell r="D399" t="str">
            <v>LIC-EJAD-17</v>
          </cell>
          <cell r="E399" t="str">
            <v>LI</v>
          </cell>
          <cell r="F399" t="str">
            <v>AS</v>
          </cell>
          <cell r="G399">
            <v>101</v>
          </cell>
          <cell r="H399" t="str">
            <v>10925.72</v>
          </cell>
          <cell r="I399">
            <v>0</v>
          </cell>
          <cell r="J399">
            <v>0</v>
          </cell>
          <cell r="K399" t="str">
            <v>10925.72</v>
          </cell>
          <cell r="L399" t="str">
            <v>10926.22</v>
          </cell>
          <cell r="M399">
            <v>0</v>
          </cell>
          <cell r="N399">
            <v>0</v>
          </cell>
        </row>
        <row r="400">
          <cell r="A400">
            <v>746289</v>
          </cell>
          <cell r="B400" t="str">
            <v>Díaz*Méndez,Axel</v>
          </cell>
          <cell r="C400" t="str">
            <v>TAX</v>
          </cell>
          <cell r="D400" t="str">
            <v>LIC-MEES-18</v>
          </cell>
          <cell r="E400" t="str">
            <v>LI</v>
          </cell>
          <cell r="F400" t="str">
            <v>AS</v>
          </cell>
          <cell r="G400">
            <v>101</v>
          </cell>
          <cell r="H400" t="str">
            <v>17680.72</v>
          </cell>
          <cell r="I400">
            <v>0</v>
          </cell>
          <cell r="J400">
            <v>0</v>
          </cell>
          <cell r="K400" t="str">
            <v>17680.72</v>
          </cell>
          <cell r="L400" t="str">
            <v>17681.12</v>
          </cell>
          <cell r="M400">
            <v>0</v>
          </cell>
          <cell r="N400">
            <v>0</v>
          </cell>
        </row>
        <row r="401">
          <cell r="A401">
            <v>294081</v>
          </cell>
          <cell r="B401" t="str">
            <v>Baena*Ortigoza,Kenya</v>
          </cell>
          <cell r="C401" t="str">
            <v>TAX</v>
          </cell>
          <cell r="D401" t="str">
            <v>LIC-DERE-18</v>
          </cell>
          <cell r="E401" t="str">
            <v>LI</v>
          </cell>
          <cell r="F401" t="str">
            <v>AS</v>
          </cell>
          <cell r="G401">
            <v>101</v>
          </cell>
          <cell r="H401" t="str">
            <v>19417.72</v>
          </cell>
          <cell r="I401">
            <v>0</v>
          </cell>
          <cell r="J401" t="str">
            <v>364.5</v>
          </cell>
          <cell r="K401" t="str">
            <v>19053.22</v>
          </cell>
          <cell r="L401" t="str">
            <v>19053.22</v>
          </cell>
          <cell r="M401">
            <v>0</v>
          </cell>
          <cell r="N401">
            <v>0</v>
          </cell>
        </row>
        <row r="402">
          <cell r="A402">
            <v>752500</v>
          </cell>
          <cell r="B402" t="str">
            <v>Vargas*Angon,Kenya</v>
          </cell>
          <cell r="C402" t="str">
            <v>TAX</v>
          </cell>
          <cell r="D402" t="str">
            <v>MAE-EDUP-22</v>
          </cell>
          <cell r="E402" t="str">
            <v>MA</v>
          </cell>
          <cell r="F402" t="str">
            <v>BI</v>
          </cell>
          <cell r="G402">
            <v>405</v>
          </cell>
          <cell r="H402" t="str">
            <v>6.3</v>
          </cell>
          <cell r="I402">
            <v>0</v>
          </cell>
          <cell r="J402">
            <v>0</v>
          </cell>
          <cell r="K402" t="str">
            <v>6.3</v>
          </cell>
          <cell r="L402" t="str">
            <v>4333.3</v>
          </cell>
          <cell r="M402">
            <v>0</v>
          </cell>
          <cell r="N402">
            <v>0</v>
          </cell>
        </row>
        <row r="403">
          <cell r="A403">
            <v>747595</v>
          </cell>
          <cell r="B403" t="str">
            <v>Lopez*Martínez,Oswaldo</v>
          </cell>
          <cell r="C403" t="str">
            <v>TAX</v>
          </cell>
          <cell r="D403" t="str">
            <v>LIC-DINV-18</v>
          </cell>
          <cell r="E403" t="str">
            <v>LI</v>
          </cell>
          <cell r="F403" t="str">
            <v>BC</v>
          </cell>
          <cell r="G403">
            <v>405</v>
          </cell>
          <cell r="H403" t="str">
            <v>19189.23</v>
          </cell>
          <cell r="I403">
            <v>0</v>
          </cell>
          <cell r="J403">
            <v>0</v>
          </cell>
          <cell r="K403" t="str">
            <v>19189.23</v>
          </cell>
          <cell r="L403" t="str">
            <v>10609.13</v>
          </cell>
          <cell r="M403" t="str">
            <v>8580.1</v>
          </cell>
          <cell r="N403" t="str">
            <v>8580.1</v>
          </cell>
        </row>
        <row r="404">
          <cell r="A404">
            <v>747624</v>
          </cell>
          <cell r="B404" t="str">
            <v>Morales*Morales,Meribeth</v>
          </cell>
          <cell r="C404" t="str">
            <v>TAX</v>
          </cell>
          <cell r="D404" t="str">
            <v>LIC-EJDE-17</v>
          </cell>
          <cell r="E404" t="str">
            <v>LI</v>
          </cell>
          <cell r="F404" t="str">
            <v>AS</v>
          </cell>
          <cell r="G404">
            <v>101</v>
          </cell>
          <cell r="H404" t="str">
            <v>11567.42</v>
          </cell>
          <cell r="I404">
            <v>0</v>
          </cell>
          <cell r="J404">
            <v>0</v>
          </cell>
          <cell r="K404" t="str">
            <v>11567.42</v>
          </cell>
          <cell r="L404" t="str">
            <v>8711.57</v>
          </cell>
          <cell r="M404" t="str">
            <v>2855.85</v>
          </cell>
          <cell r="N404" t="str">
            <v>2855.85</v>
          </cell>
        </row>
        <row r="405">
          <cell r="A405">
            <v>752903</v>
          </cell>
          <cell r="B405" t="str">
            <v>Ramirez*Lopez,Fermin</v>
          </cell>
          <cell r="C405" t="str">
            <v>TAX</v>
          </cell>
          <cell r="D405" t="str">
            <v>MAE-EDUP-22</v>
          </cell>
          <cell r="E405" t="str">
            <v>MA</v>
          </cell>
          <cell r="F405" t="str">
            <v>AS</v>
          </cell>
          <cell r="G405">
            <v>405</v>
          </cell>
          <cell r="H405" t="str">
            <v>21956.55</v>
          </cell>
          <cell r="I405">
            <v>0</v>
          </cell>
          <cell r="J405" t="str">
            <v>519.12</v>
          </cell>
          <cell r="K405" t="str">
            <v>21437.43</v>
          </cell>
          <cell r="L405" t="str">
            <v>23731.33</v>
          </cell>
          <cell r="M405">
            <v>0</v>
          </cell>
          <cell r="N405">
            <v>0</v>
          </cell>
        </row>
        <row r="406">
          <cell r="A406">
            <v>752901</v>
          </cell>
          <cell r="B406" t="str">
            <v>Lina*Del*Olmo,Xaly</v>
          </cell>
          <cell r="C406" t="str">
            <v>TAX</v>
          </cell>
          <cell r="D406" t="str">
            <v>LIC-DINV-18</v>
          </cell>
          <cell r="E406" t="str">
            <v>LI</v>
          </cell>
          <cell r="F406" t="str">
            <v>BS</v>
          </cell>
          <cell r="G406">
            <v>101</v>
          </cell>
          <cell r="H406" t="str">
            <v>13896.05</v>
          </cell>
          <cell r="I406">
            <v>0</v>
          </cell>
          <cell r="J406">
            <v>0</v>
          </cell>
          <cell r="K406" t="str">
            <v>13896.05</v>
          </cell>
          <cell r="L406" t="str">
            <v>10572.15</v>
          </cell>
          <cell r="M406" t="str">
            <v>3323.9</v>
          </cell>
          <cell r="N406" t="str">
            <v>3323.9</v>
          </cell>
        </row>
        <row r="407">
          <cell r="A407">
            <v>752900</v>
          </cell>
          <cell r="B407" t="str">
            <v>Figueroa*Perez,Lissete</v>
          </cell>
          <cell r="C407" t="str">
            <v>TAX</v>
          </cell>
          <cell r="D407" t="str">
            <v>MAE-EDUP-22</v>
          </cell>
          <cell r="E407" t="str">
            <v>MA</v>
          </cell>
          <cell r="F407" t="str">
            <v>AS</v>
          </cell>
          <cell r="G407">
            <v>405</v>
          </cell>
          <cell r="H407" t="str">
            <v>21955.3</v>
          </cell>
          <cell r="I407">
            <v>0</v>
          </cell>
          <cell r="J407" t="str">
            <v>363.32</v>
          </cell>
          <cell r="K407" t="str">
            <v>21591.98</v>
          </cell>
          <cell r="L407" t="str">
            <v>21592.9</v>
          </cell>
          <cell r="M407">
            <v>0</v>
          </cell>
          <cell r="N407">
            <v>0</v>
          </cell>
        </row>
        <row r="408">
          <cell r="A408">
            <v>411250</v>
          </cell>
          <cell r="B408" t="str">
            <v>PEREZ | VAZQUEZ,MARTHA</v>
          </cell>
          <cell r="C408" t="str">
            <v>TAX</v>
          </cell>
          <cell r="D408" t="str">
            <v>MAE-EDUP-22</v>
          </cell>
          <cell r="E408" t="str">
            <v>MA</v>
          </cell>
          <cell r="F408" t="str">
            <v>AS</v>
          </cell>
          <cell r="G408">
            <v>405</v>
          </cell>
          <cell r="H408" t="str">
            <v>19032.66</v>
          </cell>
          <cell r="I408">
            <v>0</v>
          </cell>
          <cell r="J408">
            <v>0</v>
          </cell>
          <cell r="K408" t="str">
            <v>19032.66</v>
          </cell>
          <cell r="L408" t="str">
            <v>19032.66</v>
          </cell>
          <cell r="M408">
            <v>0</v>
          </cell>
          <cell r="N408">
            <v>0</v>
          </cell>
        </row>
        <row r="409">
          <cell r="A409">
            <v>711831</v>
          </cell>
          <cell r="B409" t="str">
            <v>Solano*Ramírez,Gustavo</v>
          </cell>
          <cell r="C409" t="str">
            <v>TAX</v>
          </cell>
          <cell r="D409" t="str">
            <v>LIC-DERE-18</v>
          </cell>
          <cell r="E409" t="str">
            <v>LI</v>
          </cell>
          <cell r="F409" t="str">
            <v>AS</v>
          </cell>
          <cell r="G409">
            <v>101</v>
          </cell>
          <cell r="H409" t="str">
            <v>18534.13</v>
          </cell>
          <cell r="I409">
            <v>0</v>
          </cell>
          <cell r="J409">
            <v>0</v>
          </cell>
          <cell r="K409" t="str">
            <v>18534.13</v>
          </cell>
          <cell r="L409" t="str">
            <v>18534.13</v>
          </cell>
          <cell r="M409">
            <v>0</v>
          </cell>
          <cell r="N409">
            <v>0</v>
          </cell>
        </row>
        <row r="410">
          <cell r="A410">
            <v>749609</v>
          </cell>
          <cell r="B410" t="str">
            <v>Gutiérrez*Hernández,Eder</v>
          </cell>
          <cell r="C410" t="str">
            <v>TAX</v>
          </cell>
          <cell r="D410" t="str">
            <v>LIC-SYSC-18</v>
          </cell>
          <cell r="E410" t="str">
            <v>LI</v>
          </cell>
          <cell r="F410" t="str">
            <v>BC</v>
          </cell>
          <cell r="G410">
            <v>101</v>
          </cell>
          <cell r="H410" t="str">
            <v>18768.67</v>
          </cell>
          <cell r="I410">
            <v>0</v>
          </cell>
          <cell r="J410">
            <v>0</v>
          </cell>
          <cell r="K410" t="str">
            <v>18768.67</v>
          </cell>
          <cell r="L410" t="str">
            <v>9312.92</v>
          </cell>
          <cell r="M410" t="str">
            <v>9455.75</v>
          </cell>
          <cell r="N410" t="str">
            <v>9455.75</v>
          </cell>
        </row>
        <row r="411">
          <cell r="A411">
            <v>749611</v>
          </cell>
          <cell r="B411" t="str">
            <v>Martinez*Moto,Livia</v>
          </cell>
          <cell r="C411" t="str">
            <v>TAX</v>
          </cell>
          <cell r="D411" t="str">
            <v>LIC-DSGD-18</v>
          </cell>
          <cell r="E411" t="str">
            <v>LI</v>
          </cell>
          <cell r="F411" t="str">
            <v>AS</v>
          </cell>
          <cell r="G411">
            <v>101</v>
          </cell>
          <cell r="H411" t="str">
            <v>16993.72</v>
          </cell>
          <cell r="I411">
            <v>0</v>
          </cell>
          <cell r="J411">
            <v>0</v>
          </cell>
          <cell r="K411" t="str">
            <v>16993.72</v>
          </cell>
          <cell r="L411" t="str">
            <v>16993.72</v>
          </cell>
          <cell r="M411">
            <v>0</v>
          </cell>
          <cell r="N411">
            <v>0</v>
          </cell>
        </row>
        <row r="412">
          <cell r="A412">
            <v>635949</v>
          </cell>
          <cell r="B412" t="str">
            <v>SOTRES*VAZQUEZ,KAREN</v>
          </cell>
          <cell r="C412" t="str">
            <v>TAX</v>
          </cell>
          <cell r="D412" t="str">
            <v>MAE-MADN-19</v>
          </cell>
          <cell r="E412" t="str">
            <v>MA</v>
          </cell>
          <cell r="F412" t="str">
            <v>AS</v>
          </cell>
          <cell r="G412">
            <v>405</v>
          </cell>
          <cell r="H412" t="str">
            <v>21439.19</v>
          </cell>
          <cell r="I412">
            <v>0</v>
          </cell>
          <cell r="J412">
            <v>0</v>
          </cell>
          <cell r="K412" t="str">
            <v>21439.19</v>
          </cell>
          <cell r="L412" t="str">
            <v>21439.19</v>
          </cell>
          <cell r="M412">
            <v>0</v>
          </cell>
          <cell r="N412">
            <v>0</v>
          </cell>
        </row>
        <row r="413">
          <cell r="A413">
            <v>755165</v>
          </cell>
          <cell r="B413" t="str">
            <v>De La Cruz*Garcia,Emilian</v>
          </cell>
          <cell r="C413" t="str">
            <v>TAX</v>
          </cell>
          <cell r="D413" t="str">
            <v>LIC-ADME-18</v>
          </cell>
          <cell r="E413" t="str">
            <v>LI</v>
          </cell>
          <cell r="F413" t="str">
            <v>AS</v>
          </cell>
          <cell r="G413">
            <v>101</v>
          </cell>
          <cell r="H413" t="str">
            <v>17128.49</v>
          </cell>
          <cell r="I413">
            <v>0</v>
          </cell>
          <cell r="J413">
            <v>0</v>
          </cell>
          <cell r="K413" t="str">
            <v>17128.49</v>
          </cell>
          <cell r="L413" t="str">
            <v>17128.49</v>
          </cell>
          <cell r="M413">
            <v>0</v>
          </cell>
          <cell r="N413">
            <v>0</v>
          </cell>
        </row>
        <row r="414">
          <cell r="A414">
            <v>743500</v>
          </cell>
          <cell r="B414" t="str">
            <v>Meraz*Aguilar,Eva</v>
          </cell>
          <cell r="C414" t="str">
            <v>TAX</v>
          </cell>
          <cell r="D414" t="str">
            <v>LIC-EJEP-18</v>
          </cell>
          <cell r="E414" t="str">
            <v>LI</v>
          </cell>
          <cell r="F414" t="str">
            <v>BS</v>
          </cell>
          <cell r="G414">
            <v>100</v>
          </cell>
          <cell r="H414" t="str">
            <v>5597.36</v>
          </cell>
          <cell r="I414">
            <v>0</v>
          </cell>
          <cell r="J414">
            <v>0</v>
          </cell>
          <cell r="K414" t="str">
            <v>5597.36</v>
          </cell>
          <cell r="L414" t="str">
            <v>6791.36</v>
          </cell>
          <cell r="M414">
            <v>-394</v>
          </cell>
          <cell r="N414">
            <v>-394</v>
          </cell>
        </row>
        <row r="415">
          <cell r="A415">
            <v>743566</v>
          </cell>
          <cell r="B415" t="str">
            <v>Rangel*Rumbo,Maria</v>
          </cell>
          <cell r="C415" t="str">
            <v>TAX</v>
          </cell>
          <cell r="D415" t="str">
            <v>LIC-DSGD-18</v>
          </cell>
          <cell r="E415" t="str">
            <v>LI</v>
          </cell>
          <cell r="F415" t="str">
            <v>AS</v>
          </cell>
          <cell r="G415">
            <v>101</v>
          </cell>
          <cell r="H415" t="str">
            <v>17690.53</v>
          </cell>
          <cell r="I415">
            <v>0</v>
          </cell>
          <cell r="J415">
            <v>0</v>
          </cell>
          <cell r="K415" t="str">
            <v>17690.53</v>
          </cell>
          <cell r="L415" t="str">
            <v>17690.53</v>
          </cell>
          <cell r="M415">
            <v>0</v>
          </cell>
          <cell r="N415">
            <v>0</v>
          </cell>
        </row>
        <row r="416">
          <cell r="A416">
            <v>245540</v>
          </cell>
          <cell r="B416" t="str">
            <v>Palmer*Melendez,Alexis</v>
          </cell>
          <cell r="C416" t="str">
            <v>TAX</v>
          </cell>
          <cell r="D416" t="str">
            <v>LIC-ADME-18</v>
          </cell>
          <cell r="E416" t="str">
            <v>LI</v>
          </cell>
          <cell r="F416" t="str">
            <v>AS</v>
          </cell>
          <cell r="G416">
            <v>405</v>
          </cell>
          <cell r="H416" t="str">
            <v>18909.75</v>
          </cell>
          <cell r="I416">
            <v>0</v>
          </cell>
          <cell r="J416">
            <v>0</v>
          </cell>
          <cell r="K416" t="str">
            <v>18909.75</v>
          </cell>
          <cell r="L416" t="str">
            <v>10762.5</v>
          </cell>
          <cell r="M416" t="str">
            <v>8147.25</v>
          </cell>
          <cell r="N416" t="str">
            <v>8147.25</v>
          </cell>
        </row>
        <row r="417">
          <cell r="A417">
            <v>744068</v>
          </cell>
          <cell r="B417" t="str">
            <v>Cruz*Infante,Sarahi</v>
          </cell>
          <cell r="C417" t="str">
            <v>TAX</v>
          </cell>
          <cell r="D417" t="str">
            <v>LIC-EJDE-17</v>
          </cell>
          <cell r="E417" t="str">
            <v>LI</v>
          </cell>
          <cell r="F417" t="str">
            <v>BS</v>
          </cell>
          <cell r="G417">
            <v>100</v>
          </cell>
          <cell r="H417" t="str">
            <v>5633.79</v>
          </cell>
          <cell r="I417">
            <v>0</v>
          </cell>
          <cell r="J417">
            <v>0</v>
          </cell>
          <cell r="K417" t="str">
            <v>5633.79</v>
          </cell>
          <cell r="L417" t="str">
            <v>5988.09</v>
          </cell>
          <cell r="M417" t="str">
            <v>-354.3</v>
          </cell>
          <cell r="N417" t="str">
            <v>-354.3</v>
          </cell>
        </row>
        <row r="418">
          <cell r="A418">
            <v>296580</v>
          </cell>
          <cell r="B418" t="str">
            <v>Galindo*Castro,Karen</v>
          </cell>
          <cell r="C418" t="str">
            <v>TAX</v>
          </cell>
          <cell r="D418" t="str">
            <v>MAE-EDUP-22</v>
          </cell>
          <cell r="E418" t="str">
            <v>MA</v>
          </cell>
          <cell r="F418" t="str">
            <v>BS</v>
          </cell>
          <cell r="G418">
            <v>405</v>
          </cell>
          <cell r="H418" t="str">
            <v>13213.13</v>
          </cell>
          <cell r="I418">
            <v>0</v>
          </cell>
          <cell r="J418">
            <v>0</v>
          </cell>
          <cell r="K418" t="str">
            <v>13213.13</v>
          </cell>
          <cell r="L418" t="str">
            <v>12996.83</v>
          </cell>
          <cell r="M418" t="str">
            <v>429.58</v>
          </cell>
          <cell r="N418" t="str">
            <v>429.58</v>
          </cell>
        </row>
        <row r="419">
          <cell r="A419">
            <v>752222</v>
          </cell>
          <cell r="B419" t="str">
            <v>Juárez* Sánchez,Rodrigo</v>
          </cell>
          <cell r="C419" t="str">
            <v>TAX</v>
          </cell>
          <cell r="D419" t="str">
            <v>LIC-SYSC-18</v>
          </cell>
          <cell r="E419" t="str">
            <v>LI</v>
          </cell>
          <cell r="F419" t="str">
            <v>AS</v>
          </cell>
          <cell r="G419">
            <v>101</v>
          </cell>
          <cell r="H419" t="str">
            <v>19476.52</v>
          </cell>
          <cell r="I419">
            <v>0</v>
          </cell>
          <cell r="J419">
            <v>0</v>
          </cell>
          <cell r="K419" t="str">
            <v>19476.52</v>
          </cell>
          <cell r="L419" t="str">
            <v>10580.72</v>
          </cell>
          <cell r="M419" t="str">
            <v>8895.8</v>
          </cell>
          <cell r="N419" t="str">
            <v>8895.8</v>
          </cell>
        </row>
        <row r="420">
          <cell r="A420">
            <v>686863</v>
          </cell>
          <cell r="B420" t="str">
            <v>Cardenas*Romero,Janet</v>
          </cell>
          <cell r="C420" t="str">
            <v>TAX</v>
          </cell>
          <cell r="D420" t="str">
            <v>LIC-MEES-18</v>
          </cell>
          <cell r="E420" t="str">
            <v>LI</v>
          </cell>
          <cell r="F420" t="str">
            <v>BA</v>
          </cell>
          <cell r="I420">
            <v>0</v>
          </cell>
          <cell r="J420">
            <v>0</v>
          </cell>
          <cell r="L420">
            <v>0</v>
          </cell>
          <cell r="M420">
            <v>0</v>
          </cell>
        </row>
        <row r="421">
          <cell r="A421">
            <v>746486</v>
          </cell>
          <cell r="B421" t="str">
            <v>Rivera*Mondragon,Jacquelinne</v>
          </cell>
          <cell r="C421" t="str">
            <v>TAX</v>
          </cell>
          <cell r="D421" t="str">
            <v>LIC-DINV-18</v>
          </cell>
          <cell r="E421" t="str">
            <v>LI</v>
          </cell>
          <cell r="F421" t="str">
            <v>AS</v>
          </cell>
          <cell r="G421">
            <v>101</v>
          </cell>
          <cell r="H421" t="str">
            <v>18212.77</v>
          </cell>
          <cell r="I421">
            <v>0</v>
          </cell>
          <cell r="J421">
            <v>0</v>
          </cell>
          <cell r="K421" t="str">
            <v>18212.77</v>
          </cell>
          <cell r="L421" t="str">
            <v>18212.77</v>
          </cell>
          <cell r="M421">
            <v>0</v>
          </cell>
          <cell r="N421">
            <v>0</v>
          </cell>
        </row>
        <row r="422">
          <cell r="A422">
            <v>749273</v>
          </cell>
          <cell r="B422" t="str">
            <v>Escoto*Vega,Ivonne</v>
          </cell>
          <cell r="C422" t="str">
            <v>TAX</v>
          </cell>
          <cell r="D422" t="str">
            <v>MAE-EDUP-22</v>
          </cell>
          <cell r="E422" t="str">
            <v>MA</v>
          </cell>
          <cell r="F422" t="str">
            <v>BS</v>
          </cell>
          <cell r="G422">
            <v>405</v>
          </cell>
          <cell r="H422" t="str">
            <v>13479.82</v>
          </cell>
          <cell r="I422">
            <v>0</v>
          </cell>
          <cell r="J422">
            <v>0</v>
          </cell>
          <cell r="K422" t="str">
            <v>13479.82</v>
          </cell>
          <cell r="L422" t="str">
            <v>13858.27</v>
          </cell>
          <cell r="M422" t="str">
            <v>-378.45</v>
          </cell>
          <cell r="N422" t="str">
            <v>-378.45</v>
          </cell>
        </row>
        <row r="423">
          <cell r="A423">
            <v>745762</v>
          </cell>
          <cell r="B423" t="str">
            <v>Campos*Oropeza,Jair</v>
          </cell>
          <cell r="C423" t="str">
            <v>TAX</v>
          </cell>
          <cell r="D423" t="str">
            <v>LIC-EJAD-17</v>
          </cell>
          <cell r="E423" t="str">
            <v>LI</v>
          </cell>
          <cell r="F423" t="str">
            <v>AS</v>
          </cell>
          <cell r="G423">
            <v>100</v>
          </cell>
          <cell r="H423" t="str">
            <v>12081.61</v>
          </cell>
          <cell r="I423">
            <v>0</v>
          </cell>
          <cell r="J423">
            <v>0</v>
          </cell>
          <cell r="K423" t="str">
            <v>12081.61</v>
          </cell>
          <cell r="L423" t="str">
            <v>6791.36</v>
          </cell>
          <cell r="M423" t="str">
            <v>5290.25</v>
          </cell>
          <cell r="N423" t="str">
            <v>5290.25</v>
          </cell>
        </row>
        <row r="424">
          <cell r="A424">
            <v>744706</v>
          </cell>
          <cell r="B424" t="str">
            <v>Moreno*Cilia,Osmara</v>
          </cell>
          <cell r="C424" t="str">
            <v>TAX</v>
          </cell>
          <cell r="D424" t="str">
            <v>LIC-DERE-18</v>
          </cell>
          <cell r="E424" t="str">
            <v>LI</v>
          </cell>
          <cell r="F424" t="str">
            <v>BI</v>
          </cell>
          <cell r="G424">
            <v>101</v>
          </cell>
          <cell r="H424" t="str">
            <v>89.72</v>
          </cell>
          <cell r="I424">
            <v>0</v>
          </cell>
          <cell r="J424">
            <v>0</v>
          </cell>
          <cell r="K424" t="str">
            <v>89.72</v>
          </cell>
          <cell r="L424" t="str">
            <v>4241.72</v>
          </cell>
          <cell r="M424">
            <v>75</v>
          </cell>
          <cell r="N424">
            <v>75</v>
          </cell>
        </row>
        <row r="425">
          <cell r="A425">
            <v>746337</v>
          </cell>
          <cell r="B425" t="str">
            <v>Cortes*Martinez,Ana</v>
          </cell>
          <cell r="C425" t="str">
            <v>TAX</v>
          </cell>
          <cell r="D425" t="str">
            <v>MAE-EDUP-22</v>
          </cell>
          <cell r="E425" t="str">
            <v>MA</v>
          </cell>
          <cell r="F425" t="str">
            <v>AS</v>
          </cell>
          <cell r="G425">
            <v>405</v>
          </cell>
          <cell r="H425" t="str">
            <v>21964.97</v>
          </cell>
          <cell r="I425">
            <v>0</v>
          </cell>
          <cell r="J425">
            <v>0</v>
          </cell>
          <cell r="K425" t="str">
            <v>21964.97</v>
          </cell>
          <cell r="L425" t="str">
            <v>21964.97</v>
          </cell>
          <cell r="M425">
            <v>0</v>
          </cell>
          <cell r="N425">
            <v>0</v>
          </cell>
        </row>
        <row r="426">
          <cell r="A426">
            <v>746338</v>
          </cell>
          <cell r="B426" t="str">
            <v>Rosas*Valle,Lucia</v>
          </cell>
          <cell r="C426" t="str">
            <v>TAX</v>
          </cell>
          <cell r="D426" t="str">
            <v>MAE-EDUP-22</v>
          </cell>
          <cell r="E426" t="str">
            <v>MA</v>
          </cell>
          <cell r="F426" t="str">
            <v>AS</v>
          </cell>
          <cell r="G426">
            <v>405</v>
          </cell>
          <cell r="H426" t="str">
            <v>21964.07</v>
          </cell>
          <cell r="I426">
            <v>0</v>
          </cell>
          <cell r="J426">
            <v>0</v>
          </cell>
          <cell r="K426" t="str">
            <v>21964.07</v>
          </cell>
          <cell r="L426" t="str">
            <v>21964.37</v>
          </cell>
          <cell r="M426">
            <v>0</v>
          </cell>
          <cell r="N426">
            <v>0</v>
          </cell>
        </row>
        <row r="427">
          <cell r="A427">
            <v>751918</v>
          </cell>
          <cell r="B427" t="str">
            <v>Sanvicente*Morales,Emily</v>
          </cell>
          <cell r="C427" t="str">
            <v>TAX</v>
          </cell>
          <cell r="D427" t="str">
            <v>LIC-ADME-18</v>
          </cell>
          <cell r="E427" t="str">
            <v>LI</v>
          </cell>
          <cell r="F427" t="str">
            <v>BS</v>
          </cell>
          <cell r="G427">
            <v>101</v>
          </cell>
          <cell r="H427" t="str">
            <v>7815.72</v>
          </cell>
          <cell r="I427">
            <v>0</v>
          </cell>
          <cell r="J427">
            <v>0</v>
          </cell>
          <cell r="K427" t="str">
            <v>7815.72</v>
          </cell>
          <cell r="L427" t="str">
            <v>9313.22</v>
          </cell>
          <cell r="M427" t="str">
            <v>-1497.5</v>
          </cell>
          <cell r="N427" t="str">
            <v>-1497.5</v>
          </cell>
        </row>
        <row r="428">
          <cell r="A428">
            <v>747415</v>
          </cell>
          <cell r="B428" t="str">
            <v>López*Ramirez,Sebastian</v>
          </cell>
          <cell r="C428" t="str">
            <v>TAX</v>
          </cell>
          <cell r="D428" t="str">
            <v>MAE-EDUP-22</v>
          </cell>
          <cell r="E428" t="str">
            <v>MA</v>
          </cell>
          <cell r="F428" t="str">
            <v>BS</v>
          </cell>
          <cell r="G428">
            <v>405</v>
          </cell>
          <cell r="H428" t="str">
            <v>21342.25</v>
          </cell>
          <cell r="I428">
            <v>0</v>
          </cell>
          <cell r="J428" t="str">
            <v>519.12</v>
          </cell>
          <cell r="K428" t="str">
            <v>20823.13</v>
          </cell>
          <cell r="L428" t="str">
            <v>20823.25</v>
          </cell>
          <cell r="M428">
            <v>0</v>
          </cell>
          <cell r="N428">
            <v>0</v>
          </cell>
        </row>
        <row r="429">
          <cell r="A429">
            <v>749889</v>
          </cell>
          <cell r="B429" t="str">
            <v>Huerta*Gomez,Yael</v>
          </cell>
          <cell r="C429" t="str">
            <v>TAX</v>
          </cell>
          <cell r="D429" t="str">
            <v>LIC-CTCO-18</v>
          </cell>
          <cell r="E429" t="str">
            <v>LI</v>
          </cell>
          <cell r="F429" t="str">
            <v>BC</v>
          </cell>
          <cell r="G429">
            <v>101</v>
          </cell>
          <cell r="H429" t="str">
            <v>18472.57</v>
          </cell>
          <cell r="I429">
            <v>0</v>
          </cell>
          <cell r="J429">
            <v>0</v>
          </cell>
          <cell r="K429" t="str">
            <v>18472.57</v>
          </cell>
          <cell r="L429" t="str">
            <v>10580.72</v>
          </cell>
          <cell r="M429" t="str">
            <v>7891.85</v>
          </cell>
          <cell r="N429" t="str">
            <v>7891.85</v>
          </cell>
        </row>
        <row r="430">
          <cell r="A430">
            <v>249564</v>
          </cell>
          <cell r="B430" t="str">
            <v>Ramirez*Luna,Yesua</v>
          </cell>
          <cell r="C430" t="str">
            <v>TAX</v>
          </cell>
          <cell r="D430" t="str">
            <v>LIC-EDFI-10C</v>
          </cell>
          <cell r="E430" t="str">
            <v>LI</v>
          </cell>
          <cell r="F430" t="str">
            <v>AS</v>
          </cell>
          <cell r="G430">
            <v>405</v>
          </cell>
          <cell r="H430">
            <v>20225</v>
          </cell>
          <cell r="I430">
            <v>0</v>
          </cell>
          <cell r="J430">
            <v>0</v>
          </cell>
          <cell r="K430">
            <v>20225</v>
          </cell>
          <cell r="L430">
            <v>20225</v>
          </cell>
          <cell r="M430">
            <v>0</v>
          </cell>
          <cell r="N430">
            <v>0</v>
          </cell>
        </row>
        <row r="431">
          <cell r="A431">
            <v>215767</v>
          </cell>
          <cell r="B431" t="str">
            <v>Aguilar*Pacheco,Juan</v>
          </cell>
          <cell r="C431" t="str">
            <v>TAX</v>
          </cell>
          <cell r="D431" t="str">
            <v>LIC-ADME-18</v>
          </cell>
          <cell r="E431" t="str">
            <v>LI</v>
          </cell>
          <cell r="F431" t="str">
            <v>AS</v>
          </cell>
          <cell r="G431">
            <v>405</v>
          </cell>
          <cell r="H431" t="str">
            <v>18593.8</v>
          </cell>
          <cell r="I431">
            <v>0</v>
          </cell>
          <cell r="J431">
            <v>0</v>
          </cell>
          <cell r="K431" t="str">
            <v>18593.8</v>
          </cell>
          <cell r="L431" t="str">
            <v>18991.64</v>
          </cell>
          <cell r="M431">
            <v>0</v>
          </cell>
          <cell r="N431">
            <v>0</v>
          </cell>
        </row>
        <row r="432">
          <cell r="A432">
            <v>756968</v>
          </cell>
          <cell r="B432" t="str">
            <v>Guerrero*Fernandez,Marisol</v>
          </cell>
          <cell r="C432" t="str">
            <v>TAX</v>
          </cell>
          <cell r="D432" t="str">
            <v>LIC-EJAD-17</v>
          </cell>
          <cell r="E432" t="str">
            <v>LI</v>
          </cell>
          <cell r="F432" t="str">
            <v>AS</v>
          </cell>
          <cell r="G432">
            <v>100</v>
          </cell>
          <cell r="H432" t="str">
            <v>10914.17</v>
          </cell>
          <cell r="I432">
            <v>0</v>
          </cell>
          <cell r="J432">
            <v>0</v>
          </cell>
          <cell r="K432" t="str">
            <v>10914.17</v>
          </cell>
          <cell r="L432" t="str">
            <v>10914.67</v>
          </cell>
          <cell r="M432">
            <v>0</v>
          </cell>
          <cell r="N432">
            <v>0</v>
          </cell>
        </row>
        <row r="433">
          <cell r="A433">
            <v>742513</v>
          </cell>
          <cell r="B433" t="str">
            <v>Juarez*Campos,Estefani</v>
          </cell>
          <cell r="C433" t="str">
            <v>TAX</v>
          </cell>
          <cell r="D433" t="str">
            <v>LIC-EJAD-17</v>
          </cell>
          <cell r="E433" t="str">
            <v>LI</v>
          </cell>
          <cell r="F433" t="str">
            <v>AS</v>
          </cell>
          <cell r="G433">
            <v>100</v>
          </cell>
          <cell r="H433" t="str">
            <v>12086.09</v>
          </cell>
          <cell r="I433">
            <v>0</v>
          </cell>
          <cell r="J433">
            <v>0</v>
          </cell>
          <cell r="K433" t="str">
            <v>12086.09</v>
          </cell>
          <cell r="L433" t="str">
            <v>6797.09</v>
          </cell>
          <cell r="M433">
            <v>5289</v>
          </cell>
          <cell r="N433">
            <v>5289</v>
          </cell>
        </row>
        <row r="434">
          <cell r="A434">
            <v>750800</v>
          </cell>
          <cell r="B434" t="str">
            <v>Andarza*Escamilla,Alexia</v>
          </cell>
          <cell r="C434" t="str">
            <v>TAX</v>
          </cell>
          <cell r="D434" t="str">
            <v>LIC-EJAD-17</v>
          </cell>
          <cell r="E434" t="str">
            <v>LI</v>
          </cell>
          <cell r="F434" t="str">
            <v>BC</v>
          </cell>
          <cell r="G434">
            <v>100</v>
          </cell>
          <cell r="H434" t="str">
            <v>11863.98</v>
          </cell>
          <cell r="I434">
            <v>0</v>
          </cell>
          <cell r="J434">
            <v>0</v>
          </cell>
          <cell r="K434" t="str">
            <v>11863.98</v>
          </cell>
          <cell r="L434" t="str">
            <v>6778.23</v>
          </cell>
          <cell r="M434" t="str">
            <v>5085.75</v>
          </cell>
          <cell r="N434" t="str">
            <v>5085.75</v>
          </cell>
        </row>
        <row r="435">
          <cell r="A435">
            <v>706972</v>
          </cell>
          <cell r="B435" t="str">
            <v>Rasgado*Frias,Paula</v>
          </cell>
          <cell r="C435" t="str">
            <v>TAX</v>
          </cell>
          <cell r="D435" t="str">
            <v>LIC-EJME-17</v>
          </cell>
          <cell r="E435" t="str">
            <v>LI</v>
          </cell>
          <cell r="F435" t="str">
            <v>BR</v>
          </cell>
          <cell r="H435">
            <v>75</v>
          </cell>
          <cell r="I435">
            <v>0</v>
          </cell>
          <cell r="J435">
            <v>0</v>
          </cell>
          <cell r="K435">
            <v>75</v>
          </cell>
          <cell r="L435">
            <v>0</v>
          </cell>
          <cell r="M435">
            <v>75</v>
          </cell>
          <cell r="N435">
            <v>75</v>
          </cell>
        </row>
        <row r="436">
          <cell r="A436">
            <v>747720</v>
          </cell>
          <cell r="B436" t="str">
            <v>Juarez*Gonzalez,Brenda</v>
          </cell>
          <cell r="C436" t="str">
            <v>TAX</v>
          </cell>
          <cell r="D436" t="str">
            <v>LIC-EJDE-17</v>
          </cell>
          <cell r="E436" t="str">
            <v>LI</v>
          </cell>
          <cell r="F436" t="str">
            <v>BI</v>
          </cell>
          <cell r="G436">
            <v>100</v>
          </cell>
          <cell r="H436" t="str">
            <v>93.86</v>
          </cell>
          <cell r="I436">
            <v>0</v>
          </cell>
          <cell r="J436">
            <v>0</v>
          </cell>
          <cell r="K436" t="str">
            <v>93.86</v>
          </cell>
          <cell r="L436" t="str">
            <v>2727.86</v>
          </cell>
          <cell r="M436">
            <v>75</v>
          </cell>
          <cell r="N436">
            <v>75</v>
          </cell>
        </row>
        <row r="437">
          <cell r="A437">
            <v>750013</v>
          </cell>
          <cell r="B437" t="str">
            <v>Garcia*Garcia,Montserrat</v>
          </cell>
          <cell r="C437" t="str">
            <v>TAX</v>
          </cell>
          <cell r="D437" t="str">
            <v>LIC-EJAD-17</v>
          </cell>
          <cell r="E437" t="str">
            <v>LI</v>
          </cell>
          <cell r="F437" t="str">
            <v>AS</v>
          </cell>
          <cell r="G437">
            <v>100</v>
          </cell>
          <cell r="H437" t="str">
            <v>10929.86</v>
          </cell>
          <cell r="I437">
            <v>0</v>
          </cell>
          <cell r="J437">
            <v>0</v>
          </cell>
          <cell r="K437" t="str">
            <v>10929.86</v>
          </cell>
          <cell r="L437" t="str">
            <v>10930.36</v>
          </cell>
          <cell r="M437">
            <v>0</v>
          </cell>
          <cell r="N437">
            <v>0</v>
          </cell>
        </row>
        <row r="438">
          <cell r="A438">
            <v>678448</v>
          </cell>
          <cell r="B438" t="str">
            <v>Chavarria*Fernandez,Jose</v>
          </cell>
          <cell r="C438" t="str">
            <v>TAX</v>
          </cell>
          <cell r="D438" t="str">
            <v>LIC-SYSC-18</v>
          </cell>
          <cell r="E438" t="str">
            <v>LI</v>
          </cell>
          <cell r="F438" t="str">
            <v>AS</v>
          </cell>
          <cell r="G438">
            <v>101</v>
          </cell>
          <cell r="H438" t="str">
            <v>18934.05</v>
          </cell>
          <cell r="I438">
            <v>0</v>
          </cell>
          <cell r="J438">
            <v>0</v>
          </cell>
          <cell r="K438" t="str">
            <v>18934.05</v>
          </cell>
          <cell r="L438" t="str">
            <v>12075.15</v>
          </cell>
          <cell r="M438" t="str">
            <v>6858.9</v>
          </cell>
          <cell r="N438" t="str">
            <v>6858.9</v>
          </cell>
        </row>
        <row r="439">
          <cell r="A439">
            <v>302564</v>
          </cell>
          <cell r="B439" t="str">
            <v>Garcia*Alvarado,Angel</v>
          </cell>
          <cell r="C439" t="str">
            <v>TAX</v>
          </cell>
          <cell r="D439" t="str">
            <v>LIC-DERE-18</v>
          </cell>
          <cell r="E439" t="str">
            <v>LI</v>
          </cell>
          <cell r="F439" t="str">
            <v>AS</v>
          </cell>
          <cell r="G439">
            <v>100</v>
          </cell>
          <cell r="H439" t="str">
            <v>18867.4</v>
          </cell>
          <cell r="I439">
            <v>0</v>
          </cell>
          <cell r="J439">
            <v>0</v>
          </cell>
          <cell r="K439" t="str">
            <v>18867.4</v>
          </cell>
          <cell r="L439" t="str">
            <v>18867.4</v>
          </cell>
          <cell r="M439">
            <v>0</v>
          </cell>
          <cell r="N439">
            <v>0</v>
          </cell>
        </row>
        <row r="440">
          <cell r="A440">
            <v>273213</v>
          </cell>
          <cell r="B440" t="str">
            <v>Cabrera*Plata,Lizbeth</v>
          </cell>
          <cell r="C440" t="str">
            <v>TAX</v>
          </cell>
          <cell r="D440" t="str">
            <v>LIC-DSGD-18</v>
          </cell>
          <cell r="E440" t="str">
            <v>LI</v>
          </cell>
          <cell r="F440" t="str">
            <v>AS</v>
          </cell>
          <cell r="G440">
            <v>405</v>
          </cell>
          <cell r="H440" t="str">
            <v>18779.25</v>
          </cell>
          <cell r="I440">
            <v>0</v>
          </cell>
          <cell r="J440">
            <v>0</v>
          </cell>
          <cell r="K440" t="str">
            <v>18779.25</v>
          </cell>
          <cell r="L440" t="str">
            <v>18779.25</v>
          </cell>
          <cell r="M440">
            <v>0</v>
          </cell>
          <cell r="N440">
            <v>0</v>
          </cell>
        </row>
        <row r="441">
          <cell r="A441">
            <v>698047</v>
          </cell>
          <cell r="B441" t="str">
            <v>Rodriguez*Gutierrez,Visnu</v>
          </cell>
          <cell r="C441" t="str">
            <v>TAX</v>
          </cell>
          <cell r="D441" t="str">
            <v>LIC-EJEP-18</v>
          </cell>
          <cell r="E441" t="str">
            <v>LI</v>
          </cell>
          <cell r="F441" t="str">
            <v>BA</v>
          </cell>
          <cell r="H441">
            <v>170</v>
          </cell>
          <cell r="I441">
            <v>0</v>
          </cell>
          <cell r="J441">
            <v>0</v>
          </cell>
          <cell r="K441">
            <v>170</v>
          </cell>
          <cell r="L441">
            <v>170</v>
          </cell>
          <cell r="M441">
            <v>0</v>
          </cell>
          <cell r="N441">
            <v>0</v>
          </cell>
        </row>
        <row r="442">
          <cell r="A442">
            <v>750549</v>
          </cell>
          <cell r="B442" t="str">
            <v>Galvez*Lara,Norma</v>
          </cell>
          <cell r="C442" t="str">
            <v>TAX</v>
          </cell>
          <cell r="D442" t="str">
            <v>MAE-EDUP-22</v>
          </cell>
          <cell r="E442" t="str">
            <v>MA</v>
          </cell>
          <cell r="F442" t="str">
            <v>BS</v>
          </cell>
          <cell r="G442">
            <v>405</v>
          </cell>
          <cell r="H442" t="str">
            <v>13187.77</v>
          </cell>
          <cell r="I442">
            <v>0</v>
          </cell>
          <cell r="J442">
            <v>0</v>
          </cell>
          <cell r="K442" t="str">
            <v>13187.77</v>
          </cell>
          <cell r="L442" t="str">
            <v>13858.27</v>
          </cell>
          <cell r="M442">
            <v>0</v>
          </cell>
          <cell r="N442">
            <v>0</v>
          </cell>
        </row>
        <row r="443">
          <cell r="A443">
            <v>752403</v>
          </cell>
          <cell r="B443" t="str">
            <v>Reyes*Perez,Teresa</v>
          </cell>
          <cell r="C443" t="str">
            <v>TAX</v>
          </cell>
          <cell r="D443" t="str">
            <v>LIC-EJAD-17</v>
          </cell>
          <cell r="E443" t="str">
            <v>LI</v>
          </cell>
          <cell r="F443" t="str">
            <v>BK</v>
          </cell>
          <cell r="G443">
            <v>100</v>
          </cell>
          <cell r="H443" t="str">
            <v>11788.98</v>
          </cell>
          <cell r="I443">
            <v>0</v>
          </cell>
          <cell r="J443">
            <v>0</v>
          </cell>
          <cell r="K443" t="str">
            <v>11788.98</v>
          </cell>
          <cell r="L443" t="str">
            <v>11788.98</v>
          </cell>
          <cell r="M443">
            <v>0</v>
          </cell>
          <cell r="N443">
            <v>0</v>
          </cell>
        </row>
        <row r="444">
          <cell r="A444">
            <v>750830</v>
          </cell>
          <cell r="B444" t="str">
            <v>Guzman*Brito,Stephanie</v>
          </cell>
          <cell r="C444" t="str">
            <v>TAX</v>
          </cell>
          <cell r="D444" t="str">
            <v>LIC-DSGD-18</v>
          </cell>
          <cell r="E444" t="str">
            <v>LI</v>
          </cell>
          <cell r="F444" t="str">
            <v>AS</v>
          </cell>
          <cell r="G444">
            <v>101</v>
          </cell>
          <cell r="H444" t="str">
            <v>17673.38</v>
          </cell>
          <cell r="I444">
            <v>0</v>
          </cell>
          <cell r="J444">
            <v>0</v>
          </cell>
          <cell r="K444" t="str">
            <v>17673.38</v>
          </cell>
          <cell r="L444" t="str">
            <v>17673.38</v>
          </cell>
          <cell r="M444">
            <v>0</v>
          </cell>
          <cell r="N444">
            <v>0</v>
          </cell>
        </row>
        <row r="445">
          <cell r="A445">
            <v>750829</v>
          </cell>
          <cell r="B445" t="str">
            <v>Cano*Martinez,Zuri</v>
          </cell>
          <cell r="C445" t="str">
            <v>TAX</v>
          </cell>
          <cell r="D445" t="str">
            <v>LIC-DINV-18</v>
          </cell>
          <cell r="E445" t="str">
            <v>LI</v>
          </cell>
          <cell r="F445" t="str">
            <v>AS</v>
          </cell>
          <cell r="G445">
            <v>101</v>
          </cell>
          <cell r="H445" t="str">
            <v>17673.38</v>
          </cell>
          <cell r="I445">
            <v>0</v>
          </cell>
          <cell r="J445">
            <v>0</v>
          </cell>
          <cell r="K445" t="str">
            <v>17673.38</v>
          </cell>
          <cell r="L445" t="str">
            <v>12939.38</v>
          </cell>
          <cell r="M445">
            <v>4734</v>
          </cell>
          <cell r="N445">
            <v>4734</v>
          </cell>
        </row>
        <row r="446">
          <cell r="A446">
            <v>333057</v>
          </cell>
          <cell r="B446" t="str">
            <v>Luna*Villagra,Sergio</v>
          </cell>
          <cell r="C446" t="str">
            <v>TAX</v>
          </cell>
          <cell r="D446" t="str">
            <v>LIC-ADTU-18</v>
          </cell>
          <cell r="E446" t="str">
            <v>LI</v>
          </cell>
          <cell r="F446" t="str">
            <v>AS</v>
          </cell>
          <cell r="G446">
            <v>405</v>
          </cell>
          <cell r="H446" t="str">
            <v>17923.5</v>
          </cell>
          <cell r="I446">
            <v>0</v>
          </cell>
          <cell r="J446">
            <v>0</v>
          </cell>
          <cell r="K446" t="str">
            <v>17923.5</v>
          </cell>
          <cell r="L446">
            <v>10407</v>
          </cell>
          <cell r="M446" t="str">
            <v>7516.5</v>
          </cell>
          <cell r="N446" t="str">
            <v>7516.5</v>
          </cell>
        </row>
        <row r="447">
          <cell r="A447">
            <v>333275</v>
          </cell>
          <cell r="B447" t="str">
            <v>Puente*Pineda,Mauricio</v>
          </cell>
          <cell r="C447" t="str">
            <v>TAX</v>
          </cell>
          <cell r="D447" t="str">
            <v>LIC-SYSC-18</v>
          </cell>
          <cell r="E447" t="str">
            <v>LI</v>
          </cell>
          <cell r="F447" t="str">
            <v>AS</v>
          </cell>
          <cell r="G447">
            <v>405</v>
          </cell>
          <cell r="H447">
            <v>17025</v>
          </cell>
          <cell r="I447">
            <v>0</v>
          </cell>
          <cell r="J447">
            <v>0</v>
          </cell>
          <cell r="K447">
            <v>17025</v>
          </cell>
          <cell r="L447">
            <v>17354</v>
          </cell>
          <cell r="M447">
            <v>0</v>
          </cell>
          <cell r="N447">
            <v>0</v>
          </cell>
        </row>
        <row r="448">
          <cell r="A448">
            <v>292970</v>
          </cell>
          <cell r="B448" t="str">
            <v>Lovera*Galindo,Jesús</v>
          </cell>
          <cell r="C448" t="str">
            <v>TAX</v>
          </cell>
          <cell r="D448" t="str">
            <v>LIC-COFI-18</v>
          </cell>
          <cell r="E448" t="str">
            <v>LI</v>
          </cell>
          <cell r="F448" t="str">
            <v>AS</v>
          </cell>
          <cell r="G448">
            <v>405</v>
          </cell>
          <cell r="H448" t="str">
            <v>18353.24</v>
          </cell>
          <cell r="I448">
            <v>0</v>
          </cell>
          <cell r="J448">
            <v>0</v>
          </cell>
          <cell r="K448" t="str">
            <v>18353.24</v>
          </cell>
          <cell r="L448" t="str">
            <v>18353.74</v>
          </cell>
          <cell r="M448">
            <v>0</v>
          </cell>
          <cell r="N448">
            <v>0</v>
          </cell>
        </row>
        <row r="449">
          <cell r="A449">
            <v>752654</v>
          </cell>
          <cell r="B449" t="str">
            <v>Ramos*Hernández,Javier</v>
          </cell>
          <cell r="C449" t="str">
            <v>TAX</v>
          </cell>
          <cell r="D449" t="str">
            <v>LIC-SYSC-18</v>
          </cell>
          <cell r="E449" t="str">
            <v>LI</v>
          </cell>
          <cell r="F449" t="str">
            <v>AS</v>
          </cell>
          <cell r="G449">
            <v>101</v>
          </cell>
          <cell r="H449" t="str">
            <v>17673.38</v>
          </cell>
          <cell r="I449">
            <v>0</v>
          </cell>
          <cell r="J449">
            <v>0</v>
          </cell>
          <cell r="K449" t="str">
            <v>17673.38</v>
          </cell>
          <cell r="L449" t="str">
            <v>17674.28</v>
          </cell>
          <cell r="M449">
            <v>0</v>
          </cell>
          <cell r="N449">
            <v>0</v>
          </cell>
        </row>
        <row r="450">
          <cell r="A450">
            <v>677983</v>
          </cell>
          <cell r="B450" t="str">
            <v>Garcia*Muñoz,Nancy</v>
          </cell>
          <cell r="C450" t="str">
            <v>TAX</v>
          </cell>
          <cell r="D450" t="str">
            <v>LIC-EJAD-17</v>
          </cell>
          <cell r="E450" t="str">
            <v>LI</v>
          </cell>
          <cell r="F450" t="str">
            <v>AS</v>
          </cell>
          <cell r="G450">
            <v>100</v>
          </cell>
          <cell r="H450" t="str">
            <v>12595.3</v>
          </cell>
          <cell r="I450">
            <v>0</v>
          </cell>
          <cell r="J450">
            <v>0</v>
          </cell>
          <cell r="K450" t="str">
            <v>12595.3</v>
          </cell>
          <cell r="L450" t="str">
            <v>12595.6</v>
          </cell>
          <cell r="M450">
            <v>0</v>
          </cell>
          <cell r="N450">
            <v>0</v>
          </cell>
        </row>
        <row r="451">
          <cell r="A451">
            <v>300001</v>
          </cell>
          <cell r="B451" t="str">
            <v>Hernandez*Sanchez,Vanessa</v>
          </cell>
          <cell r="C451" t="str">
            <v>TAX</v>
          </cell>
          <cell r="D451" t="str">
            <v>LIC-DERE-18</v>
          </cell>
          <cell r="E451" t="str">
            <v>LI</v>
          </cell>
          <cell r="F451" t="str">
            <v>BS</v>
          </cell>
          <cell r="G451">
            <v>405</v>
          </cell>
          <cell r="H451">
            <v>8299</v>
          </cell>
          <cell r="I451">
            <v>0</v>
          </cell>
          <cell r="J451">
            <v>0</v>
          </cell>
          <cell r="K451">
            <v>8299</v>
          </cell>
          <cell r="L451">
            <v>6248</v>
          </cell>
          <cell r="M451">
            <v>2051</v>
          </cell>
          <cell r="N451">
            <v>2051</v>
          </cell>
        </row>
        <row r="452">
          <cell r="A452">
            <v>757239</v>
          </cell>
          <cell r="B452" t="str">
            <v>Ramirez*Velarde,Alan</v>
          </cell>
          <cell r="C452" t="str">
            <v>TAX</v>
          </cell>
          <cell r="D452" t="str">
            <v>LIC-DSGD-18</v>
          </cell>
          <cell r="E452" t="str">
            <v>LI</v>
          </cell>
          <cell r="F452" t="str">
            <v>AS</v>
          </cell>
          <cell r="G452">
            <v>101</v>
          </cell>
          <cell r="H452" t="str">
            <v>17680.72</v>
          </cell>
          <cell r="I452">
            <v>0</v>
          </cell>
          <cell r="J452">
            <v>0</v>
          </cell>
          <cell r="K452" t="str">
            <v>17680.72</v>
          </cell>
          <cell r="L452" t="str">
            <v>15228.52</v>
          </cell>
          <cell r="M452" t="str">
            <v>2452.2</v>
          </cell>
          <cell r="N452" t="str">
            <v>2452.2</v>
          </cell>
        </row>
        <row r="453">
          <cell r="A453">
            <v>660339</v>
          </cell>
          <cell r="B453" t="str">
            <v>Cruz*Anaya,Melannie</v>
          </cell>
          <cell r="C453" t="str">
            <v>TAX</v>
          </cell>
          <cell r="D453" t="str">
            <v>LIC-CTCO-18</v>
          </cell>
          <cell r="E453" t="str">
            <v>LI</v>
          </cell>
          <cell r="F453" t="str">
            <v>BR</v>
          </cell>
          <cell r="H453">
            <v>0</v>
          </cell>
          <cell r="I453">
            <v>0</v>
          </cell>
          <cell r="J453">
            <v>0</v>
          </cell>
          <cell r="K453">
            <v>0</v>
          </cell>
          <cell r="L453">
            <v>0</v>
          </cell>
          <cell r="M453">
            <v>0</v>
          </cell>
          <cell r="N453">
            <v>0</v>
          </cell>
        </row>
        <row r="454">
          <cell r="A454">
            <v>253819</v>
          </cell>
          <cell r="B454" t="str">
            <v>Sosa*Corona,Marieli</v>
          </cell>
          <cell r="C454" t="str">
            <v>TAX</v>
          </cell>
          <cell r="D454" t="str">
            <v>LIC-EJME-12</v>
          </cell>
          <cell r="E454" t="str">
            <v>LI</v>
          </cell>
          <cell r="F454" t="str">
            <v>BA</v>
          </cell>
          <cell r="I454">
            <v>0</v>
          </cell>
          <cell r="J454">
            <v>0</v>
          </cell>
          <cell r="L454" t="str">
            <v>.7</v>
          </cell>
          <cell r="M454">
            <v>0</v>
          </cell>
        </row>
        <row r="455">
          <cell r="A455">
            <v>747713</v>
          </cell>
          <cell r="B455" t="str">
            <v>Estrada*Díaz,Nayeli</v>
          </cell>
          <cell r="C455" t="str">
            <v>TAX</v>
          </cell>
          <cell r="D455" t="str">
            <v>LIC-EJEP-18</v>
          </cell>
          <cell r="E455" t="str">
            <v>LI</v>
          </cell>
          <cell r="F455" t="str">
            <v>BS</v>
          </cell>
          <cell r="G455">
            <v>100</v>
          </cell>
          <cell r="H455" t="str">
            <v>5597.36</v>
          </cell>
          <cell r="I455">
            <v>0</v>
          </cell>
          <cell r="J455">
            <v>0</v>
          </cell>
          <cell r="K455" t="str">
            <v>5597.36</v>
          </cell>
          <cell r="L455" t="str">
            <v>6791.36</v>
          </cell>
          <cell r="M455">
            <v>-1194</v>
          </cell>
          <cell r="N455">
            <v>-1194</v>
          </cell>
        </row>
        <row r="456">
          <cell r="A456">
            <v>744428</v>
          </cell>
          <cell r="B456" t="str">
            <v>Martinez*Quinto,Miguel</v>
          </cell>
          <cell r="C456" t="str">
            <v>TAX</v>
          </cell>
          <cell r="D456" t="str">
            <v>LIC-EJDE-17</v>
          </cell>
          <cell r="E456" t="str">
            <v>LI</v>
          </cell>
          <cell r="F456" t="str">
            <v>AS</v>
          </cell>
          <cell r="G456">
            <v>100</v>
          </cell>
          <cell r="H456" t="str">
            <v>11402.09</v>
          </cell>
          <cell r="I456">
            <v>0</v>
          </cell>
          <cell r="J456">
            <v>0</v>
          </cell>
          <cell r="K456" t="str">
            <v>11402.09</v>
          </cell>
          <cell r="L456" t="str">
            <v>9616.09</v>
          </cell>
          <cell r="M456">
            <v>1786</v>
          </cell>
          <cell r="N456">
            <v>1786</v>
          </cell>
        </row>
        <row r="457">
          <cell r="A457">
            <v>749292</v>
          </cell>
          <cell r="B457" t="str">
            <v>Martinez*Osorio,Mariana</v>
          </cell>
          <cell r="C457" t="str">
            <v>TAX</v>
          </cell>
          <cell r="D457" t="str">
            <v>MAE-TEIN-18</v>
          </cell>
          <cell r="E457" t="str">
            <v>MA</v>
          </cell>
          <cell r="F457" t="str">
            <v>BC</v>
          </cell>
          <cell r="G457">
            <v>405</v>
          </cell>
          <cell r="H457" t="str">
            <v>28694.69</v>
          </cell>
          <cell r="I457">
            <v>0</v>
          </cell>
          <cell r="J457">
            <v>0</v>
          </cell>
          <cell r="K457" t="str">
            <v>28694.69</v>
          </cell>
          <cell r="L457" t="str">
            <v>16099.69</v>
          </cell>
          <cell r="M457">
            <v>12595</v>
          </cell>
          <cell r="N457">
            <v>12595</v>
          </cell>
        </row>
        <row r="458">
          <cell r="A458">
            <v>749291</v>
          </cell>
          <cell r="B458" t="str">
            <v>Labra*López,Sebastián</v>
          </cell>
          <cell r="C458" t="str">
            <v>TAX</v>
          </cell>
          <cell r="D458" t="str">
            <v>LIC-MEES-18</v>
          </cell>
          <cell r="E458" t="str">
            <v>LI</v>
          </cell>
          <cell r="F458" t="str">
            <v>BI</v>
          </cell>
          <cell r="G458">
            <v>101</v>
          </cell>
          <cell r="H458" t="str">
            <v>89.72</v>
          </cell>
          <cell r="I458">
            <v>0</v>
          </cell>
          <cell r="J458">
            <v>0</v>
          </cell>
          <cell r="K458" t="str">
            <v>89.72</v>
          </cell>
          <cell r="L458" t="str">
            <v>4241.72</v>
          </cell>
          <cell r="M458">
            <v>75</v>
          </cell>
          <cell r="N458">
            <v>75</v>
          </cell>
        </row>
        <row r="459">
          <cell r="A459">
            <v>757603</v>
          </cell>
          <cell r="B459" t="str">
            <v>Miranda*Miranda,Miriam</v>
          </cell>
          <cell r="C459" t="str">
            <v>TAX</v>
          </cell>
          <cell r="D459" t="str">
            <v>LIC-EJDE-17</v>
          </cell>
          <cell r="E459" t="str">
            <v>LI</v>
          </cell>
          <cell r="F459" t="str">
            <v>BC</v>
          </cell>
          <cell r="G459">
            <v>100</v>
          </cell>
          <cell r="H459" t="str">
            <v>11863.04</v>
          </cell>
          <cell r="I459">
            <v>0</v>
          </cell>
          <cell r="J459">
            <v>0</v>
          </cell>
          <cell r="K459" t="str">
            <v>11863.04</v>
          </cell>
          <cell r="L459" t="str">
            <v>6777.29</v>
          </cell>
          <cell r="M459" t="str">
            <v>5085.75</v>
          </cell>
          <cell r="N459" t="str">
            <v>5085.75</v>
          </cell>
        </row>
        <row r="460">
          <cell r="A460">
            <v>743450</v>
          </cell>
          <cell r="B460" t="str">
            <v>Flores*Cabrera,Jimena</v>
          </cell>
          <cell r="C460" t="str">
            <v>TAX</v>
          </cell>
          <cell r="D460" t="str">
            <v>LIC-DERE-18</v>
          </cell>
          <cell r="E460" t="str">
            <v>LI</v>
          </cell>
          <cell r="F460" t="str">
            <v>BS</v>
          </cell>
          <cell r="G460">
            <v>101</v>
          </cell>
          <cell r="H460" t="str">
            <v>8946.64</v>
          </cell>
          <cell r="I460">
            <v>0</v>
          </cell>
          <cell r="J460">
            <v>0</v>
          </cell>
          <cell r="K460" t="str">
            <v>8946.64</v>
          </cell>
          <cell r="L460" t="str">
            <v>10595.44</v>
          </cell>
          <cell r="M460" t="str">
            <v>-1648.8</v>
          </cell>
          <cell r="N460" t="str">
            <v>-1648.8</v>
          </cell>
        </row>
        <row r="461">
          <cell r="A461">
            <v>753338</v>
          </cell>
          <cell r="B461" t="str">
            <v>Perez*Galicia,Saira</v>
          </cell>
          <cell r="C461" t="str">
            <v>TAX</v>
          </cell>
          <cell r="D461" t="str">
            <v>MAE-EDUP-22</v>
          </cell>
          <cell r="E461" t="str">
            <v>MA</v>
          </cell>
          <cell r="F461" t="str">
            <v>AS</v>
          </cell>
          <cell r="G461">
            <v>405</v>
          </cell>
          <cell r="H461" t="str">
            <v>22230.34</v>
          </cell>
          <cell r="I461">
            <v>0</v>
          </cell>
          <cell r="J461" t="str">
            <v>519.12</v>
          </cell>
          <cell r="K461" t="str">
            <v>21711.22</v>
          </cell>
          <cell r="L461">
            <v>21841</v>
          </cell>
          <cell r="M461">
            <v>0</v>
          </cell>
          <cell r="N461">
            <v>0</v>
          </cell>
        </row>
        <row r="462">
          <cell r="A462">
            <v>745353</v>
          </cell>
          <cell r="B462" t="str">
            <v>Hernandez*Galvan,Juan</v>
          </cell>
          <cell r="C462" t="str">
            <v>TAX</v>
          </cell>
          <cell r="D462" t="str">
            <v>LIC-EJDE-17</v>
          </cell>
          <cell r="E462" t="str">
            <v>LI</v>
          </cell>
          <cell r="F462" t="str">
            <v>AS</v>
          </cell>
          <cell r="G462">
            <v>100</v>
          </cell>
          <cell r="H462" t="str">
            <v>10929.86</v>
          </cell>
          <cell r="I462">
            <v>0</v>
          </cell>
          <cell r="J462">
            <v>0</v>
          </cell>
          <cell r="K462" t="str">
            <v>10929.86</v>
          </cell>
          <cell r="L462" t="str">
            <v>8442.71</v>
          </cell>
          <cell r="M462" t="str">
            <v>2487.15</v>
          </cell>
          <cell r="N462" t="str">
            <v>2487.15</v>
          </cell>
        </row>
        <row r="463">
          <cell r="A463">
            <v>744657</v>
          </cell>
          <cell r="B463" t="str">
            <v>Martínez*Quinto,Angélica</v>
          </cell>
          <cell r="C463" t="str">
            <v>TAX</v>
          </cell>
          <cell r="D463" t="str">
            <v>LIC-EJAD-17</v>
          </cell>
          <cell r="E463" t="str">
            <v>LI</v>
          </cell>
          <cell r="F463" t="str">
            <v>AS</v>
          </cell>
          <cell r="G463">
            <v>100</v>
          </cell>
          <cell r="H463" t="str">
            <v>10926.72</v>
          </cell>
          <cell r="I463">
            <v>0</v>
          </cell>
          <cell r="J463">
            <v>0</v>
          </cell>
          <cell r="K463" t="str">
            <v>10926.72</v>
          </cell>
          <cell r="L463" t="str">
            <v>10926.87</v>
          </cell>
          <cell r="M463">
            <v>0</v>
          </cell>
          <cell r="N463">
            <v>0</v>
          </cell>
        </row>
        <row r="464">
          <cell r="A464">
            <v>745492</v>
          </cell>
          <cell r="B464" t="str">
            <v>Ibarra*Flores,David</v>
          </cell>
          <cell r="C464" t="str">
            <v>TAX</v>
          </cell>
          <cell r="D464" t="str">
            <v>LIC-ADME-18</v>
          </cell>
          <cell r="E464" t="str">
            <v>LI</v>
          </cell>
          <cell r="F464" t="str">
            <v>BS</v>
          </cell>
          <cell r="G464">
            <v>101</v>
          </cell>
          <cell r="H464" t="str">
            <v>8720.72</v>
          </cell>
          <cell r="I464">
            <v>0</v>
          </cell>
          <cell r="J464">
            <v>0</v>
          </cell>
          <cell r="K464" t="str">
            <v>8720.72</v>
          </cell>
          <cell r="L464" t="str">
            <v>13369.62</v>
          </cell>
          <cell r="M464" t="str">
            <v>-4648.9</v>
          </cell>
          <cell r="N464" t="str">
            <v>-4648.9</v>
          </cell>
        </row>
        <row r="465">
          <cell r="A465">
            <v>742166</v>
          </cell>
          <cell r="B465" t="str">
            <v>Garcia*Garcia,Yazmin</v>
          </cell>
          <cell r="C465" t="str">
            <v>TAX</v>
          </cell>
          <cell r="D465" t="str">
            <v>LIC-EJAD-17</v>
          </cell>
          <cell r="E465" t="str">
            <v>LI</v>
          </cell>
          <cell r="F465" t="str">
            <v>AS</v>
          </cell>
          <cell r="G465">
            <v>100</v>
          </cell>
          <cell r="H465" t="str">
            <v>12196.91</v>
          </cell>
          <cell r="I465">
            <v>0</v>
          </cell>
          <cell r="J465">
            <v>0</v>
          </cell>
          <cell r="K465" t="str">
            <v>12196.91</v>
          </cell>
          <cell r="L465" t="str">
            <v>6386.81</v>
          </cell>
          <cell r="M465" t="str">
            <v>5810.1</v>
          </cell>
          <cell r="N465" t="str">
            <v>5810.1</v>
          </cell>
        </row>
        <row r="466">
          <cell r="A466">
            <v>754827</v>
          </cell>
          <cell r="B466" t="str">
            <v>Villagran*Perez,Fabiola</v>
          </cell>
          <cell r="C466" t="str">
            <v>TAX</v>
          </cell>
          <cell r="D466" t="str">
            <v>LIC-EJAD-17</v>
          </cell>
          <cell r="E466" t="str">
            <v>LI</v>
          </cell>
          <cell r="F466" t="str">
            <v>BS</v>
          </cell>
          <cell r="G466">
            <v>100</v>
          </cell>
          <cell r="H466" t="str">
            <v>5568.74</v>
          </cell>
          <cell r="I466">
            <v>0</v>
          </cell>
          <cell r="J466">
            <v>0</v>
          </cell>
          <cell r="K466" t="str">
            <v>5568.74</v>
          </cell>
          <cell r="L466" t="str">
            <v>7183.79</v>
          </cell>
          <cell r="M466" t="str">
            <v>-1615.05</v>
          </cell>
          <cell r="N466" t="str">
            <v>-1615.05</v>
          </cell>
        </row>
        <row r="467">
          <cell r="A467">
            <v>746011</v>
          </cell>
          <cell r="B467" t="str">
            <v>Espinoza*Ramirez,Zaira</v>
          </cell>
          <cell r="C467" t="str">
            <v>TAX</v>
          </cell>
          <cell r="D467" t="str">
            <v>LIC-EJEP-18</v>
          </cell>
          <cell r="E467" t="str">
            <v>LI</v>
          </cell>
          <cell r="F467" t="str">
            <v>BS</v>
          </cell>
          <cell r="G467">
            <v>100</v>
          </cell>
          <cell r="H467" t="str">
            <v>5800.61</v>
          </cell>
          <cell r="I467">
            <v>0</v>
          </cell>
          <cell r="J467">
            <v>0</v>
          </cell>
          <cell r="K467" t="str">
            <v>5800.61</v>
          </cell>
          <cell r="L467" t="str">
            <v>6791.36</v>
          </cell>
          <cell r="M467" t="str">
            <v>-990.75</v>
          </cell>
          <cell r="N467" t="str">
            <v>-990.75</v>
          </cell>
        </row>
        <row r="468">
          <cell r="A468">
            <v>758109</v>
          </cell>
          <cell r="B468" t="str">
            <v>Bustamante*Aguirre,Josue</v>
          </cell>
          <cell r="C468" t="str">
            <v>TAX</v>
          </cell>
          <cell r="D468" t="str">
            <v>LIC-DSGD-18</v>
          </cell>
          <cell r="E468" t="str">
            <v>LI</v>
          </cell>
          <cell r="F468" t="str">
            <v>BC</v>
          </cell>
          <cell r="G468">
            <v>101</v>
          </cell>
          <cell r="H468" t="str">
            <v>18462.52</v>
          </cell>
          <cell r="I468">
            <v>0</v>
          </cell>
          <cell r="J468">
            <v>0</v>
          </cell>
          <cell r="K468" t="str">
            <v>18462.52</v>
          </cell>
          <cell r="L468" t="str">
            <v>10569.42</v>
          </cell>
          <cell r="M468" t="str">
            <v>7893.1</v>
          </cell>
          <cell r="N468" t="str">
            <v>7893.1</v>
          </cell>
        </row>
        <row r="469">
          <cell r="A469">
            <v>758094</v>
          </cell>
          <cell r="B469" t="str">
            <v>Souza*Cataño,Carlos</v>
          </cell>
          <cell r="C469" t="str">
            <v>TAX</v>
          </cell>
          <cell r="D469" t="str">
            <v>LIC-SYSC-18</v>
          </cell>
          <cell r="E469" t="str">
            <v>LI</v>
          </cell>
          <cell r="F469" t="str">
            <v>BC</v>
          </cell>
          <cell r="G469">
            <v>101</v>
          </cell>
          <cell r="H469" t="str">
            <v>18462.52</v>
          </cell>
          <cell r="I469">
            <v>0</v>
          </cell>
          <cell r="J469">
            <v>0</v>
          </cell>
          <cell r="K469" t="str">
            <v>18462.52</v>
          </cell>
          <cell r="L469" t="str">
            <v>10569.42</v>
          </cell>
          <cell r="M469" t="str">
            <v>7893.1</v>
          </cell>
          <cell r="N469" t="str">
            <v>7893.1</v>
          </cell>
        </row>
        <row r="470">
          <cell r="A470">
            <v>343761</v>
          </cell>
          <cell r="B470" t="str">
            <v>Martinez*Caratachea,Jose</v>
          </cell>
          <cell r="C470" t="str">
            <v>TAX</v>
          </cell>
          <cell r="D470" t="str">
            <v>LIC-DERE-18</v>
          </cell>
          <cell r="E470" t="str">
            <v>LI</v>
          </cell>
          <cell r="F470" t="str">
            <v>AS</v>
          </cell>
          <cell r="G470">
            <v>405</v>
          </cell>
          <cell r="H470">
            <v>20023</v>
          </cell>
          <cell r="I470">
            <v>0</v>
          </cell>
          <cell r="J470">
            <v>0</v>
          </cell>
          <cell r="K470">
            <v>20023</v>
          </cell>
          <cell r="L470">
            <v>17446</v>
          </cell>
          <cell r="M470">
            <v>2721</v>
          </cell>
          <cell r="N470">
            <v>2721</v>
          </cell>
        </row>
        <row r="471">
          <cell r="A471">
            <v>326264</v>
          </cell>
          <cell r="B471" t="str">
            <v>Cervantes*Díaz,Carlos</v>
          </cell>
          <cell r="C471" t="str">
            <v>TAX</v>
          </cell>
          <cell r="D471" t="str">
            <v>LIC-SYSC-18</v>
          </cell>
          <cell r="E471" t="str">
            <v>LI</v>
          </cell>
          <cell r="F471" t="str">
            <v>AS</v>
          </cell>
          <cell r="G471">
            <v>406</v>
          </cell>
          <cell r="H471">
            <v>15991</v>
          </cell>
          <cell r="I471">
            <v>0</v>
          </cell>
          <cell r="J471">
            <v>0</v>
          </cell>
          <cell r="K471">
            <v>15991</v>
          </cell>
          <cell r="L471" t="str">
            <v>16079.1</v>
          </cell>
          <cell r="M471">
            <v>0</v>
          </cell>
          <cell r="N471">
            <v>0</v>
          </cell>
        </row>
        <row r="472">
          <cell r="A472">
            <v>758581</v>
          </cell>
          <cell r="B472" t="str">
            <v>Avila*Espinosa,Griselda</v>
          </cell>
          <cell r="C472" t="str">
            <v>TAX</v>
          </cell>
          <cell r="D472" t="str">
            <v>LIC-EJAD-17</v>
          </cell>
          <cell r="E472" t="str">
            <v>LI</v>
          </cell>
          <cell r="F472" t="str">
            <v>AS</v>
          </cell>
          <cell r="G472">
            <v>100</v>
          </cell>
          <cell r="H472" t="str">
            <v>10914.17</v>
          </cell>
          <cell r="I472">
            <v>0</v>
          </cell>
          <cell r="J472">
            <v>0</v>
          </cell>
          <cell r="K472" t="str">
            <v>10914.17</v>
          </cell>
          <cell r="L472" t="str">
            <v>10914.67</v>
          </cell>
          <cell r="M472">
            <v>0</v>
          </cell>
          <cell r="N472">
            <v>0</v>
          </cell>
        </row>
        <row r="473">
          <cell r="A473">
            <v>752580</v>
          </cell>
          <cell r="B473" t="str">
            <v>Ortiz*Santiago,Maria</v>
          </cell>
          <cell r="C473" t="str">
            <v>TAX</v>
          </cell>
          <cell r="D473" t="str">
            <v>MAE-EDUP-22</v>
          </cell>
          <cell r="E473" t="str">
            <v>MA</v>
          </cell>
          <cell r="F473" t="str">
            <v>BS</v>
          </cell>
          <cell r="G473">
            <v>405</v>
          </cell>
          <cell r="H473" t="str">
            <v>13158.55</v>
          </cell>
          <cell r="I473">
            <v>0</v>
          </cell>
          <cell r="J473">
            <v>0</v>
          </cell>
          <cell r="K473" t="str">
            <v>13158.55</v>
          </cell>
          <cell r="L473" t="str">
            <v>14716.95</v>
          </cell>
          <cell r="M473" t="str">
            <v>-1558.4</v>
          </cell>
          <cell r="N473" t="str">
            <v>-1558.4</v>
          </cell>
        </row>
        <row r="474">
          <cell r="A474">
            <v>302956</v>
          </cell>
          <cell r="B474" t="str">
            <v>Torres*Arroyo,Rodrigo</v>
          </cell>
          <cell r="C474" t="str">
            <v>TAX</v>
          </cell>
          <cell r="D474" t="str">
            <v>LIC-CTCO-18</v>
          </cell>
          <cell r="E474" t="str">
            <v>LI</v>
          </cell>
          <cell r="F474" t="str">
            <v>AS</v>
          </cell>
          <cell r="G474">
            <v>100</v>
          </cell>
          <cell r="H474">
            <v>7393</v>
          </cell>
          <cell r="I474">
            <v>0</v>
          </cell>
          <cell r="J474">
            <v>0</v>
          </cell>
          <cell r="K474">
            <v>7393</v>
          </cell>
          <cell r="L474" t="str">
            <v>8681.76</v>
          </cell>
          <cell r="M474">
            <v>0</v>
          </cell>
          <cell r="N474">
            <v>0</v>
          </cell>
        </row>
        <row r="475">
          <cell r="A475">
            <v>298075</v>
          </cell>
          <cell r="B475" t="str">
            <v>Lázaro*Olvera,Ángel</v>
          </cell>
          <cell r="C475" t="str">
            <v>TAX</v>
          </cell>
          <cell r="D475" t="str">
            <v>LIC-SYSC-18</v>
          </cell>
          <cell r="E475" t="str">
            <v>LI</v>
          </cell>
          <cell r="F475" t="str">
            <v>BK</v>
          </cell>
          <cell r="G475">
            <v>405</v>
          </cell>
          <cell r="H475" t="str">
            <v>17527.75</v>
          </cell>
          <cell r="I475">
            <v>0</v>
          </cell>
          <cell r="J475">
            <v>0</v>
          </cell>
          <cell r="K475" t="str">
            <v>17527.75</v>
          </cell>
          <cell r="L475" t="str">
            <v>17527.75</v>
          </cell>
          <cell r="M475">
            <v>0</v>
          </cell>
          <cell r="N475">
            <v>0</v>
          </cell>
        </row>
        <row r="476">
          <cell r="A476">
            <v>743602</v>
          </cell>
          <cell r="B476" t="str">
            <v>Maldonado Nava,Margarita</v>
          </cell>
          <cell r="C476" t="str">
            <v>TAX</v>
          </cell>
          <cell r="D476" t="str">
            <v>MAE-MADP-22</v>
          </cell>
          <cell r="E476" t="str">
            <v>MA</v>
          </cell>
          <cell r="F476" t="str">
            <v>AS</v>
          </cell>
          <cell r="G476">
            <v>405</v>
          </cell>
          <cell r="H476" t="str">
            <v>28745.69</v>
          </cell>
          <cell r="I476">
            <v>0</v>
          </cell>
          <cell r="J476">
            <v>0</v>
          </cell>
          <cell r="K476" t="str">
            <v>28745.69</v>
          </cell>
          <cell r="L476" t="str">
            <v>21777.69</v>
          </cell>
          <cell r="M476">
            <v>6968</v>
          </cell>
          <cell r="N476">
            <v>6968</v>
          </cell>
        </row>
        <row r="477">
          <cell r="A477">
            <v>314869</v>
          </cell>
          <cell r="B477" t="str">
            <v>De la Rosa*Pérez,Rodrigo</v>
          </cell>
          <cell r="C477" t="str">
            <v>TAX</v>
          </cell>
          <cell r="D477" t="str">
            <v>LIC-DERE-18</v>
          </cell>
          <cell r="E477" t="str">
            <v>LI</v>
          </cell>
          <cell r="F477" t="str">
            <v>AS</v>
          </cell>
          <cell r="G477">
            <v>405</v>
          </cell>
          <cell r="H477" t="str">
            <v>17052.86</v>
          </cell>
          <cell r="I477">
            <v>0</v>
          </cell>
          <cell r="J477">
            <v>0</v>
          </cell>
          <cell r="K477" t="str">
            <v>17052.86</v>
          </cell>
          <cell r="L477" t="str">
            <v>17773.96</v>
          </cell>
          <cell r="M477">
            <v>0</v>
          </cell>
          <cell r="N477">
            <v>0</v>
          </cell>
        </row>
        <row r="478">
          <cell r="A478">
            <v>653947</v>
          </cell>
          <cell r="B478" t="str">
            <v>Calderon*Perez,Maria</v>
          </cell>
          <cell r="C478" t="str">
            <v>TAX</v>
          </cell>
          <cell r="D478" t="str">
            <v>LIC-PSIO-18</v>
          </cell>
          <cell r="E478" t="str">
            <v>LI</v>
          </cell>
          <cell r="F478" t="str">
            <v>AS</v>
          </cell>
          <cell r="G478">
            <v>100</v>
          </cell>
          <cell r="H478" t="str">
            <v>17523.2</v>
          </cell>
          <cell r="I478">
            <v>0</v>
          </cell>
          <cell r="J478">
            <v>0</v>
          </cell>
          <cell r="K478" t="str">
            <v>17523.2</v>
          </cell>
          <cell r="L478" t="str">
            <v>17523.2</v>
          </cell>
          <cell r="M478">
            <v>0</v>
          </cell>
          <cell r="N478">
            <v>0</v>
          </cell>
        </row>
        <row r="479">
          <cell r="A479">
            <v>744303</v>
          </cell>
          <cell r="B479" t="str">
            <v>Galaviz*Trejo,Dulce</v>
          </cell>
          <cell r="C479" t="str">
            <v>TAX</v>
          </cell>
          <cell r="D479" t="str">
            <v>LIC-DSGD-18</v>
          </cell>
          <cell r="E479" t="str">
            <v>LI</v>
          </cell>
          <cell r="F479" t="str">
            <v>BS</v>
          </cell>
          <cell r="G479">
            <v>101</v>
          </cell>
          <cell r="H479" t="str">
            <v>13530.27</v>
          </cell>
          <cell r="I479">
            <v>0</v>
          </cell>
          <cell r="J479">
            <v>0</v>
          </cell>
          <cell r="K479" t="str">
            <v>13530.27</v>
          </cell>
          <cell r="L479" t="str">
            <v>12778.16</v>
          </cell>
          <cell r="M479" t="str">
            <v>752.11</v>
          </cell>
          <cell r="N479" t="str">
            <v>752.11</v>
          </cell>
        </row>
        <row r="480">
          <cell r="A480">
            <v>230365</v>
          </cell>
          <cell r="B480" t="str">
            <v>Loza*Alvarez,Jose</v>
          </cell>
          <cell r="C480" t="str">
            <v>TAX</v>
          </cell>
          <cell r="D480" t="str">
            <v>MAE-EDUC-10</v>
          </cell>
          <cell r="E480" t="str">
            <v>MA</v>
          </cell>
          <cell r="F480" t="str">
            <v>PT</v>
          </cell>
          <cell r="H480">
            <v>0</v>
          </cell>
          <cell r="I480">
            <v>0</v>
          </cell>
          <cell r="J480">
            <v>0</v>
          </cell>
          <cell r="K480">
            <v>0</v>
          </cell>
          <cell r="L480">
            <v>0</v>
          </cell>
          <cell r="M480">
            <v>0</v>
          </cell>
          <cell r="N480">
            <v>0</v>
          </cell>
        </row>
        <row r="481">
          <cell r="A481">
            <v>750944</v>
          </cell>
          <cell r="B481" t="str">
            <v>García*Osnaya,Florentino</v>
          </cell>
          <cell r="C481" t="str">
            <v>TAX</v>
          </cell>
          <cell r="D481" t="str">
            <v>LIC-EJAD-17</v>
          </cell>
          <cell r="E481" t="str">
            <v>LI</v>
          </cell>
          <cell r="F481" t="str">
            <v>AS</v>
          </cell>
          <cell r="G481">
            <v>100</v>
          </cell>
          <cell r="H481" t="str">
            <v>10915.73</v>
          </cell>
          <cell r="I481">
            <v>0</v>
          </cell>
          <cell r="J481">
            <v>0</v>
          </cell>
          <cell r="K481" t="str">
            <v>10915.73</v>
          </cell>
          <cell r="L481" t="str">
            <v>10916.23</v>
          </cell>
          <cell r="M481">
            <v>0</v>
          </cell>
          <cell r="N481">
            <v>0</v>
          </cell>
        </row>
        <row r="482">
          <cell r="A482">
            <v>751267</v>
          </cell>
          <cell r="B482" t="str">
            <v>Mendiola*Zanabria,Onesimo</v>
          </cell>
          <cell r="C482" t="str">
            <v>TAX</v>
          </cell>
          <cell r="D482" t="str">
            <v>LIC-EJDE-17</v>
          </cell>
          <cell r="E482" t="str">
            <v>LI</v>
          </cell>
          <cell r="F482" t="str">
            <v>BI</v>
          </cell>
          <cell r="G482">
            <v>100</v>
          </cell>
          <cell r="H482" t="str">
            <v>93.86</v>
          </cell>
          <cell r="I482">
            <v>0</v>
          </cell>
          <cell r="J482">
            <v>0</v>
          </cell>
          <cell r="K482" t="str">
            <v>93.86</v>
          </cell>
          <cell r="L482" t="str">
            <v>2727.86</v>
          </cell>
          <cell r="M482">
            <v>75</v>
          </cell>
          <cell r="N482">
            <v>75</v>
          </cell>
        </row>
        <row r="483">
          <cell r="A483">
            <v>744720</v>
          </cell>
          <cell r="B483" t="str">
            <v>Perez*Reyes,Valeria</v>
          </cell>
          <cell r="C483" t="str">
            <v>TAX</v>
          </cell>
          <cell r="D483" t="str">
            <v>LIC-DERE-18</v>
          </cell>
          <cell r="E483" t="str">
            <v>LI</v>
          </cell>
          <cell r="F483" t="str">
            <v>AS</v>
          </cell>
          <cell r="G483">
            <v>101</v>
          </cell>
          <cell r="H483" t="str">
            <v>18789.52</v>
          </cell>
          <cell r="I483">
            <v>0</v>
          </cell>
          <cell r="J483">
            <v>0</v>
          </cell>
          <cell r="K483" t="str">
            <v>18789.52</v>
          </cell>
          <cell r="L483" t="str">
            <v>10580.72</v>
          </cell>
          <cell r="M483" t="str">
            <v>8208.8</v>
          </cell>
          <cell r="N483" t="str">
            <v>8208.8</v>
          </cell>
        </row>
        <row r="484">
          <cell r="A484">
            <v>754267</v>
          </cell>
          <cell r="B484" t="str">
            <v>Fuentes*Diaz,Frida</v>
          </cell>
          <cell r="C484" t="str">
            <v>TAX</v>
          </cell>
          <cell r="D484" t="str">
            <v>LIC-CTCO-18</v>
          </cell>
          <cell r="E484" t="str">
            <v>LI</v>
          </cell>
          <cell r="F484" t="str">
            <v>BS</v>
          </cell>
          <cell r="G484">
            <v>101</v>
          </cell>
          <cell r="H484" t="str">
            <v>8700.47</v>
          </cell>
          <cell r="I484">
            <v>0</v>
          </cell>
          <cell r="J484">
            <v>0</v>
          </cell>
          <cell r="K484" t="str">
            <v>8700.47</v>
          </cell>
          <cell r="L484" t="str">
            <v>10578.27</v>
          </cell>
          <cell r="M484" t="str">
            <v>-1877.8</v>
          </cell>
          <cell r="N484" t="str">
            <v>-1877.8</v>
          </cell>
        </row>
        <row r="485">
          <cell r="A485">
            <v>256856</v>
          </cell>
          <cell r="B485" t="str">
            <v>Arias*Ruiz,Meritxell</v>
          </cell>
          <cell r="C485" t="str">
            <v>TAX</v>
          </cell>
          <cell r="D485" t="str">
            <v>LIC-COFI-18</v>
          </cell>
          <cell r="E485" t="str">
            <v>LI</v>
          </cell>
          <cell r="F485" t="str">
            <v>AS</v>
          </cell>
          <cell r="G485">
            <v>405</v>
          </cell>
          <cell r="H485">
            <v>17423</v>
          </cell>
          <cell r="I485">
            <v>0</v>
          </cell>
          <cell r="J485">
            <v>0</v>
          </cell>
          <cell r="K485">
            <v>17423</v>
          </cell>
          <cell r="L485" t="str">
            <v>17423.82</v>
          </cell>
          <cell r="M485">
            <v>0</v>
          </cell>
          <cell r="N485">
            <v>0</v>
          </cell>
        </row>
        <row r="486">
          <cell r="A486">
            <v>632502</v>
          </cell>
          <cell r="B486" t="str">
            <v>CHUELA*ANGUIANO,ANGEL</v>
          </cell>
          <cell r="C486" t="str">
            <v>TAX</v>
          </cell>
          <cell r="D486" t="str">
            <v>MAE-MADN-19</v>
          </cell>
          <cell r="E486" t="str">
            <v>MA</v>
          </cell>
          <cell r="F486" t="str">
            <v>AS</v>
          </cell>
          <cell r="G486">
            <v>405</v>
          </cell>
          <cell r="H486">
            <v>21363</v>
          </cell>
          <cell r="I486">
            <v>0</v>
          </cell>
          <cell r="J486">
            <v>0</v>
          </cell>
          <cell r="K486">
            <v>21363</v>
          </cell>
          <cell r="L486">
            <v>16109</v>
          </cell>
          <cell r="M486">
            <v>5254</v>
          </cell>
          <cell r="N486">
            <v>5254</v>
          </cell>
        </row>
        <row r="487">
          <cell r="A487">
            <v>753698</v>
          </cell>
          <cell r="B487" t="str">
            <v>Sarmiento*Rodriguez,Carlos</v>
          </cell>
          <cell r="C487" t="str">
            <v>TAX</v>
          </cell>
          <cell r="D487" t="str">
            <v>MAE-EDUP-22</v>
          </cell>
          <cell r="E487" t="str">
            <v>MA</v>
          </cell>
          <cell r="F487" t="str">
            <v>AS</v>
          </cell>
          <cell r="G487">
            <v>405</v>
          </cell>
          <cell r="H487" t="str">
            <v>22191.15</v>
          </cell>
          <cell r="I487">
            <v>0</v>
          </cell>
          <cell r="J487" t="str">
            <v>519.12</v>
          </cell>
          <cell r="K487" t="str">
            <v>21672.03</v>
          </cell>
          <cell r="L487" t="str">
            <v>21672.03</v>
          </cell>
          <cell r="M487">
            <v>0</v>
          </cell>
          <cell r="N487">
            <v>0</v>
          </cell>
        </row>
        <row r="488">
          <cell r="A488">
            <v>753694</v>
          </cell>
          <cell r="B488" t="str">
            <v>Martinez*Martinez,Ana</v>
          </cell>
          <cell r="C488" t="str">
            <v>TAX</v>
          </cell>
          <cell r="D488" t="str">
            <v>MAE-EDUP-22</v>
          </cell>
          <cell r="E488" t="str">
            <v>MA</v>
          </cell>
          <cell r="F488" t="str">
            <v>AS</v>
          </cell>
          <cell r="G488">
            <v>405</v>
          </cell>
          <cell r="H488" t="str">
            <v>23476.1</v>
          </cell>
          <cell r="I488">
            <v>0</v>
          </cell>
          <cell r="J488">
            <v>0</v>
          </cell>
          <cell r="K488" t="str">
            <v>23476.1</v>
          </cell>
          <cell r="L488" t="str">
            <v>12986.55</v>
          </cell>
          <cell r="M488" t="str">
            <v>10489.55</v>
          </cell>
          <cell r="N488" t="str">
            <v>10489.55</v>
          </cell>
        </row>
        <row r="489">
          <cell r="A489">
            <v>750537</v>
          </cell>
          <cell r="B489" t="str">
            <v>Perez*Diaz,Dulce</v>
          </cell>
          <cell r="C489" t="str">
            <v>TAX</v>
          </cell>
          <cell r="D489" t="str">
            <v>MAE-EDUP-22</v>
          </cell>
          <cell r="E489" t="str">
            <v>MA</v>
          </cell>
          <cell r="F489" t="str">
            <v>BS</v>
          </cell>
          <cell r="G489">
            <v>405</v>
          </cell>
          <cell r="H489" t="str">
            <v>17967.97</v>
          </cell>
          <cell r="I489">
            <v>0</v>
          </cell>
          <cell r="J489">
            <v>0</v>
          </cell>
          <cell r="K489" t="str">
            <v>17967.97</v>
          </cell>
          <cell r="L489" t="str">
            <v>17319.07</v>
          </cell>
          <cell r="M489" t="str">
            <v>648.9</v>
          </cell>
          <cell r="N489" t="str">
            <v>648.9</v>
          </cell>
        </row>
        <row r="490">
          <cell r="A490">
            <v>745311</v>
          </cell>
          <cell r="B490" t="str">
            <v>Rod*Esp,Roxana</v>
          </cell>
          <cell r="C490" t="str">
            <v>TAX</v>
          </cell>
          <cell r="D490" t="str">
            <v>LIC-DERE-18</v>
          </cell>
          <cell r="E490" t="str">
            <v>LI</v>
          </cell>
          <cell r="F490" t="str">
            <v>BI</v>
          </cell>
          <cell r="G490">
            <v>101</v>
          </cell>
          <cell r="H490" t="str">
            <v>89.72</v>
          </cell>
          <cell r="I490">
            <v>0</v>
          </cell>
          <cell r="J490">
            <v>0</v>
          </cell>
          <cell r="K490" t="str">
            <v>89.72</v>
          </cell>
          <cell r="L490" t="str">
            <v>4241.72</v>
          </cell>
          <cell r="M490">
            <v>75</v>
          </cell>
          <cell r="N490">
            <v>75</v>
          </cell>
        </row>
        <row r="491">
          <cell r="A491">
            <v>745862</v>
          </cell>
          <cell r="B491" t="str">
            <v>Lopez*Torres,Brandon</v>
          </cell>
          <cell r="C491" t="str">
            <v>TAX</v>
          </cell>
          <cell r="D491" t="str">
            <v>LIC-SYSC-18</v>
          </cell>
          <cell r="E491" t="str">
            <v>LI</v>
          </cell>
          <cell r="F491" t="str">
            <v>AS</v>
          </cell>
          <cell r="G491">
            <v>101</v>
          </cell>
          <cell r="H491" t="str">
            <v>17749.33</v>
          </cell>
          <cell r="I491">
            <v>0</v>
          </cell>
          <cell r="J491">
            <v>0</v>
          </cell>
          <cell r="K491" t="str">
            <v>17749.33</v>
          </cell>
          <cell r="L491" t="str">
            <v>17749.33</v>
          </cell>
          <cell r="M491">
            <v>0</v>
          </cell>
          <cell r="N491">
            <v>0</v>
          </cell>
        </row>
        <row r="492">
          <cell r="A492">
            <v>59460</v>
          </cell>
          <cell r="B492" t="str">
            <v>Olvera*Macias,Sonia</v>
          </cell>
          <cell r="C492" t="str">
            <v>TAX</v>
          </cell>
          <cell r="D492" t="str">
            <v>MAE-MADN-19</v>
          </cell>
          <cell r="E492" t="str">
            <v>MA</v>
          </cell>
          <cell r="F492" t="str">
            <v>BC</v>
          </cell>
          <cell r="G492">
            <v>405</v>
          </cell>
          <cell r="H492" t="str">
            <v>27211.36</v>
          </cell>
          <cell r="I492">
            <v>0</v>
          </cell>
          <cell r="J492">
            <v>0</v>
          </cell>
          <cell r="K492" t="str">
            <v>27211.36</v>
          </cell>
          <cell r="L492" t="str">
            <v>16090.36</v>
          </cell>
          <cell r="M492">
            <v>11121</v>
          </cell>
          <cell r="N492">
            <v>11121</v>
          </cell>
        </row>
        <row r="493">
          <cell r="A493">
            <v>729004</v>
          </cell>
          <cell r="B493" t="str">
            <v>Jimenez*Aguirre,Miriam</v>
          </cell>
          <cell r="C493" t="str">
            <v>TAX</v>
          </cell>
          <cell r="D493" t="str">
            <v>LIC-EJEP-18</v>
          </cell>
          <cell r="E493" t="str">
            <v>LI</v>
          </cell>
          <cell r="F493" t="str">
            <v>AS</v>
          </cell>
          <cell r="G493">
            <v>404</v>
          </cell>
          <cell r="H493">
            <v>11235</v>
          </cell>
          <cell r="I493">
            <v>0</v>
          </cell>
          <cell r="J493">
            <v>0</v>
          </cell>
          <cell r="K493">
            <v>11235</v>
          </cell>
          <cell r="L493">
            <v>11235</v>
          </cell>
          <cell r="M493">
            <v>0</v>
          </cell>
          <cell r="N493">
            <v>0</v>
          </cell>
        </row>
        <row r="494">
          <cell r="A494">
            <v>659146</v>
          </cell>
          <cell r="B494" t="str">
            <v>ARTEAGA*OCHOA,HUGO</v>
          </cell>
          <cell r="C494" t="str">
            <v>TAX</v>
          </cell>
          <cell r="D494" t="str">
            <v>MAE-EDUC-19</v>
          </cell>
          <cell r="E494" t="str">
            <v>MA</v>
          </cell>
          <cell r="F494" t="str">
            <v>PT</v>
          </cell>
          <cell r="H494">
            <v>23777</v>
          </cell>
          <cell r="I494">
            <v>0</v>
          </cell>
          <cell r="J494">
            <v>0</v>
          </cell>
          <cell r="K494">
            <v>23777</v>
          </cell>
          <cell r="L494" t="str">
            <v>23777.72</v>
          </cell>
          <cell r="M494">
            <v>0</v>
          </cell>
          <cell r="N494">
            <v>0</v>
          </cell>
        </row>
        <row r="495">
          <cell r="A495">
            <v>757645</v>
          </cell>
          <cell r="B495" t="str">
            <v>Nolasco*Gonzalez,Omar</v>
          </cell>
          <cell r="C495" t="str">
            <v>TAX</v>
          </cell>
          <cell r="D495" t="str">
            <v>LIC-SYSC-18</v>
          </cell>
          <cell r="E495" t="str">
            <v>LI</v>
          </cell>
          <cell r="F495" t="str">
            <v>BS</v>
          </cell>
          <cell r="G495">
            <v>101</v>
          </cell>
          <cell r="H495" t="str">
            <v>8694.12</v>
          </cell>
          <cell r="I495">
            <v>0</v>
          </cell>
          <cell r="J495">
            <v>0</v>
          </cell>
          <cell r="K495" t="str">
            <v>8694.12</v>
          </cell>
          <cell r="L495" t="str">
            <v>10571.92</v>
          </cell>
          <cell r="M495" t="str">
            <v>-1877.8</v>
          </cell>
          <cell r="N495" t="str">
            <v>-1877.8</v>
          </cell>
        </row>
        <row r="496">
          <cell r="A496">
            <v>755617</v>
          </cell>
          <cell r="B496" t="str">
            <v>Rivas*Valle,Arianna</v>
          </cell>
          <cell r="C496" t="str">
            <v>TAX</v>
          </cell>
          <cell r="D496" t="str">
            <v>LIC-ADME-18</v>
          </cell>
          <cell r="E496" t="str">
            <v>LI</v>
          </cell>
          <cell r="F496" t="str">
            <v>AS</v>
          </cell>
          <cell r="G496">
            <v>101</v>
          </cell>
          <cell r="H496" t="str">
            <v>17991.15</v>
          </cell>
          <cell r="I496">
            <v>0</v>
          </cell>
          <cell r="J496">
            <v>0</v>
          </cell>
          <cell r="K496" t="str">
            <v>17991.15</v>
          </cell>
          <cell r="L496" t="str">
            <v>17991.15</v>
          </cell>
          <cell r="M496">
            <v>0</v>
          </cell>
          <cell r="N496">
            <v>0</v>
          </cell>
        </row>
        <row r="497">
          <cell r="A497">
            <v>747279</v>
          </cell>
          <cell r="B497" t="str">
            <v>Castro*Ramirez,Juan</v>
          </cell>
          <cell r="C497" t="str">
            <v>TAX</v>
          </cell>
          <cell r="D497" t="str">
            <v>LIC-EJAD-17</v>
          </cell>
          <cell r="E497" t="str">
            <v>LI</v>
          </cell>
          <cell r="F497" t="str">
            <v>BC</v>
          </cell>
          <cell r="G497">
            <v>100</v>
          </cell>
          <cell r="H497" t="str">
            <v>11780.02</v>
          </cell>
          <cell r="I497">
            <v>0</v>
          </cell>
          <cell r="J497">
            <v>0</v>
          </cell>
          <cell r="K497" t="str">
            <v>11780.02</v>
          </cell>
          <cell r="L497" t="str">
            <v>7194.57</v>
          </cell>
          <cell r="M497" t="str">
            <v>4585.45</v>
          </cell>
          <cell r="N497" t="str">
            <v>4585.45</v>
          </cell>
        </row>
        <row r="498">
          <cell r="A498">
            <v>632883</v>
          </cell>
          <cell r="B498" t="str">
            <v>Coronel*Morales,Xadani</v>
          </cell>
          <cell r="C498" t="str">
            <v>TAX</v>
          </cell>
          <cell r="D498" t="str">
            <v>MAE-EDUC-19</v>
          </cell>
          <cell r="E498" t="str">
            <v>MA</v>
          </cell>
          <cell r="F498" t="str">
            <v>PT</v>
          </cell>
          <cell r="H498">
            <v>23489</v>
          </cell>
          <cell r="I498">
            <v>0</v>
          </cell>
          <cell r="J498">
            <v>0</v>
          </cell>
          <cell r="K498">
            <v>23489</v>
          </cell>
          <cell r="L498">
            <v>23489</v>
          </cell>
          <cell r="M498">
            <v>0</v>
          </cell>
          <cell r="N498">
            <v>0</v>
          </cell>
        </row>
        <row r="499">
          <cell r="A499">
            <v>634778</v>
          </cell>
          <cell r="B499" t="str">
            <v>Fernández*Cortés,María</v>
          </cell>
          <cell r="C499" t="str">
            <v>TAX</v>
          </cell>
          <cell r="D499" t="str">
            <v>MAE-EDUC-19</v>
          </cell>
          <cell r="E499" t="str">
            <v>MA</v>
          </cell>
          <cell r="F499" t="str">
            <v>PT</v>
          </cell>
          <cell r="H499">
            <v>23489</v>
          </cell>
          <cell r="I499">
            <v>0</v>
          </cell>
          <cell r="J499">
            <v>0</v>
          </cell>
          <cell r="K499">
            <v>23489</v>
          </cell>
          <cell r="L499">
            <v>23489</v>
          </cell>
          <cell r="M499">
            <v>0</v>
          </cell>
          <cell r="N499">
            <v>0</v>
          </cell>
        </row>
        <row r="500">
          <cell r="A500">
            <v>742282</v>
          </cell>
          <cell r="B500" t="str">
            <v>Rumbo*Arreola,Angel</v>
          </cell>
          <cell r="C500" t="str">
            <v>TAX</v>
          </cell>
          <cell r="D500" t="str">
            <v>LIC-SYSC-18</v>
          </cell>
          <cell r="E500" t="str">
            <v>LI</v>
          </cell>
          <cell r="F500" t="str">
            <v>AS</v>
          </cell>
          <cell r="G500">
            <v>101</v>
          </cell>
          <cell r="H500" t="str">
            <v>17691.43</v>
          </cell>
          <cell r="I500">
            <v>0</v>
          </cell>
          <cell r="J500">
            <v>0</v>
          </cell>
          <cell r="K500" t="str">
            <v>17691.43</v>
          </cell>
          <cell r="L500" t="str">
            <v>17691.43</v>
          </cell>
          <cell r="M500">
            <v>0</v>
          </cell>
          <cell r="N500">
            <v>0</v>
          </cell>
        </row>
        <row r="501">
          <cell r="A501">
            <v>253801</v>
          </cell>
          <cell r="B501" t="str">
            <v>Mata*Arenas,Jose</v>
          </cell>
          <cell r="C501" t="str">
            <v>TAX</v>
          </cell>
          <cell r="D501" t="str">
            <v>MAE-EDUC-19</v>
          </cell>
          <cell r="E501" t="str">
            <v>MA</v>
          </cell>
          <cell r="F501" t="str">
            <v>PT</v>
          </cell>
          <cell r="H501">
            <v>23489</v>
          </cell>
          <cell r="I501">
            <v>0</v>
          </cell>
          <cell r="J501">
            <v>0</v>
          </cell>
          <cell r="K501">
            <v>23489</v>
          </cell>
          <cell r="L501">
            <v>23489</v>
          </cell>
          <cell r="M501">
            <v>0</v>
          </cell>
          <cell r="N501">
            <v>0</v>
          </cell>
        </row>
        <row r="502">
          <cell r="A502">
            <v>175460</v>
          </cell>
          <cell r="B502" t="str">
            <v>Rodriguez*Abogado,Susana</v>
          </cell>
          <cell r="C502" t="str">
            <v>TAX</v>
          </cell>
          <cell r="D502" t="str">
            <v>MAE-EDUC-13</v>
          </cell>
          <cell r="E502" t="str">
            <v>MA</v>
          </cell>
          <cell r="F502" t="str">
            <v>PT</v>
          </cell>
          <cell r="H502">
            <v>0</v>
          </cell>
          <cell r="I502">
            <v>0</v>
          </cell>
          <cell r="J502">
            <v>0</v>
          </cell>
          <cell r="K502">
            <v>0</v>
          </cell>
          <cell r="L502">
            <v>0</v>
          </cell>
          <cell r="M502">
            <v>0</v>
          </cell>
          <cell r="N502">
            <v>0</v>
          </cell>
        </row>
        <row r="503">
          <cell r="A503">
            <v>655727</v>
          </cell>
          <cell r="B503" t="str">
            <v>Robles*De la Cruz,Beatriz</v>
          </cell>
          <cell r="C503" t="str">
            <v>TAX</v>
          </cell>
          <cell r="D503" t="str">
            <v>MAE-EDUC-19</v>
          </cell>
          <cell r="E503" t="str">
            <v>MA</v>
          </cell>
          <cell r="F503" t="str">
            <v>PT</v>
          </cell>
          <cell r="H503">
            <v>23777</v>
          </cell>
          <cell r="I503">
            <v>0</v>
          </cell>
          <cell r="J503">
            <v>0</v>
          </cell>
          <cell r="K503">
            <v>23777</v>
          </cell>
          <cell r="L503" t="str">
            <v>23777.4</v>
          </cell>
          <cell r="M503">
            <v>0</v>
          </cell>
          <cell r="N503">
            <v>0</v>
          </cell>
        </row>
        <row r="504">
          <cell r="A504">
            <v>673350</v>
          </cell>
          <cell r="B504" t="str">
            <v>Hernandez*Enciso,Alfredo</v>
          </cell>
          <cell r="C504" t="str">
            <v>TAX</v>
          </cell>
          <cell r="D504" t="str">
            <v>MAE-EDUC-19</v>
          </cell>
          <cell r="E504" t="str">
            <v>MA</v>
          </cell>
          <cell r="F504" t="str">
            <v>PT</v>
          </cell>
          <cell r="H504" t="str">
            <v>24540.89</v>
          </cell>
          <cell r="I504">
            <v>0</v>
          </cell>
          <cell r="J504">
            <v>0</v>
          </cell>
          <cell r="K504" t="str">
            <v>24540.89</v>
          </cell>
          <cell r="L504" t="str">
            <v>24540.89</v>
          </cell>
          <cell r="M504">
            <v>0</v>
          </cell>
          <cell r="N504">
            <v>0</v>
          </cell>
        </row>
        <row r="505">
          <cell r="A505">
            <v>658011</v>
          </cell>
          <cell r="B505" t="str">
            <v>Reyes*Ramirez,Claudia</v>
          </cell>
          <cell r="C505" t="str">
            <v>TAX</v>
          </cell>
          <cell r="D505" t="str">
            <v>MAE-EDUC-19</v>
          </cell>
          <cell r="E505" t="str">
            <v>MA</v>
          </cell>
          <cell r="F505" t="str">
            <v>PT</v>
          </cell>
          <cell r="H505" t="str">
            <v>24242.94</v>
          </cell>
          <cell r="I505">
            <v>0</v>
          </cell>
          <cell r="J505">
            <v>0</v>
          </cell>
          <cell r="K505" t="str">
            <v>24242.94</v>
          </cell>
          <cell r="L505" t="str">
            <v>24242.94</v>
          </cell>
          <cell r="M505">
            <v>0</v>
          </cell>
          <cell r="N505">
            <v>0</v>
          </cell>
        </row>
        <row r="506">
          <cell r="A506">
            <v>657829</v>
          </cell>
          <cell r="B506" t="str">
            <v>Acosta*Perez,Andrea</v>
          </cell>
          <cell r="C506" t="str">
            <v>TAX</v>
          </cell>
          <cell r="D506" t="str">
            <v>MAE-EDUC-19</v>
          </cell>
          <cell r="E506" t="str">
            <v>MA</v>
          </cell>
          <cell r="F506" t="str">
            <v>PT</v>
          </cell>
          <cell r="H506">
            <v>23489</v>
          </cell>
          <cell r="I506">
            <v>0</v>
          </cell>
          <cell r="J506">
            <v>0</v>
          </cell>
          <cell r="K506">
            <v>23489</v>
          </cell>
          <cell r="L506">
            <v>23489</v>
          </cell>
          <cell r="M506">
            <v>0</v>
          </cell>
          <cell r="N506">
            <v>0</v>
          </cell>
        </row>
        <row r="507">
          <cell r="A507">
            <v>121323</v>
          </cell>
          <cell r="B507" t="str">
            <v>Guzman*Ramirez,Evelyn</v>
          </cell>
          <cell r="C507" t="str">
            <v>TAX</v>
          </cell>
          <cell r="D507" t="str">
            <v>MAE-EDUC-10</v>
          </cell>
          <cell r="E507" t="str">
            <v>MA</v>
          </cell>
          <cell r="F507" t="str">
            <v>PT</v>
          </cell>
          <cell r="H507">
            <v>12388</v>
          </cell>
          <cell r="I507">
            <v>0</v>
          </cell>
          <cell r="J507">
            <v>0</v>
          </cell>
          <cell r="K507">
            <v>12388</v>
          </cell>
          <cell r="L507">
            <v>12388</v>
          </cell>
          <cell r="M507">
            <v>0</v>
          </cell>
          <cell r="N507">
            <v>0</v>
          </cell>
        </row>
        <row r="508">
          <cell r="A508">
            <v>670693</v>
          </cell>
          <cell r="B508" t="str">
            <v>ALBARRAN*HERNANDEZ,ROSA</v>
          </cell>
          <cell r="C508" t="str">
            <v>TAX</v>
          </cell>
          <cell r="D508" t="str">
            <v>MAE-EDUC-19</v>
          </cell>
          <cell r="E508" t="str">
            <v>MA</v>
          </cell>
          <cell r="F508" t="str">
            <v>PT</v>
          </cell>
          <cell r="H508">
            <v>23489</v>
          </cell>
          <cell r="I508">
            <v>0</v>
          </cell>
          <cell r="J508">
            <v>0</v>
          </cell>
          <cell r="K508">
            <v>23489</v>
          </cell>
          <cell r="L508">
            <v>23489</v>
          </cell>
          <cell r="M508">
            <v>0</v>
          </cell>
          <cell r="N508">
            <v>0</v>
          </cell>
        </row>
        <row r="509">
          <cell r="A509">
            <v>661508</v>
          </cell>
          <cell r="B509" t="str">
            <v>Jiménez*Jiménez,Perla</v>
          </cell>
          <cell r="C509" t="str">
            <v>TAX</v>
          </cell>
          <cell r="D509" t="str">
            <v>MAE-EDUC-19</v>
          </cell>
          <cell r="E509" t="str">
            <v>MA</v>
          </cell>
          <cell r="F509" t="str">
            <v>PT</v>
          </cell>
          <cell r="H509">
            <v>23808</v>
          </cell>
          <cell r="I509">
            <v>0</v>
          </cell>
          <cell r="J509">
            <v>0</v>
          </cell>
          <cell r="K509">
            <v>23808</v>
          </cell>
          <cell r="L509">
            <v>25699</v>
          </cell>
          <cell r="M509">
            <v>0</v>
          </cell>
          <cell r="N509">
            <v>0</v>
          </cell>
        </row>
        <row r="510">
          <cell r="A510">
            <v>656805</v>
          </cell>
          <cell r="B510" t="str">
            <v>García*Yañez,Desire</v>
          </cell>
          <cell r="C510" t="str">
            <v>TAX</v>
          </cell>
          <cell r="D510" t="str">
            <v>MAE-EDUC-19</v>
          </cell>
          <cell r="E510" t="str">
            <v>MA</v>
          </cell>
          <cell r="F510" t="str">
            <v>PT</v>
          </cell>
          <cell r="H510">
            <v>23777</v>
          </cell>
          <cell r="I510">
            <v>0</v>
          </cell>
          <cell r="J510">
            <v>0</v>
          </cell>
          <cell r="K510">
            <v>23777</v>
          </cell>
          <cell r="L510" t="str">
            <v>23777.9</v>
          </cell>
          <cell r="M510">
            <v>0</v>
          </cell>
          <cell r="N510">
            <v>0</v>
          </cell>
        </row>
        <row r="511">
          <cell r="A511">
            <v>262851</v>
          </cell>
          <cell r="B511" t="str">
            <v>Gonzalez*Dominguez,Luis</v>
          </cell>
          <cell r="C511" t="str">
            <v>TAX</v>
          </cell>
          <cell r="D511" t="str">
            <v>MAE-EDUC-19</v>
          </cell>
          <cell r="E511" t="str">
            <v>MA</v>
          </cell>
          <cell r="F511" t="str">
            <v>PT</v>
          </cell>
          <cell r="H511">
            <v>23454</v>
          </cell>
          <cell r="I511">
            <v>0</v>
          </cell>
          <cell r="J511">
            <v>0</v>
          </cell>
          <cell r="K511">
            <v>23454</v>
          </cell>
          <cell r="L511" t="str">
            <v>23454.72</v>
          </cell>
          <cell r="M511">
            <v>0</v>
          </cell>
          <cell r="N511">
            <v>0</v>
          </cell>
        </row>
        <row r="512">
          <cell r="A512">
            <v>660689</v>
          </cell>
          <cell r="B512" t="str">
            <v>Avila*Estrada,Susana</v>
          </cell>
          <cell r="C512" t="str">
            <v>TAX</v>
          </cell>
          <cell r="D512" t="str">
            <v>MAE-EDUC-19</v>
          </cell>
          <cell r="E512" t="str">
            <v>MA</v>
          </cell>
          <cell r="F512" t="str">
            <v>PT</v>
          </cell>
          <cell r="H512">
            <v>23489</v>
          </cell>
          <cell r="I512">
            <v>0</v>
          </cell>
          <cell r="J512">
            <v>0</v>
          </cell>
          <cell r="K512">
            <v>23489</v>
          </cell>
          <cell r="L512">
            <v>23489</v>
          </cell>
          <cell r="M512">
            <v>0</v>
          </cell>
          <cell r="N512">
            <v>0</v>
          </cell>
        </row>
        <row r="513">
          <cell r="A513">
            <v>655747</v>
          </cell>
          <cell r="B513" t="str">
            <v>Urrutia*Aguilar,Maribel</v>
          </cell>
          <cell r="C513" t="str">
            <v>TAX</v>
          </cell>
          <cell r="D513" t="str">
            <v>MAE-EDUC-19</v>
          </cell>
          <cell r="E513" t="str">
            <v>MA</v>
          </cell>
          <cell r="F513" t="str">
            <v>PT</v>
          </cell>
          <cell r="H513" t="str">
            <v>24540.38</v>
          </cell>
          <cell r="I513">
            <v>0</v>
          </cell>
          <cell r="J513">
            <v>0</v>
          </cell>
          <cell r="K513" t="str">
            <v>24540.38</v>
          </cell>
          <cell r="L513" t="str">
            <v>24540.38</v>
          </cell>
          <cell r="M513">
            <v>0</v>
          </cell>
          <cell r="N513">
            <v>0</v>
          </cell>
        </row>
        <row r="514">
          <cell r="A514">
            <v>657837</v>
          </cell>
          <cell r="B514" t="str">
            <v>Carrillo*Reyes,Veronica</v>
          </cell>
          <cell r="C514" t="str">
            <v>TAX</v>
          </cell>
          <cell r="D514" t="str">
            <v>MAE-EDUC-19</v>
          </cell>
          <cell r="E514" t="str">
            <v>MA</v>
          </cell>
          <cell r="F514" t="str">
            <v>PT</v>
          </cell>
          <cell r="H514">
            <v>23489</v>
          </cell>
          <cell r="I514">
            <v>0</v>
          </cell>
          <cell r="J514">
            <v>0</v>
          </cell>
          <cell r="K514">
            <v>23489</v>
          </cell>
          <cell r="L514">
            <v>23489</v>
          </cell>
          <cell r="M514">
            <v>0</v>
          </cell>
          <cell r="N514">
            <v>0</v>
          </cell>
        </row>
        <row r="515">
          <cell r="A515">
            <v>258274</v>
          </cell>
          <cell r="B515" t="str">
            <v>Aguilera*Roldan,Ana</v>
          </cell>
          <cell r="C515" t="str">
            <v>TAX</v>
          </cell>
          <cell r="D515" t="str">
            <v>MAE-EDUC-19</v>
          </cell>
          <cell r="E515" t="str">
            <v>MA</v>
          </cell>
          <cell r="F515" t="str">
            <v>PT</v>
          </cell>
          <cell r="H515">
            <v>23777</v>
          </cell>
          <cell r="I515">
            <v>0</v>
          </cell>
          <cell r="J515">
            <v>0</v>
          </cell>
          <cell r="K515">
            <v>23777</v>
          </cell>
          <cell r="L515" t="str">
            <v>23777.46</v>
          </cell>
          <cell r="M515">
            <v>11141</v>
          </cell>
          <cell r="N515">
            <v>11141</v>
          </cell>
        </row>
        <row r="516">
          <cell r="A516">
            <v>659185</v>
          </cell>
          <cell r="B516" t="str">
            <v>Muñoz*Lopez,Laura</v>
          </cell>
          <cell r="C516" t="str">
            <v>TAX</v>
          </cell>
          <cell r="D516" t="str">
            <v>MAE-EDUC-19</v>
          </cell>
          <cell r="E516" t="str">
            <v>MA</v>
          </cell>
          <cell r="F516" t="str">
            <v>PT</v>
          </cell>
          <cell r="H516" t="str">
            <v>24691.73</v>
          </cell>
          <cell r="I516">
            <v>0</v>
          </cell>
          <cell r="J516">
            <v>0</v>
          </cell>
          <cell r="K516" t="str">
            <v>24691.73</v>
          </cell>
          <cell r="L516" t="str">
            <v>24691.73</v>
          </cell>
          <cell r="M516">
            <v>0</v>
          </cell>
          <cell r="N516">
            <v>0</v>
          </cell>
        </row>
        <row r="517">
          <cell r="A517">
            <v>750568</v>
          </cell>
          <cell r="B517" t="str">
            <v>García*Castillo,Estrella</v>
          </cell>
          <cell r="C517" t="str">
            <v>TAX</v>
          </cell>
          <cell r="D517" t="str">
            <v>MAE-EDUP-22</v>
          </cell>
          <cell r="E517" t="str">
            <v>MA</v>
          </cell>
          <cell r="F517" t="str">
            <v>AS</v>
          </cell>
          <cell r="G517">
            <v>405</v>
          </cell>
          <cell r="H517" t="str">
            <v>22931.97</v>
          </cell>
          <cell r="I517">
            <v>0</v>
          </cell>
          <cell r="J517">
            <v>0</v>
          </cell>
          <cell r="K517" t="str">
            <v>22931.97</v>
          </cell>
          <cell r="L517" t="str">
            <v>15588.67</v>
          </cell>
          <cell r="M517" t="str">
            <v>7343.3</v>
          </cell>
          <cell r="N517" t="str">
            <v>7343.3</v>
          </cell>
        </row>
        <row r="518">
          <cell r="A518">
            <v>71614</v>
          </cell>
          <cell r="B518" t="str">
            <v>Varela*Montellano,Jose</v>
          </cell>
          <cell r="C518" t="str">
            <v>TAX</v>
          </cell>
          <cell r="D518" t="str">
            <v>MAE-EDUC-05</v>
          </cell>
          <cell r="E518" t="str">
            <v>MA</v>
          </cell>
          <cell r="F518" t="str">
            <v>PT</v>
          </cell>
          <cell r="H518">
            <v>23489</v>
          </cell>
          <cell r="I518">
            <v>0</v>
          </cell>
          <cell r="J518">
            <v>0</v>
          </cell>
          <cell r="K518">
            <v>23489</v>
          </cell>
          <cell r="L518">
            <v>23489</v>
          </cell>
          <cell r="M518">
            <v>0</v>
          </cell>
          <cell r="N518">
            <v>0</v>
          </cell>
        </row>
        <row r="519">
          <cell r="A519">
            <v>12490</v>
          </cell>
          <cell r="B519" t="str">
            <v>Cristo*Atristain,Rosa Maria</v>
          </cell>
          <cell r="C519" t="str">
            <v>TAX</v>
          </cell>
          <cell r="D519" t="str">
            <v>MAE-EDUC-05</v>
          </cell>
          <cell r="E519" t="str">
            <v>MA</v>
          </cell>
          <cell r="F519" t="str">
            <v>PT</v>
          </cell>
          <cell r="H519">
            <v>23489</v>
          </cell>
          <cell r="I519">
            <v>0</v>
          </cell>
          <cell r="J519">
            <v>0</v>
          </cell>
          <cell r="K519">
            <v>23489</v>
          </cell>
          <cell r="L519">
            <v>23489</v>
          </cell>
          <cell r="M519">
            <v>0</v>
          </cell>
          <cell r="N519">
            <v>0</v>
          </cell>
        </row>
        <row r="520">
          <cell r="A520">
            <v>17862</v>
          </cell>
          <cell r="B520" t="str">
            <v>Martinez*De La Sancha,Gibran</v>
          </cell>
          <cell r="C520" t="str">
            <v>TAX</v>
          </cell>
          <cell r="D520" t="str">
            <v>MAE-EDUC-05</v>
          </cell>
          <cell r="E520" t="str">
            <v>MA</v>
          </cell>
          <cell r="F520" t="str">
            <v>PT</v>
          </cell>
          <cell r="H520">
            <v>0</v>
          </cell>
          <cell r="I520">
            <v>0</v>
          </cell>
          <cell r="J520">
            <v>0</v>
          </cell>
          <cell r="K520">
            <v>0</v>
          </cell>
          <cell r="L520">
            <v>0</v>
          </cell>
          <cell r="M520">
            <v>0</v>
          </cell>
          <cell r="N520">
            <v>0</v>
          </cell>
        </row>
        <row r="521">
          <cell r="A521">
            <v>259434</v>
          </cell>
          <cell r="B521" t="str">
            <v>Ornelas*Chávez,Alan</v>
          </cell>
          <cell r="C521" t="str">
            <v>TAX</v>
          </cell>
          <cell r="D521" t="str">
            <v>LIC-DERE-18</v>
          </cell>
          <cell r="E521" t="str">
            <v>LI</v>
          </cell>
          <cell r="F521" t="str">
            <v>AS</v>
          </cell>
          <cell r="G521">
            <v>405</v>
          </cell>
          <cell r="H521" t="str">
            <v>18140.8</v>
          </cell>
          <cell r="I521">
            <v>0</v>
          </cell>
          <cell r="J521">
            <v>0</v>
          </cell>
          <cell r="K521" t="str">
            <v>18140.8</v>
          </cell>
          <cell r="L521">
            <v>18141</v>
          </cell>
          <cell r="M521">
            <v>0</v>
          </cell>
          <cell r="N521">
            <v>0</v>
          </cell>
        </row>
        <row r="522">
          <cell r="A522">
            <v>278226</v>
          </cell>
          <cell r="B522" t="str">
            <v>Tapia*Moran,Jonathan</v>
          </cell>
          <cell r="C522" t="str">
            <v>TAX</v>
          </cell>
          <cell r="D522" t="str">
            <v>LIC-ADME-18</v>
          </cell>
          <cell r="E522" t="str">
            <v>LI</v>
          </cell>
          <cell r="F522" t="str">
            <v>AS</v>
          </cell>
          <cell r="G522">
            <v>405</v>
          </cell>
          <cell r="H522" t="str">
            <v>17837.35</v>
          </cell>
          <cell r="I522">
            <v>0</v>
          </cell>
          <cell r="J522">
            <v>0</v>
          </cell>
          <cell r="K522" t="str">
            <v>17837.35</v>
          </cell>
          <cell r="L522" t="str">
            <v>10940.5</v>
          </cell>
          <cell r="M522" t="str">
            <v>6896.85</v>
          </cell>
          <cell r="N522" t="str">
            <v>6896.85</v>
          </cell>
        </row>
        <row r="523">
          <cell r="A523">
            <v>744123</v>
          </cell>
          <cell r="B523" t="str">
            <v>martinez*martin,Maria</v>
          </cell>
          <cell r="C523" t="str">
            <v>TAX</v>
          </cell>
          <cell r="D523" t="str">
            <v>LIC-DSGD-18</v>
          </cell>
          <cell r="E523" t="str">
            <v>LI</v>
          </cell>
          <cell r="F523" t="str">
            <v>BS</v>
          </cell>
          <cell r="G523">
            <v>101</v>
          </cell>
          <cell r="H523" t="str">
            <v>8931.92</v>
          </cell>
          <cell r="I523">
            <v>0</v>
          </cell>
          <cell r="J523">
            <v>0</v>
          </cell>
          <cell r="K523" t="str">
            <v>8931.92</v>
          </cell>
          <cell r="L523" t="str">
            <v>10580.72</v>
          </cell>
          <cell r="M523" t="str">
            <v>-1648.8</v>
          </cell>
          <cell r="N523" t="str">
            <v>-1648.8</v>
          </cell>
        </row>
        <row r="524">
          <cell r="A524">
            <v>758271</v>
          </cell>
          <cell r="B524" t="str">
            <v>Gonzalez*Sanchez,Armando</v>
          </cell>
          <cell r="C524" t="str">
            <v>TAX</v>
          </cell>
          <cell r="D524" t="str">
            <v>LIC-EJAD-17</v>
          </cell>
          <cell r="E524" t="str">
            <v>LI</v>
          </cell>
          <cell r="F524" t="str">
            <v>BC</v>
          </cell>
          <cell r="G524">
            <v>100</v>
          </cell>
          <cell r="H524" t="str">
            <v>11863.04</v>
          </cell>
          <cell r="I524">
            <v>0</v>
          </cell>
          <cell r="J524">
            <v>0</v>
          </cell>
          <cell r="K524" t="str">
            <v>11863.04</v>
          </cell>
          <cell r="L524" t="str">
            <v>6777.29</v>
          </cell>
          <cell r="M524" t="str">
            <v>5085.75</v>
          </cell>
          <cell r="N524" t="str">
            <v>5085.75</v>
          </cell>
        </row>
        <row r="525">
          <cell r="A525">
            <v>742602</v>
          </cell>
          <cell r="B525" t="str">
            <v>Garcia*Mendoza,Joanna</v>
          </cell>
          <cell r="C525" t="str">
            <v>TAX</v>
          </cell>
          <cell r="D525" t="str">
            <v>LIC-CTCO-18</v>
          </cell>
          <cell r="E525" t="str">
            <v>LI</v>
          </cell>
          <cell r="F525" t="str">
            <v>AS</v>
          </cell>
          <cell r="G525">
            <v>101</v>
          </cell>
          <cell r="H525" t="str">
            <v>18861.77</v>
          </cell>
          <cell r="I525">
            <v>0</v>
          </cell>
          <cell r="J525">
            <v>0</v>
          </cell>
          <cell r="K525" t="str">
            <v>18861.77</v>
          </cell>
          <cell r="L525" t="str">
            <v>10327.16</v>
          </cell>
          <cell r="M525" t="str">
            <v>8534.61</v>
          </cell>
          <cell r="N525" t="str">
            <v>8534.61</v>
          </cell>
        </row>
        <row r="526">
          <cell r="A526">
            <v>742601</v>
          </cell>
          <cell r="B526" t="str">
            <v>Garcia*Mendoza,Fatima</v>
          </cell>
          <cell r="C526" t="str">
            <v>TAX</v>
          </cell>
          <cell r="D526" t="str">
            <v>LIC-MEES-18</v>
          </cell>
          <cell r="E526" t="str">
            <v>LI</v>
          </cell>
          <cell r="F526" t="str">
            <v>BS</v>
          </cell>
          <cell r="G526">
            <v>101</v>
          </cell>
          <cell r="H526" t="str">
            <v>8690.22</v>
          </cell>
          <cell r="I526">
            <v>0</v>
          </cell>
          <cell r="J526">
            <v>0</v>
          </cell>
          <cell r="K526" t="str">
            <v>8690.22</v>
          </cell>
          <cell r="L526" t="str">
            <v>10961.06</v>
          </cell>
          <cell r="M526" t="str">
            <v>-2270.84</v>
          </cell>
          <cell r="N526" t="str">
            <v>-2270.84</v>
          </cell>
        </row>
        <row r="527">
          <cell r="A527">
            <v>360757</v>
          </cell>
          <cell r="B527" t="str">
            <v>CASTAÑEDA | HERRERA,MARIA</v>
          </cell>
          <cell r="C527" t="str">
            <v>TAX</v>
          </cell>
          <cell r="D527" t="str">
            <v>LIC-DSGD-18</v>
          </cell>
          <cell r="E527" t="str">
            <v>LI</v>
          </cell>
          <cell r="F527" t="str">
            <v>BS</v>
          </cell>
          <cell r="G527">
            <v>101</v>
          </cell>
          <cell r="H527" t="str">
            <v>9012.38</v>
          </cell>
          <cell r="I527">
            <v>0</v>
          </cell>
          <cell r="J527">
            <v>0</v>
          </cell>
          <cell r="K527" t="str">
            <v>9012.38</v>
          </cell>
          <cell r="L527" t="str">
            <v>10573.38</v>
          </cell>
          <cell r="M527">
            <v>-1561</v>
          </cell>
          <cell r="N527">
            <v>-1561</v>
          </cell>
        </row>
        <row r="528">
          <cell r="A528">
            <v>664376</v>
          </cell>
          <cell r="B528" t="str">
            <v>Celis*Argaez,Hector</v>
          </cell>
          <cell r="C528" t="str">
            <v>TAX</v>
          </cell>
          <cell r="D528" t="str">
            <v>LIC-DSGD-18</v>
          </cell>
          <cell r="E528" t="str">
            <v>LI</v>
          </cell>
          <cell r="F528" t="str">
            <v>BR</v>
          </cell>
          <cell r="H528">
            <v>821</v>
          </cell>
          <cell r="I528">
            <v>0</v>
          </cell>
          <cell r="J528">
            <v>0</v>
          </cell>
          <cell r="K528">
            <v>821</v>
          </cell>
          <cell r="L528">
            <v>4553</v>
          </cell>
          <cell r="M528">
            <v>75</v>
          </cell>
          <cell r="N528">
            <v>75</v>
          </cell>
        </row>
        <row r="529">
          <cell r="A529">
            <v>742544</v>
          </cell>
          <cell r="B529" t="str">
            <v>Nuñez*Robledo,Jaqueline</v>
          </cell>
          <cell r="C529" t="str">
            <v>TAX</v>
          </cell>
          <cell r="D529" t="str">
            <v>LIC-EJAD-17</v>
          </cell>
          <cell r="E529" t="str">
            <v>LI</v>
          </cell>
          <cell r="F529" t="str">
            <v>BS</v>
          </cell>
          <cell r="G529">
            <v>100</v>
          </cell>
          <cell r="H529" t="str">
            <v>5624.36</v>
          </cell>
          <cell r="I529">
            <v>0</v>
          </cell>
          <cell r="J529">
            <v>0</v>
          </cell>
          <cell r="K529" t="str">
            <v>5624.36</v>
          </cell>
          <cell r="L529" t="str">
            <v>5978.66</v>
          </cell>
          <cell r="M529" t="str">
            <v>-354.3</v>
          </cell>
          <cell r="N529" t="str">
            <v>-354.3</v>
          </cell>
        </row>
        <row r="530">
          <cell r="A530">
            <v>758594</v>
          </cell>
          <cell r="B530" t="str">
            <v>Ramirez*Piña,Luis</v>
          </cell>
          <cell r="C530" t="str">
            <v>TAX</v>
          </cell>
          <cell r="D530" t="str">
            <v>LIC-SYSC-18</v>
          </cell>
          <cell r="E530" t="str">
            <v>LI</v>
          </cell>
          <cell r="F530" t="str">
            <v>AS</v>
          </cell>
          <cell r="G530">
            <v>101</v>
          </cell>
          <cell r="H530" t="str">
            <v>17109.13</v>
          </cell>
          <cell r="I530">
            <v>0</v>
          </cell>
          <cell r="J530">
            <v>0</v>
          </cell>
          <cell r="K530" t="str">
            <v>17109.13</v>
          </cell>
          <cell r="L530" t="str">
            <v>17109.13</v>
          </cell>
          <cell r="M530">
            <v>0</v>
          </cell>
          <cell r="N530">
            <v>0</v>
          </cell>
        </row>
        <row r="531">
          <cell r="A531">
            <v>743577</v>
          </cell>
          <cell r="B531" t="str">
            <v>Martinez*Hernandez,Yarelia</v>
          </cell>
          <cell r="C531" t="str">
            <v>TAX</v>
          </cell>
          <cell r="D531" t="str">
            <v>LIC-DINV-18</v>
          </cell>
          <cell r="E531" t="str">
            <v>LI</v>
          </cell>
          <cell r="F531" t="str">
            <v>AS</v>
          </cell>
          <cell r="G531">
            <v>101</v>
          </cell>
          <cell r="H531" t="str">
            <v>18318.72</v>
          </cell>
          <cell r="I531">
            <v>0</v>
          </cell>
          <cell r="J531">
            <v>0</v>
          </cell>
          <cell r="K531" t="str">
            <v>18318.72</v>
          </cell>
          <cell r="L531" t="str">
            <v>18318.72</v>
          </cell>
          <cell r="M531">
            <v>0</v>
          </cell>
          <cell r="N531">
            <v>0</v>
          </cell>
        </row>
        <row r="532">
          <cell r="A532">
            <v>752515</v>
          </cell>
          <cell r="B532" t="str">
            <v>Dominguez*Hernandez,Iraiz</v>
          </cell>
          <cell r="C532" t="str">
            <v>TAX</v>
          </cell>
          <cell r="D532" t="str">
            <v>MAE-EDUP-22</v>
          </cell>
          <cell r="E532" t="str">
            <v>MA</v>
          </cell>
          <cell r="F532" t="str">
            <v>AS</v>
          </cell>
          <cell r="G532">
            <v>405</v>
          </cell>
          <cell r="H532" t="str">
            <v>21955.3</v>
          </cell>
          <cell r="I532">
            <v>0</v>
          </cell>
          <cell r="J532" t="str">
            <v>207.59</v>
          </cell>
          <cell r="K532" t="str">
            <v>21747.71</v>
          </cell>
          <cell r="L532" t="str">
            <v>21748.49</v>
          </cell>
          <cell r="M532">
            <v>0</v>
          </cell>
          <cell r="N532">
            <v>0</v>
          </cell>
        </row>
        <row r="533">
          <cell r="A533">
            <v>759190</v>
          </cell>
          <cell r="B533" t="str">
            <v>Medina*Solis,Elisa</v>
          </cell>
          <cell r="C533" t="str">
            <v>TAX</v>
          </cell>
          <cell r="D533" t="str">
            <v>LIC-EJDE-17</v>
          </cell>
          <cell r="E533" t="str">
            <v>LI</v>
          </cell>
          <cell r="F533" t="str">
            <v>AS</v>
          </cell>
          <cell r="G533">
            <v>100</v>
          </cell>
          <cell r="H533" t="str">
            <v>11118.04</v>
          </cell>
          <cell r="I533">
            <v>0</v>
          </cell>
          <cell r="J533">
            <v>0</v>
          </cell>
          <cell r="K533" t="str">
            <v>11118.04</v>
          </cell>
          <cell r="L533" t="str">
            <v>6777.29</v>
          </cell>
          <cell r="M533" t="str">
            <v>4340.75</v>
          </cell>
          <cell r="N533" t="str">
            <v>4340.75</v>
          </cell>
        </row>
        <row r="534">
          <cell r="A534">
            <v>758062</v>
          </cell>
          <cell r="B534" t="str">
            <v>Neyra*Alvarado,Martin</v>
          </cell>
          <cell r="C534" t="str">
            <v>TAX</v>
          </cell>
          <cell r="D534" t="str">
            <v>MAE-EDUP-22</v>
          </cell>
          <cell r="E534" t="str">
            <v>MA</v>
          </cell>
          <cell r="F534" t="str">
            <v>AS</v>
          </cell>
          <cell r="G534">
            <v>405</v>
          </cell>
          <cell r="H534" t="str">
            <v>21636.3</v>
          </cell>
          <cell r="I534">
            <v>0</v>
          </cell>
          <cell r="J534">
            <v>0</v>
          </cell>
          <cell r="K534" t="str">
            <v>21636.3</v>
          </cell>
          <cell r="L534" t="str">
            <v>21636.3</v>
          </cell>
          <cell r="M534">
            <v>0</v>
          </cell>
          <cell r="N534">
            <v>0</v>
          </cell>
        </row>
        <row r="535">
          <cell r="A535">
            <v>745519</v>
          </cell>
          <cell r="B535" t="str">
            <v>GODOY*PEÑA,MAYTE</v>
          </cell>
          <cell r="C535" t="str">
            <v>TAX</v>
          </cell>
          <cell r="D535" t="str">
            <v>LIC-DSGD-18</v>
          </cell>
          <cell r="E535" t="str">
            <v>LI</v>
          </cell>
          <cell r="F535" t="str">
            <v>BI</v>
          </cell>
          <cell r="G535">
            <v>101</v>
          </cell>
          <cell r="H535" t="str">
            <v>89.72</v>
          </cell>
          <cell r="I535">
            <v>0</v>
          </cell>
          <cell r="J535">
            <v>0</v>
          </cell>
          <cell r="K535" t="str">
            <v>89.72</v>
          </cell>
          <cell r="L535" t="str">
            <v>4241.72</v>
          </cell>
          <cell r="M535">
            <v>75</v>
          </cell>
          <cell r="N535">
            <v>75</v>
          </cell>
        </row>
        <row r="536">
          <cell r="A536">
            <v>245491</v>
          </cell>
          <cell r="B536" t="str">
            <v>Cruz*Ramirez,Kelly</v>
          </cell>
          <cell r="C536" t="str">
            <v>TAX</v>
          </cell>
          <cell r="D536" t="str">
            <v>MAE-MADP-22</v>
          </cell>
          <cell r="E536" t="str">
            <v>MA</v>
          </cell>
          <cell r="F536" t="str">
            <v>AS</v>
          </cell>
          <cell r="G536">
            <v>405</v>
          </cell>
          <cell r="H536">
            <v>21630</v>
          </cell>
          <cell r="I536">
            <v>0</v>
          </cell>
          <cell r="J536">
            <v>0</v>
          </cell>
          <cell r="K536">
            <v>21630</v>
          </cell>
          <cell r="L536">
            <v>21630</v>
          </cell>
          <cell r="M536">
            <v>0</v>
          </cell>
          <cell r="N536">
            <v>0</v>
          </cell>
        </row>
        <row r="537">
          <cell r="A537">
            <v>333291</v>
          </cell>
          <cell r="B537" t="str">
            <v>Gudiño*Pérez,Aarón</v>
          </cell>
          <cell r="C537" t="str">
            <v>TAX</v>
          </cell>
          <cell r="D537" t="str">
            <v>MAE-MADP-22</v>
          </cell>
          <cell r="E537" t="str">
            <v>MA</v>
          </cell>
          <cell r="F537" t="str">
            <v>AS</v>
          </cell>
          <cell r="G537">
            <v>405</v>
          </cell>
          <cell r="H537" t="str">
            <v>27817.58</v>
          </cell>
          <cell r="I537">
            <v>0</v>
          </cell>
          <cell r="J537">
            <v>0</v>
          </cell>
          <cell r="K537" t="str">
            <v>27817.58</v>
          </cell>
          <cell r="L537" t="str">
            <v>27817.58</v>
          </cell>
          <cell r="M537">
            <v>0</v>
          </cell>
          <cell r="N537">
            <v>0</v>
          </cell>
        </row>
        <row r="538">
          <cell r="A538">
            <v>747587</v>
          </cell>
          <cell r="B538" t="str">
            <v>Bernal*Lino,Angel</v>
          </cell>
          <cell r="C538" t="str">
            <v>TAX</v>
          </cell>
          <cell r="D538" t="str">
            <v>LIC-DINV-18</v>
          </cell>
          <cell r="E538" t="str">
            <v>LI</v>
          </cell>
          <cell r="F538" t="str">
            <v>AS</v>
          </cell>
          <cell r="G538">
            <v>101</v>
          </cell>
          <cell r="H538" t="str">
            <v>18531.64</v>
          </cell>
          <cell r="I538">
            <v>0</v>
          </cell>
          <cell r="J538">
            <v>0</v>
          </cell>
          <cell r="K538" t="str">
            <v>18531.64</v>
          </cell>
          <cell r="L538" t="str">
            <v>18532.09</v>
          </cell>
          <cell r="M538">
            <v>0</v>
          </cell>
          <cell r="N538">
            <v>0</v>
          </cell>
        </row>
        <row r="539">
          <cell r="A539">
            <v>747180</v>
          </cell>
          <cell r="B539" t="str">
            <v>Morales*Mata,Omar</v>
          </cell>
          <cell r="C539" t="str">
            <v>TAX</v>
          </cell>
          <cell r="D539" t="str">
            <v>LIC-EJAD-17</v>
          </cell>
          <cell r="E539" t="str">
            <v>LI</v>
          </cell>
          <cell r="F539" t="str">
            <v>AS</v>
          </cell>
          <cell r="G539">
            <v>100</v>
          </cell>
          <cell r="H539" t="str">
            <v>12078.47</v>
          </cell>
          <cell r="I539">
            <v>0</v>
          </cell>
          <cell r="J539">
            <v>0</v>
          </cell>
          <cell r="K539" t="str">
            <v>12078.47</v>
          </cell>
          <cell r="L539" t="str">
            <v>6788.22</v>
          </cell>
          <cell r="M539" t="str">
            <v>5290.25</v>
          </cell>
          <cell r="N539" t="str">
            <v>5290.25</v>
          </cell>
        </row>
        <row r="540">
          <cell r="A540">
            <v>748883</v>
          </cell>
          <cell r="B540" t="str">
            <v>Ramos*Ramirez,Ricardo</v>
          </cell>
          <cell r="C540" t="str">
            <v>TAX</v>
          </cell>
          <cell r="D540" t="str">
            <v>LIC-ADME-18</v>
          </cell>
          <cell r="E540" t="str">
            <v>LI</v>
          </cell>
          <cell r="F540" t="str">
            <v>BS</v>
          </cell>
          <cell r="G540">
            <v>101</v>
          </cell>
          <cell r="H540" t="str">
            <v>13266.88</v>
          </cell>
          <cell r="I540">
            <v>0</v>
          </cell>
          <cell r="J540">
            <v>0</v>
          </cell>
          <cell r="K540" t="str">
            <v>13266.88</v>
          </cell>
          <cell r="L540" t="str">
            <v>15379.88</v>
          </cell>
          <cell r="M540">
            <v>-2113</v>
          </cell>
          <cell r="N540">
            <v>-2113</v>
          </cell>
        </row>
        <row r="541">
          <cell r="A541">
            <v>364477</v>
          </cell>
          <cell r="B541" t="str">
            <v>ROMERO | DIAZ,DIEGO</v>
          </cell>
          <cell r="C541" t="str">
            <v>TAX</v>
          </cell>
          <cell r="D541" t="str">
            <v>LIC-SYSC-18</v>
          </cell>
          <cell r="E541" t="str">
            <v>LI</v>
          </cell>
          <cell r="F541" t="str">
            <v>BI</v>
          </cell>
          <cell r="G541">
            <v>101</v>
          </cell>
          <cell r="H541" t="str">
            <v>14.72</v>
          </cell>
          <cell r="I541">
            <v>0</v>
          </cell>
          <cell r="J541">
            <v>0</v>
          </cell>
          <cell r="K541" t="str">
            <v>14.72</v>
          </cell>
          <cell r="L541" t="str">
            <v>14.72</v>
          </cell>
          <cell r="M541">
            <v>0</v>
          </cell>
          <cell r="N541">
            <v>0</v>
          </cell>
        </row>
        <row r="542">
          <cell r="A542">
            <v>750321</v>
          </cell>
          <cell r="B542" t="str">
            <v>Torres*Nava,Lucero</v>
          </cell>
          <cell r="C542" t="str">
            <v>TAX</v>
          </cell>
          <cell r="D542" t="str">
            <v>LIC-ADME-18</v>
          </cell>
          <cell r="E542" t="str">
            <v>LI</v>
          </cell>
          <cell r="F542" t="str">
            <v>BS</v>
          </cell>
          <cell r="G542">
            <v>101</v>
          </cell>
          <cell r="H542" t="str">
            <v>8702.92</v>
          </cell>
          <cell r="I542">
            <v>0</v>
          </cell>
          <cell r="J542">
            <v>0</v>
          </cell>
          <cell r="K542" t="str">
            <v>8702.92</v>
          </cell>
          <cell r="L542" t="str">
            <v>10580.72</v>
          </cell>
          <cell r="M542" t="str">
            <v>-1877.8</v>
          </cell>
          <cell r="N542" t="str">
            <v>-1877.8</v>
          </cell>
        </row>
        <row r="543">
          <cell r="A543">
            <v>283341</v>
          </cell>
          <cell r="B543" t="str">
            <v>Beltrán*Marín,Diana</v>
          </cell>
          <cell r="C543" t="str">
            <v>TAX</v>
          </cell>
          <cell r="D543" t="str">
            <v>LIC-DERE-18</v>
          </cell>
          <cell r="E543" t="str">
            <v>LI</v>
          </cell>
          <cell r="F543" t="str">
            <v>AS</v>
          </cell>
          <cell r="G543">
            <v>405</v>
          </cell>
          <cell r="H543">
            <v>16695</v>
          </cell>
          <cell r="I543">
            <v>0</v>
          </cell>
          <cell r="J543">
            <v>0</v>
          </cell>
          <cell r="K543">
            <v>16695</v>
          </cell>
          <cell r="L543" t="str">
            <v>18773.4</v>
          </cell>
          <cell r="M543">
            <v>0</v>
          </cell>
          <cell r="N543">
            <v>0</v>
          </cell>
        </row>
        <row r="544">
          <cell r="A544">
            <v>752540</v>
          </cell>
          <cell r="B544" t="str">
            <v>Almazan*Galicia,Maricruz</v>
          </cell>
          <cell r="C544" t="str">
            <v>TAX</v>
          </cell>
          <cell r="D544" t="str">
            <v>MAE-EDUP-22</v>
          </cell>
          <cell r="E544" t="str">
            <v>MA</v>
          </cell>
          <cell r="F544" t="str">
            <v>BC</v>
          </cell>
          <cell r="G544">
            <v>405</v>
          </cell>
          <cell r="H544" t="str">
            <v>22544.9</v>
          </cell>
          <cell r="I544">
            <v>0</v>
          </cell>
          <cell r="J544">
            <v>0</v>
          </cell>
          <cell r="K544" t="str">
            <v>22544.9</v>
          </cell>
          <cell r="L544" t="str">
            <v>16446.1</v>
          </cell>
          <cell r="M544" t="str">
            <v>6098.8</v>
          </cell>
          <cell r="N544" t="str">
            <v>6098.8</v>
          </cell>
        </row>
        <row r="545">
          <cell r="A545">
            <v>745019</v>
          </cell>
          <cell r="B545" t="str">
            <v>Lopez*Rodriguez,Jenny</v>
          </cell>
          <cell r="C545" t="str">
            <v>TAX</v>
          </cell>
          <cell r="D545" t="str">
            <v>LIC-DERE-18</v>
          </cell>
          <cell r="E545" t="str">
            <v>LI</v>
          </cell>
          <cell r="F545" t="str">
            <v>AS</v>
          </cell>
          <cell r="G545">
            <v>101</v>
          </cell>
          <cell r="H545" t="str">
            <v>18787.07</v>
          </cell>
          <cell r="I545">
            <v>0</v>
          </cell>
          <cell r="J545">
            <v>0</v>
          </cell>
          <cell r="K545" t="str">
            <v>18787.07</v>
          </cell>
          <cell r="L545" t="str">
            <v>10578.27</v>
          </cell>
          <cell r="M545" t="str">
            <v>8208.8</v>
          </cell>
          <cell r="N545" t="str">
            <v>8208.8</v>
          </cell>
        </row>
        <row r="546">
          <cell r="A546">
            <v>277538</v>
          </cell>
          <cell r="B546" t="str">
            <v>Flores*Suarez,Ginahelue</v>
          </cell>
          <cell r="C546" t="str">
            <v>TAX</v>
          </cell>
          <cell r="D546" t="str">
            <v>LIC-PSIO-15</v>
          </cell>
          <cell r="E546" t="str">
            <v>LI</v>
          </cell>
          <cell r="F546" t="str">
            <v>AS</v>
          </cell>
          <cell r="G546">
            <v>405</v>
          </cell>
          <cell r="H546">
            <v>1771</v>
          </cell>
          <cell r="I546">
            <v>0</v>
          </cell>
          <cell r="J546">
            <v>0</v>
          </cell>
          <cell r="K546">
            <v>1771</v>
          </cell>
          <cell r="L546" t="str">
            <v>5069.89</v>
          </cell>
          <cell r="M546">
            <v>0</v>
          </cell>
          <cell r="N546">
            <v>0</v>
          </cell>
        </row>
        <row r="547">
          <cell r="A547">
            <v>309674</v>
          </cell>
          <cell r="B547" t="str">
            <v>Orozco*Barajas,Ruben</v>
          </cell>
          <cell r="C547" t="str">
            <v>TAX</v>
          </cell>
          <cell r="D547" t="str">
            <v>LIC-EJDE-17</v>
          </cell>
          <cell r="E547" t="str">
            <v>LI</v>
          </cell>
          <cell r="F547" t="str">
            <v>AS</v>
          </cell>
          <cell r="G547">
            <v>100</v>
          </cell>
          <cell r="H547" t="str">
            <v>11770.13</v>
          </cell>
          <cell r="I547">
            <v>0</v>
          </cell>
          <cell r="J547">
            <v>0</v>
          </cell>
          <cell r="K547" t="str">
            <v>11770.13</v>
          </cell>
          <cell r="L547" t="str">
            <v>8198.13</v>
          </cell>
          <cell r="M547">
            <v>3572</v>
          </cell>
          <cell r="N547">
            <v>3572</v>
          </cell>
        </row>
        <row r="548">
          <cell r="A548">
            <v>685985</v>
          </cell>
          <cell r="B548" t="str">
            <v>Gallardo*Pardo,Jesus</v>
          </cell>
          <cell r="C548" t="str">
            <v>TAX</v>
          </cell>
          <cell r="D548" t="str">
            <v>LIC-SYSC-18</v>
          </cell>
          <cell r="E548" t="str">
            <v>LI</v>
          </cell>
          <cell r="F548" t="str">
            <v>BR</v>
          </cell>
          <cell r="H548">
            <v>75</v>
          </cell>
          <cell r="I548">
            <v>0</v>
          </cell>
          <cell r="J548">
            <v>0</v>
          </cell>
          <cell r="K548">
            <v>75</v>
          </cell>
          <cell r="L548">
            <v>0</v>
          </cell>
          <cell r="M548">
            <v>75</v>
          </cell>
          <cell r="N548">
            <v>75</v>
          </cell>
        </row>
        <row r="549">
          <cell r="A549">
            <v>697249</v>
          </cell>
          <cell r="B549" t="str">
            <v>Gonzalez*Trejo,Israel</v>
          </cell>
          <cell r="C549" t="str">
            <v>TAX</v>
          </cell>
          <cell r="D549" t="str">
            <v>LIC-MEES-18</v>
          </cell>
          <cell r="E549" t="str">
            <v>LI</v>
          </cell>
          <cell r="F549" t="str">
            <v>BS</v>
          </cell>
          <cell r="G549">
            <v>101</v>
          </cell>
          <cell r="H549" t="str">
            <v>14760.25</v>
          </cell>
          <cell r="I549">
            <v>0</v>
          </cell>
          <cell r="J549">
            <v>0</v>
          </cell>
          <cell r="K549" t="str">
            <v>14760.25</v>
          </cell>
          <cell r="L549" t="str">
            <v>13510.5</v>
          </cell>
          <cell r="M549" t="str">
            <v>1249.75</v>
          </cell>
          <cell r="N549" t="str">
            <v>1249.75</v>
          </cell>
        </row>
        <row r="550">
          <cell r="A550">
            <v>762153</v>
          </cell>
          <cell r="B550" t="str">
            <v>Granados*Hernandez,Ulises</v>
          </cell>
          <cell r="C550" t="str">
            <v>TAX</v>
          </cell>
          <cell r="D550" t="str">
            <v>LIC-ADME-18</v>
          </cell>
          <cell r="E550" t="str">
            <v>LI</v>
          </cell>
          <cell r="F550" t="str">
            <v>AS</v>
          </cell>
          <cell r="G550">
            <v>101</v>
          </cell>
          <cell r="H550" t="str">
            <v>18779.47</v>
          </cell>
          <cell r="I550">
            <v>0</v>
          </cell>
          <cell r="J550">
            <v>0</v>
          </cell>
          <cell r="K550" t="str">
            <v>18779.47</v>
          </cell>
          <cell r="L550" t="str">
            <v>10569.42</v>
          </cell>
          <cell r="M550" t="str">
            <v>8210.05</v>
          </cell>
          <cell r="N550" t="str">
            <v>8210.05</v>
          </cell>
        </row>
        <row r="551">
          <cell r="A551">
            <v>308260</v>
          </cell>
          <cell r="B551" t="str">
            <v>Gonzalez*Bojorges,Ana</v>
          </cell>
          <cell r="C551" t="str">
            <v>TAX</v>
          </cell>
          <cell r="D551" t="str">
            <v>LIC-DSGD-18</v>
          </cell>
          <cell r="E551" t="str">
            <v>LI</v>
          </cell>
          <cell r="F551" t="str">
            <v>AS</v>
          </cell>
          <cell r="H551">
            <v>5642</v>
          </cell>
          <cell r="I551">
            <v>0</v>
          </cell>
          <cell r="J551">
            <v>0</v>
          </cell>
          <cell r="K551">
            <v>5642</v>
          </cell>
          <cell r="L551">
            <v>5642</v>
          </cell>
          <cell r="M551">
            <v>0</v>
          </cell>
          <cell r="N551">
            <v>0</v>
          </cell>
        </row>
        <row r="552">
          <cell r="A552">
            <v>722133</v>
          </cell>
          <cell r="B552" t="str">
            <v>Pasten*Becerril,Yolanda</v>
          </cell>
          <cell r="C552" t="str">
            <v>TAX</v>
          </cell>
          <cell r="D552" t="str">
            <v>LIC-EJEP-18</v>
          </cell>
          <cell r="E552" t="str">
            <v>LI</v>
          </cell>
          <cell r="F552" t="str">
            <v>BA</v>
          </cell>
          <cell r="G552">
            <v>101</v>
          </cell>
          <cell r="H552">
            <v>12204</v>
          </cell>
          <cell r="I552">
            <v>0</v>
          </cell>
          <cell r="J552">
            <v>0</v>
          </cell>
          <cell r="K552">
            <v>12204</v>
          </cell>
          <cell r="L552">
            <v>7005</v>
          </cell>
          <cell r="M552">
            <v>5199</v>
          </cell>
          <cell r="N552">
            <v>5199</v>
          </cell>
        </row>
        <row r="553">
          <cell r="A553">
            <v>722120</v>
          </cell>
          <cell r="B553" t="str">
            <v>Garcia*Velasquez,Rodrigo</v>
          </cell>
          <cell r="C553" t="str">
            <v>TAX</v>
          </cell>
          <cell r="D553" t="str">
            <v>LIC-EJME-17</v>
          </cell>
          <cell r="E553" t="str">
            <v>LI</v>
          </cell>
          <cell r="F553" t="str">
            <v>BC</v>
          </cell>
          <cell r="G553">
            <v>101</v>
          </cell>
          <cell r="H553" t="str">
            <v>12309.5</v>
          </cell>
          <cell r="I553">
            <v>0</v>
          </cell>
          <cell r="J553">
            <v>0</v>
          </cell>
          <cell r="K553" t="str">
            <v>12309.5</v>
          </cell>
          <cell r="L553">
            <v>6454</v>
          </cell>
          <cell r="M553" t="str">
            <v>5855.5</v>
          </cell>
          <cell r="N553" t="str">
            <v>5855.5</v>
          </cell>
        </row>
        <row r="554">
          <cell r="A554">
            <v>722412</v>
          </cell>
          <cell r="B554" t="str">
            <v>Acosta*Candia,Daniela</v>
          </cell>
          <cell r="C554" t="str">
            <v>TAX</v>
          </cell>
          <cell r="D554" t="str">
            <v>LIC-EJEP-18</v>
          </cell>
          <cell r="E554" t="str">
            <v>LI</v>
          </cell>
          <cell r="F554" t="str">
            <v>BC</v>
          </cell>
          <cell r="G554">
            <v>100</v>
          </cell>
          <cell r="H554" t="str">
            <v>11630.2</v>
          </cell>
          <cell r="I554">
            <v>0</v>
          </cell>
          <cell r="J554" t="str">
            <v>276.21</v>
          </cell>
          <cell r="K554" t="str">
            <v>11353.99</v>
          </cell>
          <cell r="L554">
            <v>10695</v>
          </cell>
          <cell r="M554" t="str">
            <v>658.99</v>
          </cell>
          <cell r="N554" t="str">
            <v>658.99</v>
          </cell>
        </row>
        <row r="555">
          <cell r="A555">
            <v>760548</v>
          </cell>
          <cell r="B555" t="str">
            <v>Colon*Ramirez,Jared</v>
          </cell>
          <cell r="C555" t="str">
            <v>TAX</v>
          </cell>
          <cell r="D555" t="str">
            <v>LIC-SYSC-18</v>
          </cell>
          <cell r="E555" t="str">
            <v>LI</v>
          </cell>
          <cell r="F555" t="str">
            <v>BS</v>
          </cell>
          <cell r="G555">
            <v>101</v>
          </cell>
          <cell r="H555" t="str">
            <v>9009.67</v>
          </cell>
          <cell r="I555">
            <v>0</v>
          </cell>
          <cell r="J555">
            <v>0</v>
          </cell>
          <cell r="K555" t="str">
            <v>9009.67</v>
          </cell>
          <cell r="L555" t="str">
            <v>10569.42</v>
          </cell>
          <cell r="M555" t="str">
            <v>-959.75</v>
          </cell>
          <cell r="N555" t="str">
            <v>-959.75</v>
          </cell>
        </row>
        <row r="556">
          <cell r="A556">
            <v>709355</v>
          </cell>
          <cell r="B556" t="str">
            <v>Vega*gonzalez,Rafael</v>
          </cell>
          <cell r="C556" t="str">
            <v>TAX</v>
          </cell>
          <cell r="D556" t="str">
            <v>MAE-EDUC-19</v>
          </cell>
          <cell r="E556" t="str">
            <v>MA</v>
          </cell>
          <cell r="F556" t="str">
            <v>BR</v>
          </cell>
          <cell r="G556">
            <v>101</v>
          </cell>
          <cell r="H556">
            <v>106</v>
          </cell>
          <cell r="I556">
            <v>0</v>
          </cell>
          <cell r="J556">
            <v>0</v>
          </cell>
          <cell r="K556">
            <v>106</v>
          </cell>
          <cell r="L556">
            <v>106</v>
          </cell>
          <cell r="M556">
            <v>0</v>
          </cell>
          <cell r="N556">
            <v>0</v>
          </cell>
        </row>
        <row r="557">
          <cell r="A557">
            <v>717867</v>
          </cell>
          <cell r="B557" t="str">
            <v>Hernández*Vázquez,Viviana</v>
          </cell>
          <cell r="C557" t="str">
            <v>TAX</v>
          </cell>
          <cell r="D557" t="str">
            <v>MAE-EDUC-19</v>
          </cell>
          <cell r="E557" t="str">
            <v>MA</v>
          </cell>
          <cell r="F557" t="str">
            <v>BR</v>
          </cell>
          <cell r="G557">
            <v>405</v>
          </cell>
          <cell r="I557">
            <v>0</v>
          </cell>
          <cell r="J557">
            <v>0</v>
          </cell>
          <cell r="L557">
            <v>0</v>
          </cell>
          <cell r="M557">
            <v>0</v>
          </cell>
        </row>
        <row r="558">
          <cell r="A558">
            <v>666800</v>
          </cell>
          <cell r="B558" t="str">
            <v>Martinez*Ramirez,Reyna</v>
          </cell>
          <cell r="C558" t="str">
            <v>TAX</v>
          </cell>
          <cell r="D558" t="str">
            <v>LIC-EJAD-17</v>
          </cell>
          <cell r="E558" t="str">
            <v>LI</v>
          </cell>
          <cell r="F558" t="str">
            <v>BR</v>
          </cell>
          <cell r="G558">
            <v>100</v>
          </cell>
          <cell r="I558">
            <v>0</v>
          </cell>
          <cell r="J558">
            <v>0</v>
          </cell>
          <cell r="L558">
            <v>0</v>
          </cell>
          <cell r="M558">
            <v>0</v>
          </cell>
        </row>
        <row r="559">
          <cell r="A559">
            <v>669413</v>
          </cell>
          <cell r="B559" t="str">
            <v>VAZQUEZ*NUÑEZ,LUCERO</v>
          </cell>
          <cell r="C559" t="str">
            <v>TAX</v>
          </cell>
          <cell r="D559" t="str">
            <v>LIC-EJAD-17</v>
          </cell>
          <cell r="E559" t="str">
            <v>LI</v>
          </cell>
          <cell r="F559" t="str">
            <v>BR</v>
          </cell>
          <cell r="G559">
            <v>102</v>
          </cell>
          <cell r="H559" t="str">
            <v>637.75</v>
          </cell>
          <cell r="I559">
            <v>0</v>
          </cell>
          <cell r="J559">
            <v>0</v>
          </cell>
          <cell r="K559" t="str">
            <v>637.75</v>
          </cell>
          <cell r="L559" t="str">
            <v>637.75</v>
          </cell>
          <cell r="M559">
            <v>0</v>
          </cell>
          <cell r="N559">
            <v>0</v>
          </cell>
        </row>
        <row r="560">
          <cell r="A560">
            <v>330645</v>
          </cell>
          <cell r="B560" t="str">
            <v>Ramírez*Ahuatzi,Jorge</v>
          </cell>
          <cell r="C560" t="str">
            <v>TAX</v>
          </cell>
          <cell r="D560" t="str">
            <v>LIC-EJME-17</v>
          </cell>
          <cell r="E560" t="str">
            <v>LI</v>
          </cell>
          <cell r="F560" t="str">
            <v>BR</v>
          </cell>
          <cell r="G560">
            <v>100</v>
          </cell>
          <cell r="H560">
            <v>0</v>
          </cell>
          <cell r="I560">
            <v>0</v>
          </cell>
          <cell r="J560">
            <v>0</v>
          </cell>
          <cell r="K560">
            <v>0</v>
          </cell>
          <cell r="L560">
            <v>1954</v>
          </cell>
          <cell r="M560">
            <v>0</v>
          </cell>
          <cell r="N560">
            <v>0</v>
          </cell>
        </row>
        <row r="561">
          <cell r="A561">
            <v>265405</v>
          </cell>
          <cell r="B561" t="str">
            <v>Uranga*Muñoz,Rebeca</v>
          </cell>
          <cell r="C561" t="str">
            <v>TAX</v>
          </cell>
          <cell r="D561" t="str">
            <v>LIC-ADTU-15</v>
          </cell>
          <cell r="E561" t="str">
            <v>LI</v>
          </cell>
          <cell r="F561" t="str">
            <v>AS</v>
          </cell>
          <cell r="G561">
            <v>405</v>
          </cell>
          <cell r="H561" t="str">
            <v>7668.5</v>
          </cell>
          <cell r="I561">
            <v>0</v>
          </cell>
          <cell r="J561">
            <v>0</v>
          </cell>
          <cell r="K561" t="str">
            <v>7668.5</v>
          </cell>
          <cell r="L561">
            <v>7644</v>
          </cell>
          <cell r="M561">
            <v>25</v>
          </cell>
          <cell r="N561">
            <v>25</v>
          </cell>
        </row>
        <row r="562">
          <cell r="A562">
            <v>295910</v>
          </cell>
          <cell r="B562" t="str">
            <v>Leyva*Pérez,José</v>
          </cell>
          <cell r="C562" t="str">
            <v>TAX</v>
          </cell>
          <cell r="D562" t="str">
            <v>LIC-EJAD-17</v>
          </cell>
          <cell r="E562" t="str">
            <v>LI</v>
          </cell>
          <cell r="F562" t="str">
            <v>BR</v>
          </cell>
          <cell r="H562">
            <v>3180</v>
          </cell>
          <cell r="I562">
            <v>0</v>
          </cell>
          <cell r="J562">
            <v>0</v>
          </cell>
          <cell r="K562">
            <v>3180</v>
          </cell>
          <cell r="L562">
            <v>0</v>
          </cell>
          <cell r="M562">
            <v>3180</v>
          </cell>
          <cell r="N562">
            <v>3180</v>
          </cell>
        </row>
        <row r="563">
          <cell r="A563">
            <v>332615</v>
          </cell>
          <cell r="B563" t="str">
            <v>Reyes*Acevedo,Rafael</v>
          </cell>
          <cell r="C563" t="str">
            <v>TAX</v>
          </cell>
          <cell r="D563" t="str">
            <v>LIC-MEES-18</v>
          </cell>
          <cell r="E563" t="str">
            <v>LI</v>
          </cell>
          <cell r="F563" t="str">
            <v>BR</v>
          </cell>
          <cell r="G563">
            <v>101</v>
          </cell>
          <cell r="H563">
            <v>1800</v>
          </cell>
          <cell r="I563">
            <v>0</v>
          </cell>
          <cell r="J563">
            <v>0</v>
          </cell>
          <cell r="K563">
            <v>1800</v>
          </cell>
          <cell r="L563">
            <v>1800</v>
          </cell>
          <cell r="M563">
            <v>0</v>
          </cell>
          <cell r="N563">
            <v>0</v>
          </cell>
        </row>
        <row r="564">
          <cell r="A564">
            <v>333328</v>
          </cell>
          <cell r="B564" t="str">
            <v>Medina*Ortega,Daniel</v>
          </cell>
          <cell r="C564" t="str">
            <v>TAX</v>
          </cell>
          <cell r="D564" t="str">
            <v>LIC-ADME-18</v>
          </cell>
          <cell r="E564" t="str">
            <v>LI</v>
          </cell>
          <cell r="F564" t="str">
            <v>BR</v>
          </cell>
          <cell r="G564">
            <v>100</v>
          </cell>
          <cell r="H564">
            <v>106</v>
          </cell>
          <cell r="I564">
            <v>0</v>
          </cell>
          <cell r="J564">
            <v>0</v>
          </cell>
          <cell r="K564">
            <v>106</v>
          </cell>
          <cell r="L564">
            <v>106</v>
          </cell>
          <cell r="M564">
            <v>0</v>
          </cell>
          <cell r="N564">
            <v>0</v>
          </cell>
        </row>
        <row r="565">
          <cell r="A565">
            <v>335329</v>
          </cell>
          <cell r="B565" t="str">
            <v>Miranda*Alvarado,Daniela</v>
          </cell>
          <cell r="C565" t="str">
            <v>TAX</v>
          </cell>
          <cell r="D565" t="str">
            <v>LIC-MEES-18</v>
          </cell>
          <cell r="E565" t="str">
            <v>LI</v>
          </cell>
          <cell r="F565" t="str">
            <v>BR</v>
          </cell>
          <cell r="G565">
            <v>104</v>
          </cell>
          <cell r="H565">
            <v>106</v>
          </cell>
          <cell r="I565">
            <v>0</v>
          </cell>
          <cell r="J565">
            <v>0</v>
          </cell>
          <cell r="K565">
            <v>106</v>
          </cell>
          <cell r="L565">
            <v>106</v>
          </cell>
          <cell r="M565">
            <v>0</v>
          </cell>
          <cell r="N565">
            <v>0</v>
          </cell>
        </row>
        <row r="566">
          <cell r="A566">
            <v>759792</v>
          </cell>
          <cell r="B566" t="str">
            <v>Teodocio*Abiles,Joni</v>
          </cell>
          <cell r="C566" t="str">
            <v>TAX</v>
          </cell>
          <cell r="D566" t="str">
            <v>LIC-DERE-18</v>
          </cell>
          <cell r="E566" t="str">
            <v>LI</v>
          </cell>
          <cell r="F566" t="str">
            <v>AS</v>
          </cell>
          <cell r="G566">
            <v>101</v>
          </cell>
          <cell r="H566" t="str">
            <v>16986.38</v>
          </cell>
          <cell r="I566">
            <v>0</v>
          </cell>
          <cell r="J566">
            <v>0</v>
          </cell>
          <cell r="K566" t="str">
            <v>16986.38</v>
          </cell>
          <cell r="L566" t="str">
            <v>16936.38</v>
          </cell>
          <cell r="M566">
            <v>50</v>
          </cell>
          <cell r="N566">
            <v>50</v>
          </cell>
        </row>
        <row r="567">
          <cell r="A567">
            <v>759851</v>
          </cell>
          <cell r="B567" t="str">
            <v>Alvarado*García,Eric</v>
          </cell>
          <cell r="C567" t="str">
            <v>TAX</v>
          </cell>
          <cell r="D567" t="str">
            <v>LIC-EJAD-17</v>
          </cell>
          <cell r="E567" t="str">
            <v>LI</v>
          </cell>
          <cell r="F567" t="str">
            <v>AS</v>
          </cell>
          <cell r="G567">
            <v>100</v>
          </cell>
          <cell r="H567" t="str">
            <v>11118.98</v>
          </cell>
          <cell r="I567">
            <v>0</v>
          </cell>
          <cell r="J567">
            <v>0</v>
          </cell>
          <cell r="K567" t="str">
            <v>11118.98</v>
          </cell>
          <cell r="L567" t="str">
            <v>6778.23</v>
          </cell>
          <cell r="M567" t="str">
            <v>4340.75</v>
          </cell>
          <cell r="N567" t="str">
            <v>4340.75</v>
          </cell>
        </row>
        <row r="568">
          <cell r="A568">
            <v>344139</v>
          </cell>
          <cell r="B568" t="str">
            <v>Gonzalez*Zavala,Sarahi</v>
          </cell>
          <cell r="C568" t="str">
            <v>TAX</v>
          </cell>
          <cell r="D568" t="str">
            <v>LIC-EJCP-13</v>
          </cell>
          <cell r="E568" t="str">
            <v>LI</v>
          </cell>
          <cell r="F568" t="str">
            <v>BR</v>
          </cell>
          <cell r="H568">
            <v>3180</v>
          </cell>
          <cell r="I568">
            <v>0</v>
          </cell>
          <cell r="J568">
            <v>0</v>
          </cell>
          <cell r="K568">
            <v>3180</v>
          </cell>
          <cell r="L568">
            <v>0</v>
          </cell>
          <cell r="M568">
            <v>3180</v>
          </cell>
          <cell r="N568">
            <v>3180</v>
          </cell>
        </row>
        <row r="569">
          <cell r="A569">
            <v>690991</v>
          </cell>
          <cell r="B569" t="str">
            <v>Rivera*Castillo,Dafne</v>
          </cell>
          <cell r="C569" t="str">
            <v>TAX</v>
          </cell>
          <cell r="D569" t="str">
            <v>LIC-CTCO-18</v>
          </cell>
          <cell r="E569" t="str">
            <v>LI</v>
          </cell>
          <cell r="F569" t="str">
            <v>BR</v>
          </cell>
          <cell r="G569">
            <v>104</v>
          </cell>
          <cell r="H569">
            <v>75</v>
          </cell>
          <cell r="I569">
            <v>0</v>
          </cell>
          <cell r="J569">
            <v>0</v>
          </cell>
          <cell r="K569">
            <v>75</v>
          </cell>
          <cell r="L569">
            <v>0</v>
          </cell>
          <cell r="M569">
            <v>75</v>
          </cell>
          <cell r="N569">
            <v>75</v>
          </cell>
        </row>
        <row r="570">
          <cell r="A570">
            <v>250974</v>
          </cell>
          <cell r="B570" t="str">
            <v>Jimeno*Vasquez,Bryan</v>
          </cell>
          <cell r="C570" t="str">
            <v>TAX</v>
          </cell>
          <cell r="D570" t="str">
            <v>LIC-EJAD-17</v>
          </cell>
          <cell r="E570" t="str">
            <v>LI</v>
          </cell>
          <cell r="F570" t="str">
            <v>BK</v>
          </cell>
          <cell r="G570">
            <v>405</v>
          </cell>
          <cell r="H570" t="str">
            <v>11016.8</v>
          </cell>
          <cell r="I570">
            <v>0</v>
          </cell>
          <cell r="J570">
            <v>0</v>
          </cell>
          <cell r="K570" t="str">
            <v>11016.8</v>
          </cell>
          <cell r="L570" t="str">
            <v>11016.8</v>
          </cell>
          <cell r="M570">
            <v>0</v>
          </cell>
          <cell r="N570">
            <v>0</v>
          </cell>
        </row>
        <row r="571">
          <cell r="A571">
            <v>604145</v>
          </cell>
          <cell r="B571" t="str">
            <v>Ríos*Chavarría,Rubén</v>
          </cell>
          <cell r="C571" t="str">
            <v>TAX</v>
          </cell>
          <cell r="D571" t="str">
            <v>MAE-EDUC-19</v>
          </cell>
          <cell r="E571" t="str">
            <v>MA</v>
          </cell>
          <cell r="F571" t="str">
            <v>EG</v>
          </cell>
          <cell r="G571">
            <v>406</v>
          </cell>
          <cell r="H571" t="str">
            <v>7292.2</v>
          </cell>
          <cell r="I571">
            <v>0</v>
          </cell>
          <cell r="J571">
            <v>0</v>
          </cell>
          <cell r="K571" t="str">
            <v>7292.2</v>
          </cell>
          <cell r="L571" t="str">
            <v>8286.4</v>
          </cell>
          <cell r="M571">
            <v>0</v>
          </cell>
          <cell r="N571">
            <v>0</v>
          </cell>
        </row>
        <row r="572">
          <cell r="A572">
            <v>620183</v>
          </cell>
          <cell r="B572" t="str">
            <v>Celis*Soto,Karla</v>
          </cell>
          <cell r="C572" t="str">
            <v>TAX</v>
          </cell>
          <cell r="D572" t="str">
            <v>LIC-SYSC-18</v>
          </cell>
          <cell r="E572" t="str">
            <v>LI</v>
          </cell>
          <cell r="F572" t="str">
            <v>BK</v>
          </cell>
          <cell r="G572">
            <v>403</v>
          </cell>
          <cell r="H572" t="str">
            <v>18095.6</v>
          </cell>
          <cell r="I572">
            <v>0</v>
          </cell>
          <cell r="J572">
            <v>0</v>
          </cell>
          <cell r="K572" t="str">
            <v>18095.6</v>
          </cell>
          <cell r="L572" t="str">
            <v>18095.6</v>
          </cell>
          <cell r="M572">
            <v>0</v>
          </cell>
          <cell r="N572">
            <v>0</v>
          </cell>
        </row>
        <row r="573">
          <cell r="A573">
            <v>241170</v>
          </cell>
          <cell r="B573" t="str">
            <v>Vega*Cruz,Lesly</v>
          </cell>
          <cell r="C573" t="str">
            <v>TAX</v>
          </cell>
          <cell r="D573" t="str">
            <v>LIC-EJME-12</v>
          </cell>
          <cell r="E573" t="str">
            <v>LI</v>
          </cell>
          <cell r="F573" t="str">
            <v>AS</v>
          </cell>
          <cell r="H573">
            <v>650</v>
          </cell>
          <cell r="I573">
            <v>0</v>
          </cell>
          <cell r="J573">
            <v>0</v>
          </cell>
          <cell r="K573">
            <v>650</v>
          </cell>
          <cell r="L573">
            <v>650</v>
          </cell>
          <cell r="M573">
            <v>0</v>
          </cell>
          <cell r="N573">
            <v>0</v>
          </cell>
        </row>
        <row r="574">
          <cell r="A574">
            <v>326901</v>
          </cell>
          <cell r="B574" t="str">
            <v>Perez*Bautista,Cinthia</v>
          </cell>
          <cell r="C574" t="str">
            <v>TAX</v>
          </cell>
          <cell r="D574" t="str">
            <v>LIC-EJDE-17</v>
          </cell>
          <cell r="E574" t="str">
            <v>LI</v>
          </cell>
          <cell r="F574" t="str">
            <v>AS</v>
          </cell>
          <cell r="G574">
            <v>100</v>
          </cell>
          <cell r="H574">
            <v>11050</v>
          </cell>
          <cell r="I574">
            <v>0</v>
          </cell>
          <cell r="J574">
            <v>0</v>
          </cell>
          <cell r="K574">
            <v>11050</v>
          </cell>
          <cell r="L574">
            <v>11050</v>
          </cell>
          <cell r="M574">
            <v>0</v>
          </cell>
          <cell r="N574">
            <v>0</v>
          </cell>
        </row>
        <row r="575">
          <cell r="A575">
            <v>238706</v>
          </cell>
          <cell r="B575" t="str">
            <v>Mendoza*Ortega,Sergio</v>
          </cell>
          <cell r="C575" t="str">
            <v>TAX</v>
          </cell>
          <cell r="D575" t="str">
            <v>LIC-DERE-18</v>
          </cell>
          <cell r="E575" t="str">
            <v>LI</v>
          </cell>
          <cell r="F575" t="str">
            <v>AS</v>
          </cell>
          <cell r="H575" t="str">
            <v>24309.3</v>
          </cell>
          <cell r="I575">
            <v>0</v>
          </cell>
          <cell r="J575">
            <v>0</v>
          </cell>
          <cell r="K575" t="str">
            <v>24309.3</v>
          </cell>
          <cell r="L575">
            <v>21468</v>
          </cell>
          <cell r="M575" t="str">
            <v>3901.3</v>
          </cell>
          <cell r="N575" t="str">
            <v>3901.3</v>
          </cell>
        </row>
        <row r="576">
          <cell r="A576">
            <v>248790</v>
          </cell>
          <cell r="B576" t="str">
            <v>Pineda*Gallardo,Julio</v>
          </cell>
          <cell r="C576" t="str">
            <v>TAX</v>
          </cell>
          <cell r="D576" t="str">
            <v>LIC-EDFI-10C</v>
          </cell>
          <cell r="E576" t="str">
            <v>LI</v>
          </cell>
          <cell r="F576" t="str">
            <v>AS</v>
          </cell>
          <cell r="G576">
            <v>404</v>
          </cell>
          <cell r="H576">
            <v>19878</v>
          </cell>
          <cell r="I576">
            <v>0</v>
          </cell>
          <cell r="J576">
            <v>0</v>
          </cell>
          <cell r="K576">
            <v>19878</v>
          </cell>
          <cell r="L576" t="str">
            <v>19878.35</v>
          </cell>
          <cell r="M576">
            <v>0</v>
          </cell>
          <cell r="N576">
            <v>0</v>
          </cell>
        </row>
        <row r="577">
          <cell r="A577">
            <v>261046</v>
          </cell>
          <cell r="B577" t="str">
            <v>Castro*Ramirez,Fatima Leticia</v>
          </cell>
          <cell r="C577" t="str">
            <v>TAX</v>
          </cell>
          <cell r="D577" t="str">
            <v>LIC-EDFI-10C</v>
          </cell>
          <cell r="E577" t="str">
            <v>LI</v>
          </cell>
          <cell r="F577" t="str">
            <v>AS</v>
          </cell>
          <cell r="H577">
            <v>17295</v>
          </cell>
          <cell r="I577">
            <v>0</v>
          </cell>
          <cell r="J577">
            <v>0</v>
          </cell>
          <cell r="K577">
            <v>17295</v>
          </cell>
          <cell r="L577">
            <v>17295</v>
          </cell>
          <cell r="M577">
            <v>0</v>
          </cell>
          <cell r="N577">
            <v>0</v>
          </cell>
        </row>
        <row r="578">
          <cell r="A578">
            <v>715064</v>
          </cell>
          <cell r="B578" t="str">
            <v>Hernández*Martínez,Alessandra</v>
          </cell>
          <cell r="C578" t="str">
            <v>TAX</v>
          </cell>
          <cell r="D578" t="str">
            <v>LIC-EJAD-17</v>
          </cell>
          <cell r="E578" t="str">
            <v>LI</v>
          </cell>
          <cell r="F578" t="str">
            <v>BR</v>
          </cell>
          <cell r="H578">
            <v>170</v>
          </cell>
          <cell r="I578">
            <v>0</v>
          </cell>
          <cell r="J578">
            <v>0</v>
          </cell>
          <cell r="K578">
            <v>170</v>
          </cell>
          <cell r="L578">
            <v>1525</v>
          </cell>
          <cell r="M578">
            <v>0</v>
          </cell>
          <cell r="N578">
            <v>0</v>
          </cell>
        </row>
        <row r="579">
          <cell r="A579">
            <v>696608</v>
          </cell>
          <cell r="B579" t="str">
            <v>García*Gutiérrez,José</v>
          </cell>
          <cell r="C579" t="str">
            <v>TAX</v>
          </cell>
          <cell r="D579" t="str">
            <v>LIC-EJAD-17</v>
          </cell>
          <cell r="E579" t="str">
            <v>LI</v>
          </cell>
          <cell r="F579" t="str">
            <v>BS</v>
          </cell>
          <cell r="H579">
            <v>6307</v>
          </cell>
          <cell r="I579">
            <v>0</v>
          </cell>
          <cell r="J579">
            <v>0</v>
          </cell>
          <cell r="K579">
            <v>6307</v>
          </cell>
          <cell r="L579">
            <v>1600</v>
          </cell>
          <cell r="M579">
            <v>4707</v>
          </cell>
          <cell r="N579">
            <v>4707</v>
          </cell>
        </row>
        <row r="580">
          <cell r="A580">
            <v>658900</v>
          </cell>
          <cell r="B580" t="str">
            <v>Filio*Guerrero,Laura</v>
          </cell>
          <cell r="C580" t="str">
            <v>TAX</v>
          </cell>
          <cell r="D580" t="str">
            <v>LIC-EJAD-17</v>
          </cell>
          <cell r="E580" t="str">
            <v>LI</v>
          </cell>
          <cell r="F580" t="str">
            <v>BS</v>
          </cell>
          <cell r="G580">
            <v>101</v>
          </cell>
          <cell r="H580" t="str">
            <v>6117.5</v>
          </cell>
          <cell r="I580">
            <v>0</v>
          </cell>
          <cell r="J580">
            <v>0</v>
          </cell>
          <cell r="K580" t="str">
            <v>6117.5</v>
          </cell>
          <cell r="L580" t="str">
            <v>6117.5</v>
          </cell>
          <cell r="M580">
            <v>0</v>
          </cell>
          <cell r="N580">
            <v>0</v>
          </cell>
        </row>
        <row r="581">
          <cell r="A581">
            <v>761164</v>
          </cell>
          <cell r="B581" t="str">
            <v>Yepez*Mendoza,Ivan</v>
          </cell>
          <cell r="C581" t="str">
            <v>TAX</v>
          </cell>
          <cell r="D581" t="str">
            <v>LIC-EJAD-17</v>
          </cell>
          <cell r="E581" t="str">
            <v>LI</v>
          </cell>
          <cell r="F581" t="str">
            <v>AS</v>
          </cell>
          <cell r="G581">
            <v>100</v>
          </cell>
          <cell r="H581" t="str">
            <v>12067.23</v>
          </cell>
          <cell r="I581">
            <v>0</v>
          </cell>
          <cell r="J581">
            <v>0</v>
          </cell>
          <cell r="K581" t="str">
            <v>12067.23</v>
          </cell>
          <cell r="L581" t="str">
            <v>6778.23</v>
          </cell>
          <cell r="M581">
            <v>5289</v>
          </cell>
          <cell r="N581">
            <v>5289</v>
          </cell>
        </row>
        <row r="582">
          <cell r="A582">
            <v>327180</v>
          </cell>
          <cell r="B582" t="str">
            <v>Maldonado*Ramo,Saúl</v>
          </cell>
          <cell r="C582" t="str">
            <v>TAX</v>
          </cell>
          <cell r="D582" t="str">
            <v>LIC-ADME-18</v>
          </cell>
          <cell r="E582" t="str">
            <v>LI</v>
          </cell>
          <cell r="F582" t="str">
            <v>EG</v>
          </cell>
          <cell r="H582">
            <v>0</v>
          </cell>
          <cell r="I582">
            <v>0</v>
          </cell>
          <cell r="J582">
            <v>0</v>
          </cell>
          <cell r="K582">
            <v>0</v>
          </cell>
          <cell r="L582">
            <v>16112</v>
          </cell>
          <cell r="M582">
            <v>0</v>
          </cell>
          <cell r="N582">
            <v>0</v>
          </cell>
        </row>
        <row r="583">
          <cell r="A583">
            <v>324096</v>
          </cell>
          <cell r="B583" t="str">
            <v>Mendoza*Alarcon,Axel</v>
          </cell>
          <cell r="C583" t="str">
            <v>TAX</v>
          </cell>
          <cell r="D583" t="str">
            <v>LIC-ADME-18</v>
          </cell>
          <cell r="E583" t="str">
            <v>LI</v>
          </cell>
          <cell r="F583" t="str">
            <v>EG</v>
          </cell>
          <cell r="H583">
            <v>106</v>
          </cell>
          <cell r="I583">
            <v>0</v>
          </cell>
          <cell r="J583">
            <v>0</v>
          </cell>
          <cell r="K583">
            <v>106</v>
          </cell>
          <cell r="L583">
            <v>106</v>
          </cell>
          <cell r="M583">
            <v>0</v>
          </cell>
          <cell r="N583">
            <v>0</v>
          </cell>
        </row>
        <row r="584">
          <cell r="A584">
            <v>329316</v>
          </cell>
          <cell r="B584" t="str">
            <v>Notario*Ordoñez,Eduardo</v>
          </cell>
          <cell r="C584" t="str">
            <v>TAX</v>
          </cell>
          <cell r="D584" t="str">
            <v>LIC-ADME-18</v>
          </cell>
          <cell r="E584" t="str">
            <v>LI</v>
          </cell>
          <cell r="F584" t="str">
            <v>EG</v>
          </cell>
          <cell r="H584">
            <v>106</v>
          </cell>
          <cell r="I584">
            <v>0</v>
          </cell>
          <cell r="J584">
            <v>0</v>
          </cell>
          <cell r="K584">
            <v>106</v>
          </cell>
          <cell r="L584">
            <v>106</v>
          </cell>
          <cell r="M584">
            <v>0</v>
          </cell>
          <cell r="N584">
            <v>0</v>
          </cell>
        </row>
        <row r="585">
          <cell r="A585">
            <v>324752</v>
          </cell>
          <cell r="B585" t="str">
            <v>Ramirez*Rodriguez,Natalia</v>
          </cell>
          <cell r="C585" t="str">
            <v>TAX</v>
          </cell>
          <cell r="D585" t="str">
            <v>LIC-ADTU-18</v>
          </cell>
          <cell r="E585" t="str">
            <v>LI</v>
          </cell>
          <cell r="F585" t="str">
            <v>EG</v>
          </cell>
          <cell r="H585">
            <v>1800</v>
          </cell>
          <cell r="I585">
            <v>0</v>
          </cell>
          <cell r="J585">
            <v>0</v>
          </cell>
          <cell r="K585">
            <v>1800</v>
          </cell>
          <cell r="L585">
            <v>1800</v>
          </cell>
          <cell r="M585">
            <v>0</v>
          </cell>
          <cell r="N585">
            <v>0</v>
          </cell>
        </row>
        <row r="586">
          <cell r="A586">
            <v>330458</v>
          </cell>
          <cell r="B586" t="str">
            <v>Sánchez*Zepeda,Luis</v>
          </cell>
          <cell r="C586" t="str">
            <v>TAX</v>
          </cell>
          <cell r="D586" t="str">
            <v>LIC-COFI-18</v>
          </cell>
          <cell r="E586" t="str">
            <v>LI</v>
          </cell>
          <cell r="F586" t="str">
            <v>EG</v>
          </cell>
          <cell r="H586">
            <v>1800</v>
          </cell>
          <cell r="I586">
            <v>0</v>
          </cell>
          <cell r="J586">
            <v>0</v>
          </cell>
          <cell r="K586">
            <v>1800</v>
          </cell>
          <cell r="L586">
            <v>1800</v>
          </cell>
          <cell r="M586">
            <v>0</v>
          </cell>
          <cell r="N586">
            <v>0</v>
          </cell>
        </row>
        <row r="587">
          <cell r="A587">
            <v>335576</v>
          </cell>
          <cell r="B587" t="str">
            <v>Olvera*Ocaranza,Erik</v>
          </cell>
          <cell r="C587" t="str">
            <v>TAX</v>
          </cell>
          <cell r="D587" t="str">
            <v>LIC-COFI-18</v>
          </cell>
          <cell r="E587" t="str">
            <v>LI</v>
          </cell>
          <cell r="F587" t="str">
            <v>EG</v>
          </cell>
          <cell r="H587">
            <v>1800</v>
          </cell>
          <cell r="I587">
            <v>0</v>
          </cell>
          <cell r="J587">
            <v>0</v>
          </cell>
          <cell r="K587">
            <v>1800</v>
          </cell>
          <cell r="L587">
            <v>1800</v>
          </cell>
          <cell r="M587">
            <v>0</v>
          </cell>
          <cell r="N587">
            <v>0</v>
          </cell>
        </row>
        <row r="588">
          <cell r="A588">
            <v>321865</v>
          </cell>
          <cell r="B588" t="str">
            <v>Hernandez*Velazquez,Daniel</v>
          </cell>
          <cell r="C588" t="str">
            <v>TAX</v>
          </cell>
          <cell r="D588" t="str">
            <v>LIC-CTCO-18</v>
          </cell>
          <cell r="E588" t="str">
            <v>LI</v>
          </cell>
          <cell r="F588" t="str">
            <v>EG</v>
          </cell>
          <cell r="H588">
            <v>1800</v>
          </cell>
          <cell r="I588">
            <v>0</v>
          </cell>
          <cell r="J588">
            <v>0</v>
          </cell>
          <cell r="K588">
            <v>1800</v>
          </cell>
          <cell r="L588">
            <v>1800</v>
          </cell>
          <cell r="M588">
            <v>0</v>
          </cell>
          <cell r="N588">
            <v>0</v>
          </cell>
        </row>
        <row r="589">
          <cell r="A589">
            <v>327139</v>
          </cell>
          <cell r="B589" t="str">
            <v>Franco*Huerta,Victor</v>
          </cell>
          <cell r="C589" t="str">
            <v>TAX</v>
          </cell>
          <cell r="D589" t="str">
            <v>LIC-DERE-18</v>
          </cell>
          <cell r="E589" t="str">
            <v>LI</v>
          </cell>
          <cell r="F589" t="str">
            <v>EG</v>
          </cell>
          <cell r="H589">
            <v>1800</v>
          </cell>
          <cell r="I589">
            <v>0</v>
          </cell>
          <cell r="J589">
            <v>0</v>
          </cell>
          <cell r="K589">
            <v>1800</v>
          </cell>
          <cell r="L589">
            <v>1800</v>
          </cell>
          <cell r="M589">
            <v>0</v>
          </cell>
          <cell r="N589">
            <v>0</v>
          </cell>
        </row>
        <row r="590">
          <cell r="A590">
            <v>331432</v>
          </cell>
          <cell r="B590" t="str">
            <v>Gómez*De Dios,Renata</v>
          </cell>
          <cell r="C590" t="str">
            <v>TAX</v>
          </cell>
          <cell r="D590" t="str">
            <v>LIC-DERE-18</v>
          </cell>
          <cell r="E590" t="str">
            <v>LI</v>
          </cell>
          <cell r="F590" t="str">
            <v>EG</v>
          </cell>
          <cell r="H590">
            <v>1800</v>
          </cell>
          <cell r="I590">
            <v>0</v>
          </cell>
          <cell r="J590">
            <v>0</v>
          </cell>
          <cell r="K590">
            <v>1800</v>
          </cell>
          <cell r="L590">
            <v>1800</v>
          </cell>
          <cell r="M590">
            <v>0</v>
          </cell>
          <cell r="N590">
            <v>0</v>
          </cell>
        </row>
        <row r="591">
          <cell r="A591">
            <v>328261</v>
          </cell>
          <cell r="B591" t="str">
            <v>Martinez*Torres,Edgar</v>
          </cell>
          <cell r="C591" t="str">
            <v>TAX</v>
          </cell>
          <cell r="D591" t="str">
            <v>LIC-DERE-18</v>
          </cell>
          <cell r="E591" t="str">
            <v>LI</v>
          </cell>
          <cell r="F591" t="str">
            <v>EG</v>
          </cell>
          <cell r="H591">
            <v>0</v>
          </cell>
          <cell r="I591">
            <v>0</v>
          </cell>
          <cell r="J591">
            <v>0</v>
          </cell>
          <cell r="K591">
            <v>0</v>
          </cell>
          <cell r="L591">
            <v>0</v>
          </cell>
          <cell r="M591">
            <v>0</v>
          </cell>
          <cell r="N591">
            <v>0</v>
          </cell>
        </row>
        <row r="592">
          <cell r="A592">
            <v>332134</v>
          </cell>
          <cell r="B592" t="str">
            <v>Arteaga*Lopez,Diana</v>
          </cell>
          <cell r="C592" t="str">
            <v>TAX</v>
          </cell>
          <cell r="D592" t="str">
            <v>LIC-DERE-18</v>
          </cell>
          <cell r="E592" t="str">
            <v>LI</v>
          </cell>
          <cell r="F592" t="str">
            <v>EG</v>
          </cell>
          <cell r="H592">
            <v>1800</v>
          </cell>
          <cell r="I592">
            <v>0</v>
          </cell>
          <cell r="J592">
            <v>0</v>
          </cell>
          <cell r="K592">
            <v>1800</v>
          </cell>
          <cell r="L592">
            <v>1800</v>
          </cell>
          <cell r="M592">
            <v>0</v>
          </cell>
          <cell r="N592">
            <v>0</v>
          </cell>
        </row>
        <row r="593">
          <cell r="A593">
            <v>326995</v>
          </cell>
          <cell r="B593" t="str">
            <v>Leon*Flores,Cecilia</v>
          </cell>
          <cell r="C593" t="str">
            <v>TAX</v>
          </cell>
          <cell r="D593" t="str">
            <v>LIC-DINV-18</v>
          </cell>
          <cell r="E593" t="str">
            <v>LI</v>
          </cell>
          <cell r="F593" t="str">
            <v>EG</v>
          </cell>
          <cell r="H593">
            <v>0</v>
          </cell>
          <cell r="I593">
            <v>0</v>
          </cell>
          <cell r="J593">
            <v>0</v>
          </cell>
          <cell r="K593">
            <v>0</v>
          </cell>
          <cell r="L593">
            <v>16112</v>
          </cell>
          <cell r="M593">
            <v>0</v>
          </cell>
          <cell r="N593">
            <v>0</v>
          </cell>
        </row>
        <row r="594">
          <cell r="A594">
            <v>316088</v>
          </cell>
          <cell r="B594" t="str">
            <v>Sosol*Chalico,Paola</v>
          </cell>
          <cell r="C594" t="str">
            <v>TAX</v>
          </cell>
          <cell r="D594" t="str">
            <v>LIC-DSGD-18</v>
          </cell>
          <cell r="E594" t="str">
            <v>LI</v>
          </cell>
          <cell r="F594" t="str">
            <v>EG</v>
          </cell>
          <cell r="H594">
            <v>1800</v>
          </cell>
          <cell r="I594">
            <v>0</v>
          </cell>
          <cell r="J594">
            <v>0</v>
          </cell>
          <cell r="K594">
            <v>1800</v>
          </cell>
          <cell r="L594">
            <v>1800</v>
          </cell>
          <cell r="M594">
            <v>0</v>
          </cell>
          <cell r="N594">
            <v>0</v>
          </cell>
        </row>
        <row r="595">
          <cell r="A595">
            <v>328231</v>
          </cell>
          <cell r="B595" t="str">
            <v>Gutierrez*Perez,Jenifer</v>
          </cell>
          <cell r="C595" t="str">
            <v>TAX</v>
          </cell>
          <cell r="D595" t="str">
            <v>LIC-DSGD-18</v>
          </cell>
          <cell r="E595" t="str">
            <v>LI</v>
          </cell>
          <cell r="F595" t="str">
            <v>EG</v>
          </cell>
          <cell r="H595">
            <v>1800</v>
          </cell>
          <cell r="I595">
            <v>0</v>
          </cell>
          <cell r="J595">
            <v>0</v>
          </cell>
          <cell r="K595">
            <v>1800</v>
          </cell>
          <cell r="L595">
            <v>1800</v>
          </cell>
          <cell r="M595">
            <v>0</v>
          </cell>
          <cell r="N595">
            <v>0</v>
          </cell>
        </row>
        <row r="596">
          <cell r="A596">
            <v>323915</v>
          </cell>
          <cell r="B596" t="str">
            <v>Olivar*Altamira,Lizbeth</v>
          </cell>
          <cell r="C596" t="str">
            <v>TAX</v>
          </cell>
          <cell r="D596" t="str">
            <v>LIC-MEES-18</v>
          </cell>
          <cell r="E596" t="str">
            <v>LI</v>
          </cell>
          <cell r="F596" t="str">
            <v>EG</v>
          </cell>
          <cell r="H596">
            <v>3120</v>
          </cell>
          <cell r="I596">
            <v>0</v>
          </cell>
          <cell r="J596">
            <v>0</v>
          </cell>
          <cell r="K596">
            <v>3120</v>
          </cell>
          <cell r="L596">
            <v>3120</v>
          </cell>
          <cell r="M596">
            <v>0</v>
          </cell>
          <cell r="N596">
            <v>0</v>
          </cell>
        </row>
        <row r="597">
          <cell r="A597">
            <v>325313</v>
          </cell>
          <cell r="B597" t="str">
            <v>Dominguez*Rivera,Norma</v>
          </cell>
          <cell r="C597" t="str">
            <v>TAX</v>
          </cell>
          <cell r="D597" t="str">
            <v>LIC-MEES-18</v>
          </cell>
          <cell r="E597" t="str">
            <v>LI</v>
          </cell>
          <cell r="F597" t="str">
            <v>EG</v>
          </cell>
          <cell r="H597">
            <v>0</v>
          </cell>
          <cell r="I597">
            <v>0</v>
          </cell>
          <cell r="J597">
            <v>0</v>
          </cell>
          <cell r="K597">
            <v>0</v>
          </cell>
          <cell r="L597">
            <v>0</v>
          </cell>
          <cell r="M597">
            <v>0</v>
          </cell>
          <cell r="N597">
            <v>0</v>
          </cell>
        </row>
        <row r="598">
          <cell r="A598">
            <v>326246</v>
          </cell>
          <cell r="B598" t="str">
            <v>Arellano*Nieto,Andrea</v>
          </cell>
          <cell r="C598" t="str">
            <v>TAX</v>
          </cell>
          <cell r="D598" t="str">
            <v>LIC-MEES-18</v>
          </cell>
          <cell r="E598" t="str">
            <v>LI</v>
          </cell>
          <cell r="F598" t="str">
            <v>EG</v>
          </cell>
          <cell r="H598">
            <v>1800</v>
          </cell>
          <cell r="I598">
            <v>0</v>
          </cell>
          <cell r="J598">
            <v>0</v>
          </cell>
          <cell r="K598">
            <v>1800</v>
          </cell>
          <cell r="L598">
            <v>1800</v>
          </cell>
          <cell r="M598">
            <v>0</v>
          </cell>
          <cell r="N598">
            <v>0</v>
          </cell>
        </row>
        <row r="599">
          <cell r="A599">
            <v>322381</v>
          </cell>
          <cell r="B599" t="str">
            <v>Martínez*Zarzoza,Crystel</v>
          </cell>
          <cell r="C599" t="str">
            <v>TAX</v>
          </cell>
          <cell r="D599" t="str">
            <v>LIC-PSIO-18</v>
          </cell>
          <cell r="E599" t="str">
            <v>LI</v>
          </cell>
          <cell r="F599" t="str">
            <v>EG</v>
          </cell>
          <cell r="H599">
            <v>576</v>
          </cell>
          <cell r="I599">
            <v>0</v>
          </cell>
          <cell r="J599">
            <v>0</v>
          </cell>
          <cell r="K599">
            <v>576</v>
          </cell>
          <cell r="L599" t="str">
            <v>576.35</v>
          </cell>
          <cell r="M599">
            <v>0</v>
          </cell>
          <cell r="N599">
            <v>0</v>
          </cell>
        </row>
        <row r="600">
          <cell r="A600">
            <v>335274</v>
          </cell>
          <cell r="B600" t="str">
            <v>Gomez*Perez,Daina</v>
          </cell>
          <cell r="C600" t="str">
            <v>TAX</v>
          </cell>
          <cell r="D600" t="str">
            <v>LIC-PSIO-18</v>
          </cell>
          <cell r="E600" t="str">
            <v>LI</v>
          </cell>
          <cell r="F600" t="str">
            <v>AS</v>
          </cell>
          <cell r="G600">
            <v>103</v>
          </cell>
          <cell r="H600">
            <v>15514</v>
          </cell>
          <cell r="I600">
            <v>0</v>
          </cell>
          <cell r="J600">
            <v>0</v>
          </cell>
          <cell r="K600">
            <v>15514</v>
          </cell>
          <cell r="L600">
            <v>15494</v>
          </cell>
          <cell r="M600">
            <v>0</v>
          </cell>
          <cell r="N600">
            <v>0</v>
          </cell>
        </row>
        <row r="601">
          <cell r="A601">
            <v>330276</v>
          </cell>
          <cell r="B601" t="str">
            <v>Hernandez*Haro,Adamari</v>
          </cell>
          <cell r="C601" t="str">
            <v>TAX</v>
          </cell>
          <cell r="D601" t="str">
            <v>LIC-PSIO-18</v>
          </cell>
          <cell r="E601" t="str">
            <v>LI</v>
          </cell>
          <cell r="F601" t="str">
            <v>EG</v>
          </cell>
          <cell r="H601">
            <v>106</v>
          </cell>
          <cell r="I601">
            <v>0</v>
          </cell>
          <cell r="J601">
            <v>0</v>
          </cell>
          <cell r="K601">
            <v>106</v>
          </cell>
          <cell r="L601">
            <v>106</v>
          </cell>
          <cell r="M601">
            <v>0</v>
          </cell>
          <cell r="N601">
            <v>0</v>
          </cell>
        </row>
        <row r="602">
          <cell r="A602">
            <v>197919</v>
          </cell>
          <cell r="B602" t="str">
            <v>Miranda*Perez,Valeria</v>
          </cell>
          <cell r="C602" t="str">
            <v>TAX</v>
          </cell>
          <cell r="D602" t="str">
            <v>LIC-PSIO-18</v>
          </cell>
          <cell r="E602" t="str">
            <v>LI</v>
          </cell>
          <cell r="F602" t="str">
            <v>AS</v>
          </cell>
          <cell r="G602">
            <v>405</v>
          </cell>
          <cell r="H602">
            <v>14874</v>
          </cell>
          <cell r="I602">
            <v>0</v>
          </cell>
          <cell r="J602" t="str">
            <v>361.8</v>
          </cell>
          <cell r="K602" t="str">
            <v>14512.2</v>
          </cell>
          <cell r="L602" t="str">
            <v>15345.5</v>
          </cell>
          <cell r="M602">
            <v>0</v>
          </cell>
          <cell r="N602">
            <v>0</v>
          </cell>
        </row>
        <row r="603">
          <cell r="A603">
            <v>330160</v>
          </cell>
          <cell r="B603" t="str">
            <v>Barragan*Pacheco,Juan</v>
          </cell>
          <cell r="C603" t="str">
            <v>TAX</v>
          </cell>
          <cell r="D603" t="str">
            <v>LIC-SYSC-18</v>
          </cell>
          <cell r="E603" t="str">
            <v>LI</v>
          </cell>
          <cell r="F603" t="str">
            <v>EG</v>
          </cell>
          <cell r="H603">
            <v>106</v>
          </cell>
          <cell r="I603">
            <v>0</v>
          </cell>
          <cell r="J603">
            <v>0</v>
          </cell>
          <cell r="K603">
            <v>106</v>
          </cell>
          <cell r="L603">
            <v>106</v>
          </cell>
          <cell r="M603">
            <v>0</v>
          </cell>
          <cell r="N603">
            <v>0</v>
          </cell>
        </row>
        <row r="604">
          <cell r="A604">
            <v>329652</v>
          </cell>
          <cell r="B604" t="str">
            <v>Tejeda*Villegas,Aylin</v>
          </cell>
          <cell r="C604" t="str">
            <v>TAX</v>
          </cell>
          <cell r="D604" t="str">
            <v>LIC-EJAD-17</v>
          </cell>
          <cell r="E604" t="str">
            <v>LI</v>
          </cell>
          <cell r="F604" t="str">
            <v>EG</v>
          </cell>
          <cell r="H604">
            <v>106</v>
          </cell>
          <cell r="I604">
            <v>0</v>
          </cell>
          <cell r="J604">
            <v>0</v>
          </cell>
          <cell r="K604">
            <v>106</v>
          </cell>
          <cell r="L604">
            <v>106</v>
          </cell>
          <cell r="M604">
            <v>0</v>
          </cell>
          <cell r="N604">
            <v>0</v>
          </cell>
        </row>
        <row r="605">
          <cell r="A605">
            <v>337515</v>
          </cell>
          <cell r="B605" t="str">
            <v>Benítez*Carranza,María</v>
          </cell>
          <cell r="C605" t="str">
            <v>TAX</v>
          </cell>
          <cell r="D605" t="str">
            <v>LIC-EJAD-17</v>
          </cell>
          <cell r="E605" t="str">
            <v>LI</v>
          </cell>
          <cell r="F605" t="str">
            <v>EG</v>
          </cell>
          <cell r="H605">
            <v>1800</v>
          </cell>
          <cell r="I605">
            <v>0</v>
          </cell>
          <cell r="J605">
            <v>0</v>
          </cell>
          <cell r="K605">
            <v>1800</v>
          </cell>
          <cell r="L605">
            <v>1800</v>
          </cell>
          <cell r="M605">
            <v>0</v>
          </cell>
          <cell r="N605">
            <v>0</v>
          </cell>
        </row>
        <row r="606">
          <cell r="A606">
            <v>324075</v>
          </cell>
          <cell r="B606" t="str">
            <v>Gassó*Ortega,Erika</v>
          </cell>
          <cell r="C606" t="str">
            <v>TAX</v>
          </cell>
          <cell r="D606" t="str">
            <v>LIC-EJEP-18</v>
          </cell>
          <cell r="E606" t="str">
            <v>LI</v>
          </cell>
          <cell r="F606" t="str">
            <v>EG</v>
          </cell>
          <cell r="H606">
            <v>9523</v>
          </cell>
          <cell r="I606">
            <v>0</v>
          </cell>
          <cell r="J606">
            <v>0</v>
          </cell>
          <cell r="K606">
            <v>9523</v>
          </cell>
          <cell r="L606">
            <v>9523</v>
          </cell>
          <cell r="M606">
            <v>0</v>
          </cell>
          <cell r="N606">
            <v>0</v>
          </cell>
        </row>
        <row r="607">
          <cell r="A607">
            <v>329549</v>
          </cell>
          <cell r="B607" t="str">
            <v>Hernández*Carrera,Alline</v>
          </cell>
          <cell r="C607" t="str">
            <v>TAX</v>
          </cell>
          <cell r="D607" t="str">
            <v>LIC-EJEP-18</v>
          </cell>
          <cell r="E607" t="str">
            <v>LI</v>
          </cell>
          <cell r="F607" t="str">
            <v>EG</v>
          </cell>
          <cell r="H607">
            <v>6708</v>
          </cell>
          <cell r="I607">
            <v>0</v>
          </cell>
          <cell r="J607">
            <v>0</v>
          </cell>
          <cell r="K607">
            <v>6708</v>
          </cell>
          <cell r="L607">
            <v>6708</v>
          </cell>
          <cell r="M607">
            <v>0</v>
          </cell>
          <cell r="N607">
            <v>0</v>
          </cell>
        </row>
        <row r="608">
          <cell r="A608">
            <v>327492</v>
          </cell>
          <cell r="B608" t="str">
            <v>Godinez*Perez,Daniel</v>
          </cell>
          <cell r="C608" t="str">
            <v>TAX</v>
          </cell>
          <cell r="D608" t="str">
            <v>LIC-EJME-17</v>
          </cell>
          <cell r="E608" t="str">
            <v>LI</v>
          </cell>
          <cell r="F608" t="str">
            <v>EG</v>
          </cell>
          <cell r="H608" t="str">
            <v>1834.8</v>
          </cell>
          <cell r="I608">
            <v>0</v>
          </cell>
          <cell r="J608">
            <v>0</v>
          </cell>
          <cell r="K608" t="str">
            <v>1834.8</v>
          </cell>
          <cell r="L608" t="str">
            <v>1834.8</v>
          </cell>
          <cell r="M608">
            <v>0</v>
          </cell>
          <cell r="N608">
            <v>0</v>
          </cell>
        </row>
        <row r="609">
          <cell r="A609">
            <v>336585</v>
          </cell>
          <cell r="B609" t="str">
            <v>Tamayo*Palma,Conny</v>
          </cell>
          <cell r="C609" t="str">
            <v>TAX</v>
          </cell>
          <cell r="D609" t="str">
            <v>LIC-EJME-17</v>
          </cell>
          <cell r="E609" t="str">
            <v>LI</v>
          </cell>
          <cell r="F609" t="str">
            <v>EG</v>
          </cell>
          <cell r="H609">
            <v>1800</v>
          </cell>
          <cell r="I609">
            <v>0</v>
          </cell>
          <cell r="J609">
            <v>0</v>
          </cell>
          <cell r="K609">
            <v>1800</v>
          </cell>
          <cell r="L609">
            <v>1800</v>
          </cell>
          <cell r="M609">
            <v>0</v>
          </cell>
          <cell r="N609">
            <v>0</v>
          </cell>
        </row>
        <row r="610">
          <cell r="A610">
            <v>666511</v>
          </cell>
          <cell r="B610" t="str">
            <v>LUNA*GOMEZ,LUCIA</v>
          </cell>
          <cell r="C610" t="str">
            <v>TAX</v>
          </cell>
          <cell r="D610" t="str">
            <v>MAE-EDUC-19</v>
          </cell>
          <cell r="E610" t="str">
            <v>MA</v>
          </cell>
          <cell r="F610" t="str">
            <v>AS</v>
          </cell>
          <cell r="G610">
            <v>102</v>
          </cell>
          <cell r="H610">
            <v>6908</v>
          </cell>
          <cell r="I610">
            <v>0</v>
          </cell>
          <cell r="J610">
            <v>0</v>
          </cell>
          <cell r="K610">
            <v>6908</v>
          </cell>
          <cell r="L610">
            <v>6908</v>
          </cell>
          <cell r="M610">
            <v>0</v>
          </cell>
          <cell r="N610">
            <v>0</v>
          </cell>
        </row>
        <row r="611">
          <cell r="A611">
            <v>302799</v>
          </cell>
          <cell r="B611" t="str">
            <v>Duarte*Sepúlveda,Guadalupe</v>
          </cell>
          <cell r="C611" t="str">
            <v>TAX</v>
          </cell>
          <cell r="D611" t="str">
            <v>LIC-DERE-18</v>
          </cell>
          <cell r="E611" t="str">
            <v>LI</v>
          </cell>
          <cell r="F611" t="str">
            <v>EG</v>
          </cell>
          <cell r="H611">
            <v>106</v>
          </cell>
          <cell r="I611">
            <v>0</v>
          </cell>
          <cell r="J611">
            <v>0</v>
          </cell>
          <cell r="K611">
            <v>106</v>
          </cell>
          <cell r="L611">
            <v>106</v>
          </cell>
          <cell r="M611">
            <v>0</v>
          </cell>
          <cell r="N611">
            <v>0</v>
          </cell>
        </row>
        <row r="612">
          <cell r="A612">
            <v>320758</v>
          </cell>
          <cell r="B612" t="str">
            <v>Ramirez*Villegas,Carlos</v>
          </cell>
          <cell r="C612" t="str">
            <v>TAX</v>
          </cell>
          <cell r="D612" t="str">
            <v>MAE-MADN-19</v>
          </cell>
          <cell r="E612" t="str">
            <v>MA</v>
          </cell>
          <cell r="F612" t="str">
            <v>EG</v>
          </cell>
          <cell r="H612">
            <v>106</v>
          </cell>
          <cell r="I612">
            <v>0</v>
          </cell>
          <cell r="J612">
            <v>0</v>
          </cell>
          <cell r="K612">
            <v>106</v>
          </cell>
          <cell r="L612">
            <v>106</v>
          </cell>
          <cell r="M612">
            <v>0</v>
          </cell>
          <cell r="N612">
            <v>0</v>
          </cell>
        </row>
        <row r="613">
          <cell r="A613">
            <v>762243</v>
          </cell>
          <cell r="B613" t="str">
            <v>Muñoz*Alvarado,Juan</v>
          </cell>
          <cell r="C613" t="str">
            <v>TAX</v>
          </cell>
          <cell r="D613" t="str">
            <v>LIC-ADME-18</v>
          </cell>
          <cell r="E613" t="str">
            <v>LI</v>
          </cell>
          <cell r="F613" t="str">
            <v>AS</v>
          </cell>
          <cell r="G613">
            <v>101</v>
          </cell>
          <cell r="H613" t="str">
            <v>18776.05</v>
          </cell>
          <cell r="I613">
            <v>0</v>
          </cell>
          <cell r="J613">
            <v>0</v>
          </cell>
          <cell r="K613" t="str">
            <v>18776.05</v>
          </cell>
          <cell r="L613" t="str">
            <v>10567.25</v>
          </cell>
          <cell r="M613" t="str">
            <v>8208.8</v>
          </cell>
          <cell r="N613" t="str">
            <v>8208.8</v>
          </cell>
        </row>
        <row r="614">
          <cell r="A614">
            <v>761835</v>
          </cell>
          <cell r="B614" t="str">
            <v>Díaz*Mejía,Paola</v>
          </cell>
          <cell r="C614" t="str">
            <v>TAX</v>
          </cell>
          <cell r="D614" t="str">
            <v>LIC-DINV-18</v>
          </cell>
          <cell r="E614" t="str">
            <v>LI</v>
          </cell>
          <cell r="F614" t="str">
            <v>BS</v>
          </cell>
          <cell r="G614">
            <v>101</v>
          </cell>
          <cell r="H614" t="str">
            <v>7802.5</v>
          </cell>
          <cell r="I614">
            <v>0</v>
          </cell>
          <cell r="J614">
            <v>0</v>
          </cell>
          <cell r="K614" t="str">
            <v>7802.5</v>
          </cell>
          <cell r="L614">
            <v>9300</v>
          </cell>
          <cell r="M614" t="str">
            <v>-1497.5</v>
          </cell>
          <cell r="N614" t="str">
            <v>-1497.5</v>
          </cell>
        </row>
        <row r="615">
          <cell r="A615">
            <v>667728</v>
          </cell>
          <cell r="B615" t="str">
            <v>Cortes*Alba,Fernanda</v>
          </cell>
          <cell r="C615" t="str">
            <v>TAX</v>
          </cell>
          <cell r="D615" t="str">
            <v>LIC-DERE-18</v>
          </cell>
          <cell r="E615" t="str">
            <v>LI</v>
          </cell>
          <cell r="F615" t="str">
            <v>BR</v>
          </cell>
          <cell r="G615">
            <v>403</v>
          </cell>
          <cell r="H615">
            <v>725</v>
          </cell>
          <cell r="I615">
            <v>0</v>
          </cell>
          <cell r="J615">
            <v>0</v>
          </cell>
          <cell r="K615">
            <v>725</v>
          </cell>
          <cell r="L615">
            <v>725</v>
          </cell>
          <cell r="M615">
            <v>0</v>
          </cell>
          <cell r="N615">
            <v>0</v>
          </cell>
        </row>
        <row r="616">
          <cell r="A616">
            <v>682318</v>
          </cell>
          <cell r="B616" t="str">
            <v>Honorato*Hernandez,Jazmin</v>
          </cell>
          <cell r="C616" t="str">
            <v>TAX</v>
          </cell>
          <cell r="D616" t="str">
            <v>MAE-EDUP-22</v>
          </cell>
          <cell r="E616" t="str">
            <v>MA</v>
          </cell>
          <cell r="F616" t="str">
            <v>AS</v>
          </cell>
          <cell r="G616">
            <v>2</v>
          </cell>
          <cell r="H616">
            <v>18179</v>
          </cell>
          <cell r="I616">
            <v>0</v>
          </cell>
          <cell r="J616">
            <v>0</v>
          </cell>
          <cell r="K616">
            <v>18179</v>
          </cell>
          <cell r="L616">
            <v>18179</v>
          </cell>
          <cell r="M616">
            <v>0</v>
          </cell>
          <cell r="N616">
            <v>0</v>
          </cell>
        </row>
        <row r="617">
          <cell r="A617">
            <v>208281</v>
          </cell>
          <cell r="B617" t="str">
            <v>Alvarez*Rosas,Alfredo</v>
          </cell>
          <cell r="C617" t="str">
            <v>TAX</v>
          </cell>
          <cell r="D617" t="str">
            <v>MAE-EDUP-22</v>
          </cell>
          <cell r="E617" t="str">
            <v>MA</v>
          </cell>
          <cell r="F617" t="str">
            <v>BC</v>
          </cell>
          <cell r="G617">
            <v>405</v>
          </cell>
          <cell r="H617" t="str">
            <v>21969.52</v>
          </cell>
          <cell r="I617">
            <v>0</v>
          </cell>
          <cell r="J617">
            <v>0</v>
          </cell>
          <cell r="K617" t="str">
            <v>21969.52</v>
          </cell>
          <cell r="L617" t="str">
            <v>17319.07</v>
          </cell>
          <cell r="M617" t="str">
            <v>4650.45</v>
          </cell>
          <cell r="N617" t="str">
            <v>4650.45</v>
          </cell>
        </row>
        <row r="618">
          <cell r="A618">
            <v>709154</v>
          </cell>
          <cell r="B618" t="str">
            <v>Salamanca*Ochoa,Ernesto</v>
          </cell>
          <cell r="C618" t="str">
            <v>TAX</v>
          </cell>
          <cell r="D618" t="str">
            <v>LIC-SYSC-18</v>
          </cell>
          <cell r="E618" t="str">
            <v>LI</v>
          </cell>
          <cell r="F618" t="str">
            <v>BR</v>
          </cell>
          <cell r="H618">
            <v>351</v>
          </cell>
          <cell r="I618">
            <v>0</v>
          </cell>
          <cell r="J618">
            <v>0</v>
          </cell>
          <cell r="K618">
            <v>351</v>
          </cell>
          <cell r="L618">
            <v>276</v>
          </cell>
          <cell r="M618">
            <v>75</v>
          </cell>
          <cell r="N618">
            <v>75</v>
          </cell>
        </row>
        <row r="619">
          <cell r="A619">
            <v>712124</v>
          </cell>
          <cell r="B619" t="str">
            <v>Ramos*Boytes,Aline</v>
          </cell>
          <cell r="C619" t="str">
            <v>TAX</v>
          </cell>
          <cell r="D619" t="str">
            <v>LIC-ADME-18</v>
          </cell>
          <cell r="E619" t="str">
            <v>LI</v>
          </cell>
          <cell r="F619" t="str">
            <v>BS</v>
          </cell>
          <cell r="G619">
            <v>104</v>
          </cell>
          <cell r="H619" t="str">
            <v>9149.2</v>
          </cell>
          <cell r="I619">
            <v>0</v>
          </cell>
          <cell r="J619">
            <v>0</v>
          </cell>
          <cell r="K619" t="str">
            <v>9149.2</v>
          </cell>
          <cell r="L619">
            <v>10434</v>
          </cell>
          <cell r="M619" t="str">
            <v>-1284.8</v>
          </cell>
          <cell r="N619" t="str">
            <v>-1284.8</v>
          </cell>
        </row>
        <row r="620">
          <cell r="A620">
            <v>691886</v>
          </cell>
          <cell r="B620" t="str">
            <v>Rios*Cordero,Esther</v>
          </cell>
          <cell r="C620" t="str">
            <v>TAX</v>
          </cell>
          <cell r="D620" t="str">
            <v>LIC-DSGD-18</v>
          </cell>
          <cell r="E620" t="str">
            <v>LI</v>
          </cell>
          <cell r="F620" t="str">
            <v>BS</v>
          </cell>
          <cell r="G620">
            <v>101</v>
          </cell>
          <cell r="H620" t="str">
            <v>8921.85</v>
          </cell>
          <cell r="I620">
            <v>0</v>
          </cell>
          <cell r="J620">
            <v>0</v>
          </cell>
          <cell r="K620" t="str">
            <v>8921.85</v>
          </cell>
          <cell r="L620" t="str">
            <v>10054.68</v>
          </cell>
          <cell r="M620">
            <v>0</v>
          </cell>
          <cell r="N620">
            <v>0</v>
          </cell>
        </row>
        <row r="621">
          <cell r="A621">
            <v>48551</v>
          </cell>
          <cell r="B621" t="str">
            <v>Rahman*Zia,Tanvir</v>
          </cell>
          <cell r="C621" t="str">
            <v>TAX</v>
          </cell>
          <cell r="D621" t="str">
            <v>MAE-TEIN-18</v>
          </cell>
          <cell r="E621" t="str">
            <v>MA</v>
          </cell>
          <cell r="F621" t="str">
            <v>BS</v>
          </cell>
          <cell r="G621">
            <v>404</v>
          </cell>
          <cell r="H621" t="str">
            <v>11345.7</v>
          </cell>
          <cell r="I621">
            <v>0</v>
          </cell>
          <cell r="J621">
            <v>0</v>
          </cell>
          <cell r="K621" t="str">
            <v>11345.7</v>
          </cell>
          <cell r="L621" t="str">
            <v>12609.47</v>
          </cell>
          <cell r="M621" t="str">
            <v>-1263.77</v>
          </cell>
          <cell r="N621" t="str">
            <v>-1263.77</v>
          </cell>
        </row>
        <row r="622">
          <cell r="A622">
            <v>276694</v>
          </cell>
          <cell r="B622" t="str">
            <v>Alvarez*Otlica,Luz</v>
          </cell>
          <cell r="C622" t="str">
            <v>TAX</v>
          </cell>
          <cell r="D622" t="str">
            <v>LIC-EJAD-17</v>
          </cell>
          <cell r="E622" t="str">
            <v>LI</v>
          </cell>
          <cell r="F622" t="str">
            <v>BS</v>
          </cell>
          <cell r="G622">
            <v>405</v>
          </cell>
          <cell r="H622" t="str">
            <v>5361.29</v>
          </cell>
          <cell r="I622">
            <v>0</v>
          </cell>
          <cell r="J622">
            <v>0</v>
          </cell>
          <cell r="K622" t="str">
            <v>5361.29</v>
          </cell>
          <cell r="L622" t="str">
            <v>7163.89</v>
          </cell>
          <cell r="M622" t="str">
            <v>-1802.6</v>
          </cell>
          <cell r="N622" t="str">
            <v>-1802.6</v>
          </cell>
        </row>
        <row r="623">
          <cell r="A623">
            <v>760728</v>
          </cell>
          <cell r="B623" t="str">
            <v>Merlos*Martínez,Victor</v>
          </cell>
          <cell r="C623" t="str">
            <v>TAX</v>
          </cell>
          <cell r="D623" t="str">
            <v>LIC-DINV-18</v>
          </cell>
          <cell r="E623" t="str">
            <v>LI</v>
          </cell>
          <cell r="F623" t="str">
            <v>BS</v>
          </cell>
          <cell r="G623">
            <v>101</v>
          </cell>
          <cell r="H623" t="str">
            <v>13894.57</v>
          </cell>
          <cell r="I623">
            <v>0</v>
          </cell>
          <cell r="J623">
            <v>0</v>
          </cell>
          <cell r="K623" t="str">
            <v>13894.57</v>
          </cell>
          <cell r="L623" t="str">
            <v>10569.42</v>
          </cell>
          <cell r="M623" t="str">
            <v>3325.15</v>
          </cell>
          <cell r="N623" t="str">
            <v>3325.15</v>
          </cell>
        </row>
        <row r="624">
          <cell r="A624">
            <v>613712</v>
          </cell>
          <cell r="B624" t="str">
            <v>Alcázar*Cueto,Eduardo</v>
          </cell>
          <cell r="C624" t="str">
            <v>TAX</v>
          </cell>
          <cell r="D624" t="str">
            <v>LIC-EJDE-17</v>
          </cell>
          <cell r="E624" t="str">
            <v>LI</v>
          </cell>
          <cell r="F624" t="str">
            <v>AS</v>
          </cell>
          <cell r="G624">
            <v>405</v>
          </cell>
          <cell r="H624" t="str">
            <v>11919.35</v>
          </cell>
          <cell r="I624">
            <v>0</v>
          </cell>
          <cell r="J624">
            <v>0</v>
          </cell>
          <cell r="K624" t="str">
            <v>11919.35</v>
          </cell>
          <cell r="L624" t="str">
            <v>11919.35</v>
          </cell>
          <cell r="M624">
            <v>0</v>
          </cell>
          <cell r="N624">
            <v>0</v>
          </cell>
        </row>
        <row r="625">
          <cell r="A625">
            <v>675595</v>
          </cell>
          <cell r="B625" t="str">
            <v>Cazares*Plata,Daniela</v>
          </cell>
          <cell r="C625" t="str">
            <v>TAX</v>
          </cell>
          <cell r="D625" t="str">
            <v>LIC-MEES-18</v>
          </cell>
          <cell r="E625" t="str">
            <v>LI</v>
          </cell>
          <cell r="F625" t="str">
            <v>AS</v>
          </cell>
          <cell r="G625">
            <v>101</v>
          </cell>
          <cell r="H625" t="str">
            <v>18259.7</v>
          </cell>
          <cell r="I625">
            <v>0</v>
          </cell>
          <cell r="J625">
            <v>0</v>
          </cell>
          <cell r="K625" t="str">
            <v>18259.7</v>
          </cell>
          <cell r="L625" t="str">
            <v>17882.88</v>
          </cell>
          <cell r="M625" t="str">
            <v>376.82</v>
          </cell>
          <cell r="N625" t="str">
            <v>376.82</v>
          </cell>
        </row>
        <row r="626">
          <cell r="A626">
            <v>681641</v>
          </cell>
          <cell r="B626" t="str">
            <v>Velasco*Martinez,Jimena</v>
          </cell>
          <cell r="C626" t="str">
            <v>TAX</v>
          </cell>
          <cell r="D626" t="str">
            <v>LIC-DINV-18</v>
          </cell>
          <cell r="E626" t="str">
            <v>LI</v>
          </cell>
          <cell r="F626" t="str">
            <v>BS</v>
          </cell>
          <cell r="G626">
            <v>100</v>
          </cell>
          <cell r="H626">
            <v>13118</v>
          </cell>
          <cell r="I626">
            <v>0</v>
          </cell>
          <cell r="J626">
            <v>0</v>
          </cell>
          <cell r="K626">
            <v>13118</v>
          </cell>
          <cell r="L626" t="str">
            <v>15252.44</v>
          </cell>
          <cell r="M626">
            <v>0</v>
          </cell>
          <cell r="N626">
            <v>0</v>
          </cell>
        </row>
        <row r="627">
          <cell r="A627">
            <v>762288</v>
          </cell>
          <cell r="B627" t="str">
            <v>Vargas*Cordoba,Gerardo</v>
          </cell>
          <cell r="C627" t="str">
            <v>TAX</v>
          </cell>
          <cell r="D627" t="str">
            <v>LIC-DINV-18</v>
          </cell>
          <cell r="E627" t="str">
            <v>LI</v>
          </cell>
          <cell r="F627" t="str">
            <v>BS</v>
          </cell>
          <cell r="G627">
            <v>101</v>
          </cell>
          <cell r="H627" t="str">
            <v>13892.86</v>
          </cell>
          <cell r="I627">
            <v>0</v>
          </cell>
          <cell r="J627">
            <v>0</v>
          </cell>
          <cell r="K627" t="str">
            <v>13892.86</v>
          </cell>
          <cell r="L627" t="str">
            <v>10568.96</v>
          </cell>
          <cell r="M627" t="str">
            <v>3323.9</v>
          </cell>
          <cell r="N627" t="str">
            <v>3323.9</v>
          </cell>
        </row>
        <row r="628">
          <cell r="A628">
            <v>676269</v>
          </cell>
          <cell r="B628" t="str">
            <v>Barrera*Rodríguez,Jessica</v>
          </cell>
          <cell r="C628" t="str">
            <v>TAX</v>
          </cell>
          <cell r="D628" t="str">
            <v>LIC-DERE-18</v>
          </cell>
          <cell r="E628" t="str">
            <v>LI</v>
          </cell>
          <cell r="F628" t="str">
            <v>BS</v>
          </cell>
          <cell r="G628">
            <v>101</v>
          </cell>
          <cell r="H628">
            <v>15005</v>
          </cell>
          <cell r="I628">
            <v>0</v>
          </cell>
          <cell r="J628">
            <v>0</v>
          </cell>
          <cell r="K628">
            <v>15005</v>
          </cell>
          <cell r="L628" t="str">
            <v>4662.4</v>
          </cell>
          <cell r="M628" t="str">
            <v>10342.6</v>
          </cell>
          <cell r="N628" t="str">
            <v>10342.6</v>
          </cell>
        </row>
        <row r="629">
          <cell r="A629">
            <v>233427</v>
          </cell>
          <cell r="B629" t="str">
            <v>Arzate*Cadena,Gabriela</v>
          </cell>
          <cell r="C629" t="str">
            <v>TAX</v>
          </cell>
          <cell r="D629" t="str">
            <v>LIC-EJAD-17</v>
          </cell>
          <cell r="E629" t="str">
            <v>LI</v>
          </cell>
          <cell r="F629" t="str">
            <v>BK</v>
          </cell>
          <cell r="H629" t="str">
            <v>5134.6</v>
          </cell>
          <cell r="I629">
            <v>0</v>
          </cell>
          <cell r="J629">
            <v>0</v>
          </cell>
          <cell r="K629" t="str">
            <v>5134.6</v>
          </cell>
          <cell r="L629" t="str">
            <v>21246.6</v>
          </cell>
          <cell r="M629">
            <v>0</v>
          </cell>
          <cell r="N629">
            <v>0</v>
          </cell>
        </row>
        <row r="630">
          <cell r="A630">
            <v>270632</v>
          </cell>
          <cell r="B630" t="str">
            <v>Menchaca*Perez,Ramiro</v>
          </cell>
          <cell r="C630" t="str">
            <v>TAX</v>
          </cell>
          <cell r="D630" t="str">
            <v>LIC-EJME-17</v>
          </cell>
          <cell r="E630" t="str">
            <v>LI</v>
          </cell>
          <cell r="F630" t="str">
            <v>BK</v>
          </cell>
          <cell r="G630">
            <v>101</v>
          </cell>
          <cell r="H630" t="str">
            <v>11064.75</v>
          </cell>
          <cell r="I630">
            <v>0</v>
          </cell>
          <cell r="J630">
            <v>0</v>
          </cell>
          <cell r="K630" t="str">
            <v>11064.75</v>
          </cell>
          <cell r="L630" t="str">
            <v>11064.75</v>
          </cell>
          <cell r="M630">
            <v>0</v>
          </cell>
          <cell r="N630">
            <v>0</v>
          </cell>
        </row>
        <row r="631">
          <cell r="A631">
            <v>304524</v>
          </cell>
          <cell r="B631" t="str">
            <v>Gomez*Peralta,Aaron</v>
          </cell>
          <cell r="C631" t="str">
            <v>TAX</v>
          </cell>
          <cell r="D631" t="str">
            <v>LIC-EJAD-17</v>
          </cell>
          <cell r="E631" t="str">
            <v>LI</v>
          </cell>
          <cell r="F631" t="str">
            <v>BK</v>
          </cell>
          <cell r="H631" t="str">
            <v>14892.5</v>
          </cell>
          <cell r="I631">
            <v>0</v>
          </cell>
          <cell r="J631">
            <v>0</v>
          </cell>
          <cell r="K631" t="str">
            <v>14892.5</v>
          </cell>
          <cell r="L631" t="str">
            <v>11712.5</v>
          </cell>
          <cell r="M631">
            <v>3180</v>
          </cell>
          <cell r="N631">
            <v>3180</v>
          </cell>
        </row>
        <row r="632">
          <cell r="A632">
            <v>312498</v>
          </cell>
          <cell r="B632" t="str">
            <v>Velázquez*Sánchez,Ximena</v>
          </cell>
          <cell r="C632" t="str">
            <v>TAX</v>
          </cell>
          <cell r="D632" t="str">
            <v>LIC-DERE-18</v>
          </cell>
          <cell r="E632" t="str">
            <v>LI</v>
          </cell>
          <cell r="F632" t="str">
            <v>BK</v>
          </cell>
          <cell r="H632" t="str">
            <v>19136.2</v>
          </cell>
          <cell r="I632">
            <v>0</v>
          </cell>
          <cell r="J632">
            <v>0</v>
          </cell>
          <cell r="K632" t="str">
            <v>19136.2</v>
          </cell>
          <cell r="L632" t="str">
            <v>19136.2</v>
          </cell>
          <cell r="M632">
            <v>0</v>
          </cell>
          <cell r="N632">
            <v>0</v>
          </cell>
        </row>
        <row r="633">
          <cell r="A633">
            <v>618692</v>
          </cell>
          <cell r="B633" t="str">
            <v>Angulo*García,Jeanette</v>
          </cell>
          <cell r="C633" t="str">
            <v>TAX</v>
          </cell>
          <cell r="D633" t="str">
            <v>LIC-DSGD-18</v>
          </cell>
          <cell r="E633" t="str">
            <v>LI</v>
          </cell>
          <cell r="F633" t="str">
            <v>BK</v>
          </cell>
          <cell r="H633">
            <v>16844</v>
          </cell>
          <cell r="I633">
            <v>0</v>
          </cell>
          <cell r="J633">
            <v>0</v>
          </cell>
          <cell r="K633">
            <v>16844</v>
          </cell>
          <cell r="L633">
            <v>16844</v>
          </cell>
          <cell r="M633">
            <v>0</v>
          </cell>
          <cell r="N633">
            <v>0</v>
          </cell>
        </row>
        <row r="634">
          <cell r="A634">
            <v>705465</v>
          </cell>
          <cell r="B634" t="str">
            <v>Palomares*Resendiz,Sebastián</v>
          </cell>
          <cell r="C634" t="str">
            <v>TAX</v>
          </cell>
          <cell r="D634" t="str">
            <v>LIC-MEES-18</v>
          </cell>
          <cell r="E634" t="str">
            <v>LI</v>
          </cell>
          <cell r="F634" t="str">
            <v>BK</v>
          </cell>
          <cell r="G634">
            <v>101</v>
          </cell>
          <cell r="H634" t="str">
            <v>15841.9</v>
          </cell>
          <cell r="I634">
            <v>0</v>
          </cell>
          <cell r="J634">
            <v>0</v>
          </cell>
          <cell r="K634" t="str">
            <v>15841.9</v>
          </cell>
          <cell r="L634" t="str">
            <v>16161.6</v>
          </cell>
          <cell r="M634">
            <v>0</v>
          </cell>
          <cell r="N634">
            <v>0</v>
          </cell>
        </row>
        <row r="635">
          <cell r="A635">
            <v>710101</v>
          </cell>
          <cell r="B635" t="str">
            <v>Hernandez*Perez,Jessica</v>
          </cell>
          <cell r="C635" t="str">
            <v>TAX</v>
          </cell>
          <cell r="D635" t="str">
            <v>LIC-EJME-17</v>
          </cell>
          <cell r="E635" t="str">
            <v>LI</v>
          </cell>
          <cell r="F635" t="str">
            <v>BK</v>
          </cell>
          <cell r="G635">
            <v>101</v>
          </cell>
          <cell r="H635" t="str">
            <v>12168.55</v>
          </cell>
          <cell r="I635">
            <v>0</v>
          </cell>
          <cell r="J635">
            <v>0</v>
          </cell>
          <cell r="K635" t="str">
            <v>12168.55</v>
          </cell>
          <cell r="L635" t="str">
            <v>12148.55</v>
          </cell>
          <cell r="M635">
            <v>0</v>
          </cell>
          <cell r="N635">
            <v>0</v>
          </cell>
        </row>
        <row r="636">
          <cell r="A636">
            <v>731040</v>
          </cell>
          <cell r="B636" t="str">
            <v>Garcia*Valencia,Celina</v>
          </cell>
          <cell r="C636" t="str">
            <v>TAX</v>
          </cell>
          <cell r="D636" t="str">
            <v>LIC-EJDE-17</v>
          </cell>
          <cell r="E636" t="str">
            <v>LI</v>
          </cell>
          <cell r="F636" t="str">
            <v>BK</v>
          </cell>
          <cell r="G636">
            <v>100</v>
          </cell>
          <cell r="H636" t="str">
            <v>12345.75</v>
          </cell>
          <cell r="I636">
            <v>0</v>
          </cell>
          <cell r="J636">
            <v>0</v>
          </cell>
          <cell r="K636" t="str">
            <v>12345.75</v>
          </cell>
          <cell r="L636" t="str">
            <v>12345.75</v>
          </cell>
          <cell r="M636">
            <v>0</v>
          </cell>
          <cell r="N636">
            <v>0</v>
          </cell>
        </row>
        <row r="637">
          <cell r="A637">
            <v>227164</v>
          </cell>
          <cell r="B637" t="str">
            <v>Cheang*Hernandez,Alejandro</v>
          </cell>
          <cell r="C637" t="str">
            <v>TAX</v>
          </cell>
          <cell r="D637" t="str">
            <v>LIC-CTCO-18</v>
          </cell>
          <cell r="E637" t="str">
            <v>LI</v>
          </cell>
          <cell r="F637" t="str">
            <v>BK</v>
          </cell>
          <cell r="H637" t="str">
            <v>21112.05</v>
          </cell>
          <cell r="I637">
            <v>0</v>
          </cell>
          <cell r="J637">
            <v>0</v>
          </cell>
          <cell r="K637" t="str">
            <v>21112.05</v>
          </cell>
          <cell r="L637" t="str">
            <v>21112.05</v>
          </cell>
          <cell r="M637">
            <v>0</v>
          </cell>
          <cell r="N637">
            <v>0</v>
          </cell>
        </row>
        <row r="638">
          <cell r="A638">
            <v>696599</v>
          </cell>
          <cell r="B638" t="str">
            <v>Díaz*Domínguez,José</v>
          </cell>
          <cell r="C638" t="str">
            <v>TAX</v>
          </cell>
          <cell r="D638" t="str">
            <v>MAE-EDUC-19</v>
          </cell>
          <cell r="E638" t="str">
            <v>MA</v>
          </cell>
          <cell r="F638" t="str">
            <v>EG</v>
          </cell>
          <cell r="G638">
            <v>101</v>
          </cell>
          <cell r="H638">
            <v>18120</v>
          </cell>
          <cell r="I638">
            <v>0</v>
          </cell>
          <cell r="J638" t="str">
            <v>535.01</v>
          </cell>
          <cell r="K638" t="str">
            <v>17584.99</v>
          </cell>
          <cell r="L638" t="str">
            <v>17584.99</v>
          </cell>
          <cell r="M638">
            <v>0</v>
          </cell>
          <cell r="N638">
            <v>0</v>
          </cell>
        </row>
        <row r="639">
          <cell r="A639">
            <v>693426</v>
          </cell>
          <cell r="B639" t="str">
            <v>Santiago*Ruiz,Xhunca</v>
          </cell>
          <cell r="C639" t="str">
            <v>TAX</v>
          </cell>
          <cell r="D639" t="str">
            <v>MAE-EDUC-19</v>
          </cell>
          <cell r="E639" t="str">
            <v>MA</v>
          </cell>
          <cell r="F639" t="str">
            <v>AS</v>
          </cell>
          <cell r="G639">
            <v>101</v>
          </cell>
          <cell r="H639" t="str">
            <v>14747.42</v>
          </cell>
          <cell r="I639">
            <v>0</v>
          </cell>
          <cell r="J639">
            <v>0</v>
          </cell>
          <cell r="K639" t="str">
            <v>14747.42</v>
          </cell>
          <cell r="L639" t="str">
            <v>14747.42</v>
          </cell>
          <cell r="M639">
            <v>0</v>
          </cell>
          <cell r="N639">
            <v>0</v>
          </cell>
        </row>
        <row r="640">
          <cell r="A640">
            <v>681561</v>
          </cell>
          <cell r="B640" t="str">
            <v>Irigoyen*Camacho,Adriana</v>
          </cell>
          <cell r="C640" t="str">
            <v>TAX</v>
          </cell>
          <cell r="D640" t="str">
            <v>MAE-EDUC-19</v>
          </cell>
          <cell r="E640" t="str">
            <v>MA</v>
          </cell>
          <cell r="F640" t="str">
            <v>EG</v>
          </cell>
          <cell r="G640">
            <v>101</v>
          </cell>
          <cell r="H640">
            <v>18354</v>
          </cell>
          <cell r="I640">
            <v>0</v>
          </cell>
          <cell r="J640">
            <v>0</v>
          </cell>
          <cell r="K640">
            <v>18354</v>
          </cell>
          <cell r="L640">
            <v>18354</v>
          </cell>
          <cell r="M640">
            <v>0</v>
          </cell>
          <cell r="N640">
            <v>0</v>
          </cell>
        </row>
        <row r="641">
          <cell r="A641">
            <v>693982</v>
          </cell>
          <cell r="B641" t="str">
            <v>Gayosso*Martinez,Alicia</v>
          </cell>
          <cell r="C641" t="str">
            <v>TAX</v>
          </cell>
          <cell r="D641" t="str">
            <v>MAE-EDUC-19</v>
          </cell>
          <cell r="E641" t="str">
            <v>MA</v>
          </cell>
          <cell r="F641" t="str">
            <v>EG</v>
          </cell>
          <cell r="G641">
            <v>101</v>
          </cell>
          <cell r="H641" t="str">
            <v>22589.2</v>
          </cell>
          <cell r="I641">
            <v>0</v>
          </cell>
          <cell r="J641">
            <v>0</v>
          </cell>
          <cell r="K641" t="str">
            <v>22589.2</v>
          </cell>
          <cell r="L641" t="str">
            <v>22589.2</v>
          </cell>
          <cell r="M641">
            <v>0</v>
          </cell>
          <cell r="N641">
            <v>0</v>
          </cell>
        </row>
        <row r="642">
          <cell r="A642">
            <v>209764</v>
          </cell>
          <cell r="B642" t="str">
            <v>Maldonado*Leon,Lluvia</v>
          </cell>
          <cell r="C642" t="str">
            <v>TAX</v>
          </cell>
          <cell r="D642" t="str">
            <v>MAE-EDUC-19</v>
          </cell>
          <cell r="E642" t="str">
            <v>MA</v>
          </cell>
          <cell r="F642" t="str">
            <v>EG</v>
          </cell>
          <cell r="G642">
            <v>404</v>
          </cell>
          <cell r="H642" t="str">
            <v>22976.43</v>
          </cell>
          <cell r="I642">
            <v>0</v>
          </cell>
          <cell r="J642">
            <v>0</v>
          </cell>
          <cell r="K642" t="str">
            <v>22976.43</v>
          </cell>
          <cell r="L642" t="str">
            <v>22976.43</v>
          </cell>
          <cell r="M642">
            <v>0</v>
          </cell>
          <cell r="N642">
            <v>0</v>
          </cell>
        </row>
        <row r="643">
          <cell r="A643">
            <v>680013</v>
          </cell>
          <cell r="B643" t="str">
            <v>FALCON*GARCIA,MARCO</v>
          </cell>
          <cell r="C643" t="str">
            <v>TAX</v>
          </cell>
          <cell r="D643" t="str">
            <v>MAE-MADN-19</v>
          </cell>
          <cell r="E643" t="str">
            <v>MA</v>
          </cell>
          <cell r="F643" t="str">
            <v>EG</v>
          </cell>
          <cell r="G643">
            <v>101</v>
          </cell>
          <cell r="H643">
            <v>22096</v>
          </cell>
          <cell r="I643">
            <v>0</v>
          </cell>
          <cell r="J643" t="str">
            <v>347.95</v>
          </cell>
          <cell r="K643" t="str">
            <v>21748.05</v>
          </cell>
          <cell r="L643" t="str">
            <v>21844.4</v>
          </cell>
          <cell r="M643">
            <v>0</v>
          </cell>
          <cell r="N643">
            <v>0</v>
          </cell>
        </row>
        <row r="644">
          <cell r="A644">
            <v>283875</v>
          </cell>
          <cell r="B644" t="str">
            <v>Davila*Hernandez,Arturo</v>
          </cell>
          <cell r="C644" t="str">
            <v>TAX</v>
          </cell>
          <cell r="D644" t="str">
            <v>MAE-TEIN-18</v>
          </cell>
          <cell r="E644" t="str">
            <v>MA</v>
          </cell>
          <cell r="F644" t="str">
            <v>EG</v>
          </cell>
          <cell r="G644">
            <v>101</v>
          </cell>
          <cell r="H644" t="str">
            <v>20738.51</v>
          </cell>
          <cell r="I644">
            <v>0</v>
          </cell>
          <cell r="J644">
            <v>0</v>
          </cell>
          <cell r="K644" t="str">
            <v>20738.51</v>
          </cell>
          <cell r="L644" t="str">
            <v>20738.51</v>
          </cell>
          <cell r="M644">
            <v>0</v>
          </cell>
          <cell r="N644">
            <v>0</v>
          </cell>
        </row>
        <row r="645">
          <cell r="A645">
            <v>304378</v>
          </cell>
          <cell r="B645" t="str">
            <v>Vidal*Zuñiga,Blanca</v>
          </cell>
          <cell r="C645" t="str">
            <v>TAX</v>
          </cell>
          <cell r="D645" t="str">
            <v>MAE-MADN-19</v>
          </cell>
          <cell r="E645" t="str">
            <v>MA</v>
          </cell>
          <cell r="F645" t="str">
            <v>EG</v>
          </cell>
          <cell r="G645">
            <v>101</v>
          </cell>
          <cell r="H645">
            <v>38361</v>
          </cell>
          <cell r="I645">
            <v>0</v>
          </cell>
          <cell r="J645">
            <v>0</v>
          </cell>
          <cell r="K645">
            <v>38361</v>
          </cell>
          <cell r="L645" t="str">
            <v>38361.76</v>
          </cell>
          <cell r="M645">
            <v>0</v>
          </cell>
          <cell r="N645">
            <v>0</v>
          </cell>
        </row>
        <row r="646">
          <cell r="A646">
            <v>698054</v>
          </cell>
          <cell r="B646" t="str">
            <v>Sanchez*Tavarez,Oliver</v>
          </cell>
          <cell r="C646" t="str">
            <v>TAX</v>
          </cell>
          <cell r="D646" t="str">
            <v>MAE-TEIN-18</v>
          </cell>
          <cell r="E646" t="str">
            <v>MA</v>
          </cell>
          <cell r="F646" t="str">
            <v>EG</v>
          </cell>
          <cell r="G646">
            <v>101</v>
          </cell>
          <cell r="H646" t="str">
            <v>22456.9</v>
          </cell>
          <cell r="I646">
            <v>0</v>
          </cell>
          <cell r="J646">
            <v>0</v>
          </cell>
          <cell r="K646" t="str">
            <v>22456.9</v>
          </cell>
          <cell r="L646" t="str">
            <v>22457.48</v>
          </cell>
          <cell r="M646">
            <v>0</v>
          </cell>
          <cell r="N646">
            <v>0</v>
          </cell>
        </row>
        <row r="647">
          <cell r="A647">
            <v>268699</v>
          </cell>
          <cell r="B647" t="str">
            <v>García*García,Lesley</v>
          </cell>
          <cell r="C647" t="str">
            <v>TAX</v>
          </cell>
          <cell r="D647" t="str">
            <v>MAE-MERD-18</v>
          </cell>
          <cell r="E647" t="str">
            <v>MA</v>
          </cell>
          <cell r="F647" t="str">
            <v>EG</v>
          </cell>
          <cell r="G647">
            <v>101</v>
          </cell>
          <cell r="H647" t="str">
            <v>28061.25</v>
          </cell>
          <cell r="I647">
            <v>0</v>
          </cell>
          <cell r="J647" t="str">
            <v>367.83</v>
          </cell>
          <cell r="K647" t="str">
            <v>27693.42</v>
          </cell>
          <cell r="L647" t="str">
            <v>27693.42</v>
          </cell>
          <cell r="M647">
            <v>0</v>
          </cell>
          <cell r="N647">
            <v>0</v>
          </cell>
        </row>
        <row r="648">
          <cell r="A648">
            <v>660370</v>
          </cell>
          <cell r="B648" t="str">
            <v>MUNGUIA BRAVO,EDGAR</v>
          </cell>
          <cell r="C648" t="str">
            <v>TAX</v>
          </cell>
          <cell r="D648" t="str">
            <v>MAE-TEIN-18</v>
          </cell>
          <cell r="E648" t="str">
            <v>MA</v>
          </cell>
          <cell r="F648" t="str">
            <v>EG</v>
          </cell>
          <cell r="G648">
            <v>101</v>
          </cell>
          <cell r="H648" t="str">
            <v>8844.7</v>
          </cell>
          <cell r="I648">
            <v>0</v>
          </cell>
          <cell r="J648">
            <v>0</v>
          </cell>
          <cell r="K648" t="str">
            <v>8844.7</v>
          </cell>
          <cell r="L648" t="str">
            <v>8844.7</v>
          </cell>
          <cell r="M648">
            <v>0</v>
          </cell>
          <cell r="N648">
            <v>0</v>
          </cell>
        </row>
        <row r="649">
          <cell r="A649">
            <v>676986</v>
          </cell>
          <cell r="B649" t="str">
            <v>CRUZ*ROBLES,DANIELA</v>
          </cell>
          <cell r="C649" t="str">
            <v>TAX</v>
          </cell>
          <cell r="D649" t="str">
            <v>MAE-TEIN-18</v>
          </cell>
          <cell r="E649" t="str">
            <v>MA</v>
          </cell>
          <cell r="F649" t="str">
            <v>EG</v>
          </cell>
          <cell r="G649">
            <v>101</v>
          </cell>
          <cell r="H649" t="str">
            <v>24031.65</v>
          </cell>
          <cell r="I649">
            <v>0</v>
          </cell>
          <cell r="J649">
            <v>0</v>
          </cell>
          <cell r="K649" t="str">
            <v>24031.65</v>
          </cell>
          <cell r="L649" t="str">
            <v>24032.45</v>
          </cell>
          <cell r="M649">
            <v>0</v>
          </cell>
          <cell r="N649">
            <v>0</v>
          </cell>
        </row>
        <row r="650">
          <cell r="A650">
            <v>673956</v>
          </cell>
          <cell r="B650" t="str">
            <v>VILLASEÑOR*VAZQUEZ,JUANA</v>
          </cell>
          <cell r="C650" t="str">
            <v>TAX</v>
          </cell>
          <cell r="D650" t="str">
            <v>MAE-MADN-19</v>
          </cell>
          <cell r="E650" t="str">
            <v>MA</v>
          </cell>
          <cell r="F650" t="str">
            <v>EG</v>
          </cell>
          <cell r="G650">
            <v>101</v>
          </cell>
          <cell r="H650" t="str">
            <v>17644.6</v>
          </cell>
          <cell r="I650">
            <v>0</v>
          </cell>
          <cell r="J650">
            <v>0</v>
          </cell>
          <cell r="K650" t="str">
            <v>17644.6</v>
          </cell>
          <cell r="L650" t="str">
            <v>17644.6</v>
          </cell>
          <cell r="M650">
            <v>0</v>
          </cell>
          <cell r="N650">
            <v>0</v>
          </cell>
        </row>
        <row r="651">
          <cell r="A651">
            <v>637283</v>
          </cell>
          <cell r="B651" t="str">
            <v>Castro**Meneses,Brenda</v>
          </cell>
          <cell r="C651" t="str">
            <v>TAX</v>
          </cell>
          <cell r="D651" t="str">
            <v>LIC-EJAD-17</v>
          </cell>
          <cell r="E651" t="str">
            <v>LI</v>
          </cell>
          <cell r="F651" t="str">
            <v>BA</v>
          </cell>
          <cell r="G651">
            <v>101</v>
          </cell>
          <cell r="H651" t="str">
            <v>11885.85</v>
          </cell>
          <cell r="I651">
            <v>0</v>
          </cell>
          <cell r="J651">
            <v>0</v>
          </cell>
          <cell r="K651" t="str">
            <v>11885.85</v>
          </cell>
          <cell r="L651" t="str">
            <v>11885.85</v>
          </cell>
          <cell r="M651">
            <v>0</v>
          </cell>
          <cell r="N651">
            <v>0</v>
          </cell>
        </row>
        <row r="652">
          <cell r="A652">
            <v>340848</v>
          </cell>
          <cell r="B652" t="str">
            <v>Hernandez*Hernandez,Juan</v>
          </cell>
          <cell r="C652" t="str">
            <v>TAX</v>
          </cell>
          <cell r="D652" t="str">
            <v>LIC-DERE-18</v>
          </cell>
          <cell r="E652" t="str">
            <v>LI</v>
          </cell>
          <cell r="F652" t="str">
            <v>EG</v>
          </cell>
          <cell r="G652">
            <v>101</v>
          </cell>
          <cell r="H652">
            <v>21581</v>
          </cell>
          <cell r="I652">
            <v>0</v>
          </cell>
          <cell r="J652">
            <v>0</v>
          </cell>
          <cell r="K652">
            <v>21581</v>
          </cell>
          <cell r="L652" t="str">
            <v>21581.36</v>
          </cell>
          <cell r="M652">
            <v>0</v>
          </cell>
          <cell r="N652">
            <v>0</v>
          </cell>
        </row>
        <row r="653">
          <cell r="A653">
            <v>332042</v>
          </cell>
          <cell r="B653" t="str">
            <v>Ruiz*Lopez,Ana</v>
          </cell>
          <cell r="C653" t="str">
            <v>TAX</v>
          </cell>
          <cell r="D653" t="str">
            <v>LIC-DERE-18</v>
          </cell>
          <cell r="E653" t="str">
            <v>LI</v>
          </cell>
          <cell r="F653" t="str">
            <v>EG</v>
          </cell>
          <cell r="G653">
            <v>101</v>
          </cell>
          <cell r="H653">
            <v>19171</v>
          </cell>
          <cell r="I653">
            <v>0</v>
          </cell>
          <cell r="J653">
            <v>0</v>
          </cell>
          <cell r="K653">
            <v>19171</v>
          </cell>
          <cell r="L653" t="str">
            <v>19171.68</v>
          </cell>
          <cell r="M653">
            <v>0</v>
          </cell>
          <cell r="N653">
            <v>0</v>
          </cell>
        </row>
        <row r="654">
          <cell r="A654">
            <v>340392</v>
          </cell>
          <cell r="B654" t="str">
            <v>Sanchez*Lozano,Salma</v>
          </cell>
          <cell r="C654" t="str">
            <v>TAX</v>
          </cell>
          <cell r="D654" t="str">
            <v>LIC-DSGD-18</v>
          </cell>
          <cell r="E654" t="str">
            <v>LI</v>
          </cell>
          <cell r="F654" t="str">
            <v>EG</v>
          </cell>
          <cell r="G654">
            <v>101</v>
          </cell>
          <cell r="H654" t="str">
            <v>18389.51</v>
          </cell>
          <cell r="I654">
            <v>0</v>
          </cell>
          <cell r="J654">
            <v>0</v>
          </cell>
          <cell r="K654" t="str">
            <v>18389.51</v>
          </cell>
          <cell r="L654" t="str">
            <v>18389.51</v>
          </cell>
          <cell r="M654">
            <v>0</v>
          </cell>
          <cell r="N654">
            <v>0</v>
          </cell>
        </row>
        <row r="655">
          <cell r="A655">
            <v>333042</v>
          </cell>
          <cell r="B655" t="str">
            <v>Hernandez*Vargas,Nancy</v>
          </cell>
          <cell r="C655" t="str">
            <v>TAX</v>
          </cell>
          <cell r="D655" t="str">
            <v>LIC-PSIO-18</v>
          </cell>
          <cell r="E655" t="str">
            <v>LI</v>
          </cell>
          <cell r="F655" t="str">
            <v>EG</v>
          </cell>
          <cell r="G655">
            <v>100</v>
          </cell>
          <cell r="H655">
            <v>17761</v>
          </cell>
          <cell r="I655">
            <v>0</v>
          </cell>
          <cell r="J655">
            <v>0</v>
          </cell>
          <cell r="K655">
            <v>17761</v>
          </cell>
          <cell r="L655" t="str">
            <v>33873.2</v>
          </cell>
          <cell r="M655">
            <v>0</v>
          </cell>
          <cell r="N655">
            <v>0</v>
          </cell>
        </row>
        <row r="656">
          <cell r="A656">
            <v>344606</v>
          </cell>
          <cell r="B656" t="str">
            <v>Flores*Shalhoub,Luis</v>
          </cell>
          <cell r="C656" t="str">
            <v>TAX</v>
          </cell>
          <cell r="D656" t="str">
            <v>LIC-EJAD-17</v>
          </cell>
          <cell r="E656" t="str">
            <v>LI</v>
          </cell>
          <cell r="F656" t="str">
            <v>EG</v>
          </cell>
          <cell r="G656">
            <v>404</v>
          </cell>
          <cell r="H656">
            <v>13231</v>
          </cell>
          <cell r="I656">
            <v>0</v>
          </cell>
          <cell r="J656">
            <v>0</v>
          </cell>
          <cell r="K656">
            <v>13231</v>
          </cell>
          <cell r="L656" t="str">
            <v>13231.92</v>
          </cell>
          <cell r="M656">
            <v>0</v>
          </cell>
          <cell r="N656">
            <v>0</v>
          </cell>
        </row>
        <row r="657">
          <cell r="A657">
            <v>695051</v>
          </cell>
          <cell r="B657" t="str">
            <v>Salinas*Brito,Xochilt</v>
          </cell>
          <cell r="C657" t="str">
            <v>TAX</v>
          </cell>
          <cell r="D657" t="str">
            <v>MAE-MADN-19</v>
          </cell>
          <cell r="E657" t="str">
            <v>MA</v>
          </cell>
          <cell r="F657" t="str">
            <v>AS</v>
          </cell>
          <cell r="G657">
            <v>101</v>
          </cell>
          <cell r="H657" t="str">
            <v>22427.35</v>
          </cell>
          <cell r="I657">
            <v>0</v>
          </cell>
          <cell r="J657">
            <v>0</v>
          </cell>
          <cell r="K657" t="str">
            <v>22427.35</v>
          </cell>
          <cell r="L657" t="str">
            <v>22427.6</v>
          </cell>
          <cell r="M657">
            <v>0</v>
          </cell>
          <cell r="N657">
            <v>0</v>
          </cell>
        </row>
        <row r="658">
          <cell r="A658">
            <v>295125</v>
          </cell>
          <cell r="B658" t="str">
            <v>Guadalupe*Gonzalez,Omar</v>
          </cell>
          <cell r="C658" t="str">
            <v>TAX</v>
          </cell>
          <cell r="D658" t="str">
            <v>MAE-EDUC-19</v>
          </cell>
          <cell r="E658" t="str">
            <v>MA</v>
          </cell>
          <cell r="F658" t="str">
            <v>EG</v>
          </cell>
          <cell r="G658">
            <v>101</v>
          </cell>
          <cell r="H658" t="str">
            <v>18873.55</v>
          </cell>
          <cell r="I658">
            <v>0</v>
          </cell>
          <cell r="J658">
            <v>0</v>
          </cell>
          <cell r="K658" t="str">
            <v>18873.55</v>
          </cell>
          <cell r="L658" t="str">
            <v>18873.55</v>
          </cell>
          <cell r="M658">
            <v>0</v>
          </cell>
          <cell r="N658">
            <v>0</v>
          </cell>
        </row>
        <row r="659">
          <cell r="A659">
            <v>678198</v>
          </cell>
          <cell r="B659" t="str">
            <v>Marin*Castro,Claudia</v>
          </cell>
          <cell r="C659" t="str">
            <v>TAX</v>
          </cell>
          <cell r="D659" t="str">
            <v>MAE-EDUC-19</v>
          </cell>
          <cell r="E659" t="str">
            <v>MA</v>
          </cell>
          <cell r="F659" t="str">
            <v>AS</v>
          </cell>
          <cell r="G659">
            <v>101</v>
          </cell>
          <cell r="H659" t="str">
            <v>18447.45</v>
          </cell>
          <cell r="I659">
            <v>0</v>
          </cell>
          <cell r="J659">
            <v>0</v>
          </cell>
          <cell r="K659" t="str">
            <v>18447.45</v>
          </cell>
          <cell r="L659" t="str">
            <v>18447.52</v>
          </cell>
          <cell r="M659">
            <v>0</v>
          </cell>
          <cell r="N659">
            <v>0</v>
          </cell>
        </row>
        <row r="660">
          <cell r="A660">
            <v>664424</v>
          </cell>
          <cell r="B660" t="str">
            <v>RUFINO*SERRALDE,BERENICE</v>
          </cell>
          <cell r="C660" t="str">
            <v>TAX</v>
          </cell>
          <cell r="D660" t="str">
            <v>MAE-EDUC-19</v>
          </cell>
          <cell r="E660" t="str">
            <v>MA</v>
          </cell>
          <cell r="F660" t="str">
            <v>EG</v>
          </cell>
          <cell r="G660">
            <v>102</v>
          </cell>
          <cell r="H660" t="str">
            <v>19471.95</v>
          </cell>
          <cell r="I660">
            <v>0</v>
          </cell>
          <cell r="J660">
            <v>0</v>
          </cell>
          <cell r="K660" t="str">
            <v>19471.95</v>
          </cell>
          <cell r="L660" t="str">
            <v>12162.56</v>
          </cell>
          <cell r="M660" t="str">
            <v>7309.39</v>
          </cell>
          <cell r="N660" t="str">
            <v>7309.39</v>
          </cell>
        </row>
        <row r="661">
          <cell r="A661">
            <v>339866</v>
          </cell>
          <cell r="B661" t="str">
            <v>Hernández*Gonzalez,Valery</v>
          </cell>
          <cell r="C661" t="str">
            <v>TAX</v>
          </cell>
          <cell r="D661" t="str">
            <v>LIC-MEES-18</v>
          </cell>
          <cell r="E661" t="str">
            <v>LI</v>
          </cell>
          <cell r="F661" t="str">
            <v>EG</v>
          </cell>
          <cell r="H661">
            <v>21174</v>
          </cell>
          <cell r="I661">
            <v>0</v>
          </cell>
          <cell r="J661">
            <v>0</v>
          </cell>
          <cell r="K661">
            <v>21174</v>
          </cell>
          <cell r="L661">
            <v>21124</v>
          </cell>
          <cell r="M661">
            <v>50</v>
          </cell>
          <cell r="N661">
            <v>50</v>
          </cell>
        </row>
        <row r="662">
          <cell r="A662">
            <v>338746</v>
          </cell>
          <cell r="B662" t="str">
            <v>Guerra*Rodriguez,Adriana</v>
          </cell>
          <cell r="C662" t="str">
            <v>TAX</v>
          </cell>
          <cell r="D662" t="str">
            <v>LIC-EJEP-18</v>
          </cell>
          <cell r="E662" t="str">
            <v>LI</v>
          </cell>
          <cell r="F662" t="str">
            <v>EG</v>
          </cell>
          <cell r="G662">
            <v>404</v>
          </cell>
          <cell r="H662" t="str">
            <v>15045.7</v>
          </cell>
          <cell r="I662">
            <v>0</v>
          </cell>
          <cell r="J662">
            <v>0</v>
          </cell>
          <cell r="K662" t="str">
            <v>15045.7</v>
          </cell>
          <cell r="L662">
            <v>15046</v>
          </cell>
          <cell r="M662">
            <v>0</v>
          </cell>
          <cell r="N662">
            <v>0</v>
          </cell>
        </row>
        <row r="663">
          <cell r="A663">
            <v>330183</v>
          </cell>
          <cell r="B663" t="str">
            <v>Trejo*Torres,Rosario</v>
          </cell>
          <cell r="C663" t="str">
            <v>TAX</v>
          </cell>
          <cell r="D663" t="str">
            <v>LIC-EJAD-17</v>
          </cell>
          <cell r="E663" t="str">
            <v>LI</v>
          </cell>
          <cell r="F663" t="str">
            <v>EG</v>
          </cell>
          <cell r="G663">
            <v>100</v>
          </cell>
          <cell r="H663">
            <v>106</v>
          </cell>
          <cell r="I663">
            <v>0</v>
          </cell>
          <cell r="J663">
            <v>0</v>
          </cell>
          <cell r="K663">
            <v>106</v>
          </cell>
          <cell r="L663">
            <v>106</v>
          </cell>
          <cell r="M663">
            <v>0</v>
          </cell>
          <cell r="N663">
            <v>0</v>
          </cell>
        </row>
        <row r="664">
          <cell r="A664">
            <v>341774</v>
          </cell>
          <cell r="B664" t="str">
            <v>Escobedo*Luna,Christian</v>
          </cell>
          <cell r="C664" t="str">
            <v>TAX</v>
          </cell>
          <cell r="D664" t="str">
            <v>LIC-EJAD-17</v>
          </cell>
          <cell r="E664" t="str">
            <v>LI</v>
          </cell>
          <cell r="F664" t="str">
            <v>EG</v>
          </cell>
          <cell r="G664">
            <v>402</v>
          </cell>
          <cell r="H664">
            <v>27932</v>
          </cell>
          <cell r="I664">
            <v>0</v>
          </cell>
          <cell r="J664">
            <v>0</v>
          </cell>
          <cell r="K664">
            <v>27932</v>
          </cell>
          <cell r="L664" t="str">
            <v>27932.72</v>
          </cell>
          <cell r="M664">
            <v>0</v>
          </cell>
          <cell r="N664">
            <v>0</v>
          </cell>
        </row>
        <row r="665">
          <cell r="A665">
            <v>317384</v>
          </cell>
          <cell r="B665" t="str">
            <v>Huerta*Rodriguez,Vania</v>
          </cell>
          <cell r="C665" t="str">
            <v>TAX</v>
          </cell>
          <cell r="D665" t="str">
            <v>LIC-COFI-18</v>
          </cell>
          <cell r="E665" t="str">
            <v>LI</v>
          </cell>
          <cell r="F665" t="str">
            <v>EG</v>
          </cell>
          <cell r="H665">
            <v>24192</v>
          </cell>
          <cell r="I665">
            <v>0</v>
          </cell>
          <cell r="J665">
            <v>0</v>
          </cell>
          <cell r="K665">
            <v>24192</v>
          </cell>
          <cell r="L665">
            <v>24192</v>
          </cell>
          <cell r="M665">
            <v>0</v>
          </cell>
          <cell r="N665">
            <v>0</v>
          </cell>
        </row>
        <row r="666">
          <cell r="A666">
            <v>323446</v>
          </cell>
          <cell r="B666" t="str">
            <v>Serralde*López,Luis</v>
          </cell>
          <cell r="C666" t="str">
            <v>CHU</v>
          </cell>
          <cell r="D666" t="str">
            <v>LIC-EDFI-18</v>
          </cell>
          <cell r="E666" t="str">
            <v>LI</v>
          </cell>
          <cell r="F666" t="str">
            <v>AS</v>
          </cell>
          <cell r="G666">
            <v>101</v>
          </cell>
          <cell r="H666">
            <v>16925.099999999999</v>
          </cell>
          <cell r="I666">
            <v>0</v>
          </cell>
          <cell r="J666">
            <v>0</v>
          </cell>
          <cell r="K666">
            <v>16925.099999999999</v>
          </cell>
          <cell r="L666">
            <v>16926</v>
          </cell>
          <cell r="M666">
            <v>0</v>
          </cell>
          <cell r="N666">
            <v>0</v>
          </cell>
        </row>
        <row r="667">
          <cell r="A667">
            <v>323461</v>
          </cell>
          <cell r="B667" t="str">
            <v>Angel*Velazquez,Salvador</v>
          </cell>
          <cell r="C667" t="str">
            <v>CHU</v>
          </cell>
          <cell r="D667" t="str">
            <v>LIC-EDFI-18</v>
          </cell>
          <cell r="E667" t="str">
            <v>LI</v>
          </cell>
          <cell r="F667" t="str">
            <v>AS</v>
          </cell>
          <cell r="G667">
            <v>101</v>
          </cell>
          <cell r="H667">
            <v>16567</v>
          </cell>
          <cell r="I667">
            <v>0</v>
          </cell>
          <cell r="J667">
            <v>644.76</v>
          </cell>
          <cell r="K667">
            <v>15922.24</v>
          </cell>
          <cell r="L667">
            <v>15956.97</v>
          </cell>
          <cell r="M667">
            <v>0</v>
          </cell>
          <cell r="N667">
            <v>0</v>
          </cell>
        </row>
        <row r="668">
          <cell r="A668">
            <v>326086</v>
          </cell>
          <cell r="B668" t="str">
            <v>Rodriguez*Cerda,Mayte</v>
          </cell>
          <cell r="C668" t="str">
            <v>CHU</v>
          </cell>
          <cell r="D668" t="str">
            <v>LIC-EDFI-18</v>
          </cell>
          <cell r="E668" t="str">
            <v>LI</v>
          </cell>
          <cell r="F668" t="str">
            <v>AS</v>
          </cell>
          <cell r="G668">
            <v>107</v>
          </cell>
          <cell r="H668">
            <v>16828.900000000001</v>
          </cell>
          <cell r="I668">
            <v>0</v>
          </cell>
          <cell r="J668">
            <v>0</v>
          </cell>
          <cell r="K668">
            <v>16828.900000000001</v>
          </cell>
          <cell r="L668">
            <v>16828.900000000001</v>
          </cell>
          <cell r="M668">
            <v>0</v>
          </cell>
          <cell r="N668">
            <v>0</v>
          </cell>
        </row>
        <row r="669">
          <cell r="A669">
            <v>330727</v>
          </cell>
          <cell r="B669" t="str">
            <v>González*Segura,Ricardo</v>
          </cell>
          <cell r="C669" t="str">
            <v>CHU</v>
          </cell>
          <cell r="D669" t="str">
            <v>LIC-EDFI-18</v>
          </cell>
          <cell r="E669" t="str">
            <v>LI</v>
          </cell>
          <cell r="F669" t="str">
            <v>AS</v>
          </cell>
          <cell r="G669">
            <v>101</v>
          </cell>
          <cell r="H669">
            <v>14563</v>
          </cell>
          <cell r="I669">
            <v>0</v>
          </cell>
          <cell r="J669">
            <v>0</v>
          </cell>
          <cell r="K669">
            <v>14563</v>
          </cell>
          <cell r="L669">
            <v>14563</v>
          </cell>
          <cell r="M669">
            <v>0</v>
          </cell>
          <cell r="N669">
            <v>0</v>
          </cell>
        </row>
        <row r="670">
          <cell r="A670">
            <v>332781</v>
          </cell>
          <cell r="B670" t="str">
            <v>Guevara*Liceaga,Juan</v>
          </cell>
          <cell r="C670" t="str">
            <v>CHU</v>
          </cell>
          <cell r="D670" t="str">
            <v>LIC-EDFI-18</v>
          </cell>
          <cell r="E670" t="str">
            <v>LI</v>
          </cell>
          <cell r="F670" t="str">
            <v>EG</v>
          </cell>
          <cell r="G670">
            <v>104</v>
          </cell>
          <cell r="H670">
            <v>15991</v>
          </cell>
          <cell r="I670">
            <v>0</v>
          </cell>
          <cell r="J670">
            <v>0</v>
          </cell>
          <cell r="K670">
            <v>15991</v>
          </cell>
          <cell r="L670">
            <v>15991.65</v>
          </cell>
          <cell r="M670">
            <v>0</v>
          </cell>
          <cell r="N670">
            <v>0</v>
          </cell>
        </row>
        <row r="671">
          <cell r="A671">
            <v>332991</v>
          </cell>
          <cell r="B671" t="str">
            <v>Barrera*Juárez,Betzabe</v>
          </cell>
          <cell r="C671" t="str">
            <v>CHU</v>
          </cell>
          <cell r="D671" t="str">
            <v>LIC-EDFI-18</v>
          </cell>
          <cell r="E671" t="str">
            <v>LI</v>
          </cell>
          <cell r="F671" t="str">
            <v>BK</v>
          </cell>
          <cell r="G671">
            <v>101</v>
          </cell>
          <cell r="H671">
            <v>14766.15</v>
          </cell>
          <cell r="I671">
            <v>0</v>
          </cell>
          <cell r="J671">
            <v>0</v>
          </cell>
          <cell r="K671">
            <v>14766.15</v>
          </cell>
          <cell r="L671">
            <v>14766.15</v>
          </cell>
          <cell r="M671">
            <v>0</v>
          </cell>
          <cell r="N671">
            <v>0</v>
          </cell>
        </row>
        <row r="672">
          <cell r="A672">
            <v>334733</v>
          </cell>
          <cell r="B672" t="str">
            <v>Antonio*Torres,Angel</v>
          </cell>
          <cell r="C672" t="str">
            <v>CHU</v>
          </cell>
          <cell r="D672" t="str">
            <v>LIC-EDFI-18</v>
          </cell>
          <cell r="E672" t="str">
            <v>LI</v>
          </cell>
          <cell r="F672" t="str">
            <v>BR</v>
          </cell>
          <cell r="G672">
            <v>101</v>
          </cell>
          <cell r="H672">
            <v>0</v>
          </cell>
          <cell r="I672">
            <v>0</v>
          </cell>
          <cell r="J672">
            <v>0</v>
          </cell>
          <cell r="K672">
            <v>0</v>
          </cell>
          <cell r="L672">
            <v>16112</v>
          </cell>
          <cell r="M672">
            <v>0</v>
          </cell>
          <cell r="N672">
            <v>0</v>
          </cell>
        </row>
        <row r="673">
          <cell r="A673">
            <v>334754</v>
          </cell>
          <cell r="B673" t="str">
            <v>Cebada*Hernandez,Jose</v>
          </cell>
          <cell r="C673" t="str">
            <v>CHU</v>
          </cell>
          <cell r="D673" t="str">
            <v>LIC-EDFI-18</v>
          </cell>
          <cell r="E673" t="str">
            <v>LI</v>
          </cell>
          <cell r="F673" t="str">
            <v>AS</v>
          </cell>
          <cell r="G673">
            <v>101</v>
          </cell>
          <cell r="H673">
            <v>16830.95</v>
          </cell>
          <cell r="I673">
            <v>0</v>
          </cell>
          <cell r="J673">
            <v>0</v>
          </cell>
          <cell r="K673">
            <v>16830.95</v>
          </cell>
          <cell r="L673">
            <v>12761.6</v>
          </cell>
          <cell r="M673">
            <v>4069.35</v>
          </cell>
          <cell r="N673">
            <v>4069.35</v>
          </cell>
        </row>
        <row r="674">
          <cell r="A674">
            <v>334787</v>
          </cell>
          <cell r="B674" t="str">
            <v>García*Ruiz,Wendy</v>
          </cell>
          <cell r="C674" t="str">
            <v>CHU</v>
          </cell>
          <cell r="D674" t="str">
            <v>LIC-EDFI-18</v>
          </cell>
          <cell r="E674" t="str">
            <v>LI</v>
          </cell>
          <cell r="F674" t="str">
            <v>EG</v>
          </cell>
          <cell r="G674">
            <v>101</v>
          </cell>
          <cell r="H674">
            <v>10843</v>
          </cell>
          <cell r="I674">
            <v>0</v>
          </cell>
          <cell r="J674">
            <v>0</v>
          </cell>
          <cell r="K674">
            <v>10843</v>
          </cell>
          <cell r="L674">
            <v>10843</v>
          </cell>
          <cell r="M674">
            <v>0</v>
          </cell>
          <cell r="N674">
            <v>0</v>
          </cell>
        </row>
        <row r="675">
          <cell r="A675">
            <v>334883</v>
          </cell>
          <cell r="B675" t="str">
            <v>Salinas*Castro,Luis</v>
          </cell>
          <cell r="C675" t="str">
            <v>CHU</v>
          </cell>
          <cell r="D675" t="str">
            <v>LIC-EDFI-18</v>
          </cell>
          <cell r="E675" t="str">
            <v>LI</v>
          </cell>
          <cell r="F675" t="str">
            <v>BK</v>
          </cell>
          <cell r="G675">
            <v>8</v>
          </cell>
          <cell r="H675">
            <v>21694.65</v>
          </cell>
          <cell r="I675">
            <v>0</v>
          </cell>
          <cell r="J675">
            <v>0</v>
          </cell>
          <cell r="K675">
            <v>21694.65</v>
          </cell>
          <cell r="L675">
            <v>37806.65</v>
          </cell>
          <cell r="M675">
            <v>0</v>
          </cell>
          <cell r="N675">
            <v>0</v>
          </cell>
        </row>
        <row r="676">
          <cell r="A676">
            <v>335221</v>
          </cell>
          <cell r="B676" t="str">
            <v>Bazan*Aguilar,Cesar</v>
          </cell>
          <cell r="C676" t="str">
            <v>CHU</v>
          </cell>
          <cell r="D676" t="str">
            <v>LIC-EDFI-18</v>
          </cell>
          <cell r="E676" t="str">
            <v>LI</v>
          </cell>
          <cell r="F676" t="str">
            <v>BR</v>
          </cell>
          <cell r="I676">
            <v>0</v>
          </cell>
          <cell r="J676">
            <v>0</v>
          </cell>
          <cell r="L676">
            <v>554.12</v>
          </cell>
          <cell r="M676">
            <v>0</v>
          </cell>
        </row>
        <row r="677">
          <cell r="A677">
            <v>335744</v>
          </cell>
          <cell r="B677" t="str">
            <v>Cruz Monroy,Eduardo</v>
          </cell>
          <cell r="C677" t="str">
            <v>CHU</v>
          </cell>
          <cell r="D677" t="str">
            <v>LIC-EDFI-18</v>
          </cell>
          <cell r="E677" t="str">
            <v>LI</v>
          </cell>
          <cell r="F677" t="str">
            <v>EG</v>
          </cell>
          <cell r="H677">
            <v>106</v>
          </cell>
          <cell r="I677">
            <v>0</v>
          </cell>
          <cell r="J677">
            <v>0</v>
          </cell>
          <cell r="K677">
            <v>106</v>
          </cell>
          <cell r="L677">
            <v>106</v>
          </cell>
          <cell r="M677">
            <v>0</v>
          </cell>
          <cell r="N677">
            <v>0</v>
          </cell>
        </row>
        <row r="678">
          <cell r="A678">
            <v>338553</v>
          </cell>
          <cell r="B678" t="str">
            <v>Fajardo*Aburto,Gustavo</v>
          </cell>
          <cell r="C678" t="str">
            <v>CHU</v>
          </cell>
          <cell r="D678" t="str">
            <v>LIC-EDFI-18</v>
          </cell>
          <cell r="E678" t="str">
            <v>LI</v>
          </cell>
          <cell r="F678" t="str">
            <v>BR</v>
          </cell>
          <cell r="H678">
            <v>75</v>
          </cell>
          <cell r="I678">
            <v>0</v>
          </cell>
          <cell r="J678">
            <v>0</v>
          </cell>
          <cell r="K678">
            <v>75</v>
          </cell>
          <cell r="L678">
            <v>0</v>
          </cell>
          <cell r="M678">
            <v>75</v>
          </cell>
          <cell r="N678">
            <v>75</v>
          </cell>
        </row>
        <row r="679">
          <cell r="A679">
            <v>338592</v>
          </cell>
          <cell r="B679" t="str">
            <v>Cano*Guzman,Isaac</v>
          </cell>
          <cell r="C679" t="str">
            <v>CHU</v>
          </cell>
          <cell r="D679" t="str">
            <v>LIC-EDFI-18</v>
          </cell>
          <cell r="E679" t="str">
            <v>LI</v>
          </cell>
          <cell r="F679" t="str">
            <v>AS</v>
          </cell>
          <cell r="G679">
            <v>101</v>
          </cell>
          <cell r="H679">
            <v>21738.400000000001</v>
          </cell>
          <cell r="I679">
            <v>0</v>
          </cell>
          <cell r="J679">
            <v>0</v>
          </cell>
          <cell r="K679">
            <v>21738.400000000001</v>
          </cell>
          <cell r="L679">
            <v>21738.639999999999</v>
          </cell>
          <cell r="M679">
            <v>0</v>
          </cell>
          <cell r="N679">
            <v>0</v>
          </cell>
        </row>
        <row r="680">
          <cell r="A680">
            <v>338792</v>
          </cell>
          <cell r="B680" t="str">
            <v>Bornio*Paz,Jared</v>
          </cell>
          <cell r="C680" t="str">
            <v>CHU</v>
          </cell>
          <cell r="D680" t="str">
            <v>LIC-EDFI-18</v>
          </cell>
          <cell r="E680" t="str">
            <v>LI</v>
          </cell>
          <cell r="F680" t="str">
            <v>AS</v>
          </cell>
          <cell r="G680">
            <v>101</v>
          </cell>
          <cell r="H680">
            <v>20397</v>
          </cell>
          <cell r="I680">
            <v>0</v>
          </cell>
          <cell r="J680">
            <v>0</v>
          </cell>
          <cell r="K680">
            <v>20397</v>
          </cell>
          <cell r="L680">
            <v>20397</v>
          </cell>
          <cell r="M680">
            <v>0</v>
          </cell>
          <cell r="N680">
            <v>0</v>
          </cell>
        </row>
        <row r="681">
          <cell r="A681">
            <v>340110</v>
          </cell>
          <cell r="B681" t="str">
            <v>Orozco*Santiago,Marlene</v>
          </cell>
          <cell r="C681" t="str">
            <v>CHU</v>
          </cell>
          <cell r="D681" t="str">
            <v>LIC-EDFI-18</v>
          </cell>
          <cell r="E681" t="str">
            <v>LI</v>
          </cell>
          <cell r="F681" t="str">
            <v>EG</v>
          </cell>
          <cell r="G681">
            <v>101</v>
          </cell>
          <cell r="H681">
            <v>19706.099999999999</v>
          </cell>
          <cell r="I681">
            <v>0</v>
          </cell>
          <cell r="J681">
            <v>0</v>
          </cell>
          <cell r="K681">
            <v>19706.099999999999</v>
          </cell>
          <cell r="L681">
            <v>19706.7</v>
          </cell>
          <cell r="M681">
            <v>0</v>
          </cell>
          <cell r="N681">
            <v>0</v>
          </cell>
        </row>
        <row r="682">
          <cell r="A682">
            <v>340790</v>
          </cell>
          <cell r="B682" t="str">
            <v>Herrera*Alvarez,Alfonso</v>
          </cell>
          <cell r="C682" t="str">
            <v>CHU</v>
          </cell>
          <cell r="D682" t="str">
            <v>LIC-EDFI-18</v>
          </cell>
          <cell r="E682" t="str">
            <v>LI</v>
          </cell>
          <cell r="F682" t="str">
            <v>AS</v>
          </cell>
          <cell r="G682">
            <v>101</v>
          </cell>
          <cell r="H682">
            <v>17318</v>
          </cell>
          <cell r="I682">
            <v>0</v>
          </cell>
          <cell r="J682">
            <v>0</v>
          </cell>
          <cell r="K682">
            <v>17318</v>
          </cell>
          <cell r="L682">
            <v>17318.43</v>
          </cell>
          <cell r="M682">
            <v>0</v>
          </cell>
          <cell r="N682">
            <v>0</v>
          </cell>
        </row>
        <row r="683">
          <cell r="A683">
            <v>343142</v>
          </cell>
          <cell r="B683" t="str">
            <v>Piña*Dominguez,Diego</v>
          </cell>
          <cell r="C683" t="str">
            <v>CHU</v>
          </cell>
          <cell r="D683" t="str">
            <v>LIC-EDFI-18</v>
          </cell>
          <cell r="E683" t="str">
            <v>LI</v>
          </cell>
          <cell r="F683" t="str">
            <v>EG</v>
          </cell>
          <cell r="G683">
            <v>101</v>
          </cell>
          <cell r="H683">
            <v>19703</v>
          </cell>
          <cell r="I683">
            <v>0</v>
          </cell>
          <cell r="J683">
            <v>0</v>
          </cell>
          <cell r="K683">
            <v>19703</v>
          </cell>
          <cell r="L683">
            <v>19703.78</v>
          </cell>
          <cell r="M683">
            <v>0</v>
          </cell>
          <cell r="N683">
            <v>0</v>
          </cell>
        </row>
        <row r="684">
          <cell r="A684">
            <v>343606</v>
          </cell>
          <cell r="B684" t="str">
            <v>Meza*Lopez,Brayan</v>
          </cell>
          <cell r="C684" t="str">
            <v>CHU</v>
          </cell>
          <cell r="D684" t="str">
            <v>LIC-EDFI-18</v>
          </cell>
          <cell r="E684" t="str">
            <v>LI</v>
          </cell>
          <cell r="F684" t="str">
            <v>EG</v>
          </cell>
          <cell r="G684">
            <v>101</v>
          </cell>
          <cell r="H684">
            <v>20628.25</v>
          </cell>
          <cell r="I684">
            <v>0</v>
          </cell>
          <cell r="J684">
            <v>0</v>
          </cell>
          <cell r="K684">
            <v>20628.25</v>
          </cell>
          <cell r="L684">
            <v>20628.8</v>
          </cell>
          <cell r="M684">
            <v>0</v>
          </cell>
          <cell r="N684">
            <v>0</v>
          </cell>
        </row>
        <row r="685">
          <cell r="A685">
            <v>347416</v>
          </cell>
          <cell r="B685" t="str">
            <v>Cruces*Estrada,Roberto</v>
          </cell>
          <cell r="C685" t="str">
            <v>CHU</v>
          </cell>
          <cell r="D685" t="str">
            <v>LIC-EDFI-18</v>
          </cell>
          <cell r="E685" t="str">
            <v>LI</v>
          </cell>
          <cell r="F685" t="str">
            <v>AS</v>
          </cell>
          <cell r="G685">
            <v>101</v>
          </cell>
          <cell r="H685">
            <v>23032.55</v>
          </cell>
          <cell r="I685">
            <v>0</v>
          </cell>
          <cell r="J685">
            <v>0</v>
          </cell>
          <cell r="K685">
            <v>23032.55</v>
          </cell>
          <cell r="L685">
            <v>18767.55</v>
          </cell>
          <cell r="M685">
            <v>530</v>
          </cell>
          <cell r="N685">
            <v>530</v>
          </cell>
        </row>
        <row r="686">
          <cell r="A686">
            <v>348150</v>
          </cell>
          <cell r="B686" t="str">
            <v>Costa Rica*San Pedro,Edgar</v>
          </cell>
          <cell r="C686" t="str">
            <v>CHU</v>
          </cell>
          <cell r="D686" t="str">
            <v>LIC-EDFI-18</v>
          </cell>
          <cell r="E686" t="str">
            <v>LI</v>
          </cell>
          <cell r="F686" t="str">
            <v>AS</v>
          </cell>
          <cell r="G686">
            <v>102</v>
          </cell>
          <cell r="H686">
            <v>19467.39</v>
          </cell>
          <cell r="I686">
            <v>0</v>
          </cell>
          <cell r="J686">
            <v>0</v>
          </cell>
          <cell r="K686">
            <v>19467.39</v>
          </cell>
          <cell r="L686">
            <v>19467.52</v>
          </cell>
          <cell r="M686">
            <v>0</v>
          </cell>
          <cell r="N686">
            <v>0</v>
          </cell>
        </row>
        <row r="687">
          <cell r="A687">
            <v>348151</v>
          </cell>
          <cell r="B687" t="str">
            <v>Costa Rica*Barajas,Jose</v>
          </cell>
          <cell r="C687" t="str">
            <v>CHU</v>
          </cell>
          <cell r="D687" t="str">
            <v>LIC-EDFI-18</v>
          </cell>
          <cell r="E687" t="str">
            <v>LI</v>
          </cell>
          <cell r="F687" t="str">
            <v>AS</v>
          </cell>
          <cell r="G687">
            <v>102</v>
          </cell>
          <cell r="H687">
            <v>19467.39</v>
          </cell>
          <cell r="I687">
            <v>0</v>
          </cell>
          <cell r="J687">
            <v>0</v>
          </cell>
          <cell r="K687">
            <v>19467.39</v>
          </cell>
          <cell r="L687">
            <v>19467.52</v>
          </cell>
          <cell r="M687">
            <v>0</v>
          </cell>
          <cell r="N687">
            <v>0</v>
          </cell>
        </row>
        <row r="688">
          <cell r="A688">
            <v>348152</v>
          </cell>
          <cell r="B688" t="str">
            <v>Costa Rica*San Pedro,Gerardo</v>
          </cell>
          <cell r="C688" t="str">
            <v>CHU</v>
          </cell>
          <cell r="D688" t="str">
            <v>LIC-EDFI-18</v>
          </cell>
          <cell r="E688" t="str">
            <v>LI</v>
          </cell>
          <cell r="F688" t="str">
            <v>AS</v>
          </cell>
          <cell r="G688">
            <v>102</v>
          </cell>
          <cell r="H688">
            <v>19467.39</v>
          </cell>
          <cell r="I688">
            <v>0</v>
          </cell>
          <cell r="J688">
            <v>0</v>
          </cell>
          <cell r="K688">
            <v>19467.39</v>
          </cell>
          <cell r="L688">
            <v>19467.52</v>
          </cell>
          <cell r="M688">
            <v>0</v>
          </cell>
          <cell r="N688">
            <v>0</v>
          </cell>
        </row>
        <row r="689">
          <cell r="A689">
            <v>604244</v>
          </cell>
          <cell r="B689" t="str">
            <v>Marin*Sandoval,Saul</v>
          </cell>
          <cell r="C689" t="str">
            <v>CHU</v>
          </cell>
          <cell r="D689" t="str">
            <v>LIC-EDFI-18</v>
          </cell>
          <cell r="E689" t="str">
            <v>LI</v>
          </cell>
          <cell r="F689" t="str">
            <v>BK</v>
          </cell>
          <cell r="G689">
            <v>105</v>
          </cell>
          <cell r="H689">
            <v>17798</v>
          </cell>
          <cell r="I689">
            <v>0</v>
          </cell>
          <cell r="J689">
            <v>0</v>
          </cell>
          <cell r="K689">
            <v>17798</v>
          </cell>
          <cell r="L689">
            <v>17798</v>
          </cell>
          <cell r="M689">
            <v>0</v>
          </cell>
          <cell r="N689">
            <v>0</v>
          </cell>
        </row>
        <row r="690">
          <cell r="A690">
            <v>611551</v>
          </cell>
          <cell r="B690" t="str">
            <v>Fraide*Barrios,Noé</v>
          </cell>
          <cell r="C690" t="str">
            <v>CHU</v>
          </cell>
          <cell r="D690" t="str">
            <v>LIC-EDFI-18</v>
          </cell>
          <cell r="E690" t="str">
            <v>LI</v>
          </cell>
          <cell r="F690" t="str">
            <v>AS</v>
          </cell>
          <cell r="G690">
            <v>101</v>
          </cell>
          <cell r="H690">
            <v>17996.599999999999</v>
          </cell>
          <cell r="I690">
            <v>0</v>
          </cell>
          <cell r="J690">
            <v>348.95</v>
          </cell>
          <cell r="K690">
            <v>17647.650000000001</v>
          </cell>
          <cell r="L690">
            <v>17647.650000000001</v>
          </cell>
          <cell r="M690">
            <v>0</v>
          </cell>
          <cell r="N690">
            <v>0</v>
          </cell>
        </row>
        <row r="691">
          <cell r="A691">
            <v>613991</v>
          </cell>
          <cell r="B691" t="str">
            <v>Torres*Sanchez,Jose</v>
          </cell>
          <cell r="C691" t="str">
            <v>CHU</v>
          </cell>
          <cell r="D691" t="str">
            <v>LIC-EDFI-18</v>
          </cell>
          <cell r="E691" t="str">
            <v>LI</v>
          </cell>
          <cell r="F691" t="str">
            <v>AS</v>
          </cell>
          <cell r="G691">
            <v>101</v>
          </cell>
          <cell r="H691">
            <v>19881</v>
          </cell>
          <cell r="I691">
            <v>0</v>
          </cell>
          <cell r="J691">
            <v>0</v>
          </cell>
          <cell r="K691">
            <v>19881</v>
          </cell>
          <cell r="L691">
            <v>12259.04</v>
          </cell>
          <cell r="M691">
            <v>8320</v>
          </cell>
          <cell r="N691">
            <v>8320</v>
          </cell>
        </row>
        <row r="692">
          <cell r="A692">
            <v>618867</v>
          </cell>
          <cell r="B692" t="str">
            <v>Jardón*Vázquez,Carlos</v>
          </cell>
          <cell r="C692" t="str">
            <v>CHU</v>
          </cell>
          <cell r="D692" t="str">
            <v>LIC-EDFI-18</v>
          </cell>
          <cell r="E692" t="str">
            <v>LI</v>
          </cell>
          <cell r="F692" t="str">
            <v>AS</v>
          </cell>
          <cell r="G692">
            <v>404</v>
          </cell>
          <cell r="H692">
            <v>16866.599999999999</v>
          </cell>
          <cell r="I692">
            <v>0</v>
          </cell>
          <cell r="J692">
            <v>0</v>
          </cell>
          <cell r="K692">
            <v>16866.599999999999</v>
          </cell>
          <cell r="L692">
            <v>16582.98</v>
          </cell>
          <cell r="M692">
            <v>283.62</v>
          </cell>
          <cell r="N692">
            <v>283.62</v>
          </cell>
        </row>
        <row r="693">
          <cell r="A693">
            <v>627447</v>
          </cell>
          <cell r="B693" t="str">
            <v>Falfan*Avila,Dulio</v>
          </cell>
          <cell r="C693" t="str">
            <v>CHU</v>
          </cell>
          <cell r="D693" t="str">
            <v>LIC-EDFI-18</v>
          </cell>
          <cell r="E693" t="str">
            <v>LI</v>
          </cell>
          <cell r="F693" t="str">
            <v>AS</v>
          </cell>
          <cell r="G693">
            <v>101</v>
          </cell>
          <cell r="H693">
            <v>18707.16</v>
          </cell>
          <cell r="I693">
            <v>0</v>
          </cell>
          <cell r="J693">
            <v>362.6</v>
          </cell>
          <cell r="K693">
            <v>18344.560000000001</v>
          </cell>
          <cell r="L693">
            <v>18344.560000000001</v>
          </cell>
          <cell r="M693">
            <v>0</v>
          </cell>
          <cell r="N693">
            <v>0</v>
          </cell>
        </row>
        <row r="694">
          <cell r="A694">
            <v>629183</v>
          </cell>
          <cell r="B694" t="str">
            <v>Monroy*Carrillo,Andrea</v>
          </cell>
          <cell r="C694" t="str">
            <v>CHU</v>
          </cell>
          <cell r="D694" t="str">
            <v>LIC-EDFI-18</v>
          </cell>
          <cell r="E694" t="str">
            <v>LI</v>
          </cell>
          <cell r="F694" t="str">
            <v>AS</v>
          </cell>
          <cell r="G694">
            <v>101</v>
          </cell>
          <cell r="H694">
            <v>16631</v>
          </cell>
          <cell r="I694">
            <v>0</v>
          </cell>
          <cell r="J694">
            <v>357.7</v>
          </cell>
          <cell r="K694">
            <v>16273.3</v>
          </cell>
          <cell r="L694">
            <v>16350.13</v>
          </cell>
          <cell r="M694">
            <v>0</v>
          </cell>
          <cell r="N694">
            <v>0</v>
          </cell>
        </row>
        <row r="695">
          <cell r="A695">
            <v>630195</v>
          </cell>
          <cell r="B695" t="str">
            <v>Martinez*Arrazola,Donovan</v>
          </cell>
          <cell r="C695" t="str">
            <v>CHU</v>
          </cell>
          <cell r="D695" t="str">
            <v>LIC-EDFI-18</v>
          </cell>
          <cell r="E695" t="str">
            <v>LI</v>
          </cell>
          <cell r="F695" t="str">
            <v>AS</v>
          </cell>
          <cell r="G695">
            <v>101</v>
          </cell>
          <cell r="H695">
            <v>18875.91</v>
          </cell>
          <cell r="I695">
            <v>0</v>
          </cell>
          <cell r="J695">
            <v>0</v>
          </cell>
          <cell r="K695">
            <v>18875.91</v>
          </cell>
          <cell r="L695">
            <v>18876.13</v>
          </cell>
          <cell r="M695">
            <v>0</v>
          </cell>
          <cell r="N695">
            <v>0</v>
          </cell>
        </row>
        <row r="696">
          <cell r="A696">
            <v>633205</v>
          </cell>
          <cell r="B696" t="str">
            <v>Casimiro*Alcantara,Alejandra</v>
          </cell>
          <cell r="C696" t="str">
            <v>CHU</v>
          </cell>
          <cell r="D696" t="str">
            <v>LIC-EDFI-18</v>
          </cell>
          <cell r="E696" t="str">
            <v>LI</v>
          </cell>
          <cell r="F696" t="str">
            <v>AS</v>
          </cell>
          <cell r="G696">
            <v>102</v>
          </cell>
          <cell r="H696">
            <v>18946</v>
          </cell>
          <cell r="I696">
            <v>0</v>
          </cell>
          <cell r="J696">
            <v>0</v>
          </cell>
          <cell r="K696">
            <v>18946</v>
          </cell>
          <cell r="L696">
            <v>18947.78</v>
          </cell>
          <cell r="M696">
            <v>0</v>
          </cell>
          <cell r="N696">
            <v>0</v>
          </cell>
        </row>
        <row r="697">
          <cell r="A697">
            <v>634215</v>
          </cell>
          <cell r="B697" t="str">
            <v>Valverde*Gonzalez,Saul</v>
          </cell>
          <cell r="C697" t="str">
            <v>CHU</v>
          </cell>
          <cell r="D697" t="str">
            <v>LIC-EDFI-18</v>
          </cell>
          <cell r="E697" t="str">
            <v>LI</v>
          </cell>
          <cell r="F697" t="str">
            <v>AS</v>
          </cell>
          <cell r="G697">
            <v>101</v>
          </cell>
          <cell r="H697">
            <v>18431</v>
          </cell>
          <cell r="I697">
            <v>0</v>
          </cell>
          <cell r="J697">
            <v>0</v>
          </cell>
          <cell r="K697">
            <v>18431</v>
          </cell>
          <cell r="L697">
            <v>18431</v>
          </cell>
          <cell r="M697">
            <v>0</v>
          </cell>
          <cell r="N697">
            <v>0</v>
          </cell>
        </row>
        <row r="698">
          <cell r="A698">
            <v>634237</v>
          </cell>
          <cell r="B698" t="str">
            <v>Martínez**Martínez,Rodrigo</v>
          </cell>
          <cell r="C698" t="str">
            <v>CHU</v>
          </cell>
          <cell r="D698" t="str">
            <v>LIC-EDFI-18</v>
          </cell>
          <cell r="E698" t="str">
            <v>LI</v>
          </cell>
          <cell r="F698" t="str">
            <v>AS</v>
          </cell>
          <cell r="G698">
            <v>101</v>
          </cell>
          <cell r="H698">
            <v>18431</v>
          </cell>
          <cell r="I698">
            <v>0</v>
          </cell>
          <cell r="J698">
            <v>0</v>
          </cell>
          <cell r="K698">
            <v>18431</v>
          </cell>
          <cell r="L698">
            <v>18431</v>
          </cell>
          <cell r="M698">
            <v>0</v>
          </cell>
          <cell r="N698">
            <v>0</v>
          </cell>
        </row>
        <row r="699">
          <cell r="A699">
            <v>634459</v>
          </cell>
          <cell r="B699" t="str">
            <v>Melendez*Peña,Alexis</v>
          </cell>
          <cell r="C699" t="str">
            <v>CHU</v>
          </cell>
          <cell r="D699" t="str">
            <v>LIC-EDFI-18</v>
          </cell>
          <cell r="E699" t="str">
            <v>LI</v>
          </cell>
          <cell r="F699" t="str">
            <v>AS</v>
          </cell>
          <cell r="G699">
            <v>101</v>
          </cell>
          <cell r="H699">
            <v>18431</v>
          </cell>
          <cell r="I699">
            <v>0</v>
          </cell>
          <cell r="J699">
            <v>409.61</v>
          </cell>
          <cell r="K699">
            <v>18021.39</v>
          </cell>
          <cell r="L699">
            <v>18022.189999999999</v>
          </cell>
          <cell r="M699">
            <v>0</v>
          </cell>
          <cell r="N699">
            <v>0</v>
          </cell>
        </row>
        <row r="700">
          <cell r="A700">
            <v>636051</v>
          </cell>
          <cell r="B700" t="str">
            <v>Bastida*Bautista,Erendira</v>
          </cell>
          <cell r="C700" t="str">
            <v>CHU</v>
          </cell>
          <cell r="D700" t="str">
            <v>LIC-EDFI-18</v>
          </cell>
          <cell r="E700" t="str">
            <v>LI</v>
          </cell>
          <cell r="F700" t="str">
            <v>AS</v>
          </cell>
          <cell r="G700">
            <v>101</v>
          </cell>
          <cell r="H700">
            <v>18431</v>
          </cell>
          <cell r="I700">
            <v>0</v>
          </cell>
          <cell r="J700">
            <v>484.38</v>
          </cell>
          <cell r="K700">
            <v>17946.62</v>
          </cell>
          <cell r="L700">
            <v>17946.62</v>
          </cell>
          <cell r="M700">
            <v>0</v>
          </cell>
          <cell r="N700">
            <v>0</v>
          </cell>
        </row>
        <row r="701">
          <cell r="A701">
            <v>636703</v>
          </cell>
          <cell r="B701" t="str">
            <v>Rodriguez*Rodriguez,Dafne</v>
          </cell>
          <cell r="C701" t="str">
            <v>CHU</v>
          </cell>
          <cell r="D701" t="str">
            <v>LIC-EDFI-18</v>
          </cell>
          <cell r="E701" t="str">
            <v>LI</v>
          </cell>
          <cell r="F701" t="str">
            <v>AS</v>
          </cell>
          <cell r="G701">
            <v>100</v>
          </cell>
          <cell r="H701">
            <v>18431</v>
          </cell>
          <cell r="I701">
            <v>0</v>
          </cell>
          <cell r="J701">
            <v>0</v>
          </cell>
          <cell r="K701">
            <v>18431</v>
          </cell>
          <cell r="L701">
            <v>18431</v>
          </cell>
          <cell r="M701">
            <v>0</v>
          </cell>
          <cell r="N701">
            <v>0</v>
          </cell>
        </row>
        <row r="702">
          <cell r="A702">
            <v>639662</v>
          </cell>
          <cell r="B702" t="str">
            <v>VELAZQUEZ*DELGADO,LUIS</v>
          </cell>
          <cell r="C702" t="str">
            <v>CHU</v>
          </cell>
          <cell r="D702" t="str">
            <v>LIC-EDFI-18</v>
          </cell>
          <cell r="E702" t="str">
            <v>LI</v>
          </cell>
          <cell r="F702" t="str">
            <v>AS</v>
          </cell>
          <cell r="G702">
            <v>101</v>
          </cell>
          <cell r="H702">
            <v>17361.82</v>
          </cell>
          <cell r="I702">
            <v>0</v>
          </cell>
          <cell r="J702">
            <v>217.08</v>
          </cell>
          <cell r="K702">
            <v>17144.740000000002</v>
          </cell>
          <cell r="L702">
            <v>17144.740000000002</v>
          </cell>
          <cell r="M702">
            <v>0</v>
          </cell>
          <cell r="N702">
            <v>0</v>
          </cell>
        </row>
        <row r="703">
          <cell r="A703">
            <v>640158</v>
          </cell>
          <cell r="B703" t="str">
            <v>Gasca*Saucedo,Miguel</v>
          </cell>
          <cell r="C703" t="str">
            <v>CHU</v>
          </cell>
          <cell r="D703" t="str">
            <v>LIC-EDFI-18</v>
          </cell>
          <cell r="E703" t="str">
            <v>LI</v>
          </cell>
          <cell r="F703" t="str">
            <v>AS</v>
          </cell>
          <cell r="G703">
            <v>101</v>
          </cell>
          <cell r="H703">
            <v>16631</v>
          </cell>
          <cell r="I703">
            <v>0</v>
          </cell>
          <cell r="J703">
            <v>0</v>
          </cell>
          <cell r="K703">
            <v>16631</v>
          </cell>
          <cell r="L703">
            <v>16611</v>
          </cell>
          <cell r="M703">
            <v>0</v>
          </cell>
          <cell r="N703">
            <v>0</v>
          </cell>
        </row>
        <row r="704">
          <cell r="A704">
            <v>640649</v>
          </cell>
          <cell r="B704" t="str">
            <v>Flores*Noguerón,Carolina</v>
          </cell>
          <cell r="C704" t="str">
            <v>CHU</v>
          </cell>
          <cell r="D704" t="str">
            <v>LIC-EDFI-18</v>
          </cell>
          <cell r="E704" t="str">
            <v>LI</v>
          </cell>
          <cell r="F704" t="str">
            <v>AS</v>
          </cell>
          <cell r="G704">
            <v>101</v>
          </cell>
          <cell r="H704">
            <v>19007</v>
          </cell>
          <cell r="I704">
            <v>0</v>
          </cell>
          <cell r="J704">
            <v>0</v>
          </cell>
          <cell r="K704">
            <v>19007</v>
          </cell>
          <cell r="L704">
            <v>19007</v>
          </cell>
          <cell r="M704">
            <v>0</v>
          </cell>
          <cell r="N704">
            <v>0</v>
          </cell>
        </row>
        <row r="705">
          <cell r="A705">
            <v>640977</v>
          </cell>
          <cell r="B705" t="str">
            <v>Mata*Godinez,Miguel</v>
          </cell>
          <cell r="C705" t="str">
            <v>CHU</v>
          </cell>
          <cell r="D705" t="str">
            <v>LIC-EDFI-18</v>
          </cell>
          <cell r="E705" t="str">
            <v>LI</v>
          </cell>
          <cell r="F705" t="str">
            <v>AS</v>
          </cell>
          <cell r="G705">
            <v>405</v>
          </cell>
          <cell r="H705">
            <v>20149.5</v>
          </cell>
          <cell r="I705">
            <v>0</v>
          </cell>
          <cell r="J705">
            <v>0</v>
          </cell>
          <cell r="K705">
            <v>20149.5</v>
          </cell>
          <cell r="L705">
            <v>20149.5</v>
          </cell>
          <cell r="M705">
            <v>0</v>
          </cell>
          <cell r="N705">
            <v>0</v>
          </cell>
        </row>
        <row r="706">
          <cell r="A706">
            <v>641434</v>
          </cell>
          <cell r="B706" t="str">
            <v>Rojas*Reyna,Edwin</v>
          </cell>
          <cell r="C706" t="str">
            <v>CHU</v>
          </cell>
          <cell r="D706" t="str">
            <v>LIC-EDFI-18</v>
          </cell>
          <cell r="E706" t="str">
            <v>LI</v>
          </cell>
          <cell r="F706" t="str">
            <v>AS</v>
          </cell>
          <cell r="G706">
            <v>101</v>
          </cell>
          <cell r="H706">
            <v>18431</v>
          </cell>
          <cell r="I706">
            <v>0</v>
          </cell>
          <cell r="J706">
            <v>298.08</v>
          </cell>
          <cell r="K706">
            <v>18132.919999999998</v>
          </cell>
          <cell r="L706">
            <v>18192.599999999999</v>
          </cell>
          <cell r="M706">
            <v>0</v>
          </cell>
          <cell r="N706">
            <v>0</v>
          </cell>
        </row>
        <row r="707">
          <cell r="A707">
            <v>641827</v>
          </cell>
          <cell r="B707" t="str">
            <v>Ramírez*Hernández,Roberto</v>
          </cell>
          <cell r="C707" t="str">
            <v>CHU</v>
          </cell>
          <cell r="D707" t="str">
            <v>LIC-EDFI-18</v>
          </cell>
          <cell r="E707" t="str">
            <v>LI</v>
          </cell>
          <cell r="F707" t="str">
            <v>AS</v>
          </cell>
          <cell r="G707">
            <v>101</v>
          </cell>
          <cell r="H707">
            <v>16631</v>
          </cell>
          <cell r="I707">
            <v>0</v>
          </cell>
          <cell r="J707">
            <v>633.27</v>
          </cell>
          <cell r="K707">
            <v>15997.73</v>
          </cell>
          <cell r="L707">
            <v>15998.4</v>
          </cell>
          <cell r="M707">
            <v>0</v>
          </cell>
          <cell r="N707">
            <v>0</v>
          </cell>
        </row>
        <row r="708">
          <cell r="A708">
            <v>642149</v>
          </cell>
          <cell r="B708" t="str">
            <v>Miranda*Rios,Alexis</v>
          </cell>
          <cell r="C708" t="str">
            <v>CHU</v>
          </cell>
          <cell r="D708" t="str">
            <v>LIC-EDFI-18</v>
          </cell>
          <cell r="E708" t="str">
            <v>LI</v>
          </cell>
          <cell r="F708" t="str">
            <v>BR</v>
          </cell>
          <cell r="H708">
            <v>75</v>
          </cell>
          <cell r="I708">
            <v>0</v>
          </cell>
          <cell r="J708">
            <v>0</v>
          </cell>
          <cell r="K708">
            <v>75</v>
          </cell>
          <cell r="L708">
            <v>0</v>
          </cell>
          <cell r="M708">
            <v>75</v>
          </cell>
          <cell r="N708">
            <v>75</v>
          </cell>
        </row>
        <row r="709">
          <cell r="A709">
            <v>645327</v>
          </cell>
          <cell r="B709" t="str">
            <v>Molina*Ramirez,Daniel</v>
          </cell>
          <cell r="C709" t="str">
            <v>CHU</v>
          </cell>
          <cell r="D709" t="str">
            <v>LIC-EDFI-18</v>
          </cell>
          <cell r="E709" t="str">
            <v>LI</v>
          </cell>
          <cell r="F709" t="str">
            <v>AS</v>
          </cell>
          <cell r="G709">
            <v>101</v>
          </cell>
          <cell r="H709">
            <v>17254.7</v>
          </cell>
          <cell r="I709">
            <v>0</v>
          </cell>
          <cell r="J709">
            <v>0</v>
          </cell>
          <cell r="K709">
            <v>17254.7</v>
          </cell>
          <cell r="L709">
            <v>17255.2</v>
          </cell>
          <cell r="M709">
            <v>0</v>
          </cell>
          <cell r="N709">
            <v>0</v>
          </cell>
        </row>
        <row r="710">
          <cell r="A710">
            <v>645328</v>
          </cell>
          <cell r="B710" t="str">
            <v>Molina*Ramirez,Jose</v>
          </cell>
          <cell r="C710" t="str">
            <v>CHU</v>
          </cell>
          <cell r="D710" t="str">
            <v>LIC-EDFI-18</v>
          </cell>
          <cell r="E710" t="str">
            <v>LI</v>
          </cell>
          <cell r="F710" t="str">
            <v>AS</v>
          </cell>
          <cell r="G710">
            <v>101</v>
          </cell>
          <cell r="H710">
            <v>17511</v>
          </cell>
          <cell r="I710">
            <v>0</v>
          </cell>
          <cell r="J710">
            <v>0</v>
          </cell>
          <cell r="K710">
            <v>17511</v>
          </cell>
          <cell r="L710">
            <v>17511</v>
          </cell>
          <cell r="M710">
            <v>0</v>
          </cell>
          <cell r="N710">
            <v>0</v>
          </cell>
        </row>
        <row r="711">
          <cell r="A711">
            <v>645946</v>
          </cell>
          <cell r="B711" t="str">
            <v>Jimenez*Cervantes,Victor</v>
          </cell>
          <cell r="C711" t="str">
            <v>CHU</v>
          </cell>
          <cell r="D711" t="str">
            <v>LIC-EDFI-18</v>
          </cell>
          <cell r="E711" t="str">
            <v>LI</v>
          </cell>
          <cell r="F711" t="str">
            <v>AS</v>
          </cell>
          <cell r="G711">
            <v>101</v>
          </cell>
          <cell r="H711">
            <v>19715.02</v>
          </cell>
          <cell r="I711">
            <v>0</v>
          </cell>
          <cell r="J711">
            <v>0</v>
          </cell>
          <cell r="K711">
            <v>19715.02</v>
          </cell>
          <cell r="L711">
            <v>19715.02</v>
          </cell>
          <cell r="M711">
            <v>0</v>
          </cell>
          <cell r="N711">
            <v>0</v>
          </cell>
        </row>
        <row r="712">
          <cell r="A712">
            <v>658580</v>
          </cell>
          <cell r="B712" t="str">
            <v>Camacho*Gonzalez,Mara</v>
          </cell>
          <cell r="C712" t="str">
            <v>CHU</v>
          </cell>
          <cell r="D712" t="str">
            <v>LIC-EDFI-18</v>
          </cell>
          <cell r="E712" t="str">
            <v>LI</v>
          </cell>
          <cell r="F712" t="str">
            <v>AS</v>
          </cell>
          <cell r="G712">
            <v>102</v>
          </cell>
          <cell r="H712">
            <v>14202</v>
          </cell>
          <cell r="I712">
            <v>0</v>
          </cell>
          <cell r="J712">
            <v>0</v>
          </cell>
          <cell r="K712">
            <v>14202</v>
          </cell>
          <cell r="L712">
            <v>11576.67</v>
          </cell>
          <cell r="M712">
            <v>2625.33</v>
          </cell>
          <cell r="N712">
            <v>2625.33</v>
          </cell>
        </row>
        <row r="713">
          <cell r="A713">
            <v>658591</v>
          </cell>
          <cell r="B713" t="str">
            <v>González*Palma,Osvaldo</v>
          </cell>
          <cell r="C713" t="str">
            <v>CHU</v>
          </cell>
          <cell r="D713" t="str">
            <v>LIC-EDFI-18</v>
          </cell>
          <cell r="E713" t="str">
            <v>LI</v>
          </cell>
          <cell r="F713" t="str">
            <v>AS</v>
          </cell>
          <cell r="G713">
            <v>102</v>
          </cell>
          <cell r="H713">
            <v>14127</v>
          </cell>
          <cell r="I713">
            <v>0</v>
          </cell>
          <cell r="J713">
            <v>0</v>
          </cell>
          <cell r="K713">
            <v>14127</v>
          </cell>
          <cell r="L713">
            <v>14126.97</v>
          </cell>
          <cell r="M713">
            <v>0.03</v>
          </cell>
          <cell r="N713">
            <v>0.03</v>
          </cell>
        </row>
        <row r="714">
          <cell r="A714">
            <v>661268</v>
          </cell>
          <cell r="B714" t="str">
            <v>Castañeda*Fuentes,Emilia</v>
          </cell>
          <cell r="C714" t="str">
            <v>CHU</v>
          </cell>
          <cell r="D714" t="str">
            <v>LIC-EDFI-18</v>
          </cell>
          <cell r="E714" t="str">
            <v>LI</v>
          </cell>
          <cell r="F714" t="str">
            <v>AS</v>
          </cell>
          <cell r="G714">
            <v>102</v>
          </cell>
          <cell r="H714">
            <v>16695</v>
          </cell>
          <cell r="I714">
            <v>0</v>
          </cell>
          <cell r="J714">
            <v>0</v>
          </cell>
          <cell r="K714">
            <v>16695</v>
          </cell>
          <cell r="L714">
            <v>16695</v>
          </cell>
          <cell r="M714">
            <v>0</v>
          </cell>
          <cell r="N714">
            <v>0</v>
          </cell>
        </row>
        <row r="715">
          <cell r="A715">
            <v>661823</v>
          </cell>
          <cell r="B715" t="str">
            <v>Camacho*Rosales,Mitzi</v>
          </cell>
          <cell r="C715" t="str">
            <v>CHU</v>
          </cell>
          <cell r="D715" t="str">
            <v>LIC-EDFI-18</v>
          </cell>
          <cell r="E715" t="str">
            <v>LI</v>
          </cell>
          <cell r="F715" t="str">
            <v>AS</v>
          </cell>
          <cell r="G715">
            <v>101</v>
          </cell>
          <cell r="H715">
            <v>16801</v>
          </cell>
          <cell r="I715">
            <v>0</v>
          </cell>
          <cell r="J715">
            <v>0</v>
          </cell>
          <cell r="K715">
            <v>16801</v>
          </cell>
          <cell r="L715">
            <v>16801.45</v>
          </cell>
          <cell r="M715">
            <v>0</v>
          </cell>
          <cell r="N715">
            <v>0</v>
          </cell>
        </row>
        <row r="716">
          <cell r="A716">
            <v>666812</v>
          </cell>
          <cell r="B716" t="str">
            <v>Reyes*Cruz,Emiliano</v>
          </cell>
          <cell r="C716" t="str">
            <v>CHU</v>
          </cell>
          <cell r="D716" t="str">
            <v>LIC-EDFI-18</v>
          </cell>
          <cell r="E716" t="str">
            <v>LI</v>
          </cell>
          <cell r="F716" t="str">
            <v>AS</v>
          </cell>
          <cell r="G716">
            <v>101</v>
          </cell>
          <cell r="H716">
            <v>18414.82</v>
          </cell>
          <cell r="I716">
            <v>0</v>
          </cell>
          <cell r="J716">
            <v>0</v>
          </cell>
          <cell r="K716">
            <v>18414.82</v>
          </cell>
          <cell r="L716">
            <v>18414.82</v>
          </cell>
          <cell r="M716">
            <v>0</v>
          </cell>
          <cell r="N716">
            <v>0</v>
          </cell>
        </row>
        <row r="717">
          <cell r="A717">
            <v>666946</v>
          </cell>
          <cell r="B717" t="str">
            <v>Flores*Molina,Diego</v>
          </cell>
          <cell r="C717" t="str">
            <v>CHU</v>
          </cell>
          <cell r="D717" t="str">
            <v>LIC-EDFI-18</v>
          </cell>
          <cell r="E717" t="str">
            <v>LI</v>
          </cell>
          <cell r="F717" t="str">
            <v>AS</v>
          </cell>
          <cell r="G717">
            <v>101</v>
          </cell>
          <cell r="H717">
            <v>18186.2</v>
          </cell>
          <cell r="I717">
            <v>0</v>
          </cell>
          <cell r="J717">
            <v>0</v>
          </cell>
          <cell r="K717">
            <v>18186.2</v>
          </cell>
          <cell r="L717">
            <v>18186.400000000001</v>
          </cell>
          <cell r="M717">
            <v>0</v>
          </cell>
          <cell r="N717">
            <v>0</v>
          </cell>
        </row>
        <row r="718">
          <cell r="A718">
            <v>671380</v>
          </cell>
          <cell r="B718" t="str">
            <v>Alduci*Guzman,Bryant</v>
          </cell>
          <cell r="C718" t="str">
            <v>CHU</v>
          </cell>
          <cell r="D718" t="str">
            <v>LIC-EDFI-18</v>
          </cell>
          <cell r="E718" t="str">
            <v>LI</v>
          </cell>
          <cell r="F718" t="str">
            <v>AS</v>
          </cell>
          <cell r="G718">
            <v>101</v>
          </cell>
          <cell r="H718">
            <v>17382</v>
          </cell>
          <cell r="I718">
            <v>0</v>
          </cell>
          <cell r="J718">
            <v>0</v>
          </cell>
          <cell r="K718">
            <v>17382</v>
          </cell>
          <cell r="L718">
            <v>14475</v>
          </cell>
          <cell r="M718">
            <v>3185.2</v>
          </cell>
          <cell r="N718">
            <v>3185.2</v>
          </cell>
        </row>
        <row r="719">
          <cell r="A719">
            <v>671940</v>
          </cell>
          <cell r="B719" t="str">
            <v>Garcia*Gonzalez,Ricardo</v>
          </cell>
          <cell r="C719" t="str">
            <v>CHU</v>
          </cell>
          <cell r="D719" t="str">
            <v>LIC-EDFI-18</v>
          </cell>
          <cell r="E719" t="str">
            <v>LI</v>
          </cell>
          <cell r="F719" t="str">
            <v>AS</v>
          </cell>
          <cell r="G719">
            <v>102</v>
          </cell>
          <cell r="H719">
            <v>18186</v>
          </cell>
          <cell r="I719">
            <v>0</v>
          </cell>
          <cell r="J719">
            <v>0</v>
          </cell>
          <cell r="K719">
            <v>18186</v>
          </cell>
          <cell r="L719">
            <v>14471.04</v>
          </cell>
          <cell r="M719">
            <v>3694.96</v>
          </cell>
          <cell r="N719">
            <v>3694.96</v>
          </cell>
        </row>
        <row r="720">
          <cell r="A720">
            <v>673672</v>
          </cell>
          <cell r="B720" t="str">
            <v>Palma*Franco,Neri</v>
          </cell>
          <cell r="C720" t="str">
            <v>CHU</v>
          </cell>
          <cell r="D720" t="str">
            <v>LIC-EDFI-18</v>
          </cell>
          <cell r="E720" t="str">
            <v>LI</v>
          </cell>
          <cell r="F720" t="str">
            <v>AS</v>
          </cell>
          <cell r="G720">
            <v>100</v>
          </cell>
          <cell r="H720">
            <v>18186</v>
          </cell>
          <cell r="I720">
            <v>0</v>
          </cell>
          <cell r="J720">
            <v>0</v>
          </cell>
          <cell r="K720">
            <v>18186</v>
          </cell>
          <cell r="L720">
            <v>18186.8</v>
          </cell>
          <cell r="M720">
            <v>0</v>
          </cell>
          <cell r="N720">
            <v>0</v>
          </cell>
        </row>
        <row r="721">
          <cell r="A721">
            <v>676664</v>
          </cell>
          <cell r="B721" t="str">
            <v>Galan*Zarraga,Felipe de Jesus</v>
          </cell>
          <cell r="C721" t="str">
            <v>CHU</v>
          </cell>
          <cell r="D721" t="str">
            <v>LIC-EDFI-18</v>
          </cell>
          <cell r="E721" t="str">
            <v>LI</v>
          </cell>
          <cell r="F721" t="str">
            <v>AS</v>
          </cell>
          <cell r="G721">
            <v>101</v>
          </cell>
          <cell r="H721">
            <v>18186</v>
          </cell>
          <cell r="I721">
            <v>0</v>
          </cell>
          <cell r="J721">
            <v>0</v>
          </cell>
          <cell r="K721">
            <v>18186</v>
          </cell>
          <cell r="L721">
            <v>18186.32</v>
          </cell>
          <cell r="M721">
            <v>0</v>
          </cell>
          <cell r="N721">
            <v>0</v>
          </cell>
        </row>
        <row r="722">
          <cell r="A722">
            <v>680815</v>
          </cell>
          <cell r="B722" t="str">
            <v>Del Rosario*Gonzalez,Fernando</v>
          </cell>
          <cell r="C722" t="str">
            <v>CHU</v>
          </cell>
          <cell r="D722" t="str">
            <v>LIC-EDFI-18</v>
          </cell>
          <cell r="E722" t="str">
            <v>LI</v>
          </cell>
          <cell r="F722" t="str">
            <v>AS</v>
          </cell>
          <cell r="G722">
            <v>101</v>
          </cell>
          <cell r="H722">
            <v>18186.73</v>
          </cell>
          <cell r="I722">
            <v>0</v>
          </cell>
          <cell r="J722">
            <v>228.42</v>
          </cell>
          <cell r="K722">
            <v>17958.310000000001</v>
          </cell>
          <cell r="L722">
            <v>17958.310000000001</v>
          </cell>
          <cell r="M722">
            <v>0</v>
          </cell>
          <cell r="N722">
            <v>0</v>
          </cell>
        </row>
        <row r="723">
          <cell r="A723">
            <v>680873</v>
          </cell>
          <cell r="B723" t="str">
            <v>Onofre*Eufragio,Javier</v>
          </cell>
          <cell r="C723" t="str">
            <v>CHU</v>
          </cell>
          <cell r="D723" t="str">
            <v>LIC-EDFI-18</v>
          </cell>
          <cell r="E723" t="str">
            <v>LI</v>
          </cell>
          <cell r="F723" t="str">
            <v>AS</v>
          </cell>
          <cell r="G723">
            <v>101</v>
          </cell>
          <cell r="H723">
            <v>17844.099999999999</v>
          </cell>
          <cell r="I723">
            <v>0</v>
          </cell>
          <cell r="J723">
            <v>0</v>
          </cell>
          <cell r="K723">
            <v>17844.099999999999</v>
          </cell>
          <cell r="L723">
            <v>17844.8</v>
          </cell>
          <cell r="M723">
            <v>0</v>
          </cell>
          <cell r="N723">
            <v>0</v>
          </cell>
        </row>
        <row r="724">
          <cell r="A724">
            <v>680877</v>
          </cell>
          <cell r="B724" t="str">
            <v>Perales*Leal,Ramses</v>
          </cell>
          <cell r="C724" t="str">
            <v>CHU</v>
          </cell>
          <cell r="D724" t="str">
            <v>LIC-EDFI-18</v>
          </cell>
          <cell r="E724" t="str">
            <v>LI</v>
          </cell>
          <cell r="F724" t="str">
            <v>AS</v>
          </cell>
          <cell r="G724">
            <v>101</v>
          </cell>
          <cell r="H724">
            <v>17425.2</v>
          </cell>
          <cell r="I724">
            <v>0</v>
          </cell>
          <cell r="J724">
            <v>0</v>
          </cell>
          <cell r="K724">
            <v>17425.2</v>
          </cell>
          <cell r="L724">
            <v>17425.2</v>
          </cell>
          <cell r="M724">
            <v>0</v>
          </cell>
          <cell r="N724">
            <v>0</v>
          </cell>
        </row>
        <row r="725">
          <cell r="A725">
            <v>683068</v>
          </cell>
          <cell r="B725" t="str">
            <v>Gonzalez*Perez,Josue</v>
          </cell>
          <cell r="C725" t="str">
            <v>CHU</v>
          </cell>
          <cell r="D725" t="str">
            <v>MAE-ENDE-18</v>
          </cell>
          <cell r="E725" t="str">
            <v>MA</v>
          </cell>
          <cell r="F725" t="str">
            <v>AS</v>
          </cell>
          <cell r="G725">
            <v>105</v>
          </cell>
          <cell r="H725">
            <v>22838.71</v>
          </cell>
          <cell r="I725">
            <v>0</v>
          </cell>
          <cell r="J725">
            <v>0</v>
          </cell>
          <cell r="K725">
            <v>22838.71</v>
          </cell>
          <cell r="L725">
            <v>22838.71</v>
          </cell>
          <cell r="M725">
            <v>0</v>
          </cell>
          <cell r="N725">
            <v>0</v>
          </cell>
        </row>
        <row r="726">
          <cell r="A726">
            <v>683298</v>
          </cell>
          <cell r="B726" t="str">
            <v>Bello*Quintanar,Manuel</v>
          </cell>
          <cell r="C726" t="str">
            <v>CHU</v>
          </cell>
          <cell r="D726" t="str">
            <v>MAE-ENDE-18</v>
          </cell>
          <cell r="E726" t="str">
            <v>MA</v>
          </cell>
          <cell r="F726" t="str">
            <v>AS</v>
          </cell>
          <cell r="G726">
            <v>101</v>
          </cell>
          <cell r="H726">
            <v>23141.78</v>
          </cell>
          <cell r="I726">
            <v>0</v>
          </cell>
          <cell r="J726">
            <v>0</v>
          </cell>
          <cell r="K726">
            <v>23141.78</v>
          </cell>
          <cell r="L726">
            <v>23141.78</v>
          </cell>
          <cell r="M726">
            <v>0</v>
          </cell>
          <cell r="N726">
            <v>0</v>
          </cell>
        </row>
        <row r="727">
          <cell r="A727">
            <v>683355</v>
          </cell>
          <cell r="B727" t="str">
            <v>Hernandez*Granados,Mariela</v>
          </cell>
          <cell r="C727" t="str">
            <v>CHU</v>
          </cell>
          <cell r="D727" t="str">
            <v>LIC-EDFI-18</v>
          </cell>
          <cell r="E727" t="str">
            <v>LI</v>
          </cell>
          <cell r="F727" t="str">
            <v>AS</v>
          </cell>
          <cell r="G727">
            <v>101</v>
          </cell>
          <cell r="H727">
            <v>18512.7</v>
          </cell>
          <cell r="I727">
            <v>0</v>
          </cell>
          <cell r="J727">
            <v>0</v>
          </cell>
          <cell r="K727">
            <v>18512.7</v>
          </cell>
          <cell r="L727">
            <v>18513.400000000001</v>
          </cell>
          <cell r="M727">
            <v>0</v>
          </cell>
          <cell r="N727">
            <v>0</v>
          </cell>
        </row>
        <row r="728">
          <cell r="A728">
            <v>688894</v>
          </cell>
          <cell r="B728" t="str">
            <v>Rivas*Flores,Angel</v>
          </cell>
          <cell r="C728" t="str">
            <v>CHU</v>
          </cell>
          <cell r="D728" t="str">
            <v>LIC-EDFI-18</v>
          </cell>
          <cell r="E728" t="str">
            <v>LI</v>
          </cell>
          <cell r="F728" t="str">
            <v>AS</v>
          </cell>
          <cell r="G728">
            <v>101</v>
          </cell>
          <cell r="H728">
            <v>17891</v>
          </cell>
          <cell r="I728">
            <v>0</v>
          </cell>
          <cell r="J728">
            <v>0</v>
          </cell>
          <cell r="K728">
            <v>17891</v>
          </cell>
          <cell r="L728">
            <v>17891.38</v>
          </cell>
          <cell r="M728">
            <v>0</v>
          </cell>
          <cell r="N728">
            <v>0</v>
          </cell>
        </row>
        <row r="729">
          <cell r="A729">
            <v>689132</v>
          </cell>
          <cell r="B729" t="str">
            <v>Medina*Godinez,Daniel</v>
          </cell>
          <cell r="C729" t="str">
            <v>CHU</v>
          </cell>
          <cell r="D729" t="str">
            <v>LIC-EDFI-18</v>
          </cell>
          <cell r="E729" t="str">
            <v>LI</v>
          </cell>
          <cell r="F729" t="str">
            <v>AS</v>
          </cell>
          <cell r="G729">
            <v>101</v>
          </cell>
          <cell r="H729">
            <v>18186</v>
          </cell>
          <cell r="I729">
            <v>0</v>
          </cell>
          <cell r="J729">
            <v>0</v>
          </cell>
          <cell r="K729">
            <v>18186</v>
          </cell>
          <cell r="L729">
            <v>18186.32</v>
          </cell>
          <cell r="M729">
            <v>0</v>
          </cell>
          <cell r="N729">
            <v>0</v>
          </cell>
        </row>
        <row r="730">
          <cell r="A730">
            <v>689340</v>
          </cell>
          <cell r="B730" t="str">
            <v>Jimenez*Cuatianquiz,Juan</v>
          </cell>
          <cell r="C730" t="str">
            <v>CHU</v>
          </cell>
          <cell r="D730" t="str">
            <v>LIC-EDFI-18</v>
          </cell>
          <cell r="E730" t="str">
            <v>LI</v>
          </cell>
          <cell r="F730" t="str">
            <v>AS</v>
          </cell>
          <cell r="G730">
            <v>103</v>
          </cell>
          <cell r="H730">
            <v>18186</v>
          </cell>
          <cell r="I730">
            <v>0</v>
          </cell>
          <cell r="J730">
            <v>0</v>
          </cell>
          <cell r="K730">
            <v>18186</v>
          </cell>
          <cell r="L730">
            <v>18186.400000000001</v>
          </cell>
          <cell r="M730">
            <v>0</v>
          </cell>
          <cell r="N730">
            <v>0</v>
          </cell>
        </row>
        <row r="731">
          <cell r="A731">
            <v>689644</v>
          </cell>
          <cell r="B731" t="str">
            <v>Martinez*Labastida,Olson</v>
          </cell>
          <cell r="C731" t="str">
            <v>CHU</v>
          </cell>
          <cell r="D731" t="str">
            <v>LIC-EDFI-18</v>
          </cell>
          <cell r="E731" t="str">
            <v>LI</v>
          </cell>
          <cell r="F731" t="str">
            <v>AS</v>
          </cell>
          <cell r="G731">
            <v>101</v>
          </cell>
          <cell r="H731">
            <v>18774</v>
          </cell>
          <cell r="I731">
            <v>0</v>
          </cell>
          <cell r="J731">
            <v>0</v>
          </cell>
          <cell r="K731">
            <v>18774</v>
          </cell>
          <cell r="L731">
            <v>18774.400000000001</v>
          </cell>
          <cell r="M731">
            <v>0</v>
          </cell>
          <cell r="N731">
            <v>0</v>
          </cell>
        </row>
        <row r="732">
          <cell r="A732">
            <v>690366</v>
          </cell>
          <cell r="B732" t="str">
            <v>Ávila*Vázquez,Jorge</v>
          </cell>
          <cell r="C732" t="str">
            <v>CHU</v>
          </cell>
          <cell r="D732" t="str">
            <v>LIC-EDFI-18</v>
          </cell>
          <cell r="E732" t="str">
            <v>LI</v>
          </cell>
          <cell r="F732" t="str">
            <v>AS</v>
          </cell>
          <cell r="G732">
            <v>101</v>
          </cell>
          <cell r="H732">
            <v>17838.75</v>
          </cell>
          <cell r="I732">
            <v>0</v>
          </cell>
          <cell r="J732">
            <v>0</v>
          </cell>
          <cell r="K732">
            <v>17838.75</v>
          </cell>
          <cell r="L732">
            <v>17839.009999999998</v>
          </cell>
          <cell r="M732">
            <v>0</v>
          </cell>
          <cell r="N732">
            <v>0</v>
          </cell>
        </row>
        <row r="733">
          <cell r="A733">
            <v>692276</v>
          </cell>
          <cell r="B733" t="str">
            <v>Jiménez*Mendoza,Joselyne</v>
          </cell>
          <cell r="C733" t="str">
            <v>CHU</v>
          </cell>
          <cell r="D733" t="str">
            <v>LIC-EDFI-18</v>
          </cell>
          <cell r="E733" t="str">
            <v>LI</v>
          </cell>
          <cell r="F733" t="str">
            <v>AS</v>
          </cell>
          <cell r="G733">
            <v>101</v>
          </cell>
          <cell r="H733">
            <v>17496.830000000002</v>
          </cell>
          <cell r="I733">
            <v>0</v>
          </cell>
          <cell r="J733">
            <v>0</v>
          </cell>
          <cell r="K733">
            <v>17496.830000000002</v>
          </cell>
          <cell r="L733">
            <v>17497.13</v>
          </cell>
          <cell r="M733">
            <v>0</v>
          </cell>
          <cell r="N733">
            <v>0</v>
          </cell>
        </row>
        <row r="734">
          <cell r="A734">
            <v>692359</v>
          </cell>
          <cell r="B734" t="str">
            <v>Torres*Vega,Paola</v>
          </cell>
          <cell r="C734" t="str">
            <v>CHU</v>
          </cell>
          <cell r="D734" t="str">
            <v>LIC-EDFI-18</v>
          </cell>
          <cell r="E734" t="str">
            <v>LI</v>
          </cell>
          <cell r="F734" t="str">
            <v>AS</v>
          </cell>
          <cell r="G734">
            <v>101</v>
          </cell>
          <cell r="H734">
            <v>17499</v>
          </cell>
          <cell r="I734">
            <v>0</v>
          </cell>
          <cell r="J734">
            <v>0</v>
          </cell>
          <cell r="K734">
            <v>17499</v>
          </cell>
          <cell r="L734">
            <v>17499.72</v>
          </cell>
          <cell r="M734">
            <v>0</v>
          </cell>
          <cell r="N734">
            <v>0</v>
          </cell>
        </row>
        <row r="735">
          <cell r="A735">
            <v>692562</v>
          </cell>
          <cell r="B735" t="str">
            <v>Aguilar*Garcia,Erick</v>
          </cell>
          <cell r="C735" t="str">
            <v>CHU</v>
          </cell>
          <cell r="D735" t="str">
            <v>LIC-EDFI-18</v>
          </cell>
          <cell r="E735" t="str">
            <v>LI</v>
          </cell>
          <cell r="F735" t="str">
            <v>AS</v>
          </cell>
          <cell r="G735">
            <v>101</v>
          </cell>
          <cell r="H735">
            <v>18434.3</v>
          </cell>
          <cell r="I735">
            <v>0</v>
          </cell>
          <cell r="J735">
            <v>0</v>
          </cell>
          <cell r="K735">
            <v>18434.3</v>
          </cell>
          <cell r="L735">
            <v>18434.32</v>
          </cell>
          <cell r="M735">
            <v>0</v>
          </cell>
          <cell r="N735">
            <v>0</v>
          </cell>
        </row>
        <row r="736">
          <cell r="A736">
            <v>693323</v>
          </cell>
          <cell r="B736" t="str">
            <v>Gómez*González,Diego</v>
          </cell>
          <cell r="C736" t="str">
            <v>CHU</v>
          </cell>
          <cell r="D736" t="str">
            <v>LIC-EDFI-18</v>
          </cell>
          <cell r="E736" t="str">
            <v>LI</v>
          </cell>
          <cell r="F736" t="str">
            <v>AS</v>
          </cell>
          <cell r="G736">
            <v>101</v>
          </cell>
          <cell r="H736">
            <v>18186</v>
          </cell>
          <cell r="I736">
            <v>0</v>
          </cell>
          <cell r="J736">
            <v>0</v>
          </cell>
          <cell r="K736">
            <v>18186</v>
          </cell>
          <cell r="L736">
            <v>18186.72</v>
          </cell>
          <cell r="M736">
            <v>0</v>
          </cell>
          <cell r="N736">
            <v>0</v>
          </cell>
        </row>
        <row r="737">
          <cell r="A737">
            <v>693649</v>
          </cell>
          <cell r="B737" t="str">
            <v>Perafan*Gudiño,Alfredo</v>
          </cell>
          <cell r="C737" t="str">
            <v>CHU</v>
          </cell>
          <cell r="D737" t="str">
            <v>LIC-EDFI-18</v>
          </cell>
          <cell r="E737" t="str">
            <v>LI</v>
          </cell>
          <cell r="F737" t="str">
            <v>AS</v>
          </cell>
          <cell r="G737">
            <v>101</v>
          </cell>
          <cell r="H737">
            <v>19776</v>
          </cell>
          <cell r="I737">
            <v>0</v>
          </cell>
          <cell r="J737">
            <v>0</v>
          </cell>
          <cell r="K737">
            <v>19776</v>
          </cell>
          <cell r="L737">
            <v>19776</v>
          </cell>
          <cell r="M737">
            <v>0</v>
          </cell>
          <cell r="N737">
            <v>0</v>
          </cell>
        </row>
        <row r="738">
          <cell r="A738">
            <v>695355</v>
          </cell>
          <cell r="B738" t="str">
            <v>Maldonado*Sanchez,Emmanuel</v>
          </cell>
          <cell r="C738" t="str">
            <v>CHU</v>
          </cell>
          <cell r="D738" t="str">
            <v>LIC-EDFI-18</v>
          </cell>
          <cell r="E738" t="str">
            <v>LI</v>
          </cell>
          <cell r="F738" t="str">
            <v>AS</v>
          </cell>
          <cell r="G738">
            <v>101</v>
          </cell>
          <cell r="H738">
            <v>18390.400000000001</v>
          </cell>
          <cell r="I738">
            <v>0</v>
          </cell>
          <cell r="J738">
            <v>0</v>
          </cell>
          <cell r="K738">
            <v>18390.400000000001</v>
          </cell>
          <cell r="L738">
            <v>18390.72</v>
          </cell>
          <cell r="M738">
            <v>0</v>
          </cell>
          <cell r="N738">
            <v>0</v>
          </cell>
        </row>
        <row r="739">
          <cell r="A739">
            <v>698287</v>
          </cell>
          <cell r="B739" t="str">
            <v>Chavez*Torres,Mitzi</v>
          </cell>
          <cell r="C739" t="str">
            <v>CHU</v>
          </cell>
          <cell r="D739" t="str">
            <v>LIC-EDFI-18</v>
          </cell>
          <cell r="E739" t="str">
            <v>LI</v>
          </cell>
          <cell r="F739" t="str">
            <v>AS</v>
          </cell>
          <cell r="G739">
            <v>103</v>
          </cell>
          <cell r="H739">
            <v>17678</v>
          </cell>
          <cell r="I739">
            <v>0</v>
          </cell>
          <cell r="J739">
            <v>0</v>
          </cell>
          <cell r="K739">
            <v>17678</v>
          </cell>
          <cell r="L739">
            <v>17678</v>
          </cell>
          <cell r="M739">
            <v>0</v>
          </cell>
          <cell r="N739">
            <v>0</v>
          </cell>
        </row>
        <row r="740">
          <cell r="A740">
            <v>702014</v>
          </cell>
          <cell r="B740" t="str">
            <v>Vargas*Romero,Aldair</v>
          </cell>
          <cell r="C740" t="str">
            <v>CHU</v>
          </cell>
          <cell r="D740" t="str">
            <v>LIC-EDFI-18</v>
          </cell>
          <cell r="E740" t="str">
            <v>LI</v>
          </cell>
          <cell r="F740" t="str">
            <v>AS</v>
          </cell>
          <cell r="G740">
            <v>101</v>
          </cell>
          <cell r="H740">
            <v>18522</v>
          </cell>
          <cell r="I740">
            <v>0</v>
          </cell>
          <cell r="J740">
            <v>0</v>
          </cell>
          <cell r="K740">
            <v>18522</v>
          </cell>
          <cell r="L740">
            <v>18522.8</v>
          </cell>
          <cell r="M740">
            <v>0</v>
          </cell>
          <cell r="N740">
            <v>0</v>
          </cell>
        </row>
        <row r="741">
          <cell r="A741">
            <v>708148</v>
          </cell>
          <cell r="B741" t="str">
            <v>Martínez*Vazquez,Oscar</v>
          </cell>
          <cell r="C741" t="str">
            <v>CHU</v>
          </cell>
          <cell r="D741" t="str">
            <v>MAE-ENDE-18</v>
          </cell>
          <cell r="E741" t="str">
            <v>MA</v>
          </cell>
          <cell r="F741" t="str">
            <v>AS</v>
          </cell>
          <cell r="G741">
            <v>101</v>
          </cell>
          <cell r="H741">
            <v>22524</v>
          </cell>
          <cell r="I741">
            <v>0</v>
          </cell>
          <cell r="J741">
            <v>675.72</v>
          </cell>
          <cell r="K741">
            <v>21848.28</v>
          </cell>
          <cell r="L741">
            <v>24583</v>
          </cell>
          <cell r="M741">
            <v>0</v>
          </cell>
          <cell r="N741">
            <v>0</v>
          </cell>
        </row>
        <row r="742">
          <cell r="A742">
            <v>709513</v>
          </cell>
          <cell r="B742" t="str">
            <v>Vazquez*Ramírez,Cristopher</v>
          </cell>
          <cell r="C742" t="str">
            <v>CHU</v>
          </cell>
          <cell r="D742" t="str">
            <v>LIC-EDFI-18</v>
          </cell>
          <cell r="E742" t="str">
            <v>LI</v>
          </cell>
          <cell r="F742" t="str">
            <v>AS</v>
          </cell>
          <cell r="G742">
            <v>101</v>
          </cell>
          <cell r="H742">
            <v>18522</v>
          </cell>
          <cell r="I742">
            <v>0</v>
          </cell>
          <cell r="J742">
            <v>0</v>
          </cell>
          <cell r="K742">
            <v>18522</v>
          </cell>
          <cell r="L742">
            <v>18522</v>
          </cell>
          <cell r="M742">
            <v>0</v>
          </cell>
          <cell r="N742">
            <v>0</v>
          </cell>
        </row>
        <row r="743">
          <cell r="A743">
            <v>709946</v>
          </cell>
          <cell r="B743" t="str">
            <v>Mora*Gutiérrez,Fernando</v>
          </cell>
          <cell r="C743" t="str">
            <v>CHU</v>
          </cell>
          <cell r="D743" t="str">
            <v>LIC-EDFI-18</v>
          </cell>
          <cell r="E743" t="str">
            <v>LI</v>
          </cell>
          <cell r="F743" t="str">
            <v>AS</v>
          </cell>
          <cell r="G743">
            <v>101</v>
          </cell>
          <cell r="H743">
            <v>18522</v>
          </cell>
          <cell r="I743">
            <v>0</v>
          </cell>
          <cell r="J743">
            <v>0</v>
          </cell>
          <cell r="K743">
            <v>18522</v>
          </cell>
          <cell r="L743">
            <v>18522</v>
          </cell>
          <cell r="M743">
            <v>0</v>
          </cell>
          <cell r="N743">
            <v>0</v>
          </cell>
        </row>
        <row r="744">
          <cell r="A744">
            <v>710536</v>
          </cell>
          <cell r="B744" t="str">
            <v>Moreno*Negrete,Isaac</v>
          </cell>
          <cell r="C744" t="str">
            <v>CHU</v>
          </cell>
          <cell r="D744" t="str">
            <v>LIC-EDFI-18</v>
          </cell>
          <cell r="E744" t="str">
            <v>LI</v>
          </cell>
          <cell r="F744" t="str">
            <v>AS</v>
          </cell>
          <cell r="G744">
            <v>101</v>
          </cell>
          <cell r="H744">
            <v>18522</v>
          </cell>
          <cell r="I744">
            <v>0</v>
          </cell>
          <cell r="J744">
            <v>0</v>
          </cell>
          <cell r="K744">
            <v>18522</v>
          </cell>
          <cell r="L744">
            <v>18522</v>
          </cell>
          <cell r="M744">
            <v>0</v>
          </cell>
          <cell r="N744">
            <v>0</v>
          </cell>
        </row>
        <row r="745">
          <cell r="A745">
            <v>710910</v>
          </cell>
          <cell r="B745" t="str">
            <v>Carbajal*Hernandez,Maria</v>
          </cell>
          <cell r="C745" t="str">
            <v>CHU</v>
          </cell>
          <cell r="D745" t="str">
            <v>LIC-EDFI-18</v>
          </cell>
          <cell r="E745" t="str">
            <v>LI</v>
          </cell>
          <cell r="F745" t="str">
            <v>AS</v>
          </cell>
          <cell r="G745">
            <v>101</v>
          </cell>
          <cell r="H745">
            <v>18522</v>
          </cell>
          <cell r="I745">
            <v>0</v>
          </cell>
          <cell r="J745">
            <v>0</v>
          </cell>
          <cell r="K745">
            <v>18522</v>
          </cell>
          <cell r="L745">
            <v>18522</v>
          </cell>
          <cell r="M745">
            <v>0</v>
          </cell>
          <cell r="N745">
            <v>0</v>
          </cell>
        </row>
        <row r="746">
          <cell r="A746">
            <v>711195</v>
          </cell>
          <cell r="B746" t="str">
            <v>Hernández*Perez,Irving</v>
          </cell>
          <cell r="C746" t="str">
            <v>CHU</v>
          </cell>
          <cell r="D746" t="str">
            <v>LIC-EDFI-18</v>
          </cell>
          <cell r="E746" t="str">
            <v>LI</v>
          </cell>
          <cell r="F746" t="str">
            <v>AS</v>
          </cell>
          <cell r="G746">
            <v>101</v>
          </cell>
          <cell r="H746">
            <v>21231.599999999999</v>
          </cell>
          <cell r="I746">
            <v>0</v>
          </cell>
          <cell r="J746">
            <v>0</v>
          </cell>
          <cell r="K746">
            <v>21231.599999999999</v>
          </cell>
          <cell r="L746">
            <v>4089</v>
          </cell>
          <cell r="M746">
            <v>17142.599999999999</v>
          </cell>
          <cell r="N746">
            <v>17142.599999999999</v>
          </cell>
        </row>
        <row r="747">
          <cell r="A747">
            <v>723555</v>
          </cell>
          <cell r="B747" t="str">
            <v>Ambriz*Zavala,Brandon</v>
          </cell>
          <cell r="C747" t="str">
            <v>CHU</v>
          </cell>
          <cell r="D747" t="str">
            <v>LIC-EDFI-18</v>
          </cell>
          <cell r="E747" t="str">
            <v>LI</v>
          </cell>
          <cell r="F747" t="str">
            <v>AS</v>
          </cell>
          <cell r="G747">
            <v>101</v>
          </cell>
          <cell r="H747">
            <v>19653.849999999999</v>
          </cell>
          <cell r="I747">
            <v>0</v>
          </cell>
          <cell r="J747">
            <v>0</v>
          </cell>
          <cell r="K747">
            <v>19653.849999999999</v>
          </cell>
          <cell r="L747">
            <v>11767.9</v>
          </cell>
          <cell r="M747">
            <v>7885.95</v>
          </cell>
          <cell r="N747">
            <v>7885.95</v>
          </cell>
        </row>
        <row r="748">
          <cell r="A748">
            <v>728839</v>
          </cell>
          <cell r="B748" t="str">
            <v>Bernardo*Juan,Julio</v>
          </cell>
          <cell r="C748" t="str">
            <v>CHU</v>
          </cell>
          <cell r="D748" t="str">
            <v>LIC-EDFI-18</v>
          </cell>
          <cell r="E748" t="str">
            <v>LI</v>
          </cell>
          <cell r="F748" t="str">
            <v>AS</v>
          </cell>
          <cell r="G748">
            <v>101</v>
          </cell>
          <cell r="H748">
            <v>17700.099999999999</v>
          </cell>
          <cell r="I748">
            <v>0</v>
          </cell>
          <cell r="J748">
            <v>0</v>
          </cell>
          <cell r="K748">
            <v>17700.099999999999</v>
          </cell>
          <cell r="L748">
            <v>17701</v>
          </cell>
          <cell r="M748">
            <v>0</v>
          </cell>
          <cell r="N748">
            <v>0</v>
          </cell>
        </row>
        <row r="749">
          <cell r="A749">
            <v>729822</v>
          </cell>
          <cell r="B749" t="str">
            <v>Espinoza*Antonio,Frida</v>
          </cell>
          <cell r="C749" t="str">
            <v>CHU</v>
          </cell>
          <cell r="D749" t="str">
            <v>LIC-EDFI-18</v>
          </cell>
          <cell r="E749" t="str">
            <v>LI</v>
          </cell>
          <cell r="F749" t="str">
            <v>AS</v>
          </cell>
          <cell r="G749">
            <v>101</v>
          </cell>
          <cell r="H749">
            <v>18174</v>
          </cell>
          <cell r="I749">
            <v>0</v>
          </cell>
          <cell r="J749">
            <v>0</v>
          </cell>
          <cell r="K749">
            <v>18174</v>
          </cell>
          <cell r="L749">
            <v>17895.95</v>
          </cell>
          <cell r="M749">
            <v>278.05</v>
          </cell>
          <cell r="N749">
            <v>278.05</v>
          </cell>
        </row>
        <row r="750">
          <cell r="A750">
            <v>729823</v>
          </cell>
          <cell r="B750" t="str">
            <v>Espinoza*Antonio,Dafne</v>
          </cell>
          <cell r="C750" t="str">
            <v>CHU</v>
          </cell>
          <cell r="D750" t="str">
            <v>LIC-EDFI-18</v>
          </cell>
          <cell r="E750" t="str">
            <v>LI</v>
          </cell>
          <cell r="F750" t="str">
            <v>AS</v>
          </cell>
          <cell r="G750">
            <v>101</v>
          </cell>
          <cell r="H750">
            <v>18174</v>
          </cell>
          <cell r="I750">
            <v>0</v>
          </cell>
          <cell r="J750">
            <v>0</v>
          </cell>
          <cell r="K750">
            <v>18174</v>
          </cell>
          <cell r="L750">
            <v>17895.95</v>
          </cell>
          <cell r="M750">
            <v>278.05</v>
          </cell>
          <cell r="N750">
            <v>278.05</v>
          </cell>
        </row>
        <row r="751">
          <cell r="A751">
            <v>732010</v>
          </cell>
          <cell r="B751" t="str">
            <v>Fernandez]*Aceves,Keri</v>
          </cell>
          <cell r="C751" t="str">
            <v>CHU</v>
          </cell>
          <cell r="D751" t="str">
            <v>LIC-EDFI-18</v>
          </cell>
          <cell r="E751" t="str">
            <v>LI</v>
          </cell>
          <cell r="F751" t="str">
            <v>AS</v>
          </cell>
          <cell r="G751">
            <v>101</v>
          </cell>
          <cell r="H751">
            <v>17845.8</v>
          </cell>
          <cell r="I751">
            <v>0</v>
          </cell>
          <cell r="J751">
            <v>0</v>
          </cell>
          <cell r="K751">
            <v>17845.8</v>
          </cell>
          <cell r="L751">
            <v>17845.8</v>
          </cell>
          <cell r="M751">
            <v>0</v>
          </cell>
          <cell r="N751">
            <v>0</v>
          </cell>
        </row>
        <row r="752">
          <cell r="A752">
            <v>733250</v>
          </cell>
          <cell r="B752" t="str">
            <v>Vera*Lopez,Martha</v>
          </cell>
          <cell r="C752" t="str">
            <v>CHU</v>
          </cell>
          <cell r="D752" t="str">
            <v>MAE-ENDE-18</v>
          </cell>
          <cell r="E752" t="str">
            <v>MA</v>
          </cell>
          <cell r="F752" t="str">
            <v>AS</v>
          </cell>
          <cell r="G752">
            <v>404</v>
          </cell>
          <cell r="H752">
            <v>22084</v>
          </cell>
          <cell r="I752">
            <v>0</v>
          </cell>
          <cell r="J752">
            <v>0</v>
          </cell>
          <cell r="K752">
            <v>22084</v>
          </cell>
          <cell r="L752">
            <v>12758.8</v>
          </cell>
          <cell r="M752">
            <v>9325.2000000000007</v>
          </cell>
          <cell r="N752">
            <v>9325.2000000000007</v>
          </cell>
        </row>
        <row r="753">
          <cell r="A753">
            <v>735606</v>
          </cell>
          <cell r="B753" t="str">
            <v>Pérez*Acea,Ángel</v>
          </cell>
          <cell r="C753" t="str">
            <v>CHU</v>
          </cell>
          <cell r="D753" t="str">
            <v>MAE-ENDE-18</v>
          </cell>
          <cell r="E753" t="str">
            <v>MA</v>
          </cell>
          <cell r="F753" t="str">
            <v>BI</v>
          </cell>
          <cell r="G753">
            <v>405</v>
          </cell>
          <cell r="H753">
            <v>31.12</v>
          </cell>
          <cell r="I753">
            <v>0</v>
          </cell>
          <cell r="J753">
            <v>0</v>
          </cell>
          <cell r="K753">
            <v>31.12</v>
          </cell>
          <cell r="L753">
            <v>5392.12</v>
          </cell>
          <cell r="M753">
            <v>0</v>
          </cell>
          <cell r="N753">
            <v>0</v>
          </cell>
        </row>
        <row r="754">
          <cell r="A754">
            <v>737382</v>
          </cell>
          <cell r="B754" t="str">
            <v>Mateo*Cruz,Joana</v>
          </cell>
          <cell r="C754" t="str">
            <v>CHU</v>
          </cell>
          <cell r="D754" t="str">
            <v>LIC-EDFI-18</v>
          </cell>
          <cell r="E754" t="str">
            <v>LI</v>
          </cell>
          <cell r="F754" t="str">
            <v>AS</v>
          </cell>
          <cell r="G754">
            <v>101</v>
          </cell>
          <cell r="H754">
            <v>18799.330000000002</v>
          </cell>
          <cell r="I754">
            <v>0</v>
          </cell>
          <cell r="J754">
            <v>0</v>
          </cell>
          <cell r="K754">
            <v>18799.330000000002</v>
          </cell>
          <cell r="L754">
            <v>10590.53</v>
          </cell>
          <cell r="M754">
            <v>8208.7999999999993</v>
          </cell>
          <cell r="N754">
            <v>8208.7999999999993</v>
          </cell>
        </row>
        <row r="755">
          <cell r="A755">
            <v>737983</v>
          </cell>
          <cell r="B755" t="str">
            <v>Ponce*Perez,Oscar</v>
          </cell>
          <cell r="C755" t="str">
            <v>CHU</v>
          </cell>
          <cell r="D755" t="str">
            <v>LIC-EDFI-18</v>
          </cell>
          <cell r="E755" t="str">
            <v>LI</v>
          </cell>
          <cell r="F755" t="str">
            <v>AS</v>
          </cell>
          <cell r="G755">
            <v>101</v>
          </cell>
          <cell r="H755">
            <v>17679.490000000002</v>
          </cell>
          <cell r="I755">
            <v>0</v>
          </cell>
          <cell r="J755">
            <v>0</v>
          </cell>
          <cell r="K755">
            <v>17679.490000000002</v>
          </cell>
          <cell r="L755">
            <v>17679.490000000002</v>
          </cell>
          <cell r="M755">
            <v>0</v>
          </cell>
          <cell r="N755">
            <v>0</v>
          </cell>
        </row>
        <row r="756">
          <cell r="A756">
            <v>738787</v>
          </cell>
          <cell r="B756" t="str">
            <v>Trujillo*Alvarado,Luis</v>
          </cell>
          <cell r="C756" t="str">
            <v>CHU</v>
          </cell>
          <cell r="D756" t="str">
            <v>LIC-EDFI-18</v>
          </cell>
          <cell r="E756" t="str">
            <v>LI</v>
          </cell>
          <cell r="F756" t="str">
            <v>AS</v>
          </cell>
          <cell r="G756">
            <v>101</v>
          </cell>
          <cell r="H756">
            <v>17682.18</v>
          </cell>
          <cell r="I756">
            <v>0</v>
          </cell>
          <cell r="J756">
            <v>0</v>
          </cell>
          <cell r="K756">
            <v>17682.18</v>
          </cell>
          <cell r="L756">
            <v>17682.18</v>
          </cell>
          <cell r="M756">
            <v>0</v>
          </cell>
          <cell r="N756">
            <v>0</v>
          </cell>
        </row>
        <row r="757">
          <cell r="A757">
            <v>741951</v>
          </cell>
          <cell r="B757" t="str">
            <v>Díaz*Rodríguez,Manuel</v>
          </cell>
          <cell r="C757" t="str">
            <v>CHU</v>
          </cell>
          <cell r="D757" t="str">
            <v>LIC-EDFI-18</v>
          </cell>
          <cell r="E757" t="str">
            <v>LI</v>
          </cell>
          <cell r="F757" t="str">
            <v>AS</v>
          </cell>
          <cell r="G757">
            <v>101</v>
          </cell>
          <cell r="H757">
            <v>18799.330000000002</v>
          </cell>
          <cell r="I757">
            <v>0</v>
          </cell>
          <cell r="J757">
            <v>0</v>
          </cell>
          <cell r="K757">
            <v>18799.330000000002</v>
          </cell>
          <cell r="L757">
            <v>10590.53</v>
          </cell>
          <cell r="M757">
            <v>8208.7999999999993</v>
          </cell>
          <cell r="N757">
            <v>8208.7999999999993</v>
          </cell>
        </row>
        <row r="758">
          <cell r="A758">
            <v>743053</v>
          </cell>
          <cell r="B758" t="str">
            <v>Montoya*Vazquez*del*Mercado,Diego</v>
          </cell>
          <cell r="C758" t="str">
            <v>CHU</v>
          </cell>
          <cell r="D758" t="str">
            <v>LIC-EDFI-18</v>
          </cell>
          <cell r="E758" t="str">
            <v>LI</v>
          </cell>
          <cell r="F758" t="str">
            <v>BI</v>
          </cell>
          <cell r="G758">
            <v>101</v>
          </cell>
          <cell r="H758">
            <v>89.72</v>
          </cell>
          <cell r="I758">
            <v>0</v>
          </cell>
          <cell r="J758">
            <v>0</v>
          </cell>
          <cell r="K758">
            <v>89.72</v>
          </cell>
          <cell r="L758">
            <v>4241.72</v>
          </cell>
          <cell r="M758">
            <v>75</v>
          </cell>
          <cell r="N758">
            <v>75</v>
          </cell>
        </row>
        <row r="759">
          <cell r="A759">
            <v>743518</v>
          </cell>
          <cell r="B759" t="str">
            <v>Trejo*Alonso,Eduardo</v>
          </cell>
          <cell r="C759" t="str">
            <v>CHU</v>
          </cell>
          <cell r="D759" t="str">
            <v>LIC-EDFI-18</v>
          </cell>
          <cell r="E759" t="str">
            <v>LI</v>
          </cell>
          <cell r="F759" t="str">
            <v>IC</v>
          </cell>
          <cell r="G759">
            <v>101</v>
          </cell>
          <cell r="H759">
            <v>18714.52</v>
          </cell>
          <cell r="I759">
            <v>0</v>
          </cell>
          <cell r="J759">
            <v>0</v>
          </cell>
          <cell r="K759">
            <v>18714.52</v>
          </cell>
          <cell r="L759">
            <v>18715.669999999998</v>
          </cell>
          <cell r="M759">
            <v>0</v>
          </cell>
          <cell r="N759">
            <v>0</v>
          </cell>
        </row>
        <row r="760">
          <cell r="A760">
            <v>744415</v>
          </cell>
          <cell r="B760" t="str">
            <v>Martinez*Martinez,Ramiro</v>
          </cell>
          <cell r="C760" t="str">
            <v>CHU</v>
          </cell>
          <cell r="D760" t="str">
            <v>LIC-EDFI-18</v>
          </cell>
          <cell r="E760" t="str">
            <v>LI</v>
          </cell>
          <cell r="F760" t="str">
            <v>AS</v>
          </cell>
          <cell r="G760">
            <v>101</v>
          </cell>
          <cell r="H760">
            <v>17680.72</v>
          </cell>
          <cell r="I760">
            <v>0</v>
          </cell>
          <cell r="J760">
            <v>0</v>
          </cell>
          <cell r="K760">
            <v>17680.72</v>
          </cell>
          <cell r="L760">
            <v>17680.72</v>
          </cell>
          <cell r="M760">
            <v>0</v>
          </cell>
          <cell r="N760">
            <v>0</v>
          </cell>
        </row>
        <row r="761">
          <cell r="A761">
            <v>744421</v>
          </cell>
          <cell r="B761" t="str">
            <v>Perez*Peralta,Maria</v>
          </cell>
          <cell r="C761" t="str">
            <v>CHU</v>
          </cell>
          <cell r="D761" t="str">
            <v>LIC-EDFI-18</v>
          </cell>
          <cell r="E761" t="str">
            <v>LI</v>
          </cell>
          <cell r="F761" t="str">
            <v>BS</v>
          </cell>
          <cell r="G761">
            <v>101</v>
          </cell>
          <cell r="H761">
            <v>8966.9699999999993</v>
          </cell>
          <cell r="I761">
            <v>0</v>
          </cell>
          <cell r="J761">
            <v>0</v>
          </cell>
          <cell r="K761">
            <v>8966.9699999999993</v>
          </cell>
          <cell r="L761">
            <v>11214.62</v>
          </cell>
          <cell r="M761">
            <v>-2247.65</v>
          </cell>
          <cell r="N761">
            <v>-2247.65</v>
          </cell>
        </row>
        <row r="762">
          <cell r="A762">
            <v>744566</v>
          </cell>
          <cell r="B762" t="str">
            <v>Rosas*Ortiz,Kevin</v>
          </cell>
          <cell r="C762" t="str">
            <v>CHU</v>
          </cell>
          <cell r="D762" t="str">
            <v>LIC-EDFI-18</v>
          </cell>
          <cell r="E762" t="str">
            <v>LI</v>
          </cell>
          <cell r="F762" t="str">
            <v>AS</v>
          </cell>
          <cell r="G762">
            <v>101</v>
          </cell>
          <cell r="H762">
            <v>18250.62</v>
          </cell>
          <cell r="I762">
            <v>0</v>
          </cell>
          <cell r="J762">
            <v>0</v>
          </cell>
          <cell r="K762">
            <v>18250.62</v>
          </cell>
          <cell r="L762">
            <v>12482.42</v>
          </cell>
          <cell r="M762">
            <v>5768.2</v>
          </cell>
          <cell r="N762">
            <v>5768.2</v>
          </cell>
        </row>
        <row r="763">
          <cell r="A763">
            <v>747106</v>
          </cell>
          <cell r="B763" t="str">
            <v>Reyes*Campos,Yael</v>
          </cell>
          <cell r="C763" t="str">
            <v>CHU</v>
          </cell>
          <cell r="D763" t="str">
            <v>LIC-EDFI-18</v>
          </cell>
          <cell r="E763" t="str">
            <v>LI</v>
          </cell>
          <cell r="F763" t="str">
            <v>AS</v>
          </cell>
          <cell r="G763">
            <v>101</v>
          </cell>
          <cell r="H763">
            <v>17680.72</v>
          </cell>
          <cell r="I763">
            <v>0</v>
          </cell>
          <cell r="J763">
            <v>0</v>
          </cell>
          <cell r="K763">
            <v>17680.72</v>
          </cell>
          <cell r="L763">
            <v>17680.72</v>
          </cell>
          <cell r="M763">
            <v>0</v>
          </cell>
          <cell r="N763">
            <v>0</v>
          </cell>
        </row>
        <row r="764">
          <cell r="A764">
            <v>748231</v>
          </cell>
          <cell r="B764" t="str">
            <v>Vera*Ovalle,Mauricio</v>
          </cell>
          <cell r="C764" t="str">
            <v>CHU</v>
          </cell>
          <cell r="D764" t="str">
            <v>LIC-EDFI-18</v>
          </cell>
          <cell r="E764" t="str">
            <v>LI</v>
          </cell>
          <cell r="F764" t="str">
            <v>AS</v>
          </cell>
          <cell r="G764">
            <v>101</v>
          </cell>
          <cell r="H764">
            <v>18314.62</v>
          </cell>
          <cell r="I764">
            <v>0</v>
          </cell>
          <cell r="J764">
            <v>0</v>
          </cell>
          <cell r="K764">
            <v>18314.62</v>
          </cell>
          <cell r="L764">
            <v>18314.62</v>
          </cell>
          <cell r="M764">
            <v>0</v>
          </cell>
          <cell r="N764">
            <v>0</v>
          </cell>
        </row>
        <row r="765">
          <cell r="A765">
            <v>748377</v>
          </cell>
          <cell r="B765" t="str">
            <v>Venegas*Escutia,Alejandra</v>
          </cell>
          <cell r="C765" t="str">
            <v>CHU</v>
          </cell>
          <cell r="D765" t="str">
            <v>MAE-ENDE-18</v>
          </cell>
          <cell r="E765" t="str">
            <v>MA</v>
          </cell>
          <cell r="F765" t="str">
            <v>AS</v>
          </cell>
          <cell r="G765">
            <v>405</v>
          </cell>
          <cell r="H765">
            <v>27137.69</v>
          </cell>
          <cell r="I765">
            <v>0</v>
          </cell>
          <cell r="J765">
            <v>0</v>
          </cell>
          <cell r="K765">
            <v>27137.69</v>
          </cell>
          <cell r="L765">
            <v>27137.69</v>
          </cell>
          <cell r="M765">
            <v>0</v>
          </cell>
          <cell r="N765">
            <v>0</v>
          </cell>
        </row>
        <row r="766">
          <cell r="A766">
            <v>749191</v>
          </cell>
          <cell r="B766" t="str">
            <v>Morin*Gonzalez,Angel</v>
          </cell>
          <cell r="C766" t="str">
            <v>CHU</v>
          </cell>
          <cell r="D766" t="str">
            <v>LIC-EDFI-18</v>
          </cell>
          <cell r="E766" t="str">
            <v>LI</v>
          </cell>
          <cell r="F766" t="str">
            <v>AS</v>
          </cell>
          <cell r="G766">
            <v>101</v>
          </cell>
          <cell r="H766">
            <v>17680.72</v>
          </cell>
          <cell r="I766">
            <v>0</v>
          </cell>
          <cell r="J766">
            <v>380.25</v>
          </cell>
          <cell r="K766">
            <v>17300.47</v>
          </cell>
          <cell r="L766">
            <v>17300.72</v>
          </cell>
          <cell r="M766">
            <v>0</v>
          </cell>
          <cell r="N766">
            <v>0</v>
          </cell>
        </row>
        <row r="767">
          <cell r="A767">
            <v>749356</v>
          </cell>
          <cell r="B767" t="str">
            <v>Garcia*Morales,Salvador</v>
          </cell>
          <cell r="C767" t="str">
            <v>CHU</v>
          </cell>
          <cell r="D767" t="str">
            <v>LIC-EDFI-18</v>
          </cell>
          <cell r="E767" t="str">
            <v>LI</v>
          </cell>
          <cell r="F767" t="str">
            <v>AS</v>
          </cell>
          <cell r="G767">
            <v>101</v>
          </cell>
          <cell r="H767">
            <v>17680.72</v>
          </cell>
          <cell r="I767">
            <v>0</v>
          </cell>
          <cell r="J767">
            <v>0</v>
          </cell>
          <cell r="K767">
            <v>17680.72</v>
          </cell>
          <cell r="L767">
            <v>12717.72</v>
          </cell>
          <cell r="M767">
            <v>4963</v>
          </cell>
          <cell r="N767">
            <v>4963</v>
          </cell>
        </row>
        <row r="768">
          <cell r="A768">
            <v>749535</v>
          </cell>
          <cell r="B768" t="str">
            <v>Juarez*Gonzalez,Iván</v>
          </cell>
          <cell r="C768" t="str">
            <v>CHU</v>
          </cell>
          <cell r="D768" t="str">
            <v>LIC-EDFI-18</v>
          </cell>
          <cell r="E768" t="str">
            <v>LI</v>
          </cell>
          <cell r="F768" t="str">
            <v>AS</v>
          </cell>
          <cell r="G768">
            <v>101</v>
          </cell>
          <cell r="H768">
            <v>19297.169999999998</v>
          </cell>
          <cell r="I768">
            <v>0</v>
          </cell>
          <cell r="J768">
            <v>0</v>
          </cell>
          <cell r="K768">
            <v>19297.169999999998</v>
          </cell>
          <cell r="L768">
            <v>11214.62</v>
          </cell>
          <cell r="M768">
            <v>8082.55</v>
          </cell>
          <cell r="N768">
            <v>8082.55</v>
          </cell>
        </row>
        <row r="769">
          <cell r="A769">
            <v>750120</v>
          </cell>
          <cell r="B769" t="str">
            <v>Lopez*Galicia,Victor</v>
          </cell>
          <cell r="C769" t="str">
            <v>CHU</v>
          </cell>
          <cell r="D769" t="str">
            <v>LIC-EDFI-18</v>
          </cell>
          <cell r="E769" t="str">
            <v>LI</v>
          </cell>
          <cell r="F769" t="str">
            <v>AS</v>
          </cell>
          <cell r="G769">
            <v>101</v>
          </cell>
          <cell r="H769">
            <v>17680.72</v>
          </cell>
          <cell r="I769">
            <v>0</v>
          </cell>
          <cell r="J769">
            <v>0</v>
          </cell>
          <cell r="K769">
            <v>17680.72</v>
          </cell>
          <cell r="L769">
            <v>17681.52</v>
          </cell>
          <cell r="M769">
            <v>0</v>
          </cell>
          <cell r="N769">
            <v>0</v>
          </cell>
        </row>
        <row r="770">
          <cell r="A770">
            <v>751272</v>
          </cell>
          <cell r="B770" t="str">
            <v>Melendez*Zamorano,Christian</v>
          </cell>
          <cell r="C770" t="str">
            <v>CHU</v>
          </cell>
          <cell r="D770" t="str">
            <v>LIC-EDFI-18</v>
          </cell>
          <cell r="E770" t="str">
            <v>LI</v>
          </cell>
          <cell r="F770" t="str">
            <v>AS</v>
          </cell>
          <cell r="G770">
            <v>101</v>
          </cell>
          <cell r="H770">
            <v>17058.28</v>
          </cell>
          <cell r="I770">
            <v>0</v>
          </cell>
          <cell r="J770">
            <v>0</v>
          </cell>
          <cell r="K770">
            <v>17058.28</v>
          </cell>
          <cell r="L770">
            <v>17058.88</v>
          </cell>
          <cell r="M770">
            <v>0</v>
          </cell>
          <cell r="N770">
            <v>0</v>
          </cell>
        </row>
        <row r="771">
          <cell r="A771">
            <v>751934</v>
          </cell>
          <cell r="B771" t="str">
            <v>Arriaga*Sosa,Emiliano</v>
          </cell>
          <cell r="C771" t="str">
            <v>CHU</v>
          </cell>
          <cell r="D771" t="str">
            <v>LIC-EDFI-18</v>
          </cell>
          <cell r="E771" t="str">
            <v>LI</v>
          </cell>
          <cell r="F771" t="str">
            <v>BI</v>
          </cell>
          <cell r="G771">
            <v>101</v>
          </cell>
          <cell r="H771">
            <v>89.72</v>
          </cell>
          <cell r="I771">
            <v>0</v>
          </cell>
          <cell r="J771">
            <v>0</v>
          </cell>
          <cell r="K771">
            <v>89.72</v>
          </cell>
          <cell r="L771">
            <v>4241.72</v>
          </cell>
          <cell r="M771">
            <v>75</v>
          </cell>
          <cell r="N771">
            <v>75</v>
          </cell>
        </row>
        <row r="772">
          <cell r="A772">
            <v>751962</v>
          </cell>
          <cell r="B772" t="str">
            <v>Chavez*Herrera,Christopher</v>
          </cell>
          <cell r="C772" t="str">
            <v>CHU</v>
          </cell>
          <cell r="D772" t="str">
            <v>LIC-EDFI-18</v>
          </cell>
          <cell r="E772" t="str">
            <v>LI</v>
          </cell>
          <cell r="F772" t="str">
            <v>AS</v>
          </cell>
          <cell r="G772">
            <v>101</v>
          </cell>
          <cell r="H772">
            <v>17680.72</v>
          </cell>
          <cell r="I772">
            <v>0</v>
          </cell>
          <cell r="J772">
            <v>0</v>
          </cell>
          <cell r="K772">
            <v>17680.72</v>
          </cell>
          <cell r="L772">
            <v>15313.72</v>
          </cell>
          <cell r="M772">
            <v>2367</v>
          </cell>
          <cell r="N772">
            <v>2367</v>
          </cell>
        </row>
        <row r="773">
          <cell r="A773">
            <v>751968</v>
          </cell>
          <cell r="B773" t="str">
            <v>Garcia*Trejo,Brisa</v>
          </cell>
          <cell r="C773" t="str">
            <v>CHU</v>
          </cell>
          <cell r="D773" t="str">
            <v>LIC-EDFI-18</v>
          </cell>
          <cell r="E773" t="str">
            <v>LI</v>
          </cell>
          <cell r="F773" t="str">
            <v>BI</v>
          </cell>
          <cell r="G773">
            <v>101</v>
          </cell>
          <cell r="H773">
            <v>89.72</v>
          </cell>
          <cell r="I773">
            <v>0</v>
          </cell>
          <cell r="J773">
            <v>0</v>
          </cell>
          <cell r="K773">
            <v>89.72</v>
          </cell>
          <cell r="L773">
            <v>4241.72</v>
          </cell>
          <cell r="M773">
            <v>75</v>
          </cell>
          <cell r="N773">
            <v>75</v>
          </cell>
        </row>
        <row r="774">
          <cell r="A774">
            <v>752318</v>
          </cell>
          <cell r="B774" t="str">
            <v>Diaz*Guerrero,Bryan</v>
          </cell>
          <cell r="C774" t="str">
            <v>CHU</v>
          </cell>
          <cell r="D774" t="str">
            <v>LIC-EDFI-18</v>
          </cell>
          <cell r="E774" t="str">
            <v>LI</v>
          </cell>
          <cell r="F774" t="str">
            <v>AS</v>
          </cell>
          <cell r="G774">
            <v>101</v>
          </cell>
          <cell r="H774">
            <v>18318.72</v>
          </cell>
          <cell r="I774">
            <v>0</v>
          </cell>
          <cell r="J774">
            <v>380.25</v>
          </cell>
          <cell r="K774">
            <v>17938.47</v>
          </cell>
          <cell r="L774">
            <v>17938.47</v>
          </cell>
          <cell r="M774">
            <v>0</v>
          </cell>
          <cell r="N774">
            <v>0</v>
          </cell>
        </row>
        <row r="775">
          <cell r="A775">
            <v>752331</v>
          </cell>
          <cell r="B775" t="str">
            <v>Velasco*Garduño,Carlos</v>
          </cell>
          <cell r="C775" t="str">
            <v>CHU</v>
          </cell>
          <cell r="D775" t="str">
            <v>LIC-EDFI-18</v>
          </cell>
          <cell r="E775" t="str">
            <v>LI</v>
          </cell>
          <cell r="F775" t="str">
            <v>AS</v>
          </cell>
          <cell r="G775">
            <v>101</v>
          </cell>
          <cell r="H775">
            <v>16993.72</v>
          </cell>
          <cell r="I775">
            <v>0</v>
          </cell>
          <cell r="J775">
            <v>0</v>
          </cell>
          <cell r="K775">
            <v>16993.72</v>
          </cell>
          <cell r="L775">
            <v>16994.72</v>
          </cell>
          <cell r="M775">
            <v>0</v>
          </cell>
          <cell r="N775">
            <v>0</v>
          </cell>
        </row>
        <row r="776">
          <cell r="A776">
            <v>752377</v>
          </cell>
          <cell r="B776" t="str">
            <v>Herrera*Jimenez,Bryan</v>
          </cell>
          <cell r="C776" t="str">
            <v>CHU</v>
          </cell>
          <cell r="D776" t="str">
            <v>LIC-EDFI-18</v>
          </cell>
          <cell r="E776" t="str">
            <v>LI</v>
          </cell>
          <cell r="F776" t="str">
            <v>AS</v>
          </cell>
          <cell r="G776">
            <v>101</v>
          </cell>
          <cell r="H776">
            <v>19469.18</v>
          </cell>
          <cell r="I776">
            <v>0</v>
          </cell>
          <cell r="J776">
            <v>0</v>
          </cell>
          <cell r="K776">
            <v>19469.18</v>
          </cell>
          <cell r="L776">
            <v>10573.38</v>
          </cell>
          <cell r="M776">
            <v>8895.7999999999993</v>
          </cell>
          <cell r="N776">
            <v>8895.7999999999993</v>
          </cell>
        </row>
        <row r="777">
          <cell r="A777">
            <v>752920</v>
          </cell>
          <cell r="B777" t="str">
            <v>Castro*Astudillo,Héctor</v>
          </cell>
          <cell r="C777" t="str">
            <v>CHU</v>
          </cell>
          <cell r="D777" t="str">
            <v>LIC-EDFI-18</v>
          </cell>
          <cell r="E777" t="str">
            <v>LI</v>
          </cell>
          <cell r="F777" t="str">
            <v>AS</v>
          </cell>
          <cell r="G777">
            <v>101</v>
          </cell>
          <cell r="H777">
            <v>17680.72</v>
          </cell>
          <cell r="I777">
            <v>0</v>
          </cell>
          <cell r="J777">
            <v>0</v>
          </cell>
          <cell r="K777">
            <v>17680.72</v>
          </cell>
          <cell r="L777">
            <v>17680.72</v>
          </cell>
          <cell r="M777">
            <v>0</v>
          </cell>
          <cell r="N777">
            <v>0</v>
          </cell>
        </row>
        <row r="778">
          <cell r="A778">
            <v>753058</v>
          </cell>
          <cell r="B778" t="str">
            <v>Miranda*Calogiani,Dante</v>
          </cell>
          <cell r="C778" t="str">
            <v>CHU</v>
          </cell>
          <cell r="D778" t="str">
            <v>LIC-EDFI-18</v>
          </cell>
          <cell r="E778" t="str">
            <v>LI</v>
          </cell>
          <cell r="F778" t="str">
            <v>AS</v>
          </cell>
          <cell r="G778">
            <v>101</v>
          </cell>
          <cell r="H778">
            <v>18782.18</v>
          </cell>
          <cell r="I778">
            <v>0</v>
          </cell>
          <cell r="J778">
            <v>0</v>
          </cell>
          <cell r="K778">
            <v>18782.18</v>
          </cell>
          <cell r="L778">
            <v>10573.38</v>
          </cell>
          <cell r="M778">
            <v>8208.7999999999993</v>
          </cell>
          <cell r="N778">
            <v>8208.7999999999993</v>
          </cell>
        </row>
        <row r="779">
          <cell r="A779">
            <v>754150</v>
          </cell>
          <cell r="B779" t="str">
            <v>Perez*Hilario,Valentín</v>
          </cell>
          <cell r="C779" t="str">
            <v>CHU</v>
          </cell>
          <cell r="D779" t="str">
            <v>LIC-EDFI-18</v>
          </cell>
          <cell r="E779" t="str">
            <v>LI</v>
          </cell>
          <cell r="F779" t="str">
            <v>AS</v>
          </cell>
          <cell r="G779">
            <v>101</v>
          </cell>
          <cell r="H779">
            <v>17673.38</v>
          </cell>
          <cell r="I779">
            <v>0</v>
          </cell>
          <cell r="J779">
            <v>0</v>
          </cell>
          <cell r="K779">
            <v>17673.38</v>
          </cell>
          <cell r="L779">
            <v>17673.38</v>
          </cell>
          <cell r="M779">
            <v>0</v>
          </cell>
          <cell r="N779">
            <v>0</v>
          </cell>
        </row>
        <row r="780">
          <cell r="A780">
            <v>754173</v>
          </cell>
          <cell r="B780" t="str">
            <v>Rocha*Lopez,Edgar</v>
          </cell>
          <cell r="C780" t="str">
            <v>CHU</v>
          </cell>
          <cell r="D780" t="str">
            <v>LIC-EDFI-18</v>
          </cell>
          <cell r="E780" t="str">
            <v>LI</v>
          </cell>
          <cell r="F780" t="str">
            <v>AS</v>
          </cell>
          <cell r="G780">
            <v>101</v>
          </cell>
          <cell r="H780">
            <v>18789.52</v>
          </cell>
          <cell r="I780">
            <v>0</v>
          </cell>
          <cell r="J780">
            <v>0</v>
          </cell>
          <cell r="K780">
            <v>18789.52</v>
          </cell>
          <cell r="L780">
            <v>10580.72</v>
          </cell>
          <cell r="M780">
            <v>8208.7999999999993</v>
          </cell>
          <cell r="N780">
            <v>8208.7999999999993</v>
          </cell>
        </row>
        <row r="781">
          <cell r="A781">
            <v>754771</v>
          </cell>
          <cell r="B781" t="str">
            <v>Iturbe*Lopez,Alan</v>
          </cell>
          <cell r="C781" t="str">
            <v>CHU</v>
          </cell>
          <cell r="D781" t="str">
            <v>LIC-EDFI-18</v>
          </cell>
          <cell r="E781" t="str">
            <v>LI</v>
          </cell>
          <cell r="F781" t="str">
            <v>AS</v>
          </cell>
          <cell r="G781">
            <v>101</v>
          </cell>
          <cell r="H781">
            <v>18780.95</v>
          </cell>
          <cell r="I781">
            <v>0</v>
          </cell>
          <cell r="J781">
            <v>0</v>
          </cell>
          <cell r="K781">
            <v>18780.95</v>
          </cell>
          <cell r="L781">
            <v>10572.15</v>
          </cell>
          <cell r="M781">
            <v>8208.7999999999993</v>
          </cell>
          <cell r="N781">
            <v>8208.7999999999993</v>
          </cell>
        </row>
        <row r="782">
          <cell r="A782">
            <v>755710</v>
          </cell>
          <cell r="B782" t="str">
            <v>Vargas*Garcia,Ian</v>
          </cell>
          <cell r="C782" t="str">
            <v>CHU</v>
          </cell>
          <cell r="D782" t="str">
            <v>LIC-EDFI-18</v>
          </cell>
          <cell r="E782" t="str">
            <v>LI</v>
          </cell>
          <cell r="F782" t="str">
            <v>BS</v>
          </cell>
          <cell r="G782">
            <v>101</v>
          </cell>
          <cell r="H782">
            <v>8688.2000000000007</v>
          </cell>
          <cell r="I782">
            <v>0</v>
          </cell>
          <cell r="J782">
            <v>0</v>
          </cell>
          <cell r="K782">
            <v>8688.2000000000007</v>
          </cell>
          <cell r="L782">
            <v>10566</v>
          </cell>
          <cell r="M782">
            <v>-1877.8</v>
          </cell>
          <cell r="N782">
            <v>-1877.8</v>
          </cell>
        </row>
        <row r="783">
          <cell r="A783">
            <v>755746</v>
          </cell>
          <cell r="B783" t="str">
            <v>Gamez*Santiago,Diego</v>
          </cell>
          <cell r="C783" t="str">
            <v>CHU</v>
          </cell>
          <cell r="D783" t="str">
            <v>LIC-EDFI-18</v>
          </cell>
          <cell r="E783" t="str">
            <v>LI</v>
          </cell>
          <cell r="F783" t="str">
            <v>AS</v>
          </cell>
          <cell r="G783">
            <v>101</v>
          </cell>
          <cell r="H783">
            <v>16932.689999999999</v>
          </cell>
          <cell r="I783">
            <v>0</v>
          </cell>
          <cell r="J783">
            <v>0</v>
          </cell>
          <cell r="K783">
            <v>16932.689999999999</v>
          </cell>
          <cell r="L783">
            <v>16932.689999999999</v>
          </cell>
          <cell r="M783">
            <v>0</v>
          </cell>
          <cell r="N783">
            <v>0</v>
          </cell>
        </row>
        <row r="784">
          <cell r="A784">
            <v>755865</v>
          </cell>
          <cell r="B784" t="str">
            <v>Castañeda*Ramos,Sergio</v>
          </cell>
          <cell r="C784" t="str">
            <v>CHU</v>
          </cell>
          <cell r="D784" t="str">
            <v>LIC-EDFI-18</v>
          </cell>
          <cell r="E784" t="str">
            <v>LI</v>
          </cell>
          <cell r="F784" t="str">
            <v>AS</v>
          </cell>
          <cell r="G784">
            <v>101</v>
          </cell>
          <cell r="H784">
            <v>16982.689999999999</v>
          </cell>
          <cell r="I784">
            <v>0</v>
          </cell>
          <cell r="J784">
            <v>0</v>
          </cell>
          <cell r="K784">
            <v>16982.689999999999</v>
          </cell>
          <cell r="L784">
            <v>12706.69</v>
          </cell>
          <cell r="M784">
            <v>4276</v>
          </cell>
          <cell r="N784">
            <v>4276</v>
          </cell>
        </row>
        <row r="785">
          <cell r="A785">
            <v>756425</v>
          </cell>
          <cell r="B785" t="str">
            <v>Cardenas*Cantero,Oswaldo</v>
          </cell>
          <cell r="C785" t="str">
            <v>CHU</v>
          </cell>
          <cell r="D785" t="str">
            <v>LIC-EDFI-18</v>
          </cell>
          <cell r="E785" t="str">
            <v>LI</v>
          </cell>
          <cell r="F785" t="str">
            <v>AS</v>
          </cell>
          <cell r="G785">
            <v>101</v>
          </cell>
          <cell r="H785">
            <v>17809.41</v>
          </cell>
          <cell r="I785">
            <v>0</v>
          </cell>
          <cell r="J785">
            <v>0</v>
          </cell>
          <cell r="K785">
            <v>17809.41</v>
          </cell>
          <cell r="L785">
            <v>17809.41</v>
          </cell>
          <cell r="M785">
            <v>0</v>
          </cell>
          <cell r="N785">
            <v>0</v>
          </cell>
        </row>
        <row r="786">
          <cell r="A786">
            <v>756898</v>
          </cell>
          <cell r="B786" t="str">
            <v>Arriaga*Cervantes,Brandon</v>
          </cell>
          <cell r="C786" t="str">
            <v>CHU</v>
          </cell>
          <cell r="D786" t="str">
            <v>LIC-EDFI-18</v>
          </cell>
          <cell r="E786" t="str">
            <v>LI</v>
          </cell>
          <cell r="F786" t="str">
            <v>AS</v>
          </cell>
          <cell r="G786">
            <v>101</v>
          </cell>
          <cell r="H786">
            <v>19469.18</v>
          </cell>
          <cell r="I786">
            <v>0</v>
          </cell>
          <cell r="J786">
            <v>0</v>
          </cell>
          <cell r="K786">
            <v>19469.18</v>
          </cell>
          <cell r="L786">
            <v>10573.38</v>
          </cell>
          <cell r="M786">
            <v>8895.7999999999993</v>
          </cell>
          <cell r="N786">
            <v>8895.7999999999993</v>
          </cell>
        </row>
        <row r="787">
          <cell r="A787">
            <v>757220</v>
          </cell>
          <cell r="B787" t="str">
            <v>LOBATO*NUTE,CARLOS</v>
          </cell>
          <cell r="C787" t="str">
            <v>CHU</v>
          </cell>
          <cell r="D787" t="str">
            <v>LIC-EDFI-18</v>
          </cell>
          <cell r="E787" t="str">
            <v>LI</v>
          </cell>
          <cell r="F787" t="str">
            <v>AS</v>
          </cell>
          <cell r="G787">
            <v>101</v>
          </cell>
          <cell r="H787">
            <v>18307.28</v>
          </cell>
          <cell r="I787">
            <v>0</v>
          </cell>
          <cell r="J787">
            <v>0</v>
          </cell>
          <cell r="K787">
            <v>18307.28</v>
          </cell>
          <cell r="L787">
            <v>18307.38</v>
          </cell>
          <cell r="M787">
            <v>0</v>
          </cell>
          <cell r="N787">
            <v>0</v>
          </cell>
        </row>
        <row r="788">
          <cell r="A788">
            <v>757302</v>
          </cell>
          <cell r="B788" t="str">
            <v>Sánchez*Omaña,Jairo</v>
          </cell>
          <cell r="C788" t="str">
            <v>CHU</v>
          </cell>
          <cell r="D788" t="str">
            <v>LIC-EDFI-18</v>
          </cell>
          <cell r="E788" t="str">
            <v>LI</v>
          </cell>
          <cell r="F788" t="str">
            <v>BS</v>
          </cell>
          <cell r="G788">
            <v>101</v>
          </cell>
          <cell r="H788">
            <v>8695.58</v>
          </cell>
          <cell r="I788">
            <v>0</v>
          </cell>
          <cell r="J788">
            <v>0</v>
          </cell>
          <cell r="K788">
            <v>8695.58</v>
          </cell>
          <cell r="L788">
            <v>10573.38</v>
          </cell>
          <cell r="M788">
            <v>-1877.8</v>
          </cell>
          <cell r="N788">
            <v>-1877.8</v>
          </cell>
        </row>
        <row r="789">
          <cell r="A789">
            <v>757788</v>
          </cell>
          <cell r="B789" t="str">
            <v>Iturbe*Flores,Alan</v>
          </cell>
          <cell r="C789" t="str">
            <v>CHU</v>
          </cell>
          <cell r="D789" t="str">
            <v>LIC-EDFI-18</v>
          </cell>
          <cell r="E789" t="str">
            <v>LI</v>
          </cell>
          <cell r="F789" t="str">
            <v>AS</v>
          </cell>
          <cell r="G789">
            <v>101</v>
          </cell>
          <cell r="H789">
            <v>17126.53</v>
          </cell>
          <cell r="I789">
            <v>0</v>
          </cell>
          <cell r="J789">
            <v>0</v>
          </cell>
          <cell r="K789">
            <v>17126.53</v>
          </cell>
          <cell r="L789">
            <v>17126.53</v>
          </cell>
          <cell r="M789">
            <v>0</v>
          </cell>
          <cell r="N789">
            <v>0</v>
          </cell>
        </row>
        <row r="790">
          <cell r="A790">
            <v>758213</v>
          </cell>
          <cell r="B790" t="str">
            <v>Vargas*López,Andrea</v>
          </cell>
          <cell r="C790" t="str">
            <v>CHU</v>
          </cell>
          <cell r="D790" t="str">
            <v>LIC-EDFI-18</v>
          </cell>
          <cell r="E790" t="str">
            <v>LI</v>
          </cell>
          <cell r="F790" t="str">
            <v>AS</v>
          </cell>
          <cell r="G790">
            <v>101</v>
          </cell>
          <cell r="H790">
            <v>17673.38</v>
          </cell>
          <cell r="I790">
            <v>0</v>
          </cell>
          <cell r="J790">
            <v>0</v>
          </cell>
          <cell r="K790">
            <v>17673.38</v>
          </cell>
          <cell r="L790">
            <v>17673.38</v>
          </cell>
          <cell r="M790">
            <v>0</v>
          </cell>
          <cell r="N790">
            <v>0</v>
          </cell>
        </row>
        <row r="791">
          <cell r="A791">
            <v>758768</v>
          </cell>
          <cell r="B791" t="str">
            <v>HERRERA*CAMACHO,ANGELES</v>
          </cell>
          <cell r="C791" t="str">
            <v>CHU</v>
          </cell>
          <cell r="D791" t="str">
            <v>LIC-EDFI-18</v>
          </cell>
          <cell r="E791" t="str">
            <v>LI</v>
          </cell>
          <cell r="F791" t="str">
            <v>AS</v>
          </cell>
          <cell r="G791">
            <v>101</v>
          </cell>
          <cell r="H791">
            <v>18779.47</v>
          </cell>
          <cell r="I791">
            <v>0</v>
          </cell>
          <cell r="J791">
            <v>0</v>
          </cell>
          <cell r="K791">
            <v>18779.47</v>
          </cell>
          <cell r="L791">
            <v>10569.42</v>
          </cell>
          <cell r="M791">
            <v>8210.0499999999993</v>
          </cell>
          <cell r="N791">
            <v>8210.0499999999993</v>
          </cell>
        </row>
        <row r="792">
          <cell r="A792">
            <v>759259</v>
          </cell>
          <cell r="B792" t="str">
            <v>González*Santoyo,Hugo</v>
          </cell>
          <cell r="C792" t="str">
            <v>CHU</v>
          </cell>
          <cell r="D792" t="str">
            <v>LIC-EDFI-18</v>
          </cell>
          <cell r="E792" t="str">
            <v>LI</v>
          </cell>
          <cell r="F792" t="str">
            <v>AS</v>
          </cell>
          <cell r="G792">
            <v>101</v>
          </cell>
          <cell r="H792">
            <v>18779.47</v>
          </cell>
          <cell r="I792">
            <v>0</v>
          </cell>
          <cell r="J792">
            <v>0</v>
          </cell>
          <cell r="K792">
            <v>18779.47</v>
          </cell>
          <cell r="L792">
            <v>10569.42</v>
          </cell>
          <cell r="M792">
            <v>8210.0499999999993</v>
          </cell>
          <cell r="N792">
            <v>8210.0499999999993</v>
          </cell>
        </row>
      </sheetData>
      <sheetData sheetId="5">
        <row r="5">
          <cell r="A5">
            <v>74659</v>
          </cell>
          <cell r="B5" t="str">
            <v>Martin*Magaña,Gabriel</v>
          </cell>
          <cell r="C5" t="str">
            <v>TAX</v>
          </cell>
          <cell r="D5" t="str">
            <v>LIC-DECO-10</v>
          </cell>
          <cell r="E5" t="str">
            <v>LI</v>
          </cell>
          <cell r="F5" t="str">
            <v>EG</v>
          </cell>
          <cell r="H5">
            <v>106</v>
          </cell>
          <cell r="I5">
            <v>0</v>
          </cell>
          <cell r="J5">
            <v>0</v>
          </cell>
          <cell r="K5">
            <v>106</v>
          </cell>
          <cell r="L5">
            <v>106</v>
          </cell>
          <cell r="M5">
            <v>0</v>
          </cell>
          <cell r="N5">
            <v>0</v>
          </cell>
        </row>
        <row r="6">
          <cell r="A6">
            <v>90870</v>
          </cell>
          <cell r="B6" t="str">
            <v>Matias*Tapia,Oscar</v>
          </cell>
          <cell r="C6" t="str">
            <v>TAX</v>
          </cell>
          <cell r="D6" t="str">
            <v>MAE-MADN-10</v>
          </cell>
          <cell r="E6" t="str">
            <v>MA</v>
          </cell>
          <cell r="F6" t="str">
            <v>AS</v>
          </cell>
          <cell r="H6">
            <v>106</v>
          </cell>
          <cell r="I6">
            <v>0</v>
          </cell>
          <cell r="J6">
            <v>0</v>
          </cell>
          <cell r="K6">
            <v>106</v>
          </cell>
          <cell r="L6">
            <v>106</v>
          </cell>
          <cell r="M6">
            <v>0</v>
          </cell>
          <cell r="N6">
            <v>0</v>
          </cell>
        </row>
        <row r="7">
          <cell r="A7">
            <v>150738</v>
          </cell>
          <cell r="B7" t="str">
            <v>Juarez*Perez,Karla</v>
          </cell>
          <cell r="C7" t="str">
            <v>TAX</v>
          </cell>
          <cell r="D7" t="str">
            <v>LIC-SIIN-10</v>
          </cell>
          <cell r="E7" t="str">
            <v>LI</v>
          </cell>
          <cell r="F7" t="str">
            <v>AS</v>
          </cell>
          <cell r="H7">
            <v>20848</v>
          </cell>
          <cell r="I7">
            <v>0</v>
          </cell>
          <cell r="J7">
            <v>0</v>
          </cell>
          <cell r="K7">
            <v>20848</v>
          </cell>
          <cell r="L7">
            <v>20848</v>
          </cell>
          <cell r="M7">
            <v>0</v>
          </cell>
          <cell r="N7">
            <v>0</v>
          </cell>
        </row>
        <row r="8">
          <cell r="A8">
            <v>210813</v>
          </cell>
          <cell r="B8" t="str">
            <v>Hernandez*Rodriguez,Sergio</v>
          </cell>
          <cell r="C8" t="str">
            <v>TAX</v>
          </cell>
          <cell r="D8" t="str">
            <v>MAE-EDUC-10</v>
          </cell>
          <cell r="E8" t="str">
            <v>MA</v>
          </cell>
          <cell r="F8" t="str">
            <v>EG</v>
          </cell>
          <cell r="H8">
            <v>118</v>
          </cell>
          <cell r="I8">
            <v>0</v>
          </cell>
          <cell r="J8">
            <v>0</v>
          </cell>
          <cell r="K8">
            <v>118</v>
          </cell>
          <cell r="L8">
            <v>118</v>
          </cell>
          <cell r="M8">
            <v>0</v>
          </cell>
          <cell r="N8">
            <v>0</v>
          </cell>
        </row>
        <row r="9">
          <cell r="A9">
            <v>142308</v>
          </cell>
          <cell r="B9" t="str">
            <v>Perez*Benitez,Ricardo</v>
          </cell>
          <cell r="C9" t="str">
            <v>TAX</v>
          </cell>
          <cell r="D9" t="str">
            <v>LIC-DIGD-10</v>
          </cell>
          <cell r="E9" t="str">
            <v>LI</v>
          </cell>
          <cell r="F9" t="str">
            <v>BP</v>
          </cell>
          <cell r="H9">
            <v>106</v>
          </cell>
          <cell r="I9">
            <v>0</v>
          </cell>
          <cell r="J9">
            <v>0</v>
          </cell>
          <cell r="K9">
            <v>106</v>
          </cell>
          <cell r="L9">
            <v>106</v>
          </cell>
          <cell r="M9">
            <v>0</v>
          </cell>
          <cell r="N9">
            <v>0</v>
          </cell>
        </row>
        <row r="10">
          <cell r="A10">
            <v>181307</v>
          </cell>
          <cell r="B10" t="str">
            <v>Fernandez*Flores,Gabriela</v>
          </cell>
          <cell r="C10" t="str">
            <v>TAX</v>
          </cell>
          <cell r="D10" t="str">
            <v>MAE-EDUC-10</v>
          </cell>
          <cell r="E10" t="str">
            <v>MA</v>
          </cell>
          <cell r="F10" t="str">
            <v>PT</v>
          </cell>
          <cell r="H10">
            <v>106</v>
          </cell>
          <cell r="I10">
            <v>0</v>
          </cell>
          <cell r="J10">
            <v>0</v>
          </cell>
          <cell r="K10">
            <v>106</v>
          </cell>
          <cell r="L10">
            <v>106</v>
          </cell>
          <cell r="M10">
            <v>0</v>
          </cell>
          <cell r="N10">
            <v>0</v>
          </cell>
        </row>
        <row r="11">
          <cell r="A11">
            <v>87250</v>
          </cell>
          <cell r="B11" t="str">
            <v>Sarmiento*Morales,Angelica</v>
          </cell>
          <cell r="C11" t="str">
            <v>TAX</v>
          </cell>
          <cell r="D11" t="str">
            <v>LIC-CTCO-10</v>
          </cell>
          <cell r="E11" t="str">
            <v>LI</v>
          </cell>
          <cell r="F11" t="str">
            <v>EG</v>
          </cell>
          <cell r="H11">
            <v>106</v>
          </cell>
          <cell r="I11">
            <v>0</v>
          </cell>
          <cell r="J11">
            <v>0</v>
          </cell>
          <cell r="K11">
            <v>106</v>
          </cell>
          <cell r="L11">
            <v>106</v>
          </cell>
          <cell r="M11">
            <v>0</v>
          </cell>
          <cell r="N11">
            <v>0</v>
          </cell>
        </row>
        <row r="12">
          <cell r="A12">
            <v>136758</v>
          </cell>
          <cell r="B12" t="str">
            <v>Hernandez*Martinez,Omar</v>
          </cell>
          <cell r="C12" t="str">
            <v>TAX</v>
          </cell>
          <cell r="D12" t="str">
            <v>LIC-SIIN-10</v>
          </cell>
          <cell r="E12" t="str">
            <v>LI</v>
          </cell>
          <cell r="F12" t="str">
            <v>EG</v>
          </cell>
          <cell r="H12">
            <v>106</v>
          </cell>
          <cell r="I12">
            <v>0</v>
          </cell>
          <cell r="J12">
            <v>0</v>
          </cell>
          <cell r="K12">
            <v>106</v>
          </cell>
          <cell r="L12">
            <v>106</v>
          </cell>
          <cell r="M12">
            <v>0</v>
          </cell>
          <cell r="N12">
            <v>0</v>
          </cell>
        </row>
        <row r="13">
          <cell r="A13">
            <v>250831</v>
          </cell>
          <cell r="B13" t="str">
            <v>Vega*Galicia,Eduardo</v>
          </cell>
          <cell r="C13" t="str">
            <v>TAX</v>
          </cell>
          <cell r="D13" t="str">
            <v>LIC-EJAD-12</v>
          </cell>
          <cell r="E13" t="str">
            <v>LI</v>
          </cell>
          <cell r="F13" t="str">
            <v>AS</v>
          </cell>
          <cell r="H13">
            <v>118</v>
          </cell>
          <cell r="I13">
            <v>0</v>
          </cell>
          <cell r="J13">
            <v>0</v>
          </cell>
          <cell r="K13">
            <v>118</v>
          </cell>
          <cell r="L13">
            <v>118</v>
          </cell>
          <cell r="M13">
            <v>0</v>
          </cell>
          <cell r="N13">
            <v>0</v>
          </cell>
        </row>
        <row r="14">
          <cell r="A14">
            <v>197580</v>
          </cell>
          <cell r="B14" t="str">
            <v>Mendoza*Ramirez,Edith</v>
          </cell>
          <cell r="C14" t="str">
            <v>TAX</v>
          </cell>
          <cell r="D14" t="str">
            <v>LIC-ADTU-10B</v>
          </cell>
          <cell r="E14" t="str">
            <v>LI</v>
          </cell>
          <cell r="F14" t="str">
            <v>EG</v>
          </cell>
          <cell r="H14">
            <v>106</v>
          </cell>
          <cell r="I14">
            <v>0</v>
          </cell>
          <cell r="J14">
            <v>0</v>
          </cell>
          <cell r="K14">
            <v>106</v>
          </cell>
          <cell r="L14">
            <v>106</v>
          </cell>
          <cell r="M14">
            <v>0</v>
          </cell>
          <cell r="N14">
            <v>0</v>
          </cell>
        </row>
        <row r="15">
          <cell r="A15">
            <v>169794</v>
          </cell>
          <cell r="B15" t="str">
            <v>Lopez*Pedroza,Brian</v>
          </cell>
          <cell r="C15" t="str">
            <v>TAX</v>
          </cell>
          <cell r="D15" t="str">
            <v>LIC-MERC-10A</v>
          </cell>
          <cell r="E15" t="str">
            <v>LI</v>
          </cell>
          <cell r="F15" t="str">
            <v>EG</v>
          </cell>
          <cell r="H15">
            <v>106</v>
          </cell>
          <cell r="I15">
            <v>0</v>
          </cell>
          <cell r="J15">
            <v>0</v>
          </cell>
          <cell r="K15">
            <v>106</v>
          </cell>
          <cell r="L15">
            <v>106</v>
          </cell>
          <cell r="M15">
            <v>0</v>
          </cell>
          <cell r="N15">
            <v>0</v>
          </cell>
        </row>
        <row r="16">
          <cell r="A16">
            <v>197749</v>
          </cell>
          <cell r="B16" t="str">
            <v>Izaguirre*Cortes,Jose</v>
          </cell>
          <cell r="C16" t="str">
            <v>TAX</v>
          </cell>
          <cell r="D16" t="str">
            <v>LIC-ADEM-10C</v>
          </cell>
          <cell r="E16" t="str">
            <v>LI</v>
          </cell>
          <cell r="F16" t="str">
            <v>EG</v>
          </cell>
          <cell r="H16">
            <v>106</v>
          </cell>
          <cell r="I16">
            <v>0</v>
          </cell>
          <cell r="J16">
            <v>0</v>
          </cell>
          <cell r="K16">
            <v>106</v>
          </cell>
          <cell r="L16">
            <v>106</v>
          </cell>
          <cell r="M16">
            <v>0</v>
          </cell>
          <cell r="N16">
            <v>0</v>
          </cell>
        </row>
        <row r="17">
          <cell r="A17">
            <v>274020</v>
          </cell>
          <cell r="B17" t="str">
            <v>Benitez*Gonzalez,Magdalena</v>
          </cell>
          <cell r="C17" t="str">
            <v>TAX</v>
          </cell>
          <cell r="D17" t="str">
            <v>LIC-DERE-18</v>
          </cell>
          <cell r="E17" t="str">
            <v>LI</v>
          </cell>
          <cell r="F17" t="str">
            <v>AS</v>
          </cell>
          <cell r="G17">
            <v>405</v>
          </cell>
          <cell r="H17" t="str">
            <v>7487.75</v>
          </cell>
          <cell r="I17">
            <v>0</v>
          </cell>
          <cell r="J17">
            <v>0</v>
          </cell>
          <cell r="K17" t="str">
            <v>7487.75</v>
          </cell>
          <cell r="L17" t="str">
            <v>7487.75</v>
          </cell>
          <cell r="M17">
            <v>0</v>
          </cell>
          <cell r="N17">
            <v>0</v>
          </cell>
        </row>
        <row r="18">
          <cell r="A18">
            <v>269720</v>
          </cell>
          <cell r="B18" t="str">
            <v>Garcia*Martinez,Lucia</v>
          </cell>
          <cell r="C18" t="str">
            <v>TAX</v>
          </cell>
          <cell r="D18" t="str">
            <v>LIC-ADTU-15</v>
          </cell>
          <cell r="E18" t="str">
            <v>LI</v>
          </cell>
          <cell r="F18" t="str">
            <v>BR</v>
          </cell>
          <cell r="H18">
            <v>2277</v>
          </cell>
          <cell r="I18">
            <v>0</v>
          </cell>
          <cell r="J18">
            <v>0</v>
          </cell>
          <cell r="K18">
            <v>2277</v>
          </cell>
          <cell r="L18">
            <v>2277</v>
          </cell>
          <cell r="M18">
            <v>0</v>
          </cell>
          <cell r="N18">
            <v>0</v>
          </cell>
        </row>
        <row r="19">
          <cell r="A19">
            <v>190105</v>
          </cell>
          <cell r="B19" t="str">
            <v>Hernandez*Jimenez,Rocio</v>
          </cell>
          <cell r="C19" t="str">
            <v>TAX</v>
          </cell>
          <cell r="D19" t="str">
            <v>LIC-DIIN-10C</v>
          </cell>
          <cell r="E19" t="str">
            <v>LI</v>
          </cell>
          <cell r="F19" t="str">
            <v>EG</v>
          </cell>
          <cell r="H19">
            <v>106</v>
          </cell>
          <cell r="I19">
            <v>0</v>
          </cell>
          <cell r="J19">
            <v>0</v>
          </cell>
          <cell r="K19">
            <v>106</v>
          </cell>
          <cell r="L19">
            <v>106</v>
          </cell>
          <cell r="M19">
            <v>0</v>
          </cell>
          <cell r="N19">
            <v>0</v>
          </cell>
        </row>
        <row r="20">
          <cell r="A20">
            <v>239774</v>
          </cell>
          <cell r="B20" t="str">
            <v>Acosta*Castro,Bryan</v>
          </cell>
          <cell r="C20" t="str">
            <v>TAX</v>
          </cell>
          <cell r="D20" t="str">
            <v>LIC-EJAD-12</v>
          </cell>
          <cell r="E20" t="str">
            <v>LI</v>
          </cell>
          <cell r="F20" t="str">
            <v>EG</v>
          </cell>
          <cell r="H20" t="str">
            <v>11259.32</v>
          </cell>
          <cell r="I20">
            <v>0</v>
          </cell>
          <cell r="J20">
            <v>0</v>
          </cell>
          <cell r="K20" t="str">
            <v>11259.32</v>
          </cell>
          <cell r="L20" t="str">
            <v>11259.32</v>
          </cell>
          <cell r="M20">
            <v>0</v>
          </cell>
          <cell r="N20">
            <v>0</v>
          </cell>
        </row>
        <row r="21">
          <cell r="A21">
            <v>318448</v>
          </cell>
          <cell r="B21" t="str">
            <v>Escobedo*Luna,Maghali</v>
          </cell>
          <cell r="C21" t="str">
            <v>TAX</v>
          </cell>
          <cell r="D21" t="str">
            <v>LIC-EJAD-17</v>
          </cell>
          <cell r="E21" t="str">
            <v>LI</v>
          </cell>
          <cell r="F21" t="str">
            <v>AS</v>
          </cell>
          <cell r="G21">
            <v>405</v>
          </cell>
          <cell r="H21" t="str">
            <v>10423.25</v>
          </cell>
          <cell r="I21">
            <v>0</v>
          </cell>
          <cell r="J21">
            <v>0</v>
          </cell>
          <cell r="K21" t="str">
            <v>10423.25</v>
          </cell>
          <cell r="L21">
            <v>6818</v>
          </cell>
          <cell r="M21" t="str">
            <v>3605.25</v>
          </cell>
          <cell r="N21" t="str">
            <v>3605.25</v>
          </cell>
        </row>
        <row r="22">
          <cell r="A22">
            <v>318765</v>
          </cell>
          <cell r="B22" t="str">
            <v>Pérez*Castilleja,Luis</v>
          </cell>
          <cell r="C22" t="str">
            <v>TAX</v>
          </cell>
          <cell r="D22" t="str">
            <v>LIC-EJAD-17</v>
          </cell>
          <cell r="E22" t="str">
            <v>LI</v>
          </cell>
          <cell r="F22" t="str">
            <v>AS</v>
          </cell>
          <cell r="H22" t="str">
            <v>11141.15</v>
          </cell>
          <cell r="I22">
            <v>0</v>
          </cell>
          <cell r="J22">
            <v>0</v>
          </cell>
          <cell r="K22" t="str">
            <v>11141.15</v>
          </cell>
          <cell r="L22" t="str">
            <v>11141.15</v>
          </cell>
          <cell r="M22">
            <v>0</v>
          </cell>
          <cell r="N22">
            <v>0</v>
          </cell>
        </row>
        <row r="23">
          <cell r="A23">
            <v>314214</v>
          </cell>
          <cell r="B23" t="str">
            <v>Garduño*Acevedo,Rafael</v>
          </cell>
          <cell r="C23" t="str">
            <v>TAX</v>
          </cell>
          <cell r="D23" t="str">
            <v>LIC-EJME-17</v>
          </cell>
          <cell r="E23" t="str">
            <v>LI</v>
          </cell>
          <cell r="F23" t="str">
            <v>AS</v>
          </cell>
          <cell r="H23" t="str">
            <v>10367.61</v>
          </cell>
          <cell r="I23">
            <v>0</v>
          </cell>
          <cell r="J23">
            <v>0</v>
          </cell>
          <cell r="K23" t="str">
            <v>10367.61</v>
          </cell>
          <cell r="L23" t="str">
            <v>10367.61</v>
          </cell>
          <cell r="M23">
            <v>0</v>
          </cell>
          <cell r="N23">
            <v>0</v>
          </cell>
        </row>
        <row r="24">
          <cell r="A24">
            <v>288213</v>
          </cell>
          <cell r="B24" t="str">
            <v>Ferreira*Rodriguez,Carmen</v>
          </cell>
          <cell r="C24" t="str">
            <v>TAX</v>
          </cell>
          <cell r="D24" t="str">
            <v>MAE-MERD-15</v>
          </cell>
          <cell r="E24" t="str">
            <v>MA</v>
          </cell>
          <cell r="F24" t="str">
            <v>PT</v>
          </cell>
          <cell r="H24">
            <v>0</v>
          </cell>
          <cell r="I24">
            <v>0</v>
          </cell>
          <cell r="J24">
            <v>0</v>
          </cell>
          <cell r="K24">
            <v>0</v>
          </cell>
          <cell r="L24">
            <v>0</v>
          </cell>
          <cell r="M24">
            <v>0</v>
          </cell>
          <cell r="N24">
            <v>0</v>
          </cell>
        </row>
        <row r="25">
          <cell r="A25">
            <v>335723</v>
          </cell>
          <cell r="B25" t="str">
            <v>Balderas*Aguayo,Fabrizio</v>
          </cell>
          <cell r="C25" t="str">
            <v>TAX</v>
          </cell>
          <cell r="D25" t="str">
            <v>LIC-CTCO-18</v>
          </cell>
          <cell r="E25" t="str">
            <v>LI</v>
          </cell>
          <cell r="F25" t="str">
            <v>AS</v>
          </cell>
          <cell r="G25">
            <v>101</v>
          </cell>
          <cell r="H25" t="str">
            <v>16575.25</v>
          </cell>
          <cell r="I25">
            <v>0</v>
          </cell>
          <cell r="J25">
            <v>0</v>
          </cell>
          <cell r="K25" t="str">
            <v>16575.25</v>
          </cell>
          <cell r="L25" t="str">
            <v>16575.25</v>
          </cell>
          <cell r="M25">
            <v>0</v>
          </cell>
          <cell r="N25">
            <v>0</v>
          </cell>
        </row>
        <row r="26">
          <cell r="A26">
            <v>287842</v>
          </cell>
          <cell r="B26" t="str">
            <v>Ramirez*Perez,Roberto</v>
          </cell>
          <cell r="C26" t="str">
            <v>TAX</v>
          </cell>
          <cell r="D26" t="str">
            <v>MAE-EDUC-15</v>
          </cell>
          <cell r="E26" t="str">
            <v>MA</v>
          </cell>
          <cell r="F26" t="str">
            <v>PT</v>
          </cell>
          <cell r="H26">
            <v>106</v>
          </cell>
          <cell r="I26">
            <v>0</v>
          </cell>
          <cell r="J26">
            <v>0</v>
          </cell>
          <cell r="K26">
            <v>106</v>
          </cell>
          <cell r="L26">
            <v>106</v>
          </cell>
          <cell r="M26">
            <v>0</v>
          </cell>
          <cell r="N26">
            <v>0</v>
          </cell>
        </row>
        <row r="27">
          <cell r="A27">
            <v>335307</v>
          </cell>
          <cell r="B27" t="str">
            <v>Lopez*Lozano,Aldair</v>
          </cell>
          <cell r="C27" t="str">
            <v>TAX</v>
          </cell>
          <cell r="D27" t="str">
            <v>LIC-CTCO-18</v>
          </cell>
          <cell r="E27" t="str">
            <v>LI</v>
          </cell>
          <cell r="F27" t="str">
            <v>AS</v>
          </cell>
          <cell r="G27">
            <v>101</v>
          </cell>
          <cell r="H27" t="str">
            <v>16575.25</v>
          </cell>
          <cell r="I27">
            <v>0</v>
          </cell>
          <cell r="J27">
            <v>0</v>
          </cell>
          <cell r="K27" t="str">
            <v>16575.25</v>
          </cell>
          <cell r="L27" t="str">
            <v>12810.2</v>
          </cell>
          <cell r="M27" t="str">
            <v>3765.05</v>
          </cell>
          <cell r="N27" t="str">
            <v>3765.05</v>
          </cell>
        </row>
        <row r="28">
          <cell r="A28">
            <v>291034</v>
          </cell>
          <cell r="B28" t="str">
            <v>Romero*Vazquez,Paola</v>
          </cell>
          <cell r="C28" t="str">
            <v>TAX</v>
          </cell>
          <cell r="D28" t="str">
            <v>LIC-ADTU-18</v>
          </cell>
          <cell r="E28" t="str">
            <v>LI</v>
          </cell>
          <cell r="F28" t="str">
            <v>BS</v>
          </cell>
          <cell r="H28" t="str">
            <v>281.1</v>
          </cell>
          <cell r="I28">
            <v>0</v>
          </cell>
          <cell r="J28">
            <v>0</v>
          </cell>
          <cell r="K28" t="str">
            <v>281.1</v>
          </cell>
          <cell r="L28">
            <v>282</v>
          </cell>
          <cell r="M28">
            <v>0</v>
          </cell>
          <cell r="N28">
            <v>0</v>
          </cell>
        </row>
        <row r="29">
          <cell r="A29">
            <v>242208</v>
          </cell>
          <cell r="B29" t="str">
            <v>Quevedo*Santamaria,Marco</v>
          </cell>
          <cell r="C29" t="str">
            <v>TAX</v>
          </cell>
          <cell r="D29" t="str">
            <v>LIC-EDFI-10C</v>
          </cell>
          <cell r="E29" t="str">
            <v>LI</v>
          </cell>
          <cell r="F29" t="str">
            <v>EG</v>
          </cell>
          <cell r="H29">
            <v>106</v>
          </cell>
          <cell r="I29">
            <v>0</v>
          </cell>
          <cell r="J29">
            <v>0</v>
          </cell>
          <cell r="K29">
            <v>106</v>
          </cell>
          <cell r="L29">
            <v>106</v>
          </cell>
          <cell r="M29">
            <v>0</v>
          </cell>
          <cell r="N29">
            <v>0</v>
          </cell>
        </row>
        <row r="30">
          <cell r="A30">
            <v>246416</v>
          </cell>
          <cell r="B30" t="str">
            <v>Gonzalez*Ramon,David</v>
          </cell>
          <cell r="C30" t="str">
            <v>TAX</v>
          </cell>
          <cell r="D30" t="str">
            <v>LIC-DIGD-10C</v>
          </cell>
          <cell r="E30" t="str">
            <v>LI</v>
          </cell>
          <cell r="F30" t="str">
            <v>BR</v>
          </cell>
          <cell r="H30">
            <v>106</v>
          </cell>
          <cell r="I30">
            <v>0</v>
          </cell>
          <cell r="J30">
            <v>0</v>
          </cell>
          <cell r="K30">
            <v>106</v>
          </cell>
          <cell r="L30">
            <v>106</v>
          </cell>
          <cell r="M30">
            <v>0</v>
          </cell>
          <cell r="N30">
            <v>0</v>
          </cell>
        </row>
        <row r="31">
          <cell r="A31">
            <v>343642</v>
          </cell>
          <cell r="B31" t="str">
            <v>Sotelo*Cuevas,Maria</v>
          </cell>
          <cell r="C31" t="str">
            <v>TAX</v>
          </cell>
          <cell r="D31" t="str">
            <v>LIC-DSGD-18</v>
          </cell>
          <cell r="E31" t="str">
            <v>LI</v>
          </cell>
          <cell r="F31" t="str">
            <v>AS</v>
          </cell>
          <cell r="G31">
            <v>101</v>
          </cell>
          <cell r="H31" t="str">
            <v>17369.48</v>
          </cell>
          <cell r="I31">
            <v>0</v>
          </cell>
          <cell r="J31" t="str">
            <v>457.19</v>
          </cell>
          <cell r="K31" t="str">
            <v>16912.29</v>
          </cell>
          <cell r="L31" t="str">
            <v>16912.29</v>
          </cell>
          <cell r="M31">
            <v>0</v>
          </cell>
          <cell r="N31">
            <v>0</v>
          </cell>
        </row>
        <row r="32">
          <cell r="A32">
            <v>246247</v>
          </cell>
          <cell r="B32" t="str">
            <v>Flores*Ibarra,Cristian</v>
          </cell>
          <cell r="C32" t="str">
            <v>TAX</v>
          </cell>
          <cell r="D32" t="str">
            <v>LIC-MERC-10C</v>
          </cell>
          <cell r="E32" t="str">
            <v>LI</v>
          </cell>
          <cell r="F32" t="str">
            <v>EG</v>
          </cell>
          <cell r="H32">
            <v>106</v>
          </cell>
          <cell r="I32">
            <v>0</v>
          </cell>
          <cell r="J32">
            <v>0</v>
          </cell>
          <cell r="K32">
            <v>106</v>
          </cell>
          <cell r="L32">
            <v>106</v>
          </cell>
          <cell r="M32">
            <v>0</v>
          </cell>
          <cell r="N32">
            <v>0</v>
          </cell>
        </row>
        <row r="33">
          <cell r="A33">
            <v>307126</v>
          </cell>
          <cell r="B33" t="str">
            <v>Mendoza*Escobar,Diego</v>
          </cell>
          <cell r="C33" t="str">
            <v>TAX</v>
          </cell>
          <cell r="D33" t="str">
            <v>LIC-EJAD-17</v>
          </cell>
          <cell r="E33" t="str">
            <v>LI</v>
          </cell>
          <cell r="F33" t="str">
            <v>BR</v>
          </cell>
          <cell r="H33">
            <v>106</v>
          </cell>
          <cell r="I33">
            <v>0</v>
          </cell>
          <cell r="J33">
            <v>0</v>
          </cell>
          <cell r="K33">
            <v>106</v>
          </cell>
          <cell r="L33">
            <v>106</v>
          </cell>
          <cell r="M33">
            <v>0</v>
          </cell>
          <cell r="N33">
            <v>0</v>
          </cell>
        </row>
        <row r="34">
          <cell r="A34">
            <v>247415</v>
          </cell>
          <cell r="B34" t="str">
            <v>Cabrera*Mondragon,Pamela</v>
          </cell>
          <cell r="C34" t="str">
            <v>TAX</v>
          </cell>
          <cell r="D34" t="str">
            <v>LIC-FICO-10C</v>
          </cell>
          <cell r="E34" t="str">
            <v>LI</v>
          </cell>
          <cell r="F34" t="str">
            <v>BR</v>
          </cell>
          <cell r="H34">
            <v>106</v>
          </cell>
          <cell r="I34">
            <v>0</v>
          </cell>
          <cell r="J34">
            <v>0</v>
          </cell>
          <cell r="K34">
            <v>106</v>
          </cell>
          <cell r="L34">
            <v>106</v>
          </cell>
          <cell r="M34">
            <v>0</v>
          </cell>
          <cell r="N34">
            <v>0</v>
          </cell>
        </row>
        <row r="35">
          <cell r="A35">
            <v>225442</v>
          </cell>
          <cell r="B35" t="str">
            <v>Galindo*Sierra,Vanessa</v>
          </cell>
          <cell r="C35" t="str">
            <v>TAX</v>
          </cell>
          <cell r="D35" t="str">
            <v>LIC-EJDE-12</v>
          </cell>
          <cell r="E35" t="str">
            <v>LI</v>
          </cell>
          <cell r="F35" t="str">
            <v>EG</v>
          </cell>
          <cell r="H35">
            <v>212</v>
          </cell>
          <cell r="I35">
            <v>0</v>
          </cell>
          <cell r="J35">
            <v>0</v>
          </cell>
          <cell r="K35">
            <v>212</v>
          </cell>
          <cell r="L35">
            <v>212</v>
          </cell>
          <cell r="M35">
            <v>0</v>
          </cell>
          <cell r="N35">
            <v>0</v>
          </cell>
        </row>
        <row r="36">
          <cell r="A36">
            <v>257458</v>
          </cell>
          <cell r="B36" t="str">
            <v>Vieyra*Hernandez,Maria</v>
          </cell>
          <cell r="C36" t="str">
            <v>TAX</v>
          </cell>
          <cell r="D36" t="str">
            <v>LIC-MERC-10C</v>
          </cell>
          <cell r="E36" t="str">
            <v>LI</v>
          </cell>
          <cell r="F36" t="str">
            <v>EG</v>
          </cell>
          <cell r="H36">
            <v>17068</v>
          </cell>
          <cell r="I36">
            <v>0</v>
          </cell>
          <cell r="J36">
            <v>0</v>
          </cell>
          <cell r="K36">
            <v>17068</v>
          </cell>
          <cell r="L36">
            <v>17068</v>
          </cell>
          <cell r="M36">
            <v>0</v>
          </cell>
          <cell r="N36">
            <v>0</v>
          </cell>
        </row>
        <row r="37">
          <cell r="A37">
            <v>342757</v>
          </cell>
          <cell r="B37" t="str">
            <v>Santillan*Miranda,Alejandro</v>
          </cell>
          <cell r="C37" t="str">
            <v>TAX</v>
          </cell>
          <cell r="D37" t="str">
            <v>LIC-EJME-17</v>
          </cell>
          <cell r="E37" t="str">
            <v>LI</v>
          </cell>
          <cell r="F37" t="str">
            <v>AS</v>
          </cell>
          <cell r="H37" t="str">
            <v>12362.25</v>
          </cell>
          <cell r="I37">
            <v>0</v>
          </cell>
          <cell r="J37">
            <v>0</v>
          </cell>
          <cell r="K37" t="str">
            <v>12362.25</v>
          </cell>
          <cell r="L37">
            <v>12363</v>
          </cell>
          <cell r="M37">
            <v>0</v>
          </cell>
          <cell r="N37">
            <v>0</v>
          </cell>
        </row>
        <row r="38">
          <cell r="A38">
            <v>343810</v>
          </cell>
          <cell r="B38" t="str">
            <v>Uruzquieta*Solis,Itzia</v>
          </cell>
          <cell r="C38" t="str">
            <v>TAX</v>
          </cell>
          <cell r="D38" t="str">
            <v>LIC-DSGD-18</v>
          </cell>
          <cell r="E38" t="str">
            <v>LI</v>
          </cell>
          <cell r="F38" t="str">
            <v>AS</v>
          </cell>
          <cell r="H38" t="str">
            <v>17655.25</v>
          </cell>
          <cell r="I38">
            <v>0</v>
          </cell>
          <cell r="J38">
            <v>0</v>
          </cell>
          <cell r="K38" t="str">
            <v>17655.25</v>
          </cell>
          <cell r="L38" t="str">
            <v>17655.84</v>
          </cell>
          <cell r="M38">
            <v>0</v>
          </cell>
          <cell r="N38">
            <v>0</v>
          </cell>
        </row>
        <row r="39">
          <cell r="A39">
            <v>605530</v>
          </cell>
          <cell r="B39" t="str">
            <v>Ortiz*Castillo,Jacqueline</v>
          </cell>
          <cell r="C39" t="str">
            <v>TAX</v>
          </cell>
          <cell r="D39" t="str">
            <v>LIC-DINV-18</v>
          </cell>
          <cell r="E39" t="str">
            <v>LI</v>
          </cell>
          <cell r="F39" t="str">
            <v>AS</v>
          </cell>
          <cell r="G39">
            <v>101</v>
          </cell>
          <cell r="H39" t="str">
            <v>20589.07</v>
          </cell>
          <cell r="I39">
            <v>0</v>
          </cell>
          <cell r="J39">
            <v>0</v>
          </cell>
          <cell r="K39" t="str">
            <v>20589.07</v>
          </cell>
          <cell r="L39" t="str">
            <v>20589.07</v>
          </cell>
          <cell r="M39">
            <v>0</v>
          </cell>
          <cell r="N39">
            <v>0</v>
          </cell>
        </row>
        <row r="40">
          <cell r="A40">
            <v>348415</v>
          </cell>
          <cell r="B40" t="str">
            <v>Pastrana*Ortega,Luis</v>
          </cell>
          <cell r="C40" t="str">
            <v>TAX</v>
          </cell>
          <cell r="D40" t="str">
            <v>LIC-EJAD-17</v>
          </cell>
          <cell r="E40" t="str">
            <v>LI</v>
          </cell>
          <cell r="F40" t="str">
            <v>AS</v>
          </cell>
          <cell r="G40">
            <v>402</v>
          </cell>
          <cell r="H40" t="str">
            <v>10733.25</v>
          </cell>
          <cell r="I40">
            <v>0</v>
          </cell>
          <cell r="J40">
            <v>0</v>
          </cell>
          <cell r="K40" t="str">
            <v>10733.25</v>
          </cell>
          <cell r="L40" t="str">
            <v>10733.25</v>
          </cell>
          <cell r="M40">
            <v>0</v>
          </cell>
          <cell r="N40">
            <v>0</v>
          </cell>
        </row>
        <row r="41">
          <cell r="A41">
            <v>346886</v>
          </cell>
          <cell r="B41" t="str">
            <v>Lopez*Valencia,Jose</v>
          </cell>
          <cell r="C41" t="str">
            <v>TAX</v>
          </cell>
          <cell r="D41" t="str">
            <v>LIC-EJAD-17</v>
          </cell>
          <cell r="E41" t="str">
            <v>LI</v>
          </cell>
          <cell r="F41" t="str">
            <v>AS</v>
          </cell>
          <cell r="G41">
            <v>100</v>
          </cell>
          <cell r="H41" t="str">
            <v>23377.25</v>
          </cell>
          <cell r="I41">
            <v>0</v>
          </cell>
          <cell r="J41">
            <v>0</v>
          </cell>
          <cell r="K41" t="str">
            <v>23377.25</v>
          </cell>
          <cell r="L41" t="str">
            <v>6180.75</v>
          </cell>
          <cell r="M41" t="str">
            <v>17196.5</v>
          </cell>
          <cell r="N41" t="str">
            <v>17196.5</v>
          </cell>
        </row>
        <row r="42">
          <cell r="A42">
            <v>605479</v>
          </cell>
          <cell r="B42" t="str">
            <v>Trejo*Lopez,Matias</v>
          </cell>
          <cell r="C42" t="str">
            <v>TAX</v>
          </cell>
          <cell r="D42" t="str">
            <v>LIC-EJCP-13</v>
          </cell>
          <cell r="E42" t="str">
            <v>LI</v>
          </cell>
          <cell r="F42" t="str">
            <v>AS</v>
          </cell>
          <cell r="G42">
            <v>101</v>
          </cell>
          <cell r="H42" t="str">
            <v>32930.25</v>
          </cell>
          <cell r="I42">
            <v>0</v>
          </cell>
          <cell r="J42">
            <v>0</v>
          </cell>
          <cell r="K42" t="str">
            <v>32930.25</v>
          </cell>
          <cell r="L42" t="str">
            <v>32930.6</v>
          </cell>
          <cell r="M42">
            <v>0</v>
          </cell>
          <cell r="N42">
            <v>0</v>
          </cell>
        </row>
        <row r="43">
          <cell r="A43">
            <v>605560</v>
          </cell>
          <cell r="B43" t="str">
            <v>Diego*Martinez,Javier</v>
          </cell>
          <cell r="C43" t="str">
            <v>TAX</v>
          </cell>
          <cell r="D43" t="str">
            <v>LIC-EJCP-13</v>
          </cell>
          <cell r="E43" t="str">
            <v>LI</v>
          </cell>
          <cell r="F43" t="str">
            <v>AS</v>
          </cell>
          <cell r="G43">
            <v>101</v>
          </cell>
          <cell r="H43" t="str">
            <v>32930.25</v>
          </cell>
          <cell r="I43">
            <v>0</v>
          </cell>
          <cell r="J43">
            <v>0</v>
          </cell>
          <cell r="K43" t="str">
            <v>32930.25</v>
          </cell>
          <cell r="L43" t="str">
            <v>32931.6</v>
          </cell>
          <cell r="M43">
            <v>0</v>
          </cell>
          <cell r="N43">
            <v>0</v>
          </cell>
        </row>
        <row r="44">
          <cell r="A44">
            <v>345576</v>
          </cell>
          <cell r="B44" t="str">
            <v>Chávez*Rodea,Natalia</v>
          </cell>
          <cell r="C44" t="str">
            <v>TAX</v>
          </cell>
          <cell r="D44" t="str">
            <v>LIC-DSGD-18</v>
          </cell>
          <cell r="E44" t="str">
            <v>LI</v>
          </cell>
          <cell r="F44" t="str">
            <v>AS</v>
          </cell>
          <cell r="H44" t="str">
            <v>24449.55</v>
          </cell>
          <cell r="I44">
            <v>0</v>
          </cell>
          <cell r="J44" t="str">
            <v>300.6</v>
          </cell>
          <cell r="K44" t="str">
            <v>24148.95</v>
          </cell>
          <cell r="L44">
            <v>16679</v>
          </cell>
          <cell r="M44" t="str">
            <v>7470.75</v>
          </cell>
          <cell r="N44" t="str">
            <v>7470.75</v>
          </cell>
        </row>
        <row r="45">
          <cell r="A45">
            <v>605957</v>
          </cell>
          <cell r="B45" t="str">
            <v>López*Urbina,Magnolia</v>
          </cell>
          <cell r="C45" t="str">
            <v>TAX</v>
          </cell>
          <cell r="D45" t="str">
            <v>LIC-EJDE-17</v>
          </cell>
          <cell r="E45" t="str">
            <v>LI</v>
          </cell>
          <cell r="F45" t="str">
            <v>AS</v>
          </cell>
          <cell r="G45">
            <v>405</v>
          </cell>
          <cell r="H45" t="str">
            <v>10733.25</v>
          </cell>
          <cell r="I45">
            <v>0</v>
          </cell>
          <cell r="J45" t="str">
            <v>171.48</v>
          </cell>
          <cell r="K45" t="str">
            <v>10561.77</v>
          </cell>
          <cell r="L45" t="str">
            <v>10562.26</v>
          </cell>
          <cell r="M45">
            <v>0</v>
          </cell>
          <cell r="N45">
            <v>0</v>
          </cell>
        </row>
        <row r="46">
          <cell r="A46">
            <v>605018</v>
          </cell>
          <cell r="B46" t="str">
            <v>Hernandez*Sanchez,Eloy</v>
          </cell>
          <cell r="C46" t="str">
            <v>TAX</v>
          </cell>
          <cell r="D46" t="str">
            <v>LIC-EJAD-17</v>
          </cell>
          <cell r="E46" t="str">
            <v>LI</v>
          </cell>
          <cell r="F46" t="str">
            <v>AS</v>
          </cell>
          <cell r="G46">
            <v>101</v>
          </cell>
          <cell r="H46" t="str">
            <v>21778.25</v>
          </cell>
          <cell r="I46">
            <v>0</v>
          </cell>
          <cell r="J46">
            <v>0</v>
          </cell>
          <cell r="K46" t="str">
            <v>21778.25</v>
          </cell>
          <cell r="L46" t="str">
            <v>21779.92</v>
          </cell>
          <cell r="M46">
            <v>0</v>
          </cell>
          <cell r="N46">
            <v>0</v>
          </cell>
        </row>
        <row r="47">
          <cell r="A47">
            <v>245570</v>
          </cell>
          <cell r="B47" t="str">
            <v>Abundiz*Desiga,Francisco</v>
          </cell>
          <cell r="C47" t="str">
            <v>TAX</v>
          </cell>
          <cell r="D47" t="str">
            <v>LIC-DAEM-11</v>
          </cell>
          <cell r="E47" t="str">
            <v>LI</v>
          </cell>
          <cell r="F47" t="str">
            <v>EG</v>
          </cell>
          <cell r="H47">
            <v>106</v>
          </cell>
          <cell r="I47">
            <v>0</v>
          </cell>
          <cell r="J47">
            <v>0</v>
          </cell>
          <cell r="K47">
            <v>106</v>
          </cell>
          <cell r="L47">
            <v>106</v>
          </cell>
          <cell r="M47">
            <v>0</v>
          </cell>
          <cell r="N47">
            <v>0</v>
          </cell>
        </row>
        <row r="48">
          <cell r="A48">
            <v>620241</v>
          </cell>
          <cell r="B48" t="str">
            <v>Peña*Hernandez,Erick</v>
          </cell>
          <cell r="C48" t="str">
            <v>TAX</v>
          </cell>
          <cell r="D48" t="str">
            <v>LIC-SYSC-18</v>
          </cell>
          <cell r="E48" t="str">
            <v>LI</v>
          </cell>
          <cell r="F48" t="str">
            <v>AS</v>
          </cell>
          <cell r="G48">
            <v>101</v>
          </cell>
          <cell r="H48" t="str">
            <v>39708.25</v>
          </cell>
          <cell r="I48">
            <v>0</v>
          </cell>
          <cell r="J48" t="str">
            <v>652.55</v>
          </cell>
          <cell r="K48" t="str">
            <v>39055.7</v>
          </cell>
          <cell r="L48" t="str">
            <v>39056.14</v>
          </cell>
          <cell r="M48">
            <v>0</v>
          </cell>
          <cell r="N48">
            <v>0</v>
          </cell>
        </row>
        <row r="49">
          <cell r="A49">
            <v>280244</v>
          </cell>
          <cell r="B49" t="str">
            <v>Ruiz*Campa,Erick</v>
          </cell>
          <cell r="C49" t="str">
            <v>TAX</v>
          </cell>
          <cell r="D49" t="str">
            <v>LIC-DINV-15</v>
          </cell>
          <cell r="E49" t="str">
            <v>LI</v>
          </cell>
          <cell r="F49" t="str">
            <v>EG</v>
          </cell>
          <cell r="H49" t="str">
            <v>1166.89</v>
          </cell>
          <cell r="I49">
            <v>0</v>
          </cell>
          <cell r="J49">
            <v>0</v>
          </cell>
          <cell r="K49" t="str">
            <v>1166.89</v>
          </cell>
          <cell r="L49" t="str">
            <v>1166.89</v>
          </cell>
          <cell r="M49">
            <v>0</v>
          </cell>
          <cell r="N49">
            <v>0</v>
          </cell>
        </row>
        <row r="50">
          <cell r="A50">
            <v>613968</v>
          </cell>
          <cell r="B50" t="str">
            <v>Ortiz*Quintana,Cristian</v>
          </cell>
          <cell r="C50" t="str">
            <v>TAX</v>
          </cell>
          <cell r="D50" t="str">
            <v>LIC-CTCO-18</v>
          </cell>
          <cell r="E50" t="str">
            <v>LI</v>
          </cell>
          <cell r="F50" t="str">
            <v>AS</v>
          </cell>
          <cell r="G50">
            <v>102</v>
          </cell>
          <cell r="H50" t="str">
            <v>16869.61</v>
          </cell>
          <cell r="I50">
            <v>0</v>
          </cell>
          <cell r="J50">
            <v>0</v>
          </cell>
          <cell r="K50" t="str">
            <v>16869.61</v>
          </cell>
          <cell r="L50" t="str">
            <v>16869.61</v>
          </cell>
          <cell r="M50">
            <v>0</v>
          </cell>
          <cell r="N50">
            <v>0</v>
          </cell>
        </row>
        <row r="51">
          <cell r="A51">
            <v>261322</v>
          </cell>
          <cell r="B51" t="str">
            <v>Alvarado*Lopez,Natalia</v>
          </cell>
          <cell r="C51" t="str">
            <v>TAX</v>
          </cell>
          <cell r="D51" t="str">
            <v>LIC-EJAD-12</v>
          </cell>
          <cell r="E51" t="str">
            <v>LI</v>
          </cell>
          <cell r="F51" t="str">
            <v>BR</v>
          </cell>
          <cell r="H51">
            <v>106</v>
          </cell>
          <cell r="I51">
            <v>0</v>
          </cell>
          <cell r="J51">
            <v>0</v>
          </cell>
          <cell r="K51">
            <v>106</v>
          </cell>
          <cell r="L51">
            <v>106</v>
          </cell>
          <cell r="M51">
            <v>0</v>
          </cell>
          <cell r="N51">
            <v>0</v>
          </cell>
        </row>
        <row r="52">
          <cell r="A52">
            <v>263971</v>
          </cell>
          <cell r="B52" t="str">
            <v>Benitez*Cabello,Mariana</v>
          </cell>
          <cell r="C52" t="str">
            <v>TAX</v>
          </cell>
          <cell r="D52" t="str">
            <v>MAE-EDUC-19</v>
          </cell>
          <cell r="E52" t="str">
            <v>MA</v>
          </cell>
          <cell r="F52" t="str">
            <v>BR</v>
          </cell>
          <cell r="H52">
            <v>106</v>
          </cell>
          <cell r="I52">
            <v>0</v>
          </cell>
          <cell r="J52">
            <v>0</v>
          </cell>
          <cell r="K52">
            <v>106</v>
          </cell>
          <cell r="L52">
            <v>106</v>
          </cell>
          <cell r="M52">
            <v>0</v>
          </cell>
          <cell r="N52">
            <v>0</v>
          </cell>
        </row>
        <row r="53">
          <cell r="A53">
            <v>618090</v>
          </cell>
          <cell r="B53" t="str">
            <v>Barrera*Melendez,Fatima</v>
          </cell>
          <cell r="C53" t="str">
            <v>TAX</v>
          </cell>
          <cell r="D53" t="str">
            <v>LIC-COFI-18</v>
          </cell>
          <cell r="E53" t="str">
            <v>LI</v>
          </cell>
          <cell r="F53" t="str">
            <v>AS</v>
          </cell>
          <cell r="G53">
            <v>101</v>
          </cell>
          <cell r="H53" t="str">
            <v>36482.25</v>
          </cell>
          <cell r="I53">
            <v>0</v>
          </cell>
          <cell r="J53">
            <v>0</v>
          </cell>
          <cell r="K53" t="str">
            <v>36482.25</v>
          </cell>
          <cell r="L53" t="str">
            <v>14548.4</v>
          </cell>
          <cell r="M53" t="str">
            <v>21934.75</v>
          </cell>
          <cell r="N53" t="str">
            <v>21934.75</v>
          </cell>
        </row>
        <row r="54">
          <cell r="A54">
            <v>613494</v>
          </cell>
          <cell r="B54" t="str">
            <v>Vázquez*Romero,Idsi</v>
          </cell>
          <cell r="C54" t="str">
            <v>TAX</v>
          </cell>
          <cell r="D54" t="str">
            <v>LIC-CTCO-18</v>
          </cell>
          <cell r="E54" t="str">
            <v>LI</v>
          </cell>
          <cell r="F54" t="str">
            <v>AS</v>
          </cell>
          <cell r="G54">
            <v>101</v>
          </cell>
          <cell r="H54" t="str">
            <v>16773.25</v>
          </cell>
          <cell r="I54">
            <v>0</v>
          </cell>
          <cell r="J54">
            <v>0</v>
          </cell>
          <cell r="K54" t="str">
            <v>16773.25</v>
          </cell>
          <cell r="L54" t="str">
            <v>16774.24</v>
          </cell>
          <cell r="M54">
            <v>0</v>
          </cell>
          <cell r="N54">
            <v>0</v>
          </cell>
        </row>
        <row r="55">
          <cell r="A55">
            <v>260667</v>
          </cell>
          <cell r="B55" t="str">
            <v>Vanegas*Villa,Blanca</v>
          </cell>
          <cell r="C55" t="str">
            <v>TAX</v>
          </cell>
          <cell r="D55" t="str">
            <v>LIC-EJAD-12</v>
          </cell>
          <cell r="E55" t="str">
            <v>LI</v>
          </cell>
          <cell r="F55" t="str">
            <v>BR</v>
          </cell>
          <cell r="H55">
            <v>106</v>
          </cell>
          <cell r="I55">
            <v>0</v>
          </cell>
          <cell r="J55">
            <v>0</v>
          </cell>
          <cell r="K55">
            <v>106</v>
          </cell>
          <cell r="L55">
            <v>106</v>
          </cell>
          <cell r="M55">
            <v>0</v>
          </cell>
          <cell r="N55">
            <v>0</v>
          </cell>
        </row>
        <row r="56">
          <cell r="A56">
            <v>620678</v>
          </cell>
          <cell r="B56" t="str">
            <v>Laira*Marciano,Alejandra</v>
          </cell>
          <cell r="C56" t="str">
            <v>TAX</v>
          </cell>
          <cell r="D56" t="str">
            <v>LIC-DERE-18</v>
          </cell>
          <cell r="E56" t="str">
            <v>LI</v>
          </cell>
          <cell r="F56" t="str">
            <v>AS</v>
          </cell>
          <cell r="G56">
            <v>101</v>
          </cell>
          <cell r="H56" t="str">
            <v>20309.55</v>
          </cell>
          <cell r="I56">
            <v>0</v>
          </cell>
          <cell r="J56">
            <v>0</v>
          </cell>
          <cell r="K56" t="str">
            <v>20309.55</v>
          </cell>
          <cell r="L56" t="str">
            <v>20310.96</v>
          </cell>
          <cell r="M56">
            <v>0</v>
          </cell>
          <cell r="N56">
            <v>0</v>
          </cell>
        </row>
        <row r="57">
          <cell r="A57">
            <v>618004</v>
          </cell>
          <cell r="B57" t="str">
            <v>Garcia*Delgado,Minerva</v>
          </cell>
          <cell r="C57" t="str">
            <v>TAX</v>
          </cell>
          <cell r="D57" t="str">
            <v>LIC-DINV-18</v>
          </cell>
          <cell r="E57" t="str">
            <v>LI</v>
          </cell>
          <cell r="F57" t="str">
            <v>AS</v>
          </cell>
          <cell r="G57">
            <v>101</v>
          </cell>
          <cell r="H57" t="str">
            <v>39145.65</v>
          </cell>
          <cell r="I57">
            <v>0</v>
          </cell>
          <cell r="J57" t="str">
            <v>437.59</v>
          </cell>
          <cell r="K57" t="str">
            <v>38708.06</v>
          </cell>
          <cell r="L57" t="str">
            <v>16801.81</v>
          </cell>
          <cell r="M57" t="str">
            <v>21960.5</v>
          </cell>
          <cell r="N57" t="str">
            <v>21960.5</v>
          </cell>
        </row>
        <row r="58">
          <cell r="A58">
            <v>621392</v>
          </cell>
          <cell r="B58" t="str">
            <v>Hernandez*Alvarez,Monserrat</v>
          </cell>
          <cell r="C58" t="str">
            <v>TAX</v>
          </cell>
          <cell r="D58" t="str">
            <v>LIC-EJAD-17</v>
          </cell>
          <cell r="E58" t="str">
            <v>LI</v>
          </cell>
          <cell r="F58" t="str">
            <v>AS</v>
          </cell>
          <cell r="G58">
            <v>101</v>
          </cell>
          <cell r="H58" t="str">
            <v>14201.25</v>
          </cell>
          <cell r="I58">
            <v>0</v>
          </cell>
          <cell r="J58" t="str">
            <v>267.62</v>
          </cell>
          <cell r="K58" t="str">
            <v>13933.63</v>
          </cell>
          <cell r="L58" t="str">
            <v>13934.35</v>
          </cell>
          <cell r="M58">
            <v>0</v>
          </cell>
          <cell r="N58">
            <v>0</v>
          </cell>
        </row>
        <row r="59">
          <cell r="A59">
            <v>617808</v>
          </cell>
          <cell r="B59" t="str">
            <v>García*Martínez,Salma</v>
          </cell>
          <cell r="C59" t="str">
            <v>TAX</v>
          </cell>
          <cell r="D59" t="str">
            <v>LIC-CTCO-18</v>
          </cell>
          <cell r="E59" t="str">
            <v>LI</v>
          </cell>
          <cell r="F59" t="str">
            <v>AS</v>
          </cell>
          <cell r="G59">
            <v>101</v>
          </cell>
          <cell r="H59" t="str">
            <v>39038.25</v>
          </cell>
          <cell r="I59">
            <v>0</v>
          </cell>
          <cell r="J59">
            <v>0</v>
          </cell>
          <cell r="K59" t="str">
            <v>39038.25</v>
          </cell>
          <cell r="L59" t="str">
            <v>17129.8</v>
          </cell>
          <cell r="M59">
            <v>21909</v>
          </cell>
          <cell r="N59">
            <v>21909</v>
          </cell>
        </row>
        <row r="60">
          <cell r="A60">
            <v>614923</v>
          </cell>
          <cell r="B60" t="str">
            <v>Santamaria*Salazar,Jorge</v>
          </cell>
          <cell r="C60" t="str">
            <v>TAX</v>
          </cell>
          <cell r="D60" t="str">
            <v>LIC-CTCO-18</v>
          </cell>
          <cell r="E60" t="str">
            <v>LI</v>
          </cell>
          <cell r="F60" t="str">
            <v>AS</v>
          </cell>
          <cell r="G60">
            <v>403</v>
          </cell>
          <cell r="H60" t="str">
            <v>39038.25</v>
          </cell>
          <cell r="I60">
            <v>0</v>
          </cell>
          <cell r="J60">
            <v>0</v>
          </cell>
          <cell r="K60" t="str">
            <v>39038.25</v>
          </cell>
          <cell r="L60" t="str">
            <v>17130.2</v>
          </cell>
          <cell r="M60">
            <v>21909</v>
          </cell>
          <cell r="N60">
            <v>21909</v>
          </cell>
        </row>
        <row r="61">
          <cell r="A61">
            <v>258894</v>
          </cell>
          <cell r="B61" t="str">
            <v>Palma*Villanueva,Jesus</v>
          </cell>
          <cell r="C61" t="str">
            <v>TAX</v>
          </cell>
          <cell r="D61" t="str">
            <v>LIC-EDFI-10C</v>
          </cell>
          <cell r="E61" t="str">
            <v>LI</v>
          </cell>
          <cell r="F61" t="str">
            <v>EG</v>
          </cell>
          <cell r="H61">
            <v>106</v>
          </cell>
          <cell r="I61">
            <v>0</v>
          </cell>
          <cell r="J61">
            <v>0</v>
          </cell>
          <cell r="K61">
            <v>106</v>
          </cell>
          <cell r="L61">
            <v>106</v>
          </cell>
          <cell r="M61">
            <v>0</v>
          </cell>
          <cell r="N61">
            <v>0</v>
          </cell>
        </row>
        <row r="62">
          <cell r="A62">
            <v>332592</v>
          </cell>
          <cell r="B62" t="str">
            <v>Navarro*Campero Calderon,Stephany</v>
          </cell>
          <cell r="C62" t="str">
            <v>TAX</v>
          </cell>
          <cell r="D62" t="str">
            <v>LIC-EJAD-17</v>
          </cell>
          <cell r="E62" t="str">
            <v>LI</v>
          </cell>
          <cell r="F62" t="str">
            <v>AS</v>
          </cell>
          <cell r="H62">
            <v>5083</v>
          </cell>
          <cell r="I62">
            <v>0</v>
          </cell>
          <cell r="J62">
            <v>0</v>
          </cell>
          <cell r="K62">
            <v>5083</v>
          </cell>
          <cell r="L62">
            <v>5083</v>
          </cell>
          <cell r="M62">
            <v>0</v>
          </cell>
          <cell r="N62">
            <v>0</v>
          </cell>
        </row>
        <row r="63">
          <cell r="A63">
            <v>609209</v>
          </cell>
          <cell r="B63" t="str">
            <v>Maldonado*Diaz,Jose</v>
          </cell>
          <cell r="C63" t="str">
            <v>TAX</v>
          </cell>
          <cell r="D63" t="str">
            <v>LIC-ADTU-18</v>
          </cell>
          <cell r="E63" t="str">
            <v>LI</v>
          </cell>
          <cell r="F63" t="str">
            <v>AS</v>
          </cell>
          <cell r="G63">
            <v>101</v>
          </cell>
          <cell r="H63" t="str">
            <v>21490.7</v>
          </cell>
          <cell r="I63">
            <v>0</v>
          </cell>
          <cell r="J63" t="str">
            <v>365.15</v>
          </cell>
          <cell r="K63" t="str">
            <v>21125.55</v>
          </cell>
          <cell r="L63" t="str">
            <v>21125.55</v>
          </cell>
          <cell r="M63">
            <v>0</v>
          </cell>
          <cell r="N63">
            <v>0</v>
          </cell>
        </row>
        <row r="64">
          <cell r="A64">
            <v>633203</v>
          </cell>
          <cell r="B64" t="str">
            <v>Carmona*Trejo,Andrea</v>
          </cell>
          <cell r="C64" t="str">
            <v>TAX</v>
          </cell>
          <cell r="D64" t="str">
            <v>LIC-EJAD-17</v>
          </cell>
          <cell r="E64" t="str">
            <v>LI</v>
          </cell>
          <cell r="F64" t="str">
            <v>AS</v>
          </cell>
          <cell r="G64">
            <v>101</v>
          </cell>
          <cell r="H64" t="str">
            <v>14220.75</v>
          </cell>
          <cell r="I64">
            <v>0</v>
          </cell>
          <cell r="J64">
            <v>0</v>
          </cell>
          <cell r="K64" t="str">
            <v>14220.75</v>
          </cell>
          <cell r="L64">
            <v>14221</v>
          </cell>
          <cell r="M64">
            <v>0</v>
          </cell>
          <cell r="N64">
            <v>0</v>
          </cell>
        </row>
        <row r="65">
          <cell r="A65">
            <v>632652</v>
          </cell>
          <cell r="B65" t="str">
            <v>Zúñiga*García,Karla</v>
          </cell>
          <cell r="C65" t="str">
            <v>TAX</v>
          </cell>
          <cell r="D65" t="str">
            <v>LIC-CTCO-18</v>
          </cell>
          <cell r="E65" t="str">
            <v>LI</v>
          </cell>
          <cell r="F65" t="str">
            <v>AS</v>
          </cell>
          <cell r="G65">
            <v>101</v>
          </cell>
          <cell r="H65" t="str">
            <v>39556.2</v>
          </cell>
          <cell r="I65">
            <v>0</v>
          </cell>
          <cell r="J65">
            <v>0</v>
          </cell>
          <cell r="K65" t="str">
            <v>39556.2</v>
          </cell>
          <cell r="L65" t="str">
            <v>39556.88</v>
          </cell>
          <cell r="M65">
            <v>0</v>
          </cell>
          <cell r="N65">
            <v>0</v>
          </cell>
        </row>
        <row r="66">
          <cell r="A66">
            <v>219581</v>
          </cell>
          <cell r="B66" t="str">
            <v>Nuñez*Espinosa,Hector</v>
          </cell>
          <cell r="C66" t="str">
            <v>TAX</v>
          </cell>
          <cell r="D66" t="str">
            <v>LIC-ADEM-10C</v>
          </cell>
          <cell r="E66" t="str">
            <v>LI</v>
          </cell>
          <cell r="F66" t="str">
            <v>AS</v>
          </cell>
          <cell r="H66">
            <v>525</v>
          </cell>
          <cell r="I66">
            <v>0</v>
          </cell>
          <cell r="J66">
            <v>0</v>
          </cell>
          <cell r="K66">
            <v>525</v>
          </cell>
          <cell r="L66">
            <v>525</v>
          </cell>
          <cell r="M66">
            <v>0</v>
          </cell>
          <cell r="N66">
            <v>0</v>
          </cell>
        </row>
        <row r="67">
          <cell r="A67">
            <v>641070</v>
          </cell>
          <cell r="B67" t="str">
            <v>Ornelas*Martínez,Isaí</v>
          </cell>
          <cell r="C67" t="str">
            <v>TAX</v>
          </cell>
          <cell r="D67" t="str">
            <v>LIC-CTCO-18</v>
          </cell>
          <cell r="E67" t="str">
            <v>LI</v>
          </cell>
          <cell r="F67" t="str">
            <v>AS</v>
          </cell>
          <cell r="H67" t="str">
            <v>39038.5</v>
          </cell>
          <cell r="I67">
            <v>0</v>
          </cell>
          <cell r="J67">
            <v>0</v>
          </cell>
          <cell r="K67" t="str">
            <v>39038.5</v>
          </cell>
          <cell r="L67">
            <v>17105</v>
          </cell>
          <cell r="M67" t="str">
            <v>21934.35</v>
          </cell>
          <cell r="N67" t="str">
            <v>21934.35</v>
          </cell>
        </row>
        <row r="68">
          <cell r="A68">
            <v>633758</v>
          </cell>
          <cell r="B68" t="str">
            <v>Pacheco*Sarmiento,Diana</v>
          </cell>
          <cell r="C68" t="str">
            <v>TAX</v>
          </cell>
          <cell r="D68" t="str">
            <v>LIC-MEES-18</v>
          </cell>
          <cell r="E68" t="str">
            <v>LI</v>
          </cell>
          <cell r="F68" t="str">
            <v>AS</v>
          </cell>
          <cell r="H68" t="str">
            <v>39038.25</v>
          </cell>
          <cell r="I68">
            <v>0</v>
          </cell>
          <cell r="J68" t="str">
            <v>767.34</v>
          </cell>
          <cell r="K68" t="str">
            <v>38270.91</v>
          </cell>
          <cell r="L68" t="str">
            <v>16285.4</v>
          </cell>
          <cell r="M68" t="str">
            <v>21985.85</v>
          </cell>
          <cell r="N68" t="str">
            <v>21985.85</v>
          </cell>
        </row>
        <row r="69">
          <cell r="A69">
            <v>632002</v>
          </cell>
          <cell r="B69" t="str">
            <v>Pedraza*Galindo,Jessica</v>
          </cell>
          <cell r="C69" t="str">
            <v>TAX</v>
          </cell>
          <cell r="D69" t="str">
            <v>LIC-EJDE-17</v>
          </cell>
          <cell r="E69" t="str">
            <v>LI</v>
          </cell>
          <cell r="F69" t="str">
            <v>AS</v>
          </cell>
          <cell r="G69">
            <v>100</v>
          </cell>
          <cell r="H69" t="str">
            <v>11333.1</v>
          </cell>
          <cell r="I69">
            <v>0</v>
          </cell>
          <cell r="J69">
            <v>0</v>
          </cell>
          <cell r="K69" t="str">
            <v>11333.1</v>
          </cell>
          <cell r="L69" t="str">
            <v>11333.1</v>
          </cell>
          <cell r="M69">
            <v>0</v>
          </cell>
          <cell r="N69">
            <v>0</v>
          </cell>
        </row>
        <row r="70">
          <cell r="A70">
            <v>278569</v>
          </cell>
          <cell r="B70" t="str">
            <v>Hernandez*Gonzalez,Jose</v>
          </cell>
          <cell r="C70" t="str">
            <v>TAX</v>
          </cell>
          <cell r="D70" t="str">
            <v>LIC-EDFI-10C</v>
          </cell>
          <cell r="E70" t="str">
            <v>LI</v>
          </cell>
          <cell r="F70" t="str">
            <v>EG</v>
          </cell>
          <cell r="H70">
            <v>2356</v>
          </cell>
          <cell r="I70">
            <v>0</v>
          </cell>
          <cell r="J70">
            <v>0</v>
          </cell>
          <cell r="K70">
            <v>2356</v>
          </cell>
          <cell r="L70">
            <v>2356</v>
          </cell>
          <cell r="M70">
            <v>0</v>
          </cell>
          <cell r="N70">
            <v>0</v>
          </cell>
        </row>
        <row r="71">
          <cell r="A71">
            <v>273179</v>
          </cell>
          <cell r="B71" t="str">
            <v>Hernandez*Reyes,Angelica</v>
          </cell>
          <cell r="C71" t="str">
            <v>TAX</v>
          </cell>
          <cell r="D71" t="str">
            <v>LIC-EDFI-10C</v>
          </cell>
          <cell r="E71" t="str">
            <v>LI</v>
          </cell>
          <cell r="F71" t="str">
            <v>EG</v>
          </cell>
          <cell r="H71">
            <v>106</v>
          </cell>
          <cell r="I71">
            <v>0</v>
          </cell>
          <cell r="J71">
            <v>0</v>
          </cell>
          <cell r="K71">
            <v>106</v>
          </cell>
          <cell r="L71">
            <v>106</v>
          </cell>
          <cell r="M71">
            <v>0</v>
          </cell>
          <cell r="N71">
            <v>0</v>
          </cell>
        </row>
        <row r="72">
          <cell r="A72">
            <v>272802</v>
          </cell>
          <cell r="B72" t="str">
            <v>Ramirez*Mañon,Brayan</v>
          </cell>
          <cell r="C72" t="str">
            <v>TAX</v>
          </cell>
          <cell r="D72" t="str">
            <v>LIC-EDFI-10C</v>
          </cell>
          <cell r="E72" t="str">
            <v>LI</v>
          </cell>
          <cell r="F72" t="str">
            <v>EG</v>
          </cell>
          <cell r="H72">
            <v>106</v>
          </cell>
          <cell r="I72">
            <v>0</v>
          </cell>
          <cell r="J72">
            <v>0</v>
          </cell>
          <cell r="K72">
            <v>106</v>
          </cell>
          <cell r="L72">
            <v>106</v>
          </cell>
          <cell r="M72">
            <v>0</v>
          </cell>
          <cell r="N72">
            <v>0</v>
          </cell>
        </row>
        <row r="73">
          <cell r="A73">
            <v>269373</v>
          </cell>
          <cell r="B73" t="str">
            <v>Escobedo*Chavez,Rodrigo</v>
          </cell>
          <cell r="C73" t="str">
            <v>TAX</v>
          </cell>
          <cell r="D73" t="str">
            <v>LIC-ITIC-15</v>
          </cell>
          <cell r="E73" t="str">
            <v>LI</v>
          </cell>
          <cell r="F73" t="str">
            <v>BR</v>
          </cell>
          <cell r="H73">
            <v>106</v>
          </cell>
          <cell r="I73">
            <v>0</v>
          </cell>
          <cell r="J73">
            <v>0</v>
          </cell>
          <cell r="K73">
            <v>106</v>
          </cell>
          <cell r="L73">
            <v>106</v>
          </cell>
          <cell r="M73">
            <v>0</v>
          </cell>
          <cell r="N73">
            <v>0</v>
          </cell>
        </row>
        <row r="74">
          <cell r="A74">
            <v>561390</v>
          </cell>
          <cell r="B74" t="str">
            <v>Guerrero*Reyes,Leonel</v>
          </cell>
          <cell r="C74" t="str">
            <v>TAX</v>
          </cell>
          <cell r="D74" t="str">
            <v>LIC-DERE-18</v>
          </cell>
          <cell r="E74" t="str">
            <v>LI</v>
          </cell>
          <cell r="F74" t="str">
            <v>AS</v>
          </cell>
          <cell r="G74">
            <v>102</v>
          </cell>
          <cell r="H74" t="str">
            <v>20309.25</v>
          </cell>
          <cell r="I74">
            <v>0</v>
          </cell>
          <cell r="J74">
            <v>0</v>
          </cell>
          <cell r="K74" t="str">
            <v>20309.25</v>
          </cell>
          <cell r="L74" t="str">
            <v>17104.8</v>
          </cell>
          <cell r="M74" t="str">
            <v>3205.75</v>
          </cell>
          <cell r="N74" t="str">
            <v>3205.75</v>
          </cell>
        </row>
        <row r="75">
          <cell r="A75">
            <v>346955</v>
          </cell>
          <cell r="B75" t="str">
            <v>Galicia*Perez,Jonathan</v>
          </cell>
          <cell r="C75" t="str">
            <v>TAX</v>
          </cell>
          <cell r="D75" t="str">
            <v>LIC-CTCO-18</v>
          </cell>
          <cell r="E75" t="str">
            <v>LI</v>
          </cell>
          <cell r="F75" t="str">
            <v>AS</v>
          </cell>
          <cell r="H75" t="str">
            <v>20506.75</v>
          </cell>
          <cell r="I75">
            <v>0</v>
          </cell>
          <cell r="J75" t="str">
            <v>506.74</v>
          </cell>
          <cell r="K75" t="str">
            <v>20000.01</v>
          </cell>
          <cell r="L75" t="str">
            <v>20000.01</v>
          </cell>
          <cell r="M75">
            <v>0</v>
          </cell>
          <cell r="N75">
            <v>0</v>
          </cell>
        </row>
        <row r="76">
          <cell r="A76">
            <v>605544</v>
          </cell>
          <cell r="B76" t="str">
            <v>Servin*Herrera,Adriana</v>
          </cell>
          <cell r="C76" t="str">
            <v>TAX</v>
          </cell>
          <cell r="D76" t="str">
            <v>LIC-ADME-18</v>
          </cell>
          <cell r="E76" t="str">
            <v>LI</v>
          </cell>
          <cell r="F76" t="str">
            <v>AS</v>
          </cell>
          <cell r="G76">
            <v>102</v>
          </cell>
          <cell r="H76" t="str">
            <v>20415.25</v>
          </cell>
          <cell r="I76">
            <v>0</v>
          </cell>
          <cell r="J76" t="str">
            <v>606.48</v>
          </cell>
          <cell r="K76" t="str">
            <v>19808.77</v>
          </cell>
          <cell r="L76" t="str">
            <v>19808.92</v>
          </cell>
          <cell r="M76">
            <v>0</v>
          </cell>
          <cell r="N76">
            <v>0</v>
          </cell>
        </row>
        <row r="77">
          <cell r="A77">
            <v>635502</v>
          </cell>
          <cell r="B77" t="str">
            <v>PEREZ*GASPERIN,IVON</v>
          </cell>
          <cell r="C77" t="str">
            <v>TAX</v>
          </cell>
          <cell r="D77" t="str">
            <v>LIC-EJAD-17</v>
          </cell>
          <cell r="E77" t="str">
            <v>LI</v>
          </cell>
          <cell r="F77" t="str">
            <v>AS</v>
          </cell>
          <cell r="G77">
            <v>101</v>
          </cell>
          <cell r="H77" t="str">
            <v>33337.12</v>
          </cell>
          <cell r="I77">
            <v>0</v>
          </cell>
          <cell r="J77">
            <v>0</v>
          </cell>
          <cell r="K77" t="str">
            <v>33337.12</v>
          </cell>
          <cell r="L77" t="str">
            <v>11377.22</v>
          </cell>
          <cell r="M77" t="str">
            <v>21960.5</v>
          </cell>
          <cell r="N77" t="str">
            <v>21960.5</v>
          </cell>
        </row>
        <row r="78">
          <cell r="A78">
            <v>636101</v>
          </cell>
          <cell r="B78" t="str">
            <v>GONZALEZ*JUAREZ,ANTONIO</v>
          </cell>
          <cell r="C78" t="str">
            <v>TAX</v>
          </cell>
          <cell r="D78" t="str">
            <v>LIC-EJAD-17</v>
          </cell>
          <cell r="E78" t="str">
            <v>LI</v>
          </cell>
          <cell r="F78" t="str">
            <v>AS</v>
          </cell>
          <cell r="G78">
            <v>101</v>
          </cell>
          <cell r="H78" t="str">
            <v>11691.25</v>
          </cell>
          <cell r="I78">
            <v>0</v>
          </cell>
          <cell r="J78">
            <v>0</v>
          </cell>
          <cell r="K78" t="str">
            <v>11691.25</v>
          </cell>
          <cell r="L78" t="str">
            <v>11692.61</v>
          </cell>
          <cell r="M78">
            <v>0</v>
          </cell>
          <cell r="N78">
            <v>0</v>
          </cell>
        </row>
        <row r="79">
          <cell r="A79">
            <v>269625</v>
          </cell>
          <cell r="B79" t="str">
            <v>Quiroz*Espinoza,Itzel</v>
          </cell>
          <cell r="C79" t="str">
            <v>TAX</v>
          </cell>
          <cell r="D79" t="str">
            <v>LIC-ADME-15</v>
          </cell>
          <cell r="E79" t="str">
            <v>LI</v>
          </cell>
          <cell r="F79" t="str">
            <v>EG</v>
          </cell>
          <cell r="H79">
            <v>106</v>
          </cell>
          <cell r="I79">
            <v>0</v>
          </cell>
          <cell r="J79">
            <v>0</v>
          </cell>
          <cell r="K79">
            <v>106</v>
          </cell>
          <cell r="L79">
            <v>106</v>
          </cell>
          <cell r="M79">
            <v>0</v>
          </cell>
          <cell r="N79">
            <v>0</v>
          </cell>
        </row>
        <row r="80">
          <cell r="A80">
            <v>637252</v>
          </cell>
          <cell r="B80" t="str">
            <v>Ambriz*Cruz,Montserrat</v>
          </cell>
          <cell r="C80" t="str">
            <v>TAX</v>
          </cell>
          <cell r="D80" t="str">
            <v>LIC-DINV-18</v>
          </cell>
          <cell r="E80" t="str">
            <v>LI</v>
          </cell>
          <cell r="F80" t="str">
            <v>AS</v>
          </cell>
          <cell r="G80">
            <v>101</v>
          </cell>
          <cell r="H80" t="str">
            <v>20309.25</v>
          </cell>
          <cell r="I80">
            <v>0</v>
          </cell>
          <cell r="J80">
            <v>0</v>
          </cell>
          <cell r="K80" t="str">
            <v>20309.25</v>
          </cell>
          <cell r="L80" t="str">
            <v>20309.25</v>
          </cell>
          <cell r="M80">
            <v>0</v>
          </cell>
          <cell r="N80">
            <v>0</v>
          </cell>
        </row>
        <row r="81">
          <cell r="A81">
            <v>639592</v>
          </cell>
          <cell r="B81" t="str">
            <v>Contreras*Anselmo,Edson</v>
          </cell>
          <cell r="C81" t="str">
            <v>TAX</v>
          </cell>
          <cell r="D81" t="str">
            <v>LIC-SYSC-18</v>
          </cell>
          <cell r="E81" t="str">
            <v>LI</v>
          </cell>
          <cell r="F81" t="str">
            <v>AS</v>
          </cell>
          <cell r="H81" t="str">
            <v>9561.25</v>
          </cell>
          <cell r="I81">
            <v>0</v>
          </cell>
          <cell r="J81">
            <v>0</v>
          </cell>
          <cell r="K81" t="str">
            <v>9561.25</v>
          </cell>
          <cell r="L81" t="str">
            <v>9561.75</v>
          </cell>
          <cell r="M81">
            <v>0</v>
          </cell>
          <cell r="N81">
            <v>0</v>
          </cell>
        </row>
        <row r="82">
          <cell r="A82">
            <v>614043</v>
          </cell>
          <cell r="B82" t="str">
            <v>Peralta*Castro,Silvia</v>
          </cell>
          <cell r="C82" t="str">
            <v>TAX</v>
          </cell>
          <cell r="D82" t="str">
            <v>LIC-EJEP-18</v>
          </cell>
          <cell r="E82" t="str">
            <v>LI</v>
          </cell>
          <cell r="F82" t="str">
            <v>AS</v>
          </cell>
          <cell r="G82">
            <v>101</v>
          </cell>
          <cell r="H82" t="str">
            <v>14201.25</v>
          </cell>
          <cell r="I82">
            <v>0</v>
          </cell>
          <cell r="J82">
            <v>0</v>
          </cell>
          <cell r="K82" t="str">
            <v>14201.25</v>
          </cell>
          <cell r="L82" t="str">
            <v>14201.95</v>
          </cell>
          <cell r="M82">
            <v>0</v>
          </cell>
          <cell r="N82">
            <v>0</v>
          </cell>
        </row>
        <row r="83">
          <cell r="A83">
            <v>345627</v>
          </cell>
          <cell r="B83" t="str">
            <v>Gómez*Calderon,Emiliano</v>
          </cell>
          <cell r="C83" t="str">
            <v>TAX</v>
          </cell>
          <cell r="D83" t="str">
            <v>LIC-CTCO-18</v>
          </cell>
          <cell r="E83" t="str">
            <v>LI</v>
          </cell>
          <cell r="F83" t="str">
            <v>AS</v>
          </cell>
          <cell r="G83">
            <v>101</v>
          </cell>
          <cell r="H83" t="str">
            <v>39038.25</v>
          </cell>
          <cell r="I83">
            <v>0</v>
          </cell>
          <cell r="J83" t="str">
            <v>670.68</v>
          </cell>
          <cell r="K83" t="str">
            <v>38367.57</v>
          </cell>
          <cell r="L83" t="str">
            <v>38368.2</v>
          </cell>
          <cell r="M83">
            <v>0</v>
          </cell>
          <cell r="N83">
            <v>0</v>
          </cell>
        </row>
        <row r="84">
          <cell r="A84">
            <v>259981</v>
          </cell>
          <cell r="B84" t="str">
            <v>De La Rosa*Cano,Marian</v>
          </cell>
          <cell r="C84" t="str">
            <v>TAX</v>
          </cell>
          <cell r="D84" t="str">
            <v>LIC-DSGD-15</v>
          </cell>
          <cell r="E84" t="str">
            <v>LI</v>
          </cell>
          <cell r="F84" t="str">
            <v>EG</v>
          </cell>
          <cell r="H84">
            <v>106</v>
          </cell>
          <cell r="I84">
            <v>0</v>
          </cell>
          <cell r="J84">
            <v>0</v>
          </cell>
          <cell r="K84">
            <v>106</v>
          </cell>
          <cell r="L84">
            <v>106</v>
          </cell>
          <cell r="M84">
            <v>0</v>
          </cell>
          <cell r="N84">
            <v>0</v>
          </cell>
        </row>
        <row r="85">
          <cell r="A85">
            <v>634212</v>
          </cell>
          <cell r="B85" t="str">
            <v>Valadez*Alcala,David</v>
          </cell>
          <cell r="C85" t="str">
            <v>TAX</v>
          </cell>
          <cell r="D85" t="str">
            <v>LIC-EJCP-13</v>
          </cell>
          <cell r="E85" t="str">
            <v>LI</v>
          </cell>
          <cell r="F85" t="str">
            <v>AS</v>
          </cell>
          <cell r="G85">
            <v>101</v>
          </cell>
          <cell r="H85" t="str">
            <v>32930.25</v>
          </cell>
          <cell r="I85">
            <v>0</v>
          </cell>
          <cell r="J85" t="str">
            <v>319.9</v>
          </cell>
          <cell r="K85" t="str">
            <v>32610.35</v>
          </cell>
          <cell r="L85" t="str">
            <v>32610.41</v>
          </cell>
          <cell r="M85">
            <v>0</v>
          </cell>
          <cell r="N85">
            <v>0</v>
          </cell>
        </row>
        <row r="86">
          <cell r="A86">
            <v>216194</v>
          </cell>
          <cell r="B86" t="str">
            <v>Chuela*Anguiano,Angel</v>
          </cell>
          <cell r="C86" t="str">
            <v>TAX</v>
          </cell>
          <cell r="D86" t="str">
            <v>LIC-PSIO-15</v>
          </cell>
          <cell r="E86" t="str">
            <v>LI</v>
          </cell>
          <cell r="F86" t="str">
            <v>EG</v>
          </cell>
          <cell r="H86">
            <v>11742</v>
          </cell>
          <cell r="I86">
            <v>0</v>
          </cell>
          <cell r="J86">
            <v>0</v>
          </cell>
          <cell r="K86">
            <v>11742</v>
          </cell>
          <cell r="L86">
            <v>0</v>
          </cell>
          <cell r="M86">
            <v>11742</v>
          </cell>
          <cell r="N86">
            <v>11742</v>
          </cell>
        </row>
        <row r="87">
          <cell r="A87">
            <v>263156</v>
          </cell>
          <cell r="B87" t="str">
            <v>Garcia*Martinez,Armando</v>
          </cell>
          <cell r="C87" t="str">
            <v>TAX</v>
          </cell>
          <cell r="D87" t="str">
            <v>LIC-EJAD-12</v>
          </cell>
          <cell r="E87" t="str">
            <v>LI</v>
          </cell>
          <cell r="F87" t="str">
            <v>EG</v>
          </cell>
          <cell r="H87">
            <v>106</v>
          </cell>
          <cell r="I87">
            <v>0</v>
          </cell>
          <cell r="J87">
            <v>0</v>
          </cell>
          <cell r="K87">
            <v>106</v>
          </cell>
          <cell r="L87">
            <v>106</v>
          </cell>
          <cell r="M87">
            <v>0</v>
          </cell>
          <cell r="N87">
            <v>0</v>
          </cell>
        </row>
        <row r="88">
          <cell r="A88">
            <v>321284</v>
          </cell>
          <cell r="B88" t="str">
            <v>Valenzuela*Ortiz,Ulices</v>
          </cell>
          <cell r="C88" t="str">
            <v>TAX</v>
          </cell>
          <cell r="D88" t="str">
            <v>LIC-EJAD-17</v>
          </cell>
          <cell r="E88" t="str">
            <v>LI</v>
          </cell>
          <cell r="F88" t="str">
            <v>AS</v>
          </cell>
          <cell r="H88" t="str">
            <v>11427.36</v>
          </cell>
          <cell r="I88">
            <v>0</v>
          </cell>
          <cell r="J88">
            <v>0</v>
          </cell>
          <cell r="K88" t="str">
            <v>11427.36</v>
          </cell>
          <cell r="L88" t="str">
            <v>11427.36</v>
          </cell>
          <cell r="M88">
            <v>0</v>
          </cell>
          <cell r="N88">
            <v>0</v>
          </cell>
        </row>
        <row r="89">
          <cell r="A89">
            <v>284065</v>
          </cell>
          <cell r="B89" t="str">
            <v>Julio*Aguilar,Aaron</v>
          </cell>
          <cell r="C89" t="str">
            <v>TAX</v>
          </cell>
          <cell r="D89" t="str">
            <v>LIC-EDFI-10C</v>
          </cell>
          <cell r="E89" t="str">
            <v>LI</v>
          </cell>
          <cell r="F89" t="str">
            <v>EG</v>
          </cell>
          <cell r="H89">
            <v>106</v>
          </cell>
          <cell r="I89">
            <v>0</v>
          </cell>
          <cell r="J89">
            <v>0</v>
          </cell>
          <cell r="K89">
            <v>106</v>
          </cell>
          <cell r="L89">
            <v>106</v>
          </cell>
          <cell r="M89">
            <v>0</v>
          </cell>
          <cell r="N89">
            <v>0</v>
          </cell>
        </row>
        <row r="90">
          <cell r="A90">
            <v>337789</v>
          </cell>
          <cell r="B90" t="str">
            <v>Fragoso*Lome,Chrystian</v>
          </cell>
          <cell r="C90" t="str">
            <v>TAX</v>
          </cell>
          <cell r="D90" t="str">
            <v>MAE-EDUC-19</v>
          </cell>
          <cell r="E90" t="str">
            <v>MA</v>
          </cell>
          <cell r="F90" t="str">
            <v>PT</v>
          </cell>
          <cell r="H90">
            <v>106</v>
          </cell>
          <cell r="I90">
            <v>0</v>
          </cell>
          <cell r="J90">
            <v>0</v>
          </cell>
          <cell r="K90">
            <v>106</v>
          </cell>
          <cell r="L90">
            <v>106</v>
          </cell>
          <cell r="M90">
            <v>0</v>
          </cell>
          <cell r="N90">
            <v>0</v>
          </cell>
        </row>
        <row r="91">
          <cell r="A91">
            <v>651555</v>
          </cell>
          <cell r="B91" t="str">
            <v>De Jesús*Rodriguez,Alberto</v>
          </cell>
          <cell r="C91" t="str">
            <v>TAX</v>
          </cell>
          <cell r="D91" t="str">
            <v>LIC-EJDE-17</v>
          </cell>
          <cell r="E91" t="str">
            <v>LI</v>
          </cell>
          <cell r="F91" t="str">
            <v>AS</v>
          </cell>
          <cell r="H91" t="str">
            <v>12867.25</v>
          </cell>
          <cell r="I91">
            <v>0</v>
          </cell>
          <cell r="J91">
            <v>0</v>
          </cell>
          <cell r="K91" t="str">
            <v>12867.25</v>
          </cell>
          <cell r="L91">
            <v>12868</v>
          </cell>
          <cell r="M91">
            <v>0</v>
          </cell>
          <cell r="N91">
            <v>0</v>
          </cell>
        </row>
        <row r="92">
          <cell r="A92">
            <v>323935</v>
          </cell>
          <cell r="B92" t="str">
            <v>Cruz*Lopez,Talia</v>
          </cell>
          <cell r="C92" t="str">
            <v>TAX</v>
          </cell>
          <cell r="D92" t="str">
            <v>MAE-EDUC-19</v>
          </cell>
          <cell r="E92" t="str">
            <v>MA</v>
          </cell>
          <cell r="F92" t="str">
            <v>PT</v>
          </cell>
          <cell r="H92">
            <v>106</v>
          </cell>
          <cell r="I92">
            <v>0</v>
          </cell>
          <cell r="J92">
            <v>0</v>
          </cell>
          <cell r="K92">
            <v>106</v>
          </cell>
          <cell r="L92">
            <v>106</v>
          </cell>
          <cell r="M92">
            <v>0</v>
          </cell>
          <cell r="N92">
            <v>0</v>
          </cell>
        </row>
        <row r="93">
          <cell r="A93">
            <v>648754</v>
          </cell>
          <cell r="B93" t="str">
            <v>Alfaro*Vidal,Tifanny</v>
          </cell>
          <cell r="C93" t="str">
            <v>TAX</v>
          </cell>
          <cell r="D93" t="str">
            <v>LIC-EJAD-17</v>
          </cell>
          <cell r="E93" t="str">
            <v>LI</v>
          </cell>
          <cell r="F93" t="str">
            <v>AS</v>
          </cell>
          <cell r="G93">
            <v>405</v>
          </cell>
          <cell r="H93" t="str">
            <v>32954.25</v>
          </cell>
          <cell r="I93">
            <v>0</v>
          </cell>
          <cell r="J93">
            <v>0</v>
          </cell>
          <cell r="K93" t="str">
            <v>32954.25</v>
          </cell>
          <cell r="L93" t="str">
            <v>32954.68</v>
          </cell>
          <cell r="M93">
            <v>0</v>
          </cell>
          <cell r="N93">
            <v>0</v>
          </cell>
        </row>
        <row r="94">
          <cell r="A94">
            <v>648758</v>
          </cell>
          <cell r="B94" t="str">
            <v>Celis*Gómez,Mariana</v>
          </cell>
          <cell r="C94" t="str">
            <v>TAX</v>
          </cell>
          <cell r="D94" t="str">
            <v>LIC-PSIO-18</v>
          </cell>
          <cell r="E94" t="str">
            <v>LI</v>
          </cell>
          <cell r="F94" t="str">
            <v>AS</v>
          </cell>
          <cell r="G94">
            <v>101</v>
          </cell>
          <cell r="H94" t="str">
            <v>40524.95</v>
          </cell>
          <cell r="I94">
            <v>0</v>
          </cell>
          <cell r="J94">
            <v>0</v>
          </cell>
          <cell r="K94" t="str">
            <v>40524.95</v>
          </cell>
          <cell r="L94" t="str">
            <v>18302.76</v>
          </cell>
          <cell r="M94" t="str">
            <v>22222.24</v>
          </cell>
          <cell r="N94" t="str">
            <v>22222.24</v>
          </cell>
        </row>
        <row r="95">
          <cell r="A95">
            <v>656126</v>
          </cell>
          <cell r="B95" t="str">
            <v>Castro*Barcena,Zaira</v>
          </cell>
          <cell r="C95" t="str">
            <v>TAX</v>
          </cell>
          <cell r="D95" t="str">
            <v>LIC-EJAD-17</v>
          </cell>
          <cell r="E95" t="str">
            <v>LI</v>
          </cell>
          <cell r="F95" t="str">
            <v>AS</v>
          </cell>
          <cell r="G95">
            <v>405</v>
          </cell>
          <cell r="H95" t="str">
            <v>11469.25</v>
          </cell>
          <cell r="I95">
            <v>0</v>
          </cell>
          <cell r="J95">
            <v>0</v>
          </cell>
          <cell r="K95" t="str">
            <v>11469.25</v>
          </cell>
          <cell r="L95">
            <v>11470</v>
          </cell>
          <cell r="M95">
            <v>0</v>
          </cell>
          <cell r="N95">
            <v>0</v>
          </cell>
        </row>
        <row r="96">
          <cell r="A96">
            <v>222012</v>
          </cell>
          <cell r="B96" t="str">
            <v>Dominguez*Camacho,Jesus</v>
          </cell>
          <cell r="C96" t="str">
            <v>TAX</v>
          </cell>
          <cell r="D96" t="str">
            <v>LIC-EDFI-10C</v>
          </cell>
          <cell r="E96" t="str">
            <v>LI</v>
          </cell>
          <cell r="F96" t="str">
            <v>EG</v>
          </cell>
          <cell r="H96">
            <v>11142</v>
          </cell>
          <cell r="I96">
            <v>0</v>
          </cell>
          <cell r="J96">
            <v>0</v>
          </cell>
          <cell r="K96">
            <v>11142</v>
          </cell>
          <cell r="L96">
            <v>11142</v>
          </cell>
          <cell r="M96">
            <v>0</v>
          </cell>
          <cell r="N96">
            <v>0</v>
          </cell>
        </row>
        <row r="97">
          <cell r="A97">
            <v>645331</v>
          </cell>
          <cell r="B97" t="str">
            <v>Piña*Montero,Valentina</v>
          </cell>
          <cell r="C97" t="str">
            <v>TAX</v>
          </cell>
          <cell r="D97" t="str">
            <v>LIC-DSGD-18</v>
          </cell>
          <cell r="E97" t="str">
            <v>LI</v>
          </cell>
          <cell r="F97" t="str">
            <v>AS</v>
          </cell>
          <cell r="G97">
            <v>102</v>
          </cell>
          <cell r="H97" t="str">
            <v>39350.25</v>
          </cell>
          <cell r="I97">
            <v>0</v>
          </cell>
          <cell r="J97">
            <v>0</v>
          </cell>
          <cell r="K97" t="str">
            <v>39350.25</v>
          </cell>
          <cell r="L97" t="str">
            <v>14622.4</v>
          </cell>
          <cell r="M97" t="str">
            <v>24730.6</v>
          </cell>
          <cell r="N97" t="str">
            <v>24730.6</v>
          </cell>
        </row>
        <row r="98">
          <cell r="A98">
            <v>655053</v>
          </cell>
          <cell r="B98" t="str">
            <v>Antonio*Mendoza,Fausta</v>
          </cell>
          <cell r="C98" t="str">
            <v>TAX</v>
          </cell>
          <cell r="D98" t="str">
            <v>LIC-EJDE-17</v>
          </cell>
          <cell r="E98" t="str">
            <v>LI</v>
          </cell>
          <cell r="F98" t="str">
            <v>EG</v>
          </cell>
          <cell r="G98">
            <v>401</v>
          </cell>
          <cell r="H98" t="str">
            <v>11046.24</v>
          </cell>
          <cell r="I98">
            <v>0</v>
          </cell>
          <cell r="J98">
            <v>0</v>
          </cell>
          <cell r="K98" t="str">
            <v>11046.24</v>
          </cell>
          <cell r="L98" t="str">
            <v>11046.24</v>
          </cell>
          <cell r="M98">
            <v>0</v>
          </cell>
          <cell r="N98">
            <v>0</v>
          </cell>
        </row>
        <row r="99">
          <cell r="A99">
            <v>648994</v>
          </cell>
          <cell r="B99" t="str">
            <v>Castillo*Zamora,Mauricio</v>
          </cell>
          <cell r="C99" t="str">
            <v>TAX</v>
          </cell>
          <cell r="D99" t="str">
            <v>LIC-MEES-18</v>
          </cell>
          <cell r="E99" t="str">
            <v>LI</v>
          </cell>
          <cell r="F99" t="str">
            <v>AS</v>
          </cell>
          <cell r="G99">
            <v>100</v>
          </cell>
          <cell r="H99" t="str">
            <v>36746.25</v>
          </cell>
          <cell r="I99">
            <v>0</v>
          </cell>
          <cell r="J99" t="str">
            <v>703.08</v>
          </cell>
          <cell r="K99" t="str">
            <v>36043.17</v>
          </cell>
          <cell r="L99" t="str">
            <v>36043.17</v>
          </cell>
          <cell r="M99">
            <v>0</v>
          </cell>
          <cell r="N99">
            <v>0</v>
          </cell>
        </row>
        <row r="100">
          <cell r="A100">
            <v>657554</v>
          </cell>
          <cell r="B100" t="str">
            <v>Jiménez*González,Luis</v>
          </cell>
          <cell r="C100" t="str">
            <v>TAX</v>
          </cell>
          <cell r="D100" t="str">
            <v>LIC-DINV-18</v>
          </cell>
          <cell r="E100" t="str">
            <v>LI</v>
          </cell>
          <cell r="F100" t="str">
            <v>AS</v>
          </cell>
          <cell r="G100">
            <v>101</v>
          </cell>
          <cell r="H100" t="str">
            <v>18735.7</v>
          </cell>
          <cell r="I100">
            <v>0</v>
          </cell>
          <cell r="J100">
            <v>0</v>
          </cell>
          <cell r="K100" t="str">
            <v>18735.7</v>
          </cell>
          <cell r="L100" t="str">
            <v>18735.7</v>
          </cell>
          <cell r="M100">
            <v>0</v>
          </cell>
          <cell r="N100">
            <v>0</v>
          </cell>
        </row>
        <row r="101">
          <cell r="A101">
            <v>311551</v>
          </cell>
          <cell r="B101" t="str">
            <v>Rodríguez*Reyes,Miguel</v>
          </cell>
          <cell r="C101" t="str">
            <v>TAX</v>
          </cell>
          <cell r="D101" t="str">
            <v>LIC-CTCO-18</v>
          </cell>
          <cell r="E101" t="str">
            <v>LI</v>
          </cell>
          <cell r="F101" t="str">
            <v>AS</v>
          </cell>
          <cell r="H101" t="str">
            <v>18854.25</v>
          </cell>
          <cell r="I101">
            <v>0</v>
          </cell>
          <cell r="J101">
            <v>0</v>
          </cell>
          <cell r="K101" t="str">
            <v>18854.25</v>
          </cell>
          <cell r="L101">
            <v>18855</v>
          </cell>
          <cell r="M101">
            <v>0</v>
          </cell>
          <cell r="N101">
            <v>0</v>
          </cell>
        </row>
        <row r="102">
          <cell r="A102">
            <v>657227</v>
          </cell>
          <cell r="B102" t="str">
            <v>Ibañez*Galeana,Berenice</v>
          </cell>
          <cell r="C102" t="str">
            <v>TAX</v>
          </cell>
          <cell r="D102" t="str">
            <v>LIC-DERE-18</v>
          </cell>
          <cell r="E102" t="str">
            <v>LI</v>
          </cell>
          <cell r="F102" t="str">
            <v>AS</v>
          </cell>
          <cell r="G102">
            <v>102</v>
          </cell>
          <cell r="H102" t="str">
            <v>19296.86</v>
          </cell>
          <cell r="I102">
            <v>0</v>
          </cell>
          <cell r="J102">
            <v>0</v>
          </cell>
          <cell r="K102" t="str">
            <v>19296.86</v>
          </cell>
          <cell r="L102" t="str">
            <v>19296.86</v>
          </cell>
          <cell r="M102">
            <v>0</v>
          </cell>
          <cell r="N102">
            <v>0</v>
          </cell>
        </row>
        <row r="103">
          <cell r="A103">
            <v>264273</v>
          </cell>
          <cell r="B103" t="str">
            <v>Garcia*Arano,Sandra</v>
          </cell>
          <cell r="C103" t="str">
            <v>TAX</v>
          </cell>
          <cell r="D103" t="str">
            <v>LIC-DERE-15</v>
          </cell>
          <cell r="E103" t="str">
            <v>LI</v>
          </cell>
          <cell r="F103" t="str">
            <v>EG</v>
          </cell>
          <cell r="H103">
            <v>106</v>
          </cell>
          <cell r="I103">
            <v>0</v>
          </cell>
          <cell r="J103">
            <v>0</v>
          </cell>
          <cell r="K103">
            <v>106</v>
          </cell>
          <cell r="L103">
            <v>106</v>
          </cell>
          <cell r="M103">
            <v>0</v>
          </cell>
          <cell r="N103">
            <v>0</v>
          </cell>
        </row>
        <row r="104">
          <cell r="A104">
            <v>652312</v>
          </cell>
          <cell r="B104" t="str">
            <v>Rosas*Ramírez,Kimberly</v>
          </cell>
          <cell r="C104" t="str">
            <v>TAX</v>
          </cell>
          <cell r="D104" t="str">
            <v>LIC-DSGD-18</v>
          </cell>
          <cell r="E104" t="str">
            <v>LI</v>
          </cell>
          <cell r="F104" t="str">
            <v>AS</v>
          </cell>
          <cell r="G104">
            <v>405</v>
          </cell>
          <cell r="H104" t="str">
            <v>39350.25</v>
          </cell>
          <cell r="I104">
            <v>0</v>
          </cell>
          <cell r="J104">
            <v>0</v>
          </cell>
          <cell r="K104" t="str">
            <v>39350.25</v>
          </cell>
          <cell r="L104" t="str">
            <v>21824.2</v>
          </cell>
          <cell r="M104" t="str">
            <v>17526.75</v>
          </cell>
          <cell r="N104" t="str">
            <v>17526.75</v>
          </cell>
        </row>
        <row r="105">
          <cell r="A105">
            <v>645960</v>
          </cell>
          <cell r="B105" t="str">
            <v>Montes de Oca*Rangel,Karla</v>
          </cell>
          <cell r="C105" t="str">
            <v>TAX</v>
          </cell>
          <cell r="D105" t="str">
            <v>LIC-ADME-18</v>
          </cell>
          <cell r="E105" t="str">
            <v>LI</v>
          </cell>
          <cell r="F105" t="str">
            <v>AS</v>
          </cell>
          <cell r="G105">
            <v>101</v>
          </cell>
          <cell r="H105" t="str">
            <v>40180.89</v>
          </cell>
          <cell r="I105">
            <v>0</v>
          </cell>
          <cell r="J105">
            <v>0</v>
          </cell>
          <cell r="K105" t="str">
            <v>40180.89</v>
          </cell>
          <cell r="L105" t="str">
            <v>40180.89</v>
          </cell>
          <cell r="M105">
            <v>0</v>
          </cell>
          <cell r="N105">
            <v>0</v>
          </cell>
        </row>
        <row r="106">
          <cell r="A106">
            <v>645959</v>
          </cell>
          <cell r="B106" t="str">
            <v>Mendieta*Mendoza,Melissa</v>
          </cell>
          <cell r="C106" t="str">
            <v>TAX</v>
          </cell>
          <cell r="D106" t="str">
            <v>LIC-DSGD-18</v>
          </cell>
          <cell r="E106" t="str">
            <v>LI</v>
          </cell>
          <cell r="F106" t="str">
            <v>AS</v>
          </cell>
          <cell r="G106">
            <v>101</v>
          </cell>
          <cell r="H106" t="str">
            <v>20727.91</v>
          </cell>
          <cell r="I106">
            <v>0</v>
          </cell>
          <cell r="J106">
            <v>0</v>
          </cell>
          <cell r="K106" t="str">
            <v>20727.91</v>
          </cell>
          <cell r="L106" t="str">
            <v>20728.66</v>
          </cell>
          <cell r="M106">
            <v>0</v>
          </cell>
          <cell r="N106">
            <v>0</v>
          </cell>
        </row>
        <row r="107">
          <cell r="A107">
            <v>648182</v>
          </cell>
          <cell r="B107" t="str">
            <v>Jimenez*Martinez,Alejandro</v>
          </cell>
          <cell r="C107" t="str">
            <v>TAX</v>
          </cell>
          <cell r="D107" t="str">
            <v>LIC-PSIO-18</v>
          </cell>
          <cell r="E107" t="str">
            <v>LI</v>
          </cell>
          <cell r="F107" t="str">
            <v>AS</v>
          </cell>
          <cell r="G107">
            <v>101</v>
          </cell>
          <cell r="H107" t="str">
            <v>39350.25</v>
          </cell>
          <cell r="I107">
            <v>0</v>
          </cell>
          <cell r="J107">
            <v>0</v>
          </cell>
          <cell r="K107" t="str">
            <v>39350.25</v>
          </cell>
          <cell r="L107" t="str">
            <v>39350.5</v>
          </cell>
          <cell r="M107">
            <v>0</v>
          </cell>
          <cell r="N107">
            <v>0</v>
          </cell>
        </row>
        <row r="108">
          <cell r="A108">
            <v>659680</v>
          </cell>
          <cell r="B108" t="str">
            <v>Galvan*Monica,Luis</v>
          </cell>
          <cell r="C108" t="str">
            <v>TAX</v>
          </cell>
          <cell r="D108" t="str">
            <v>LIC-COFI-18</v>
          </cell>
          <cell r="E108" t="str">
            <v>LI</v>
          </cell>
          <cell r="F108" t="str">
            <v>AS</v>
          </cell>
          <cell r="G108">
            <v>106</v>
          </cell>
          <cell r="H108" t="str">
            <v>18959.76</v>
          </cell>
          <cell r="I108">
            <v>0</v>
          </cell>
          <cell r="J108">
            <v>0</v>
          </cell>
          <cell r="K108" t="str">
            <v>18959.76</v>
          </cell>
          <cell r="L108" t="str">
            <v>18959.76</v>
          </cell>
          <cell r="M108">
            <v>0</v>
          </cell>
          <cell r="N108">
            <v>0</v>
          </cell>
        </row>
        <row r="109">
          <cell r="A109">
            <v>661038</v>
          </cell>
          <cell r="B109" t="str">
            <v>Blancas*Rios,Maria</v>
          </cell>
          <cell r="C109" t="str">
            <v>TAX</v>
          </cell>
          <cell r="D109" t="str">
            <v>LIC-DINV-18</v>
          </cell>
          <cell r="E109" t="str">
            <v>LI</v>
          </cell>
          <cell r="F109" t="str">
            <v>AS</v>
          </cell>
          <cell r="G109">
            <v>101</v>
          </cell>
          <cell r="H109" t="str">
            <v>18552.25</v>
          </cell>
          <cell r="I109">
            <v>0</v>
          </cell>
          <cell r="J109">
            <v>0</v>
          </cell>
          <cell r="K109" t="str">
            <v>18552.25</v>
          </cell>
          <cell r="L109" t="str">
            <v>18552.75</v>
          </cell>
          <cell r="M109">
            <v>0</v>
          </cell>
          <cell r="N109">
            <v>0</v>
          </cell>
        </row>
        <row r="110">
          <cell r="A110">
            <v>288343</v>
          </cell>
          <cell r="B110" t="str">
            <v>Hernández*López,Mariana</v>
          </cell>
          <cell r="C110" t="str">
            <v>TAX</v>
          </cell>
          <cell r="D110" t="str">
            <v>LIC-EJAD-17</v>
          </cell>
          <cell r="E110" t="str">
            <v>LI</v>
          </cell>
          <cell r="F110" t="str">
            <v>EG</v>
          </cell>
          <cell r="H110">
            <v>0</v>
          </cell>
          <cell r="I110">
            <v>0</v>
          </cell>
          <cell r="J110">
            <v>0</v>
          </cell>
          <cell r="K110">
            <v>0</v>
          </cell>
          <cell r="L110">
            <v>0</v>
          </cell>
          <cell r="M110">
            <v>0</v>
          </cell>
          <cell r="N110">
            <v>0</v>
          </cell>
        </row>
        <row r="111">
          <cell r="A111">
            <v>281441</v>
          </cell>
          <cell r="B111" t="str">
            <v>Zermann*Ruíz,Grecia</v>
          </cell>
          <cell r="C111" t="str">
            <v>TAX</v>
          </cell>
          <cell r="D111" t="str">
            <v>LIC-EJME-17</v>
          </cell>
          <cell r="E111" t="str">
            <v>LI</v>
          </cell>
          <cell r="F111" t="str">
            <v>AS</v>
          </cell>
          <cell r="H111" t="str">
            <v>8369.84</v>
          </cell>
          <cell r="I111">
            <v>0</v>
          </cell>
          <cell r="J111">
            <v>0</v>
          </cell>
          <cell r="K111" t="str">
            <v>8369.84</v>
          </cell>
          <cell r="L111" t="str">
            <v>8370.34</v>
          </cell>
          <cell r="M111" t="str">
            <v>-.5</v>
          </cell>
          <cell r="N111" t="str">
            <v>-.5</v>
          </cell>
        </row>
        <row r="112">
          <cell r="A112">
            <v>667717</v>
          </cell>
          <cell r="B112" t="str">
            <v>Bazaldua*Resendiz,Adela</v>
          </cell>
          <cell r="C112" t="str">
            <v>TAX</v>
          </cell>
          <cell r="D112" t="str">
            <v>LIC-EJAD-17</v>
          </cell>
          <cell r="E112" t="str">
            <v>LI</v>
          </cell>
          <cell r="F112" t="str">
            <v>AS</v>
          </cell>
          <cell r="G112">
            <v>102</v>
          </cell>
          <cell r="H112" t="str">
            <v>14941.25</v>
          </cell>
          <cell r="I112">
            <v>0</v>
          </cell>
          <cell r="J112" t="str">
            <v>281.95</v>
          </cell>
          <cell r="K112" t="str">
            <v>14659.3</v>
          </cell>
          <cell r="L112" t="str">
            <v>14660.05</v>
          </cell>
          <cell r="M112">
            <v>0</v>
          </cell>
          <cell r="N112">
            <v>0</v>
          </cell>
        </row>
        <row r="113">
          <cell r="A113">
            <v>658000</v>
          </cell>
          <cell r="B113" t="str">
            <v>Mondragón*García,Pamela</v>
          </cell>
          <cell r="C113" t="str">
            <v>TAX</v>
          </cell>
          <cell r="D113" t="str">
            <v>LIC-DAEM-15</v>
          </cell>
          <cell r="E113" t="str">
            <v>LI</v>
          </cell>
          <cell r="F113" t="str">
            <v>AS</v>
          </cell>
          <cell r="G113">
            <v>102</v>
          </cell>
          <cell r="H113" t="str">
            <v>19047.86</v>
          </cell>
          <cell r="I113">
            <v>0</v>
          </cell>
          <cell r="J113" t="str">
            <v>363.53</v>
          </cell>
          <cell r="K113" t="str">
            <v>18684.33</v>
          </cell>
          <cell r="L113" t="str">
            <v>18684.99</v>
          </cell>
          <cell r="M113">
            <v>0</v>
          </cell>
          <cell r="N113">
            <v>0</v>
          </cell>
        </row>
        <row r="114">
          <cell r="A114">
            <v>675522</v>
          </cell>
          <cell r="B114" t="str">
            <v>Cruz*Jurado,Valeria</v>
          </cell>
          <cell r="C114" t="str">
            <v>TAX</v>
          </cell>
          <cell r="D114" t="str">
            <v>LIC-PSIO-18</v>
          </cell>
          <cell r="E114" t="str">
            <v>LI</v>
          </cell>
          <cell r="F114" t="str">
            <v>AS</v>
          </cell>
          <cell r="G114">
            <v>101</v>
          </cell>
          <cell r="H114" t="str">
            <v>20239.96</v>
          </cell>
          <cell r="I114">
            <v>0</v>
          </cell>
          <cell r="J114">
            <v>0</v>
          </cell>
          <cell r="K114" t="str">
            <v>20239.96</v>
          </cell>
          <cell r="L114" t="str">
            <v>5043.4</v>
          </cell>
          <cell r="M114" t="str">
            <v>15196.56</v>
          </cell>
          <cell r="N114" t="str">
            <v>15196.56</v>
          </cell>
        </row>
        <row r="115">
          <cell r="A115">
            <v>661169</v>
          </cell>
          <cell r="B115" t="str">
            <v>Crespi*Sanchez,Marco</v>
          </cell>
          <cell r="C115" t="str">
            <v>TAX</v>
          </cell>
          <cell r="D115" t="str">
            <v>LIC-EJAD-17</v>
          </cell>
          <cell r="E115" t="str">
            <v>LI</v>
          </cell>
          <cell r="F115" t="str">
            <v>AS</v>
          </cell>
          <cell r="G115">
            <v>100</v>
          </cell>
          <cell r="H115" t="str">
            <v>12155.57</v>
          </cell>
          <cell r="I115">
            <v>0</v>
          </cell>
          <cell r="J115">
            <v>0</v>
          </cell>
          <cell r="K115" t="str">
            <v>12155.57</v>
          </cell>
          <cell r="L115" t="str">
            <v>12155.57</v>
          </cell>
          <cell r="M115">
            <v>0</v>
          </cell>
          <cell r="N115">
            <v>0</v>
          </cell>
        </row>
        <row r="116">
          <cell r="A116">
            <v>329350</v>
          </cell>
          <cell r="B116" t="str">
            <v>Rodríguez*Narvaez,Axel</v>
          </cell>
          <cell r="C116" t="str">
            <v>TAX</v>
          </cell>
          <cell r="D116" t="str">
            <v>LIC-SYSC-18</v>
          </cell>
          <cell r="E116" t="str">
            <v>LI</v>
          </cell>
          <cell r="F116" t="str">
            <v>AS</v>
          </cell>
          <cell r="G116">
            <v>504</v>
          </cell>
          <cell r="H116" t="str">
            <v>16740.39</v>
          </cell>
          <cell r="I116">
            <v>0</v>
          </cell>
          <cell r="J116">
            <v>0</v>
          </cell>
          <cell r="K116" t="str">
            <v>16740.39</v>
          </cell>
          <cell r="L116" t="str">
            <v>16740.39</v>
          </cell>
          <cell r="M116">
            <v>0</v>
          </cell>
          <cell r="N116">
            <v>0</v>
          </cell>
        </row>
        <row r="117">
          <cell r="A117">
            <v>333370</v>
          </cell>
          <cell r="B117" t="str">
            <v>Sixtos*Aragon,Casandra</v>
          </cell>
          <cell r="C117" t="str">
            <v>TAX</v>
          </cell>
          <cell r="D117" t="str">
            <v>LIC-EJAD-17</v>
          </cell>
          <cell r="E117" t="str">
            <v>LI</v>
          </cell>
          <cell r="F117" t="str">
            <v>AS</v>
          </cell>
          <cell r="H117" t="str">
            <v>14293.6</v>
          </cell>
          <cell r="I117">
            <v>0</v>
          </cell>
          <cell r="J117" t="str">
            <v>473.4</v>
          </cell>
          <cell r="K117" t="str">
            <v>13820.2</v>
          </cell>
          <cell r="L117" t="str">
            <v>13820.2</v>
          </cell>
          <cell r="M117">
            <v>0</v>
          </cell>
          <cell r="N117">
            <v>0</v>
          </cell>
        </row>
        <row r="118">
          <cell r="A118">
            <v>664187</v>
          </cell>
          <cell r="B118" t="str">
            <v>Ramírez*López,Dulce</v>
          </cell>
          <cell r="C118" t="str">
            <v>TAX</v>
          </cell>
          <cell r="D118" t="str">
            <v>LIC-EJAD-17</v>
          </cell>
          <cell r="E118" t="str">
            <v>LI</v>
          </cell>
          <cell r="F118" t="str">
            <v>AS</v>
          </cell>
          <cell r="H118" t="str">
            <v>11223.95</v>
          </cell>
          <cell r="I118">
            <v>0</v>
          </cell>
          <cell r="J118" t="str">
            <v>497.7</v>
          </cell>
          <cell r="K118" t="str">
            <v>10726.25</v>
          </cell>
          <cell r="L118" t="str">
            <v>10726.25</v>
          </cell>
          <cell r="M118">
            <v>0</v>
          </cell>
          <cell r="N118">
            <v>0</v>
          </cell>
        </row>
        <row r="119">
          <cell r="A119">
            <v>678438</v>
          </cell>
          <cell r="B119" t="str">
            <v>Anzo*Espino,Victor</v>
          </cell>
          <cell r="C119" t="str">
            <v>TAX</v>
          </cell>
          <cell r="D119" t="str">
            <v>LIC-DSGD-18</v>
          </cell>
          <cell r="E119" t="str">
            <v>LI</v>
          </cell>
          <cell r="F119" t="str">
            <v>AS</v>
          </cell>
          <cell r="G119">
            <v>101</v>
          </cell>
          <cell r="H119" t="str">
            <v>18021.25</v>
          </cell>
          <cell r="I119">
            <v>0</v>
          </cell>
          <cell r="J119" t="str">
            <v>726.57</v>
          </cell>
          <cell r="K119" t="str">
            <v>17294.68</v>
          </cell>
          <cell r="L119" t="str">
            <v>17655.4</v>
          </cell>
          <cell r="M119">
            <v>0</v>
          </cell>
          <cell r="N119">
            <v>0</v>
          </cell>
        </row>
        <row r="120">
          <cell r="A120">
            <v>680329</v>
          </cell>
          <cell r="B120" t="str">
            <v>Miranda*Martinez,Violeta</v>
          </cell>
          <cell r="C120" t="str">
            <v>TAX</v>
          </cell>
          <cell r="D120" t="str">
            <v>LIC-DERE-18</v>
          </cell>
          <cell r="E120" t="str">
            <v>LI</v>
          </cell>
          <cell r="F120" t="str">
            <v>AS</v>
          </cell>
          <cell r="G120">
            <v>404</v>
          </cell>
          <cell r="H120" t="str">
            <v>18728.86</v>
          </cell>
          <cell r="I120">
            <v>0</v>
          </cell>
          <cell r="J120">
            <v>0</v>
          </cell>
          <cell r="K120" t="str">
            <v>18728.86</v>
          </cell>
          <cell r="L120" t="str">
            <v>18729.04</v>
          </cell>
          <cell r="M120">
            <v>0</v>
          </cell>
          <cell r="N120">
            <v>0</v>
          </cell>
        </row>
        <row r="121">
          <cell r="A121">
            <v>673143</v>
          </cell>
          <cell r="B121" t="str">
            <v>Espiridion*Aldeco,Jesús</v>
          </cell>
          <cell r="C121" t="str">
            <v>TAX</v>
          </cell>
          <cell r="D121" t="str">
            <v>LIC-COFI-18</v>
          </cell>
          <cell r="E121" t="str">
            <v>LI</v>
          </cell>
          <cell r="F121" t="str">
            <v>AS</v>
          </cell>
          <cell r="G121">
            <v>103</v>
          </cell>
          <cell r="H121" t="str">
            <v>18021.25</v>
          </cell>
          <cell r="I121">
            <v>0</v>
          </cell>
          <cell r="J121">
            <v>0</v>
          </cell>
          <cell r="K121" t="str">
            <v>18021.25</v>
          </cell>
          <cell r="L121" t="str">
            <v>20112.3</v>
          </cell>
          <cell r="M121">
            <v>0</v>
          </cell>
          <cell r="N121">
            <v>0</v>
          </cell>
        </row>
        <row r="122">
          <cell r="A122">
            <v>652970</v>
          </cell>
          <cell r="B122" t="str">
            <v>Vazquez*Sanchez,Jose</v>
          </cell>
          <cell r="C122" t="str">
            <v>TAX</v>
          </cell>
          <cell r="D122" t="str">
            <v>LIC-DSGD-18</v>
          </cell>
          <cell r="E122" t="str">
            <v>LI</v>
          </cell>
          <cell r="F122" t="str">
            <v>AS</v>
          </cell>
          <cell r="G122">
            <v>405</v>
          </cell>
          <cell r="H122" t="str">
            <v>17303.25</v>
          </cell>
          <cell r="I122">
            <v>0</v>
          </cell>
          <cell r="J122">
            <v>0</v>
          </cell>
          <cell r="K122" t="str">
            <v>17303.25</v>
          </cell>
          <cell r="L122" t="str">
            <v>17303.25</v>
          </cell>
          <cell r="M122">
            <v>0</v>
          </cell>
          <cell r="N122">
            <v>0</v>
          </cell>
        </row>
        <row r="123">
          <cell r="A123">
            <v>50387</v>
          </cell>
          <cell r="B123" t="str">
            <v>Rodriguez*Abad,Anallely</v>
          </cell>
          <cell r="C123" t="str">
            <v>TAX</v>
          </cell>
          <cell r="D123" t="str">
            <v>LIC-EJDE-17</v>
          </cell>
          <cell r="E123" t="str">
            <v>LI</v>
          </cell>
          <cell r="F123" t="str">
            <v>AS</v>
          </cell>
          <cell r="G123">
            <v>101</v>
          </cell>
          <cell r="H123">
            <v>14207</v>
          </cell>
          <cell r="I123">
            <v>0</v>
          </cell>
          <cell r="J123">
            <v>0</v>
          </cell>
          <cell r="K123">
            <v>14207</v>
          </cell>
          <cell r="L123">
            <v>14207</v>
          </cell>
          <cell r="M123">
            <v>0</v>
          </cell>
          <cell r="N123">
            <v>0</v>
          </cell>
        </row>
        <row r="124">
          <cell r="A124">
            <v>676860</v>
          </cell>
          <cell r="B124" t="str">
            <v>Torres*Del Castillo,Paola</v>
          </cell>
          <cell r="C124" t="str">
            <v>TAX</v>
          </cell>
          <cell r="D124" t="str">
            <v>LIC-EJDE-17</v>
          </cell>
          <cell r="E124" t="str">
            <v>LI</v>
          </cell>
          <cell r="F124" t="str">
            <v>AS</v>
          </cell>
          <cell r="G124">
            <v>101</v>
          </cell>
          <cell r="H124" t="str">
            <v>11581.25</v>
          </cell>
          <cell r="I124">
            <v>0</v>
          </cell>
          <cell r="J124">
            <v>0</v>
          </cell>
          <cell r="K124" t="str">
            <v>11581.25</v>
          </cell>
          <cell r="L124">
            <v>11582</v>
          </cell>
          <cell r="M124">
            <v>0</v>
          </cell>
          <cell r="N124">
            <v>0</v>
          </cell>
        </row>
        <row r="125">
          <cell r="A125">
            <v>344023</v>
          </cell>
          <cell r="B125" t="str">
            <v>Cruz*Baron,Mayra</v>
          </cell>
          <cell r="C125" t="str">
            <v>TAX</v>
          </cell>
          <cell r="D125" t="str">
            <v>MAE-EDUC-19</v>
          </cell>
          <cell r="E125" t="str">
            <v>MA</v>
          </cell>
          <cell r="F125" t="str">
            <v>PT</v>
          </cell>
          <cell r="H125">
            <v>1508</v>
          </cell>
          <cell r="I125">
            <v>0</v>
          </cell>
          <cell r="J125">
            <v>0</v>
          </cell>
          <cell r="K125">
            <v>1508</v>
          </cell>
          <cell r="L125">
            <v>1508</v>
          </cell>
          <cell r="M125">
            <v>0</v>
          </cell>
          <cell r="N125">
            <v>0</v>
          </cell>
        </row>
        <row r="126">
          <cell r="A126">
            <v>678986</v>
          </cell>
          <cell r="B126" t="str">
            <v>Ayala*Diaz,Guillermo</v>
          </cell>
          <cell r="C126" t="str">
            <v>TAX</v>
          </cell>
          <cell r="D126" t="str">
            <v>LIC-EJAD-17</v>
          </cell>
          <cell r="E126" t="str">
            <v>LI</v>
          </cell>
          <cell r="F126" t="str">
            <v>AS</v>
          </cell>
          <cell r="G126">
            <v>101</v>
          </cell>
          <cell r="H126" t="str">
            <v>11581.25</v>
          </cell>
          <cell r="I126">
            <v>0</v>
          </cell>
          <cell r="J126">
            <v>0</v>
          </cell>
          <cell r="K126" t="str">
            <v>11581.25</v>
          </cell>
          <cell r="L126" t="str">
            <v>11581.25</v>
          </cell>
          <cell r="M126">
            <v>0</v>
          </cell>
          <cell r="N126">
            <v>0</v>
          </cell>
        </row>
        <row r="127">
          <cell r="A127">
            <v>664832</v>
          </cell>
          <cell r="B127" t="str">
            <v>Mañón*Huerta,Yvan</v>
          </cell>
          <cell r="C127" t="str">
            <v>TAX</v>
          </cell>
          <cell r="D127" t="str">
            <v>LIC-DSGD-18</v>
          </cell>
          <cell r="E127" t="str">
            <v>LI</v>
          </cell>
          <cell r="F127" t="str">
            <v>AS</v>
          </cell>
          <cell r="G127">
            <v>102</v>
          </cell>
          <cell r="H127" t="str">
            <v>17197.25</v>
          </cell>
          <cell r="I127">
            <v>0</v>
          </cell>
          <cell r="J127">
            <v>0</v>
          </cell>
          <cell r="K127" t="str">
            <v>17197.25</v>
          </cell>
          <cell r="L127" t="str">
            <v>12780.8</v>
          </cell>
          <cell r="M127" t="str">
            <v>4416.7</v>
          </cell>
          <cell r="N127" t="str">
            <v>4416.7</v>
          </cell>
        </row>
        <row r="128">
          <cell r="A128">
            <v>335397</v>
          </cell>
          <cell r="B128" t="str">
            <v>Anaya*Sauza,Esau</v>
          </cell>
          <cell r="C128" t="str">
            <v>TAX</v>
          </cell>
          <cell r="D128" t="str">
            <v>MAE-TEIN-15</v>
          </cell>
          <cell r="E128" t="str">
            <v>MA</v>
          </cell>
          <cell r="F128" t="str">
            <v>PT</v>
          </cell>
          <cell r="H128">
            <v>106</v>
          </cell>
          <cell r="I128">
            <v>0</v>
          </cell>
          <cell r="J128">
            <v>0</v>
          </cell>
          <cell r="K128">
            <v>106</v>
          </cell>
          <cell r="L128">
            <v>106</v>
          </cell>
          <cell r="M128">
            <v>0</v>
          </cell>
          <cell r="N128">
            <v>0</v>
          </cell>
        </row>
        <row r="129">
          <cell r="A129">
            <v>665888</v>
          </cell>
          <cell r="B129" t="str">
            <v>Perez*Resendiz,Cinthya</v>
          </cell>
          <cell r="C129" t="str">
            <v>TAX</v>
          </cell>
          <cell r="D129" t="str">
            <v>LIC-EJAD-17</v>
          </cell>
          <cell r="E129" t="str">
            <v>LI</v>
          </cell>
          <cell r="F129" t="str">
            <v>AS</v>
          </cell>
          <cell r="G129">
            <v>102</v>
          </cell>
          <cell r="H129" t="str">
            <v>12006.25</v>
          </cell>
          <cell r="I129">
            <v>0</v>
          </cell>
          <cell r="J129" t="str">
            <v>190.84</v>
          </cell>
          <cell r="K129" t="str">
            <v>11815.41</v>
          </cell>
          <cell r="L129" t="str">
            <v>11816.16</v>
          </cell>
          <cell r="M129">
            <v>0</v>
          </cell>
          <cell r="N129">
            <v>0</v>
          </cell>
        </row>
        <row r="130">
          <cell r="A130">
            <v>661857</v>
          </cell>
          <cell r="B130" t="str">
            <v>López*Preciado,Sandra</v>
          </cell>
          <cell r="C130" t="str">
            <v>TAX</v>
          </cell>
          <cell r="D130" t="str">
            <v>LIC-ADTU-18</v>
          </cell>
          <cell r="E130" t="str">
            <v>LI</v>
          </cell>
          <cell r="F130" t="str">
            <v>AS</v>
          </cell>
          <cell r="G130">
            <v>101</v>
          </cell>
          <cell r="H130" t="str">
            <v>18021.25</v>
          </cell>
          <cell r="I130">
            <v>0</v>
          </cell>
          <cell r="J130">
            <v>0</v>
          </cell>
          <cell r="K130" t="str">
            <v>18021.25</v>
          </cell>
          <cell r="L130" t="str">
            <v>18021.25</v>
          </cell>
          <cell r="M130">
            <v>0</v>
          </cell>
          <cell r="N130">
            <v>0</v>
          </cell>
        </row>
        <row r="131">
          <cell r="A131">
            <v>660798</v>
          </cell>
          <cell r="B131" t="str">
            <v>Fernandez*Flores,Rodrigo</v>
          </cell>
          <cell r="C131" t="str">
            <v>TAX</v>
          </cell>
          <cell r="D131" t="str">
            <v>LIC-SYSC-18</v>
          </cell>
          <cell r="E131" t="str">
            <v>LI</v>
          </cell>
          <cell r="F131" t="str">
            <v>AS</v>
          </cell>
          <cell r="G131">
            <v>102</v>
          </cell>
          <cell r="H131" t="str">
            <v>17197.25</v>
          </cell>
          <cell r="I131">
            <v>0</v>
          </cell>
          <cell r="J131" t="str">
            <v>423.54</v>
          </cell>
          <cell r="K131" t="str">
            <v>16773.71</v>
          </cell>
          <cell r="L131" t="str">
            <v>16773.71</v>
          </cell>
          <cell r="M131">
            <v>0</v>
          </cell>
          <cell r="N131">
            <v>0</v>
          </cell>
        </row>
        <row r="132">
          <cell r="A132">
            <v>677009</v>
          </cell>
          <cell r="B132" t="str">
            <v>Lopez*Flores,Camila</v>
          </cell>
          <cell r="C132" t="str">
            <v>TAX</v>
          </cell>
          <cell r="D132" t="str">
            <v>LIC-DINV-18</v>
          </cell>
          <cell r="E132" t="str">
            <v>LI</v>
          </cell>
          <cell r="F132" t="str">
            <v>AS</v>
          </cell>
          <cell r="G132">
            <v>101</v>
          </cell>
          <cell r="H132" t="str">
            <v>18340.25</v>
          </cell>
          <cell r="I132">
            <v>0</v>
          </cell>
          <cell r="J132">
            <v>0</v>
          </cell>
          <cell r="K132" t="str">
            <v>18340.25</v>
          </cell>
          <cell r="L132" t="str">
            <v>18340.25</v>
          </cell>
          <cell r="M132">
            <v>0</v>
          </cell>
          <cell r="N132">
            <v>0</v>
          </cell>
        </row>
        <row r="133">
          <cell r="A133">
            <v>198905</v>
          </cell>
          <cell r="B133" t="str">
            <v>Torres*Ambriz,Sandra</v>
          </cell>
          <cell r="C133" t="str">
            <v>TAX</v>
          </cell>
          <cell r="D133" t="str">
            <v>MAE-EDUC-19</v>
          </cell>
          <cell r="E133" t="str">
            <v>MA</v>
          </cell>
          <cell r="F133" t="str">
            <v>PT</v>
          </cell>
          <cell r="H133">
            <v>106</v>
          </cell>
          <cell r="I133">
            <v>0</v>
          </cell>
          <cell r="J133">
            <v>0</v>
          </cell>
          <cell r="K133">
            <v>106</v>
          </cell>
          <cell r="L133">
            <v>106</v>
          </cell>
          <cell r="M133">
            <v>0</v>
          </cell>
          <cell r="N133">
            <v>0</v>
          </cell>
        </row>
        <row r="134">
          <cell r="A134">
            <v>295137</v>
          </cell>
          <cell r="B134" t="str">
            <v>Juarez*Chaires,Cesar</v>
          </cell>
          <cell r="C134" t="str">
            <v>TAX</v>
          </cell>
          <cell r="D134" t="str">
            <v>LIC-DSGD-18</v>
          </cell>
          <cell r="E134" t="str">
            <v>LI</v>
          </cell>
          <cell r="F134" t="str">
            <v>AS</v>
          </cell>
          <cell r="G134">
            <v>101</v>
          </cell>
          <cell r="H134" t="str">
            <v>17336.65</v>
          </cell>
          <cell r="I134">
            <v>0</v>
          </cell>
          <cell r="J134">
            <v>0</v>
          </cell>
          <cell r="K134" t="str">
            <v>17336.65</v>
          </cell>
          <cell r="L134" t="str">
            <v>17337.6</v>
          </cell>
          <cell r="M134">
            <v>0</v>
          </cell>
          <cell r="N134">
            <v>0</v>
          </cell>
        </row>
        <row r="135">
          <cell r="A135">
            <v>686850</v>
          </cell>
          <cell r="B135" t="str">
            <v>Baena*Basurto,Jose</v>
          </cell>
          <cell r="C135" t="str">
            <v>TAX</v>
          </cell>
          <cell r="D135" t="str">
            <v>LIC-EJAD-17</v>
          </cell>
          <cell r="E135" t="str">
            <v>LI</v>
          </cell>
          <cell r="F135" t="str">
            <v>AS</v>
          </cell>
          <cell r="G135">
            <v>100</v>
          </cell>
          <cell r="H135" t="str">
            <v>11672.77</v>
          </cell>
          <cell r="I135">
            <v>0</v>
          </cell>
          <cell r="J135">
            <v>0</v>
          </cell>
          <cell r="K135" t="str">
            <v>11672.77</v>
          </cell>
          <cell r="L135" t="str">
            <v>11672.77</v>
          </cell>
          <cell r="M135">
            <v>0</v>
          </cell>
          <cell r="N135">
            <v>0</v>
          </cell>
        </row>
        <row r="136">
          <cell r="A136">
            <v>303491</v>
          </cell>
          <cell r="B136" t="str">
            <v>Torres*Reyes,Ana</v>
          </cell>
          <cell r="C136" t="str">
            <v>TAX</v>
          </cell>
          <cell r="D136" t="str">
            <v>LIC-EJAD-17</v>
          </cell>
          <cell r="E136" t="str">
            <v>LI</v>
          </cell>
          <cell r="F136" t="str">
            <v>AS</v>
          </cell>
          <cell r="G136">
            <v>403</v>
          </cell>
          <cell r="H136" t="str">
            <v>10914.15</v>
          </cell>
          <cell r="I136">
            <v>0</v>
          </cell>
          <cell r="J136">
            <v>0</v>
          </cell>
          <cell r="K136" t="str">
            <v>10914.15</v>
          </cell>
          <cell r="L136" t="str">
            <v>11158.52</v>
          </cell>
          <cell r="M136">
            <v>0</v>
          </cell>
          <cell r="N136">
            <v>0</v>
          </cell>
        </row>
        <row r="137">
          <cell r="A137">
            <v>341672</v>
          </cell>
          <cell r="B137" t="str">
            <v>Barron*Mejia,Elsa</v>
          </cell>
          <cell r="C137" t="str">
            <v>TAX</v>
          </cell>
          <cell r="D137" t="str">
            <v>LIC-DINV-18</v>
          </cell>
          <cell r="E137" t="str">
            <v>LI</v>
          </cell>
          <cell r="F137" t="str">
            <v>AS</v>
          </cell>
          <cell r="G137">
            <v>403</v>
          </cell>
          <cell r="H137" t="str">
            <v>18043.86</v>
          </cell>
          <cell r="I137">
            <v>0</v>
          </cell>
          <cell r="J137">
            <v>0</v>
          </cell>
          <cell r="K137" t="str">
            <v>18043.86</v>
          </cell>
          <cell r="L137" t="str">
            <v>18043.86</v>
          </cell>
          <cell r="M137">
            <v>0</v>
          </cell>
          <cell r="N137">
            <v>0</v>
          </cell>
        </row>
        <row r="138">
          <cell r="A138">
            <v>292508</v>
          </cell>
          <cell r="B138" t="str">
            <v>Cruz*Saldaña,Jonathan</v>
          </cell>
          <cell r="C138" t="str">
            <v>TAX</v>
          </cell>
          <cell r="D138" t="str">
            <v>LIC-EJDE-17</v>
          </cell>
          <cell r="E138" t="str">
            <v>LI</v>
          </cell>
          <cell r="F138" t="str">
            <v>AS</v>
          </cell>
          <cell r="G138">
            <v>403</v>
          </cell>
          <cell r="H138" t="str">
            <v>10823.52</v>
          </cell>
          <cell r="I138">
            <v>0</v>
          </cell>
          <cell r="J138">
            <v>0</v>
          </cell>
          <cell r="K138" t="str">
            <v>10823.52</v>
          </cell>
          <cell r="L138" t="str">
            <v>11085.92</v>
          </cell>
          <cell r="M138" t="str">
            <v>25.75</v>
          </cell>
          <cell r="N138" t="str">
            <v>25.75</v>
          </cell>
        </row>
        <row r="139">
          <cell r="A139">
            <v>682837</v>
          </cell>
          <cell r="B139" t="str">
            <v>Coello*Gonzalez,Gustavo</v>
          </cell>
          <cell r="C139" t="str">
            <v>TAX</v>
          </cell>
          <cell r="D139" t="str">
            <v>LIC-DINV-18</v>
          </cell>
          <cell r="E139" t="str">
            <v>LI</v>
          </cell>
          <cell r="F139" t="str">
            <v>AS</v>
          </cell>
          <cell r="G139">
            <v>404</v>
          </cell>
          <cell r="H139" t="str">
            <v>18340.25</v>
          </cell>
          <cell r="I139">
            <v>0</v>
          </cell>
          <cell r="J139">
            <v>0</v>
          </cell>
          <cell r="K139" t="str">
            <v>18340.25</v>
          </cell>
          <cell r="L139" t="str">
            <v>18341.15</v>
          </cell>
          <cell r="M139">
            <v>0</v>
          </cell>
          <cell r="N139">
            <v>0</v>
          </cell>
        </row>
        <row r="140">
          <cell r="A140">
            <v>313284</v>
          </cell>
          <cell r="B140" t="str">
            <v>Canché*Peña,Laura</v>
          </cell>
          <cell r="C140" t="str">
            <v>TAX</v>
          </cell>
          <cell r="D140" t="str">
            <v>LIC-DERE-18</v>
          </cell>
          <cell r="E140" t="str">
            <v>LI</v>
          </cell>
          <cell r="F140" t="str">
            <v>AS</v>
          </cell>
          <cell r="H140" t="str">
            <v>38774.25</v>
          </cell>
          <cell r="I140">
            <v>0</v>
          </cell>
          <cell r="J140">
            <v>0</v>
          </cell>
          <cell r="K140" t="str">
            <v>38774.25</v>
          </cell>
          <cell r="L140">
            <v>16866</v>
          </cell>
          <cell r="M140">
            <v>21909</v>
          </cell>
          <cell r="N140">
            <v>21909</v>
          </cell>
        </row>
        <row r="141">
          <cell r="A141">
            <v>686345</v>
          </cell>
          <cell r="B141" t="str">
            <v>Rodríguez*Sánchez,Vianey</v>
          </cell>
          <cell r="C141" t="str">
            <v>TAX</v>
          </cell>
          <cell r="D141" t="str">
            <v>LIC-DINV-18</v>
          </cell>
          <cell r="E141" t="str">
            <v>LI</v>
          </cell>
          <cell r="F141" t="str">
            <v>AS</v>
          </cell>
          <cell r="G141">
            <v>101</v>
          </cell>
          <cell r="H141" t="str">
            <v>19047.86</v>
          </cell>
          <cell r="I141">
            <v>0</v>
          </cell>
          <cell r="J141">
            <v>0</v>
          </cell>
          <cell r="K141" t="str">
            <v>19047.86</v>
          </cell>
          <cell r="L141" t="str">
            <v>19047.86</v>
          </cell>
          <cell r="M141">
            <v>0</v>
          </cell>
          <cell r="N141">
            <v>0</v>
          </cell>
        </row>
        <row r="142">
          <cell r="A142">
            <v>688521</v>
          </cell>
          <cell r="B142" t="str">
            <v>Lopez*Cruz,Jennifer</v>
          </cell>
          <cell r="C142" t="str">
            <v>TAX</v>
          </cell>
          <cell r="D142" t="str">
            <v>LIC-DSGD-18</v>
          </cell>
          <cell r="E142" t="str">
            <v>LI</v>
          </cell>
          <cell r="F142" t="str">
            <v>AS</v>
          </cell>
          <cell r="G142">
            <v>104</v>
          </cell>
          <cell r="H142" t="str">
            <v>18950.9</v>
          </cell>
          <cell r="I142">
            <v>0</v>
          </cell>
          <cell r="J142" t="str">
            <v>318.22</v>
          </cell>
          <cell r="K142" t="str">
            <v>18632.68</v>
          </cell>
          <cell r="L142" t="str">
            <v>18632.68</v>
          </cell>
          <cell r="M142">
            <v>0</v>
          </cell>
          <cell r="N142">
            <v>0</v>
          </cell>
        </row>
        <row r="143">
          <cell r="A143">
            <v>180427</v>
          </cell>
          <cell r="B143" t="str">
            <v>Olivares*Salas,Gonzalo</v>
          </cell>
          <cell r="C143" t="str">
            <v>TAX</v>
          </cell>
          <cell r="D143" t="str">
            <v>LIC-DERE-18</v>
          </cell>
          <cell r="E143" t="str">
            <v>LI</v>
          </cell>
          <cell r="F143" t="str">
            <v>AS</v>
          </cell>
          <cell r="H143" t="str">
            <v>18021.05</v>
          </cell>
          <cell r="I143">
            <v>0</v>
          </cell>
          <cell r="J143">
            <v>0</v>
          </cell>
          <cell r="K143" t="str">
            <v>18021.05</v>
          </cell>
          <cell r="L143">
            <v>4486</v>
          </cell>
          <cell r="M143" t="str">
            <v>13535.05</v>
          </cell>
          <cell r="N143" t="str">
            <v>13535.05</v>
          </cell>
        </row>
        <row r="144">
          <cell r="A144">
            <v>689701</v>
          </cell>
          <cell r="B144" t="str">
            <v>Tapia*Narvaez,Nailea</v>
          </cell>
          <cell r="C144" t="str">
            <v>TAX</v>
          </cell>
          <cell r="D144" t="str">
            <v>LIC-PSIO-18</v>
          </cell>
          <cell r="E144" t="str">
            <v>LI</v>
          </cell>
          <cell r="F144" t="str">
            <v>AS</v>
          </cell>
          <cell r="G144">
            <v>101</v>
          </cell>
          <cell r="H144" t="str">
            <v>18728.86</v>
          </cell>
          <cell r="I144">
            <v>0</v>
          </cell>
          <cell r="J144">
            <v>0</v>
          </cell>
          <cell r="K144" t="str">
            <v>18728.86</v>
          </cell>
          <cell r="L144" t="str">
            <v>18704.04</v>
          </cell>
          <cell r="M144" t="str">
            <v>25.75</v>
          </cell>
          <cell r="N144" t="str">
            <v>25.75</v>
          </cell>
        </row>
        <row r="145">
          <cell r="A145">
            <v>690946</v>
          </cell>
          <cell r="B145" t="str">
            <v>Jimenez*Coria,Angel</v>
          </cell>
          <cell r="C145" t="str">
            <v>TAX</v>
          </cell>
          <cell r="D145" t="str">
            <v>LIC-CTCO-18</v>
          </cell>
          <cell r="E145" t="str">
            <v>LI</v>
          </cell>
          <cell r="F145" t="str">
            <v>AS</v>
          </cell>
          <cell r="G145">
            <v>101</v>
          </cell>
          <cell r="H145" t="str">
            <v>17944.14</v>
          </cell>
          <cell r="I145">
            <v>0</v>
          </cell>
          <cell r="J145" t="str">
            <v>564.95</v>
          </cell>
          <cell r="K145" t="str">
            <v>17379.19</v>
          </cell>
          <cell r="L145" t="str">
            <v>17379.19</v>
          </cell>
          <cell r="M145">
            <v>0</v>
          </cell>
          <cell r="N145">
            <v>0</v>
          </cell>
        </row>
        <row r="146">
          <cell r="A146">
            <v>682564</v>
          </cell>
          <cell r="B146" t="str">
            <v>Felix*Muñoz,Jorge</v>
          </cell>
          <cell r="C146" t="str">
            <v>TAX</v>
          </cell>
          <cell r="D146" t="str">
            <v>LIC-SYSC-18</v>
          </cell>
          <cell r="E146" t="str">
            <v>LI</v>
          </cell>
          <cell r="F146" t="str">
            <v>AS</v>
          </cell>
          <cell r="G146">
            <v>405</v>
          </cell>
          <cell r="H146" t="str">
            <v>18340.25</v>
          </cell>
          <cell r="I146">
            <v>0</v>
          </cell>
          <cell r="J146" t="str">
            <v>403.56</v>
          </cell>
          <cell r="K146" t="str">
            <v>17936.69</v>
          </cell>
          <cell r="L146">
            <v>17937</v>
          </cell>
          <cell r="M146">
            <v>0</v>
          </cell>
          <cell r="N146">
            <v>0</v>
          </cell>
        </row>
        <row r="147">
          <cell r="A147">
            <v>691315</v>
          </cell>
          <cell r="B147" t="str">
            <v>Camacho*Rosales,Vania</v>
          </cell>
          <cell r="C147" t="str">
            <v>TAX</v>
          </cell>
          <cell r="D147" t="str">
            <v>LIC-CTCO-18</v>
          </cell>
          <cell r="E147" t="str">
            <v>LI</v>
          </cell>
          <cell r="F147" t="str">
            <v>AS</v>
          </cell>
          <cell r="G147">
            <v>101</v>
          </cell>
          <cell r="H147" t="str">
            <v>19110.86</v>
          </cell>
          <cell r="I147">
            <v>0</v>
          </cell>
          <cell r="J147">
            <v>0</v>
          </cell>
          <cell r="K147" t="str">
            <v>19110.86</v>
          </cell>
          <cell r="L147" t="str">
            <v>19111.8</v>
          </cell>
          <cell r="M147">
            <v>0</v>
          </cell>
          <cell r="N147">
            <v>0</v>
          </cell>
        </row>
        <row r="148">
          <cell r="A148">
            <v>688818</v>
          </cell>
          <cell r="B148" t="str">
            <v>Garcia*Vazquez,Victoria</v>
          </cell>
          <cell r="C148" t="str">
            <v>TAX</v>
          </cell>
          <cell r="D148" t="str">
            <v>MAE-MADN-19</v>
          </cell>
          <cell r="E148" t="str">
            <v>MA</v>
          </cell>
          <cell r="F148" t="str">
            <v>AS</v>
          </cell>
          <cell r="G148">
            <v>101</v>
          </cell>
          <cell r="H148" t="str">
            <v>18994.61</v>
          </cell>
          <cell r="I148">
            <v>0</v>
          </cell>
          <cell r="J148">
            <v>0</v>
          </cell>
          <cell r="K148" t="str">
            <v>18994.61</v>
          </cell>
          <cell r="L148" t="str">
            <v>18994.8</v>
          </cell>
          <cell r="M148">
            <v>0</v>
          </cell>
          <cell r="N148">
            <v>0</v>
          </cell>
        </row>
        <row r="149">
          <cell r="A149">
            <v>319652</v>
          </cell>
          <cell r="B149" t="str">
            <v>Navarrete*Cardenas,Lizeth</v>
          </cell>
          <cell r="C149" t="str">
            <v>TAX</v>
          </cell>
          <cell r="D149" t="str">
            <v>LIC-EJAD-17</v>
          </cell>
          <cell r="E149" t="str">
            <v>LI</v>
          </cell>
          <cell r="F149" t="str">
            <v>AS</v>
          </cell>
          <cell r="G149">
            <v>405</v>
          </cell>
          <cell r="H149" t="str">
            <v>11706.57</v>
          </cell>
          <cell r="I149">
            <v>0</v>
          </cell>
          <cell r="J149">
            <v>0</v>
          </cell>
          <cell r="K149" t="str">
            <v>11706.57</v>
          </cell>
          <cell r="L149" t="str">
            <v>11706.57</v>
          </cell>
          <cell r="M149">
            <v>0</v>
          </cell>
          <cell r="N149">
            <v>0</v>
          </cell>
        </row>
        <row r="150">
          <cell r="A150">
            <v>256811</v>
          </cell>
          <cell r="B150" t="str">
            <v>Salazar*Valencia,Edgar</v>
          </cell>
          <cell r="C150" t="str">
            <v>TAX</v>
          </cell>
          <cell r="D150" t="str">
            <v>LIC-SYSC-18</v>
          </cell>
          <cell r="E150" t="str">
            <v>LI</v>
          </cell>
          <cell r="F150" t="str">
            <v>AS</v>
          </cell>
          <cell r="H150" t="str">
            <v>18021.25</v>
          </cell>
          <cell r="I150">
            <v>0</v>
          </cell>
          <cell r="J150">
            <v>0</v>
          </cell>
          <cell r="K150" t="str">
            <v>18021.25</v>
          </cell>
          <cell r="L150">
            <v>18022</v>
          </cell>
          <cell r="M150">
            <v>0</v>
          </cell>
          <cell r="N150">
            <v>0</v>
          </cell>
        </row>
        <row r="151">
          <cell r="A151">
            <v>240327</v>
          </cell>
          <cell r="B151" t="str">
            <v>Hernandez*Garcia,Wendy</v>
          </cell>
          <cell r="C151" t="str">
            <v>TAX</v>
          </cell>
          <cell r="D151" t="str">
            <v>MAE-MADN-19</v>
          </cell>
          <cell r="E151" t="str">
            <v>MA</v>
          </cell>
          <cell r="F151" t="str">
            <v>PT</v>
          </cell>
          <cell r="H151">
            <v>106</v>
          </cell>
          <cell r="I151">
            <v>0</v>
          </cell>
          <cell r="J151">
            <v>0</v>
          </cell>
          <cell r="K151">
            <v>106</v>
          </cell>
          <cell r="L151">
            <v>106</v>
          </cell>
          <cell r="M151">
            <v>0</v>
          </cell>
          <cell r="N151">
            <v>0</v>
          </cell>
        </row>
        <row r="152">
          <cell r="A152">
            <v>293513</v>
          </cell>
          <cell r="B152" t="str">
            <v>Contreras*Paez,Jannay</v>
          </cell>
          <cell r="C152" t="str">
            <v>TAX</v>
          </cell>
          <cell r="D152" t="str">
            <v>LIC-DERE-18</v>
          </cell>
          <cell r="E152" t="str">
            <v>LI</v>
          </cell>
          <cell r="F152" t="str">
            <v>AS</v>
          </cell>
          <cell r="G152">
            <v>404</v>
          </cell>
          <cell r="H152" t="str">
            <v>20159.37</v>
          </cell>
          <cell r="I152">
            <v>0</v>
          </cell>
          <cell r="J152">
            <v>0</v>
          </cell>
          <cell r="K152" t="str">
            <v>20159.37</v>
          </cell>
          <cell r="L152" t="str">
            <v>20159.62</v>
          </cell>
          <cell r="M152">
            <v>0</v>
          </cell>
          <cell r="N152">
            <v>0</v>
          </cell>
        </row>
        <row r="153">
          <cell r="A153">
            <v>301104</v>
          </cell>
          <cell r="B153" t="str">
            <v>Yonca*Miranda,Erik</v>
          </cell>
          <cell r="C153" t="str">
            <v>TAX</v>
          </cell>
          <cell r="D153" t="str">
            <v>LIC-COFI-18</v>
          </cell>
          <cell r="E153" t="str">
            <v>LI</v>
          </cell>
          <cell r="F153" t="str">
            <v>EG</v>
          </cell>
          <cell r="H153">
            <v>106</v>
          </cell>
          <cell r="I153">
            <v>0</v>
          </cell>
          <cell r="J153">
            <v>0</v>
          </cell>
          <cell r="K153">
            <v>106</v>
          </cell>
          <cell r="L153">
            <v>106</v>
          </cell>
          <cell r="M153">
            <v>0</v>
          </cell>
          <cell r="N153">
            <v>0</v>
          </cell>
        </row>
        <row r="154">
          <cell r="A154">
            <v>290180</v>
          </cell>
          <cell r="B154" t="str">
            <v>Santiago*Aguilar,Lizeth</v>
          </cell>
          <cell r="C154" t="str">
            <v>TAX</v>
          </cell>
          <cell r="D154" t="str">
            <v>LIC-DINV-18</v>
          </cell>
          <cell r="E154" t="str">
            <v>LI</v>
          </cell>
          <cell r="F154" t="str">
            <v>EG</v>
          </cell>
          <cell r="H154">
            <v>106</v>
          </cell>
          <cell r="I154">
            <v>0</v>
          </cell>
          <cell r="J154">
            <v>0</v>
          </cell>
          <cell r="K154">
            <v>106</v>
          </cell>
          <cell r="L154">
            <v>106</v>
          </cell>
          <cell r="M154">
            <v>0</v>
          </cell>
          <cell r="N154">
            <v>0</v>
          </cell>
        </row>
        <row r="155">
          <cell r="A155">
            <v>689107</v>
          </cell>
          <cell r="B155" t="str">
            <v>Garcia*Cadenas,Bryan</v>
          </cell>
          <cell r="C155" t="str">
            <v>TAX</v>
          </cell>
          <cell r="D155" t="str">
            <v>LIC-CTCO-18</v>
          </cell>
          <cell r="E155" t="str">
            <v>LI</v>
          </cell>
          <cell r="F155" t="str">
            <v>AS</v>
          </cell>
          <cell r="G155">
            <v>405</v>
          </cell>
          <cell r="H155" t="str">
            <v>18340.25</v>
          </cell>
          <cell r="I155">
            <v>0</v>
          </cell>
          <cell r="J155">
            <v>0</v>
          </cell>
          <cell r="K155" t="str">
            <v>18340.25</v>
          </cell>
          <cell r="L155" t="str">
            <v>18340.25</v>
          </cell>
          <cell r="M155">
            <v>0</v>
          </cell>
          <cell r="N155">
            <v>0</v>
          </cell>
        </row>
        <row r="156">
          <cell r="A156">
            <v>286786</v>
          </cell>
          <cell r="B156" t="str">
            <v>Paez*Guerrero,Sandra</v>
          </cell>
          <cell r="C156" t="str">
            <v>TAX</v>
          </cell>
          <cell r="D156" t="str">
            <v>LIC-EJAD-17</v>
          </cell>
          <cell r="E156" t="str">
            <v>LI</v>
          </cell>
          <cell r="F156" t="str">
            <v>EG</v>
          </cell>
          <cell r="H156">
            <v>106</v>
          </cell>
          <cell r="I156">
            <v>0</v>
          </cell>
          <cell r="J156">
            <v>0</v>
          </cell>
          <cell r="K156">
            <v>106</v>
          </cell>
          <cell r="L156">
            <v>106</v>
          </cell>
          <cell r="M156">
            <v>106</v>
          </cell>
          <cell r="N156">
            <v>106</v>
          </cell>
        </row>
        <row r="157">
          <cell r="A157">
            <v>687883</v>
          </cell>
          <cell r="B157" t="str">
            <v>Flores*Morales,Maria</v>
          </cell>
          <cell r="C157" t="str">
            <v>TAX</v>
          </cell>
          <cell r="D157" t="str">
            <v>LIC-EJDE-17</v>
          </cell>
          <cell r="E157" t="str">
            <v>LI</v>
          </cell>
          <cell r="F157" t="str">
            <v>AS</v>
          </cell>
          <cell r="G157">
            <v>100</v>
          </cell>
          <cell r="H157" t="str">
            <v>11581.25</v>
          </cell>
          <cell r="I157">
            <v>0</v>
          </cell>
          <cell r="J157" t="str">
            <v>286.06</v>
          </cell>
          <cell r="K157" t="str">
            <v>11295.19</v>
          </cell>
          <cell r="L157" t="str">
            <v>11295.41</v>
          </cell>
          <cell r="M157">
            <v>0</v>
          </cell>
          <cell r="N157">
            <v>0</v>
          </cell>
        </row>
        <row r="158">
          <cell r="A158">
            <v>688014</v>
          </cell>
          <cell r="B158" t="str">
            <v>Zavala*González,Melissa</v>
          </cell>
          <cell r="C158" t="str">
            <v>TAX</v>
          </cell>
          <cell r="D158" t="str">
            <v>LIC-DERE-18</v>
          </cell>
          <cell r="E158" t="str">
            <v>LI</v>
          </cell>
          <cell r="F158" t="str">
            <v>AS</v>
          </cell>
          <cell r="G158">
            <v>101</v>
          </cell>
          <cell r="H158" t="str">
            <v>18021.25</v>
          </cell>
          <cell r="I158">
            <v>0</v>
          </cell>
          <cell r="J158">
            <v>0</v>
          </cell>
          <cell r="K158" t="str">
            <v>18021.25</v>
          </cell>
          <cell r="L158" t="str">
            <v>18021.99</v>
          </cell>
          <cell r="M158">
            <v>0</v>
          </cell>
          <cell r="N158">
            <v>0</v>
          </cell>
        </row>
        <row r="159">
          <cell r="A159">
            <v>683776</v>
          </cell>
          <cell r="B159" t="str">
            <v>Hernandez*Salazar,Miguel</v>
          </cell>
          <cell r="C159" t="str">
            <v>TAX</v>
          </cell>
          <cell r="D159" t="str">
            <v>LIC-SYSC-18</v>
          </cell>
          <cell r="E159" t="str">
            <v>LI</v>
          </cell>
          <cell r="F159" t="str">
            <v>AS</v>
          </cell>
          <cell r="G159">
            <v>101</v>
          </cell>
          <cell r="H159" t="str">
            <v>18021.25</v>
          </cell>
          <cell r="I159">
            <v>0</v>
          </cell>
          <cell r="J159">
            <v>0</v>
          </cell>
          <cell r="K159" t="str">
            <v>18021.25</v>
          </cell>
          <cell r="L159" t="str">
            <v>18021.25</v>
          </cell>
          <cell r="M159">
            <v>0</v>
          </cell>
          <cell r="N159">
            <v>0</v>
          </cell>
        </row>
        <row r="160">
          <cell r="A160">
            <v>682288</v>
          </cell>
          <cell r="B160" t="str">
            <v>Gamboa*Aparicio,Paola</v>
          </cell>
          <cell r="C160" t="str">
            <v>TAX</v>
          </cell>
          <cell r="D160" t="str">
            <v>LIC-SYSC-18</v>
          </cell>
          <cell r="E160" t="str">
            <v>LI</v>
          </cell>
          <cell r="F160" t="str">
            <v>AS</v>
          </cell>
          <cell r="G160">
            <v>101</v>
          </cell>
          <cell r="H160" t="str">
            <v>15626.65</v>
          </cell>
          <cell r="I160">
            <v>0</v>
          </cell>
          <cell r="J160">
            <v>0</v>
          </cell>
          <cell r="K160" t="str">
            <v>15626.65</v>
          </cell>
          <cell r="L160" t="str">
            <v>15626.85</v>
          </cell>
          <cell r="M160">
            <v>0</v>
          </cell>
          <cell r="N160">
            <v>0</v>
          </cell>
        </row>
        <row r="161">
          <cell r="A161">
            <v>20088</v>
          </cell>
          <cell r="B161" t="str">
            <v>De La Palma*Rojas,Erick</v>
          </cell>
          <cell r="C161" t="str">
            <v>TAX</v>
          </cell>
          <cell r="D161" t="str">
            <v>LIC-SYSC-18</v>
          </cell>
          <cell r="E161" t="str">
            <v>LI</v>
          </cell>
          <cell r="F161" t="str">
            <v>AS</v>
          </cell>
          <cell r="G161">
            <v>405</v>
          </cell>
          <cell r="H161" t="str">
            <v>19751.66</v>
          </cell>
          <cell r="I161">
            <v>0</v>
          </cell>
          <cell r="J161" t="str">
            <v>316.62</v>
          </cell>
          <cell r="K161" t="str">
            <v>19435.04</v>
          </cell>
          <cell r="L161" t="str">
            <v>19435.04</v>
          </cell>
          <cell r="M161">
            <v>0</v>
          </cell>
          <cell r="N161">
            <v>0</v>
          </cell>
        </row>
        <row r="162">
          <cell r="A162">
            <v>690533</v>
          </cell>
          <cell r="B162" t="str">
            <v>Ferrusquia*Zermeño,Enriqueta</v>
          </cell>
          <cell r="C162" t="str">
            <v>TAX</v>
          </cell>
          <cell r="D162" t="str">
            <v>LIC-EJDE-17</v>
          </cell>
          <cell r="E162" t="str">
            <v>LI</v>
          </cell>
          <cell r="F162" t="str">
            <v>AS</v>
          </cell>
          <cell r="G162">
            <v>100</v>
          </cell>
          <cell r="H162" t="str">
            <v>12844.25</v>
          </cell>
          <cell r="I162">
            <v>0</v>
          </cell>
          <cell r="J162">
            <v>0</v>
          </cell>
          <cell r="K162" t="str">
            <v>12844.25</v>
          </cell>
          <cell r="L162">
            <v>12845</v>
          </cell>
          <cell r="M162">
            <v>0</v>
          </cell>
          <cell r="N162">
            <v>0</v>
          </cell>
        </row>
        <row r="163">
          <cell r="A163">
            <v>341393</v>
          </cell>
          <cell r="B163" t="str">
            <v>Buenrostro*Castrejon,Betzy</v>
          </cell>
          <cell r="C163" t="str">
            <v>TAX</v>
          </cell>
          <cell r="D163" t="str">
            <v>MAE-EDUC-19</v>
          </cell>
          <cell r="E163" t="str">
            <v>MA</v>
          </cell>
          <cell r="F163" t="str">
            <v>PT</v>
          </cell>
          <cell r="H163">
            <v>106</v>
          </cell>
          <cell r="I163">
            <v>0</v>
          </cell>
          <cell r="J163">
            <v>0</v>
          </cell>
          <cell r="K163">
            <v>106</v>
          </cell>
          <cell r="L163">
            <v>106</v>
          </cell>
          <cell r="M163">
            <v>0</v>
          </cell>
          <cell r="N163">
            <v>0</v>
          </cell>
        </row>
        <row r="164">
          <cell r="A164">
            <v>699624</v>
          </cell>
          <cell r="B164" t="str">
            <v>K Reskala*Valdivia,Fernanda</v>
          </cell>
          <cell r="C164" t="str">
            <v>TAX</v>
          </cell>
          <cell r="D164" t="str">
            <v>LIC-CTCO-18</v>
          </cell>
          <cell r="E164" t="str">
            <v>LI</v>
          </cell>
          <cell r="F164" t="str">
            <v>AS</v>
          </cell>
          <cell r="G164">
            <v>101</v>
          </cell>
          <cell r="H164" t="str">
            <v>1026.61</v>
          </cell>
          <cell r="I164">
            <v>0</v>
          </cell>
          <cell r="J164">
            <v>0</v>
          </cell>
          <cell r="K164" t="str">
            <v>1026.61</v>
          </cell>
          <cell r="L164" t="str">
            <v>5625.74</v>
          </cell>
          <cell r="M164">
            <v>0</v>
          </cell>
          <cell r="N164">
            <v>0</v>
          </cell>
        </row>
        <row r="165">
          <cell r="A165">
            <v>699019</v>
          </cell>
          <cell r="B165" t="str">
            <v>Robles*Solis,Maria</v>
          </cell>
          <cell r="C165" t="str">
            <v>TAX</v>
          </cell>
          <cell r="D165" t="str">
            <v>LIC-EJEP-18</v>
          </cell>
          <cell r="E165" t="str">
            <v>LI</v>
          </cell>
          <cell r="F165" t="str">
            <v>AS</v>
          </cell>
          <cell r="G165">
            <v>101</v>
          </cell>
          <cell r="H165" t="str">
            <v>14291.85</v>
          </cell>
          <cell r="I165">
            <v>0</v>
          </cell>
          <cell r="J165" t="str">
            <v>225.99</v>
          </cell>
          <cell r="K165" t="str">
            <v>14065.86</v>
          </cell>
          <cell r="L165" t="str">
            <v>14065.86</v>
          </cell>
          <cell r="M165">
            <v>0</v>
          </cell>
          <cell r="N165">
            <v>0</v>
          </cell>
        </row>
        <row r="166">
          <cell r="A166">
            <v>698339</v>
          </cell>
          <cell r="B166" t="str">
            <v>Zuñiga*Marquez,Raquel</v>
          </cell>
          <cell r="C166" t="str">
            <v>TAX</v>
          </cell>
          <cell r="D166" t="str">
            <v>LIC-EJEP-18</v>
          </cell>
          <cell r="E166" t="str">
            <v>LI</v>
          </cell>
          <cell r="F166" t="str">
            <v>AS</v>
          </cell>
          <cell r="G166">
            <v>405</v>
          </cell>
          <cell r="H166" t="str">
            <v>11615.45</v>
          </cell>
          <cell r="I166">
            <v>0</v>
          </cell>
          <cell r="J166" t="str">
            <v>225.99</v>
          </cell>
          <cell r="K166" t="str">
            <v>11389.46</v>
          </cell>
          <cell r="L166" t="str">
            <v>11389.46</v>
          </cell>
          <cell r="M166">
            <v>0</v>
          </cell>
          <cell r="N166">
            <v>0</v>
          </cell>
        </row>
        <row r="167">
          <cell r="A167">
            <v>697015</v>
          </cell>
          <cell r="B167" t="str">
            <v>Peña*Oropeza,Karla</v>
          </cell>
          <cell r="C167" t="str">
            <v>TAX</v>
          </cell>
          <cell r="D167" t="str">
            <v>LIC-CTCO-18</v>
          </cell>
          <cell r="E167" t="str">
            <v>LI</v>
          </cell>
          <cell r="F167" t="str">
            <v>AS</v>
          </cell>
          <cell r="G167">
            <v>101</v>
          </cell>
          <cell r="H167" t="str">
            <v>18021.25</v>
          </cell>
          <cell r="I167">
            <v>0</v>
          </cell>
          <cell r="J167">
            <v>0</v>
          </cell>
          <cell r="K167" t="str">
            <v>18021.25</v>
          </cell>
          <cell r="L167" t="str">
            <v>18021.4</v>
          </cell>
          <cell r="M167">
            <v>0</v>
          </cell>
          <cell r="N167">
            <v>0</v>
          </cell>
        </row>
        <row r="168">
          <cell r="A168">
            <v>343983</v>
          </cell>
          <cell r="B168" t="str">
            <v>Trejo*Menes,Frida</v>
          </cell>
          <cell r="C168" t="str">
            <v>TAX</v>
          </cell>
          <cell r="D168" t="str">
            <v>LIC-CTCO-18</v>
          </cell>
          <cell r="E168" t="str">
            <v>LI</v>
          </cell>
          <cell r="F168" t="str">
            <v>BS</v>
          </cell>
          <cell r="H168">
            <v>7865</v>
          </cell>
          <cell r="I168">
            <v>0</v>
          </cell>
          <cell r="J168">
            <v>0</v>
          </cell>
          <cell r="K168">
            <v>7865</v>
          </cell>
          <cell r="L168">
            <v>0</v>
          </cell>
          <cell r="M168">
            <v>7865</v>
          </cell>
          <cell r="N168">
            <v>7865</v>
          </cell>
        </row>
        <row r="169">
          <cell r="A169">
            <v>616682</v>
          </cell>
          <cell r="B169" t="str">
            <v>Badillo*Calderon,Aidee</v>
          </cell>
          <cell r="C169" t="str">
            <v>TAX</v>
          </cell>
          <cell r="D169" t="str">
            <v>LIC-EJDE-17</v>
          </cell>
          <cell r="E169" t="str">
            <v>LI</v>
          </cell>
          <cell r="F169" t="str">
            <v>AS</v>
          </cell>
          <cell r="G169">
            <v>403</v>
          </cell>
          <cell r="H169" t="str">
            <v>4784.25</v>
          </cell>
          <cell r="I169">
            <v>0</v>
          </cell>
          <cell r="J169">
            <v>0</v>
          </cell>
          <cell r="K169" t="str">
            <v>4784.25</v>
          </cell>
          <cell r="L169" t="str">
            <v>3995.1</v>
          </cell>
          <cell r="M169" t="str">
            <v>789.15</v>
          </cell>
          <cell r="N169" t="str">
            <v>789.15</v>
          </cell>
        </row>
        <row r="170">
          <cell r="A170">
            <v>285278</v>
          </cell>
          <cell r="B170" t="str">
            <v>Fanny*Salazar,Eva</v>
          </cell>
          <cell r="C170" t="str">
            <v>TAX</v>
          </cell>
          <cell r="D170" t="str">
            <v>LIC-EJME-17</v>
          </cell>
          <cell r="E170" t="str">
            <v>LI</v>
          </cell>
          <cell r="F170" t="str">
            <v>AS</v>
          </cell>
          <cell r="H170" t="str">
            <v>8346.25</v>
          </cell>
          <cell r="I170">
            <v>0</v>
          </cell>
          <cell r="J170">
            <v>0</v>
          </cell>
          <cell r="K170" t="str">
            <v>8346.25</v>
          </cell>
          <cell r="L170">
            <v>8295</v>
          </cell>
          <cell r="M170" t="str">
            <v>51.5</v>
          </cell>
          <cell r="N170" t="str">
            <v>51.5</v>
          </cell>
        </row>
        <row r="171">
          <cell r="A171">
            <v>702576</v>
          </cell>
          <cell r="B171" t="str">
            <v>Leon*Sanchez,Tonatiuh</v>
          </cell>
          <cell r="C171" t="str">
            <v>TAX</v>
          </cell>
          <cell r="D171" t="str">
            <v>LIC-SYSC-18</v>
          </cell>
          <cell r="E171" t="str">
            <v>LI</v>
          </cell>
          <cell r="F171" t="str">
            <v>AS</v>
          </cell>
          <cell r="G171">
            <v>101</v>
          </cell>
          <cell r="H171" t="str">
            <v>19076.86</v>
          </cell>
          <cell r="I171">
            <v>0</v>
          </cell>
          <cell r="J171">
            <v>0</v>
          </cell>
          <cell r="K171" t="str">
            <v>19076.86</v>
          </cell>
          <cell r="L171" t="str">
            <v>19077.47</v>
          </cell>
          <cell r="M171">
            <v>0</v>
          </cell>
          <cell r="N171">
            <v>0</v>
          </cell>
        </row>
        <row r="172">
          <cell r="A172">
            <v>691759</v>
          </cell>
          <cell r="B172" t="str">
            <v>Becerril*Santiago,Rebeca</v>
          </cell>
          <cell r="C172" t="str">
            <v>TAX</v>
          </cell>
          <cell r="D172" t="str">
            <v>LIC-EJDE-17</v>
          </cell>
          <cell r="E172" t="str">
            <v>LI</v>
          </cell>
          <cell r="F172" t="str">
            <v>AS</v>
          </cell>
          <cell r="G172">
            <v>100</v>
          </cell>
          <cell r="H172" t="str">
            <v>11804.25</v>
          </cell>
          <cell r="I172">
            <v>0</v>
          </cell>
          <cell r="J172">
            <v>0</v>
          </cell>
          <cell r="K172" t="str">
            <v>11804.25</v>
          </cell>
          <cell r="L172" t="str">
            <v>11804.45</v>
          </cell>
          <cell r="M172">
            <v>0</v>
          </cell>
          <cell r="N172">
            <v>0</v>
          </cell>
        </row>
        <row r="173">
          <cell r="A173">
            <v>712118</v>
          </cell>
          <cell r="B173" t="str">
            <v>Pavón*Zamudio,Macaria</v>
          </cell>
          <cell r="C173" t="str">
            <v>TAX</v>
          </cell>
          <cell r="D173" t="str">
            <v>LIC-MEES-18</v>
          </cell>
          <cell r="E173" t="str">
            <v>LI</v>
          </cell>
          <cell r="F173" t="str">
            <v>AS</v>
          </cell>
          <cell r="G173">
            <v>101</v>
          </cell>
          <cell r="H173" t="str">
            <v>18196.86</v>
          </cell>
          <cell r="I173">
            <v>0</v>
          </cell>
          <cell r="J173" t="str">
            <v>430.95</v>
          </cell>
          <cell r="K173" t="str">
            <v>17765.91</v>
          </cell>
          <cell r="L173" t="str">
            <v>17766.4</v>
          </cell>
          <cell r="M173">
            <v>0</v>
          </cell>
          <cell r="N173">
            <v>0</v>
          </cell>
        </row>
        <row r="174">
          <cell r="A174">
            <v>323676</v>
          </cell>
          <cell r="B174" t="str">
            <v>Kuri*Alcantar,Andrea</v>
          </cell>
          <cell r="C174" t="str">
            <v>TAX</v>
          </cell>
          <cell r="D174" t="str">
            <v>LIC-DINV-18</v>
          </cell>
          <cell r="E174" t="str">
            <v>LI</v>
          </cell>
          <cell r="F174" t="str">
            <v>AS</v>
          </cell>
          <cell r="G174">
            <v>403</v>
          </cell>
          <cell r="H174" t="str">
            <v>16689.55</v>
          </cell>
          <cell r="I174">
            <v>0</v>
          </cell>
          <cell r="J174">
            <v>0</v>
          </cell>
          <cell r="K174" t="str">
            <v>16689.55</v>
          </cell>
          <cell r="L174" t="str">
            <v>16689.79</v>
          </cell>
          <cell r="M174">
            <v>0</v>
          </cell>
          <cell r="N174">
            <v>0</v>
          </cell>
        </row>
        <row r="175">
          <cell r="A175">
            <v>707427</v>
          </cell>
          <cell r="B175" t="str">
            <v>Pallares*Loera,Jesús</v>
          </cell>
          <cell r="C175" t="str">
            <v>TAX</v>
          </cell>
          <cell r="D175" t="str">
            <v>LIC-CTCO-18</v>
          </cell>
          <cell r="E175" t="str">
            <v>LI</v>
          </cell>
          <cell r="F175" t="str">
            <v>AS</v>
          </cell>
          <cell r="G175">
            <v>100</v>
          </cell>
          <cell r="H175" t="str">
            <v>17487.45</v>
          </cell>
          <cell r="I175">
            <v>0</v>
          </cell>
          <cell r="J175">
            <v>0</v>
          </cell>
          <cell r="K175" t="str">
            <v>17487.45</v>
          </cell>
          <cell r="L175" t="str">
            <v>17514.4</v>
          </cell>
          <cell r="M175">
            <v>0</v>
          </cell>
          <cell r="N175">
            <v>0</v>
          </cell>
        </row>
        <row r="176">
          <cell r="A176">
            <v>709122</v>
          </cell>
          <cell r="B176" t="str">
            <v>Montiel*Arellano,Mitzi</v>
          </cell>
          <cell r="C176" t="str">
            <v>TAX</v>
          </cell>
          <cell r="D176" t="str">
            <v>LIC-EJDE-17</v>
          </cell>
          <cell r="E176" t="str">
            <v>LI</v>
          </cell>
          <cell r="F176" t="str">
            <v>AS</v>
          </cell>
          <cell r="G176">
            <v>101</v>
          </cell>
          <cell r="H176" t="str">
            <v>14090.25</v>
          </cell>
          <cell r="I176">
            <v>0</v>
          </cell>
          <cell r="J176">
            <v>0</v>
          </cell>
          <cell r="K176" t="str">
            <v>14090.25</v>
          </cell>
          <cell r="L176" t="str">
            <v>14090.46</v>
          </cell>
          <cell r="M176">
            <v>0</v>
          </cell>
          <cell r="N176">
            <v>0</v>
          </cell>
        </row>
        <row r="177">
          <cell r="A177">
            <v>713316</v>
          </cell>
          <cell r="B177" t="str">
            <v>Barraza*Rea,Jenifer</v>
          </cell>
          <cell r="C177" t="str">
            <v>TAX</v>
          </cell>
          <cell r="D177" t="str">
            <v>LIC-EJAD-17</v>
          </cell>
          <cell r="E177" t="str">
            <v>LI</v>
          </cell>
          <cell r="F177" t="str">
            <v>AS</v>
          </cell>
          <cell r="G177">
            <v>100</v>
          </cell>
          <cell r="H177" t="str">
            <v>11804.25</v>
          </cell>
          <cell r="I177">
            <v>0</v>
          </cell>
          <cell r="J177">
            <v>0</v>
          </cell>
          <cell r="K177" t="str">
            <v>11804.25</v>
          </cell>
          <cell r="L177" t="str">
            <v>8234.8</v>
          </cell>
          <cell r="M177" t="str">
            <v>3569.7</v>
          </cell>
          <cell r="N177" t="str">
            <v>3569.7</v>
          </cell>
        </row>
        <row r="178">
          <cell r="A178">
            <v>713329</v>
          </cell>
          <cell r="B178" t="str">
            <v>Hernández*Balderas,Jesús</v>
          </cell>
          <cell r="C178" t="str">
            <v>TAX</v>
          </cell>
          <cell r="D178" t="str">
            <v>LIC-DSGD-18</v>
          </cell>
          <cell r="E178" t="str">
            <v>LI</v>
          </cell>
          <cell r="F178" t="str">
            <v>AS</v>
          </cell>
          <cell r="G178">
            <v>101</v>
          </cell>
          <cell r="H178" t="str">
            <v>18369.25</v>
          </cell>
          <cell r="I178">
            <v>0</v>
          </cell>
          <cell r="J178">
            <v>0</v>
          </cell>
          <cell r="K178" t="str">
            <v>18369.25</v>
          </cell>
          <cell r="L178" t="str">
            <v>18369.4</v>
          </cell>
          <cell r="M178">
            <v>0</v>
          </cell>
          <cell r="N178">
            <v>0</v>
          </cell>
        </row>
        <row r="179">
          <cell r="A179">
            <v>620856</v>
          </cell>
          <cell r="B179" t="str">
            <v>LARA*DIAZ,JOSE</v>
          </cell>
          <cell r="C179" t="str">
            <v>TAX</v>
          </cell>
          <cell r="D179" t="str">
            <v>MAE-TEIN-18</v>
          </cell>
          <cell r="E179" t="str">
            <v>MA</v>
          </cell>
          <cell r="F179" t="str">
            <v>PT</v>
          </cell>
          <cell r="H179">
            <v>25134</v>
          </cell>
          <cell r="I179">
            <v>0</v>
          </cell>
          <cell r="J179">
            <v>0</v>
          </cell>
          <cell r="K179">
            <v>25134</v>
          </cell>
          <cell r="L179">
            <v>25134</v>
          </cell>
          <cell r="M179">
            <v>0</v>
          </cell>
          <cell r="N179">
            <v>0</v>
          </cell>
        </row>
        <row r="180">
          <cell r="A180">
            <v>93747</v>
          </cell>
          <cell r="B180" t="str">
            <v>Sanchez*Sanchez,Leticia</v>
          </cell>
          <cell r="C180" t="str">
            <v>TAX</v>
          </cell>
          <cell r="D180" t="str">
            <v>LIC-DSGD-18</v>
          </cell>
          <cell r="E180" t="str">
            <v>LI</v>
          </cell>
          <cell r="F180" t="str">
            <v>AS</v>
          </cell>
          <cell r="G180">
            <v>101</v>
          </cell>
          <cell r="H180" t="str">
            <v>18955.1</v>
          </cell>
          <cell r="I180">
            <v>0</v>
          </cell>
          <cell r="J180">
            <v>0</v>
          </cell>
          <cell r="K180" t="str">
            <v>18955.1</v>
          </cell>
          <cell r="L180" t="str">
            <v>18955.1</v>
          </cell>
          <cell r="M180">
            <v>0</v>
          </cell>
          <cell r="N180">
            <v>0</v>
          </cell>
        </row>
        <row r="181">
          <cell r="A181">
            <v>689883</v>
          </cell>
          <cell r="B181" t="str">
            <v>Colin*Quiroz,Israel</v>
          </cell>
          <cell r="C181" t="str">
            <v>TAX</v>
          </cell>
          <cell r="D181" t="str">
            <v>LIC-DSGD-18</v>
          </cell>
          <cell r="E181" t="str">
            <v>LI</v>
          </cell>
          <cell r="F181" t="str">
            <v>AS</v>
          </cell>
          <cell r="G181">
            <v>101</v>
          </cell>
          <cell r="H181" t="str">
            <v>19481.56</v>
          </cell>
          <cell r="I181">
            <v>0</v>
          </cell>
          <cell r="J181">
            <v>0</v>
          </cell>
          <cell r="K181" t="str">
            <v>19481.56</v>
          </cell>
          <cell r="L181" t="str">
            <v>19481.56</v>
          </cell>
          <cell r="M181">
            <v>0</v>
          </cell>
          <cell r="N181">
            <v>0</v>
          </cell>
        </row>
        <row r="182">
          <cell r="A182">
            <v>346872</v>
          </cell>
          <cell r="B182" t="str">
            <v>Ceron*Mata,Miguel</v>
          </cell>
          <cell r="C182" t="str">
            <v>TAX</v>
          </cell>
          <cell r="D182" t="str">
            <v>LIC-SYSC-18</v>
          </cell>
          <cell r="E182" t="str">
            <v>LI</v>
          </cell>
          <cell r="F182" t="str">
            <v>AS</v>
          </cell>
          <cell r="G182">
            <v>105</v>
          </cell>
          <cell r="H182" t="str">
            <v>16773.25</v>
          </cell>
          <cell r="I182">
            <v>0</v>
          </cell>
          <cell r="J182">
            <v>0</v>
          </cell>
          <cell r="K182" t="str">
            <v>16773.25</v>
          </cell>
          <cell r="L182">
            <v>16774</v>
          </cell>
          <cell r="M182">
            <v>0</v>
          </cell>
          <cell r="N182">
            <v>0</v>
          </cell>
        </row>
        <row r="183">
          <cell r="A183">
            <v>227310</v>
          </cell>
          <cell r="B183" t="str">
            <v>Berges*Rodriguez,Paola</v>
          </cell>
          <cell r="C183" t="str">
            <v>TAX</v>
          </cell>
          <cell r="D183" t="str">
            <v>LIC-EJME-17</v>
          </cell>
          <cell r="E183" t="str">
            <v>LI</v>
          </cell>
          <cell r="F183" t="str">
            <v>AS</v>
          </cell>
          <cell r="G183">
            <v>100</v>
          </cell>
          <cell r="H183" t="str">
            <v>10394.8</v>
          </cell>
          <cell r="I183">
            <v>0</v>
          </cell>
          <cell r="J183">
            <v>0</v>
          </cell>
          <cell r="K183" t="str">
            <v>10394.8</v>
          </cell>
          <cell r="L183" t="str">
            <v>10395.2</v>
          </cell>
          <cell r="M183">
            <v>0</v>
          </cell>
          <cell r="N183">
            <v>0</v>
          </cell>
        </row>
        <row r="184">
          <cell r="A184">
            <v>708660</v>
          </cell>
          <cell r="B184" t="str">
            <v>Radilla*Mendiola,Anahi</v>
          </cell>
          <cell r="C184" t="str">
            <v>TAX</v>
          </cell>
          <cell r="D184" t="str">
            <v>MAE-EDUC-19</v>
          </cell>
          <cell r="E184" t="str">
            <v>MA</v>
          </cell>
          <cell r="F184" t="str">
            <v>AS</v>
          </cell>
          <cell r="G184">
            <v>101</v>
          </cell>
          <cell r="H184">
            <v>23720</v>
          </cell>
          <cell r="I184">
            <v>0</v>
          </cell>
          <cell r="J184">
            <v>0</v>
          </cell>
          <cell r="K184">
            <v>23720</v>
          </cell>
          <cell r="L184" t="str">
            <v>24521.5</v>
          </cell>
          <cell r="M184">
            <v>0</v>
          </cell>
          <cell r="N184">
            <v>0</v>
          </cell>
        </row>
        <row r="185">
          <cell r="A185">
            <v>726870</v>
          </cell>
          <cell r="B185" t="str">
            <v>Hernandez*Rodriguez,Andrea</v>
          </cell>
          <cell r="C185" t="str">
            <v>TAX</v>
          </cell>
          <cell r="D185" t="str">
            <v>LIC-DERE-18</v>
          </cell>
          <cell r="E185" t="str">
            <v>LI</v>
          </cell>
          <cell r="F185" t="str">
            <v>AS</v>
          </cell>
          <cell r="G185">
            <v>101</v>
          </cell>
          <cell r="H185" t="str">
            <v>18651.25</v>
          </cell>
          <cell r="I185">
            <v>0</v>
          </cell>
          <cell r="J185" t="str">
            <v>444.02</v>
          </cell>
          <cell r="K185" t="str">
            <v>18207.23</v>
          </cell>
          <cell r="L185" t="str">
            <v>18258.22</v>
          </cell>
          <cell r="M185">
            <v>0</v>
          </cell>
          <cell r="N185">
            <v>0</v>
          </cell>
        </row>
        <row r="186">
          <cell r="A186">
            <v>252032</v>
          </cell>
          <cell r="B186" t="str">
            <v>Valencia*Arrieta,Evelyn</v>
          </cell>
          <cell r="C186" t="str">
            <v>TAX</v>
          </cell>
          <cell r="D186" t="str">
            <v>LIC-CTCO-18</v>
          </cell>
          <cell r="E186" t="str">
            <v>LI</v>
          </cell>
          <cell r="F186" t="str">
            <v>AS</v>
          </cell>
          <cell r="G186">
            <v>405</v>
          </cell>
          <cell r="H186" t="str">
            <v>17279.25</v>
          </cell>
          <cell r="I186">
            <v>0</v>
          </cell>
          <cell r="J186">
            <v>0</v>
          </cell>
          <cell r="K186" t="str">
            <v>17279.25</v>
          </cell>
          <cell r="L186">
            <v>15100</v>
          </cell>
          <cell r="M186" t="str">
            <v>2179.5</v>
          </cell>
          <cell r="N186" t="str">
            <v>2179.5</v>
          </cell>
        </row>
        <row r="187">
          <cell r="A187">
            <v>726061</v>
          </cell>
          <cell r="B187" t="str">
            <v>Morales*Parra,Jesus</v>
          </cell>
          <cell r="C187" t="str">
            <v>TAX</v>
          </cell>
          <cell r="D187" t="str">
            <v>LIC-EJAD-17</v>
          </cell>
          <cell r="E187" t="str">
            <v>LI</v>
          </cell>
          <cell r="F187" t="str">
            <v>AS</v>
          </cell>
          <cell r="G187">
            <v>101</v>
          </cell>
          <cell r="H187" t="str">
            <v>11580.15</v>
          </cell>
          <cell r="I187">
            <v>0</v>
          </cell>
          <cell r="J187" t="str">
            <v>99.36</v>
          </cell>
          <cell r="K187" t="str">
            <v>11480.79</v>
          </cell>
          <cell r="L187" t="str">
            <v>11333.1</v>
          </cell>
          <cell r="M187" t="str">
            <v>25.75</v>
          </cell>
          <cell r="N187" t="str">
            <v>25.75</v>
          </cell>
        </row>
        <row r="188">
          <cell r="A188">
            <v>726030</v>
          </cell>
          <cell r="B188" t="str">
            <v>Delgadillo*Perdomo,Nelly</v>
          </cell>
          <cell r="C188" t="str">
            <v>TAX</v>
          </cell>
          <cell r="D188" t="str">
            <v>LIC-EJAD-17</v>
          </cell>
          <cell r="E188" t="str">
            <v>LI</v>
          </cell>
          <cell r="F188" t="str">
            <v>AS</v>
          </cell>
          <cell r="G188">
            <v>100</v>
          </cell>
          <cell r="H188" t="str">
            <v>11892.25</v>
          </cell>
          <cell r="I188">
            <v>0</v>
          </cell>
          <cell r="J188">
            <v>0</v>
          </cell>
          <cell r="K188" t="str">
            <v>11892.25</v>
          </cell>
          <cell r="L188" t="str">
            <v>11892.25</v>
          </cell>
          <cell r="M188" t="str">
            <v>.95</v>
          </cell>
          <cell r="N188" t="str">
            <v>.95</v>
          </cell>
        </row>
        <row r="189">
          <cell r="A189">
            <v>726043</v>
          </cell>
          <cell r="B189" t="str">
            <v>Gomez*Rodriguez,Karina</v>
          </cell>
          <cell r="C189" t="str">
            <v>TAX</v>
          </cell>
          <cell r="D189" t="str">
            <v>LIC-EJAD-17</v>
          </cell>
          <cell r="E189" t="str">
            <v>LI</v>
          </cell>
          <cell r="F189" t="str">
            <v>AS</v>
          </cell>
          <cell r="G189">
            <v>100</v>
          </cell>
          <cell r="H189" t="str">
            <v>12211.25</v>
          </cell>
          <cell r="I189">
            <v>0</v>
          </cell>
          <cell r="J189" t="str">
            <v>301.32</v>
          </cell>
          <cell r="K189" t="str">
            <v>11909.93</v>
          </cell>
          <cell r="L189" t="str">
            <v>11910.4</v>
          </cell>
          <cell r="M189">
            <v>0</v>
          </cell>
          <cell r="N189">
            <v>0</v>
          </cell>
        </row>
        <row r="190">
          <cell r="A190">
            <v>289965</v>
          </cell>
          <cell r="B190" t="str">
            <v>Mendez*Castrejon,Ignacio</v>
          </cell>
          <cell r="C190" t="str">
            <v>TAX</v>
          </cell>
          <cell r="D190" t="str">
            <v>MAE-EDUC-19</v>
          </cell>
          <cell r="E190" t="str">
            <v>MA</v>
          </cell>
          <cell r="F190" t="str">
            <v>AS</v>
          </cell>
          <cell r="G190">
            <v>405</v>
          </cell>
          <cell r="H190" t="str">
            <v>18700.25</v>
          </cell>
          <cell r="I190">
            <v>0</v>
          </cell>
          <cell r="J190">
            <v>0</v>
          </cell>
          <cell r="K190" t="str">
            <v>18700.25</v>
          </cell>
          <cell r="L190">
            <v>18701</v>
          </cell>
          <cell r="M190">
            <v>0</v>
          </cell>
          <cell r="N190">
            <v>0</v>
          </cell>
        </row>
        <row r="191">
          <cell r="A191">
            <v>719929</v>
          </cell>
          <cell r="B191" t="str">
            <v>Renteria*Galicia,Sergio</v>
          </cell>
          <cell r="C191" t="str">
            <v>TAX</v>
          </cell>
          <cell r="D191" t="str">
            <v>MAE-TEIN-18</v>
          </cell>
          <cell r="E191" t="str">
            <v>MA</v>
          </cell>
          <cell r="F191" t="str">
            <v>AS</v>
          </cell>
          <cell r="G191">
            <v>405</v>
          </cell>
          <cell r="H191">
            <v>22748</v>
          </cell>
          <cell r="I191">
            <v>0</v>
          </cell>
          <cell r="J191" t="str">
            <v>496.8</v>
          </cell>
          <cell r="K191" t="str">
            <v>22251.2</v>
          </cell>
          <cell r="L191" t="str">
            <v>22251.2</v>
          </cell>
          <cell r="M191">
            <v>0</v>
          </cell>
          <cell r="N191">
            <v>0</v>
          </cell>
        </row>
        <row r="192">
          <cell r="A192">
            <v>719928</v>
          </cell>
          <cell r="B192" t="str">
            <v>Mayahua*Atlahua,David</v>
          </cell>
          <cell r="C192" t="str">
            <v>TAX</v>
          </cell>
          <cell r="D192" t="str">
            <v>MAE-TEIN-18</v>
          </cell>
          <cell r="E192" t="str">
            <v>MA</v>
          </cell>
          <cell r="F192" t="str">
            <v>AS</v>
          </cell>
          <cell r="G192">
            <v>404</v>
          </cell>
          <cell r="H192" t="str">
            <v>22954.55</v>
          </cell>
          <cell r="I192">
            <v>0</v>
          </cell>
          <cell r="J192" t="str">
            <v>496.8</v>
          </cell>
          <cell r="K192" t="str">
            <v>22457.75</v>
          </cell>
          <cell r="L192" t="str">
            <v>22458.6</v>
          </cell>
          <cell r="M192">
            <v>0</v>
          </cell>
          <cell r="N192">
            <v>0</v>
          </cell>
        </row>
        <row r="193">
          <cell r="A193">
            <v>303210</v>
          </cell>
          <cell r="B193" t="str">
            <v>Castro*Anaya,Jose</v>
          </cell>
          <cell r="C193" t="str">
            <v>TAX</v>
          </cell>
          <cell r="D193" t="str">
            <v>LIC-ADME-18</v>
          </cell>
          <cell r="E193" t="str">
            <v>LI</v>
          </cell>
          <cell r="F193" t="str">
            <v>EG</v>
          </cell>
          <cell r="H193">
            <v>106</v>
          </cell>
          <cell r="I193">
            <v>0</v>
          </cell>
          <cell r="J193">
            <v>0</v>
          </cell>
          <cell r="K193">
            <v>106</v>
          </cell>
          <cell r="L193">
            <v>106</v>
          </cell>
          <cell r="M193">
            <v>0</v>
          </cell>
          <cell r="N193">
            <v>0</v>
          </cell>
        </row>
        <row r="194">
          <cell r="A194">
            <v>286395</v>
          </cell>
          <cell r="B194" t="str">
            <v>González*West,Lorenna</v>
          </cell>
          <cell r="C194" t="str">
            <v>TAX</v>
          </cell>
          <cell r="D194" t="str">
            <v>LIC-DINV-18</v>
          </cell>
          <cell r="E194" t="str">
            <v>LI</v>
          </cell>
          <cell r="F194" t="str">
            <v>EG</v>
          </cell>
          <cell r="H194">
            <v>18789</v>
          </cell>
          <cell r="I194">
            <v>0</v>
          </cell>
          <cell r="J194">
            <v>0</v>
          </cell>
          <cell r="K194">
            <v>18789</v>
          </cell>
          <cell r="L194">
            <v>7516</v>
          </cell>
          <cell r="M194">
            <v>11273</v>
          </cell>
          <cell r="N194">
            <v>11273</v>
          </cell>
        </row>
        <row r="195">
          <cell r="A195">
            <v>274940</v>
          </cell>
          <cell r="B195" t="str">
            <v>Perez*Zuñiga,Cruz</v>
          </cell>
          <cell r="C195" t="str">
            <v>TAX</v>
          </cell>
          <cell r="D195" t="str">
            <v>LIC-EJAD-17</v>
          </cell>
          <cell r="E195" t="str">
            <v>LI</v>
          </cell>
          <cell r="F195" t="str">
            <v>AS</v>
          </cell>
          <cell r="G195">
            <v>402</v>
          </cell>
          <cell r="H195" t="str">
            <v>12887.25</v>
          </cell>
          <cell r="I195">
            <v>0</v>
          </cell>
          <cell r="J195" t="str">
            <v>355.05</v>
          </cell>
          <cell r="K195" t="str">
            <v>12532.2</v>
          </cell>
          <cell r="L195" t="str">
            <v>12532.95</v>
          </cell>
          <cell r="M195">
            <v>0</v>
          </cell>
          <cell r="N195">
            <v>0</v>
          </cell>
        </row>
        <row r="196">
          <cell r="A196">
            <v>262470</v>
          </cell>
          <cell r="B196" t="str">
            <v>Cid*Elorza,Rodrigo</v>
          </cell>
          <cell r="C196" t="str">
            <v>TAX</v>
          </cell>
          <cell r="D196" t="str">
            <v>LIC-DERE-15</v>
          </cell>
          <cell r="E196" t="str">
            <v>LI</v>
          </cell>
          <cell r="F196" t="str">
            <v>EG</v>
          </cell>
          <cell r="H196">
            <v>2292</v>
          </cell>
          <cell r="I196">
            <v>0</v>
          </cell>
          <cell r="J196">
            <v>0</v>
          </cell>
          <cell r="K196">
            <v>2292</v>
          </cell>
          <cell r="L196">
            <v>2292</v>
          </cell>
          <cell r="M196">
            <v>0</v>
          </cell>
          <cell r="N196">
            <v>0</v>
          </cell>
        </row>
        <row r="197">
          <cell r="A197">
            <v>340866</v>
          </cell>
          <cell r="B197" t="str">
            <v>Martinez*Benitez,Jonathan</v>
          </cell>
          <cell r="C197" t="str">
            <v>TAX</v>
          </cell>
          <cell r="D197" t="str">
            <v>LIC-DSGD-18</v>
          </cell>
          <cell r="E197" t="str">
            <v>LI</v>
          </cell>
          <cell r="F197" t="str">
            <v>AS</v>
          </cell>
          <cell r="G197">
            <v>403</v>
          </cell>
          <cell r="H197" t="str">
            <v>16208.75</v>
          </cell>
          <cell r="I197">
            <v>0</v>
          </cell>
          <cell r="J197">
            <v>0</v>
          </cell>
          <cell r="K197" t="str">
            <v>16208.75</v>
          </cell>
          <cell r="L197" t="str">
            <v>13895.78</v>
          </cell>
          <cell r="M197" t="str">
            <v>2312.97</v>
          </cell>
          <cell r="N197" t="str">
            <v>2312.97</v>
          </cell>
        </row>
        <row r="198">
          <cell r="A198">
            <v>309611</v>
          </cell>
          <cell r="B198" t="str">
            <v>Paz*Rosas,Itzel</v>
          </cell>
          <cell r="C198" t="str">
            <v>TAX</v>
          </cell>
          <cell r="D198" t="str">
            <v>LIC-ADTU-18</v>
          </cell>
          <cell r="E198" t="str">
            <v>LI</v>
          </cell>
          <cell r="F198" t="str">
            <v>EG</v>
          </cell>
          <cell r="H198">
            <v>106</v>
          </cell>
          <cell r="I198">
            <v>0</v>
          </cell>
          <cell r="J198">
            <v>0</v>
          </cell>
          <cell r="K198">
            <v>106</v>
          </cell>
          <cell r="L198">
            <v>106</v>
          </cell>
          <cell r="M198">
            <v>0</v>
          </cell>
          <cell r="N198">
            <v>0</v>
          </cell>
        </row>
        <row r="199">
          <cell r="A199">
            <v>313302</v>
          </cell>
          <cell r="B199" t="str">
            <v>Daza*Peralta,Andrea</v>
          </cell>
          <cell r="C199" t="str">
            <v>TAX</v>
          </cell>
          <cell r="D199" t="str">
            <v>LIC-ADTU-18</v>
          </cell>
          <cell r="E199" t="str">
            <v>LI</v>
          </cell>
          <cell r="F199" t="str">
            <v>EG</v>
          </cell>
          <cell r="H199">
            <v>1926</v>
          </cell>
          <cell r="I199">
            <v>0</v>
          </cell>
          <cell r="J199">
            <v>0</v>
          </cell>
          <cell r="K199">
            <v>1926</v>
          </cell>
          <cell r="L199">
            <v>1926</v>
          </cell>
          <cell r="M199">
            <v>0</v>
          </cell>
          <cell r="N199">
            <v>0</v>
          </cell>
        </row>
        <row r="200">
          <cell r="A200">
            <v>311411</v>
          </cell>
          <cell r="B200" t="str">
            <v>Galicia*Nuñez,Vanessa</v>
          </cell>
          <cell r="C200" t="str">
            <v>TAX</v>
          </cell>
          <cell r="D200" t="str">
            <v>LIC-EJAD-17</v>
          </cell>
          <cell r="E200" t="str">
            <v>LI</v>
          </cell>
          <cell r="F200" t="str">
            <v>EG</v>
          </cell>
          <cell r="H200">
            <v>106</v>
          </cell>
          <cell r="I200">
            <v>0</v>
          </cell>
          <cell r="J200">
            <v>0</v>
          </cell>
          <cell r="K200">
            <v>106</v>
          </cell>
          <cell r="L200">
            <v>106</v>
          </cell>
          <cell r="M200">
            <v>0</v>
          </cell>
          <cell r="N200">
            <v>0</v>
          </cell>
        </row>
        <row r="201">
          <cell r="A201">
            <v>717423</v>
          </cell>
          <cell r="B201" t="str">
            <v>Santoyo*Sánchez,Julieta</v>
          </cell>
          <cell r="C201" t="str">
            <v>TAX</v>
          </cell>
          <cell r="D201" t="str">
            <v>LIC-CTCO-18</v>
          </cell>
          <cell r="E201" t="str">
            <v>LI</v>
          </cell>
          <cell r="F201" t="str">
            <v>AS</v>
          </cell>
          <cell r="G201">
            <v>101</v>
          </cell>
          <cell r="H201" t="str">
            <v>18405.21</v>
          </cell>
          <cell r="I201">
            <v>0</v>
          </cell>
          <cell r="J201">
            <v>0</v>
          </cell>
          <cell r="K201" t="str">
            <v>18405.21</v>
          </cell>
          <cell r="L201" t="str">
            <v>18405.21</v>
          </cell>
          <cell r="M201">
            <v>0</v>
          </cell>
          <cell r="N201">
            <v>0</v>
          </cell>
        </row>
        <row r="202">
          <cell r="A202">
            <v>314151</v>
          </cell>
          <cell r="B202" t="str">
            <v>Santillan*Sánchez,Hortencia</v>
          </cell>
          <cell r="C202" t="str">
            <v>TAX</v>
          </cell>
          <cell r="D202" t="str">
            <v>LIC-DSGD-18</v>
          </cell>
          <cell r="E202" t="str">
            <v>LI</v>
          </cell>
          <cell r="F202" t="str">
            <v>EG</v>
          </cell>
          <cell r="H202">
            <v>1926</v>
          </cell>
          <cell r="I202">
            <v>0</v>
          </cell>
          <cell r="J202">
            <v>0</v>
          </cell>
          <cell r="K202">
            <v>1926</v>
          </cell>
          <cell r="L202">
            <v>1926</v>
          </cell>
          <cell r="M202">
            <v>0</v>
          </cell>
          <cell r="N202">
            <v>0</v>
          </cell>
        </row>
        <row r="203">
          <cell r="A203">
            <v>294271</v>
          </cell>
          <cell r="B203" t="str">
            <v>Marquez*Rodriguez,Maria</v>
          </cell>
          <cell r="C203" t="str">
            <v>TAX</v>
          </cell>
          <cell r="D203" t="str">
            <v>LIC-CTCO-18</v>
          </cell>
          <cell r="E203" t="str">
            <v>LI</v>
          </cell>
          <cell r="F203" t="str">
            <v>EG</v>
          </cell>
          <cell r="H203">
            <v>0</v>
          </cell>
          <cell r="I203">
            <v>0</v>
          </cell>
          <cell r="J203">
            <v>0</v>
          </cell>
          <cell r="K203">
            <v>0</v>
          </cell>
          <cell r="L203">
            <v>0</v>
          </cell>
          <cell r="M203">
            <v>0</v>
          </cell>
          <cell r="N203">
            <v>0</v>
          </cell>
        </row>
        <row r="204">
          <cell r="A204">
            <v>271738</v>
          </cell>
          <cell r="B204" t="str">
            <v>Jimenez*Perez,Ivan</v>
          </cell>
          <cell r="C204" t="str">
            <v>TAX</v>
          </cell>
          <cell r="D204" t="str">
            <v>LIC-EDFI-10C</v>
          </cell>
          <cell r="E204" t="str">
            <v>LI</v>
          </cell>
          <cell r="F204" t="str">
            <v>EG</v>
          </cell>
          <cell r="H204">
            <v>106</v>
          </cell>
          <cell r="I204">
            <v>0</v>
          </cell>
          <cell r="J204">
            <v>0</v>
          </cell>
          <cell r="K204">
            <v>106</v>
          </cell>
          <cell r="L204">
            <v>106</v>
          </cell>
          <cell r="M204">
            <v>0</v>
          </cell>
          <cell r="N204">
            <v>0</v>
          </cell>
        </row>
        <row r="205">
          <cell r="A205">
            <v>300594</v>
          </cell>
          <cell r="B205" t="str">
            <v>Morales*Ledezma,Hugo</v>
          </cell>
          <cell r="C205" t="str">
            <v>TAX</v>
          </cell>
          <cell r="D205" t="str">
            <v>LIC-ADME-18</v>
          </cell>
          <cell r="E205" t="str">
            <v>LI</v>
          </cell>
          <cell r="F205" t="str">
            <v>EG</v>
          </cell>
          <cell r="H205">
            <v>106</v>
          </cell>
          <cell r="I205">
            <v>0</v>
          </cell>
          <cell r="J205">
            <v>0</v>
          </cell>
          <cell r="K205">
            <v>106</v>
          </cell>
          <cell r="L205">
            <v>106</v>
          </cell>
          <cell r="M205">
            <v>0</v>
          </cell>
          <cell r="N205">
            <v>0</v>
          </cell>
        </row>
        <row r="206">
          <cell r="A206">
            <v>165234</v>
          </cell>
          <cell r="B206" t="str">
            <v>Zagada*Hernandez,Mariana</v>
          </cell>
          <cell r="C206" t="str">
            <v>TAX</v>
          </cell>
          <cell r="D206" t="str">
            <v>LIC-EJAD-17</v>
          </cell>
          <cell r="E206" t="str">
            <v>LI</v>
          </cell>
          <cell r="F206" t="str">
            <v>AS</v>
          </cell>
          <cell r="G206">
            <v>101</v>
          </cell>
          <cell r="H206" t="str">
            <v>11804.25</v>
          </cell>
          <cell r="I206">
            <v>0</v>
          </cell>
          <cell r="J206">
            <v>0</v>
          </cell>
          <cell r="K206" t="str">
            <v>11804.25</v>
          </cell>
          <cell r="L206" t="str">
            <v>11804.5</v>
          </cell>
          <cell r="M206">
            <v>0</v>
          </cell>
          <cell r="N206">
            <v>0</v>
          </cell>
        </row>
        <row r="207">
          <cell r="A207">
            <v>224239</v>
          </cell>
          <cell r="B207" t="str">
            <v>Santana*Gabriel,Aranza</v>
          </cell>
          <cell r="C207" t="str">
            <v>TAX</v>
          </cell>
          <cell r="D207" t="str">
            <v>MAE-EDUC-19</v>
          </cell>
          <cell r="E207" t="str">
            <v>MA</v>
          </cell>
          <cell r="F207" t="str">
            <v>AS</v>
          </cell>
          <cell r="G207">
            <v>405</v>
          </cell>
          <cell r="H207">
            <v>18356</v>
          </cell>
          <cell r="I207">
            <v>0</v>
          </cell>
          <cell r="J207">
            <v>0</v>
          </cell>
          <cell r="K207">
            <v>18356</v>
          </cell>
          <cell r="L207">
            <v>16062</v>
          </cell>
          <cell r="M207">
            <v>2294</v>
          </cell>
          <cell r="N207">
            <v>2294</v>
          </cell>
        </row>
        <row r="208">
          <cell r="A208">
            <v>170219</v>
          </cell>
          <cell r="B208" t="str">
            <v>Barragan*Gonzalez,Vicente</v>
          </cell>
          <cell r="C208" t="str">
            <v>TAX</v>
          </cell>
          <cell r="D208" t="str">
            <v>LIC-EJDE-17</v>
          </cell>
          <cell r="E208" t="str">
            <v>LI</v>
          </cell>
          <cell r="F208" t="str">
            <v>AS</v>
          </cell>
          <cell r="G208">
            <v>404</v>
          </cell>
          <cell r="H208" t="str">
            <v>11702.57</v>
          </cell>
          <cell r="I208">
            <v>0</v>
          </cell>
          <cell r="J208" t="str">
            <v>284.63</v>
          </cell>
          <cell r="K208" t="str">
            <v>11417.94</v>
          </cell>
          <cell r="L208" t="str">
            <v>11429.66</v>
          </cell>
          <cell r="M208">
            <v>0</v>
          </cell>
          <cell r="N208">
            <v>0</v>
          </cell>
        </row>
        <row r="209">
          <cell r="A209">
            <v>717577</v>
          </cell>
          <cell r="B209" t="str">
            <v>Rosas*Hernandez,Enrique</v>
          </cell>
          <cell r="C209" t="str">
            <v>TAX</v>
          </cell>
          <cell r="D209" t="str">
            <v>MAE-EDUC-19</v>
          </cell>
          <cell r="E209" t="str">
            <v>MA</v>
          </cell>
          <cell r="F209" t="str">
            <v>AS</v>
          </cell>
          <cell r="G209">
            <v>405</v>
          </cell>
          <cell r="H209">
            <v>18781</v>
          </cell>
          <cell r="I209">
            <v>0</v>
          </cell>
          <cell r="J209">
            <v>0</v>
          </cell>
          <cell r="K209">
            <v>18781</v>
          </cell>
          <cell r="L209">
            <v>18781</v>
          </cell>
          <cell r="M209">
            <v>0</v>
          </cell>
          <cell r="N209">
            <v>0</v>
          </cell>
        </row>
        <row r="210">
          <cell r="A210">
            <v>723819</v>
          </cell>
          <cell r="B210" t="str">
            <v>Bomfim*Santos,Laura</v>
          </cell>
          <cell r="C210" t="str">
            <v>TAX</v>
          </cell>
          <cell r="D210" t="str">
            <v>LIC-DSGD-18</v>
          </cell>
          <cell r="E210" t="str">
            <v>LI</v>
          </cell>
          <cell r="F210" t="str">
            <v>AS</v>
          </cell>
          <cell r="G210">
            <v>101</v>
          </cell>
          <cell r="H210" t="str">
            <v>18183.25</v>
          </cell>
          <cell r="I210">
            <v>0</v>
          </cell>
          <cell r="J210">
            <v>0</v>
          </cell>
          <cell r="K210" t="str">
            <v>18183.25</v>
          </cell>
          <cell r="L210" t="str">
            <v>18183.95</v>
          </cell>
          <cell r="M210">
            <v>0</v>
          </cell>
          <cell r="N210">
            <v>0</v>
          </cell>
        </row>
        <row r="211">
          <cell r="A211">
            <v>723796</v>
          </cell>
          <cell r="B211" t="str">
            <v>Martinez*Salinas,Arely</v>
          </cell>
          <cell r="C211" t="str">
            <v>TAX</v>
          </cell>
          <cell r="D211" t="str">
            <v>LIC-MEES-18</v>
          </cell>
          <cell r="E211" t="str">
            <v>LI</v>
          </cell>
          <cell r="F211" t="str">
            <v>AS</v>
          </cell>
          <cell r="G211">
            <v>101</v>
          </cell>
          <cell r="H211" t="str">
            <v>18741.03</v>
          </cell>
          <cell r="I211">
            <v>0</v>
          </cell>
          <cell r="J211">
            <v>0</v>
          </cell>
          <cell r="K211" t="str">
            <v>18741.03</v>
          </cell>
          <cell r="L211" t="str">
            <v>17492.33</v>
          </cell>
          <cell r="M211" t="str">
            <v>1797.69</v>
          </cell>
          <cell r="N211" t="str">
            <v>1797.69</v>
          </cell>
        </row>
        <row r="212">
          <cell r="A212">
            <v>719108</v>
          </cell>
          <cell r="B212" t="str">
            <v>Tapia*Fonseca,María</v>
          </cell>
          <cell r="C212" t="str">
            <v>TAX</v>
          </cell>
          <cell r="D212" t="str">
            <v>LIC-DERE-18</v>
          </cell>
          <cell r="E212" t="str">
            <v>LI</v>
          </cell>
          <cell r="F212" t="str">
            <v>AS</v>
          </cell>
          <cell r="G212">
            <v>101</v>
          </cell>
          <cell r="H212" t="str">
            <v>18349.1</v>
          </cell>
          <cell r="I212">
            <v>0</v>
          </cell>
          <cell r="J212">
            <v>0</v>
          </cell>
          <cell r="K212" t="str">
            <v>18349.1</v>
          </cell>
          <cell r="L212" t="str">
            <v>18349.1</v>
          </cell>
          <cell r="M212">
            <v>0</v>
          </cell>
          <cell r="N212">
            <v>0</v>
          </cell>
        </row>
        <row r="213">
          <cell r="A213">
            <v>723312</v>
          </cell>
          <cell r="B213" t="str">
            <v>Guerrero*Velázquez,Isaura</v>
          </cell>
          <cell r="C213" t="str">
            <v>TAX</v>
          </cell>
          <cell r="D213" t="str">
            <v>LIC-DERE-18</v>
          </cell>
          <cell r="E213" t="str">
            <v>LI</v>
          </cell>
          <cell r="F213" t="str">
            <v>AS</v>
          </cell>
          <cell r="G213">
            <v>101</v>
          </cell>
          <cell r="H213">
            <v>18989</v>
          </cell>
          <cell r="I213">
            <v>0</v>
          </cell>
          <cell r="J213">
            <v>0</v>
          </cell>
          <cell r="K213">
            <v>18989</v>
          </cell>
          <cell r="L213">
            <v>18989</v>
          </cell>
          <cell r="M213">
            <v>0</v>
          </cell>
          <cell r="N213">
            <v>0</v>
          </cell>
        </row>
        <row r="214">
          <cell r="A214">
            <v>715771</v>
          </cell>
          <cell r="B214" t="str">
            <v>Davila*Islas,Cipriano</v>
          </cell>
          <cell r="C214" t="str">
            <v>TAX</v>
          </cell>
          <cell r="D214" t="str">
            <v>LIC-EJDE-17</v>
          </cell>
          <cell r="E214" t="str">
            <v>LI</v>
          </cell>
          <cell r="F214" t="str">
            <v>AS</v>
          </cell>
          <cell r="G214">
            <v>100</v>
          </cell>
          <cell r="H214" t="str">
            <v>13034.25</v>
          </cell>
          <cell r="I214">
            <v>0</v>
          </cell>
          <cell r="J214">
            <v>0</v>
          </cell>
          <cell r="K214" t="str">
            <v>13034.25</v>
          </cell>
          <cell r="L214" t="str">
            <v>13034.25</v>
          </cell>
          <cell r="M214">
            <v>0</v>
          </cell>
          <cell r="N214">
            <v>0</v>
          </cell>
        </row>
        <row r="215">
          <cell r="A215">
            <v>719057</v>
          </cell>
          <cell r="B215" t="str">
            <v>Gutiérrez*Gutiérrez,Maricruz</v>
          </cell>
          <cell r="C215" t="str">
            <v>TAX</v>
          </cell>
          <cell r="D215" t="str">
            <v>LIC-DINV-18</v>
          </cell>
          <cell r="E215" t="str">
            <v>LI</v>
          </cell>
          <cell r="F215" t="str">
            <v>AS</v>
          </cell>
          <cell r="G215">
            <v>101</v>
          </cell>
          <cell r="H215" t="str">
            <v>18889.14</v>
          </cell>
          <cell r="I215">
            <v>0</v>
          </cell>
          <cell r="J215">
            <v>0</v>
          </cell>
          <cell r="K215" t="str">
            <v>18889.14</v>
          </cell>
          <cell r="L215" t="str">
            <v>18889.27</v>
          </cell>
          <cell r="M215">
            <v>0</v>
          </cell>
          <cell r="N215">
            <v>0</v>
          </cell>
        </row>
        <row r="216">
          <cell r="A216">
            <v>719084</v>
          </cell>
          <cell r="B216" t="str">
            <v>Nogueda*Ocampo,Martha</v>
          </cell>
          <cell r="C216" t="str">
            <v>TAX</v>
          </cell>
          <cell r="D216" t="str">
            <v>LIC-DERE-18</v>
          </cell>
          <cell r="E216" t="str">
            <v>LI</v>
          </cell>
          <cell r="F216" t="str">
            <v>AS</v>
          </cell>
          <cell r="G216">
            <v>100</v>
          </cell>
          <cell r="H216" t="str">
            <v>18720.86</v>
          </cell>
          <cell r="I216">
            <v>0</v>
          </cell>
          <cell r="J216">
            <v>0</v>
          </cell>
          <cell r="K216" t="str">
            <v>18720.86</v>
          </cell>
          <cell r="L216">
            <v>18721</v>
          </cell>
          <cell r="M216">
            <v>0</v>
          </cell>
          <cell r="N216">
            <v>0</v>
          </cell>
        </row>
        <row r="217">
          <cell r="A217">
            <v>342736</v>
          </cell>
          <cell r="B217" t="str">
            <v>Ramirez*Rivera,Noe</v>
          </cell>
          <cell r="C217" t="str">
            <v>TAX</v>
          </cell>
          <cell r="D217" t="str">
            <v>LIC-EJDE-17</v>
          </cell>
          <cell r="E217" t="str">
            <v>LI</v>
          </cell>
          <cell r="F217" t="str">
            <v>AS</v>
          </cell>
          <cell r="G217">
            <v>100</v>
          </cell>
          <cell r="H217" t="str">
            <v>11804.25</v>
          </cell>
          <cell r="I217">
            <v>0</v>
          </cell>
          <cell r="J217">
            <v>0</v>
          </cell>
          <cell r="K217" t="str">
            <v>11804.25</v>
          </cell>
          <cell r="L217" t="str">
            <v>8235.8</v>
          </cell>
          <cell r="M217" t="str">
            <v>3568.7</v>
          </cell>
          <cell r="N217" t="str">
            <v>3568.7</v>
          </cell>
        </row>
        <row r="218">
          <cell r="A218">
            <v>721890</v>
          </cell>
          <cell r="B218" t="str">
            <v>Hernandez*Cervantes,Jose</v>
          </cell>
          <cell r="C218" t="str">
            <v>TAX</v>
          </cell>
          <cell r="D218" t="str">
            <v>LIC-DINV-18</v>
          </cell>
          <cell r="E218" t="str">
            <v>LI</v>
          </cell>
          <cell r="F218" t="str">
            <v>AS</v>
          </cell>
          <cell r="G218">
            <v>101</v>
          </cell>
          <cell r="H218" t="str">
            <v>18720.86</v>
          </cell>
          <cell r="I218">
            <v>0</v>
          </cell>
          <cell r="J218">
            <v>0</v>
          </cell>
          <cell r="K218" t="str">
            <v>18720.86</v>
          </cell>
          <cell r="L218" t="str">
            <v>18720.86</v>
          </cell>
          <cell r="M218">
            <v>0</v>
          </cell>
          <cell r="N218">
            <v>0</v>
          </cell>
        </row>
        <row r="219">
          <cell r="A219">
            <v>720638</v>
          </cell>
          <cell r="B219" t="str">
            <v>Palafox*Rosas,Elena</v>
          </cell>
          <cell r="C219" t="str">
            <v>TAX</v>
          </cell>
          <cell r="D219" t="str">
            <v>MAE-EDUC-19</v>
          </cell>
          <cell r="E219" t="str">
            <v>MA</v>
          </cell>
          <cell r="F219" t="str">
            <v>AS</v>
          </cell>
          <cell r="G219">
            <v>405</v>
          </cell>
          <cell r="H219">
            <v>18675</v>
          </cell>
          <cell r="I219">
            <v>0</v>
          </cell>
          <cell r="J219" t="str">
            <v>400.95</v>
          </cell>
          <cell r="K219" t="str">
            <v>18274.05</v>
          </cell>
          <cell r="L219" t="str">
            <v>18274.37</v>
          </cell>
          <cell r="M219">
            <v>0</v>
          </cell>
          <cell r="N219">
            <v>0</v>
          </cell>
        </row>
        <row r="220">
          <cell r="A220">
            <v>268536</v>
          </cell>
          <cell r="B220" t="str">
            <v>Roman*Roman,Fernando</v>
          </cell>
          <cell r="C220" t="str">
            <v>TAX</v>
          </cell>
          <cell r="D220" t="str">
            <v>LIC-EDFI-10C</v>
          </cell>
          <cell r="E220" t="str">
            <v>LI</v>
          </cell>
          <cell r="F220" t="str">
            <v>EG</v>
          </cell>
          <cell r="H220">
            <v>106</v>
          </cell>
          <cell r="I220">
            <v>0</v>
          </cell>
          <cell r="J220">
            <v>0</v>
          </cell>
          <cell r="K220">
            <v>106</v>
          </cell>
          <cell r="L220">
            <v>106</v>
          </cell>
          <cell r="M220">
            <v>0</v>
          </cell>
          <cell r="N220">
            <v>0</v>
          </cell>
        </row>
        <row r="221">
          <cell r="A221">
            <v>734260</v>
          </cell>
          <cell r="B221" t="str">
            <v>Peña*Cruz,Luis</v>
          </cell>
          <cell r="C221" t="str">
            <v>TAX</v>
          </cell>
          <cell r="D221" t="str">
            <v>LIC-EJME-17</v>
          </cell>
          <cell r="E221" t="str">
            <v>LI</v>
          </cell>
          <cell r="F221" t="str">
            <v>AS</v>
          </cell>
          <cell r="G221">
            <v>100</v>
          </cell>
          <cell r="H221" t="str">
            <v>11573.25</v>
          </cell>
          <cell r="I221">
            <v>0</v>
          </cell>
          <cell r="J221" t="str">
            <v>278.09</v>
          </cell>
          <cell r="K221" t="str">
            <v>11295.16</v>
          </cell>
          <cell r="L221" t="str">
            <v>11347.71</v>
          </cell>
          <cell r="M221">
            <v>0</v>
          </cell>
          <cell r="N221">
            <v>0</v>
          </cell>
        </row>
        <row r="222">
          <cell r="A222">
            <v>737607</v>
          </cell>
          <cell r="B222" t="str">
            <v>Calderon*Flores,Carina</v>
          </cell>
          <cell r="C222" t="str">
            <v>TAX</v>
          </cell>
          <cell r="D222" t="str">
            <v>LIC-EJAD-17</v>
          </cell>
          <cell r="E222" t="str">
            <v>LI</v>
          </cell>
          <cell r="F222" t="str">
            <v>AS</v>
          </cell>
          <cell r="G222">
            <v>100</v>
          </cell>
          <cell r="H222" t="str">
            <v>11237.25</v>
          </cell>
          <cell r="I222">
            <v>0</v>
          </cell>
          <cell r="J222" t="str">
            <v>251.1</v>
          </cell>
          <cell r="K222" t="str">
            <v>10986.15</v>
          </cell>
          <cell r="L222">
            <v>10987</v>
          </cell>
          <cell r="M222">
            <v>0</v>
          </cell>
          <cell r="N222">
            <v>0</v>
          </cell>
        </row>
        <row r="223">
          <cell r="A223">
            <v>613626</v>
          </cell>
          <cell r="B223" t="str">
            <v>Becerra*Romero,Renata</v>
          </cell>
          <cell r="C223" t="str">
            <v>TAX</v>
          </cell>
          <cell r="D223" t="str">
            <v>LIC-ADTU-18</v>
          </cell>
          <cell r="E223" t="str">
            <v>LI</v>
          </cell>
          <cell r="F223" t="str">
            <v>AS</v>
          </cell>
          <cell r="G223">
            <v>404</v>
          </cell>
          <cell r="H223" t="str">
            <v>16773.25</v>
          </cell>
          <cell r="I223">
            <v>0</v>
          </cell>
          <cell r="J223">
            <v>0</v>
          </cell>
          <cell r="K223" t="str">
            <v>16773.25</v>
          </cell>
          <cell r="L223" t="str">
            <v>16774.15</v>
          </cell>
          <cell r="M223">
            <v>0</v>
          </cell>
          <cell r="N223">
            <v>0</v>
          </cell>
        </row>
        <row r="224">
          <cell r="A224">
            <v>206944</v>
          </cell>
          <cell r="B224" t="str">
            <v>Garcia*Larumbe,Jennyfer</v>
          </cell>
          <cell r="C224" t="str">
            <v>TAX</v>
          </cell>
          <cell r="D224" t="str">
            <v>LIC-CTCO-18</v>
          </cell>
          <cell r="E224" t="str">
            <v>LI</v>
          </cell>
          <cell r="F224" t="str">
            <v>AS</v>
          </cell>
          <cell r="G224">
            <v>404</v>
          </cell>
          <cell r="H224" t="str">
            <v>19527.35</v>
          </cell>
          <cell r="I224">
            <v>0</v>
          </cell>
          <cell r="J224" t="str">
            <v>451.99</v>
          </cell>
          <cell r="K224" t="str">
            <v>19075.36</v>
          </cell>
          <cell r="L224" t="str">
            <v>19075.66</v>
          </cell>
          <cell r="M224">
            <v>0</v>
          </cell>
          <cell r="N224">
            <v>0</v>
          </cell>
        </row>
        <row r="225">
          <cell r="A225">
            <v>317338</v>
          </cell>
          <cell r="B225" t="str">
            <v>Martínez*Escalante,Ia</v>
          </cell>
          <cell r="C225" t="str">
            <v>TAX</v>
          </cell>
          <cell r="D225" t="str">
            <v>LIC-COFI-18</v>
          </cell>
          <cell r="E225" t="str">
            <v>LI</v>
          </cell>
          <cell r="F225" t="str">
            <v>AS</v>
          </cell>
          <cell r="G225">
            <v>405</v>
          </cell>
          <cell r="H225" t="str">
            <v>18697.27</v>
          </cell>
          <cell r="I225">
            <v>0</v>
          </cell>
          <cell r="J225" t="str">
            <v>406.98</v>
          </cell>
          <cell r="K225" t="str">
            <v>18290.29</v>
          </cell>
          <cell r="L225" t="str">
            <v>18290.29</v>
          </cell>
          <cell r="M225">
            <v>0</v>
          </cell>
          <cell r="N225">
            <v>0</v>
          </cell>
        </row>
        <row r="226">
          <cell r="A226">
            <v>676702</v>
          </cell>
          <cell r="B226" t="str">
            <v>Silva*Rivera,Salatiel</v>
          </cell>
          <cell r="C226" t="str">
            <v>TAX</v>
          </cell>
          <cell r="D226" t="str">
            <v>LIC-SYSC-18</v>
          </cell>
          <cell r="E226" t="str">
            <v>LI</v>
          </cell>
          <cell r="F226" t="str">
            <v>AS</v>
          </cell>
          <cell r="G226">
            <v>101</v>
          </cell>
          <cell r="H226" t="str">
            <v>18013.25</v>
          </cell>
          <cell r="I226">
            <v>0</v>
          </cell>
          <cell r="J226">
            <v>0</v>
          </cell>
          <cell r="K226" t="str">
            <v>18013.25</v>
          </cell>
          <cell r="L226" t="str">
            <v>18013.3</v>
          </cell>
          <cell r="M226">
            <v>0</v>
          </cell>
          <cell r="N226">
            <v>0</v>
          </cell>
        </row>
        <row r="227">
          <cell r="A227">
            <v>737408</v>
          </cell>
          <cell r="B227" t="str">
            <v>Romero*Flores,Omar</v>
          </cell>
          <cell r="C227" t="str">
            <v>TAX</v>
          </cell>
          <cell r="D227" t="str">
            <v>LIC-DSGD-18</v>
          </cell>
          <cell r="E227" t="str">
            <v>LI</v>
          </cell>
          <cell r="F227" t="str">
            <v>AS</v>
          </cell>
          <cell r="G227">
            <v>101</v>
          </cell>
          <cell r="H227" t="str">
            <v>17767.13</v>
          </cell>
          <cell r="I227">
            <v>0</v>
          </cell>
          <cell r="J227">
            <v>0</v>
          </cell>
          <cell r="K227" t="str">
            <v>17767.13</v>
          </cell>
          <cell r="L227" t="str">
            <v>17767.13</v>
          </cell>
          <cell r="M227">
            <v>0</v>
          </cell>
          <cell r="N227">
            <v>0</v>
          </cell>
        </row>
        <row r="228">
          <cell r="A228">
            <v>320182</v>
          </cell>
          <cell r="B228" t="str">
            <v>Segura*Perez,Samantha</v>
          </cell>
          <cell r="C228" t="str">
            <v>TAX</v>
          </cell>
          <cell r="D228" t="str">
            <v>LIC-DERE-18</v>
          </cell>
          <cell r="E228" t="str">
            <v>LI</v>
          </cell>
          <cell r="F228" t="str">
            <v>EG</v>
          </cell>
          <cell r="H228">
            <v>106</v>
          </cell>
          <cell r="I228">
            <v>0</v>
          </cell>
          <cell r="J228">
            <v>0</v>
          </cell>
          <cell r="K228">
            <v>106</v>
          </cell>
          <cell r="L228">
            <v>106</v>
          </cell>
          <cell r="M228">
            <v>0</v>
          </cell>
          <cell r="N228">
            <v>0</v>
          </cell>
        </row>
        <row r="229">
          <cell r="A229">
            <v>313221</v>
          </cell>
          <cell r="B229" t="str">
            <v>Contreras*Espinoza,Manuel</v>
          </cell>
          <cell r="C229" t="str">
            <v>TAX</v>
          </cell>
          <cell r="D229" t="str">
            <v>LIC-EJAD-17</v>
          </cell>
          <cell r="E229" t="str">
            <v>LI</v>
          </cell>
          <cell r="F229" t="str">
            <v>EG</v>
          </cell>
          <cell r="H229">
            <v>106</v>
          </cell>
          <cell r="I229">
            <v>0</v>
          </cell>
          <cell r="J229">
            <v>0</v>
          </cell>
          <cell r="K229">
            <v>106</v>
          </cell>
          <cell r="L229">
            <v>106</v>
          </cell>
          <cell r="M229">
            <v>0</v>
          </cell>
          <cell r="N229">
            <v>0</v>
          </cell>
        </row>
        <row r="230">
          <cell r="A230">
            <v>317471</v>
          </cell>
          <cell r="B230" t="str">
            <v>Sanchez*Hernández,Luis</v>
          </cell>
          <cell r="C230" t="str">
            <v>TAX</v>
          </cell>
          <cell r="D230" t="str">
            <v>LIC-EJDE-17</v>
          </cell>
          <cell r="E230" t="str">
            <v>LI</v>
          </cell>
          <cell r="F230" t="str">
            <v>EG</v>
          </cell>
          <cell r="H230" t="str">
            <v>1981.86</v>
          </cell>
          <cell r="I230">
            <v>0</v>
          </cell>
          <cell r="J230">
            <v>0</v>
          </cell>
          <cell r="K230" t="str">
            <v>1981.86</v>
          </cell>
          <cell r="L230" t="str">
            <v>1981.86</v>
          </cell>
          <cell r="M230">
            <v>0</v>
          </cell>
          <cell r="N230">
            <v>0</v>
          </cell>
        </row>
        <row r="231">
          <cell r="A231">
            <v>293801</v>
          </cell>
          <cell r="B231" t="str">
            <v>Osio*Arce,Lizbeth</v>
          </cell>
          <cell r="C231" t="str">
            <v>TAX</v>
          </cell>
          <cell r="D231" t="str">
            <v>LIC-EJDE-17</v>
          </cell>
          <cell r="E231" t="str">
            <v>LI</v>
          </cell>
          <cell r="F231" t="str">
            <v>EG</v>
          </cell>
          <cell r="H231">
            <v>0</v>
          </cell>
          <cell r="I231">
            <v>0</v>
          </cell>
          <cell r="J231">
            <v>0</v>
          </cell>
          <cell r="K231">
            <v>0</v>
          </cell>
          <cell r="L231">
            <v>0</v>
          </cell>
          <cell r="M231">
            <v>0</v>
          </cell>
          <cell r="N231">
            <v>0</v>
          </cell>
        </row>
        <row r="232">
          <cell r="A232">
            <v>727521</v>
          </cell>
          <cell r="B232" t="str">
            <v>Oropeza*Perez,Ismerai</v>
          </cell>
          <cell r="C232" t="str">
            <v>TAX</v>
          </cell>
          <cell r="D232" t="str">
            <v>LIC-CTCO-18</v>
          </cell>
          <cell r="E232" t="str">
            <v>LI</v>
          </cell>
          <cell r="F232" t="str">
            <v>AS</v>
          </cell>
          <cell r="G232">
            <v>101</v>
          </cell>
          <cell r="H232" t="str">
            <v>16478.86</v>
          </cell>
          <cell r="I232">
            <v>0</v>
          </cell>
          <cell r="J232">
            <v>0</v>
          </cell>
          <cell r="K232" t="str">
            <v>16478.86</v>
          </cell>
          <cell r="L232">
            <v>16479</v>
          </cell>
          <cell r="M232">
            <v>0</v>
          </cell>
          <cell r="N232">
            <v>0</v>
          </cell>
        </row>
        <row r="233">
          <cell r="A233">
            <v>733187</v>
          </cell>
          <cell r="B233" t="str">
            <v>Agonizantes*Jimenez,Cesar</v>
          </cell>
          <cell r="C233" t="str">
            <v>TAX</v>
          </cell>
          <cell r="D233" t="str">
            <v>LIC-EJAD-17</v>
          </cell>
          <cell r="E233" t="str">
            <v>LI</v>
          </cell>
          <cell r="F233" t="str">
            <v>AS</v>
          </cell>
          <cell r="G233">
            <v>100</v>
          </cell>
          <cell r="H233" t="str">
            <v>11573.25</v>
          </cell>
          <cell r="I233">
            <v>0</v>
          </cell>
          <cell r="J233">
            <v>0</v>
          </cell>
          <cell r="K233" t="str">
            <v>11573.25</v>
          </cell>
          <cell r="L233">
            <v>11574</v>
          </cell>
          <cell r="M233">
            <v>0</v>
          </cell>
          <cell r="N233">
            <v>0</v>
          </cell>
        </row>
        <row r="234">
          <cell r="A234">
            <v>738374</v>
          </cell>
          <cell r="B234" t="str">
            <v>Quintana*Flores,Gilberto</v>
          </cell>
          <cell r="C234" t="str">
            <v>TAX</v>
          </cell>
          <cell r="D234" t="str">
            <v>MAE-MADP-22</v>
          </cell>
          <cell r="E234" t="str">
            <v>MA</v>
          </cell>
          <cell r="F234" t="str">
            <v>AS</v>
          </cell>
          <cell r="G234">
            <v>405</v>
          </cell>
          <cell r="H234">
            <v>25283</v>
          </cell>
          <cell r="I234">
            <v>0</v>
          </cell>
          <cell r="J234">
            <v>0</v>
          </cell>
          <cell r="K234">
            <v>25283</v>
          </cell>
          <cell r="L234">
            <v>22404</v>
          </cell>
          <cell r="M234" t="str">
            <v>2879.6</v>
          </cell>
          <cell r="N234" t="str">
            <v>2879.6</v>
          </cell>
        </row>
        <row r="235">
          <cell r="A235">
            <v>341943</v>
          </cell>
          <cell r="B235" t="str">
            <v>Mejía*Gamez,Jacquelina</v>
          </cell>
          <cell r="C235" t="str">
            <v>TAX</v>
          </cell>
          <cell r="D235" t="str">
            <v>LIC-EJCP-18</v>
          </cell>
          <cell r="E235" t="str">
            <v>LI</v>
          </cell>
          <cell r="F235" t="str">
            <v>BR</v>
          </cell>
          <cell r="H235">
            <v>7865</v>
          </cell>
          <cell r="I235">
            <v>0</v>
          </cell>
          <cell r="J235">
            <v>0</v>
          </cell>
          <cell r="K235">
            <v>7865</v>
          </cell>
          <cell r="L235">
            <v>0</v>
          </cell>
          <cell r="M235">
            <v>7865</v>
          </cell>
          <cell r="N235">
            <v>7865</v>
          </cell>
        </row>
        <row r="236">
          <cell r="A236">
            <v>277220</v>
          </cell>
          <cell r="B236" t="str">
            <v>Villa*Escobar,Yahil</v>
          </cell>
          <cell r="C236" t="str">
            <v>TAX</v>
          </cell>
          <cell r="D236" t="str">
            <v>LIC-SYSC-18</v>
          </cell>
          <cell r="E236" t="str">
            <v>LI</v>
          </cell>
          <cell r="F236" t="str">
            <v>AS</v>
          </cell>
          <cell r="G236">
            <v>101</v>
          </cell>
          <cell r="H236" t="str">
            <v>17214.25</v>
          </cell>
          <cell r="I236">
            <v>0</v>
          </cell>
          <cell r="J236">
            <v>0</v>
          </cell>
          <cell r="K236" t="str">
            <v>17214.25</v>
          </cell>
          <cell r="L236" t="str">
            <v>17214.7</v>
          </cell>
          <cell r="M236">
            <v>0</v>
          </cell>
          <cell r="N236">
            <v>0</v>
          </cell>
        </row>
        <row r="237">
          <cell r="A237">
            <v>738002</v>
          </cell>
          <cell r="B237" t="str">
            <v>Miranda*Velazquez,Jose</v>
          </cell>
          <cell r="C237" t="str">
            <v>TAX</v>
          </cell>
          <cell r="D237" t="str">
            <v>MAE-MADP-22</v>
          </cell>
          <cell r="E237" t="str">
            <v>MA</v>
          </cell>
          <cell r="F237" t="str">
            <v>AS</v>
          </cell>
          <cell r="G237">
            <v>405</v>
          </cell>
          <cell r="H237">
            <v>24964</v>
          </cell>
          <cell r="I237">
            <v>0</v>
          </cell>
          <cell r="J237">
            <v>0</v>
          </cell>
          <cell r="K237">
            <v>24964</v>
          </cell>
          <cell r="L237">
            <v>24964</v>
          </cell>
          <cell r="M237">
            <v>0</v>
          </cell>
          <cell r="N237">
            <v>0</v>
          </cell>
        </row>
        <row r="238">
          <cell r="A238">
            <v>732126</v>
          </cell>
          <cell r="B238" t="str">
            <v>Ruiz*Santiago,Guie</v>
          </cell>
          <cell r="C238" t="str">
            <v>TAX</v>
          </cell>
          <cell r="D238" t="str">
            <v>LIC-DSGD-18</v>
          </cell>
          <cell r="E238" t="str">
            <v>LI</v>
          </cell>
          <cell r="F238" t="str">
            <v>AS</v>
          </cell>
          <cell r="G238">
            <v>101</v>
          </cell>
          <cell r="H238">
            <v>17915</v>
          </cell>
          <cell r="I238">
            <v>0</v>
          </cell>
          <cell r="J238">
            <v>0</v>
          </cell>
          <cell r="K238">
            <v>17915</v>
          </cell>
          <cell r="L238">
            <v>17915</v>
          </cell>
          <cell r="M238">
            <v>0</v>
          </cell>
          <cell r="N238">
            <v>0</v>
          </cell>
        </row>
        <row r="239">
          <cell r="A239">
            <v>738021</v>
          </cell>
          <cell r="B239" t="str">
            <v>Salgado*Salmeron,Maria</v>
          </cell>
          <cell r="C239" t="str">
            <v>TAX</v>
          </cell>
          <cell r="D239" t="str">
            <v>MAE-MADP-22</v>
          </cell>
          <cell r="E239" t="str">
            <v>MA</v>
          </cell>
          <cell r="F239" t="str">
            <v>AS</v>
          </cell>
          <cell r="G239">
            <v>405</v>
          </cell>
          <cell r="H239">
            <v>24964</v>
          </cell>
          <cell r="I239">
            <v>0</v>
          </cell>
          <cell r="J239">
            <v>0</v>
          </cell>
          <cell r="K239">
            <v>24964</v>
          </cell>
          <cell r="L239">
            <v>24613</v>
          </cell>
          <cell r="M239">
            <v>0</v>
          </cell>
          <cell r="N239">
            <v>0</v>
          </cell>
        </row>
        <row r="240">
          <cell r="A240">
            <v>668530</v>
          </cell>
          <cell r="B240" t="str">
            <v>Bañuelos*Mejia,Jose</v>
          </cell>
          <cell r="C240" t="str">
            <v>TAX</v>
          </cell>
          <cell r="D240" t="str">
            <v>LIC-CTCO-18</v>
          </cell>
          <cell r="E240" t="str">
            <v>LI</v>
          </cell>
          <cell r="F240" t="str">
            <v>AS</v>
          </cell>
          <cell r="G240">
            <v>102</v>
          </cell>
          <cell r="H240" t="str">
            <v>17197.25</v>
          </cell>
          <cell r="I240">
            <v>0</v>
          </cell>
          <cell r="J240">
            <v>0</v>
          </cell>
          <cell r="K240" t="str">
            <v>17197.25</v>
          </cell>
          <cell r="L240" t="str">
            <v>17198.2</v>
          </cell>
          <cell r="M240">
            <v>0</v>
          </cell>
          <cell r="N240">
            <v>0</v>
          </cell>
        </row>
        <row r="241">
          <cell r="A241">
            <v>698417</v>
          </cell>
          <cell r="B241" t="str">
            <v>Carrascosa*López,Waldir</v>
          </cell>
          <cell r="C241" t="str">
            <v>TAX</v>
          </cell>
          <cell r="D241" t="str">
            <v>LIC-DSGD-18</v>
          </cell>
          <cell r="E241" t="str">
            <v>LI</v>
          </cell>
          <cell r="F241" t="str">
            <v>AS</v>
          </cell>
          <cell r="G241">
            <v>100</v>
          </cell>
          <cell r="H241" t="str">
            <v>18021.25</v>
          </cell>
          <cell r="I241">
            <v>0</v>
          </cell>
          <cell r="J241">
            <v>0</v>
          </cell>
          <cell r="K241" t="str">
            <v>18021.25</v>
          </cell>
          <cell r="L241" t="str">
            <v>18021.25</v>
          </cell>
          <cell r="M241">
            <v>0</v>
          </cell>
          <cell r="N241">
            <v>0</v>
          </cell>
        </row>
        <row r="242">
          <cell r="A242">
            <v>731495</v>
          </cell>
          <cell r="B242" t="str">
            <v>Ramos*Gonzalez,Jorge</v>
          </cell>
          <cell r="C242" t="str">
            <v>TAX</v>
          </cell>
          <cell r="D242" t="str">
            <v>LIC-EJME-17</v>
          </cell>
          <cell r="E242" t="str">
            <v>LI</v>
          </cell>
          <cell r="F242" t="str">
            <v>AS</v>
          </cell>
          <cell r="G242">
            <v>100</v>
          </cell>
          <cell r="H242" t="str">
            <v>11573.25</v>
          </cell>
          <cell r="I242">
            <v>0</v>
          </cell>
          <cell r="J242" t="str">
            <v>283.8</v>
          </cell>
          <cell r="K242" t="str">
            <v>11289.45</v>
          </cell>
          <cell r="L242" t="str">
            <v>11290.2</v>
          </cell>
          <cell r="M242">
            <v>0</v>
          </cell>
          <cell r="N242">
            <v>0</v>
          </cell>
        </row>
        <row r="243">
          <cell r="A243">
            <v>235051</v>
          </cell>
          <cell r="B243" t="str">
            <v>Martin*Lopez,Alberto</v>
          </cell>
          <cell r="C243" t="str">
            <v>TAX</v>
          </cell>
          <cell r="D243" t="str">
            <v>LIC-CTCO-10C</v>
          </cell>
          <cell r="E243" t="str">
            <v>LI</v>
          </cell>
          <cell r="F243" t="str">
            <v>BR</v>
          </cell>
          <cell r="H243">
            <v>8274</v>
          </cell>
          <cell r="I243">
            <v>0</v>
          </cell>
          <cell r="J243">
            <v>0</v>
          </cell>
          <cell r="K243">
            <v>8274</v>
          </cell>
          <cell r="L243">
            <v>0</v>
          </cell>
          <cell r="M243">
            <v>8274</v>
          </cell>
          <cell r="N243">
            <v>8274</v>
          </cell>
        </row>
        <row r="244">
          <cell r="A244">
            <v>328991</v>
          </cell>
          <cell r="B244" t="str">
            <v>Juarez*Chino,Bladimir</v>
          </cell>
          <cell r="C244" t="str">
            <v>TAX</v>
          </cell>
          <cell r="D244" t="str">
            <v>LIC-MEES-18</v>
          </cell>
          <cell r="E244" t="str">
            <v>LI</v>
          </cell>
          <cell r="F244" t="str">
            <v>AS</v>
          </cell>
          <cell r="G244">
            <v>404</v>
          </cell>
          <cell r="H244" t="str">
            <v>16301.85</v>
          </cell>
          <cell r="I244">
            <v>0</v>
          </cell>
          <cell r="J244">
            <v>0</v>
          </cell>
          <cell r="K244" t="str">
            <v>16301.85</v>
          </cell>
          <cell r="L244" t="str">
            <v>16302.75</v>
          </cell>
          <cell r="M244">
            <v>0</v>
          </cell>
          <cell r="N244">
            <v>0</v>
          </cell>
        </row>
        <row r="245">
          <cell r="A245">
            <v>734820</v>
          </cell>
          <cell r="B245" t="str">
            <v>Mejía*Ochoa,Paulina</v>
          </cell>
          <cell r="C245" t="str">
            <v>TAX</v>
          </cell>
          <cell r="D245" t="str">
            <v>LIC-DSGD-18</v>
          </cell>
          <cell r="E245" t="str">
            <v>LI</v>
          </cell>
          <cell r="F245" t="str">
            <v>AS</v>
          </cell>
          <cell r="G245">
            <v>101</v>
          </cell>
          <cell r="H245" t="str">
            <v>20136.99</v>
          </cell>
          <cell r="I245">
            <v>0</v>
          </cell>
          <cell r="J245">
            <v>0</v>
          </cell>
          <cell r="K245" t="str">
            <v>20136.99</v>
          </cell>
          <cell r="L245" t="str">
            <v>20136.99</v>
          </cell>
          <cell r="M245">
            <v>0</v>
          </cell>
          <cell r="N245">
            <v>0</v>
          </cell>
        </row>
        <row r="246">
          <cell r="A246">
            <v>628925</v>
          </cell>
          <cell r="B246" t="str">
            <v>Tapia*González,Adriana</v>
          </cell>
          <cell r="C246" t="str">
            <v>TAX</v>
          </cell>
          <cell r="D246" t="str">
            <v>LIC-DSGD-18</v>
          </cell>
          <cell r="E246" t="str">
            <v>LI</v>
          </cell>
          <cell r="F246" t="str">
            <v>AS</v>
          </cell>
          <cell r="G246">
            <v>101</v>
          </cell>
          <cell r="H246" t="str">
            <v>17129.25</v>
          </cell>
          <cell r="I246">
            <v>0</v>
          </cell>
          <cell r="J246">
            <v>0</v>
          </cell>
          <cell r="K246" t="str">
            <v>17129.25</v>
          </cell>
          <cell r="L246" t="str">
            <v>17673.8</v>
          </cell>
          <cell r="M246">
            <v>0</v>
          </cell>
          <cell r="N246">
            <v>0</v>
          </cell>
        </row>
        <row r="247">
          <cell r="A247">
            <v>300540</v>
          </cell>
          <cell r="B247" t="str">
            <v>Cortés*Ocampo,María</v>
          </cell>
          <cell r="C247" t="str">
            <v>TAX</v>
          </cell>
          <cell r="D247" t="str">
            <v>LIC-CTCO-18</v>
          </cell>
          <cell r="E247" t="str">
            <v>LI</v>
          </cell>
          <cell r="F247" t="str">
            <v>AS</v>
          </cell>
          <cell r="G247">
            <v>404</v>
          </cell>
          <cell r="H247" t="str">
            <v>19594.25</v>
          </cell>
          <cell r="I247">
            <v>0</v>
          </cell>
          <cell r="J247">
            <v>0</v>
          </cell>
          <cell r="K247" t="str">
            <v>19594.25</v>
          </cell>
          <cell r="L247" t="str">
            <v>19595.1</v>
          </cell>
          <cell r="M247">
            <v>0</v>
          </cell>
          <cell r="N247">
            <v>0</v>
          </cell>
        </row>
        <row r="248">
          <cell r="A248">
            <v>291091</v>
          </cell>
          <cell r="B248" t="str">
            <v>Martínez*Chavarría,Eréndira</v>
          </cell>
          <cell r="C248" t="str">
            <v>TAX</v>
          </cell>
          <cell r="D248" t="str">
            <v>LIC-EJEP-13</v>
          </cell>
          <cell r="E248" t="str">
            <v>LI</v>
          </cell>
          <cell r="F248" t="str">
            <v>BR</v>
          </cell>
          <cell r="H248">
            <v>7865</v>
          </cell>
          <cell r="I248">
            <v>0</v>
          </cell>
          <cell r="J248">
            <v>0</v>
          </cell>
          <cell r="K248">
            <v>7865</v>
          </cell>
          <cell r="L248">
            <v>0</v>
          </cell>
          <cell r="M248">
            <v>7865</v>
          </cell>
          <cell r="N248">
            <v>7865</v>
          </cell>
        </row>
        <row r="249">
          <cell r="A249">
            <v>329713</v>
          </cell>
          <cell r="B249" t="str">
            <v>Fregoso*Flores,Natalia</v>
          </cell>
          <cell r="C249" t="str">
            <v>TAX</v>
          </cell>
          <cell r="D249" t="str">
            <v>LIC-DINV-18</v>
          </cell>
          <cell r="E249" t="str">
            <v>LI</v>
          </cell>
          <cell r="F249" t="str">
            <v>AS</v>
          </cell>
          <cell r="H249" t="str">
            <v>17083.95</v>
          </cell>
          <cell r="I249">
            <v>0</v>
          </cell>
          <cell r="J249">
            <v>0</v>
          </cell>
          <cell r="K249" t="str">
            <v>17083.95</v>
          </cell>
          <cell r="L249">
            <v>17084</v>
          </cell>
          <cell r="M249">
            <v>0</v>
          </cell>
          <cell r="N249">
            <v>0</v>
          </cell>
        </row>
        <row r="250">
          <cell r="A250">
            <v>617799</v>
          </cell>
          <cell r="B250" t="str">
            <v>Chavarria*López,Irwin</v>
          </cell>
          <cell r="C250" t="str">
            <v>TAX</v>
          </cell>
          <cell r="D250" t="str">
            <v>LIC-DSGD-18</v>
          </cell>
          <cell r="E250" t="str">
            <v>LI</v>
          </cell>
          <cell r="F250" t="str">
            <v>AS</v>
          </cell>
          <cell r="G250">
            <v>404</v>
          </cell>
          <cell r="H250" t="str">
            <v>17559.76</v>
          </cell>
          <cell r="I250">
            <v>0</v>
          </cell>
          <cell r="J250">
            <v>0</v>
          </cell>
          <cell r="K250" t="str">
            <v>17559.76</v>
          </cell>
          <cell r="L250" t="str">
            <v>17559.76</v>
          </cell>
          <cell r="M250">
            <v>0</v>
          </cell>
          <cell r="N250">
            <v>0</v>
          </cell>
        </row>
        <row r="251">
          <cell r="A251">
            <v>296732</v>
          </cell>
          <cell r="B251" t="str">
            <v>Burgos*Jardon,Valeria</v>
          </cell>
          <cell r="C251" t="str">
            <v>TAX</v>
          </cell>
          <cell r="D251" t="str">
            <v>LIC-DINV-18</v>
          </cell>
          <cell r="E251" t="str">
            <v>LI</v>
          </cell>
          <cell r="F251" t="str">
            <v>AS</v>
          </cell>
          <cell r="H251">
            <v>16696</v>
          </cell>
          <cell r="I251">
            <v>0</v>
          </cell>
          <cell r="J251">
            <v>0</v>
          </cell>
          <cell r="K251">
            <v>16696</v>
          </cell>
          <cell r="L251">
            <v>16697</v>
          </cell>
          <cell r="M251">
            <v>0</v>
          </cell>
          <cell r="N251">
            <v>0</v>
          </cell>
        </row>
        <row r="252">
          <cell r="A252">
            <v>729966</v>
          </cell>
          <cell r="B252" t="str">
            <v>Corona*Piña,Marco</v>
          </cell>
          <cell r="C252" t="str">
            <v>TAX</v>
          </cell>
          <cell r="D252" t="str">
            <v>LIC-DINV-18</v>
          </cell>
          <cell r="E252" t="str">
            <v>LI</v>
          </cell>
          <cell r="F252" t="str">
            <v>AS</v>
          </cell>
          <cell r="G252">
            <v>101</v>
          </cell>
          <cell r="H252" t="str">
            <v>18720.86</v>
          </cell>
          <cell r="I252">
            <v>0</v>
          </cell>
          <cell r="J252">
            <v>0</v>
          </cell>
          <cell r="K252" t="str">
            <v>18720.86</v>
          </cell>
          <cell r="L252" t="str">
            <v>18720.86</v>
          </cell>
          <cell r="M252">
            <v>0</v>
          </cell>
          <cell r="N252">
            <v>0</v>
          </cell>
        </row>
        <row r="253">
          <cell r="A253">
            <v>736215</v>
          </cell>
          <cell r="B253" t="str">
            <v>Araujo*Morales,Evelyn</v>
          </cell>
          <cell r="C253" t="str">
            <v>TAX</v>
          </cell>
          <cell r="D253" t="str">
            <v>LIC-DSGD-18</v>
          </cell>
          <cell r="E253" t="str">
            <v>LI</v>
          </cell>
          <cell r="F253" t="str">
            <v>AS</v>
          </cell>
          <cell r="G253">
            <v>101</v>
          </cell>
          <cell r="H253" t="str">
            <v>18159.25</v>
          </cell>
          <cell r="I253">
            <v>0</v>
          </cell>
          <cell r="J253">
            <v>0</v>
          </cell>
          <cell r="K253" t="str">
            <v>18159.25</v>
          </cell>
          <cell r="L253" t="str">
            <v>18159.25</v>
          </cell>
          <cell r="M253">
            <v>0</v>
          </cell>
          <cell r="N253">
            <v>0</v>
          </cell>
        </row>
        <row r="254">
          <cell r="A254">
            <v>617794</v>
          </cell>
          <cell r="B254" t="str">
            <v>Cadena*Campos,Monserrat</v>
          </cell>
          <cell r="C254" t="str">
            <v>TAX</v>
          </cell>
          <cell r="D254" t="str">
            <v>LIC-EJAD-17</v>
          </cell>
          <cell r="E254" t="str">
            <v>LI</v>
          </cell>
          <cell r="F254" t="str">
            <v>AS</v>
          </cell>
          <cell r="G254">
            <v>100</v>
          </cell>
          <cell r="H254" t="str">
            <v>11127.25</v>
          </cell>
          <cell r="I254">
            <v>0</v>
          </cell>
          <cell r="J254" t="str">
            <v>367.98</v>
          </cell>
          <cell r="K254" t="str">
            <v>10759.27</v>
          </cell>
          <cell r="L254" t="str">
            <v>10759.27</v>
          </cell>
          <cell r="M254">
            <v>0</v>
          </cell>
          <cell r="N254">
            <v>0</v>
          </cell>
        </row>
        <row r="255">
          <cell r="A255">
            <v>732258</v>
          </cell>
          <cell r="B255" t="str">
            <v>Caldiño*Hernández,Martha</v>
          </cell>
          <cell r="C255" t="str">
            <v>TAX</v>
          </cell>
          <cell r="D255" t="str">
            <v>LIC-EJAD-17</v>
          </cell>
          <cell r="E255" t="str">
            <v>LI</v>
          </cell>
          <cell r="F255" t="str">
            <v>AS</v>
          </cell>
          <cell r="G255">
            <v>100</v>
          </cell>
          <cell r="H255" t="str">
            <v>13220.95</v>
          </cell>
          <cell r="I255">
            <v>0</v>
          </cell>
          <cell r="J255">
            <v>0</v>
          </cell>
          <cell r="K255" t="str">
            <v>13220.95</v>
          </cell>
          <cell r="L255" t="str">
            <v>13220.95</v>
          </cell>
          <cell r="M255">
            <v>0</v>
          </cell>
          <cell r="N255">
            <v>0</v>
          </cell>
        </row>
        <row r="256">
          <cell r="A256">
            <v>297541</v>
          </cell>
          <cell r="B256" t="str">
            <v>López*Bárcenas,Gerardo</v>
          </cell>
          <cell r="C256" t="str">
            <v>TAX</v>
          </cell>
          <cell r="D256" t="str">
            <v>MAE-EDUC-19</v>
          </cell>
          <cell r="E256" t="str">
            <v>MA</v>
          </cell>
          <cell r="F256" t="str">
            <v>BR</v>
          </cell>
          <cell r="H256">
            <v>106</v>
          </cell>
          <cell r="I256">
            <v>0</v>
          </cell>
          <cell r="J256">
            <v>0</v>
          </cell>
          <cell r="K256">
            <v>106</v>
          </cell>
          <cell r="L256">
            <v>106</v>
          </cell>
          <cell r="M256">
            <v>0</v>
          </cell>
          <cell r="N256">
            <v>0</v>
          </cell>
        </row>
        <row r="257">
          <cell r="A257">
            <v>680046</v>
          </cell>
          <cell r="B257" t="str">
            <v>Mejía*Cruz,Jorge</v>
          </cell>
          <cell r="C257" t="str">
            <v>TAX</v>
          </cell>
          <cell r="D257" t="str">
            <v>LIC-CTCO-18</v>
          </cell>
          <cell r="E257" t="str">
            <v>LI</v>
          </cell>
          <cell r="F257" t="str">
            <v>AS</v>
          </cell>
          <cell r="G257">
            <v>101</v>
          </cell>
          <cell r="H257" t="str">
            <v>18834.86</v>
          </cell>
          <cell r="I257">
            <v>0</v>
          </cell>
          <cell r="J257">
            <v>0</v>
          </cell>
          <cell r="K257" t="str">
            <v>18834.86</v>
          </cell>
          <cell r="L257">
            <v>18835</v>
          </cell>
          <cell r="M257">
            <v>0</v>
          </cell>
          <cell r="N257">
            <v>0</v>
          </cell>
        </row>
        <row r="258">
          <cell r="A258">
            <v>733737</v>
          </cell>
          <cell r="B258" t="str">
            <v>Bautista*Granados,Luis</v>
          </cell>
          <cell r="C258" t="str">
            <v>TAX</v>
          </cell>
          <cell r="D258" t="str">
            <v>LIC-EJME-17</v>
          </cell>
          <cell r="E258" t="str">
            <v>LI</v>
          </cell>
          <cell r="F258" t="str">
            <v>AS</v>
          </cell>
          <cell r="G258">
            <v>100</v>
          </cell>
          <cell r="H258" t="str">
            <v>11679.25</v>
          </cell>
          <cell r="I258">
            <v>0</v>
          </cell>
          <cell r="J258">
            <v>0</v>
          </cell>
          <cell r="K258" t="str">
            <v>11679.25</v>
          </cell>
          <cell r="L258" t="str">
            <v>11680.2</v>
          </cell>
          <cell r="M258">
            <v>0</v>
          </cell>
          <cell r="N258">
            <v>0</v>
          </cell>
        </row>
        <row r="259">
          <cell r="A259">
            <v>736752</v>
          </cell>
          <cell r="B259" t="str">
            <v>Lezama*Ramos,German</v>
          </cell>
          <cell r="C259" t="str">
            <v>TAX</v>
          </cell>
          <cell r="D259" t="str">
            <v>LIC-SYSC-18</v>
          </cell>
          <cell r="E259" t="str">
            <v>LI</v>
          </cell>
          <cell r="F259" t="str">
            <v>BS</v>
          </cell>
          <cell r="G259">
            <v>101</v>
          </cell>
          <cell r="I259">
            <v>0</v>
          </cell>
          <cell r="J259">
            <v>0</v>
          </cell>
          <cell r="L259">
            <v>0</v>
          </cell>
          <cell r="M259">
            <v>0</v>
          </cell>
        </row>
        <row r="260">
          <cell r="A260">
            <v>645382</v>
          </cell>
          <cell r="B260" t="str">
            <v>Álvarez*Juárez,María</v>
          </cell>
          <cell r="C260" t="str">
            <v>TAX</v>
          </cell>
          <cell r="D260" t="str">
            <v>MAE-EDUC-19</v>
          </cell>
          <cell r="E260" t="str">
            <v>MA</v>
          </cell>
          <cell r="F260" t="str">
            <v>PT</v>
          </cell>
          <cell r="H260">
            <v>106</v>
          </cell>
          <cell r="I260">
            <v>0</v>
          </cell>
          <cell r="J260">
            <v>0</v>
          </cell>
          <cell r="K260">
            <v>106</v>
          </cell>
          <cell r="L260">
            <v>106</v>
          </cell>
          <cell r="M260">
            <v>0</v>
          </cell>
          <cell r="N260">
            <v>0</v>
          </cell>
        </row>
        <row r="261">
          <cell r="A261">
            <v>739379</v>
          </cell>
          <cell r="B261" t="str">
            <v>Diego*Márquez,Martha</v>
          </cell>
          <cell r="C261" t="str">
            <v>TAX</v>
          </cell>
          <cell r="D261" t="str">
            <v>LIC-DERE-18</v>
          </cell>
          <cell r="E261" t="str">
            <v>LI</v>
          </cell>
          <cell r="F261" t="str">
            <v>AS</v>
          </cell>
          <cell r="G261">
            <v>101</v>
          </cell>
          <cell r="H261" t="str">
            <v>19533.21</v>
          </cell>
          <cell r="I261">
            <v>0</v>
          </cell>
          <cell r="J261" t="str">
            <v>380.25</v>
          </cell>
          <cell r="K261" t="str">
            <v>19152.96</v>
          </cell>
          <cell r="L261" t="str">
            <v>19153.1</v>
          </cell>
          <cell r="M261">
            <v>0</v>
          </cell>
          <cell r="N261">
            <v>0</v>
          </cell>
        </row>
        <row r="262">
          <cell r="A262">
            <v>739085</v>
          </cell>
          <cell r="B262" t="str">
            <v>Barroso*Cruz,Carolina</v>
          </cell>
          <cell r="C262" t="str">
            <v>TAX</v>
          </cell>
          <cell r="D262" t="str">
            <v>LIC-DSGD-18</v>
          </cell>
          <cell r="E262" t="str">
            <v>LI</v>
          </cell>
          <cell r="F262" t="str">
            <v>AS</v>
          </cell>
          <cell r="G262">
            <v>100</v>
          </cell>
          <cell r="H262" t="str">
            <v>18196.86</v>
          </cell>
          <cell r="I262">
            <v>0</v>
          </cell>
          <cell r="J262" t="str">
            <v>470.12</v>
          </cell>
          <cell r="K262" t="str">
            <v>17726.74</v>
          </cell>
          <cell r="L262" t="str">
            <v>17726.79</v>
          </cell>
          <cell r="M262">
            <v>0</v>
          </cell>
          <cell r="N262">
            <v>0</v>
          </cell>
        </row>
        <row r="263">
          <cell r="A263">
            <v>739147</v>
          </cell>
          <cell r="B263" t="str">
            <v>Vargas*Santiago,Fernando</v>
          </cell>
          <cell r="C263" t="str">
            <v>TAX</v>
          </cell>
          <cell r="D263" t="str">
            <v>LIC-DINV-18</v>
          </cell>
          <cell r="E263" t="str">
            <v>LI</v>
          </cell>
          <cell r="F263" t="str">
            <v>AS</v>
          </cell>
          <cell r="G263">
            <v>101</v>
          </cell>
          <cell r="H263">
            <v>18197</v>
          </cell>
          <cell r="I263">
            <v>0</v>
          </cell>
          <cell r="J263">
            <v>0</v>
          </cell>
          <cell r="K263">
            <v>18197</v>
          </cell>
          <cell r="L263">
            <v>18197</v>
          </cell>
          <cell r="M263">
            <v>0</v>
          </cell>
          <cell r="N263">
            <v>0</v>
          </cell>
        </row>
        <row r="264">
          <cell r="A264">
            <v>727295</v>
          </cell>
          <cell r="B264" t="str">
            <v>Alcantara*Marin,Jose</v>
          </cell>
          <cell r="C264" t="str">
            <v>TAX</v>
          </cell>
          <cell r="D264" t="str">
            <v>LIC-SYSC-18</v>
          </cell>
          <cell r="E264" t="str">
            <v>LI</v>
          </cell>
          <cell r="F264" t="str">
            <v>AS</v>
          </cell>
          <cell r="G264">
            <v>101</v>
          </cell>
          <cell r="H264" t="str">
            <v>18078.08</v>
          </cell>
          <cell r="I264">
            <v>0</v>
          </cell>
          <cell r="J264">
            <v>0</v>
          </cell>
          <cell r="K264" t="str">
            <v>18078.08</v>
          </cell>
          <cell r="L264" t="str">
            <v>18078.08</v>
          </cell>
          <cell r="M264">
            <v>0</v>
          </cell>
          <cell r="N264">
            <v>0</v>
          </cell>
        </row>
        <row r="265">
          <cell r="A265">
            <v>633612</v>
          </cell>
          <cell r="B265" t="str">
            <v>Chaparro*Garcia,Jennifer</v>
          </cell>
          <cell r="C265" t="str">
            <v>TAX</v>
          </cell>
          <cell r="D265" t="str">
            <v>LIC-EJEP-18</v>
          </cell>
          <cell r="E265" t="str">
            <v>LI</v>
          </cell>
          <cell r="F265" t="str">
            <v>AS</v>
          </cell>
          <cell r="G265">
            <v>101</v>
          </cell>
          <cell r="H265" t="str">
            <v>14201.25</v>
          </cell>
          <cell r="I265">
            <v>0</v>
          </cell>
          <cell r="J265">
            <v>0</v>
          </cell>
          <cell r="K265" t="str">
            <v>14201.25</v>
          </cell>
          <cell r="L265" t="str">
            <v>14201.67</v>
          </cell>
          <cell r="M265">
            <v>0</v>
          </cell>
          <cell r="N265">
            <v>0</v>
          </cell>
        </row>
        <row r="266">
          <cell r="A266">
            <v>738048</v>
          </cell>
          <cell r="B266" t="str">
            <v>Zavala*Cervantes,Oscar</v>
          </cell>
          <cell r="C266" t="str">
            <v>TAX</v>
          </cell>
          <cell r="D266" t="str">
            <v>MAE-EDUP-22</v>
          </cell>
          <cell r="E266" t="str">
            <v>MA</v>
          </cell>
          <cell r="F266" t="str">
            <v>AS</v>
          </cell>
          <cell r="G266">
            <v>405</v>
          </cell>
          <cell r="H266" t="str">
            <v>21115.45</v>
          </cell>
          <cell r="I266">
            <v>0</v>
          </cell>
          <cell r="J266">
            <v>0</v>
          </cell>
          <cell r="K266" t="str">
            <v>21115.45</v>
          </cell>
          <cell r="L266" t="str">
            <v>21115.45</v>
          </cell>
          <cell r="M266">
            <v>0</v>
          </cell>
          <cell r="N266">
            <v>0</v>
          </cell>
        </row>
        <row r="267">
          <cell r="A267">
            <v>308378</v>
          </cell>
          <cell r="B267" t="str">
            <v>Cruz*Hernandez,Gerardo</v>
          </cell>
          <cell r="C267" t="str">
            <v>TAX</v>
          </cell>
          <cell r="D267" t="str">
            <v>MAE-TEIN-18</v>
          </cell>
          <cell r="E267" t="str">
            <v>MA</v>
          </cell>
          <cell r="F267" t="str">
            <v>AS</v>
          </cell>
          <cell r="G267">
            <v>405</v>
          </cell>
          <cell r="H267" t="str">
            <v>23068.61</v>
          </cell>
          <cell r="I267">
            <v>0</v>
          </cell>
          <cell r="J267">
            <v>0</v>
          </cell>
          <cell r="K267" t="str">
            <v>23068.61</v>
          </cell>
          <cell r="L267" t="str">
            <v>23068.61</v>
          </cell>
          <cell r="M267">
            <v>0</v>
          </cell>
          <cell r="N267">
            <v>0</v>
          </cell>
        </row>
        <row r="268">
          <cell r="A268">
            <v>730162</v>
          </cell>
          <cell r="B268" t="str">
            <v>Lopez*Matus,Zeltzin</v>
          </cell>
          <cell r="C268" t="str">
            <v>TAX</v>
          </cell>
          <cell r="D268" t="str">
            <v>LIC-PSIO-18</v>
          </cell>
          <cell r="E268" t="str">
            <v>LI</v>
          </cell>
          <cell r="F268" t="str">
            <v>AS</v>
          </cell>
          <cell r="G268">
            <v>101</v>
          </cell>
          <cell r="H268" t="str">
            <v>18721.46</v>
          </cell>
          <cell r="I268">
            <v>0</v>
          </cell>
          <cell r="J268">
            <v>0</v>
          </cell>
          <cell r="K268" t="str">
            <v>18721.46</v>
          </cell>
          <cell r="L268" t="str">
            <v>18722.2</v>
          </cell>
          <cell r="M268">
            <v>0</v>
          </cell>
          <cell r="N268">
            <v>0</v>
          </cell>
        </row>
        <row r="269">
          <cell r="A269">
            <v>740077</v>
          </cell>
          <cell r="B269" t="str">
            <v>Rodriguez*Morales,Antonio</v>
          </cell>
          <cell r="C269" t="str">
            <v>TAX</v>
          </cell>
          <cell r="D269" t="str">
            <v>LIC-EJAD-17</v>
          </cell>
          <cell r="E269" t="str">
            <v>LI</v>
          </cell>
          <cell r="F269" t="str">
            <v>AS</v>
          </cell>
          <cell r="G269">
            <v>101</v>
          </cell>
          <cell r="H269" t="str">
            <v>11237.25</v>
          </cell>
          <cell r="I269">
            <v>0</v>
          </cell>
          <cell r="J269">
            <v>0</v>
          </cell>
          <cell r="K269" t="str">
            <v>11237.25</v>
          </cell>
          <cell r="L269" t="str">
            <v>11237.25</v>
          </cell>
          <cell r="M269">
            <v>0</v>
          </cell>
          <cell r="N269">
            <v>0</v>
          </cell>
        </row>
        <row r="270">
          <cell r="A270">
            <v>296196</v>
          </cell>
          <cell r="B270" t="str">
            <v>Gómez*Ruiz,Leonardo</v>
          </cell>
          <cell r="C270" t="str">
            <v>TAX</v>
          </cell>
          <cell r="D270" t="str">
            <v>LIC-CTCO-18</v>
          </cell>
          <cell r="E270" t="str">
            <v>LI</v>
          </cell>
          <cell r="F270" t="str">
            <v>AS</v>
          </cell>
          <cell r="G270">
            <v>404</v>
          </cell>
          <cell r="H270" t="str">
            <v>18451.26</v>
          </cell>
          <cell r="I270">
            <v>0</v>
          </cell>
          <cell r="J270">
            <v>0</v>
          </cell>
          <cell r="K270" t="str">
            <v>18451.26</v>
          </cell>
          <cell r="L270" t="str">
            <v>18451.26</v>
          </cell>
          <cell r="M270">
            <v>0</v>
          </cell>
          <cell r="N270">
            <v>0</v>
          </cell>
        </row>
        <row r="271">
          <cell r="A271">
            <v>748343</v>
          </cell>
          <cell r="B271" t="str">
            <v>Morales*Ferrer,Saúl</v>
          </cell>
          <cell r="C271" t="str">
            <v>TAX</v>
          </cell>
          <cell r="D271" t="str">
            <v>LIC-EJAD-17</v>
          </cell>
          <cell r="E271" t="str">
            <v>LI</v>
          </cell>
          <cell r="F271" t="str">
            <v>AS</v>
          </cell>
          <cell r="G271">
            <v>100</v>
          </cell>
          <cell r="H271" t="str">
            <v>11237.25</v>
          </cell>
          <cell r="I271">
            <v>0</v>
          </cell>
          <cell r="J271">
            <v>0</v>
          </cell>
          <cell r="K271" t="str">
            <v>11237.25</v>
          </cell>
          <cell r="L271">
            <v>11238</v>
          </cell>
          <cell r="M271">
            <v>0</v>
          </cell>
          <cell r="N271">
            <v>0</v>
          </cell>
        </row>
        <row r="272">
          <cell r="A272">
            <v>755411</v>
          </cell>
          <cell r="B272" t="str">
            <v>Barba*Palacios,María</v>
          </cell>
          <cell r="C272" t="str">
            <v>TAX</v>
          </cell>
          <cell r="D272" t="str">
            <v>LIC-DSGD-18</v>
          </cell>
          <cell r="E272" t="str">
            <v>LI</v>
          </cell>
          <cell r="F272" t="str">
            <v>AS</v>
          </cell>
          <cell r="G272">
            <v>405</v>
          </cell>
          <cell r="H272" t="str">
            <v>17815.35</v>
          </cell>
          <cell r="I272">
            <v>0</v>
          </cell>
          <cell r="J272">
            <v>0</v>
          </cell>
          <cell r="K272" t="str">
            <v>17815.35</v>
          </cell>
          <cell r="L272" t="str">
            <v>17816.1</v>
          </cell>
          <cell r="M272">
            <v>0</v>
          </cell>
          <cell r="N272">
            <v>0</v>
          </cell>
        </row>
        <row r="273">
          <cell r="A273">
            <v>272174</v>
          </cell>
          <cell r="B273" t="str">
            <v>Zamudio*Benítez,Eduardo</v>
          </cell>
          <cell r="C273" t="str">
            <v>TAX</v>
          </cell>
          <cell r="D273" t="str">
            <v>LIC-EJDE-17</v>
          </cell>
          <cell r="E273" t="str">
            <v>LI</v>
          </cell>
          <cell r="F273" t="str">
            <v>EG</v>
          </cell>
          <cell r="H273">
            <v>2272</v>
          </cell>
          <cell r="I273">
            <v>0</v>
          </cell>
          <cell r="J273">
            <v>0</v>
          </cell>
          <cell r="K273">
            <v>2272</v>
          </cell>
          <cell r="L273">
            <v>2272</v>
          </cell>
          <cell r="M273">
            <v>0</v>
          </cell>
          <cell r="N273">
            <v>0</v>
          </cell>
        </row>
        <row r="274">
          <cell r="A274">
            <v>755296</v>
          </cell>
          <cell r="B274" t="str">
            <v>Carrera*Perez,Karen</v>
          </cell>
          <cell r="C274" t="str">
            <v>TAX</v>
          </cell>
          <cell r="D274" t="str">
            <v>LIC-EJAD-17</v>
          </cell>
          <cell r="E274" t="str">
            <v>LI</v>
          </cell>
          <cell r="F274" t="str">
            <v>AS</v>
          </cell>
          <cell r="G274">
            <v>100</v>
          </cell>
          <cell r="H274" t="str">
            <v>11556.25</v>
          </cell>
          <cell r="I274">
            <v>0</v>
          </cell>
          <cell r="J274">
            <v>0</v>
          </cell>
          <cell r="K274" t="str">
            <v>11556.25</v>
          </cell>
          <cell r="L274" t="str">
            <v>11556.75</v>
          </cell>
          <cell r="M274">
            <v>0</v>
          </cell>
          <cell r="N274">
            <v>0</v>
          </cell>
        </row>
        <row r="275">
          <cell r="A275">
            <v>746822</v>
          </cell>
          <cell r="B275" t="str">
            <v>Herrera*Flores,Isabel</v>
          </cell>
          <cell r="C275" t="str">
            <v>TAX</v>
          </cell>
          <cell r="D275" t="str">
            <v>LIC-DSGD-18</v>
          </cell>
          <cell r="E275" t="str">
            <v>LI</v>
          </cell>
          <cell r="F275" t="str">
            <v>AS</v>
          </cell>
          <cell r="G275">
            <v>101</v>
          </cell>
          <cell r="H275" t="str">
            <v>17489.25</v>
          </cell>
          <cell r="I275">
            <v>0</v>
          </cell>
          <cell r="J275">
            <v>0</v>
          </cell>
          <cell r="K275" t="str">
            <v>17489.25</v>
          </cell>
          <cell r="L275" t="str">
            <v>17489.25</v>
          </cell>
          <cell r="M275">
            <v>0</v>
          </cell>
          <cell r="N275">
            <v>0</v>
          </cell>
        </row>
        <row r="276">
          <cell r="A276">
            <v>743785</v>
          </cell>
          <cell r="B276" t="str">
            <v>Zarco*Alvarez,Sofía</v>
          </cell>
          <cell r="C276" t="str">
            <v>TAX</v>
          </cell>
          <cell r="D276" t="str">
            <v>LIC-DINV-18</v>
          </cell>
          <cell r="E276" t="str">
            <v>LI</v>
          </cell>
          <cell r="F276" t="str">
            <v>AS</v>
          </cell>
          <cell r="G276">
            <v>101</v>
          </cell>
          <cell r="H276" t="str">
            <v>18515.86</v>
          </cell>
          <cell r="I276">
            <v>0</v>
          </cell>
          <cell r="J276" t="str">
            <v>380.25</v>
          </cell>
          <cell r="K276" t="str">
            <v>18135.61</v>
          </cell>
          <cell r="L276" t="str">
            <v>18136.4</v>
          </cell>
          <cell r="M276">
            <v>0</v>
          </cell>
          <cell r="N276">
            <v>0</v>
          </cell>
        </row>
        <row r="277">
          <cell r="A277">
            <v>744055</v>
          </cell>
          <cell r="B277" t="str">
            <v>Frausto*Rodriguez,Juan</v>
          </cell>
          <cell r="C277" t="str">
            <v>TAX</v>
          </cell>
          <cell r="D277" t="str">
            <v>LIC-DINV-18</v>
          </cell>
          <cell r="E277" t="str">
            <v>LI</v>
          </cell>
          <cell r="F277" t="str">
            <v>AS</v>
          </cell>
          <cell r="G277">
            <v>101</v>
          </cell>
          <cell r="H277" t="str">
            <v>18302.86</v>
          </cell>
          <cell r="I277">
            <v>0</v>
          </cell>
          <cell r="J277" t="str">
            <v>380.25</v>
          </cell>
          <cell r="K277" t="str">
            <v>17922.61</v>
          </cell>
          <cell r="L277" t="str">
            <v>17923.4</v>
          </cell>
          <cell r="M277">
            <v>0</v>
          </cell>
          <cell r="N277">
            <v>0</v>
          </cell>
        </row>
        <row r="278">
          <cell r="A278">
            <v>747320</v>
          </cell>
          <cell r="B278" t="str">
            <v>Zarazua*Ramirez,Alan</v>
          </cell>
          <cell r="C278" t="str">
            <v>TAX</v>
          </cell>
          <cell r="D278" t="str">
            <v>LIC-MEES-18</v>
          </cell>
          <cell r="E278" t="str">
            <v>LI</v>
          </cell>
          <cell r="F278" t="str">
            <v>AS</v>
          </cell>
          <cell r="G278">
            <v>101</v>
          </cell>
          <cell r="H278" t="str">
            <v>19125.22</v>
          </cell>
          <cell r="I278">
            <v>0</v>
          </cell>
          <cell r="J278">
            <v>0</v>
          </cell>
          <cell r="K278" t="str">
            <v>19125.22</v>
          </cell>
          <cell r="L278" t="str">
            <v>19125.22</v>
          </cell>
          <cell r="M278">
            <v>0</v>
          </cell>
          <cell r="N278">
            <v>0</v>
          </cell>
        </row>
        <row r="279">
          <cell r="A279">
            <v>272028</v>
          </cell>
          <cell r="B279" t="str">
            <v>Martinez*Luna,Jocelyn</v>
          </cell>
          <cell r="C279" t="str">
            <v>TAX</v>
          </cell>
          <cell r="D279" t="str">
            <v>MAE-MADP-22</v>
          </cell>
          <cell r="E279" t="str">
            <v>MA</v>
          </cell>
          <cell r="F279" t="str">
            <v>AS</v>
          </cell>
          <cell r="G279">
            <v>405</v>
          </cell>
          <cell r="H279">
            <v>25283</v>
          </cell>
          <cell r="I279">
            <v>0</v>
          </cell>
          <cell r="J279">
            <v>0</v>
          </cell>
          <cell r="K279">
            <v>25283</v>
          </cell>
          <cell r="L279">
            <v>25284</v>
          </cell>
          <cell r="M279">
            <v>0</v>
          </cell>
          <cell r="N279">
            <v>0</v>
          </cell>
        </row>
        <row r="280">
          <cell r="A280">
            <v>646669</v>
          </cell>
          <cell r="B280" t="str">
            <v>Limon*Garcia,Alejandra</v>
          </cell>
          <cell r="C280" t="str">
            <v>TAX</v>
          </cell>
          <cell r="D280" t="str">
            <v>LIC-DSGD-18</v>
          </cell>
          <cell r="E280" t="str">
            <v>LI</v>
          </cell>
          <cell r="F280" t="str">
            <v>AS</v>
          </cell>
          <cell r="G280">
            <v>101</v>
          </cell>
          <cell r="H280" t="str">
            <v>17760.25</v>
          </cell>
          <cell r="I280">
            <v>0</v>
          </cell>
          <cell r="J280">
            <v>0</v>
          </cell>
          <cell r="K280" t="str">
            <v>17760.25</v>
          </cell>
          <cell r="L280" t="str">
            <v>17760.55</v>
          </cell>
          <cell r="M280">
            <v>0</v>
          </cell>
          <cell r="N280">
            <v>0</v>
          </cell>
        </row>
        <row r="281">
          <cell r="A281">
            <v>752671</v>
          </cell>
          <cell r="B281" t="str">
            <v>Juarez*Alvarez,Carlos</v>
          </cell>
          <cell r="C281" t="str">
            <v>TAX</v>
          </cell>
          <cell r="D281" t="str">
            <v>LIC-DSGD-18</v>
          </cell>
          <cell r="E281" t="str">
            <v>LI</v>
          </cell>
          <cell r="F281" t="str">
            <v>AS</v>
          </cell>
          <cell r="G281">
            <v>405</v>
          </cell>
          <cell r="H281" t="str">
            <v>17489.25</v>
          </cell>
          <cell r="I281">
            <v>0</v>
          </cell>
          <cell r="J281">
            <v>0</v>
          </cell>
          <cell r="K281" t="str">
            <v>17489.25</v>
          </cell>
          <cell r="L281" t="str">
            <v>17489.9</v>
          </cell>
          <cell r="M281">
            <v>0</v>
          </cell>
          <cell r="N281">
            <v>0</v>
          </cell>
        </row>
        <row r="282">
          <cell r="A282">
            <v>757885</v>
          </cell>
          <cell r="B282" t="str">
            <v>Molina*Romero,Jimena</v>
          </cell>
          <cell r="C282" t="str">
            <v>TAX</v>
          </cell>
          <cell r="D282" t="str">
            <v>LIC-DERE-18</v>
          </cell>
          <cell r="E282" t="str">
            <v>LI</v>
          </cell>
          <cell r="F282" t="str">
            <v>AS</v>
          </cell>
          <cell r="G282">
            <v>101</v>
          </cell>
          <cell r="H282" t="str">
            <v>18834.86</v>
          </cell>
          <cell r="I282">
            <v>0</v>
          </cell>
          <cell r="J282" t="str">
            <v>380.25</v>
          </cell>
          <cell r="K282" t="str">
            <v>18454.61</v>
          </cell>
          <cell r="L282">
            <v>18455</v>
          </cell>
          <cell r="M282">
            <v>0</v>
          </cell>
          <cell r="N282">
            <v>0</v>
          </cell>
        </row>
        <row r="283">
          <cell r="A283">
            <v>756208</v>
          </cell>
          <cell r="B283" t="str">
            <v>Martinez*Dominguez,Miguel</v>
          </cell>
          <cell r="C283" t="str">
            <v>TAX</v>
          </cell>
          <cell r="D283" t="str">
            <v>LIC-EJDE-17</v>
          </cell>
          <cell r="E283" t="str">
            <v>LI</v>
          </cell>
          <cell r="F283" t="str">
            <v>AS</v>
          </cell>
          <cell r="G283">
            <v>100</v>
          </cell>
          <cell r="H283" t="str">
            <v>11237.25</v>
          </cell>
          <cell r="I283">
            <v>0</v>
          </cell>
          <cell r="J283" t="str">
            <v>243.9</v>
          </cell>
          <cell r="K283" t="str">
            <v>10993.35</v>
          </cell>
          <cell r="L283" t="str">
            <v>10994.1</v>
          </cell>
          <cell r="M283">
            <v>0</v>
          </cell>
          <cell r="N283">
            <v>0</v>
          </cell>
        </row>
        <row r="284">
          <cell r="A284">
            <v>756298</v>
          </cell>
          <cell r="B284" t="str">
            <v>Ramirez*Castro,Katia</v>
          </cell>
          <cell r="C284" t="str">
            <v>TAX</v>
          </cell>
          <cell r="D284" t="str">
            <v>LIC-DSGD-18</v>
          </cell>
          <cell r="E284" t="str">
            <v>LI</v>
          </cell>
          <cell r="F284" t="str">
            <v>AS</v>
          </cell>
          <cell r="G284">
            <v>101</v>
          </cell>
          <cell r="H284" t="str">
            <v>18786.35</v>
          </cell>
          <cell r="I284">
            <v>0</v>
          </cell>
          <cell r="J284">
            <v>0</v>
          </cell>
          <cell r="K284" t="str">
            <v>18786.35</v>
          </cell>
          <cell r="L284" t="str">
            <v>18786.35</v>
          </cell>
          <cell r="M284">
            <v>0</v>
          </cell>
          <cell r="N284">
            <v>0</v>
          </cell>
        </row>
        <row r="285">
          <cell r="A285">
            <v>743049</v>
          </cell>
          <cell r="B285" t="str">
            <v>Santiago*Tejeda,Itzel</v>
          </cell>
          <cell r="C285" t="str">
            <v>TAX</v>
          </cell>
          <cell r="D285" t="str">
            <v>MAE-EDUP-22</v>
          </cell>
          <cell r="E285" t="str">
            <v>MA</v>
          </cell>
          <cell r="F285" t="str">
            <v>AS</v>
          </cell>
          <cell r="G285">
            <v>405</v>
          </cell>
          <cell r="H285">
            <v>21706</v>
          </cell>
          <cell r="I285">
            <v>0</v>
          </cell>
          <cell r="J285">
            <v>0</v>
          </cell>
          <cell r="K285">
            <v>21706</v>
          </cell>
          <cell r="L285">
            <v>21706</v>
          </cell>
          <cell r="M285">
            <v>0</v>
          </cell>
          <cell r="N285">
            <v>0</v>
          </cell>
        </row>
        <row r="286">
          <cell r="A286">
            <v>744789</v>
          </cell>
          <cell r="B286" t="str">
            <v>Calderon*Flores,Braulio</v>
          </cell>
          <cell r="C286" t="str">
            <v>TAX</v>
          </cell>
          <cell r="D286" t="str">
            <v>LIC-MEES-18</v>
          </cell>
          <cell r="E286" t="str">
            <v>LI</v>
          </cell>
          <cell r="F286" t="str">
            <v>AS</v>
          </cell>
          <cell r="G286">
            <v>101</v>
          </cell>
          <cell r="H286" t="str">
            <v>18874.96</v>
          </cell>
          <cell r="I286">
            <v>0</v>
          </cell>
          <cell r="J286">
            <v>0</v>
          </cell>
          <cell r="K286" t="str">
            <v>18874.96</v>
          </cell>
          <cell r="L286" t="str">
            <v>18875.4</v>
          </cell>
          <cell r="M286">
            <v>0</v>
          </cell>
          <cell r="N286">
            <v>0</v>
          </cell>
        </row>
        <row r="287">
          <cell r="A287">
            <v>759171</v>
          </cell>
          <cell r="B287" t="str">
            <v>Torres*Fombona,Carlos</v>
          </cell>
          <cell r="C287" t="str">
            <v>TAX</v>
          </cell>
          <cell r="D287" t="str">
            <v>LIC-ADME-18</v>
          </cell>
          <cell r="E287" t="str">
            <v>LI</v>
          </cell>
          <cell r="F287" t="str">
            <v>AS</v>
          </cell>
          <cell r="G287">
            <v>101</v>
          </cell>
          <cell r="H287" t="str">
            <v>17489.25</v>
          </cell>
          <cell r="I287">
            <v>0</v>
          </cell>
          <cell r="J287">
            <v>0</v>
          </cell>
          <cell r="K287" t="str">
            <v>17489.25</v>
          </cell>
          <cell r="L287" t="str">
            <v>17489.4</v>
          </cell>
          <cell r="M287">
            <v>0</v>
          </cell>
          <cell r="N287">
            <v>0</v>
          </cell>
        </row>
        <row r="288">
          <cell r="A288">
            <v>163568</v>
          </cell>
          <cell r="B288" t="str">
            <v>Yañez*Cruz,Edgar</v>
          </cell>
          <cell r="C288" t="str">
            <v>TAX</v>
          </cell>
          <cell r="D288" t="str">
            <v>LIC-DINV-18</v>
          </cell>
          <cell r="E288" t="str">
            <v>LI</v>
          </cell>
          <cell r="F288" t="str">
            <v>AS</v>
          </cell>
          <cell r="G288">
            <v>101</v>
          </cell>
          <cell r="H288" t="str">
            <v>18196.86</v>
          </cell>
          <cell r="I288">
            <v>0</v>
          </cell>
          <cell r="J288" t="str">
            <v>380.25</v>
          </cell>
          <cell r="K288" t="str">
            <v>17816.61</v>
          </cell>
          <cell r="L288">
            <v>17817</v>
          </cell>
          <cell r="M288">
            <v>0</v>
          </cell>
          <cell r="N288">
            <v>0</v>
          </cell>
        </row>
        <row r="289">
          <cell r="A289">
            <v>749503</v>
          </cell>
          <cell r="B289" t="str">
            <v>Jimenez*Ramirez,Victor</v>
          </cell>
          <cell r="C289" t="str">
            <v>TAX</v>
          </cell>
          <cell r="D289" t="str">
            <v>LIC-EJAD-17</v>
          </cell>
          <cell r="E289" t="str">
            <v>LI</v>
          </cell>
          <cell r="F289" t="str">
            <v>AS</v>
          </cell>
          <cell r="G289">
            <v>101</v>
          </cell>
          <cell r="H289" t="str">
            <v>11278.4</v>
          </cell>
          <cell r="I289">
            <v>0</v>
          </cell>
          <cell r="J289">
            <v>0</v>
          </cell>
          <cell r="K289" t="str">
            <v>11278.4</v>
          </cell>
          <cell r="L289" t="str">
            <v>11278.4</v>
          </cell>
          <cell r="M289">
            <v>0</v>
          </cell>
          <cell r="N289">
            <v>0</v>
          </cell>
        </row>
        <row r="290">
          <cell r="A290">
            <v>746289</v>
          </cell>
          <cell r="B290" t="str">
            <v>Díaz*Méndez,Axel</v>
          </cell>
          <cell r="C290" t="str">
            <v>TAX</v>
          </cell>
          <cell r="D290" t="str">
            <v>LIC-MEES-18</v>
          </cell>
          <cell r="E290" t="str">
            <v>LI</v>
          </cell>
          <cell r="F290" t="str">
            <v>AS</v>
          </cell>
          <cell r="G290">
            <v>101</v>
          </cell>
          <cell r="H290" t="str">
            <v>18515.86</v>
          </cell>
          <cell r="I290">
            <v>0</v>
          </cell>
          <cell r="J290">
            <v>0</v>
          </cell>
          <cell r="K290" t="str">
            <v>18515.86</v>
          </cell>
          <cell r="L290" t="str">
            <v>18515.86</v>
          </cell>
          <cell r="M290">
            <v>0</v>
          </cell>
          <cell r="N290">
            <v>0</v>
          </cell>
        </row>
        <row r="291">
          <cell r="A291">
            <v>294081</v>
          </cell>
          <cell r="B291" t="str">
            <v>Baena*Ortigoza,Kenya</v>
          </cell>
          <cell r="C291" t="str">
            <v>TAX</v>
          </cell>
          <cell r="D291" t="str">
            <v>LIC-DERE-18</v>
          </cell>
          <cell r="E291" t="str">
            <v>LI</v>
          </cell>
          <cell r="F291" t="str">
            <v>AS</v>
          </cell>
          <cell r="G291">
            <v>101</v>
          </cell>
          <cell r="H291" t="str">
            <v>19275.25</v>
          </cell>
          <cell r="I291">
            <v>0</v>
          </cell>
          <cell r="J291">
            <v>0</v>
          </cell>
          <cell r="K291" t="str">
            <v>19275.25</v>
          </cell>
          <cell r="L291" t="str">
            <v>19275.25</v>
          </cell>
          <cell r="M291">
            <v>0</v>
          </cell>
          <cell r="N291">
            <v>0</v>
          </cell>
        </row>
        <row r="292">
          <cell r="A292">
            <v>752903</v>
          </cell>
          <cell r="B292" t="str">
            <v>Ramirez*Lopez,Fermin</v>
          </cell>
          <cell r="C292" t="str">
            <v>TAX</v>
          </cell>
          <cell r="D292" t="str">
            <v>MAE-EDUP-22</v>
          </cell>
          <cell r="E292" t="str">
            <v>MA</v>
          </cell>
          <cell r="F292" t="str">
            <v>AS</v>
          </cell>
          <cell r="G292">
            <v>405</v>
          </cell>
          <cell r="H292">
            <v>21023</v>
          </cell>
          <cell r="I292">
            <v>0</v>
          </cell>
          <cell r="J292" t="str">
            <v>278.93</v>
          </cell>
          <cell r="K292" t="str">
            <v>20744.07</v>
          </cell>
          <cell r="L292" t="str">
            <v>20937.21</v>
          </cell>
          <cell r="M292">
            <v>0</v>
          </cell>
          <cell r="N292">
            <v>0</v>
          </cell>
        </row>
        <row r="293">
          <cell r="A293">
            <v>752900</v>
          </cell>
          <cell r="B293" t="str">
            <v>Figueroa*Perez,Lissete</v>
          </cell>
          <cell r="C293" t="str">
            <v>TAX</v>
          </cell>
          <cell r="D293" t="str">
            <v>MAE-EDUP-22</v>
          </cell>
          <cell r="E293" t="str">
            <v>MA</v>
          </cell>
          <cell r="F293" t="str">
            <v>AS</v>
          </cell>
          <cell r="G293">
            <v>405</v>
          </cell>
          <cell r="H293">
            <v>20704</v>
          </cell>
          <cell r="I293">
            <v>0</v>
          </cell>
          <cell r="J293" t="str">
            <v>400.92</v>
          </cell>
          <cell r="K293" t="str">
            <v>20303.08</v>
          </cell>
          <cell r="L293">
            <v>20304</v>
          </cell>
          <cell r="M293">
            <v>0</v>
          </cell>
          <cell r="N293">
            <v>0</v>
          </cell>
        </row>
        <row r="294">
          <cell r="A294">
            <v>711831</v>
          </cell>
          <cell r="B294" t="str">
            <v>Solano*Ramírez,Gustavo</v>
          </cell>
          <cell r="C294" t="str">
            <v>TAX</v>
          </cell>
          <cell r="D294" t="str">
            <v>LIC-DERE-18</v>
          </cell>
          <cell r="E294" t="str">
            <v>LI</v>
          </cell>
          <cell r="F294" t="str">
            <v>AS</v>
          </cell>
          <cell r="G294">
            <v>101</v>
          </cell>
          <cell r="H294" t="str">
            <v>18741.16</v>
          </cell>
          <cell r="I294">
            <v>0</v>
          </cell>
          <cell r="J294">
            <v>0</v>
          </cell>
          <cell r="K294" t="str">
            <v>18741.16</v>
          </cell>
          <cell r="L294" t="str">
            <v>18741.16</v>
          </cell>
          <cell r="M294">
            <v>0</v>
          </cell>
          <cell r="N294">
            <v>0</v>
          </cell>
        </row>
        <row r="295">
          <cell r="A295">
            <v>749611</v>
          </cell>
          <cell r="B295" t="str">
            <v>Martinez*Moto,Livia</v>
          </cell>
          <cell r="C295" t="str">
            <v>TAX</v>
          </cell>
          <cell r="D295" t="str">
            <v>LIC-DSGD-18</v>
          </cell>
          <cell r="E295" t="str">
            <v>LI</v>
          </cell>
          <cell r="F295" t="str">
            <v>AS</v>
          </cell>
          <cell r="G295">
            <v>101</v>
          </cell>
          <cell r="H295" t="str">
            <v>18189.65</v>
          </cell>
          <cell r="I295">
            <v>0</v>
          </cell>
          <cell r="J295">
            <v>0</v>
          </cell>
          <cell r="K295" t="str">
            <v>18189.65</v>
          </cell>
          <cell r="L295" t="str">
            <v>18190.4</v>
          </cell>
          <cell r="M295">
            <v>0</v>
          </cell>
          <cell r="N295">
            <v>0</v>
          </cell>
        </row>
        <row r="296">
          <cell r="A296">
            <v>635949</v>
          </cell>
          <cell r="B296" t="str">
            <v>SOTRES*VAZQUEZ,KAREN</v>
          </cell>
          <cell r="C296" t="str">
            <v>TAX</v>
          </cell>
          <cell r="D296" t="str">
            <v>MAE-MADN-19</v>
          </cell>
          <cell r="E296" t="str">
            <v>MA</v>
          </cell>
          <cell r="F296" t="str">
            <v>AS</v>
          </cell>
          <cell r="G296">
            <v>405</v>
          </cell>
          <cell r="H296">
            <v>21644</v>
          </cell>
          <cell r="I296">
            <v>0</v>
          </cell>
          <cell r="J296">
            <v>0</v>
          </cell>
          <cell r="K296">
            <v>21644</v>
          </cell>
          <cell r="L296">
            <v>21644</v>
          </cell>
          <cell r="M296">
            <v>0</v>
          </cell>
          <cell r="N296">
            <v>0</v>
          </cell>
        </row>
        <row r="297">
          <cell r="A297">
            <v>755165</v>
          </cell>
          <cell r="B297" t="str">
            <v>De La Cruz*Garcia,Emilian</v>
          </cell>
          <cell r="C297" t="str">
            <v>TAX</v>
          </cell>
          <cell r="D297" t="str">
            <v>LIC-ADME-18</v>
          </cell>
          <cell r="E297" t="str">
            <v>LI</v>
          </cell>
          <cell r="F297" t="str">
            <v>AS</v>
          </cell>
          <cell r="G297">
            <v>101</v>
          </cell>
          <cell r="H297" t="str">
            <v>17489.25</v>
          </cell>
          <cell r="I297">
            <v>0</v>
          </cell>
          <cell r="J297">
            <v>0</v>
          </cell>
          <cell r="K297" t="str">
            <v>17489.25</v>
          </cell>
          <cell r="L297" t="str">
            <v>17489.9</v>
          </cell>
          <cell r="M297">
            <v>0</v>
          </cell>
          <cell r="N297">
            <v>0</v>
          </cell>
        </row>
        <row r="298">
          <cell r="A298">
            <v>743566</v>
          </cell>
          <cell r="B298" t="str">
            <v>Rangel*Rumbo,Maria</v>
          </cell>
          <cell r="C298" t="str">
            <v>TAX</v>
          </cell>
          <cell r="D298" t="str">
            <v>LIC-DSGD-18</v>
          </cell>
          <cell r="E298" t="str">
            <v>LI</v>
          </cell>
          <cell r="F298" t="str">
            <v>AS</v>
          </cell>
          <cell r="G298">
            <v>101</v>
          </cell>
          <cell r="H298" t="str">
            <v>18196.86</v>
          </cell>
          <cell r="I298">
            <v>0</v>
          </cell>
          <cell r="J298">
            <v>0</v>
          </cell>
          <cell r="K298" t="str">
            <v>18196.86</v>
          </cell>
          <cell r="L298" t="str">
            <v>18196.86</v>
          </cell>
          <cell r="M298">
            <v>0</v>
          </cell>
          <cell r="N298">
            <v>0</v>
          </cell>
        </row>
        <row r="299">
          <cell r="A299">
            <v>296580</v>
          </cell>
          <cell r="B299" t="str">
            <v>Galindo*Castro,Karen</v>
          </cell>
          <cell r="C299" t="str">
            <v>TAX</v>
          </cell>
          <cell r="D299" t="str">
            <v>MAE-EDUP-22</v>
          </cell>
          <cell r="E299" t="str">
            <v>MA</v>
          </cell>
          <cell r="F299" t="str">
            <v>BS</v>
          </cell>
          <cell r="H299">
            <v>2568</v>
          </cell>
          <cell r="I299">
            <v>0</v>
          </cell>
          <cell r="J299">
            <v>0</v>
          </cell>
          <cell r="K299">
            <v>2568</v>
          </cell>
          <cell r="L299">
            <v>1284</v>
          </cell>
          <cell r="M299">
            <v>1284</v>
          </cell>
          <cell r="N299">
            <v>1284</v>
          </cell>
        </row>
        <row r="300">
          <cell r="A300">
            <v>746486</v>
          </cell>
          <cell r="B300" t="str">
            <v>Rivera*Mondragon,Jacquelinne</v>
          </cell>
          <cell r="C300" t="str">
            <v>TAX</v>
          </cell>
          <cell r="D300" t="str">
            <v>LIC-DINV-18</v>
          </cell>
          <cell r="E300" t="str">
            <v>LI</v>
          </cell>
          <cell r="F300" t="str">
            <v>AS</v>
          </cell>
          <cell r="G300">
            <v>101</v>
          </cell>
          <cell r="H300" t="str">
            <v>18418.23</v>
          </cell>
          <cell r="I300">
            <v>0</v>
          </cell>
          <cell r="J300">
            <v>0</v>
          </cell>
          <cell r="K300" t="str">
            <v>18418.23</v>
          </cell>
          <cell r="L300" t="str">
            <v>18418.23</v>
          </cell>
          <cell r="M300">
            <v>0</v>
          </cell>
          <cell r="N300">
            <v>0</v>
          </cell>
        </row>
        <row r="301">
          <cell r="A301">
            <v>746337</v>
          </cell>
          <cell r="B301" t="str">
            <v>Cortes*Martinez,Ana</v>
          </cell>
          <cell r="C301" t="str">
            <v>TAX</v>
          </cell>
          <cell r="D301" t="str">
            <v>MAE-EDUP-22</v>
          </cell>
          <cell r="E301" t="str">
            <v>MA</v>
          </cell>
          <cell r="F301" t="str">
            <v>AS</v>
          </cell>
          <cell r="G301">
            <v>405</v>
          </cell>
          <cell r="H301">
            <v>21023</v>
          </cell>
          <cell r="I301">
            <v>0</v>
          </cell>
          <cell r="J301">
            <v>0</v>
          </cell>
          <cell r="K301">
            <v>21023</v>
          </cell>
          <cell r="L301" t="str">
            <v>21023.7</v>
          </cell>
          <cell r="M301">
            <v>0</v>
          </cell>
          <cell r="N301">
            <v>0</v>
          </cell>
        </row>
        <row r="302">
          <cell r="A302">
            <v>746338</v>
          </cell>
          <cell r="B302" t="str">
            <v>Rosas*Valle,Lucia</v>
          </cell>
          <cell r="C302" t="str">
            <v>TAX</v>
          </cell>
          <cell r="D302" t="str">
            <v>MAE-EDUP-22</v>
          </cell>
          <cell r="E302" t="str">
            <v>MA</v>
          </cell>
          <cell r="F302" t="str">
            <v>AS</v>
          </cell>
          <cell r="G302">
            <v>405</v>
          </cell>
          <cell r="H302" t="str">
            <v>21357.05</v>
          </cell>
          <cell r="I302">
            <v>0</v>
          </cell>
          <cell r="J302">
            <v>0</v>
          </cell>
          <cell r="K302" t="str">
            <v>21357.05</v>
          </cell>
          <cell r="L302" t="str">
            <v>21691.05</v>
          </cell>
          <cell r="M302">
            <v>0</v>
          </cell>
          <cell r="N302">
            <v>0</v>
          </cell>
        </row>
        <row r="303">
          <cell r="A303">
            <v>756968</v>
          </cell>
          <cell r="B303" t="str">
            <v>Guerrero*Fernandez,Marisol</v>
          </cell>
          <cell r="C303" t="str">
            <v>TAX</v>
          </cell>
          <cell r="D303" t="str">
            <v>LIC-EJAD-17</v>
          </cell>
          <cell r="E303" t="str">
            <v>LI</v>
          </cell>
          <cell r="F303" t="str">
            <v>AS</v>
          </cell>
          <cell r="G303">
            <v>100</v>
          </cell>
          <cell r="H303" t="str">
            <v>11556.25</v>
          </cell>
          <cell r="I303">
            <v>0</v>
          </cell>
          <cell r="J303" t="str">
            <v>243.9</v>
          </cell>
          <cell r="K303" t="str">
            <v>11312.35</v>
          </cell>
          <cell r="L303" t="str">
            <v>11313.1</v>
          </cell>
          <cell r="M303">
            <v>0</v>
          </cell>
          <cell r="N303">
            <v>0</v>
          </cell>
        </row>
        <row r="304">
          <cell r="A304">
            <v>750013</v>
          </cell>
          <cell r="B304" t="str">
            <v>Garcia*Garcia,Montserrat</v>
          </cell>
          <cell r="C304" t="str">
            <v>TAX</v>
          </cell>
          <cell r="D304" t="str">
            <v>LIC-EJAD-17</v>
          </cell>
          <cell r="E304" t="str">
            <v>LI</v>
          </cell>
          <cell r="F304" t="str">
            <v>AS</v>
          </cell>
          <cell r="G304">
            <v>100</v>
          </cell>
          <cell r="H304" t="str">
            <v>11237.25</v>
          </cell>
          <cell r="I304">
            <v>0</v>
          </cell>
          <cell r="J304">
            <v>0</v>
          </cell>
          <cell r="K304" t="str">
            <v>11237.25</v>
          </cell>
          <cell r="L304">
            <v>11238</v>
          </cell>
          <cell r="M304">
            <v>0</v>
          </cell>
          <cell r="N304">
            <v>0</v>
          </cell>
        </row>
        <row r="305">
          <cell r="A305">
            <v>750830</v>
          </cell>
          <cell r="B305" t="str">
            <v>Guzman*Brito,Stephanie</v>
          </cell>
          <cell r="C305" t="str">
            <v>TAX</v>
          </cell>
          <cell r="D305" t="str">
            <v>LIC-DSGD-18</v>
          </cell>
          <cell r="E305" t="str">
            <v>LI</v>
          </cell>
          <cell r="F305" t="str">
            <v>AS</v>
          </cell>
          <cell r="G305">
            <v>101</v>
          </cell>
          <cell r="H305" t="str">
            <v>18350.8</v>
          </cell>
          <cell r="I305">
            <v>0</v>
          </cell>
          <cell r="J305">
            <v>0</v>
          </cell>
          <cell r="K305" t="str">
            <v>18350.8</v>
          </cell>
          <cell r="L305" t="str">
            <v>18350.8</v>
          </cell>
          <cell r="M305">
            <v>0</v>
          </cell>
          <cell r="N305">
            <v>0</v>
          </cell>
        </row>
        <row r="306">
          <cell r="A306">
            <v>333275</v>
          </cell>
          <cell r="B306" t="str">
            <v>Puente*Pineda,Mauricio</v>
          </cell>
          <cell r="C306" t="str">
            <v>TAX</v>
          </cell>
          <cell r="D306" t="str">
            <v>LIC-SYSC-18</v>
          </cell>
          <cell r="E306" t="str">
            <v>LI</v>
          </cell>
          <cell r="F306" t="str">
            <v>AS</v>
          </cell>
          <cell r="G306">
            <v>405</v>
          </cell>
          <cell r="H306" t="str">
            <v>17176.86</v>
          </cell>
          <cell r="I306">
            <v>0</v>
          </cell>
          <cell r="J306">
            <v>0</v>
          </cell>
          <cell r="K306" t="str">
            <v>17176.86</v>
          </cell>
          <cell r="L306" t="str">
            <v>17176.86</v>
          </cell>
          <cell r="M306">
            <v>0</v>
          </cell>
          <cell r="N306">
            <v>0</v>
          </cell>
        </row>
        <row r="307">
          <cell r="A307">
            <v>292970</v>
          </cell>
          <cell r="B307" t="str">
            <v>Lovera*Galindo,Jesús</v>
          </cell>
          <cell r="C307" t="str">
            <v>TAX</v>
          </cell>
          <cell r="D307" t="str">
            <v>LIC-COFI-18</v>
          </cell>
          <cell r="E307" t="str">
            <v>LI</v>
          </cell>
          <cell r="F307" t="str">
            <v>AS</v>
          </cell>
          <cell r="G307">
            <v>404</v>
          </cell>
          <cell r="H307" t="str">
            <v>17786.35</v>
          </cell>
          <cell r="I307">
            <v>0</v>
          </cell>
          <cell r="J307">
            <v>0</v>
          </cell>
          <cell r="K307" t="str">
            <v>17786.35</v>
          </cell>
          <cell r="L307" t="str">
            <v>17787.75</v>
          </cell>
          <cell r="M307">
            <v>0</v>
          </cell>
          <cell r="N307">
            <v>0</v>
          </cell>
        </row>
        <row r="308">
          <cell r="A308">
            <v>677983</v>
          </cell>
          <cell r="B308" t="str">
            <v>Garcia*Muñoz,Nancy</v>
          </cell>
          <cell r="C308" t="str">
            <v>TAX</v>
          </cell>
          <cell r="D308" t="str">
            <v>LIC-EJAD-17</v>
          </cell>
          <cell r="E308" t="str">
            <v>LI</v>
          </cell>
          <cell r="F308" t="str">
            <v>AS</v>
          </cell>
          <cell r="G308">
            <v>100</v>
          </cell>
          <cell r="H308" t="str">
            <v>9163.25</v>
          </cell>
          <cell r="I308">
            <v>0</v>
          </cell>
          <cell r="J308">
            <v>0</v>
          </cell>
          <cell r="K308" t="str">
            <v>9163.25</v>
          </cell>
          <cell r="L308" t="str">
            <v>9163.5</v>
          </cell>
          <cell r="M308">
            <v>0</v>
          </cell>
          <cell r="N308">
            <v>0</v>
          </cell>
        </row>
        <row r="309">
          <cell r="A309">
            <v>757239</v>
          </cell>
          <cell r="B309" t="str">
            <v>Ramirez*Velarde,Alan</v>
          </cell>
          <cell r="C309" t="str">
            <v>TAX</v>
          </cell>
          <cell r="D309" t="str">
            <v>LIC-DSGD-18</v>
          </cell>
          <cell r="E309" t="str">
            <v>LI</v>
          </cell>
          <cell r="F309" t="str">
            <v>AS</v>
          </cell>
          <cell r="G309">
            <v>101</v>
          </cell>
          <cell r="H309" t="str">
            <v>18196.86</v>
          </cell>
          <cell r="I309">
            <v>0</v>
          </cell>
          <cell r="J309">
            <v>0</v>
          </cell>
          <cell r="K309" t="str">
            <v>18196.86</v>
          </cell>
          <cell r="L309" t="str">
            <v>14909.4</v>
          </cell>
          <cell r="M309" t="str">
            <v>3287.46</v>
          </cell>
          <cell r="N309" t="str">
            <v>3287.46</v>
          </cell>
        </row>
        <row r="310">
          <cell r="A310">
            <v>753338</v>
          </cell>
          <cell r="B310" t="str">
            <v>Perez*Galicia,Saira</v>
          </cell>
          <cell r="C310" t="str">
            <v>TAX</v>
          </cell>
          <cell r="D310" t="str">
            <v>MAE-EDUP-22</v>
          </cell>
          <cell r="E310" t="str">
            <v>MA</v>
          </cell>
          <cell r="F310" t="str">
            <v>AS</v>
          </cell>
          <cell r="G310">
            <v>404</v>
          </cell>
          <cell r="H310" t="str">
            <v>21271.87</v>
          </cell>
          <cell r="I310">
            <v>0</v>
          </cell>
          <cell r="J310" t="str">
            <v>389.34</v>
          </cell>
          <cell r="K310" t="str">
            <v>20882.53</v>
          </cell>
          <cell r="L310" t="str">
            <v>20882.53</v>
          </cell>
          <cell r="M310">
            <v>0</v>
          </cell>
          <cell r="N310">
            <v>0</v>
          </cell>
        </row>
        <row r="311">
          <cell r="A311">
            <v>744657</v>
          </cell>
          <cell r="B311" t="str">
            <v>Martínez*Quinto,Angélica</v>
          </cell>
          <cell r="C311" t="str">
            <v>TAX</v>
          </cell>
          <cell r="D311" t="str">
            <v>LIC-EJAD-17</v>
          </cell>
          <cell r="E311" t="str">
            <v>LI</v>
          </cell>
          <cell r="F311" t="str">
            <v>AS</v>
          </cell>
          <cell r="G311">
            <v>100</v>
          </cell>
          <cell r="H311" t="str">
            <v>11237.25</v>
          </cell>
          <cell r="I311">
            <v>0</v>
          </cell>
          <cell r="J311">
            <v>0</v>
          </cell>
          <cell r="K311" t="str">
            <v>11237.25</v>
          </cell>
          <cell r="L311" t="str">
            <v>9511.75</v>
          </cell>
          <cell r="M311" t="str">
            <v>1725.5</v>
          </cell>
          <cell r="N311" t="str">
            <v>1725.5</v>
          </cell>
        </row>
        <row r="312">
          <cell r="A312">
            <v>343761</v>
          </cell>
          <cell r="B312" t="str">
            <v>Martinez*Caratachea,Jose</v>
          </cell>
          <cell r="C312" t="str">
            <v>TAX</v>
          </cell>
          <cell r="D312" t="str">
            <v>LIC-DERE-18</v>
          </cell>
          <cell r="E312" t="str">
            <v>LI</v>
          </cell>
          <cell r="F312" t="str">
            <v>AS</v>
          </cell>
          <cell r="G312">
            <v>404</v>
          </cell>
          <cell r="H312" t="str">
            <v>20265.86</v>
          </cell>
          <cell r="I312">
            <v>0</v>
          </cell>
          <cell r="J312">
            <v>0</v>
          </cell>
          <cell r="K312" t="str">
            <v>20265.86</v>
          </cell>
          <cell r="L312" t="str">
            <v>17174.45</v>
          </cell>
          <cell r="M312" t="str">
            <v>3091.92</v>
          </cell>
          <cell r="N312" t="str">
            <v>3091.92</v>
          </cell>
        </row>
        <row r="313">
          <cell r="A313">
            <v>326264</v>
          </cell>
          <cell r="B313" t="str">
            <v>Cervantes*Díaz,Carlos</v>
          </cell>
          <cell r="C313" t="str">
            <v>TAX</v>
          </cell>
          <cell r="D313" t="str">
            <v>LIC-SYSC-18</v>
          </cell>
          <cell r="E313" t="str">
            <v>LI</v>
          </cell>
          <cell r="F313" t="str">
            <v>AS</v>
          </cell>
          <cell r="G313">
            <v>406</v>
          </cell>
          <cell r="H313" t="str">
            <v>16469.25</v>
          </cell>
          <cell r="I313">
            <v>0</v>
          </cell>
          <cell r="J313" t="str">
            <v>286.56</v>
          </cell>
          <cell r="K313" t="str">
            <v>16182.69</v>
          </cell>
          <cell r="L313" t="str">
            <v>16183.44</v>
          </cell>
          <cell r="M313">
            <v>0</v>
          </cell>
          <cell r="N313">
            <v>0</v>
          </cell>
        </row>
        <row r="314">
          <cell r="A314">
            <v>758581</v>
          </cell>
          <cell r="B314" t="str">
            <v>Avila*Espinosa,Griselda</v>
          </cell>
          <cell r="C314" t="str">
            <v>TAX</v>
          </cell>
          <cell r="D314" t="str">
            <v>LIC-EJAD-17</v>
          </cell>
          <cell r="E314" t="str">
            <v>LI</v>
          </cell>
          <cell r="F314" t="str">
            <v>AS</v>
          </cell>
          <cell r="G314">
            <v>100</v>
          </cell>
          <cell r="H314" t="str">
            <v>11556.25</v>
          </cell>
          <cell r="I314">
            <v>0</v>
          </cell>
          <cell r="J314">
            <v>0</v>
          </cell>
          <cell r="K314" t="str">
            <v>11556.25</v>
          </cell>
          <cell r="L314">
            <v>11557</v>
          </cell>
          <cell r="M314">
            <v>0</v>
          </cell>
          <cell r="N314">
            <v>0</v>
          </cell>
        </row>
        <row r="315">
          <cell r="A315">
            <v>302956</v>
          </cell>
          <cell r="B315" t="str">
            <v>Torres*Arroyo,Rodrigo</v>
          </cell>
          <cell r="C315" t="str">
            <v>TAX</v>
          </cell>
          <cell r="D315" t="str">
            <v>LIC-CTCO-18</v>
          </cell>
          <cell r="E315" t="str">
            <v>LI</v>
          </cell>
          <cell r="F315" t="str">
            <v>AS</v>
          </cell>
          <cell r="G315">
            <v>100</v>
          </cell>
          <cell r="H315" t="str">
            <v>8079.25</v>
          </cell>
          <cell r="I315">
            <v>0</v>
          </cell>
          <cell r="J315">
            <v>0</v>
          </cell>
          <cell r="K315" t="str">
            <v>8079.25</v>
          </cell>
          <cell r="L315" t="str">
            <v>8079.25</v>
          </cell>
          <cell r="M315">
            <v>0</v>
          </cell>
          <cell r="N315">
            <v>0</v>
          </cell>
        </row>
        <row r="316">
          <cell r="A316">
            <v>738561</v>
          </cell>
          <cell r="B316" t="str">
            <v>De la Cruz*Gonzalez,Ariadna</v>
          </cell>
          <cell r="C316" t="str">
            <v>TAX</v>
          </cell>
          <cell r="D316" t="str">
            <v>LIC-ADME-18</v>
          </cell>
          <cell r="E316" t="str">
            <v>LI</v>
          </cell>
          <cell r="F316" t="str">
            <v>BS</v>
          </cell>
          <cell r="G316">
            <v>101</v>
          </cell>
          <cell r="H316" t="str">
            <v>15106.69</v>
          </cell>
          <cell r="I316">
            <v>0</v>
          </cell>
          <cell r="J316">
            <v>0</v>
          </cell>
          <cell r="K316" t="str">
            <v>15106.69</v>
          </cell>
          <cell r="L316">
            <v>8748</v>
          </cell>
          <cell r="M316" t="str">
            <v>6358.69</v>
          </cell>
          <cell r="N316" t="str">
            <v>6358.69</v>
          </cell>
        </row>
        <row r="317">
          <cell r="A317">
            <v>653947</v>
          </cell>
          <cell r="B317" t="str">
            <v>Calderon*Perez,Maria</v>
          </cell>
          <cell r="C317" t="str">
            <v>TAX</v>
          </cell>
          <cell r="D317" t="str">
            <v>LIC-PSIO-18</v>
          </cell>
          <cell r="E317" t="str">
            <v>LI</v>
          </cell>
          <cell r="F317" t="str">
            <v>AS</v>
          </cell>
          <cell r="G317">
            <v>100</v>
          </cell>
          <cell r="H317" t="str">
            <v>17773.55</v>
          </cell>
          <cell r="I317">
            <v>0</v>
          </cell>
          <cell r="J317">
            <v>0</v>
          </cell>
          <cell r="K317" t="str">
            <v>17773.55</v>
          </cell>
          <cell r="L317" t="str">
            <v>17773.55</v>
          </cell>
          <cell r="M317">
            <v>0</v>
          </cell>
          <cell r="N317">
            <v>0</v>
          </cell>
        </row>
        <row r="318">
          <cell r="A318">
            <v>750944</v>
          </cell>
          <cell r="B318" t="str">
            <v>García*Osnaya,Florentino</v>
          </cell>
          <cell r="C318" t="str">
            <v>TAX</v>
          </cell>
          <cell r="D318" t="str">
            <v>LIC-EJAD-17</v>
          </cell>
          <cell r="E318" t="str">
            <v>LI</v>
          </cell>
          <cell r="F318" t="str">
            <v>AS</v>
          </cell>
          <cell r="G318">
            <v>100</v>
          </cell>
          <cell r="H318" t="str">
            <v>11467.5</v>
          </cell>
          <cell r="I318">
            <v>0</v>
          </cell>
          <cell r="J318">
            <v>0</v>
          </cell>
          <cell r="K318" t="str">
            <v>11467.5</v>
          </cell>
          <cell r="L318">
            <v>8578</v>
          </cell>
          <cell r="M318" t="str">
            <v>2889.5</v>
          </cell>
          <cell r="N318" t="str">
            <v>2889.5</v>
          </cell>
        </row>
        <row r="319">
          <cell r="A319">
            <v>256856</v>
          </cell>
          <cell r="B319" t="str">
            <v>Arias*Ruiz,Meritxell</v>
          </cell>
          <cell r="C319" t="str">
            <v>TAX</v>
          </cell>
          <cell r="D319" t="str">
            <v>LIC-COFI-18</v>
          </cell>
          <cell r="E319" t="str">
            <v>LI</v>
          </cell>
          <cell r="F319" t="str">
            <v>AS</v>
          </cell>
          <cell r="G319">
            <v>404</v>
          </cell>
          <cell r="H319" t="str">
            <v>18544.95</v>
          </cell>
          <cell r="I319">
            <v>0</v>
          </cell>
          <cell r="J319">
            <v>0</v>
          </cell>
          <cell r="K319" t="str">
            <v>18544.95</v>
          </cell>
          <cell r="L319" t="str">
            <v>18544.95</v>
          </cell>
          <cell r="M319">
            <v>0</v>
          </cell>
          <cell r="N319">
            <v>0</v>
          </cell>
        </row>
        <row r="320">
          <cell r="A320">
            <v>632502</v>
          </cell>
          <cell r="B320" t="str">
            <v>CHUELA*ANGUIANO,ANGEL</v>
          </cell>
          <cell r="C320" t="str">
            <v>TAX</v>
          </cell>
          <cell r="D320" t="str">
            <v>MAE-MADN-19</v>
          </cell>
          <cell r="E320" t="str">
            <v>MA</v>
          </cell>
          <cell r="F320" t="str">
            <v>AS</v>
          </cell>
          <cell r="G320">
            <v>405</v>
          </cell>
          <cell r="H320">
            <v>21644</v>
          </cell>
          <cell r="I320">
            <v>0</v>
          </cell>
          <cell r="J320">
            <v>0</v>
          </cell>
          <cell r="K320">
            <v>21644</v>
          </cell>
          <cell r="L320">
            <v>13531</v>
          </cell>
          <cell r="M320">
            <v>8113</v>
          </cell>
          <cell r="N320">
            <v>8113</v>
          </cell>
        </row>
        <row r="321">
          <cell r="A321">
            <v>753698</v>
          </cell>
          <cell r="B321" t="str">
            <v>Sarmiento*Rodriguez,Carlos</v>
          </cell>
          <cell r="C321" t="str">
            <v>TAX</v>
          </cell>
          <cell r="D321" t="str">
            <v>MAE-EDUP-22</v>
          </cell>
          <cell r="E321" t="str">
            <v>MA</v>
          </cell>
          <cell r="F321" t="str">
            <v>AS</v>
          </cell>
          <cell r="G321">
            <v>405</v>
          </cell>
          <cell r="H321">
            <v>20704</v>
          </cell>
          <cell r="I321">
            <v>0</v>
          </cell>
          <cell r="J321" t="str">
            <v>378.92</v>
          </cell>
          <cell r="K321" t="str">
            <v>20325.08</v>
          </cell>
          <cell r="L321" t="str">
            <v>20325.6</v>
          </cell>
          <cell r="M321">
            <v>0</v>
          </cell>
          <cell r="N321">
            <v>0</v>
          </cell>
        </row>
        <row r="322">
          <cell r="A322">
            <v>745862</v>
          </cell>
          <cell r="B322" t="str">
            <v>Lopez*Torres,Brandon</v>
          </cell>
          <cell r="C322" t="str">
            <v>TAX</v>
          </cell>
          <cell r="D322" t="str">
            <v>LIC-SYSC-18</v>
          </cell>
          <cell r="E322" t="str">
            <v>LI</v>
          </cell>
          <cell r="F322" t="str">
            <v>AS</v>
          </cell>
          <cell r="G322">
            <v>101</v>
          </cell>
          <cell r="H322" t="str">
            <v>18196.86</v>
          </cell>
          <cell r="I322">
            <v>0</v>
          </cell>
          <cell r="J322">
            <v>0</v>
          </cell>
          <cell r="K322" t="str">
            <v>18196.86</v>
          </cell>
          <cell r="L322" t="str">
            <v>18196.86</v>
          </cell>
          <cell r="M322">
            <v>0</v>
          </cell>
          <cell r="N322">
            <v>0</v>
          </cell>
        </row>
        <row r="323">
          <cell r="A323">
            <v>729004</v>
          </cell>
          <cell r="B323" t="str">
            <v>Jimenez*Aguirre,Miriam</v>
          </cell>
          <cell r="C323" t="str">
            <v>TAX</v>
          </cell>
          <cell r="D323" t="str">
            <v>LIC-EJEP-18</v>
          </cell>
          <cell r="E323" t="str">
            <v>LI</v>
          </cell>
          <cell r="F323" t="str">
            <v>AS</v>
          </cell>
          <cell r="G323">
            <v>403</v>
          </cell>
          <cell r="H323" t="str">
            <v>11573.25</v>
          </cell>
          <cell r="I323">
            <v>0</v>
          </cell>
          <cell r="J323">
            <v>0</v>
          </cell>
          <cell r="K323" t="str">
            <v>11573.25</v>
          </cell>
          <cell r="L323" t="str">
            <v>11573.25</v>
          </cell>
          <cell r="M323">
            <v>0</v>
          </cell>
          <cell r="N323">
            <v>0</v>
          </cell>
        </row>
        <row r="324">
          <cell r="A324">
            <v>755617</v>
          </cell>
          <cell r="B324" t="str">
            <v>Rivas*Valle,Arianna</v>
          </cell>
          <cell r="C324" t="str">
            <v>TAX</v>
          </cell>
          <cell r="D324" t="str">
            <v>LIC-ADME-18</v>
          </cell>
          <cell r="E324" t="str">
            <v>LI</v>
          </cell>
          <cell r="F324" t="str">
            <v>AS</v>
          </cell>
          <cell r="G324">
            <v>101</v>
          </cell>
          <cell r="H324" t="str">
            <v>18196.86</v>
          </cell>
          <cell r="I324">
            <v>0</v>
          </cell>
          <cell r="J324">
            <v>0</v>
          </cell>
          <cell r="K324" t="str">
            <v>18196.86</v>
          </cell>
          <cell r="L324" t="str">
            <v>18196.86</v>
          </cell>
          <cell r="M324">
            <v>0</v>
          </cell>
          <cell r="N324">
            <v>0</v>
          </cell>
        </row>
        <row r="325">
          <cell r="A325">
            <v>742282</v>
          </cell>
          <cell r="B325" t="str">
            <v>Rumbo*Arreola,Angel</v>
          </cell>
          <cell r="C325" t="str">
            <v>TAX</v>
          </cell>
          <cell r="D325" t="str">
            <v>LIC-SYSC-18</v>
          </cell>
          <cell r="E325" t="str">
            <v>LI</v>
          </cell>
          <cell r="F325" t="str">
            <v>AS</v>
          </cell>
          <cell r="G325">
            <v>101</v>
          </cell>
          <cell r="H325" t="str">
            <v>18196.86</v>
          </cell>
          <cell r="I325">
            <v>0</v>
          </cell>
          <cell r="J325">
            <v>0</v>
          </cell>
          <cell r="K325" t="str">
            <v>18196.86</v>
          </cell>
          <cell r="L325" t="str">
            <v>18196.86</v>
          </cell>
          <cell r="M325">
            <v>0</v>
          </cell>
          <cell r="N325">
            <v>0</v>
          </cell>
        </row>
        <row r="326">
          <cell r="A326">
            <v>175460</v>
          </cell>
          <cell r="B326" t="str">
            <v>Rodriguez*Abogado,Susana</v>
          </cell>
          <cell r="C326" t="str">
            <v>TAX</v>
          </cell>
          <cell r="D326" t="str">
            <v>MAE-EDUC-13</v>
          </cell>
          <cell r="E326" t="str">
            <v>MA</v>
          </cell>
          <cell r="F326" t="str">
            <v>PT</v>
          </cell>
          <cell r="H326">
            <v>25134</v>
          </cell>
          <cell r="I326">
            <v>0</v>
          </cell>
          <cell r="J326">
            <v>0</v>
          </cell>
          <cell r="K326">
            <v>25134</v>
          </cell>
          <cell r="L326">
            <v>25134</v>
          </cell>
          <cell r="M326">
            <v>0</v>
          </cell>
          <cell r="N326">
            <v>0</v>
          </cell>
        </row>
        <row r="327">
          <cell r="A327">
            <v>673350</v>
          </cell>
          <cell r="B327" t="str">
            <v>Hernandez*Enciso,Alfredo</v>
          </cell>
          <cell r="C327" t="str">
            <v>TAX</v>
          </cell>
          <cell r="D327" t="str">
            <v>MAE-EDUC-19</v>
          </cell>
          <cell r="E327" t="str">
            <v>MA</v>
          </cell>
          <cell r="F327" t="str">
            <v>PT</v>
          </cell>
          <cell r="H327" t="str">
            <v>541.96</v>
          </cell>
          <cell r="I327">
            <v>0</v>
          </cell>
          <cell r="J327">
            <v>0</v>
          </cell>
          <cell r="K327" t="str">
            <v>541.96</v>
          </cell>
          <cell r="L327" t="str">
            <v>541.96</v>
          </cell>
          <cell r="M327">
            <v>0</v>
          </cell>
          <cell r="N327">
            <v>0</v>
          </cell>
        </row>
        <row r="328">
          <cell r="A328">
            <v>657829</v>
          </cell>
          <cell r="B328" t="str">
            <v>Acosta*Perez,Andrea</v>
          </cell>
          <cell r="C328" t="str">
            <v>TAX</v>
          </cell>
          <cell r="D328" t="str">
            <v>MAE-EDUC-19</v>
          </cell>
          <cell r="E328" t="str">
            <v>MA</v>
          </cell>
          <cell r="F328" t="str">
            <v>PT</v>
          </cell>
          <cell r="H328">
            <v>106</v>
          </cell>
          <cell r="I328">
            <v>0</v>
          </cell>
          <cell r="J328">
            <v>0</v>
          </cell>
          <cell r="K328">
            <v>106</v>
          </cell>
          <cell r="L328">
            <v>106</v>
          </cell>
          <cell r="M328">
            <v>0</v>
          </cell>
          <cell r="N328">
            <v>0</v>
          </cell>
        </row>
        <row r="329">
          <cell r="A329">
            <v>670693</v>
          </cell>
          <cell r="B329" t="str">
            <v>ALBARRAN*HERNANDEZ,ROSA</v>
          </cell>
          <cell r="C329" t="str">
            <v>TAX</v>
          </cell>
          <cell r="D329" t="str">
            <v>MAE-EDUC-19</v>
          </cell>
          <cell r="E329" t="str">
            <v>MA</v>
          </cell>
          <cell r="F329" t="str">
            <v>PT</v>
          </cell>
          <cell r="H329">
            <v>106</v>
          </cell>
          <cell r="I329">
            <v>0</v>
          </cell>
          <cell r="J329">
            <v>0</v>
          </cell>
          <cell r="K329">
            <v>106</v>
          </cell>
          <cell r="L329">
            <v>106</v>
          </cell>
          <cell r="M329">
            <v>0</v>
          </cell>
          <cell r="N329">
            <v>0</v>
          </cell>
        </row>
        <row r="330">
          <cell r="A330">
            <v>656805</v>
          </cell>
          <cell r="B330" t="str">
            <v>García*Yañez,Desire</v>
          </cell>
          <cell r="C330" t="str">
            <v>TAX</v>
          </cell>
          <cell r="D330" t="str">
            <v>MAE-EDUC-19</v>
          </cell>
          <cell r="E330" t="str">
            <v>MA</v>
          </cell>
          <cell r="F330" t="str">
            <v>PT</v>
          </cell>
          <cell r="H330">
            <v>106</v>
          </cell>
          <cell r="I330">
            <v>0</v>
          </cell>
          <cell r="J330">
            <v>0</v>
          </cell>
          <cell r="K330">
            <v>106</v>
          </cell>
          <cell r="L330">
            <v>106</v>
          </cell>
          <cell r="M330">
            <v>0</v>
          </cell>
          <cell r="N330">
            <v>0</v>
          </cell>
        </row>
        <row r="331">
          <cell r="A331">
            <v>660689</v>
          </cell>
          <cell r="B331" t="str">
            <v>Avila*Estrada,Susana</v>
          </cell>
          <cell r="C331" t="str">
            <v>TAX</v>
          </cell>
          <cell r="D331" t="str">
            <v>MAE-EDUC-19</v>
          </cell>
          <cell r="E331" t="str">
            <v>MA</v>
          </cell>
          <cell r="F331" t="str">
            <v>PT</v>
          </cell>
          <cell r="H331">
            <v>106</v>
          </cell>
          <cell r="I331">
            <v>0</v>
          </cell>
          <cell r="J331">
            <v>0</v>
          </cell>
          <cell r="K331">
            <v>106</v>
          </cell>
          <cell r="L331">
            <v>106</v>
          </cell>
          <cell r="M331">
            <v>0</v>
          </cell>
          <cell r="N331">
            <v>0</v>
          </cell>
        </row>
        <row r="332">
          <cell r="A332">
            <v>12490</v>
          </cell>
          <cell r="B332" t="str">
            <v>Cristo*Atristain,Rosa Maria</v>
          </cell>
          <cell r="C332" t="str">
            <v>TAX</v>
          </cell>
          <cell r="D332" t="str">
            <v>MAE-EDUC-05</v>
          </cell>
          <cell r="E332" t="str">
            <v>MA</v>
          </cell>
          <cell r="F332" t="str">
            <v>PT</v>
          </cell>
          <cell r="H332">
            <v>106</v>
          </cell>
          <cell r="I332">
            <v>0</v>
          </cell>
          <cell r="J332">
            <v>0</v>
          </cell>
          <cell r="K332">
            <v>106</v>
          </cell>
          <cell r="L332">
            <v>106</v>
          </cell>
          <cell r="M332">
            <v>0</v>
          </cell>
          <cell r="N332">
            <v>0</v>
          </cell>
        </row>
        <row r="333">
          <cell r="A333">
            <v>262565</v>
          </cell>
          <cell r="B333" t="str">
            <v>Jimenez*Rangel,Mariana</v>
          </cell>
          <cell r="C333" t="str">
            <v>TAX</v>
          </cell>
          <cell r="D333" t="str">
            <v>MAE-MERD-18</v>
          </cell>
          <cell r="E333" t="str">
            <v>MA</v>
          </cell>
          <cell r="F333" t="str">
            <v>PT</v>
          </cell>
          <cell r="H333">
            <v>23489</v>
          </cell>
          <cell r="I333">
            <v>0</v>
          </cell>
          <cell r="J333">
            <v>0</v>
          </cell>
          <cell r="K333">
            <v>23489</v>
          </cell>
          <cell r="L333">
            <v>23489</v>
          </cell>
          <cell r="M333">
            <v>0</v>
          </cell>
          <cell r="N333">
            <v>0</v>
          </cell>
        </row>
        <row r="334">
          <cell r="A334">
            <v>259434</v>
          </cell>
          <cell r="B334" t="str">
            <v>Ornelas*Chávez,Alan</v>
          </cell>
          <cell r="C334" t="str">
            <v>TAX</v>
          </cell>
          <cell r="D334" t="str">
            <v>LIC-DERE-18</v>
          </cell>
          <cell r="E334" t="str">
            <v>LI</v>
          </cell>
          <cell r="F334" t="str">
            <v>AS</v>
          </cell>
          <cell r="G334">
            <v>404</v>
          </cell>
          <cell r="H334" t="str">
            <v>17630.25</v>
          </cell>
          <cell r="I334">
            <v>0</v>
          </cell>
          <cell r="J334">
            <v>0</v>
          </cell>
          <cell r="K334" t="str">
            <v>17630.25</v>
          </cell>
          <cell r="L334" t="str">
            <v>17630.25</v>
          </cell>
          <cell r="M334">
            <v>0</v>
          </cell>
          <cell r="N334">
            <v>0</v>
          </cell>
        </row>
        <row r="335">
          <cell r="A335">
            <v>631519</v>
          </cell>
          <cell r="B335" t="str">
            <v>Enriquez*Rodas,Guillermo</v>
          </cell>
          <cell r="C335" t="str">
            <v>TAX</v>
          </cell>
          <cell r="D335" t="str">
            <v>MAE-MERD-18</v>
          </cell>
          <cell r="E335" t="str">
            <v>MA</v>
          </cell>
          <cell r="F335" t="str">
            <v>PT</v>
          </cell>
          <cell r="H335">
            <v>23489</v>
          </cell>
          <cell r="I335">
            <v>0</v>
          </cell>
          <cell r="J335">
            <v>0</v>
          </cell>
          <cell r="K335">
            <v>23489</v>
          </cell>
          <cell r="L335">
            <v>10530</v>
          </cell>
          <cell r="M335">
            <v>12959</v>
          </cell>
          <cell r="N335">
            <v>12959</v>
          </cell>
        </row>
        <row r="336">
          <cell r="A336">
            <v>24827</v>
          </cell>
          <cell r="B336" t="str">
            <v>Martinez*Jimenez,Jonathan Josue</v>
          </cell>
          <cell r="C336" t="str">
            <v>TAX</v>
          </cell>
          <cell r="D336" t="str">
            <v>MAE-MADN-10</v>
          </cell>
          <cell r="E336" t="str">
            <v>MA</v>
          </cell>
          <cell r="F336" t="str">
            <v>PT</v>
          </cell>
          <cell r="H336" t="str">
            <v>23716.05</v>
          </cell>
          <cell r="I336">
            <v>0</v>
          </cell>
          <cell r="J336">
            <v>0</v>
          </cell>
          <cell r="K336" t="str">
            <v>23716.05</v>
          </cell>
          <cell r="L336" t="str">
            <v>23716.05</v>
          </cell>
          <cell r="M336">
            <v>0</v>
          </cell>
          <cell r="N336">
            <v>0</v>
          </cell>
        </row>
        <row r="337">
          <cell r="A337">
            <v>31242</v>
          </cell>
          <cell r="B337" t="str">
            <v>Mendez*Calva,Julio Cesar</v>
          </cell>
          <cell r="C337" t="str">
            <v>TAX</v>
          </cell>
          <cell r="D337" t="str">
            <v>MAE-TEIN-05</v>
          </cell>
          <cell r="E337" t="str">
            <v>MA</v>
          </cell>
          <cell r="F337" t="str">
            <v>PT</v>
          </cell>
          <cell r="H337">
            <v>23595</v>
          </cell>
          <cell r="I337">
            <v>0</v>
          </cell>
          <cell r="J337">
            <v>0</v>
          </cell>
          <cell r="K337">
            <v>23595</v>
          </cell>
          <cell r="L337">
            <v>23595</v>
          </cell>
          <cell r="M337">
            <v>0</v>
          </cell>
          <cell r="N337">
            <v>0</v>
          </cell>
        </row>
        <row r="338">
          <cell r="A338">
            <v>758594</v>
          </cell>
          <cell r="B338" t="str">
            <v>Ramirez*Piña,Luis</v>
          </cell>
          <cell r="C338" t="str">
            <v>TAX</v>
          </cell>
          <cell r="D338" t="str">
            <v>LIC-SYSC-18</v>
          </cell>
          <cell r="E338" t="str">
            <v>LI</v>
          </cell>
          <cell r="F338" t="str">
            <v>AS</v>
          </cell>
          <cell r="G338">
            <v>101</v>
          </cell>
          <cell r="H338" t="str">
            <v>18396.68</v>
          </cell>
          <cell r="I338">
            <v>0</v>
          </cell>
          <cell r="J338">
            <v>0</v>
          </cell>
          <cell r="K338" t="str">
            <v>18396.68</v>
          </cell>
          <cell r="L338" t="str">
            <v>18396.68</v>
          </cell>
          <cell r="M338">
            <v>0</v>
          </cell>
          <cell r="N338">
            <v>0</v>
          </cell>
        </row>
        <row r="339">
          <cell r="A339">
            <v>743577</v>
          </cell>
          <cell r="B339" t="str">
            <v>Martinez*Hernandez,Yarelia</v>
          </cell>
          <cell r="C339" t="str">
            <v>TAX</v>
          </cell>
          <cell r="D339" t="str">
            <v>LIC-DINV-18</v>
          </cell>
          <cell r="E339" t="str">
            <v>LI</v>
          </cell>
          <cell r="F339" t="str">
            <v>AS</v>
          </cell>
          <cell r="G339">
            <v>101</v>
          </cell>
          <cell r="H339" t="str">
            <v>18196.86</v>
          </cell>
          <cell r="I339">
            <v>0</v>
          </cell>
          <cell r="J339">
            <v>0</v>
          </cell>
          <cell r="K339" t="str">
            <v>18196.86</v>
          </cell>
          <cell r="L339" t="str">
            <v>18197.24</v>
          </cell>
          <cell r="M339">
            <v>0</v>
          </cell>
          <cell r="N339">
            <v>0</v>
          </cell>
        </row>
        <row r="340">
          <cell r="A340">
            <v>752515</v>
          </cell>
          <cell r="B340" t="str">
            <v>Dominguez*Hernandez,Iraiz</v>
          </cell>
          <cell r="C340" t="str">
            <v>TAX</v>
          </cell>
          <cell r="D340" t="str">
            <v>MAE-EDUP-22</v>
          </cell>
          <cell r="E340" t="str">
            <v>MA</v>
          </cell>
          <cell r="F340" t="str">
            <v>AS</v>
          </cell>
          <cell r="G340">
            <v>405</v>
          </cell>
          <cell r="H340" t="str">
            <v>21109.37</v>
          </cell>
          <cell r="I340">
            <v>0</v>
          </cell>
          <cell r="J340" t="str">
            <v>404.94</v>
          </cell>
          <cell r="K340" t="str">
            <v>20704.43</v>
          </cell>
          <cell r="L340" t="str">
            <v>20705.39</v>
          </cell>
          <cell r="M340">
            <v>0</v>
          </cell>
          <cell r="N340">
            <v>0</v>
          </cell>
        </row>
        <row r="341">
          <cell r="A341">
            <v>758062</v>
          </cell>
          <cell r="B341" t="str">
            <v>Neyra*Alvarado,Martin</v>
          </cell>
          <cell r="C341" t="str">
            <v>TAX</v>
          </cell>
          <cell r="D341" t="str">
            <v>MAE-EDUP-22</v>
          </cell>
          <cell r="E341" t="str">
            <v>MA</v>
          </cell>
          <cell r="F341" t="str">
            <v>AS</v>
          </cell>
          <cell r="G341">
            <v>405</v>
          </cell>
          <cell r="H341">
            <v>20704</v>
          </cell>
          <cell r="I341">
            <v>0</v>
          </cell>
          <cell r="J341">
            <v>0</v>
          </cell>
          <cell r="K341">
            <v>20704</v>
          </cell>
          <cell r="L341">
            <v>20704</v>
          </cell>
          <cell r="M341">
            <v>0</v>
          </cell>
          <cell r="N341">
            <v>0</v>
          </cell>
        </row>
        <row r="342">
          <cell r="A342">
            <v>245491</v>
          </cell>
          <cell r="B342" t="str">
            <v>Cruz*Ramirez,Kelly</v>
          </cell>
          <cell r="C342" t="str">
            <v>TAX</v>
          </cell>
          <cell r="D342" t="str">
            <v>MAE-MADP-22</v>
          </cell>
          <cell r="E342" t="str">
            <v>MA</v>
          </cell>
          <cell r="F342" t="str">
            <v>AS</v>
          </cell>
          <cell r="G342">
            <v>405</v>
          </cell>
          <cell r="H342" t="str">
            <v>25017.2</v>
          </cell>
          <cell r="I342">
            <v>0</v>
          </cell>
          <cell r="J342">
            <v>0</v>
          </cell>
          <cell r="K342" t="str">
            <v>25017.2</v>
          </cell>
          <cell r="L342">
            <v>25018</v>
          </cell>
          <cell r="M342">
            <v>0</v>
          </cell>
          <cell r="N342">
            <v>0</v>
          </cell>
        </row>
        <row r="343">
          <cell r="A343">
            <v>333291</v>
          </cell>
          <cell r="B343" t="str">
            <v>Gudiño*Pérez,Aarón</v>
          </cell>
          <cell r="C343" t="str">
            <v>TAX</v>
          </cell>
          <cell r="D343" t="str">
            <v>MAE-MADP-22</v>
          </cell>
          <cell r="E343" t="str">
            <v>MA</v>
          </cell>
          <cell r="F343" t="str">
            <v>AS</v>
          </cell>
          <cell r="G343">
            <v>405</v>
          </cell>
          <cell r="H343" t="str">
            <v>25287.96</v>
          </cell>
          <cell r="I343">
            <v>0</v>
          </cell>
          <cell r="J343">
            <v>0</v>
          </cell>
          <cell r="K343" t="str">
            <v>25287.96</v>
          </cell>
          <cell r="L343" t="str">
            <v>25287.96</v>
          </cell>
          <cell r="M343">
            <v>0</v>
          </cell>
          <cell r="N343">
            <v>0</v>
          </cell>
        </row>
        <row r="344">
          <cell r="A344">
            <v>747587</v>
          </cell>
          <cell r="B344" t="str">
            <v>Bernal*Lino,Angel</v>
          </cell>
          <cell r="C344" t="str">
            <v>TAX</v>
          </cell>
          <cell r="D344" t="str">
            <v>LIC-DINV-18</v>
          </cell>
          <cell r="E344" t="str">
            <v>LI</v>
          </cell>
          <cell r="F344" t="str">
            <v>AS</v>
          </cell>
          <cell r="G344">
            <v>101</v>
          </cell>
          <cell r="H344" t="str">
            <v>18197.34</v>
          </cell>
          <cell r="I344">
            <v>0</v>
          </cell>
          <cell r="J344">
            <v>0</v>
          </cell>
          <cell r="K344" t="str">
            <v>18197.34</v>
          </cell>
          <cell r="L344" t="str">
            <v>18198.2</v>
          </cell>
          <cell r="M344">
            <v>0</v>
          </cell>
          <cell r="N344">
            <v>0</v>
          </cell>
        </row>
        <row r="345">
          <cell r="A345">
            <v>364477</v>
          </cell>
          <cell r="B345" t="str">
            <v>ROMERO | DIAZ,DIEGO</v>
          </cell>
          <cell r="C345" t="str">
            <v>TAX</v>
          </cell>
          <cell r="D345" t="str">
            <v>LIC-SYSC-18</v>
          </cell>
          <cell r="E345" t="str">
            <v>LI</v>
          </cell>
          <cell r="F345" t="str">
            <v>BS</v>
          </cell>
          <cell r="G345">
            <v>101</v>
          </cell>
          <cell r="H345" t="str">
            <v>15106.69</v>
          </cell>
          <cell r="I345">
            <v>0</v>
          </cell>
          <cell r="J345">
            <v>0</v>
          </cell>
          <cell r="K345" t="str">
            <v>15106.69</v>
          </cell>
          <cell r="L345">
            <v>8749</v>
          </cell>
          <cell r="M345" t="str">
            <v>6357.69</v>
          </cell>
          <cell r="N345" t="str">
            <v>6357.69</v>
          </cell>
        </row>
        <row r="346">
          <cell r="A346">
            <v>283341</v>
          </cell>
          <cell r="B346" t="str">
            <v>Beltrán*Marín,Diana</v>
          </cell>
          <cell r="C346" t="str">
            <v>TAX</v>
          </cell>
          <cell r="D346" t="str">
            <v>LIC-DERE-18</v>
          </cell>
          <cell r="E346" t="str">
            <v>LI</v>
          </cell>
          <cell r="F346" t="str">
            <v>AS</v>
          </cell>
          <cell r="G346">
            <v>404</v>
          </cell>
          <cell r="H346" t="str">
            <v>10519.25</v>
          </cell>
          <cell r="I346">
            <v>0</v>
          </cell>
          <cell r="J346" t="str">
            <v>203.35</v>
          </cell>
          <cell r="K346" t="str">
            <v>10315.9</v>
          </cell>
          <cell r="L346" t="str">
            <v>10316.66</v>
          </cell>
          <cell r="M346">
            <v>0</v>
          </cell>
          <cell r="N346">
            <v>0</v>
          </cell>
        </row>
        <row r="347">
          <cell r="A347">
            <v>772863</v>
          </cell>
          <cell r="B347" t="str">
            <v>Flores*Muñoz,Julian</v>
          </cell>
          <cell r="C347" t="str">
            <v>TAX</v>
          </cell>
          <cell r="D347" t="str">
            <v>LIC-EJEP-18</v>
          </cell>
          <cell r="E347" t="str">
            <v>LI</v>
          </cell>
          <cell r="F347" t="str">
            <v>AS</v>
          </cell>
          <cell r="G347">
            <v>100</v>
          </cell>
          <cell r="H347" t="str">
            <v>11833.52</v>
          </cell>
          <cell r="I347">
            <v>0</v>
          </cell>
          <cell r="J347">
            <v>261</v>
          </cell>
          <cell r="K347" t="str">
            <v>11572.52</v>
          </cell>
          <cell r="L347" t="str">
            <v>11573.02</v>
          </cell>
          <cell r="M347">
            <v>0</v>
          </cell>
          <cell r="N347">
            <v>0</v>
          </cell>
        </row>
        <row r="348">
          <cell r="A348">
            <v>770859</v>
          </cell>
          <cell r="B348" t="str">
            <v>Zepeda*Alarcon,Dania</v>
          </cell>
          <cell r="C348" t="str">
            <v>TAX</v>
          </cell>
          <cell r="D348" t="str">
            <v>LIC-DSGD-18</v>
          </cell>
          <cell r="E348" t="str">
            <v>LI</v>
          </cell>
          <cell r="F348" t="str">
            <v>BS</v>
          </cell>
          <cell r="G348">
            <v>101</v>
          </cell>
          <cell r="H348" t="str">
            <v>9800.3</v>
          </cell>
          <cell r="I348">
            <v>0</v>
          </cell>
          <cell r="J348">
            <v>0</v>
          </cell>
          <cell r="K348" t="str">
            <v>9800.3</v>
          </cell>
          <cell r="L348" t="str">
            <v>6939.68</v>
          </cell>
          <cell r="M348" t="str">
            <v>2860.62</v>
          </cell>
          <cell r="N348" t="str">
            <v>2860.62</v>
          </cell>
        </row>
        <row r="349">
          <cell r="A349">
            <v>771619</v>
          </cell>
          <cell r="B349" t="str">
            <v>Vargas*Vazquez,Gabriel</v>
          </cell>
          <cell r="C349" t="str">
            <v>TAX</v>
          </cell>
          <cell r="D349" t="str">
            <v>LIC-EJDE-17</v>
          </cell>
          <cell r="E349" t="str">
            <v>LI</v>
          </cell>
          <cell r="F349" t="str">
            <v>AS</v>
          </cell>
          <cell r="G349">
            <v>100</v>
          </cell>
          <cell r="H349" t="str">
            <v>11677.29</v>
          </cell>
          <cell r="I349">
            <v>0</v>
          </cell>
          <cell r="J349">
            <v>0</v>
          </cell>
          <cell r="K349" t="str">
            <v>11677.29</v>
          </cell>
          <cell r="L349" t="str">
            <v>11677.54</v>
          </cell>
          <cell r="M349">
            <v>0</v>
          </cell>
          <cell r="N349">
            <v>0</v>
          </cell>
        </row>
        <row r="350">
          <cell r="A350">
            <v>763769</v>
          </cell>
          <cell r="B350" t="str">
            <v>Uribe*Zea,Yaritzi</v>
          </cell>
          <cell r="C350" t="str">
            <v>TAX</v>
          </cell>
          <cell r="D350" t="str">
            <v>LIC-DINV-18</v>
          </cell>
          <cell r="E350" t="str">
            <v>LI</v>
          </cell>
          <cell r="F350" t="str">
            <v>AS</v>
          </cell>
          <cell r="G350">
            <v>405</v>
          </cell>
          <cell r="H350" t="str">
            <v>19328.54</v>
          </cell>
          <cell r="I350">
            <v>0</v>
          </cell>
          <cell r="J350">
            <v>0</v>
          </cell>
          <cell r="K350" t="str">
            <v>19328.54</v>
          </cell>
          <cell r="L350" t="str">
            <v>19328.54</v>
          </cell>
          <cell r="M350">
            <v>0</v>
          </cell>
          <cell r="N350">
            <v>0</v>
          </cell>
        </row>
        <row r="351">
          <cell r="A351">
            <v>764891</v>
          </cell>
          <cell r="B351" t="str">
            <v>Blanco*Castro,Tania</v>
          </cell>
          <cell r="C351" t="str">
            <v>TAX</v>
          </cell>
          <cell r="D351" t="str">
            <v>LIC-EJDE-17</v>
          </cell>
          <cell r="E351" t="str">
            <v>LI</v>
          </cell>
          <cell r="F351" t="str">
            <v>AS</v>
          </cell>
          <cell r="G351">
            <v>405</v>
          </cell>
          <cell r="H351" t="str">
            <v>11900.84</v>
          </cell>
          <cell r="I351">
            <v>0</v>
          </cell>
          <cell r="J351">
            <v>0</v>
          </cell>
          <cell r="K351" t="str">
            <v>11900.84</v>
          </cell>
          <cell r="L351" t="str">
            <v>10425.59</v>
          </cell>
          <cell r="M351" t="str">
            <v>1475.25</v>
          </cell>
          <cell r="N351" t="str">
            <v>1475.25</v>
          </cell>
        </row>
        <row r="352">
          <cell r="A352">
            <v>773126</v>
          </cell>
          <cell r="B352" t="str">
            <v>López*Castillo,Hernando</v>
          </cell>
          <cell r="C352" t="str">
            <v>TAX</v>
          </cell>
          <cell r="D352" t="str">
            <v>LIC-EJAD-17</v>
          </cell>
          <cell r="E352" t="str">
            <v>LI</v>
          </cell>
          <cell r="F352" t="str">
            <v>BA</v>
          </cell>
          <cell r="G352">
            <v>100</v>
          </cell>
          <cell r="H352" t="str">
            <v>11895.8</v>
          </cell>
          <cell r="I352">
            <v>0</v>
          </cell>
          <cell r="J352">
            <v>0</v>
          </cell>
          <cell r="K352" t="str">
            <v>11895.8</v>
          </cell>
          <cell r="L352" t="str">
            <v>8728.55</v>
          </cell>
          <cell r="M352" t="str">
            <v>3167.5</v>
          </cell>
          <cell r="N352" t="str">
            <v>3167.5</v>
          </cell>
        </row>
        <row r="353">
          <cell r="A353">
            <v>768174</v>
          </cell>
          <cell r="B353" t="str">
            <v>Granados*Jimenez,Fredi</v>
          </cell>
          <cell r="C353" t="str">
            <v>TAX</v>
          </cell>
          <cell r="D353" t="str">
            <v>LIC-EJDE-17</v>
          </cell>
          <cell r="E353" t="str">
            <v>LI</v>
          </cell>
          <cell r="F353" t="str">
            <v>BA</v>
          </cell>
          <cell r="G353">
            <v>100</v>
          </cell>
          <cell r="H353" t="str">
            <v>12764.96</v>
          </cell>
          <cell r="I353">
            <v>0</v>
          </cell>
          <cell r="J353">
            <v>0</v>
          </cell>
          <cell r="K353" t="str">
            <v>12764.96</v>
          </cell>
          <cell r="L353" t="str">
            <v>7251.71</v>
          </cell>
          <cell r="M353" t="str">
            <v>5513.25</v>
          </cell>
          <cell r="N353" t="str">
            <v>5513.25</v>
          </cell>
        </row>
        <row r="354">
          <cell r="A354">
            <v>770501</v>
          </cell>
          <cell r="B354" t="str">
            <v>Ruiz*Garfias,Angel</v>
          </cell>
          <cell r="C354" t="str">
            <v>TAX</v>
          </cell>
          <cell r="D354" t="str">
            <v>LIC-CTCO-18</v>
          </cell>
          <cell r="E354" t="str">
            <v>LI</v>
          </cell>
          <cell r="F354" t="str">
            <v>BK</v>
          </cell>
          <cell r="G354">
            <v>101</v>
          </cell>
          <cell r="H354" t="str">
            <v>18644.89</v>
          </cell>
          <cell r="I354">
            <v>0</v>
          </cell>
          <cell r="J354">
            <v>0</v>
          </cell>
          <cell r="K354" t="str">
            <v>18644.89</v>
          </cell>
          <cell r="L354" t="str">
            <v>18645.9</v>
          </cell>
          <cell r="M354">
            <v>0</v>
          </cell>
          <cell r="N354">
            <v>0</v>
          </cell>
        </row>
        <row r="355">
          <cell r="A355">
            <v>766465</v>
          </cell>
          <cell r="B355" t="str">
            <v>de la Rosa Guzmán,Diana</v>
          </cell>
          <cell r="C355" t="str">
            <v>TAX</v>
          </cell>
          <cell r="D355" t="str">
            <v>LIC-EJEP-18</v>
          </cell>
          <cell r="E355" t="str">
            <v>LI</v>
          </cell>
          <cell r="F355" t="str">
            <v>BI</v>
          </cell>
          <cell r="G355">
            <v>100</v>
          </cell>
          <cell r="H355" t="str">
            <v>160.27</v>
          </cell>
          <cell r="I355">
            <v>0</v>
          </cell>
          <cell r="J355">
            <v>0</v>
          </cell>
          <cell r="K355" t="str">
            <v>160.27</v>
          </cell>
          <cell r="L355" t="str">
            <v>3059.27</v>
          </cell>
          <cell r="M355">
            <v>0</v>
          </cell>
          <cell r="N355">
            <v>0</v>
          </cell>
        </row>
        <row r="356">
          <cell r="A356">
            <v>765183</v>
          </cell>
          <cell r="B356" t="str">
            <v>Faustino*Arreguin,Axel</v>
          </cell>
          <cell r="C356" t="str">
            <v>TAX</v>
          </cell>
          <cell r="D356" t="str">
            <v>LIC-EJAD-17</v>
          </cell>
          <cell r="E356" t="str">
            <v>LI</v>
          </cell>
          <cell r="F356" t="str">
            <v>BS</v>
          </cell>
          <cell r="G356">
            <v>405</v>
          </cell>
          <cell r="H356" t="str">
            <v>9280.59</v>
          </cell>
          <cell r="I356">
            <v>0</v>
          </cell>
          <cell r="J356">
            <v>0</v>
          </cell>
          <cell r="K356" t="str">
            <v>9280.59</v>
          </cell>
          <cell r="L356" t="str">
            <v>6677.79</v>
          </cell>
          <cell r="M356" t="str">
            <v>2892.7</v>
          </cell>
          <cell r="N356" t="str">
            <v>2892.7</v>
          </cell>
        </row>
        <row r="357">
          <cell r="A357">
            <v>768978</v>
          </cell>
          <cell r="B357" t="str">
            <v>Barrera*Pedraza,Fernando</v>
          </cell>
          <cell r="C357" t="str">
            <v>TAX</v>
          </cell>
          <cell r="D357" t="str">
            <v>LIC-EJDE-17</v>
          </cell>
          <cell r="E357" t="str">
            <v>LI</v>
          </cell>
          <cell r="F357" t="str">
            <v>BA</v>
          </cell>
          <cell r="G357">
            <v>100</v>
          </cell>
          <cell r="H357" t="str">
            <v>12766.81</v>
          </cell>
          <cell r="I357">
            <v>0</v>
          </cell>
          <cell r="J357">
            <v>0</v>
          </cell>
          <cell r="K357" t="str">
            <v>12766.81</v>
          </cell>
          <cell r="L357" t="str">
            <v>7253.56</v>
          </cell>
          <cell r="M357" t="str">
            <v>5513.25</v>
          </cell>
          <cell r="N357" t="str">
            <v>5513.25</v>
          </cell>
        </row>
        <row r="358">
          <cell r="A358">
            <v>770520</v>
          </cell>
          <cell r="B358" t="str">
            <v>Olvera*Valente,Issac</v>
          </cell>
          <cell r="C358" t="str">
            <v>TAX</v>
          </cell>
          <cell r="D358" t="str">
            <v>LIC-EJAD-17</v>
          </cell>
          <cell r="E358" t="str">
            <v>LI</v>
          </cell>
          <cell r="F358" t="str">
            <v>AS</v>
          </cell>
          <cell r="G358">
            <v>100</v>
          </cell>
          <cell r="H358" t="str">
            <v>11678.3</v>
          </cell>
          <cell r="I358">
            <v>0</v>
          </cell>
          <cell r="J358">
            <v>261</v>
          </cell>
          <cell r="K358" t="str">
            <v>11417.3</v>
          </cell>
          <cell r="L358" t="str">
            <v>11417.55</v>
          </cell>
          <cell r="M358">
            <v>0</v>
          </cell>
          <cell r="N358">
            <v>0</v>
          </cell>
        </row>
        <row r="359">
          <cell r="A359">
            <v>745847</v>
          </cell>
          <cell r="B359" t="str">
            <v>Naranjo*Torres,María</v>
          </cell>
          <cell r="C359" t="str">
            <v>TAX</v>
          </cell>
          <cell r="D359" t="str">
            <v>MAE-EDUP-22</v>
          </cell>
          <cell r="E359" t="str">
            <v>MA</v>
          </cell>
          <cell r="F359" t="str">
            <v>BI</v>
          </cell>
          <cell r="G359">
            <v>406</v>
          </cell>
          <cell r="H359" t="str">
            <v>167.06</v>
          </cell>
          <cell r="I359">
            <v>0</v>
          </cell>
          <cell r="J359">
            <v>0</v>
          </cell>
          <cell r="K359" t="str">
            <v>167.06</v>
          </cell>
          <cell r="L359" t="str">
            <v>4883.06</v>
          </cell>
          <cell r="M359" t="str">
            <v>158.53</v>
          </cell>
          <cell r="N359" t="str">
            <v>158.53</v>
          </cell>
        </row>
        <row r="360">
          <cell r="A360">
            <v>769143</v>
          </cell>
          <cell r="B360" t="str">
            <v>Cabrera*Navarro,Samadhi</v>
          </cell>
          <cell r="C360" t="str">
            <v>TAX</v>
          </cell>
          <cell r="D360" t="str">
            <v>LIC-SYSC-18</v>
          </cell>
          <cell r="E360" t="str">
            <v>LI</v>
          </cell>
          <cell r="F360" t="str">
            <v>BS</v>
          </cell>
          <cell r="G360">
            <v>101</v>
          </cell>
          <cell r="H360" t="str">
            <v>9660.38</v>
          </cell>
          <cell r="I360">
            <v>0</v>
          </cell>
          <cell r="J360">
            <v>0</v>
          </cell>
          <cell r="K360" t="str">
            <v>9660.38</v>
          </cell>
          <cell r="L360" t="str">
            <v>6799.76</v>
          </cell>
          <cell r="M360" t="str">
            <v>2860.62</v>
          </cell>
          <cell r="N360" t="str">
            <v>2860.62</v>
          </cell>
        </row>
        <row r="361">
          <cell r="A361">
            <v>770599</v>
          </cell>
          <cell r="B361" t="str">
            <v>Ugartechea*Sáyago,Allan</v>
          </cell>
          <cell r="C361" t="str">
            <v>TAX</v>
          </cell>
          <cell r="D361" t="str">
            <v>LIC-EJME-17</v>
          </cell>
          <cell r="E361" t="str">
            <v>LI</v>
          </cell>
          <cell r="F361" t="str">
            <v>AS</v>
          </cell>
          <cell r="G361">
            <v>100</v>
          </cell>
          <cell r="H361" t="str">
            <v>11683.34</v>
          </cell>
          <cell r="I361">
            <v>0</v>
          </cell>
          <cell r="J361">
            <v>261</v>
          </cell>
          <cell r="K361" t="str">
            <v>11422.34</v>
          </cell>
          <cell r="L361" t="str">
            <v>11422.59</v>
          </cell>
          <cell r="M361">
            <v>0</v>
          </cell>
          <cell r="N361">
            <v>0</v>
          </cell>
        </row>
        <row r="362">
          <cell r="A362">
            <v>772219</v>
          </cell>
          <cell r="B362" t="str">
            <v>Morales*Gil,Juan</v>
          </cell>
          <cell r="C362" t="str">
            <v>TAX</v>
          </cell>
          <cell r="D362" t="str">
            <v>LIC-EJDE-17</v>
          </cell>
          <cell r="E362" t="str">
            <v>LI</v>
          </cell>
          <cell r="F362" t="str">
            <v>BS</v>
          </cell>
          <cell r="G362">
            <v>100</v>
          </cell>
          <cell r="H362" t="str">
            <v>6046.3</v>
          </cell>
          <cell r="I362">
            <v>0</v>
          </cell>
          <cell r="J362">
            <v>0</v>
          </cell>
          <cell r="K362" t="str">
            <v>6046.3</v>
          </cell>
          <cell r="L362" t="str">
            <v>4353.55</v>
          </cell>
          <cell r="M362" t="str">
            <v>1692.75</v>
          </cell>
          <cell r="N362" t="str">
            <v>1692.75</v>
          </cell>
        </row>
        <row r="363">
          <cell r="A363">
            <v>771194</v>
          </cell>
          <cell r="B363" t="str">
            <v>Marín*González,Sandra</v>
          </cell>
          <cell r="C363" t="str">
            <v>TAX</v>
          </cell>
          <cell r="D363" t="str">
            <v>LIC-EJDE-17</v>
          </cell>
          <cell r="E363" t="str">
            <v>LI</v>
          </cell>
          <cell r="F363" t="str">
            <v>AS</v>
          </cell>
          <cell r="G363">
            <v>100</v>
          </cell>
          <cell r="H363" t="str">
            <v>11924.1</v>
          </cell>
          <cell r="I363">
            <v>0</v>
          </cell>
          <cell r="J363">
            <v>0</v>
          </cell>
          <cell r="K363" t="str">
            <v>11924.1</v>
          </cell>
          <cell r="L363" t="str">
            <v>11924.1</v>
          </cell>
          <cell r="M363">
            <v>0</v>
          </cell>
          <cell r="N363">
            <v>0</v>
          </cell>
        </row>
        <row r="364">
          <cell r="A364">
            <v>345295</v>
          </cell>
          <cell r="B364" t="str">
            <v>Cruz*Vazquez,Aldo</v>
          </cell>
          <cell r="C364" t="str">
            <v>TAX</v>
          </cell>
          <cell r="D364" t="str">
            <v>LIC-EJAD-17</v>
          </cell>
          <cell r="E364" t="str">
            <v>LI</v>
          </cell>
          <cell r="F364" t="str">
            <v>AS</v>
          </cell>
          <cell r="G364">
            <v>405</v>
          </cell>
          <cell r="H364" t="str">
            <v>12126.1</v>
          </cell>
          <cell r="I364">
            <v>0</v>
          </cell>
          <cell r="J364" t="str">
            <v>232.99</v>
          </cell>
          <cell r="K364" t="str">
            <v>11893.11</v>
          </cell>
          <cell r="L364" t="str">
            <v>11802.27</v>
          </cell>
          <cell r="M364">
            <v>0</v>
          </cell>
          <cell r="N364">
            <v>0</v>
          </cell>
        </row>
        <row r="365">
          <cell r="A365">
            <v>301071</v>
          </cell>
          <cell r="B365" t="str">
            <v>Ramírez*Hernández,Brenda</v>
          </cell>
          <cell r="C365" t="str">
            <v>TAX</v>
          </cell>
          <cell r="D365" t="str">
            <v>LIC-EJAD-17</v>
          </cell>
          <cell r="E365" t="str">
            <v>LI</v>
          </cell>
          <cell r="F365" t="str">
            <v>AS</v>
          </cell>
          <cell r="G365">
            <v>405</v>
          </cell>
          <cell r="H365" t="str">
            <v>12020.25</v>
          </cell>
          <cell r="I365">
            <v>0</v>
          </cell>
          <cell r="J365">
            <v>0</v>
          </cell>
          <cell r="K365" t="str">
            <v>12020.25</v>
          </cell>
          <cell r="L365">
            <v>12021</v>
          </cell>
          <cell r="M365">
            <v>0</v>
          </cell>
          <cell r="N365">
            <v>0</v>
          </cell>
        </row>
        <row r="366">
          <cell r="A366">
            <v>768940</v>
          </cell>
          <cell r="B366" t="str">
            <v>Uribe*García,Sandra</v>
          </cell>
          <cell r="C366" t="str">
            <v>TAX</v>
          </cell>
          <cell r="D366" t="str">
            <v>MAE-EDUP-22</v>
          </cell>
          <cell r="E366" t="str">
            <v>MA</v>
          </cell>
          <cell r="F366" t="str">
            <v>AS</v>
          </cell>
          <cell r="G366">
            <v>405</v>
          </cell>
          <cell r="H366" t="str">
            <v>23584.85</v>
          </cell>
          <cell r="I366">
            <v>0</v>
          </cell>
          <cell r="J366">
            <v>0</v>
          </cell>
          <cell r="K366" t="str">
            <v>23584.85</v>
          </cell>
          <cell r="L366" t="str">
            <v>23584.85</v>
          </cell>
          <cell r="M366">
            <v>0</v>
          </cell>
          <cell r="N366">
            <v>0</v>
          </cell>
        </row>
        <row r="367">
          <cell r="A367">
            <v>244366</v>
          </cell>
          <cell r="B367" t="str">
            <v>Reyes*Rodriguez,Vanessa</v>
          </cell>
          <cell r="C367" t="str">
            <v>TAX</v>
          </cell>
          <cell r="D367" t="str">
            <v>LIC-EJME-17</v>
          </cell>
          <cell r="E367" t="str">
            <v>LI</v>
          </cell>
          <cell r="F367" t="str">
            <v>BR</v>
          </cell>
          <cell r="H367">
            <v>453</v>
          </cell>
          <cell r="I367">
            <v>0</v>
          </cell>
          <cell r="J367">
            <v>0</v>
          </cell>
          <cell r="K367">
            <v>453</v>
          </cell>
          <cell r="L367">
            <v>453</v>
          </cell>
          <cell r="M367">
            <v>0</v>
          </cell>
          <cell r="N367">
            <v>0</v>
          </cell>
        </row>
        <row r="368">
          <cell r="A368">
            <v>768329</v>
          </cell>
          <cell r="B368" t="str">
            <v>Arce*Muñiz,Martina</v>
          </cell>
          <cell r="C368" t="str">
            <v>TAX</v>
          </cell>
          <cell r="D368" t="str">
            <v>LIC-DINV-18</v>
          </cell>
          <cell r="E368" t="str">
            <v>LI</v>
          </cell>
          <cell r="F368" t="str">
            <v>AS</v>
          </cell>
          <cell r="G368">
            <v>101</v>
          </cell>
          <cell r="H368" t="str">
            <v>15920.76</v>
          </cell>
          <cell r="I368">
            <v>0</v>
          </cell>
          <cell r="J368">
            <v>0</v>
          </cell>
          <cell r="K368" t="str">
            <v>15920.76</v>
          </cell>
          <cell r="L368" t="str">
            <v>15920.76</v>
          </cell>
          <cell r="M368">
            <v>0</v>
          </cell>
          <cell r="N368">
            <v>0</v>
          </cell>
        </row>
        <row r="369">
          <cell r="A369">
            <v>764091</v>
          </cell>
          <cell r="B369" t="str">
            <v>Bernal*Juarez,Ana</v>
          </cell>
          <cell r="C369" t="str">
            <v>TAX</v>
          </cell>
          <cell r="D369" t="str">
            <v>LIC-EJAD-17</v>
          </cell>
          <cell r="E369" t="str">
            <v>LI</v>
          </cell>
          <cell r="F369" t="str">
            <v>BI</v>
          </cell>
          <cell r="G369">
            <v>405</v>
          </cell>
          <cell r="H369" t="str">
            <v>10.09</v>
          </cell>
          <cell r="I369">
            <v>0</v>
          </cell>
          <cell r="J369">
            <v>0</v>
          </cell>
          <cell r="K369" t="str">
            <v>10.09</v>
          </cell>
          <cell r="L369" t="str">
            <v>2909.09</v>
          </cell>
          <cell r="M369">
            <v>0</v>
          </cell>
          <cell r="N369">
            <v>0</v>
          </cell>
        </row>
        <row r="370">
          <cell r="A370">
            <v>764464</v>
          </cell>
          <cell r="B370" t="str">
            <v>Vega*Galvan,Carlos</v>
          </cell>
          <cell r="C370" t="str">
            <v>TAX</v>
          </cell>
          <cell r="D370" t="str">
            <v>LIC-DERE-18</v>
          </cell>
          <cell r="E370" t="str">
            <v>LI</v>
          </cell>
          <cell r="F370" t="str">
            <v>BA</v>
          </cell>
          <cell r="G370">
            <v>405</v>
          </cell>
          <cell r="H370" t="str">
            <v>19566.62</v>
          </cell>
          <cell r="I370">
            <v>0</v>
          </cell>
          <cell r="J370">
            <v>0</v>
          </cell>
          <cell r="K370" t="str">
            <v>19566.62</v>
          </cell>
          <cell r="L370" t="str">
            <v>16366.76</v>
          </cell>
          <cell r="M370" t="str">
            <v>3199.99</v>
          </cell>
          <cell r="N370" t="str">
            <v>3199.99</v>
          </cell>
        </row>
        <row r="371">
          <cell r="A371">
            <v>295910</v>
          </cell>
          <cell r="B371" t="str">
            <v>Leyva*Pérez,José</v>
          </cell>
          <cell r="C371" t="str">
            <v>TAX</v>
          </cell>
          <cell r="D371" t="str">
            <v>LIC-EJAD-17</v>
          </cell>
          <cell r="E371" t="str">
            <v>LI</v>
          </cell>
          <cell r="F371" t="str">
            <v>BR</v>
          </cell>
          <cell r="H371">
            <v>11045</v>
          </cell>
          <cell r="I371">
            <v>0</v>
          </cell>
          <cell r="J371">
            <v>0</v>
          </cell>
          <cell r="K371">
            <v>11045</v>
          </cell>
          <cell r="L371">
            <v>0</v>
          </cell>
          <cell r="M371">
            <v>11045</v>
          </cell>
          <cell r="N371">
            <v>11045</v>
          </cell>
        </row>
        <row r="372">
          <cell r="A372">
            <v>759792</v>
          </cell>
          <cell r="B372" t="str">
            <v>Teodocio*Abiles,Joni</v>
          </cell>
          <cell r="C372" t="str">
            <v>TAX</v>
          </cell>
          <cell r="D372" t="str">
            <v>LIC-DERE-18</v>
          </cell>
          <cell r="E372" t="str">
            <v>LI</v>
          </cell>
          <cell r="F372" t="str">
            <v>AS</v>
          </cell>
          <cell r="G372">
            <v>101</v>
          </cell>
          <cell r="H372" t="str">
            <v>18196.86</v>
          </cell>
          <cell r="I372">
            <v>0</v>
          </cell>
          <cell r="J372">
            <v>0</v>
          </cell>
          <cell r="K372" t="str">
            <v>18196.86</v>
          </cell>
          <cell r="L372">
            <v>18199</v>
          </cell>
          <cell r="M372" t="str">
            <v>261.62</v>
          </cell>
          <cell r="N372" t="str">
            <v>261.62</v>
          </cell>
        </row>
        <row r="373">
          <cell r="A373">
            <v>344139</v>
          </cell>
          <cell r="B373" t="str">
            <v>Gonzalez*Zavala,Sarahi</v>
          </cell>
          <cell r="C373" t="str">
            <v>TAX</v>
          </cell>
          <cell r="D373" t="str">
            <v>LIC-EJCP-13</v>
          </cell>
          <cell r="E373" t="str">
            <v>LI</v>
          </cell>
          <cell r="F373" t="str">
            <v>BR</v>
          </cell>
          <cell r="H373">
            <v>11045</v>
          </cell>
          <cell r="I373">
            <v>0</v>
          </cell>
          <cell r="J373">
            <v>0</v>
          </cell>
          <cell r="K373">
            <v>11045</v>
          </cell>
          <cell r="L373">
            <v>0</v>
          </cell>
          <cell r="M373">
            <v>11045</v>
          </cell>
          <cell r="N373">
            <v>11045</v>
          </cell>
        </row>
        <row r="374">
          <cell r="A374">
            <v>763831</v>
          </cell>
          <cell r="B374" t="str">
            <v>Zermann*Ruiz,Axel</v>
          </cell>
          <cell r="C374" t="str">
            <v>TAX</v>
          </cell>
          <cell r="D374" t="str">
            <v>LIC-DAEM-18</v>
          </cell>
          <cell r="E374" t="str">
            <v>LI</v>
          </cell>
          <cell r="F374" t="str">
            <v>BI</v>
          </cell>
          <cell r="G374">
            <v>405</v>
          </cell>
          <cell r="H374" t="str">
            <v>14.72</v>
          </cell>
          <cell r="I374">
            <v>0</v>
          </cell>
          <cell r="J374">
            <v>0</v>
          </cell>
          <cell r="K374" t="str">
            <v>14.72</v>
          </cell>
          <cell r="L374" t="str">
            <v>4241.72</v>
          </cell>
          <cell r="M374">
            <v>0</v>
          </cell>
          <cell r="N374">
            <v>0</v>
          </cell>
        </row>
        <row r="375">
          <cell r="A375">
            <v>767851</v>
          </cell>
          <cell r="B375" t="str">
            <v>Lizardi*Estudillo,Adán</v>
          </cell>
          <cell r="C375" t="str">
            <v>TAX</v>
          </cell>
          <cell r="D375" t="str">
            <v>MAE-EDUC-19</v>
          </cell>
          <cell r="E375" t="str">
            <v>MA</v>
          </cell>
          <cell r="F375" t="str">
            <v>BK</v>
          </cell>
          <cell r="G375">
            <v>405</v>
          </cell>
          <cell r="H375" t="str">
            <v>25704.04</v>
          </cell>
          <cell r="I375">
            <v>0</v>
          </cell>
          <cell r="J375">
            <v>0</v>
          </cell>
          <cell r="K375" t="str">
            <v>25704.04</v>
          </cell>
          <cell r="L375" t="str">
            <v>25704.04</v>
          </cell>
          <cell r="M375">
            <v>0</v>
          </cell>
          <cell r="N375">
            <v>0</v>
          </cell>
        </row>
        <row r="376">
          <cell r="A376">
            <v>170430</v>
          </cell>
          <cell r="B376" t="str">
            <v>Falcon*Garcia,Francisco</v>
          </cell>
          <cell r="C376" t="str">
            <v>TAX</v>
          </cell>
          <cell r="D376" t="str">
            <v>LIC-EJAD-17</v>
          </cell>
          <cell r="E376" t="str">
            <v>LI</v>
          </cell>
          <cell r="F376" t="str">
            <v>AS</v>
          </cell>
          <cell r="G376">
            <v>405</v>
          </cell>
          <cell r="H376" t="str">
            <v>11895.8</v>
          </cell>
          <cell r="I376">
            <v>0</v>
          </cell>
          <cell r="J376">
            <v>0</v>
          </cell>
          <cell r="K376" t="str">
            <v>11895.8</v>
          </cell>
          <cell r="L376" t="str">
            <v>11895.8</v>
          </cell>
          <cell r="M376">
            <v>0</v>
          </cell>
          <cell r="N376">
            <v>0</v>
          </cell>
        </row>
        <row r="377">
          <cell r="A377">
            <v>768351</v>
          </cell>
          <cell r="B377" t="str">
            <v>Sanchez*Vargas,Jesus</v>
          </cell>
          <cell r="C377" t="str">
            <v>TAX</v>
          </cell>
          <cell r="D377" t="str">
            <v>MAE-EDUP-22</v>
          </cell>
          <cell r="E377" t="str">
            <v>MA</v>
          </cell>
          <cell r="F377" t="str">
            <v>AS</v>
          </cell>
          <cell r="G377">
            <v>405</v>
          </cell>
          <cell r="H377" t="str">
            <v>23737.56</v>
          </cell>
          <cell r="I377">
            <v>0</v>
          </cell>
          <cell r="J377" t="str">
            <v>424.44</v>
          </cell>
          <cell r="K377" t="str">
            <v>23313.12</v>
          </cell>
          <cell r="L377" t="str">
            <v>23315.56</v>
          </cell>
          <cell r="M377">
            <v>0</v>
          </cell>
          <cell r="N377">
            <v>0</v>
          </cell>
        </row>
        <row r="378">
          <cell r="A378">
            <v>706223</v>
          </cell>
          <cell r="B378" t="str">
            <v>Martinez*Luna,Brayan</v>
          </cell>
          <cell r="C378" t="str">
            <v>TAX</v>
          </cell>
          <cell r="D378" t="str">
            <v>LIC-EJDE-17</v>
          </cell>
          <cell r="E378" t="str">
            <v>LI</v>
          </cell>
          <cell r="F378" t="str">
            <v>AS</v>
          </cell>
          <cell r="G378">
            <v>405</v>
          </cell>
          <cell r="H378" t="str">
            <v>11829.48</v>
          </cell>
          <cell r="I378">
            <v>0</v>
          </cell>
          <cell r="J378">
            <v>0</v>
          </cell>
          <cell r="K378" t="str">
            <v>11829.48</v>
          </cell>
          <cell r="L378" t="str">
            <v>11830.23</v>
          </cell>
          <cell r="M378">
            <v>0</v>
          </cell>
          <cell r="N378">
            <v>0</v>
          </cell>
        </row>
        <row r="379">
          <cell r="A379">
            <v>765826</v>
          </cell>
          <cell r="B379" t="str">
            <v>Salgado*Rodriguez,Kevin</v>
          </cell>
          <cell r="C379" t="str">
            <v>TAX</v>
          </cell>
          <cell r="D379" t="str">
            <v>LIC-DERE-18</v>
          </cell>
          <cell r="E379" t="str">
            <v>LI</v>
          </cell>
          <cell r="F379" t="str">
            <v>AS</v>
          </cell>
          <cell r="G379">
            <v>405</v>
          </cell>
          <cell r="H379" t="str">
            <v>19036.41</v>
          </cell>
          <cell r="I379">
            <v>0</v>
          </cell>
          <cell r="J379">
            <v>0</v>
          </cell>
          <cell r="K379" t="str">
            <v>19036.41</v>
          </cell>
          <cell r="L379" t="str">
            <v>19036.41</v>
          </cell>
          <cell r="M379">
            <v>0</v>
          </cell>
          <cell r="N379">
            <v>0</v>
          </cell>
        </row>
        <row r="380">
          <cell r="A380">
            <v>770319</v>
          </cell>
          <cell r="B380" t="str">
            <v>Carriles*Pacheco,Ignacio</v>
          </cell>
          <cell r="C380" t="str">
            <v>TAX</v>
          </cell>
          <cell r="D380" t="str">
            <v>MAE-EDUP-22</v>
          </cell>
          <cell r="E380" t="str">
            <v>MA</v>
          </cell>
          <cell r="F380" t="str">
            <v>AS</v>
          </cell>
          <cell r="G380">
            <v>405</v>
          </cell>
          <cell r="H380" t="str">
            <v>21618.51</v>
          </cell>
          <cell r="I380">
            <v>0</v>
          </cell>
          <cell r="J380">
            <v>0</v>
          </cell>
          <cell r="K380" t="str">
            <v>21618.51</v>
          </cell>
          <cell r="L380" t="str">
            <v>21855.01</v>
          </cell>
          <cell r="M380">
            <v>0</v>
          </cell>
          <cell r="N380">
            <v>0</v>
          </cell>
        </row>
        <row r="381">
          <cell r="A381">
            <v>772126</v>
          </cell>
          <cell r="B381" t="str">
            <v>Casillas*Zalvidar,Maria</v>
          </cell>
          <cell r="C381" t="str">
            <v>TAX</v>
          </cell>
          <cell r="D381" t="str">
            <v>MAE-EDUP-22</v>
          </cell>
          <cell r="E381" t="str">
            <v>MA</v>
          </cell>
          <cell r="F381" t="str">
            <v>BS</v>
          </cell>
          <cell r="G381">
            <v>405</v>
          </cell>
          <cell r="H381" t="str">
            <v>19937.53</v>
          </cell>
          <cell r="I381">
            <v>0</v>
          </cell>
          <cell r="J381">
            <v>0</v>
          </cell>
          <cell r="K381" t="str">
            <v>19937.53</v>
          </cell>
          <cell r="L381" t="str">
            <v>11804.93</v>
          </cell>
          <cell r="M381" t="str">
            <v>8132.6</v>
          </cell>
          <cell r="N381" t="str">
            <v>8132.6</v>
          </cell>
        </row>
        <row r="382">
          <cell r="A382">
            <v>772376</v>
          </cell>
          <cell r="B382" t="str">
            <v>PEDROZA*DURAN,ARELY</v>
          </cell>
          <cell r="C382" t="str">
            <v>TAX</v>
          </cell>
          <cell r="D382" t="str">
            <v>LIC-EJAD-17</v>
          </cell>
          <cell r="E382" t="str">
            <v>LI</v>
          </cell>
          <cell r="F382" t="str">
            <v>BA</v>
          </cell>
          <cell r="G382">
            <v>100</v>
          </cell>
          <cell r="H382" t="str">
            <v>12028.97</v>
          </cell>
          <cell r="I382">
            <v>0</v>
          </cell>
          <cell r="J382">
            <v>0</v>
          </cell>
          <cell r="K382" t="str">
            <v>12028.97</v>
          </cell>
          <cell r="L382" t="str">
            <v>10504.62</v>
          </cell>
          <cell r="M382" t="str">
            <v>1524.6</v>
          </cell>
          <cell r="N382" t="str">
            <v>1524.6</v>
          </cell>
        </row>
        <row r="383">
          <cell r="A383">
            <v>772446</v>
          </cell>
          <cell r="B383" t="str">
            <v>Ortiz*Contreras,Eduardo</v>
          </cell>
          <cell r="C383" t="str">
            <v>TAX</v>
          </cell>
          <cell r="D383" t="str">
            <v>LIC-CTCO-18</v>
          </cell>
          <cell r="E383" t="str">
            <v>LI</v>
          </cell>
          <cell r="F383" t="str">
            <v>AS</v>
          </cell>
          <cell r="G383">
            <v>101</v>
          </cell>
          <cell r="H383" t="str">
            <v>19040.35</v>
          </cell>
          <cell r="I383">
            <v>0</v>
          </cell>
          <cell r="J383">
            <v>0</v>
          </cell>
          <cell r="K383" t="str">
            <v>19040.35</v>
          </cell>
          <cell r="L383" t="str">
            <v>19041.11</v>
          </cell>
          <cell r="M383">
            <v>0</v>
          </cell>
          <cell r="N383">
            <v>0</v>
          </cell>
        </row>
        <row r="384">
          <cell r="A384">
            <v>326901</v>
          </cell>
          <cell r="B384" t="str">
            <v>Perez*Bautista,Cinthia</v>
          </cell>
          <cell r="C384" t="str">
            <v>TAX</v>
          </cell>
          <cell r="D384" t="str">
            <v>LIC-EJDE-17</v>
          </cell>
          <cell r="E384" t="str">
            <v>LI</v>
          </cell>
          <cell r="F384" t="str">
            <v>AS</v>
          </cell>
          <cell r="G384">
            <v>100</v>
          </cell>
          <cell r="H384" t="str">
            <v>10605.25</v>
          </cell>
          <cell r="I384">
            <v>0</v>
          </cell>
          <cell r="J384">
            <v>0</v>
          </cell>
          <cell r="K384" t="str">
            <v>10605.25</v>
          </cell>
          <cell r="L384" t="str">
            <v>10605.75</v>
          </cell>
          <cell r="M384">
            <v>0</v>
          </cell>
          <cell r="N384">
            <v>0</v>
          </cell>
        </row>
        <row r="385">
          <cell r="A385">
            <v>238706</v>
          </cell>
          <cell r="B385" t="str">
            <v>Mendoza*Ortega,Sergio</v>
          </cell>
          <cell r="C385" t="str">
            <v>TAX</v>
          </cell>
          <cell r="D385" t="str">
            <v>LIC-DERE-18</v>
          </cell>
          <cell r="E385" t="str">
            <v>LI</v>
          </cell>
          <cell r="F385" t="str">
            <v>AS</v>
          </cell>
          <cell r="H385" t="str">
            <v>23328.35</v>
          </cell>
          <cell r="I385">
            <v>0</v>
          </cell>
          <cell r="J385">
            <v>0</v>
          </cell>
          <cell r="K385" t="str">
            <v>23328.35</v>
          </cell>
          <cell r="L385">
            <v>18007</v>
          </cell>
          <cell r="M385" t="str">
            <v>5322.25</v>
          </cell>
          <cell r="N385" t="str">
            <v>5322.25</v>
          </cell>
        </row>
        <row r="386">
          <cell r="A386">
            <v>248790</v>
          </cell>
          <cell r="B386" t="str">
            <v>Pineda*Gallardo,Julio</v>
          </cell>
          <cell r="C386" t="str">
            <v>TAX</v>
          </cell>
          <cell r="D386" t="str">
            <v>LIC-EDFI-10C</v>
          </cell>
          <cell r="E386" t="str">
            <v>LI</v>
          </cell>
          <cell r="F386" t="str">
            <v>AS</v>
          </cell>
          <cell r="G386">
            <v>404</v>
          </cell>
          <cell r="H386" t="str">
            <v>20474.25</v>
          </cell>
          <cell r="I386">
            <v>0</v>
          </cell>
          <cell r="J386">
            <v>0</v>
          </cell>
          <cell r="K386" t="str">
            <v>20474.25</v>
          </cell>
          <cell r="L386" t="str">
            <v>20474.68</v>
          </cell>
          <cell r="M386">
            <v>0</v>
          </cell>
          <cell r="N386">
            <v>0</v>
          </cell>
        </row>
        <row r="387">
          <cell r="A387">
            <v>261046</v>
          </cell>
          <cell r="B387" t="str">
            <v>Castro*Ramirez,Fatima Leticia</v>
          </cell>
          <cell r="C387" t="str">
            <v>TAX</v>
          </cell>
          <cell r="D387" t="str">
            <v>LIC-EDFI-10C</v>
          </cell>
          <cell r="E387" t="str">
            <v>LI</v>
          </cell>
          <cell r="F387" t="str">
            <v>AS</v>
          </cell>
          <cell r="G387">
            <v>405</v>
          </cell>
          <cell r="H387" t="str">
            <v>12631.25</v>
          </cell>
          <cell r="I387">
            <v>0</v>
          </cell>
          <cell r="J387">
            <v>0</v>
          </cell>
          <cell r="K387" t="str">
            <v>12631.25</v>
          </cell>
          <cell r="L387">
            <v>12632</v>
          </cell>
          <cell r="M387">
            <v>0</v>
          </cell>
          <cell r="N387">
            <v>0</v>
          </cell>
        </row>
        <row r="388">
          <cell r="A388">
            <v>691886</v>
          </cell>
          <cell r="B388" t="str">
            <v>Rios*Cordero,Esther</v>
          </cell>
          <cell r="C388" t="str">
            <v>TAX</v>
          </cell>
          <cell r="D388" t="str">
            <v>LIC-DSGD-18</v>
          </cell>
          <cell r="E388" t="str">
            <v>LI</v>
          </cell>
          <cell r="F388" t="str">
            <v>AS</v>
          </cell>
          <cell r="G388">
            <v>101</v>
          </cell>
          <cell r="H388" t="str">
            <v>19076.83</v>
          </cell>
          <cell r="I388">
            <v>0</v>
          </cell>
          <cell r="J388">
            <v>0</v>
          </cell>
          <cell r="K388" t="str">
            <v>19076.83</v>
          </cell>
          <cell r="L388">
            <v>17944</v>
          </cell>
          <cell r="M388">
            <v>0</v>
          </cell>
          <cell r="N388">
            <v>0</v>
          </cell>
        </row>
        <row r="389">
          <cell r="A389">
            <v>340851</v>
          </cell>
          <cell r="B389" t="str">
            <v>Ibelles*Rodriguez,Carlos</v>
          </cell>
          <cell r="C389" t="str">
            <v>TAX</v>
          </cell>
          <cell r="D389" t="str">
            <v>LIC-DINV-18</v>
          </cell>
          <cell r="E389" t="str">
            <v>LI</v>
          </cell>
          <cell r="F389" t="str">
            <v>AS</v>
          </cell>
          <cell r="G389">
            <v>405</v>
          </cell>
          <cell r="H389" t="str">
            <v>19043.84</v>
          </cell>
          <cell r="I389">
            <v>0</v>
          </cell>
          <cell r="J389" t="str">
            <v>271.26</v>
          </cell>
          <cell r="K389" t="str">
            <v>18772.58</v>
          </cell>
          <cell r="L389" t="str">
            <v>18772.98</v>
          </cell>
          <cell r="M389">
            <v>0</v>
          </cell>
          <cell r="N389">
            <v>0</v>
          </cell>
        </row>
        <row r="390">
          <cell r="A390">
            <v>766355</v>
          </cell>
          <cell r="B390" t="str">
            <v>Trejo**Olivares,Asher</v>
          </cell>
          <cell r="C390" t="str">
            <v>TAX</v>
          </cell>
          <cell r="D390" t="str">
            <v>LIC-SYSC-18</v>
          </cell>
          <cell r="E390" t="str">
            <v>LI</v>
          </cell>
          <cell r="F390" t="str">
            <v>BS</v>
          </cell>
          <cell r="G390">
            <v>101</v>
          </cell>
          <cell r="H390" t="str">
            <v>9655.65</v>
          </cell>
          <cell r="I390">
            <v>0</v>
          </cell>
          <cell r="J390">
            <v>0</v>
          </cell>
          <cell r="K390" t="str">
            <v>9655.65</v>
          </cell>
          <cell r="L390" t="str">
            <v>6795.03</v>
          </cell>
          <cell r="M390" t="str">
            <v>2860.62</v>
          </cell>
          <cell r="N390" t="str">
            <v>2860.62</v>
          </cell>
        </row>
        <row r="391">
          <cell r="A391">
            <v>772714</v>
          </cell>
          <cell r="B391" t="str">
            <v>Hernandez*Coca,Diego</v>
          </cell>
          <cell r="C391" t="str">
            <v>TAX</v>
          </cell>
          <cell r="D391" t="str">
            <v>LIC-EJME-17</v>
          </cell>
          <cell r="E391" t="str">
            <v>LI</v>
          </cell>
          <cell r="F391" t="str">
            <v>BS</v>
          </cell>
          <cell r="G391">
            <v>100</v>
          </cell>
          <cell r="H391" t="str">
            <v>8907.06</v>
          </cell>
          <cell r="I391">
            <v>0</v>
          </cell>
          <cell r="J391">
            <v>0</v>
          </cell>
          <cell r="K391" t="str">
            <v>8907.06</v>
          </cell>
          <cell r="L391" t="str">
            <v>7432.56</v>
          </cell>
          <cell r="M391" t="str">
            <v>1474.5</v>
          </cell>
          <cell r="N391" t="str">
            <v>1474.5</v>
          </cell>
        </row>
        <row r="392">
          <cell r="A392">
            <v>772713</v>
          </cell>
          <cell r="B392" t="str">
            <v>Corona*Mota,Israel</v>
          </cell>
          <cell r="C392" t="str">
            <v>TAX</v>
          </cell>
          <cell r="D392" t="str">
            <v>LIC-EJME-17</v>
          </cell>
          <cell r="E392" t="str">
            <v>LI</v>
          </cell>
          <cell r="F392" t="str">
            <v>BA</v>
          </cell>
          <cell r="G392">
            <v>100</v>
          </cell>
          <cell r="H392" t="str">
            <v>12124.94</v>
          </cell>
          <cell r="I392">
            <v>0</v>
          </cell>
          <cell r="J392">
            <v>0</v>
          </cell>
          <cell r="K392" t="str">
            <v>12124.94</v>
          </cell>
          <cell r="L392" t="str">
            <v>9072.84</v>
          </cell>
          <cell r="M392" t="str">
            <v>3052.1</v>
          </cell>
          <cell r="N392" t="str">
            <v>3052.1</v>
          </cell>
        </row>
        <row r="393">
          <cell r="A393">
            <v>327180</v>
          </cell>
          <cell r="B393" t="str">
            <v>Maldonado*Ramo,Saúl</v>
          </cell>
          <cell r="C393" t="str">
            <v>TAX</v>
          </cell>
          <cell r="D393" t="str">
            <v>LIC-ADME-18</v>
          </cell>
          <cell r="E393" t="str">
            <v>LI</v>
          </cell>
          <cell r="F393" t="str">
            <v>EG</v>
          </cell>
          <cell r="H393">
            <v>106</v>
          </cell>
          <cell r="I393">
            <v>0</v>
          </cell>
          <cell r="J393">
            <v>0</v>
          </cell>
          <cell r="K393">
            <v>106</v>
          </cell>
          <cell r="L393">
            <v>3575</v>
          </cell>
          <cell r="M393">
            <v>0</v>
          </cell>
          <cell r="N393">
            <v>0</v>
          </cell>
        </row>
        <row r="394">
          <cell r="A394">
            <v>768038</v>
          </cell>
          <cell r="B394" t="str">
            <v>Olalla*Bonilla,Karina</v>
          </cell>
          <cell r="C394" t="str">
            <v>TAX</v>
          </cell>
          <cell r="D394" t="str">
            <v>LIC-CTCO-18</v>
          </cell>
          <cell r="E394" t="str">
            <v>LI</v>
          </cell>
          <cell r="F394" t="str">
            <v>AS</v>
          </cell>
          <cell r="G394">
            <v>101</v>
          </cell>
          <cell r="H394" t="str">
            <v>18879.45</v>
          </cell>
          <cell r="I394">
            <v>0</v>
          </cell>
          <cell r="J394">
            <v>0</v>
          </cell>
          <cell r="K394" t="str">
            <v>18879.45</v>
          </cell>
          <cell r="L394" t="str">
            <v>18879.58</v>
          </cell>
          <cell r="M394">
            <v>0</v>
          </cell>
          <cell r="N394">
            <v>0</v>
          </cell>
        </row>
        <row r="395">
          <cell r="A395">
            <v>769222</v>
          </cell>
          <cell r="B395" t="str">
            <v>Nava*Bello,Jose</v>
          </cell>
          <cell r="C395" t="str">
            <v>TAX</v>
          </cell>
          <cell r="D395" t="str">
            <v>LIC-CTCO-18</v>
          </cell>
          <cell r="E395" t="str">
            <v>LI</v>
          </cell>
          <cell r="F395" t="str">
            <v>AS</v>
          </cell>
          <cell r="G395">
            <v>101</v>
          </cell>
          <cell r="H395" t="str">
            <v>18888.62</v>
          </cell>
          <cell r="I395">
            <v>0</v>
          </cell>
          <cell r="J395">
            <v>0</v>
          </cell>
          <cell r="K395" t="str">
            <v>18888.62</v>
          </cell>
          <cell r="L395">
            <v>18889</v>
          </cell>
          <cell r="M395">
            <v>0</v>
          </cell>
          <cell r="N395">
            <v>0</v>
          </cell>
        </row>
        <row r="396">
          <cell r="A396">
            <v>764349</v>
          </cell>
          <cell r="B396" t="str">
            <v>Vazquez*Rosete,Sarahi</v>
          </cell>
          <cell r="C396" t="str">
            <v>TAX</v>
          </cell>
          <cell r="D396" t="str">
            <v>LIC-MEES-18</v>
          </cell>
          <cell r="E396" t="str">
            <v>LI</v>
          </cell>
          <cell r="F396" t="str">
            <v>BS</v>
          </cell>
          <cell r="G396">
            <v>405</v>
          </cell>
          <cell r="H396" t="str">
            <v>9660.38</v>
          </cell>
          <cell r="I396">
            <v>0</v>
          </cell>
          <cell r="J396">
            <v>0</v>
          </cell>
          <cell r="K396" t="str">
            <v>9660.38</v>
          </cell>
          <cell r="L396" t="str">
            <v>6799.76</v>
          </cell>
          <cell r="M396" t="str">
            <v>2860.62</v>
          </cell>
          <cell r="N396" t="str">
            <v>2860.62</v>
          </cell>
        </row>
        <row r="397">
          <cell r="A397">
            <v>333328</v>
          </cell>
          <cell r="B397" t="str">
            <v>Medina*Ortega,Daniel</v>
          </cell>
          <cell r="C397" t="str">
            <v>TAX</v>
          </cell>
          <cell r="D397" t="str">
            <v>LIC-ADME-18</v>
          </cell>
          <cell r="E397" t="str">
            <v>LI</v>
          </cell>
          <cell r="F397" t="str">
            <v>EG</v>
          </cell>
          <cell r="G397">
            <v>405</v>
          </cell>
          <cell r="H397" t="str">
            <v>7330.15</v>
          </cell>
          <cell r="I397">
            <v>0</v>
          </cell>
          <cell r="J397">
            <v>0</v>
          </cell>
          <cell r="K397" t="str">
            <v>7330.15</v>
          </cell>
          <cell r="L397">
            <v>7331</v>
          </cell>
          <cell r="M397">
            <v>0</v>
          </cell>
          <cell r="N397">
            <v>0</v>
          </cell>
        </row>
        <row r="398">
          <cell r="A398">
            <v>317781</v>
          </cell>
          <cell r="B398" t="str">
            <v>Pech*Luna,Itzel</v>
          </cell>
          <cell r="C398" t="str">
            <v>TAX</v>
          </cell>
          <cell r="D398" t="str">
            <v>LIC-EJME-17</v>
          </cell>
          <cell r="E398" t="str">
            <v>LI</v>
          </cell>
          <cell r="F398" t="str">
            <v>EG</v>
          </cell>
          <cell r="G398">
            <v>100</v>
          </cell>
          <cell r="H398" t="str">
            <v>5473.8</v>
          </cell>
          <cell r="I398">
            <v>0</v>
          </cell>
          <cell r="J398">
            <v>0</v>
          </cell>
          <cell r="K398" t="str">
            <v>5473.8</v>
          </cell>
          <cell r="L398" t="str">
            <v>5473.8</v>
          </cell>
          <cell r="M398">
            <v>0</v>
          </cell>
          <cell r="N398">
            <v>0</v>
          </cell>
        </row>
        <row r="399">
          <cell r="A399">
            <v>331322</v>
          </cell>
          <cell r="B399" t="str">
            <v>Cabrera*Victoria,Isaac</v>
          </cell>
          <cell r="C399" t="str">
            <v>TAX</v>
          </cell>
          <cell r="D399" t="str">
            <v>LIC-ADTU-18</v>
          </cell>
          <cell r="E399" t="str">
            <v>LI</v>
          </cell>
          <cell r="F399" t="str">
            <v>EG</v>
          </cell>
          <cell r="H399" t="str">
            <v>3029.6</v>
          </cell>
          <cell r="I399">
            <v>0</v>
          </cell>
          <cell r="J399">
            <v>0</v>
          </cell>
          <cell r="K399" t="str">
            <v>3029.6</v>
          </cell>
          <cell r="L399">
            <v>0</v>
          </cell>
          <cell r="M399" t="str">
            <v>3029.6</v>
          </cell>
          <cell r="N399" t="str">
            <v>3029.6</v>
          </cell>
        </row>
        <row r="400">
          <cell r="A400">
            <v>335576</v>
          </cell>
          <cell r="B400" t="str">
            <v>Olvera*Ocaranza,Erik</v>
          </cell>
          <cell r="C400" t="str">
            <v>TAX</v>
          </cell>
          <cell r="D400" t="str">
            <v>LIC-COFI-18</v>
          </cell>
          <cell r="E400" t="str">
            <v>LI</v>
          </cell>
          <cell r="F400" t="str">
            <v>EG</v>
          </cell>
          <cell r="H400">
            <v>1926</v>
          </cell>
          <cell r="I400">
            <v>0</v>
          </cell>
          <cell r="J400">
            <v>0</v>
          </cell>
          <cell r="K400">
            <v>1926</v>
          </cell>
          <cell r="L400">
            <v>1926</v>
          </cell>
          <cell r="M400">
            <v>0</v>
          </cell>
          <cell r="N400">
            <v>0</v>
          </cell>
        </row>
        <row r="401">
          <cell r="A401">
            <v>331432</v>
          </cell>
          <cell r="B401" t="str">
            <v>Gómez*De Dios,Renata</v>
          </cell>
          <cell r="C401" t="str">
            <v>TAX</v>
          </cell>
          <cell r="D401" t="str">
            <v>LIC-DERE-18</v>
          </cell>
          <cell r="E401" t="str">
            <v>LI</v>
          </cell>
          <cell r="F401" t="str">
            <v>EG</v>
          </cell>
          <cell r="H401">
            <v>1926</v>
          </cell>
          <cell r="I401">
            <v>0</v>
          </cell>
          <cell r="J401">
            <v>0</v>
          </cell>
          <cell r="K401">
            <v>1926</v>
          </cell>
          <cell r="L401">
            <v>1926</v>
          </cell>
          <cell r="M401">
            <v>0</v>
          </cell>
          <cell r="N401">
            <v>0</v>
          </cell>
        </row>
        <row r="402">
          <cell r="A402">
            <v>328261</v>
          </cell>
          <cell r="B402" t="str">
            <v>Martinez*Torres,Edgar</v>
          </cell>
          <cell r="C402" t="str">
            <v>TAX</v>
          </cell>
          <cell r="D402" t="str">
            <v>LIC-DERE-18</v>
          </cell>
          <cell r="E402" t="str">
            <v>LI</v>
          </cell>
          <cell r="F402" t="str">
            <v>EG</v>
          </cell>
          <cell r="H402">
            <v>2568</v>
          </cell>
          <cell r="I402">
            <v>0</v>
          </cell>
          <cell r="J402">
            <v>0</v>
          </cell>
          <cell r="K402">
            <v>2568</v>
          </cell>
          <cell r="L402">
            <v>1926</v>
          </cell>
          <cell r="M402">
            <v>0</v>
          </cell>
          <cell r="N402">
            <v>0</v>
          </cell>
        </row>
        <row r="403">
          <cell r="A403">
            <v>326350</v>
          </cell>
          <cell r="B403" t="str">
            <v>Rodríguez*Jimenez,Lizet</v>
          </cell>
          <cell r="C403" t="str">
            <v>TAX</v>
          </cell>
          <cell r="D403" t="str">
            <v>LIC-DERE-18</v>
          </cell>
          <cell r="E403" t="str">
            <v>LI</v>
          </cell>
          <cell r="F403" t="str">
            <v>EG</v>
          </cell>
          <cell r="H403" t="str">
            <v>8236.48</v>
          </cell>
          <cell r="I403">
            <v>0</v>
          </cell>
          <cell r="J403">
            <v>0</v>
          </cell>
          <cell r="K403" t="str">
            <v>8236.48</v>
          </cell>
          <cell r="L403">
            <v>0</v>
          </cell>
          <cell r="M403" t="str">
            <v>8236.48</v>
          </cell>
          <cell r="N403" t="str">
            <v>8236.48</v>
          </cell>
        </row>
        <row r="404">
          <cell r="A404">
            <v>332134</v>
          </cell>
          <cell r="B404" t="str">
            <v>Arteaga*Lopez,Diana</v>
          </cell>
          <cell r="C404" t="str">
            <v>TAX</v>
          </cell>
          <cell r="D404" t="str">
            <v>LIC-DERE-18</v>
          </cell>
          <cell r="E404" t="str">
            <v>LI</v>
          </cell>
          <cell r="F404" t="str">
            <v>EG</v>
          </cell>
          <cell r="H404">
            <v>2032</v>
          </cell>
          <cell r="I404">
            <v>0</v>
          </cell>
          <cell r="J404">
            <v>0</v>
          </cell>
          <cell r="K404">
            <v>2032</v>
          </cell>
          <cell r="L404">
            <v>2032</v>
          </cell>
          <cell r="M404">
            <v>0</v>
          </cell>
          <cell r="N404">
            <v>0</v>
          </cell>
        </row>
        <row r="405">
          <cell r="A405">
            <v>323343</v>
          </cell>
          <cell r="B405" t="str">
            <v>Valverde*Villegas,Omar</v>
          </cell>
          <cell r="C405" t="str">
            <v>TAX</v>
          </cell>
          <cell r="D405" t="str">
            <v>LIC-DINV-18</v>
          </cell>
          <cell r="E405" t="str">
            <v>LI</v>
          </cell>
          <cell r="F405" t="str">
            <v>EG</v>
          </cell>
          <cell r="H405">
            <v>106</v>
          </cell>
          <cell r="I405">
            <v>0</v>
          </cell>
          <cell r="J405">
            <v>0</v>
          </cell>
          <cell r="K405">
            <v>106</v>
          </cell>
          <cell r="L405">
            <v>106</v>
          </cell>
          <cell r="M405">
            <v>0</v>
          </cell>
          <cell r="N405">
            <v>0</v>
          </cell>
        </row>
        <row r="406">
          <cell r="A406">
            <v>326995</v>
          </cell>
          <cell r="B406" t="str">
            <v>Leon*Flores,Cecilia</v>
          </cell>
          <cell r="C406" t="str">
            <v>TAX</v>
          </cell>
          <cell r="D406" t="str">
            <v>LIC-DINV-18</v>
          </cell>
          <cell r="E406" t="str">
            <v>LI</v>
          </cell>
          <cell r="F406" t="str">
            <v>EG</v>
          </cell>
          <cell r="H406" t="str">
            <v>7059.84</v>
          </cell>
          <cell r="I406">
            <v>0</v>
          </cell>
          <cell r="J406">
            <v>0</v>
          </cell>
          <cell r="K406" t="str">
            <v>7059.84</v>
          </cell>
          <cell r="L406">
            <v>7060</v>
          </cell>
          <cell r="M406">
            <v>0</v>
          </cell>
          <cell r="N406">
            <v>0</v>
          </cell>
        </row>
        <row r="407">
          <cell r="A407">
            <v>322863</v>
          </cell>
          <cell r="B407" t="str">
            <v>Ruiz*Ferro,Cynthia</v>
          </cell>
          <cell r="C407" t="str">
            <v>TAX</v>
          </cell>
          <cell r="D407" t="str">
            <v>LIC-MEES-18</v>
          </cell>
          <cell r="E407" t="str">
            <v>LI</v>
          </cell>
          <cell r="F407" t="str">
            <v>EG</v>
          </cell>
          <cell r="H407">
            <v>106</v>
          </cell>
          <cell r="I407">
            <v>0</v>
          </cell>
          <cell r="J407">
            <v>0</v>
          </cell>
          <cell r="K407">
            <v>106</v>
          </cell>
          <cell r="L407">
            <v>106</v>
          </cell>
          <cell r="M407">
            <v>106</v>
          </cell>
          <cell r="N407">
            <v>106</v>
          </cell>
        </row>
        <row r="408">
          <cell r="A408">
            <v>772479</v>
          </cell>
          <cell r="B408" t="str">
            <v>Hernández Ortega,Alfonso</v>
          </cell>
          <cell r="C408" t="str">
            <v>TAX</v>
          </cell>
          <cell r="D408" t="str">
            <v>LIC-ADME-18</v>
          </cell>
          <cell r="E408" t="str">
            <v>LI</v>
          </cell>
          <cell r="F408" t="str">
            <v>AS</v>
          </cell>
          <cell r="G408">
            <v>101</v>
          </cell>
          <cell r="H408" t="str">
            <v>18332.74</v>
          </cell>
          <cell r="I408">
            <v>0</v>
          </cell>
          <cell r="J408">
            <v>0</v>
          </cell>
          <cell r="K408" t="str">
            <v>18332.74</v>
          </cell>
          <cell r="L408" t="str">
            <v>18333.49</v>
          </cell>
          <cell r="M408">
            <v>0</v>
          </cell>
          <cell r="N408">
            <v>0</v>
          </cell>
        </row>
        <row r="409">
          <cell r="A409">
            <v>768700</v>
          </cell>
          <cell r="B409" t="str">
            <v>Franco*Aguillón,Miriam</v>
          </cell>
          <cell r="C409" t="str">
            <v>TAX</v>
          </cell>
          <cell r="D409" t="str">
            <v>LIC-DINV-18</v>
          </cell>
          <cell r="E409" t="str">
            <v>LI</v>
          </cell>
          <cell r="F409" t="str">
            <v>BS</v>
          </cell>
          <cell r="G409">
            <v>101</v>
          </cell>
          <cell r="H409" t="str">
            <v>9390.9</v>
          </cell>
          <cell r="I409">
            <v>0</v>
          </cell>
          <cell r="J409">
            <v>0</v>
          </cell>
          <cell r="K409" t="str">
            <v>9390.9</v>
          </cell>
          <cell r="L409" t="str">
            <v>9390.9</v>
          </cell>
          <cell r="M409">
            <v>0</v>
          </cell>
          <cell r="N409">
            <v>0</v>
          </cell>
        </row>
        <row r="410">
          <cell r="A410">
            <v>322381</v>
          </cell>
          <cell r="B410" t="str">
            <v>Martínez*Zarzoza,Crystel</v>
          </cell>
          <cell r="C410" t="str">
            <v>TAX</v>
          </cell>
          <cell r="D410" t="str">
            <v>LIC-PSIO-18</v>
          </cell>
          <cell r="E410" t="str">
            <v>LI</v>
          </cell>
          <cell r="F410" t="str">
            <v>EG</v>
          </cell>
          <cell r="H410">
            <v>212</v>
          </cell>
          <cell r="I410">
            <v>0</v>
          </cell>
          <cell r="J410">
            <v>0</v>
          </cell>
          <cell r="K410">
            <v>212</v>
          </cell>
          <cell r="L410">
            <v>212</v>
          </cell>
          <cell r="M410">
            <v>0</v>
          </cell>
          <cell r="N410">
            <v>0</v>
          </cell>
        </row>
        <row r="411">
          <cell r="A411">
            <v>330276</v>
          </cell>
          <cell r="B411" t="str">
            <v>Hernandez*Haro,Adamari</v>
          </cell>
          <cell r="C411" t="str">
            <v>TAX</v>
          </cell>
          <cell r="D411" t="str">
            <v>LIC-PSIO-18</v>
          </cell>
          <cell r="E411" t="str">
            <v>LI</v>
          </cell>
          <cell r="F411" t="str">
            <v>EG</v>
          </cell>
          <cell r="H411">
            <v>3677</v>
          </cell>
          <cell r="I411">
            <v>0</v>
          </cell>
          <cell r="J411">
            <v>0</v>
          </cell>
          <cell r="K411">
            <v>3677</v>
          </cell>
          <cell r="L411">
            <v>0</v>
          </cell>
          <cell r="M411">
            <v>3677</v>
          </cell>
          <cell r="N411">
            <v>3677</v>
          </cell>
        </row>
        <row r="412">
          <cell r="A412">
            <v>330160</v>
          </cell>
          <cell r="B412" t="str">
            <v>Barragan*Pacheco,Juan</v>
          </cell>
          <cell r="C412" t="str">
            <v>TAX</v>
          </cell>
          <cell r="D412" t="str">
            <v>LIC-SYSC-18</v>
          </cell>
          <cell r="E412" t="str">
            <v>LI</v>
          </cell>
          <cell r="F412" t="str">
            <v>EG</v>
          </cell>
          <cell r="H412">
            <v>106</v>
          </cell>
          <cell r="I412">
            <v>0</v>
          </cell>
          <cell r="J412">
            <v>0</v>
          </cell>
          <cell r="K412">
            <v>106</v>
          </cell>
          <cell r="L412">
            <v>106</v>
          </cell>
          <cell r="M412">
            <v>0</v>
          </cell>
          <cell r="N412">
            <v>0</v>
          </cell>
        </row>
        <row r="413">
          <cell r="A413">
            <v>337515</v>
          </cell>
          <cell r="B413" t="str">
            <v>Benítez*Carranza,María</v>
          </cell>
          <cell r="C413" t="str">
            <v>TAX</v>
          </cell>
          <cell r="D413" t="str">
            <v>LIC-EJAD-17</v>
          </cell>
          <cell r="E413" t="str">
            <v>LI</v>
          </cell>
          <cell r="F413" t="str">
            <v>EG</v>
          </cell>
          <cell r="H413">
            <v>106</v>
          </cell>
          <cell r="I413">
            <v>0</v>
          </cell>
          <cell r="J413">
            <v>0</v>
          </cell>
          <cell r="K413">
            <v>106</v>
          </cell>
          <cell r="L413">
            <v>106</v>
          </cell>
          <cell r="M413">
            <v>0</v>
          </cell>
          <cell r="N413">
            <v>0</v>
          </cell>
        </row>
        <row r="414">
          <cell r="A414">
            <v>324075</v>
          </cell>
          <cell r="B414" t="str">
            <v>Gassó*Ortega,Erika</v>
          </cell>
          <cell r="C414" t="str">
            <v>TAX</v>
          </cell>
          <cell r="D414" t="str">
            <v>LIC-EJEP-18</v>
          </cell>
          <cell r="E414" t="str">
            <v>LI</v>
          </cell>
          <cell r="F414" t="str">
            <v>EG</v>
          </cell>
          <cell r="H414">
            <v>106</v>
          </cell>
          <cell r="I414">
            <v>0</v>
          </cell>
          <cell r="J414">
            <v>0</v>
          </cell>
          <cell r="K414">
            <v>106</v>
          </cell>
          <cell r="L414">
            <v>106</v>
          </cell>
          <cell r="M414">
            <v>0</v>
          </cell>
          <cell r="N414">
            <v>0</v>
          </cell>
        </row>
        <row r="415">
          <cell r="A415">
            <v>311510</v>
          </cell>
          <cell r="B415" t="str">
            <v>Rojas*Rosas,Jesús</v>
          </cell>
          <cell r="C415" t="str">
            <v>TAX</v>
          </cell>
          <cell r="D415" t="str">
            <v>LIC-MEES-18</v>
          </cell>
          <cell r="E415" t="str">
            <v>LI</v>
          </cell>
          <cell r="F415" t="str">
            <v>EG</v>
          </cell>
          <cell r="H415">
            <v>212</v>
          </cell>
          <cell r="I415">
            <v>0</v>
          </cell>
          <cell r="J415">
            <v>0</v>
          </cell>
          <cell r="K415">
            <v>212</v>
          </cell>
          <cell r="L415">
            <v>212</v>
          </cell>
          <cell r="M415">
            <v>0</v>
          </cell>
          <cell r="N415">
            <v>0</v>
          </cell>
        </row>
        <row r="416">
          <cell r="A416">
            <v>771874</v>
          </cell>
          <cell r="B416" t="str">
            <v>Jimenez*Mendoza,Julio</v>
          </cell>
          <cell r="C416" t="str">
            <v>TAX</v>
          </cell>
          <cell r="D416" t="str">
            <v>LIC-DINV-18</v>
          </cell>
          <cell r="E416" t="str">
            <v>LI</v>
          </cell>
          <cell r="F416" t="str">
            <v>AS</v>
          </cell>
          <cell r="G416">
            <v>101</v>
          </cell>
          <cell r="H416" t="str">
            <v>18879.3</v>
          </cell>
          <cell r="I416">
            <v>0</v>
          </cell>
          <cell r="J416">
            <v>0</v>
          </cell>
          <cell r="K416" t="str">
            <v>18879.3</v>
          </cell>
          <cell r="L416" t="str">
            <v>18879.3</v>
          </cell>
          <cell r="M416">
            <v>0</v>
          </cell>
          <cell r="N416">
            <v>0</v>
          </cell>
        </row>
        <row r="417">
          <cell r="A417">
            <v>284846</v>
          </cell>
          <cell r="B417" t="str">
            <v>Moreno*Martinez,Jorge</v>
          </cell>
          <cell r="C417" t="str">
            <v>TAX</v>
          </cell>
          <cell r="D417" t="str">
            <v>LIC-DERE-18</v>
          </cell>
          <cell r="E417" t="str">
            <v>LI</v>
          </cell>
          <cell r="F417" t="str">
            <v>AS</v>
          </cell>
          <cell r="G417">
            <v>405</v>
          </cell>
          <cell r="H417" t="str">
            <v>18512.25</v>
          </cell>
          <cell r="I417">
            <v>0</v>
          </cell>
          <cell r="J417">
            <v>0</v>
          </cell>
          <cell r="K417" t="str">
            <v>18512.25</v>
          </cell>
          <cell r="L417">
            <v>18513</v>
          </cell>
          <cell r="M417">
            <v>0</v>
          </cell>
          <cell r="N417">
            <v>0</v>
          </cell>
        </row>
        <row r="418">
          <cell r="A418">
            <v>297597</v>
          </cell>
          <cell r="B418" t="str">
            <v>Saldaña*Martinez,Omar</v>
          </cell>
          <cell r="C418" t="str">
            <v>TAX</v>
          </cell>
          <cell r="D418" t="str">
            <v>LIC-SYSC-18</v>
          </cell>
          <cell r="E418" t="str">
            <v>LI</v>
          </cell>
          <cell r="F418" t="str">
            <v>AS</v>
          </cell>
          <cell r="G418">
            <v>405</v>
          </cell>
          <cell r="H418" t="str">
            <v>16252.25</v>
          </cell>
          <cell r="I418">
            <v>0</v>
          </cell>
          <cell r="J418">
            <v>0</v>
          </cell>
          <cell r="K418" t="str">
            <v>16252.25</v>
          </cell>
          <cell r="L418">
            <v>16253</v>
          </cell>
          <cell r="M418">
            <v>0</v>
          </cell>
          <cell r="N418">
            <v>0</v>
          </cell>
        </row>
        <row r="419">
          <cell r="A419">
            <v>772691</v>
          </cell>
          <cell r="B419" t="str">
            <v>Monroy*Gómez,Ana</v>
          </cell>
          <cell r="C419" t="str">
            <v>TAX</v>
          </cell>
          <cell r="D419" t="str">
            <v>LIC-EJAD-17</v>
          </cell>
          <cell r="E419" t="str">
            <v>LI</v>
          </cell>
          <cell r="F419" t="str">
            <v>AS</v>
          </cell>
          <cell r="G419">
            <v>100</v>
          </cell>
          <cell r="H419" t="str">
            <v>11678.3</v>
          </cell>
          <cell r="I419">
            <v>0</v>
          </cell>
          <cell r="J419">
            <v>261</v>
          </cell>
          <cell r="K419" t="str">
            <v>11417.3</v>
          </cell>
          <cell r="L419" t="str">
            <v>11417.3</v>
          </cell>
          <cell r="M419">
            <v>0</v>
          </cell>
          <cell r="N419">
            <v>0</v>
          </cell>
        </row>
        <row r="420">
          <cell r="A420">
            <v>765442</v>
          </cell>
          <cell r="B420" t="str">
            <v>Tellez*Perez,Eric</v>
          </cell>
          <cell r="C420" t="str">
            <v>TAX</v>
          </cell>
          <cell r="D420" t="str">
            <v>LIC-ADME-18</v>
          </cell>
          <cell r="E420" t="str">
            <v>LI</v>
          </cell>
          <cell r="F420" t="str">
            <v>AS</v>
          </cell>
          <cell r="G420">
            <v>405</v>
          </cell>
          <cell r="H420" t="str">
            <v>19306.15</v>
          </cell>
          <cell r="I420">
            <v>0</v>
          </cell>
          <cell r="J420">
            <v>0</v>
          </cell>
          <cell r="K420" t="str">
            <v>19306.15</v>
          </cell>
          <cell r="L420" t="str">
            <v>19044.53</v>
          </cell>
          <cell r="M420">
            <v>0</v>
          </cell>
          <cell r="N420">
            <v>0</v>
          </cell>
        </row>
        <row r="421">
          <cell r="A421">
            <v>682318</v>
          </cell>
          <cell r="B421" t="str">
            <v>Honorato*Hernandez,Jazmin</v>
          </cell>
          <cell r="C421" t="str">
            <v>TAX</v>
          </cell>
          <cell r="D421" t="str">
            <v>MAE-EDUP-22</v>
          </cell>
          <cell r="E421" t="str">
            <v>MA</v>
          </cell>
          <cell r="F421" t="str">
            <v>AS</v>
          </cell>
          <cell r="G421">
            <v>405</v>
          </cell>
          <cell r="H421">
            <v>14696</v>
          </cell>
          <cell r="I421">
            <v>0</v>
          </cell>
          <cell r="J421">
            <v>0</v>
          </cell>
          <cell r="K421">
            <v>14696</v>
          </cell>
          <cell r="L421">
            <v>14696</v>
          </cell>
          <cell r="M421">
            <v>0</v>
          </cell>
          <cell r="N421">
            <v>0</v>
          </cell>
        </row>
        <row r="422">
          <cell r="A422">
            <v>764881</v>
          </cell>
          <cell r="B422" t="str">
            <v>Bautista*Martinez,Sara</v>
          </cell>
          <cell r="C422" t="str">
            <v>TAX</v>
          </cell>
          <cell r="D422" t="str">
            <v>LIC-DAEM-18</v>
          </cell>
          <cell r="E422" t="str">
            <v>LI</v>
          </cell>
          <cell r="F422" t="str">
            <v>BI</v>
          </cell>
          <cell r="G422">
            <v>405</v>
          </cell>
          <cell r="H422" t="str">
            <v>14.72</v>
          </cell>
          <cell r="I422">
            <v>0</v>
          </cell>
          <cell r="J422">
            <v>0</v>
          </cell>
          <cell r="K422" t="str">
            <v>14.72</v>
          </cell>
          <cell r="L422" t="str">
            <v>4241.72</v>
          </cell>
          <cell r="M422">
            <v>0</v>
          </cell>
          <cell r="N422">
            <v>0</v>
          </cell>
        </row>
        <row r="423">
          <cell r="A423">
            <v>771537</v>
          </cell>
          <cell r="B423" t="str">
            <v>Lopez*Rico,Misael</v>
          </cell>
          <cell r="C423" t="str">
            <v>TAX</v>
          </cell>
          <cell r="D423" t="str">
            <v>MAE-EDUP-22</v>
          </cell>
          <cell r="E423" t="str">
            <v>MA</v>
          </cell>
          <cell r="F423" t="str">
            <v>BS</v>
          </cell>
          <cell r="G423">
            <v>405</v>
          </cell>
          <cell r="H423" t="str">
            <v>14655.59</v>
          </cell>
          <cell r="I423">
            <v>0</v>
          </cell>
          <cell r="J423">
            <v>0</v>
          </cell>
          <cell r="K423" t="str">
            <v>14655.59</v>
          </cell>
          <cell r="L423" t="str">
            <v>9587.89</v>
          </cell>
          <cell r="M423" t="str">
            <v>5067.7</v>
          </cell>
          <cell r="N423" t="str">
            <v>5067.7</v>
          </cell>
        </row>
        <row r="424">
          <cell r="A424">
            <v>764515</v>
          </cell>
          <cell r="B424" t="str">
            <v>Ruiz*Huerta,Leslie</v>
          </cell>
          <cell r="C424" t="str">
            <v>TAX</v>
          </cell>
          <cell r="D424" t="str">
            <v>LIC-DINV-18</v>
          </cell>
          <cell r="E424" t="str">
            <v>LI</v>
          </cell>
          <cell r="F424" t="str">
            <v>AS</v>
          </cell>
          <cell r="G424">
            <v>405</v>
          </cell>
          <cell r="H424" t="str">
            <v>15920.01</v>
          </cell>
          <cell r="I424">
            <v>0</v>
          </cell>
          <cell r="J424">
            <v>0</v>
          </cell>
          <cell r="K424" t="str">
            <v>15920.01</v>
          </cell>
          <cell r="L424" t="str">
            <v>15920.26</v>
          </cell>
          <cell r="M424" t="str">
            <v>-.25</v>
          </cell>
          <cell r="N424" t="str">
            <v>-.25</v>
          </cell>
        </row>
        <row r="425">
          <cell r="A425">
            <v>771906</v>
          </cell>
          <cell r="B425" t="str">
            <v>Muñiz*Moran,Karina</v>
          </cell>
          <cell r="C425" t="str">
            <v>TAX</v>
          </cell>
          <cell r="D425" t="str">
            <v>LIC-EJAD-17</v>
          </cell>
          <cell r="E425" t="str">
            <v>LI</v>
          </cell>
          <cell r="F425" t="str">
            <v>BS</v>
          </cell>
          <cell r="G425">
            <v>100</v>
          </cell>
          <cell r="H425" t="str">
            <v>9405.21</v>
          </cell>
          <cell r="I425">
            <v>0</v>
          </cell>
          <cell r="J425">
            <v>0</v>
          </cell>
          <cell r="K425" t="str">
            <v>9405.21</v>
          </cell>
          <cell r="L425" t="str">
            <v>5802.21</v>
          </cell>
          <cell r="M425">
            <v>3603</v>
          </cell>
          <cell r="N425">
            <v>3603</v>
          </cell>
        </row>
        <row r="426">
          <cell r="A426">
            <v>763772</v>
          </cell>
          <cell r="B426" t="str">
            <v>ESPINO*SOTO,DAVID</v>
          </cell>
          <cell r="C426" t="str">
            <v>TAX</v>
          </cell>
          <cell r="D426" t="str">
            <v>LIC-ADME-18</v>
          </cell>
          <cell r="E426" t="str">
            <v>LI</v>
          </cell>
          <cell r="F426" t="str">
            <v>AS</v>
          </cell>
          <cell r="G426">
            <v>405</v>
          </cell>
          <cell r="H426" t="str">
            <v>18993.58</v>
          </cell>
          <cell r="I426">
            <v>0</v>
          </cell>
          <cell r="J426">
            <v>0</v>
          </cell>
          <cell r="K426" t="str">
            <v>18993.58</v>
          </cell>
          <cell r="L426" t="str">
            <v>18994.72</v>
          </cell>
          <cell r="M426">
            <v>0</v>
          </cell>
          <cell r="N426">
            <v>0</v>
          </cell>
        </row>
        <row r="427">
          <cell r="A427">
            <v>763845</v>
          </cell>
          <cell r="B427" t="str">
            <v>Torres*Amador,Marlon</v>
          </cell>
          <cell r="C427" t="str">
            <v>TAX</v>
          </cell>
          <cell r="D427" t="str">
            <v>LIC-CTCO-18</v>
          </cell>
          <cell r="E427" t="str">
            <v>LI</v>
          </cell>
          <cell r="F427" t="str">
            <v>AS</v>
          </cell>
          <cell r="G427">
            <v>405</v>
          </cell>
          <cell r="H427" t="str">
            <v>18888.62</v>
          </cell>
          <cell r="I427">
            <v>0</v>
          </cell>
          <cell r="J427">
            <v>0</v>
          </cell>
          <cell r="K427" t="str">
            <v>18888.62</v>
          </cell>
          <cell r="L427" t="str">
            <v>15843.76</v>
          </cell>
          <cell r="M427" t="str">
            <v>3044.86</v>
          </cell>
          <cell r="N427" t="str">
            <v>3044.86</v>
          </cell>
        </row>
        <row r="428">
          <cell r="A428">
            <v>772056</v>
          </cell>
          <cell r="B428" t="str">
            <v>Garcia*Ortega,Veronica</v>
          </cell>
          <cell r="C428" t="str">
            <v>TAX</v>
          </cell>
          <cell r="D428" t="str">
            <v>LIC-EJEP-18</v>
          </cell>
          <cell r="E428" t="str">
            <v>LI</v>
          </cell>
          <cell r="F428" t="str">
            <v>BS</v>
          </cell>
          <cell r="G428">
            <v>100</v>
          </cell>
          <cell r="H428" t="str">
            <v>9405.04</v>
          </cell>
          <cell r="I428">
            <v>0</v>
          </cell>
          <cell r="J428">
            <v>0</v>
          </cell>
          <cell r="K428" t="str">
            <v>9405.04</v>
          </cell>
          <cell r="L428" t="str">
            <v>5802.04</v>
          </cell>
          <cell r="M428">
            <v>3603</v>
          </cell>
          <cell r="N428">
            <v>3603</v>
          </cell>
        </row>
        <row r="429">
          <cell r="A429">
            <v>766968</v>
          </cell>
          <cell r="B429" t="str">
            <v>Rivas*Hernandez,Karla</v>
          </cell>
          <cell r="C429" t="str">
            <v>TAX</v>
          </cell>
          <cell r="D429" t="str">
            <v>LIC-DERE-18</v>
          </cell>
          <cell r="E429" t="str">
            <v>LI</v>
          </cell>
          <cell r="F429" t="str">
            <v>AS</v>
          </cell>
          <cell r="G429">
            <v>101</v>
          </cell>
          <cell r="H429" t="str">
            <v>18326.77</v>
          </cell>
          <cell r="I429">
            <v>0</v>
          </cell>
          <cell r="J429">
            <v>0</v>
          </cell>
          <cell r="K429" t="str">
            <v>18326.77</v>
          </cell>
          <cell r="L429" t="str">
            <v>18327.52</v>
          </cell>
          <cell r="M429">
            <v>0</v>
          </cell>
          <cell r="N429">
            <v>0</v>
          </cell>
        </row>
        <row r="430">
          <cell r="A430">
            <v>768177</v>
          </cell>
          <cell r="B430" t="str">
            <v>Perez*Morales,Karla</v>
          </cell>
          <cell r="C430" t="str">
            <v>TAX</v>
          </cell>
          <cell r="D430" t="str">
            <v>LIC-EJDE-17</v>
          </cell>
          <cell r="E430" t="str">
            <v>LI</v>
          </cell>
          <cell r="F430" t="str">
            <v>BA</v>
          </cell>
          <cell r="G430">
            <v>100</v>
          </cell>
          <cell r="H430" t="str">
            <v>12764.96</v>
          </cell>
          <cell r="I430">
            <v>0</v>
          </cell>
          <cell r="J430">
            <v>0</v>
          </cell>
          <cell r="K430" t="str">
            <v>12764.96</v>
          </cell>
          <cell r="L430" t="str">
            <v>7251.71</v>
          </cell>
          <cell r="M430" t="str">
            <v>5513.25</v>
          </cell>
          <cell r="N430" t="str">
            <v>5513.25</v>
          </cell>
        </row>
        <row r="431">
          <cell r="A431">
            <v>772122</v>
          </cell>
          <cell r="B431" t="str">
            <v>Cruz*Ramos,Domingo</v>
          </cell>
          <cell r="C431" t="str">
            <v>TAX</v>
          </cell>
          <cell r="D431" t="str">
            <v>LIC-EJDE-17</v>
          </cell>
          <cell r="E431" t="str">
            <v>LI</v>
          </cell>
          <cell r="F431" t="str">
            <v>BA</v>
          </cell>
          <cell r="G431">
            <v>100</v>
          </cell>
          <cell r="H431" t="str">
            <v>12205.04</v>
          </cell>
          <cell r="I431">
            <v>0</v>
          </cell>
          <cell r="J431">
            <v>0</v>
          </cell>
          <cell r="K431" t="str">
            <v>12205.04</v>
          </cell>
          <cell r="L431" t="str">
            <v>8153.89</v>
          </cell>
          <cell r="M431" t="str">
            <v>4051.4</v>
          </cell>
          <cell r="N431" t="str">
            <v>4051.4</v>
          </cell>
        </row>
        <row r="432">
          <cell r="A432">
            <v>768413</v>
          </cell>
          <cell r="B432" t="str">
            <v>Altuzar*Suarez,Luis</v>
          </cell>
          <cell r="C432" t="str">
            <v>TAX</v>
          </cell>
          <cell r="D432" t="str">
            <v>LIC-EJEP-18</v>
          </cell>
          <cell r="E432" t="str">
            <v>LI</v>
          </cell>
          <cell r="F432" t="str">
            <v>BS</v>
          </cell>
          <cell r="G432">
            <v>100</v>
          </cell>
          <cell r="H432" t="str">
            <v>9300.14</v>
          </cell>
          <cell r="I432">
            <v>0</v>
          </cell>
          <cell r="J432">
            <v>0</v>
          </cell>
          <cell r="K432" t="str">
            <v>9300.14</v>
          </cell>
          <cell r="L432" t="str">
            <v>5839.24</v>
          </cell>
          <cell r="M432" t="str">
            <v>3460.9</v>
          </cell>
          <cell r="N432" t="str">
            <v>3460.9</v>
          </cell>
        </row>
        <row r="433">
          <cell r="A433">
            <v>773661</v>
          </cell>
          <cell r="B433" t="str">
            <v>Martinez*Zuñiga,Gustavo</v>
          </cell>
          <cell r="C433" t="str">
            <v>TAX</v>
          </cell>
          <cell r="D433" t="str">
            <v>LIC-DINV-18</v>
          </cell>
          <cell r="E433" t="str">
            <v>LI</v>
          </cell>
          <cell r="F433" t="str">
            <v>BS</v>
          </cell>
          <cell r="G433">
            <v>101</v>
          </cell>
          <cell r="H433" t="str">
            <v>14773.98</v>
          </cell>
          <cell r="I433">
            <v>0</v>
          </cell>
          <cell r="J433">
            <v>0</v>
          </cell>
          <cell r="K433" t="str">
            <v>14773.98</v>
          </cell>
          <cell r="L433" t="str">
            <v>9051.59</v>
          </cell>
          <cell r="M433" t="str">
            <v>5722.39</v>
          </cell>
          <cell r="N433" t="str">
            <v>5722.39</v>
          </cell>
        </row>
        <row r="434">
          <cell r="A434">
            <v>773974</v>
          </cell>
          <cell r="B434" t="str">
            <v>Miranda*Rodriguez,Cinthia</v>
          </cell>
          <cell r="C434" t="str">
            <v>TAX</v>
          </cell>
          <cell r="D434" t="str">
            <v>LIC-EJAD-17</v>
          </cell>
          <cell r="E434" t="str">
            <v>LI</v>
          </cell>
          <cell r="F434" t="str">
            <v>BK</v>
          </cell>
          <cell r="G434">
            <v>101</v>
          </cell>
          <cell r="H434" t="str">
            <v>12036.05</v>
          </cell>
          <cell r="I434">
            <v>0</v>
          </cell>
          <cell r="J434">
            <v>0</v>
          </cell>
          <cell r="K434" t="str">
            <v>12036.05</v>
          </cell>
          <cell r="L434" t="str">
            <v>12036.05</v>
          </cell>
          <cell r="M434">
            <v>0</v>
          </cell>
          <cell r="N434">
            <v>0</v>
          </cell>
        </row>
        <row r="435">
          <cell r="A435">
            <v>774036</v>
          </cell>
          <cell r="B435" t="str">
            <v>Ojeda*Mata,Daniela</v>
          </cell>
          <cell r="C435" t="str">
            <v>TAX</v>
          </cell>
          <cell r="D435" t="str">
            <v>LIC-MEES-18</v>
          </cell>
          <cell r="E435" t="str">
            <v>LI</v>
          </cell>
          <cell r="F435" t="str">
            <v>AS</v>
          </cell>
          <cell r="G435">
            <v>101</v>
          </cell>
          <cell r="H435" t="str">
            <v>19466.58</v>
          </cell>
          <cell r="I435">
            <v>0</v>
          </cell>
          <cell r="J435">
            <v>0</v>
          </cell>
          <cell r="K435" t="str">
            <v>19466.58</v>
          </cell>
          <cell r="L435" t="str">
            <v>19466.58</v>
          </cell>
          <cell r="M435">
            <v>0</v>
          </cell>
          <cell r="N435">
            <v>0</v>
          </cell>
        </row>
        <row r="436">
          <cell r="A436">
            <v>773486</v>
          </cell>
          <cell r="B436" t="str">
            <v>Martinez*González,Beatriz</v>
          </cell>
          <cell r="C436" t="str">
            <v>TAX</v>
          </cell>
          <cell r="D436" t="str">
            <v>LIC-EJAD-17</v>
          </cell>
          <cell r="E436" t="str">
            <v>LI</v>
          </cell>
          <cell r="F436" t="str">
            <v>BS</v>
          </cell>
          <cell r="G436">
            <v>100</v>
          </cell>
          <cell r="H436" t="str">
            <v>6201.52</v>
          </cell>
          <cell r="I436">
            <v>0</v>
          </cell>
          <cell r="J436">
            <v>0</v>
          </cell>
          <cell r="K436" t="str">
            <v>6201.52</v>
          </cell>
          <cell r="L436" t="str">
            <v>4508.77</v>
          </cell>
          <cell r="M436" t="str">
            <v>1692.75</v>
          </cell>
          <cell r="N436" t="str">
            <v>1692.75</v>
          </cell>
        </row>
        <row r="437">
          <cell r="A437">
            <v>773326</v>
          </cell>
          <cell r="B437" t="str">
            <v>LÓPEZ*GARCÍA,OMAR</v>
          </cell>
          <cell r="C437" t="str">
            <v>TAX</v>
          </cell>
          <cell r="D437" t="str">
            <v>LIC-CTCO-18</v>
          </cell>
          <cell r="E437" t="str">
            <v>LI</v>
          </cell>
          <cell r="F437" t="str">
            <v>BS</v>
          </cell>
          <cell r="G437">
            <v>101</v>
          </cell>
          <cell r="H437" t="str">
            <v>15112.98</v>
          </cell>
          <cell r="I437">
            <v>0</v>
          </cell>
          <cell r="J437">
            <v>0</v>
          </cell>
          <cell r="K437" t="str">
            <v>15112.98</v>
          </cell>
          <cell r="L437" t="str">
            <v>9051.59</v>
          </cell>
          <cell r="M437" t="str">
            <v>6061.39</v>
          </cell>
          <cell r="N437" t="str">
            <v>6061.39</v>
          </cell>
        </row>
        <row r="438">
          <cell r="A438">
            <v>773855</v>
          </cell>
          <cell r="B438" t="str">
            <v>Chavez*Silva,Carlos</v>
          </cell>
          <cell r="C438" t="str">
            <v>TAX</v>
          </cell>
          <cell r="D438" t="str">
            <v>LIC-EDFI-18</v>
          </cell>
          <cell r="E438" t="str">
            <v>LI</v>
          </cell>
          <cell r="F438" t="str">
            <v>AS</v>
          </cell>
          <cell r="G438">
            <v>101</v>
          </cell>
          <cell r="H438" t="str">
            <v>18904.35</v>
          </cell>
          <cell r="I438">
            <v>0</v>
          </cell>
          <cell r="J438">
            <v>0</v>
          </cell>
          <cell r="K438" t="str">
            <v>18904.35</v>
          </cell>
          <cell r="L438" t="str">
            <v>18904.35</v>
          </cell>
          <cell r="M438">
            <v>0</v>
          </cell>
          <cell r="N438">
            <v>0</v>
          </cell>
        </row>
        <row r="439">
          <cell r="A439">
            <v>773497</v>
          </cell>
          <cell r="B439" t="str">
            <v>Zamora*Corona,Miguel</v>
          </cell>
          <cell r="C439" t="str">
            <v>TAX</v>
          </cell>
          <cell r="D439" t="str">
            <v>LIC-EJAD-17</v>
          </cell>
          <cell r="E439" t="str">
            <v>LI</v>
          </cell>
          <cell r="F439" t="str">
            <v>BS</v>
          </cell>
          <cell r="G439">
            <v>100</v>
          </cell>
          <cell r="H439" t="str">
            <v>9405.21</v>
          </cell>
          <cell r="I439">
            <v>0</v>
          </cell>
          <cell r="J439">
            <v>0</v>
          </cell>
          <cell r="K439" t="str">
            <v>9405.21</v>
          </cell>
          <cell r="L439" t="str">
            <v>5802.21</v>
          </cell>
          <cell r="M439">
            <v>3603</v>
          </cell>
          <cell r="N439">
            <v>3603</v>
          </cell>
        </row>
        <row r="440">
          <cell r="A440">
            <v>313185</v>
          </cell>
          <cell r="B440" t="str">
            <v>Rubio*Frias,Salvador</v>
          </cell>
          <cell r="C440" t="str">
            <v>TAX</v>
          </cell>
          <cell r="D440" t="str">
            <v>LIC-COFI-18</v>
          </cell>
          <cell r="E440" t="str">
            <v>LI</v>
          </cell>
          <cell r="F440" t="str">
            <v>AS</v>
          </cell>
          <cell r="G440">
            <v>405</v>
          </cell>
          <cell r="H440" t="str">
            <v>18165.25</v>
          </cell>
          <cell r="I440">
            <v>0</v>
          </cell>
          <cell r="J440">
            <v>0</v>
          </cell>
          <cell r="K440" t="str">
            <v>18165.25</v>
          </cell>
          <cell r="L440">
            <v>18166</v>
          </cell>
          <cell r="M440">
            <v>0</v>
          </cell>
          <cell r="N440">
            <v>0</v>
          </cell>
        </row>
        <row r="441">
          <cell r="A441">
            <v>773948</v>
          </cell>
          <cell r="B441" t="str">
            <v>CALDERON*CONTRERAS,MINERVA</v>
          </cell>
          <cell r="C441" t="str">
            <v>TAX</v>
          </cell>
          <cell r="D441" t="str">
            <v>MAE-MADP-22</v>
          </cell>
          <cell r="E441" t="str">
            <v>MA</v>
          </cell>
          <cell r="F441" t="str">
            <v>BI</v>
          </cell>
          <cell r="G441">
            <v>405</v>
          </cell>
          <cell r="H441" t="str">
            <v>10.09</v>
          </cell>
          <cell r="I441">
            <v>0</v>
          </cell>
          <cell r="J441">
            <v>0</v>
          </cell>
          <cell r="K441" t="str">
            <v>10.09</v>
          </cell>
          <cell r="L441" t="str">
            <v>10.09</v>
          </cell>
          <cell r="M441">
            <v>0</v>
          </cell>
          <cell r="N441">
            <v>0</v>
          </cell>
        </row>
        <row r="442">
          <cell r="A442">
            <v>59416</v>
          </cell>
          <cell r="B442" t="str">
            <v>Corona*Olvera,Edgar</v>
          </cell>
          <cell r="C442" t="str">
            <v>TAX</v>
          </cell>
          <cell r="D442" t="str">
            <v>MAE-TEIN-18</v>
          </cell>
          <cell r="E442" t="str">
            <v>MA</v>
          </cell>
          <cell r="F442" t="str">
            <v>AS</v>
          </cell>
          <cell r="G442">
            <v>405</v>
          </cell>
          <cell r="H442" t="str">
            <v>21428.09</v>
          </cell>
          <cell r="I442">
            <v>0</v>
          </cell>
          <cell r="J442">
            <v>0</v>
          </cell>
          <cell r="K442" t="str">
            <v>21428.09</v>
          </cell>
          <cell r="L442" t="str">
            <v>21428.09</v>
          </cell>
          <cell r="M442">
            <v>0</v>
          </cell>
          <cell r="N442">
            <v>0</v>
          </cell>
        </row>
        <row r="443">
          <cell r="A443">
            <v>28103</v>
          </cell>
          <cell r="B443" t="str">
            <v>Romero*Y Olmos,Carmelina</v>
          </cell>
          <cell r="C443" t="str">
            <v>TAX</v>
          </cell>
          <cell r="D443" t="str">
            <v>MAE-EDUC-05</v>
          </cell>
          <cell r="E443" t="str">
            <v>MA</v>
          </cell>
          <cell r="F443" t="str">
            <v>PT</v>
          </cell>
          <cell r="H443">
            <v>0</v>
          </cell>
          <cell r="I443">
            <v>0</v>
          </cell>
          <cell r="J443">
            <v>0</v>
          </cell>
          <cell r="K443">
            <v>0</v>
          </cell>
          <cell r="L443">
            <v>0</v>
          </cell>
          <cell r="M443">
            <v>0</v>
          </cell>
          <cell r="N443">
            <v>0</v>
          </cell>
        </row>
        <row r="444">
          <cell r="A444">
            <v>40564</v>
          </cell>
          <cell r="B444" t="str">
            <v>Alonso*Quezada,Marco</v>
          </cell>
          <cell r="C444" t="str">
            <v>TAX</v>
          </cell>
          <cell r="D444" t="str">
            <v>EXT-EXTE-10</v>
          </cell>
          <cell r="E444" t="str">
            <v>EX</v>
          </cell>
          <cell r="F444" t="str">
            <v>PT</v>
          </cell>
          <cell r="H444">
            <v>0</v>
          </cell>
          <cell r="I444">
            <v>0</v>
          </cell>
          <cell r="J444">
            <v>0</v>
          </cell>
          <cell r="K444">
            <v>0</v>
          </cell>
          <cell r="L444">
            <v>0</v>
          </cell>
          <cell r="M444">
            <v>0</v>
          </cell>
          <cell r="N444">
            <v>0</v>
          </cell>
        </row>
        <row r="445">
          <cell r="A445">
            <v>345885</v>
          </cell>
          <cell r="B445" t="str">
            <v>Bazan*García,Angel</v>
          </cell>
          <cell r="C445" t="str">
            <v>TAX</v>
          </cell>
          <cell r="D445" t="str">
            <v>LIC-ADME-18</v>
          </cell>
          <cell r="E445" t="str">
            <v>LI</v>
          </cell>
          <cell r="F445" t="str">
            <v>BS</v>
          </cell>
          <cell r="G445">
            <v>101</v>
          </cell>
          <cell r="H445" t="str">
            <v>14198.4</v>
          </cell>
          <cell r="I445">
            <v>0</v>
          </cell>
          <cell r="J445">
            <v>0</v>
          </cell>
          <cell r="K445" t="str">
            <v>14198.4</v>
          </cell>
          <cell r="L445" t="str">
            <v>14198.4</v>
          </cell>
          <cell r="M445">
            <v>0</v>
          </cell>
          <cell r="N445">
            <v>0</v>
          </cell>
        </row>
        <row r="446">
          <cell r="A446">
            <v>714765</v>
          </cell>
          <cell r="B446" t="str">
            <v>Borjas*Mata,Mariana</v>
          </cell>
          <cell r="C446" t="str">
            <v>TAX</v>
          </cell>
          <cell r="D446" t="str">
            <v>LIC-SYSC-18</v>
          </cell>
          <cell r="E446" t="str">
            <v>LI</v>
          </cell>
          <cell r="F446" t="str">
            <v>BR</v>
          </cell>
          <cell r="I446">
            <v>0</v>
          </cell>
          <cell r="J446">
            <v>0</v>
          </cell>
          <cell r="L446">
            <v>0</v>
          </cell>
          <cell r="M446">
            <v>0</v>
          </cell>
        </row>
        <row r="447">
          <cell r="A447">
            <v>434905</v>
          </cell>
          <cell r="B447" t="str">
            <v>Ochoa*Cervantes,Ernesto</v>
          </cell>
          <cell r="C447" t="str">
            <v>TAX</v>
          </cell>
          <cell r="D447" t="str">
            <v>MAE-EDUC-19</v>
          </cell>
          <cell r="E447" t="str">
            <v>MA</v>
          </cell>
          <cell r="F447" t="str">
            <v>EG</v>
          </cell>
          <cell r="G447">
            <v>405</v>
          </cell>
          <cell r="H447">
            <v>7327</v>
          </cell>
          <cell r="I447">
            <v>0</v>
          </cell>
          <cell r="J447" t="str">
            <v>51.78</v>
          </cell>
          <cell r="K447" t="str">
            <v>7275.22</v>
          </cell>
          <cell r="L447" t="str">
            <v>7276.02</v>
          </cell>
          <cell r="M447">
            <v>0</v>
          </cell>
          <cell r="N447">
            <v>0</v>
          </cell>
        </row>
        <row r="448">
          <cell r="A448">
            <v>329864</v>
          </cell>
          <cell r="B448" t="str">
            <v>Hernández*Vargas,Santiago</v>
          </cell>
          <cell r="C448" t="str">
            <v>TAX</v>
          </cell>
          <cell r="D448" t="str">
            <v>LIC-MEES-18</v>
          </cell>
          <cell r="E448" t="str">
            <v>LI</v>
          </cell>
          <cell r="F448" t="str">
            <v>AS</v>
          </cell>
          <cell r="G448">
            <v>405</v>
          </cell>
          <cell r="H448" t="str">
            <v>15800.25</v>
          </cell>
          <cell r="I448">
            <v>0</v>
          </cell>
          <cell r="J448">
            <v>0</v>
          </cell>
          <cell r="K448" t="str">
            <v>15800.25</v>
          </cell>
          <cell r="L448">
            <v>15723</v>
          </cell>
          <cell r="M448" t="str">
            <v>77.25</v>
          </cell>
          <cell r="N448" t="str">
            <v>77.25</v>
          </cell>
        </row>
        <row r="449">
          <cell r="A449">
            <v>675595</v>
          </cell>
          <cell r="B449" t="str">
            <v>Cazares*Plata,Daniela</v>
          </cell>
          <cell r="C449" t="str">
            <v>TAX</v>
          </cell>
          <cell r="D449" t="str">
            <v>LIC-MEES-18</v>
          </cell>
          <cell r="E449" t="str">
            <v>LI</v>
          </cell>
          <cell r="F449" t="str">
            <v>BR</v>
          </cell>
          <cell r="H449">
            <v>2440</v>
          </cell>
          <cell r="I449">
            <v>0</v>
          </cell>
          <cell r="J449">
            <v>0</v>
          </cell>
          <cell r="K449">
            <v>2440</v>
          </cell>
          <cell r="L449">
            <v>2440</v>
          </cell>
          <cell r="M449">
            <v>0</v>
          </cell>
          <cell r="N449">
            <v>0</v>
          </cell>
        </row>
        <row r="450">
          <cell r="A450">
            <v>685554</v>
          </cell>
          <cell r="B450" t="str">
            <v>Diaz*Tinoco,Lidia</v>
          </cell>
          <cell r="C450" t="str">
            <v>TAX</v>
          </cell>
          <cell r="D450" t="str">
            <v>LIC-MEES-18</v>
          </cell>
          <cell r="E450" t="str">
            <v>LI</v>
          </cell>
          <cell r="F450" t="str">
            <v>BA</v>
          </cell>
          <cell r="H450">
            <v>2659</v>
          </cell>
          <cell r="I450">
            <v>0</v>
          </cell>
          <cell r="J450">
            <v>0</v>
          </cell>
          <cell r="K450">
            <v>2659</v>
          </cell>
          <cell r="L450">
            <v>2659</v>
          </cell>
          <cell r="M450">
            <v>0</v>
          </cell>
          <cell r="N450">
            <v>0</v>
          </cell>
        </row>
        <row r="451">
          <cell r="A451">
            <v>673956</v>
          </cell>
          <cell r="B451" t="str">
            <v>VILLASEÑOR*VAZQUEZ,JUANA</v>
          </cell>
          <cell r="C451" t="str">
            <v>TAX</v>
          </cell>
          <cell r="D451" t="str">
            <v>MAE-MADN-19</v>
          </cell>
          <cell r="E451" t="str">
            <v>MA</v>
          </cell>
          <cell r="F451" t="str">
            <v>EG</v>
          </cell>
          <cell r="H451">
            <v>0</v>
          </cell>
          <cell r="I451">
            <v>0</v>
          </cell>
          <cell r="J451">
            <v>0</v>
          </cell>
          <cell r="K451">
            <v>0</v>
          </cell>
          <cell r="L451">
            <v>0</v>
          </cell>
          <cell r="M451">
            <v>0</v>
          </cell>
          <cell r="N451">
            <v>0</v>
          </cell>
        </row>
        <row r="452">
          <cell r="A452">
            <v>678232</v>
          </cell>
          <cell r="B452" t="str">
            <v>Valencia*Morales,Areli</v>
          </cell>
          <cell r="C452" t="str">
            <v>TAX</v>
          </cell>
          <cell r="D452" t="str">
            <v>LIC-EJEP-18</v>
          </cell>
          <cell r="E452" t="str">
            <v>LI</v>
          </cell>
          <cell r="F452" t="str">
            <v>BS</v>
          </cell>
          <cell r="G452">
            <v>105</v>
          </cell>
          <cell r="H452" t="str">
            <v>9438.9</v>
          </cell>
          <cell r="I452">
            <v>0</v>
          </cell>
          <cell r="J452">
            <v>0</v>
          </cell>
          <cell r="K452" t="str">
            <v>9438.9</v>
          </cell>
          <cell r="L452" t="str">
            <v>7828.34</v>
          </cell>
          <cell r="M452" t="str">
            <v>1610.56</v>
          </cell>
          <cell r="N452" t="str">
            <v>1610.56</v>
          </cell>
        </row>
        <row r="453">
          <cell r="A453">
            <v>732905</v>
          </cell>
          <cell r="B453" t="str">
            <v>Zayago*Madrigal,Ana</v>
          </cell>
          <cell r="C453" t="str">
            <v>TAX</v>
          </cell>
          <cell r="D453" t="str">
            <v>MAE-MADN-19</v>
          </cell>
          <cell r="E453" t="str">
            <v>MA</v>
          </cell>
          <cell r="F453" t="str">
            <v>BS</v>
          </cell>
          <cell r="G453">
            <v>405</v>
          </cell>
          <cell r="H453" t="str">
            <v>18257.1</v>
          </cell>
          <cell r="I453">
            <v>0</v>
          </cell>
          <cell r="J453">
            <v>0</v>
          </cell>
          <cell r="K453" t="str">
            <v>18257.1</v>
          </cell>
          <cell r="L453" t="str">
            <v>11652.5</v>
          </cell>
          <cell r="M453" t="str">
            <v>6604.6</v>
          </cell>
          <cell r="N453" t="str">
            <v>6604.6</v>
          </cell>
        </row>
        <row r="454">
          <cell r="A454">
            <v>750829</v>
          </cell>
          <cell r="B454" t="str">
            <v>Cano*Martinez,Zuri</v>
          </cell>
          <cell r="C454" t="str">
            <v>TAX</v>
          </cell>
          <cell r="D454" t="str">
            <v>LIC-DINV-18</v>
          </cell>
          <cell r="E454" t="str">
            <v>LI</v>
          </cell>
          <cell r="F454" t="str">
            <v>BS</v>
          </cell>
          <cell r="G454">
            <v>101</v>
          </cell>
          <cell r="H454" t="str">
            <v>14059.25</v>
          </cell>
          <cell r="I454">
            <v>0</v>
          </cell>
          <cell r="J454">
            <v>0</v>
          </cell>
          <cell r="K454" t="str">
            <v>14059.25</v>
          </cell>
          <cell r="L454" t="str">
            <v>8808.5</v>
          </cell>
          <cell r="M454" t="str">
            <v>5250.75</v>
          </cell>
          <cell r="N454" t="str">
            <v>5250.75</v>
          </cell>
        </row>
        <row r="455">
          <cell r="A455">
            <v>620183</v>
          </cell>
          <cell r="B455" t="str">
            <v>Celis*Soto,Karla</v>
          </cell>
          <cell r="C455" t="str">
            <v>TAX</v>
          </cell>
          <cell r="D455" t="str">
            <v>LIC-SYSC-18</v>
          </cell>
          <cell r="E455" t="str">
            <v>LI</v>
          </cell>
          <cell r="F455" t="str">
            <v>AS</v>
          </cell>
          <cell r="G455">
            <v>405</v>
          </cell>
          <cell r="H455" t="str">
            <v>17129.25</v>
          </cell>
          <cell r="I455">
            <v>0</v>
          </cell>
          <cell r="J455" t="str">
            <v>475.97</v>
          </cell>
          <cell r="K455" t="str">
            <v>16653.28</v>
          </cell>
          <cell r="L455" t="str">
            <v>18689.99</v>
          </cell>
          <cell r="M455">
            <v>0</v>
          </cell>
          <cell r="N455">
            <v>0</v>
          </cell>
        </row>
        <row r="456">
          <cell r="A456">
            <v>725375</v>
          </cell>
          <cell r="B456" t="str">
            <v>Morales*Jimenez,Omar</v>
          </cell>
          <cell r="C456" t="str">
            <v>TAX</v>
          </cell>
          <cell r="D456" t="str">
            <v>LIC-EJME-17</v>
          </cell>
          <cell r="E456" t="str">
            <v>LI</v>
          </cell>
          <cell r="F456" t="str">
            <v>BA</v>
          </cell>
          <cell r="G456">
            <v>405</v>
          </cell>
          <cell r="H456" t="str">
            <v>5993.4</v>
          </cell>
          <cell r="I456">
            <v>0</v>
          </cell>
          <cell r="J456">
            <v>0</v>
          </cell>
          <cell r="K456" t="str">
            <v>5993.4</v>
          </cell>
          <cell r="L456" t="str">
            <v>5993.4</v>
          </cell>
          <cell r="M456">
            <v>0</v>
          </cell>
          <cell r="N456">
            <v>0</v>
          </cell>
        </row>
        <row r="457">
          <cell r="A457">
            <v>233427</v>
          </cell>
          <cell r="B457" t="str">
            <v>Arzate*Cadena,Gabriela</v>
          </cell>
          <cell r="C457" t="str">
            <v>TAX</v>
          </cell>
          <cell r="D457" t="str">
            <v>LIC-EJAD-17</v>
          </cell>
          <cell r="E457" t="str">
            <v>LI</v>
          </cell>
          <cell r="F457" t="str">
            <v>EG</v>
          </cell>
          <cell r="G457">
            <v>405</v>
          </cell>
          <cell r="H457" t="str">
            <v>4735.25</v>
          </cell>
          <cell r="I457">
            <v>0</v>
          </cell>
          <cell r="J457">
            <v>0</v>
          </cell>
          <cell r="K457" t="str">
            <v>4735.25</v>
          </cell>
          <cell r="L457">
            <v>4999</v>
          </cell>
          <cell r="M457">
            <v>0</v>
          </cell>
          <cell r="N457">
            <v>0</v>
          </cell>
        </row>
        <row r="458">
          <cell r="A458">
            <v>731040</v>
          </cell>
          <cell r="B458" t="str">
            <v>Garcia*Valencia,Celina</v>
          </cell>
          <cell r="C458" t="str">
            <v>TAX</v>
          </cell>
          <cell r="D458" t="str">
            <v>LIC-EJDE-17</v>
          </cell>
          <cell r="E458" t="str">
            <v>LI</v>
          </cell>
          <cell r="F458" t="str">
            <v>AS</v>
          </cell>
          <cell r="G458">
            <v>100</v>
          </cell>
          <cell r="H458" t="str">
            <v>11226.85</v>
          </cell>
          <cell r="I458">
            <v>0</v>
          </cell>
          <cell r="J458">
            <v>0</v>
          </cell>
          <cell r="K458" t="str">
            <v>11226.85</v>
          </cell>
          <cell r="L458" t="str">
            <v>11227.6</v>
          </cell>
          <cell r="M458">
            <v>0</v>
          </cell>
          <cell r="N458">
            <v>0</v>
          </cell>
        </row>
        <row r="459">
          <cell r="A459">
            <v>304524</v>
          </cell>
          <cell r="B459" t="str">
            <v>Gomez*Peralta,Aaron</v>
          </cell>
          <cell r="C459" t="str">
            <v>TAX</v>
          </cell>
          <cell r="D459" t="str">
            <v>LIC-EJAD-17</v>
          </cell>
          <cell r="E459" t="str">
            <v>LI</v>
          </cell>
          <cell r="F459" t="str">
            <v>AS</v>
          </cell>
          <cell r="G459">
            <v>405</v>
          </cell>
          <cell r="H459" t="str">
            <v>19580.25</v>
          </cell>
          <cell r="I459">
            <v>0</v>
          </cell>
          <cell r="J459">
            <v>0</v>
          </cell>
          <cell r="K459" t="str">
            <v>19580.25</v>
          </cell>
          <cell r="L459">
            <v>10267</v>
          </cell>
          <cell r="M459" t="str">
            <v>9313.25</v>
          </cell>
          <cell r="N459" t="str">
            <v>9313.25</v>
          </cell>
        </row>
        <row r="460">
          <cell r="A460">
            <v>710101</v>
          </cell>
          <cell r="B460" t="str">
            <v>Hernandez*Perez,Jessica</v>
          </cell>
          <cell r="C460" t="str">
            <v>TAX</v>
          </cell>
          <cell r="D460" t="str">
            <v>LIC-EJME-17</v>
          </cell>
          <cell r="E460" t="str">
            <v>LI</v>
          </cell>
          <cell r="F460" t="str">
            <v>BA</v>
          </cell>
          <cell r="G460">
            <v>100</v>
          </cell>
          <cell r="H460" t="str">
            <v>12895.35</v>
          </cell>
          <cell r="I460">
            <v>0</v>
          </cell>
          <cell r="J460">
            <v>0</v>
          </cell>
          <cell r="K460" t="str">
            <v>12895.35</v>
          </cell>
          <cell r="L460" t="str">
            <v>7357.5</v>
          </cell>
          <cell r="M460" t="str">
            <v>5537.85</v>
          </cell>
          <cell r="N460" t="str">
            <v>5537.85</v>
          </cell>
        </row>
        <row r="461">
          <cell r="A461">
            <v>298075</v>
          </cell>
          <cell r="B461" t="str">
            <v>Lázaro*Olvera,Ángel</v>
          </cell>
          <cell r="C461" t="str">
            <v>TAX</v>
          </cell>
          <cell r="D461" t="str">
            <v>LIC-SYSC-18</v>
          </cell>
          <cell r="E461" t="str">
            <v>LI</v>
          </cell>
          <cell r="F461" t="str">
            <v>BA</v>
          </cell>
          <cell r="G461">
            <v>405</v>
          </cell>
          <cell r="H461" t="str">
            <v>17697.4</v>
          </cell>
          <cell r="I461">
            <v>0</v>
          </cell>
          <cell r="J461">
            <v>0</v>
          </cell>
          <cell r="K461" t="str">
            <v>17697.4</v>
          </cell>
          <cell r="L461" t="str">
            <v>17697.4</v>
          </cell>
          <cell r="M461">
            <v>0</v>
          </cell>
          <cell r="N461">
            <v>0</v>
          </cell>
        </row>
        <row r="462">
          <cell r="A462">
            <v>270632</v>
          </cell>
          <cell r="B462" t="str">
            <v>Menchaca*Perez,Ramiro</v>
          </cell>
          <cell r="C462" t="str">
            <v>TAX</v>
          </cell>
          <cell r="D462" t="str">
            <v>LIC-EJME-17</v>
          </cell>
          <cell r="E462" t="str">
            <v>LI</v>
          </cell>
          <cell r="F462" t="str">
            <v>AS</v>
          </cell>
          <cell r="G462">
            <v>100</v>
          </cell>
          <cell r="H462" t="str">
            <v>8394.25</v>
          </cell>
          <cell r="I462">
            <v>0</v>
          </cell>
          <cell r="J462">
            <v>0</v>
          </cell>
          <cell r="K462" t="str">
            <v>8394.25</v>
          </cell>
          <cell r="L462">
            <v>8395</v>
          </cell>
          <cell r="M462">
            <v>0</v>
          </cell>
          <cell r="N462">
            <v>0</v>
          </cell>
        </row>
        <row r="463">
          <cell r="A463">
            <v>312498</v>
          </cell>
          <cell r="B463" t="str">
            <v>Velázquez*Sánchez,Ximena</v>
          </cell>
          <cell r="C463" t="str">
            <v>TAX</v>
          </cell>
          <cell r="D463" t="str">
            <v>LIC-DERE-18</v>
          </cell>
          <cell r="E463" t="str">
            <v>LI</v>
          </cell>
          <cell r="F463" t="str">
            <v>AS</v>
          </cell>
          <cell r="G463">
            <v>404</v>
          </cell>
          <cell r="H463" t="str">
            <v>16426.51</v>
          </cell>
          <cell r="I463">
            <v>0</v>
          </cell>
          <cell r="J463">
            <v>0</v>
          </cell>
          <cell r="K463" t="str">
            <v>16426.51</v>
          </cell>
          <cell r="L463" t="str">
            <v>16426.51</v>
          </cell>
          <cell r="M463">
            <v>0</v>
          </cell>
          <cell r="N463">
            <v>0</v>
          </cell>
        </row>
        <row r="464">
          <cell r="A464">
            <v>705465</v>
          </cell>
          <cell r="B464" t="str">
            <v>Palomares*Resendiz,Sebastián</v>
          </cell>
          <cell r="C464" t="str">
            <v>TAX</v>
          </cell>
          <cell r="D464" t="str">
            <v>LIC-MEES-18</v>
          </cell>
          <cell r="E464" t="str">
            <v>LI</v>
          </cell>
          <cell r="F464" t="str">
            <v>BK</v>
          </cell>
          <cell r="G464">
            <v>101</v>
          </cell>
          <cell r="H464" t="str">
            <v>14748.15</v>
          </cell>
          <cell r="I464">
            <v>0</v>
          </cell>
          <cell r="J464">
            <v>0</v>
          </cell>
          <cell r="K464" t="str">
            <v>14748.15</v>
          </cell>
          <cell r="L464" t="str">
            <v>14748.15</v>
          </cell>
          <cell r="M464">
            <v>0</v>
          </cell>
          <cell r="N464">
            <v>0</v>
          </cell>
        </row>
        <row r="465">
          <cell r="A465">
            <v>618692</v>
          </cell>
          <cell r="B465" t="str">
            <v>Angulo*García,Jeanette</v>
          </cell>
          <cell r="C465" t="str">
            <v>TAX</v>
          </cell>
          <cell r="D465" t="str">
            <v>LIC-DSGD-18</v>
          </cell>
          <cell r="E465" t="str">
            <v>LI</v>
          </cell>
          <cell r="F465" t="str">
            <v>AS</v>
          </cell>
          <cell r="G465">
            <v>405</v>
          </cell>
          <cell r="H465" t="str">
            <v>17129.25</v>
          </cell>
          <cell r="I465">
            <v>0</v>
          </cell>
          <cell r="J465">
            <v>0</v>
          </cell>
          <cell r="K465" t="str">
            <v>17129.25</v>
          </cell>
          <cell r="L465">
            <v>17130</v>
          </cell>
          <cell r="M465">
            <v>0</v>
          </cell>
          <cell r="N465">
            <v>0</v>
          </cell>
        </row>
        <row r="466">
          <cell r="A466">
            <v>250974</v>
          </cell>
          <cell r="B466" t="str">
            <v>Jimeno*Vasquez,Bryan</v>
          </cell>
          <cell r="C466" t="str">
            <v>TAX</v>
          </cell>
          <cell r="D466" t="str">
            <v>LIC-EJAD-17</v>
          </cell>
          <cell r="E466" t="str">
            <v>LI</v>
          </cell>
          <cell r="F466" t="str">
            <v>BA</v>
          </cell>
          <cell r="G466">
            <v>405</v>
          </cell>
          <cell r="H466" t="str">
            <v>11588.45</v>
          </cell>
          <cell r="I466">
            <v>0</v>
          </cell>
          <cell r="J466">
            <v>0</v>
          </cell>
          <cell r="K466" t="str">
            <v>11588.45</v>
          </cell>
          <cell r="L466" t="str">
            <v>11588.45</v>
          </cell>
          <cell r="M466">
            <v>0</v>
          </cell>
          <cell r="N466">
            <v>0</v>
          </cell>
        </row>
        <row r="467">
          <cell r="A467">
            <v>106649</v>
          </cell>
          <cell r="B467" t="str">
            <v>Castillo*Rodriguez,Rosaura</v>
          </cell>
          <cell r="C467" t="str">
            <v>TAX</v>
          </cell>
          <cell r="D467" t="str">
            <v>LIC-EJAD-12</v>
          </cell>
          <cell r="E467" t="str">
            <v>LI</v>
          </cell>
          <cell r="F467" t="str">
            <v>BS</v>
          </cell>
          <cell r="G467">
            <v>100</v>
          </cell>
          <cell r="H467" t="str">
            <v>9406.05</v>
          </cell>
          <cell r="I467">
            <v>0</v>
          </cell>
          <cell r="J467">
            <v>0</v>
          </cell>
          <cell r="K467" t="str">
            <v>9406.05</v>
          </cell>
          <cell r="L467" t="str">
            <v>5803.05</v>
          </cell>
          <cell r="M467">
            <v>3603</v>
          </cell>
          <cell r="N467">
            <v>3603</v>
          </cell>
        </row>
        <row r="468">
          <cell r="A468">
            <v>227164</v>
          </cell>
          <cell r="B468" t="str">
            <v>Cheang*Hernandez,Alejandro</v>
          </cell>
          <cell r="C468" t="str">
            <v>TAX</v>
          </cell>
          <cell r="D468" t="str">
            <v>LIC-CTCO-18</v>
          </cell>
          <cell r="E468" t="str">
            <v>LI</v>
          </cell>
          <cell r="F468" t="str">
            <v>BK</v>
          </cell>
          <cell r="G468">
            <v>405</v>
          </cell>
          <cell r="H468" t="str">
            <v>15270.75</v>
          </cell>
          <cell r="I468">
            <v>0</v>
          </cell>
          <cell r="J468">
            <v>0</v>
          </cell>
          <cell r="K468" t="str">
            <v>15270.75</v>
          </cell>
          <cell r="L468">
            <v>15271</v>
          </cell>
          <cell r="M468">
            <v>0</v>
          </cell>
          <cell r="N468">
            <v>0</v>
          </cell>
        </row>
        <row r="469">
          <cell r="A469">
            <v>215767</v>
          </cell>
          <cell r="B469" t="str">
            <v>Aguilar*Pacheco,Juan</v>
          </cell>
          <cell r="C469" t="str">
            <v>TAX</v>
          </cell>
          <cell r="D469" t="str">
            <v>LIC-EJAD-17</v>
          </cell>
          <cell r="E469" t="str">
            <v>LI</v>
          </cell>
          <cell r="F469" t="str">
            <v>AS</v>
          </cell>
          <cell r="G469">
            <v>405</v>
          </cell>
          <cell r="H469" t="str">
            <v>7158.03</v>
          </cell>
          <cell r="I469">
            <v>0</v>
          </cell>
          <cell r="J469">
            <v>0</v>
          </cell>
          <cell r="K469" t="str">
            <v>7158.03</v>
          </cell>
          <cell r="L469" t="str">
            <v>5854.28</v>
          </cell>
          <cell r="M469">
            <v>0</v>
          </cell>
          <cell r="N469">
            <v>0</v>
          </cell>
        </row>
        <row r="470">
          <cell r="A470">
            <v>778931</v>
          </cell>
          <cell r="B470" t="str">
            <v>JIMENEZ*BAUTISTA,JESUS</v>
          </cell>
          <cell r="C470" t="str">
            <v>TAX</v>
          </cell>
          <cell r="D470" t="str">
            <v>LIC-EJDE-17</v>
          </cell>
          <cell r="E470" t="str">
            <v>LI</v>
          </cell>
          <cell r="F470" t="str">
            <v>BS</v>
          </cell>
          <cell r="G470">
            <v>100</v>
          </cell>
          <cell r="H470" t="str">
            <v>7644.37</v>
          </cell>
          <cell r="I470">
            <v>0</v>
          </cell>
          <cell r="J470">
            <v>0</v>
          </cell>
          <cell r="K470" t="str">
            <v>7644.37</v>
          </cell>
          <cell r="L470" t="str">
            <v>5117.27</v>
          </cell>
          <cell r="M470" t="str">
            <v>2527.1</v>
          </cell>
          <cell r="N470" t="str">
            <v>2527.1</v>
          </cell>
        </row>
        <row r="471">
          <cell r="A471">
            <v>696599</v>
          </cell>
          <cell r="B471" t="str">
            <v>Díaz*Domínguez,José</v>
          </cell>
          <cell r="C471" t="str">
            <v>TAX</v>
          </cell>
          <cell r="D471" t="str">
            <v>MAE-EDUC-19</v>
          </cell>
          <cell r="E471" t="str">
            <v>MA</v>
          </cell>
          <cell r="F471" t="str">
            <v>PT</v>
          </cell>
          <cell r="H471">
            <v>23595</v>
          </cell>
          <cell r="I471">
            <v>0</v>
          </cell>
          <cell r="J471">
            <v>0</v>
          </cell>
          <cell r="K471">
            <v>23595</v>
          </cell>
          <cell r="L471">
            <v>23595</v>
          </cell>
          <cell r="M471">
            <v>0</v>
          </cell>
          <cell r="N471">
            <v>0</v>
          </cell>
        </row>
        <row r="472">
          <cell r="A472">
            <v>693426</v>
          </cell>
          <cell r="B472" t="str">
            <v>Santiago*Ruiz,Xhunca</v>
          </cell>
          <cell r="C472" t="str">
            <v>TAX</v>
          </cell>
          <cell r="D472" t="str">
            <v>MAE-EDUC-19</v>
          </cell>
          <cell r="E472" t="str">
            <v>MA</v>
          </cell>
          <cell r="F472" t="str">
            <v>EG</v>
          </cell>
          <cell r="G472">
            <v>406</v>
          </cell>
          <cell r="H472" t="str">
            <v>7442.6</v>
          </cell>
          <cell r="I472">
            <v>0</v>
          </cell>
          <cell r="J472">
            <v>0</v>
          </cell>
          <cell r="K472" t="str">
            <v>7442.6</v>
          </cell>
          <cell r="L472" t="str">
            <v>7442.6</v>
          </cell>
          <cell r="M472">
            <v>0</v>
          </cell>
          <cell r="N472">
            <v>0</v>
          </cell>
        </row>
        <row r="473">
          <cell r="A473">
            <v>681561</v>
          </cell>
          <cell r="B473" t="str">
            <v>Irigoyen*Camacho,Adriana</v>
          </cell>
          <cell r="C473" t="str">
            <v>TAX</v>
          </cell>
          <cell r="D473" t="str">
            <v>MAE-EDUC-19</v>
          </cell>
          <cell r="E473" t="str">
            <v>MA</v>
          </cell>
          <cell r="F473" t="str">
            <v>PT</v>
          </cell>
          <cell r="H473">
            <v>25134</v>
          </cell>
          <cell r="I473">
            <v>0</v>
          </cell>
          <cell r="J473">
            <v>0</v>
          </cell>
          <cell r="K473">
            <v>25134</v>
          </cell>
          <cell r="L473" t="str">
            <v>25134.8</v>
          </cell>
          <cell r="M473">
            <v>0</v>
          </cell>
          <cell r="N473">
            <v>0</v>
          </cell>
        </row>
        <row r="474">
          <cell r="A474">
            <v>693982</v>
          </cell>
          <cell r="B474" t="str">
            <v>Gayosso*Martinez,Alicia</v>
          </cell>
          <cell r="C474" t="str">
            <v>TAX</v>
          </cell>
          <cell r="D474" t="str">
            <v>MAE-EDUC-19</v>
          </cell>
          <cell r="E474" t="str">
            <v>MA</v>
          </cell>
          <cell r="F474" t="str">
            <v>PT</v>
          </cell>
          <cell r="H474">
            <v>25134</v>
          </cell>
          <cell r="I474">
            <v>0</v>
          </cell>
          <cell r="J474">
            <v>0</v>
          </cell>
          <cell r="K474">
            <v>25134</v>
          </cell>
          <cell r="L474">
            <v>25134</v>
          </cell>
          <cell r="M474">
            <v>0</v>
          </cell>
          <cell r="N474">
            <v>0</v>
          </cell>
        </row>
        <row r="475">
          <cell r="A475">
            <v>209764</v>
          </cell>
          <cell r="B475" t="str">
            <v>Maldonado*Leon,Lluvia</v>
          </cell>
          <cell r="C475" t="str">
            <v>TAX</v>
          </cell>
          <cell r="D475" t="str">
            <v>MAE-EDUC-19</v>
          </cell>
          <cell r="E475" t="str">
            <v>MA</v>
          </cell>
          <cell r="F475" t="str">
            <v>PT</v>
          </cell>
          <cell r="H475">
            <v>25134</v>
          </cell>
          <cell r="I475">
            <v>0</v>
          </cell>
          <cell r="J475">
            <v>0</v>
          </cell>
          <cell r="K475">
            <v>25134</v>
          </cell>
          <cell r="L475">
            <v>25134</v>
          </cell>
          <cell r="M475">
            <v>0</v>
          </cell>
          <cell r="N475">
            <v>0</v>
          </cell>
        </row>
        <row r="476">
          <cell r="A476">
            <v>19758</v>
          </cell>
          <cell r="B476" t="str">
            <v>Garcia*Ojeda,Jose Luis</v>
          </cell>
          <cell r="C476" t="str">
            <v>TAX</v>
          </cell>
          <cell r="D476" t="str">
            <v>MAE-EDUC-05</v>
          </cell>
          <cell r="E476" t="str">
            <v>MA</v>
          </cell>
          <cell r="F476" t="str">
            <v>PT</v>
          </cell>
          <cell r="H476">
            <v>0</v>
          </cell>
          <cell r="I476">
            <v>0</v>
          </cell>
          <cell r="J476">
            <v>0</v>
          </cell>
          <cell r="K476">
            <v>0</v>
          </cell>
          <cell r="L476">
            <v>0</v>
          </cell>
          <cell r="M476">
            <v>0</v>
          </cell>
          <cell r="N476">
            <v>0</v>
          </cell>
        </row>
        <row r="477">
          <cell r="A477">
            <v>680013</v>
          </cell>
          <cell r="B477" t="str">
            <v>FALCON*GARCIA,MARCO</v>
          </cell>
          <cell r="C477" t="str">
            <v>TAX</v>
          </cell>
          <cell r="D477" t="str">
            <v>MAE-MADN-19</v>
          </cell>
          <cell r="E477" t="str">
            <v>MA</v>
          </cell>
          <cell r="F477" t="str">
            <v>PT</v>
          </cell>
          <cell r="H477" t="str">
            <v>25661.2</v>
          </cell>
          <cell r="I477">
            <v>0</v>
          </cell>
          <cell r="J477">
            <v>0</v>
          </cell>
          <cell r="K477" t="str">
            <v>25661.2</v>
          </cell>
          <cell r="L477" t="str">
            <v>25661.2</v>
          </cell>
          <cell r="M477">
            <v>0</v>
          </cell>
          <cell r="N477">
            <v>0</v>
          </cell>
        </row>
        <row r="478">
          <cell r="A478">
            <v>283875</v>
          </cell>
          <cell r="B478" t="str">
            <v>Davila*Hernandez,Arturo</v>
          </cell>
          <cell r="C478" t="str">
            <v>TAX</v>
          </cell>
          <cell r="D478" t="str">
            <v>MAE-TEIN-18</v>
          </cell>
          <cell r="E478" t="str">
            <v>MA</v>
          </cell>
          <cell r="F478" t="str">
            <v>PT</v>
          </cell>
          <cell r="H478" t="str">
            <v>26219.77</v>
          </cell>
          <cell r="I478">
            <v>0</v>
          </cell>
          <cell r="J478">
            <v>0</v>
          </cell>
          <cell r="K478" t="str">
            <v>26219.77</v>
          </cell>
          <cell r="L478" t="str">
            <v>26219.77</v>
          </cell>
          <cell r="M478">
            <v>0</v>
          </cell>
          <cell r="N478">
            <v>0</v>
          </cell>
        </row>
        <row r="479">
          <cell r="A479">
            <v>304378</v>
          </cell>
          <cell r="B479" t="str">
            <v>Vidal*Zuñiga,Blanca</v>
          </cell>
          <cell r="C479" t="str">
            <v>TAX</v>
          </cell>
          <cell r="D479" t="str">
            <v>MAE-MADN-19</v>
          </cell>
          <cell r="E479" t="str">
            <v>MA</v>
          </cell>
          <cell r="F479" t="str">
            <v>PT</v>
          </cell>
          <cell r="H479">
            <v>25134</v>
          </cell>
          <cell r="I479">
            <v>0</v>
          </cell>
          <cell r="J479">
            <v>0</v>
          </cell>
          <cell r="K479">
            <v>25134</v>
          </cell>
          <cell r="L479">
            <v>25134</v>
          </cell>
          <cell r="M479">
            <v>0</v>
          </cell>
          <cell r="N479">
            <v>0</v>
          </cell>
        </row>
        <row r="480">
          <cell r="A480">
            <v>698054</v>
          </cell>
          <cell r="B480" t="str">
            <v>Sanchez*Tavarez,Oliver</v>
          </cell>
          <cell r="C480" t="str">
            <v>TAX</v>
          </cell>
          <cell r="D480" t="str">
            <v>MAE-TEIN-18</v>
          </cell>
          <cell r="E480" t="str">
            <v>MA</v>
          </cell>
          <cell r="F480" t="str">
            <v>PT</v>
          </cell>
          <cell r="H480">
            <v>25134</v>
          </cell>
          <cell r="I480">
            <v>0</v>
          </cell>
          <cell r="J480">
            <v>0</v>
          </cell>
          <cell r="K480">
            <v>25134</v>
          </cell>
          <cell r="L480">
            <v>25134</v>
          </cell>
          <cell r="M480">
            <v>0</v>
          </cell>
          <cell r="N480">
            <v>0</v>
          </cell>
        </row>
        <row r="481">
          <cell r="A481">
            <v>268699</v>
          </cell>
          <cell r="B481" t="str">
            <v>García*García,Lesley</v>
          </cell>
          <cell r="C481" t="str">
            <v>TAX</v>
          </cell>
          <cell r="D481" t="str">
            <v>MAE-MERD-18</v>
          </cell>
          <cell r="E481" t="str">
            <v>MA</v>
          </cell>
          <cell r="F481" t="str">
            <v>PT</v>
          </cell>
          <cell r="H481" t="str">
            <v>26264.89</v>
          </cell>
          <cell r="I481">
            <v>0</v>
          </cell>
          <cell r="J481">
            <v>0</v>
          </cell>
          <cell r="K481" t="str">
            <v>26264.89</v>
          </cell>
          <cell r="L481" t="str">
            <v>26264.97</v>
          </cell>
          <cell r="M481">
            <v>0</v>
          </cell>
          <cell r="N481">
            <v>0</v>
          </cell>
        </row>
        <row r="482">
          <cell r="A482">
            <v>660370</v>
          </cell>
          <cell r="B482" t="str">
            <v>MUNGUIA BRAVO,EDGAR</v>
          </cell>
          <cell r="C482" t="str">
            <v>TAX</v>
          </cell>
          <cell r="D482" t="str">
            <v>MAE-TEIN-18</v>
          </cell>
          <cell r="E482" t="str">
            <v>MA</v>
          </cell>
          <cell r="F482" t="str">
            <v>PT</v>
          </cell>
          <cell r="H482" t="str">
            <v>25638.18</v>
          </cell>
          <cell r="I482">
            <v>0</v>
          </cell>
          <cell r="J482">
            <v>0</v>
          </cell>
          <cell r="K482" t="str">
            <v>25638.18</v>
          </cell>
          <cell r="L482" t="str">
            <v>25638.18</v>
          </cell>
          <cell r="M482">
            <v>0</v>
          </cell>
          <cell r="N482">
            <v>0</v>
          </cell>
        </row>
        <row r="483">
          <cell r="A483">
            <v>676986</v>
          </cell>
          <cell r="B483" t="str">
            <v>CRUZ*ROBLES,DANIELA</v>
          </cell>
          <cell r="C483" t="str">
            <v>TAX</v>
          </cell>
          <cell r="D483" t="str">
            <v>MAE-TEIN-18</v>
          </cell>
          <cell r="E483" t="str">
            <v>MA</v>
          </cell>
          <cell r="F483" t="str">
            <v>PT</v>
          </cell>
          <cell r="H483">
            <v>25134</v>
          </cell>
          <cell r="I483">
            <v>0</v>
          </cell>
          <cell r="J483">
            <v>0</v>
          </cell>
          <cell r="K483">
            <v>25134</v>
          </cell>
          <cell r="L483">
            <v>25134</v>
          </cell>
          <cell r="M483">
            <v>0</v>
          </cell>
          <cell r="N483">
            <v>0</v>
          </cell>
        </row>
        <row r="484">
          <cell r="A484">
            <v>752654</v>
          </cell>
          <cell r="B484" t="str">
            <v>Ramos*Hernández,Javier</v>
          </cell>
          <cell r="C484" t="str">
            <v>TAX</v>
          </cell>
          <cell r="D484" t="str">
            <v>LIC-SYSC-18</v>
          </cell>
          <cell r="E484" t="str">
            <v>LI</v>
          </cell>
          <cell r="F484" t="str">
            <v>BS</v>
          </cell>
          <cell r="G484">
            <v>101</v>
          </cell>
          <cell r="H484" t="str">
            <v>14659.54</v>
          </cell>
          <cell r="I484">
            <v>0</v>
          </cell>
          <cell r="J484">
            <v>0</v>
          </cell>
          <cell r="K484" t="str">
            <v>14659.54</v>
          </cell>
          <cell r="L484" t="str">
            <v>8061.55</v>
          </cell>
          <cell r="M484" t="str">
            <v>6597.99</v>
          </cell>
          <cell r="N484" t="str">
            <v>6597.99</v>
          </cell>
        </row>
        <row r="485">
          <cell r="A485">
            <v>697250</v>
          </cell>
          <cell r="B485" t="str">
            <v>Gonzalez*Trejo,José</v>
          </cell>
          <cell r="C485" t="str">
            <v>TAX</v>
          </cell>
          <cell r="D485" t="str">
            <v>LIC-CTCO-18</v>
          </cell>
          <cell r="E485" t="str">
            <v>LI</v>
          </cell>
          <cell r="F485" t="str">
            <v>BR</v>
          </cell>
          <cell r="H485">
            <v>2058</v>
          </cell>
          <cell r="I485">
            <v>0</v>
          </cell>
          <cell r="J485">
            <v>0</v>
          </cell>
          <cell r="K485">
            <v>2058</v>
          </cell>
          <cell r="L485">
            <v>5978</v>
          </cell>
          <cell r="M485">
            <v>0</v>
          </cell>
          <cell r="N485">
            <v>0</v>
          </cell>
        </row>
        <row r="486">
          <cell r="A486">
            <v>694566</v>
          </cell>
          <cell r="B486" t="str">
            <v>Escobar*Carrasco,Héctor</v>
          </cell>
          <cell r="C486" t="str">
            <v>TAX</v>
          </cell>
          <cell r="D486" t="str">
            <v>LIC-DERE-18</v>
          </cell>
          <cell r="E486" t="str">
            <v>LI</v>
          </cell>
          <cell r="F486" t="str">
            <v>BR</v>
          </cell>
          <cell r="H486">
            <v>106</v>
          </cell>
          <cell r="I486">
            <v>0</v>
          </cell>
          <cell r="J486">
            <v>0</v>
          </cell>
          <cell r="K486">
            <v>106</v>
          </cell>
          <cell r="L486">
            <v>2153</v>
          </cell>
          <cell r="M486">
            <v>0</v>
          </cell>
          <cell r="N486">
            <v>0</v>
          </cell>
        </row>
        <row r="487">
          <cell r="A487">
            <v>634457</v>
          </cell>
          <cell r="B487" t="str">
            <v>Martínez*Zamora,Tlalli</v>
          </cell>
          <cell r="C487" t="str">
            <v>TAX</v>
          </cell>
          <cell r="D487" t="str">
            <v>LIC-SYSC-18</v>
          </cell>
          <cell r="E487" t="str">
            <v>LI</v>
          </cell>
          <cell r="F487" t="str">
            <v>BS</v>
          </cell>
          <cell r="G487">
            <v>101</v>
          </cell>
          <cell r="H487" t="str">
            <v>12247.7</v>
          </cell>
          <cell r="I487">
            <v>0</v>
          </cell>
          <cell r="J487">
            <v>0</v>
          </cell>
          <cell r="K487" t="str">
            <v>12247.7</v>
          </cell>
          <cell r="L487">
            <v>5559</v>
          </cell>
          <cell r="M487" t="str">
            <v>7298.7</v>
          </cell>
          <cell r="N487" t="str">
            <v>7298.7</v>
          </cell>
        </row>
        <row r="488">
          <cell r="A488">
            <v>347494</v>
          </cell>
          <cell r="B488" t="str">
            <v>Gomez*Estrada,Jessica</v>
          </cell>
          <cell r="C488" t="str">
            <v>TAX</v>
          </cell>
          <cell r="D488" t="str">
            <v>LIC-EJAD-17</v>
          </cell>
          <cell r="E488" t="str">
            <v>LI</v>
          </cell>
          <cell r="F488" t="str">
            <v>BS</v>
          </cell>
          <cell r="H488" t="str">
            <v>5727.3</v>
          </cell>
          <cell r="I488">
            <v>0</v>
          </cell>
          <cell r="J488">
            <v>0</v>
          </cell>
          <cell r="K488" t="str">
            <v>5727.3</v>
          </cell>
          <cell r="L488" t="str">
            <v>5727.3</v>
          </cell>
          <cell r="M488">
            <v>0</v>
          </cell>
          <cell r="N488">
            <v>0</v>
          </cell>
        </row>
        <row r="489">
          <cell r="A489">
            <v>775702</v>
          </cell>
          <cell r="B489" t="str">
            <v>Rodriguez*Robles,Flor</v>
          </cell>
          <cell r="C489" t="str">
            <v>TAX</v>
          </cell>
          <cell r="D489" t="str">
            <v>LIC-EJAD-17</v>
          </cell>
          <cell r="E489" t="str">
            <v>LI</v>
          </cell>
          <cell r="F489" t="str">
            <v>AS</v>
          </cell>
          <cell r="G489">
            <v>100</v>
          </cell>
          <cell r="H489" t="str">
            <v>11678.3</v>
          </cell>
          <cell r="I489">
            <v>0</v>
          </cell>
          <cell r="J489">
            <v>0</v>
          </cell>
          <cell r="K489" t="str">
            <v>11678.3</v>
          </cell>
          <cell r="L489" t="str">
            <v>11678.3</v>
          </cell>
          <cell r="M489">
            <v>0</v>
          </cell>
          <cell r="N489">
            <v>0</v>
          </cell>
        </row>
        <row r="490">
          <cell r="A490">
            <v>775701</v>
          </cell>
          <cell r="B490" t="str">
            <v>Rivera*Vargas,Edgar</v>
          </cell>
          <cell r="C490" t="str">
            <v>TAX</v>
          </cell>
          <cell r="D490" t="str">
            <v>LIC-EJAD-17</v>
          </cell>
          <cell r="E490" t="str">
            <v>LI</v>
          </cell>
          <cell r="F490" t="str">
            <v>BI</v>
          </cell>
          <cell r="G490">
            <v>100</v>
          </cell>
          <cell r="H490" t="str">
            <v>4.21</v>
          </cell>
          <cell r="I490">
            <v>0</v>
          </cell>
          <cell r="J490">
            <v>0</v>
          </cell>
          <cell r="K490" t="str">
            <v>4.21</v>
          </cell>
          <cell r="L490" t="str">
            <v>4.21</v>
          </cell>
          <cell r="M490">
            <v>0</v>
          </cell>
          <cell r="N490">
            <v>0</v>
          </cell>
        </row>
        <row r="491">
          <cell r="A491">
            <v>718068</v>
          </cell>
          <cell r="B491" t="str">
            <v>Buendia*Pineda,Carime</v>
          </cell>
          <cell r="C491" t="str">
            <v>TAX</v>
          </cell>
          <cell r="D491" t="str">
            <v>LIC-DERE-18</v>
          </cell>
          <cell r="E491" t="str">
            <v>LI</v>
          </cell>
          <cell r="F491" t="str">
            <v>BS</v>
          </cell>
          <cell r="G491">
            <v>101</v>
          </cell>
          <cell r="H491" t="str">
            <v>14983.24</v>
          </cell>
          <cell r="I491">
            <v>0</v>
          </cell>
          <cell r="J491">
            <v>0</v>
          </cell>
          <cell r="K491" t="str">
            <v>14983.24</v>
          </cell>
          <cell r="L491">
            <v>8971</v>
          </cell>
          <cell r="M491" t="str">
            <v>6012.24</v>
          </cell>
          <cell r="N491" t="str">
            <v>6012.24</v>
          </cell>
        </row>
        <row r="492">
          <cell r="A492">
            <v>752772</v>
          </cell>
          <cell r="B492" t="str">
            <v>Gomez*Ramirez,Cesar</v>
          </cell>
          <cell r="C492" t="str">
            <v>TAX</v>
          </cell>
          <cell r="D492" t="str">
            <v>LIC-SYSC-18</v>
          </cell>
          <cell r="E492" t="str">
            <v>LI</v>
          </cell>
          <cell r="F492" t="str">
            <v>BS</v>
          </cell>
          <cell r="G492">
            <v>101</v>
          </cell>
          <cell r="H492" t="str">
            <v>12816.65</v>
          </cell>
          <cell r="I492">
            <v>0</v>
          </cell>
          <cell r="J492">
            <v>0</v>
          </cell>
          <cell r="K492" t="str">
            <v>12816.65</v>
          </cell>
          <cell r="L492" t="str">
            <v>8061.55</v>
          </cell>
          <cell r="M492" t="str">
            <v>4755.1</v>
          </cell>
          <cell r="N492" t="str">
            <v>4755.1</v>
          </cell>
        </row>
        <row r="493">
          <cell r="A493">
            <v>411250</v>
          </cell>
          <cell r="B493" t="str">
            <v>PEREZ | VAZQUEZ,MARTHA</v>
          </cell>
          <cell r="C493" t="str">
            <v>TAX</v>
          </cell>
          <cell r="D493" t="str">
            <v>MAE-EDUC-19</v>
          </cell>
          <cell r="E493" t="str">
            <v>MA</v>
          </cell>
          <cell r="F493" t="str">
            <v>AS</v>
          </cell>
          <cell r="G493">
            <v>405</v>
          </cell>
          <cell r="H493" t="str">
            <v>19097.18</v>
          </cell>
          <cell r="I493">
            <v>0</v>
          </cell>
          <cell r="J493">
            <v>0</v>
          </cell>
          <cell r="K493" t="str">
            <v>19097.18</v>
          </cell>
          <cell r="L493" t="str">
            <v>19097.18</v>
          </cell>
          <cell r="M493">
            <v>0</v>
          </cell>
          <cell r="N493">
            <v>0</v>
          </cell>
        </row>
        <row r="494">
          <cell r="A494">
            <v>300332</v>
          </cell>
          <cell r="B494" t="str">
            <v>Becerril*García,Guadalupe</v>
          </cell>
          <cell r="C494" t="str">
            <v>TAX</v>
          </cell>
          <cell r="D494" t="str">
            <v>LIC-PSIO-18</v>
          </cell>
          <cell r="E494" t="str">
            <v>LI</v>
          </cell>
          <cell r="F494" t="str">
            <v>BR</v>
          </cell>
          <cell r="H494">
            <v>106</v>
          </cell>
          <cell r="I494">
            <v>0</v>
          </cell>
          <cell r="J494">
            <v>0</v>
          </cell>
          <cell r="K494">
            <v>106</v>
          </cell>
          <cell r="L494">
            <v>106</v>
          </cell>
          <cell r="M494">
            <v>0</v>
          </cell>
          <cell r="N494">
            <v>0</v>
          </cell>
        </row>
        <row r="495">
          <cell r="A495">
            <v>302308</v>
          </cell>
          <cell r="B495" t="str">
            <v>De*León*Romero,Diana</v>
          </cell>
          <cell r="C495" t="str">
            <v>TAX</v>
          </cell>
          <cell r="D495" t="str">
            <v>LIC-EJAD-17</v>
          </cell>
          <cell r="E495" t="str">
            <v>LI</v>
          </cell>
          <cell r="F495" t="str">
            <v>BA</v>
          </cell>
          <cell r="G495">
            <v>100</v>
          </cell>
          <cell r="H495" t="str">
            <v>12738.86</v>
          </cell>
          <cell r="I495">
            <v>0</v>
          </cell>
          <cell r="J495">
            <v>0</v>
          </cell>
          <cell r="K495" t="str">
            <v>12738.86</v>
          </cell>
          <cell r="L495" t="str">
            <v>7338.71</v>
          </cell>
          <cell r="M495" t="str">
            <v>5400.15</v>
          </cell>
          <cell r="N495" t="str">
            <v>5400.15</v>
          </cell>
        </row>
        <row r="496">
          <cell r="A496">
            <v>779860</v>
          </cell>
          <cell r="B496" t="str">
            <v>Albañez*Alvarado,Ana</v>
          </cell>
          <cell r="C496" t="str">
            <v>TAX</v>
          </cell>
          <cell r="D496" t="str">
            <v>LIC-EJME-17</v>
          </cell>
          <cell r="E496" t="str">
            <v>LI</v>
          </cell>
          <cell r="F496" t="str">
            <v>BA</v>
          </cell>
          <cell r="G496">
            <v>100</v>
          </cell>
          <cell r="H496" t="str">
            <v>8198.15</v>
          </cell>
          <cell r="I496">
            <v>0</v>
          </cell>
          <cell r="J496">
            <v>0</v>
          </cell>
          <cell r="K496" t="str">
            <v>8198.15</v>
          </cell>
          <cell r="L496" t="str">
            <v>6034.55</v>
          </cell>
          <cell r="M496" t="str">
            <v>2163.75</v>
          </cell>
          <cell r="N496" t="str">
            <v>2163.75</v>
          </cell>
        </row>
        <row r="497">
          <cell r="A497">
            <v>329596</v>
          </cell>
          <cell r="B497" t="str">
            <v>Ortiz*Sandoval,Juan</v>
          </cell>
          <cell r="C497" t="str">
            <v>TAX</v>
          </cell>
          <cell r="D497" t="str">
            <v>LIC-ADME-18</v>
          </cell>
          <cell r="E497" t="str">
            <v>LI</v>
          </cell>
          <cell r="F497" t="str">
            <v>AS</v>
          </cell>
          <cell r="G497">
            <v>406</v>
          </cell>
          <cell r="H497" t="str">
            <v>12058.25</v>
          </cell>
          <cell r="I497">
            <v>0</v>
          </cell>
          <cell r="J497">
            <v>0</v>
          </cell>
          <cell r="K497" t="str">
            <v>12058.25</v>
          </cell>
          <cell r="L497" t="str">
            <v>13452.58</v>
          </cell>
          <cell r="M497">
            <v>0</v>
          </cell>
          <cell r="N497">
            <v>0</v>
          </cell>
        </row>
        <row r="498">
          <cell r="A498">
            <v>313684</v>
          </cell>
          <cell r="B498" t="str">
            <v>Luna*Martinez,José</v>
          </cell>
          <cell r="C498" t="str">
            <v>TAX</v>
          </cell>
          <cell r="D498" t="str">
            <v>LIC-EJDE-17</v>
          </cell>
          <cell r="E498" t="str">
            <v>LI</v>
          </cell>
          <cell r="F498" t="str">
            <v>BA</v>
          </cell>
          <cell r="G498">
            <v>405</v>
          </cell>
          <cell r="H498">
            <v>12693</v>
          </cell>
          <cell r="I498">
            <v>0</v>
          </cell>
          <cell r="J498">
            <v>0</v>
          </cell>
          <cell r="K498">
            <v>12693</v>
          </cell>
          <cell r="L498">
            <v>10415</v>
          </cell>
          <cell r="M498">
            <v>2278</v>
          </cell>
          <cell r="N498">
            <v>2278</v>
          </cell>
        </row>
        <row r="499">
          <cell r="A499">
            <v>777480</v>
          </cell>
          <cell r="B499" t="str">
            <v>Peralta*Flores,Erick</v>
          </cell>
          <cell r="C499" t="str">
            <v>TAX</v>
          </cell>
          <cell r="D499" t="str">
            <v>LIC-EJDE-17</v>
          </cell>
          <cell r="E499" t="str">
            <v>LI</v>
          </cell>
          <cell r="F499" t="str">
            <v>BA</v>
          </cell>
          <cell r="G499">
            <v>100</v>
          </cell>
          <cell r="H499" t="str">
            <v>12330.8</v>
          </cell>
          <cell r="I499">
            <v>0</v>
          </cell>
          <cell r="J499">
            <v>0</v>
          </cell>
          <cell r="K499" t="str">
            <v>12330.8</v>
          </cell>
          <cell r="L499" t="str">
            <v>7252.55</v>
          </cell>
          <cell r="M499" t="str">
            <v>5078.25</v>
          </cell>
          <cell r="N499" t="str">
            <v>5078.25</v>
          </cell>
        </row>
        <row r="500">
          <cell r="A500">
            <v>780820</v>
          </cell>
          <cell r="B500" t="str">
            <v>Bragado*Castillo,César</v>
          </cell>
          <cell r="C500" t="str">
            <v>TAX</v>
          </cell>
          <cell r="D500" t="str">
            <v>MAE-TEIN-18</v>
          </cell>
          <cell r="E500" t="str">
            <v>MA</v>
          </cell>
          <cell r="F500" t="str">
            <v>AS</v>
          </cell>
          <cell r="G500">
            <v>405</v>
          </cell>
          <cell r="H500" t="str">
            <v>12897.11</v>
          </cell>
          <cell r="I500">
            <v>0</v>
          </cell>
          <cell r="J500">
            <v>0</v>
          </cell>
          <cell r="K500" t="str">
            <v>12897.11</v>
          </cell>
          <cell r="L500" t="str">
            <v>12897.11</v>
          </cell>
          <cell r="M500">
            <v>0</v>
          </cell>
          <cell r="N500">
            <v>0</v>
          </cell>
        </row>
        <row r="501">
          <cell r="A501">
            <v>238240</v>
          </cell>
          <cell r="B501" t="str">
            <v>Portillo*Garcia,Brisa</v>
          </cell>
          <cell r="C501" t="str">
            <v>TAX</v>
          </cell>
          <cell r="D501" t="str">
            <v>MAE-EDUP-22</v>
          </cell>
          <cell r="E501" t="str">
            <v>MA</v>
          </cell>
          <cell r="F501" t="str">
            <v>BS</v>
          </cell>
          <cell r="G501">
            <v>406</v>
          </cell>
          <cell r="H501" t="str">
            <v>19858.7</v>
          </cell>
          <cell r="I501">
            <v>0</v>
          </cell>
          <cell r="J501">
            <v>0</v>
          </cell>
          <cell r="K501" t="str">
            <v>19858.7</v>
          </cell>
          <cell r="L501">
            <v>13353</v>
          </cell>
          <cell r="M501" t="str">
            <v>6505.7</v>
          </cell>
          <cell r="N501" t="str">
            <v>6505.7</v>
          </cell>
        </row>
        <row r="502">
          <cell r="A502">
            <v>777589</v>
          </cell>
          <cell r="B502" t="str">
            <v>Albarrán*Espinosa,Andrea</v>
          </cell>
          <cell r="C502" t="str">
            <v>TAX</v>
          </cell>
          <cell r="D502" t="str">
            <v>LIC-EJDE-17</v>
          </cell>
          <cell r="E502" t="str">
            <v>LI</v>
          </cell>
          <cell r="F502" t="str">
            <v>AS</v>
          </cell>
          <cell r="G502">
            <v>100</v>
          </cell>
          <cell r="H502" t="str">
            <v>11833.52</v>
          </cell>
          <cell r="I502">
            <v>0</v>
          </cell>
          <cell r="J502">
            <v>0</v>
          </cell>
          <cell r="K502" t="str">
            <v>11833.52</v>
          </cell>
          <cell r="L502" t="str">
            <v>11833.52</v>
          </cell>
          <cell r="M502">
            <v>0</v>
          </cell>
          <cell r="N502">
            <v>0</v>
          </cell>
        </row>
        <row r="503">
          <cell r="A503">
            <v>653264</v>
          </cell>
          <cell r="B503" t="str">
            <v>Perez*Uribares,Barbara</v>
          </cell>
          <cell r="C503" t="str">
            <v>TAX</v>
          </cell>
          <cell r="D503" t="str">
            <v>LIC-EJME-17</v>
          </cell>
          <cell r="E503" t="str">
            <v>LI</v>
          </cell>
          <cell r="F503" t="str">
            <v>BS</v>
          </cell>
          <cell r="H503" t="str">
            <v>5900.1</v>
          </cell>
          <cell r="I503">
            <v>0</v>
          </cell>
          <cell r="J503">
            <v>0</v>
          </cell>
          <cell r="K503" t="str">
            <v>5900.1</v>
          </cell>
          <cell r="L503">
            <v>2851</v>
          </cell>
          <cell r="M503" t="str">
            <v>3049.1</v>
          </cell>
          <cell r="N503" t="str">
            <v>3049.1</v>
          </cell>
        </row>
        <row r="504">
          <cell r="A504">
            <v>269634</v>
          </cell>
          <cell r="B504" t="str">
            <v>Rodríguez*Pérez,Gustavo</v>
          </cell>
          <cell r="C504" t="str">
            <v>TAX</v>
          </cell>
          <cell r="D504" t="str">
            <v>LIC-ITIC-15</v>
          </cell>
          <cell r="E504" t="str">
            <v>LI</v>
          </cell>
          <cell r="F504" t="str">
            <v>AS</v>
          </cell>
          <cell r="G504">
            <v>405</v>
          </cell>
          <cell r="H504" t="str">
            <v>18512.25</v>
          </cell>
          <cell r="I504">
            <v>0</v>
          </cell>
          <cell r="J504">
            <v>0</v>
          </cell>
          <cell r="K504" t="str">
            <v>18512.25</v>
          </cell>
          <cell r="L504" t="str">
            <v>18512.9</v>
          </cell>
          <cell r="M504">
            <v>0</v>
          </cell>
          <cell r="N504">
            <v>0</v>
          </cell>
        </row>
        <row r="505">
          <cell r="A505">
            <v>658900</v>
          </cell>
          <cell r="B505" t="str">
            <v>Filio*Guerrero,Laura</v>
          </cell>
          <cell r="C505" t="str">
            <v>TAX</v>
          </cell>
          <cell r="D505" t="str">
            <v>LIC-EJAD-17</v>
          </cell>
          <cell r="E505" t="str">
            <v>LI</v>
          </cell>
          <cell r="F505" t="str">
            <v>BA</v>
          </cell>
          <cell r="G505">
            <v>405</v>
          </cell>
          <cell r="H505" t="str">
            <v>12866.75</v>
          </cell>
          <cell r="I505">
            <v>0</v>
          </cell>
          <cell r="J505">
            <v>0</v>
          </cell>
          <cell r="K505" t="str">
            <v>12866.75</v>
          </cell>
          <cell r="L505" t="str">
            <v>10956.5</v>
          </cell>
          <cell r="M505" t="str">
            <v>1910.25</v>
          </cell>
          <cell r="N505" t="str">
            <v>1910.25</v>
          </cell>
        </row>
        <row r="506">
          <cell r="A506">
            <v>667728</v>
          </cell>
          <cell r="B506" t="str">
            <v>Cortes*Alba,Fernanda</v>
          </cell>
          <cell r="C506" t="str">
            <v>TAX</v>
          </cell>
          <cell r="D506" t="str">
            <v>LIC-DERE-18</v>
          </cell>
          <cell r="E506" t="str">
            <v>LI</v>
          </cell>
          <cell r="F506" t="str">
            <v>AS</v>
          </cell>
          <cell r="G506">
            <v>405</v>
          </cell>
          <cell r="H506" t="str">
            <v>18748.12</v>
          </cell>
          <cell r="I506">
            <v>0</v>
          </cell>
          <cell r="J506">
            <v>0</v>
          </cell>
          <cell r="K506" t="str">
            <v>18748.12</v>
          </cell>
          <cell r="L506">
            <v>18749</v>
          </cell>
          <cell r="M506">
            <v>0</v>
          </cell>
          <cell r="N506">
            <v>0</v>
          </cell>
        </row>
        <row r="507">
          <cell r="A507">
            <v>253371</v>
          </cell>
          <cell r="B507" t="str">
            <v>Lazaro*Mendoza,Irving</v>
          </cell>
          <cell r="C507" t="str">
            <v>TAX</v>
          </cell>
          <cell r="D507" t="str">
            <v>LIC-EDFI-10C</v>
          </cell>
          <cell r="E507" t="str">
            <v>LI</v>
          </cell>
          <cell r="F507" t="str">
            <v>AS</v>
          </cell>
          <cell r="G507">
            <v>405</v>
          </cell>
          <cell r="H507" t="str">
            <v>1514.1</v>
          </cell>
          <cell r="I507">
            <v>0</v>
          </cell>
          <cell r="J507">
            <v>0</v>
          </cell>
          <cell r="K507" t="str">
            <v>1514.1</v>
          </cell>
          <cell r="L507">
            <v>5410</v>
          </cell>
          <cell r="M507">
            <v>0</v>
          </cell>
          <cell r="N507">
            <v>0</v>
          </cell>
        </row>
        <row r="508">
          <cell r="A508">
            <v>290480</v>
          </cell>
          <cell r="B508" t="str">
            <v>Jimenez*Islas,Flavio</v>
          </cell>
          <cell r="C508" t="str">
            <v>TAX</v>
          </cell>
          <cell r="D508" t="str">
            <v>LIC-MEES-18</v>
          </cell>
          <cell r="E508" t="str">
            <v>LI</v>
          </cell>
          <cell r="F508" t="str">
            <v>BA</v>
          </cell>
          <cell r="G508">
            <v>405</v>
          </cell>
          <cell r="H508" t="str">
            <v>7446.85</v>
          </cell>
          <cell r="I508">
            <v>0</v>
          </cell>
          <cell r="J508">
            <v>0</v>
          </cell>
          <cell r="K508" t="str">
            <v>7446.85</v>
          </cell>
          <cell r="L508">
            <v>6084</v>
          </cell>
          <cell r="M508" t="str">
            <v>1362.85</v>
          </cell>
          <cell r="N508" t="str">
            <v>1362.85</v>
          </cell>
        </row>
        <row r="509">
          <cell r="A509">
            <v>657531</v>
          </cell>
          <cell r="B509" t="str">
            <v>Becerril*Murcia,Cinthya</v>
          </cell>
          <cell r="C509" t="str">
            <v>TAX</v>
          </cell>
          <cell r="D509" t="str">
            <v>LIC-ADTU-18</v>
          </cell>
          <cell r="E509" t="str">
            <v>LI</v>
          </cell>
          <cell r="F509" t="str">
            <v>BR</v>
          </cell>
          <cell r="G509">
            <v>101</v>
          </cell>
          <cell r="H509" t="str">
            <v>1261.63</v>
          </cell>
          <cell r="I509">
            <v>0</v>
          </cell>
          <cell r="J509">
            <v>0</v>
          </cell>
          <cell r="K509" t="str">
            <v>1261.63</v>
          </cell>
          <cell r="L509" t="str">
            <v>172.53</v>
          </cell>
          <cell r="M509" t="str">
            <v>1089.1</v>
          </cell>
          <cell r="N509" t="str">
            <v>1089.1</v>
          </cell>
        </row>
        <row r="510">
          <cell r="A510">
            <v>299139</v>
          </cell>
          <cell r="B510" t="str">
            <v>Ortiz*vargas,Natalia</v>
          </cell>
          <cell r="C510" t="str">
            <v>TAX</v>
          </cell>
          <cell r="D510" t="str">
            <v>LIC-ADTU-18</v>
          </cell>
          <cell r="E510" t="str">
            <v>LI</v>
          </cell>
          <cell r="F510" t="str">
            <v>EG</v>
          </cell>
          <cell r="H510">
            <v>106</v>
          </cell>
          <cell r="I510">
            <v>0</v>
          </cell>
          <cell r="J510">
            <v>0</v>
          </cell>
          <cell r="K510">
            <v>106</v>
          </cell>
          <cell r="L510">
            <v>106</v>
          </cell>
          <cell r="M510">
            <v>0</v>
          </cell>
          <cell r="N510">
            <v>0</v>
          </cell>
        </row>
        <row r="511">
          <cell r="A511">
            <v>741403</v>
          </cell>
          <cell r="B511" t="str">
            <v>Perez*Colunga,Mariana</v>
          </cell>
          <cell r="C511" t="str">
            <v>TAX</v>
          </cell>
          <cell r="D511" t="str">
            <v>LIC-DINV-18</v>
          </cell>
          <cell r="E511" t="str">
            <v>LI</v>
          </cell>
          <cell r="F511" t="str">
            <v>BS</v>
          </cell>
          <cell r="G511">
            <v>101</v>
          </cell>
          <cell r="H511" t="str">
            <v>13901.24</v>
          </cell>
          <cell r="I511">
            <v>0</v>
          </cell>
          <cell r="J511" t="str">
            <v>380.25</v>
          </cell>
          <cell r="K511" t="str">
            <v>13520.99</v>
          </cell>
          <cell r="L511" t="str">
            <v>15959.5</v>
          </cell>
          <cell r="M511">
            <v>0</v>
          </cell>
          <cell r="N511">
            <v>0</v>
          </cell>
        </row>
        <row r="512">
          <cell r="A512">
            <v>332482</v>
          </cell>
          <cell r="B512" t="str">
            <v>Perez*Espitia,Eduardo</v>
          </cell>
          <cell r="C512" t="str">
            <v>TAX</v>
          </cell>
          <cell r="D512" t="str">
            <v>LIC-COFI-18</v>
          </cell>
          <cell r="E512" t="str">
            <v>LI</v>
          </cell>
          <cell r="F512" t="str">
            <v>AS</v>
          </cell>
          <cell r="G512">
            <v>405</v>
          </cell>
          <cell r="H512" t="str">
            <v>18870.86</v>
          </cell>
          <cell r="I512">
            <v>0</v>
          </cell>
          <cell r="J512">
            <v>0</v>
          </cell>
          <cell r="K512" t="str">
            <v>18870.86</v>
          </cell>
          <cell r="L512">
            <v>16351</v>
          </cell>
          <cell r="M512" t="str">
            <v>2519.86</v>
          </cell>
          <cell r="N512" t="str">
            <v>2519.86</v>
          </cell>
        </row>
        <row r="513">
          <cell r="A513">
            <v>249152</v>
          </cell>
          <cell r="B513" t="str">
            <v>Lazaro*Pereda,Jeremy</v>
          </cell>
          <cell r="C513" t="str">
            <v>TAX</v>
          </cell>
          <cell r="D513" t="str">
            <v>LIC-EDFI-10C</v>
          </cell>
          <cell r="E513" t="str">
            <v>LI</v>
          </cell>
          <cell r="F513" t="str">
            <v>EG</v>
          </cell>
          <cell r="H513">
            <v>670</v>
          </cell>
          <cell r="I513">
            <v>0</v>
          </cell>
          <cell r="J513">
            <v>0</v>
          </cell>
          <cell r="K513">
            <v>670</v>
          </cell>
          <cell r="L513">
            <v>670</v>
          </cell>
          <cell r="M513">
            <v>0</v>
          </cell>
          <cell r="N513">
            <v>0</v>
          </cell>
        </row>
        <row r="514">
          <cell r="A514">
            <v>774910</v>
          </cell>
          <cell r="B514" t="str">
            <v>Velazquez*Heres,Alejandro</v>
          </cell>
          <cell r="C514" t="str">
            <v>TAX</v>
          </cell>
          <cell r="D514" t="str">
            <v>LIC-CTCO-18</v>
          </cell>
          <cell r="E514" t="str">
            <v>LI</v>
          </cell>
          <cell r="F514" t="str">
            <v>BA</v>
          </cell>
          <cell r="G514">
            <v>101</v>
          </cell>
          <cell r="H514" t="str">
            <v>19529.45</v>
          </cell>
          <cell r="I514">
            <v>0</v>
          </cell>
          <cell r="J514">
            <v>0</v>
          </cell>
          <cell r="K514" t="str">
            <v>19529.45</v>
          </cell>
          <cell r="L514" t="str">
            <v>11313.9</v>
          </cell>
          <cell r="M514" t="str">
            <v>8215.55</v>
          </cell>
          <cell r="N514" t="str">
            <v>8215.55</v>
          </cell>
        </row>
        <row r="515">
          <cell r="A515">
            <v>775379</v>
          </cell>
          <cell r="B515" t="str">
            <v>Carmona*Becerril,Zaira</v>
          </cell>
          <cell r="C515" t="str">
            <v>TAX</v>
          </cell>
          <cell r="D515" t="str">
            <v>LIC-DINV-18</v>
          </cell>
          <cell r="E515" t="str">
            <v>LI</v>
          </cell>
          <cell r="F515" t="str">
            <v>AS</v>
          </cell>
          <cell r="G515">
            <v>101</v>
          </cell>
          <cell r="H515" t="str">
            <v>18881.14</v>
          </cell>
          <cell r="I515">
            <v>0</v>
          </cell>
          <cell r="J515">
            <v>0</v>
          </cell>
          <cell r="K515" t="str">
            <v>18881.14</v>
          </cell>
          <cell r="L515" t="str">
            <v>18881.14</v>
          </cell>
          <cell r="M515">
            <v>0</v>
          </cell>
          <cell r="N515">
            <v>0</v>
          </cell>
        </row>
        <row r="516">
          <cell r="A516">
            <v>641682</v>
          </cell>
          <cell r="B516" t="str">
            <v>De Santos*Espinosa,Erik</v>
          </cell>
          <cell r="C516" t="str">
            <v>TAX</v>
          </cell>
          <cell r="D516" t="str">
            <v>LIC-EJCP-13</v>
          </cell>
          <cell r="E516" t="str">
            <v>LI</v>
          </cell>
          <cell r="F516" t="str">
            <v>BF</v>
          </cell>
          <cell r="G516">
            <v>101</v>
          </cell>
          <cell r="H516" t="str">
            <v>27567.7</v>
          </cell>
          <cell r="I516">
            <v>0</v>
          </cell>
          <cell r="J516">
            <v>0</v>
          </cell>
          <cell r="K516" t="str">
            <v>27567.7</v>
          </cell>
          <cell r="L516" t="str">
            <v>4398.81</v>
          </cell>
          <cell r="M516" t="str">
            <v>23168.89</v>
          </cell>
          <cell r="N516" t="str">
            <v>23168.89</v>
          </cell>
        </row>
        <row r="517">
          <cell r="A517">
            <v>733523</v>
          </cell>
          <cell r="B517" t="str">
            <v>Anaya*Reyes,Adriana</v>
          </cell>
          <cell r="C517" t="str">
            <v>TAX</v>
          </cell>
          <cell r="D517" t="str">
            <v>LIC-EJAD-17</v>
          </cell>
          <cell r="E517" t="str">
            <v>LI</v>
          </cell>
          <cell r="F517" t="str">
            <v>BA</v>
          </cell>
          <cell r="G517">
            <v>100</v>
          </cell>
          <cell r="H517" t="str">
            <v>13259.25</v>
          </cell>
          <cell r="I517">
            <v>0</v>
          </cell>
          <cell r="J517">
            <v>0</v>
          </cell>
          <cell r="K517" t="str">
            <v>13259.25</v>
          </cell>
          <cell r="L517" t="str">
            <v>6818.28</v>
          </cell>
          <cell r="M517" t="str">
            <v>6440.97</v>
          </cell>
          <cell r="N517" t="str">
            <v>6440.97</v>
          </cell>
        </row>
        <row r="518">
          <cell r="A518">
            <v>289655</v>
          </cell>
          <cell r="B518" t="str">
            <v>Magdaleno*Galindez,Rodrigo</v>
          </cell>
          <cell r="C518" t="str">
            <v>TAX</v>
          </cell>
          <cell r="D518" t="str">
            <v>LIC-CTCO-18</v>
          </cell>
          <cell r="E518" t="str">
            <v>LI</v>
          </cell>
          <cell r="F518" t="str">
            <v>AS</v>
          </cell>
          <cell r="G518">
            <v>405</v>
          </cell>
          <cell r="H518" t="str">
            <v>19576.4</v>
          </cell>
          <cell r="I518">
            <v>0</v>
          </cell>
          <cell r="J518">
            <v>0</v>
          </cell>
          <cell r="K518" t="str">
            <v>19576.4</v>
          </cell>
          <cell r="L518">
            <v>19577</v>
          </cell>
          <cell r="M518">
            <v>0</v>
          </cell>
          <cell r="N518">
            <v>0</v>
          </cell>
        </row>
        <row r="519">
          <cell r="A519">
            <v>774424</v>
          </cell>
          <cell r="B519" t="str">
            <v>Espinosa*Calderon,Carlos</v>
          </cell>
          <cell r="C519" t="str">
            <v>TAX</v>
          </cell>
          <cell r="D519" t="str">
            <v>LIC-EJAD-17</v>
          </cell>
          <cell r="E519" t="str">
            <v>LI</v>
          </cell>
          <cell r="F519" t="str">
            <v>AS</v>
          </cell>
          <cell r="G519">
            <v>100</v>
          </cell>
          <cell r="H519" t="str">
            <v>11678.55</v>
          </cell>
          <cell r="I519">
            <v>0</v>
          </cell>
          <cell r="J519">
            <v>0</v>
          </cell>
          <cell r="K519" t="str">
            <v>11678.55</v>
          </cell>
          <cell r="L519" t="str">
            <v>11678.55</v>
          </cell>
          <cell r="M519">
            <v>0</v>
          </cell>
          <cell r="N519">
            <v>0</v>
          </cell>
        </row>
        <row r="520">
          <cell r="A520">
            <v>19031</v>
          </cell>
          <cell r="B520" t="str">
            <v>Maciel*Oseguera,Emmanuel</v>
          </cell>
          <cell r="C520" t="str">
            <v>TAX</v>
          </cell>
          <cell r="D520" t="str">
            <v>LIC-EJDE-17</v>
          </cell>
          <cell r="E520" t="str">
            <v>LI</v>
          </cell>
          <cell r="F520" t="str">
            <v>AS</v>
          </cell>
          <cell r="G520">
            <v>405</v>
          </cell>
          <cell r="H520" t="str">
            <v>11462.89</v>
          </cell>
          <cell r="I520">
            <v>0</v>
          </cell>
          <cell r="J520">
            <v>261</v>
          </cell>
          <cell r="K520" t="str">
            <v>11201.89</v>
          </cell>
          <cell r="L520" t="str">
            <v>11382.19</v>
          </cell>
          <cell r="M520">
            <v>0</v>
          </cell>
          <cell r="N520">
            <v>0</v>
          </cell>
        </row>
        <row r="521">
          <cell r="A521">
            <v>752304</v>
          </cell>
          <cell r="B521" t="str">
            <v>Notario*Ordoñez,Daniel</v>
          </cell>
          <cell r="C521" t="str">
            <v>TAX</v>
          </cell>
          <cell r="D521" t="str">
            <v>LIC-DERE-18</v>
          </cell>
          <cell r="E521" t="str">
            <v>LI</v>
          </cell>
          <cell r="F521" t="str">
            <v>BR</v>
          </cell>
          <cell r="G521">
            <v>101</v>
          </cell>
          <cell r="I521">
            <v>0</v>
          </cell>
          <cell r="J521">
            <v>0</v>
          </cell>
          <cell r="L521">
            <v>0</v>
          </cell>
          <cell r="M521">
            <v>0</v>
          </cell>
        </row>
        <row r="522">
          <cell r="A522">
            <v>759190</v>
          </cell>
          <cell r="B522" t="str">
            <v>Medina*Solis,Elisa</v>
          </cell>
          <cell r="C522" t="str">
            <v>TAX</v>
          </cell>
          <cell r="D522" t="str">
            <v>LIC-EJDE-17</v>
          </cell>
          <cell r="E522" t="str">
            <v>LI</v>
          </cell>
          <cell r="F522" t="str">
            <v>BR</v>
          </cell>
          <cell r="G522">
            <v>100</v>
          </cell>
          <cell r="H522">
            <v>106</v>
          </cell>
          <cell r="I522">
            <v>0</v>
          </cell>
          <cell r="J522">
            <v>0</v>
          </cell>
          <cell r="K522">
            <v>106</v>
          </cell>
          <cell r="L522">
            <v>106</v>
          </cell>
          <cell r="M522">
            <v>0</v>
          </cell>
          <cell r="N522">
            <v>0</v>
          </cell>
        </row>
        <row r="523">
          <cell r="A523">
            <v>278226</v>
          </cell>
          <cell r="B523" t="str">
            <v>Tapia*Moran,Jonathan</v>
          </cell>
          <cell r="C523" t="str">
            <v>TAX</v>
          </cell>
          <cell r="D523" t="str">
            <v>LIC-ADME-18</v>
          </cell>
          <cell r="E523" t="str">
            <v>LI</v>
          </cell>
          <cell r="F523" t="str">
            <v>BR</v>
          </cell>
          <cell r="G523">
            <v>404</v>
          </cell>
          <cell r="H523">
            <v>106</v>
          </cell>
          <cell r="I523">
            <v>0</v>
          </cell>
          <cell r="J523">
            <v>0</v>
          </cell>
          <cell r="K523">
            <v>106</v>
          </cell>
          <cell r="L523">
            <v>106</v>
          </cell>
          <cell r="M523">
            <v>0</v>
          </cell>
          <cell r="N523">
            <v>0</v>
          </cell>
        </row>
        <row r="524">
          <cell r="A524">
            <v>276271</v>
          </cell>
          <cell r="B524" t="str">
            <v>Ramirez*Frias,Diego</v>
          </cell>
          <cell r="C524" t="str">
            <v>TAX</v>
          </cell>
          <cell r="D524" t="str">
            <v>LIC-EJDE-17</v>
          </cell>
          <cell r="E524" t="str">
            <v>LI</v>
          </cell>
          <cell r="F524" t="str">
            <v>BA</v>
          </cell>
          <cell r="G524">
            <v>100</v>
          </cell>
          <cell r="H524" t="str">
            <v>9934.11</v>
          </cell>
          <cell r="I524">
            <v>0</v>
          </cell>
          <cell r="J524">
            <v>0</v>
          </cell>
          <cell r="K524" t="str">
            <v>9934.11</v>
          </cell>
          <cell r="L524" t="str">
            <v>7074.51</v>
          </cell>
          <cell r="M524" t="str">
            <v>2859.75</v>
          </cell>
          <cell r="N524" t="str">
            <v>2859.75</v>
          </cell>
        </row>
        <row r="525">
          <cell r="A525">
            <v>776629</v>
          </cell>
          <cell r="B525" t="str">
            <v>Flores*Sanchez,Merlhy</v>
          </cell>
          <cell r="C525" t="str">
            <v>TAX</v>
          </cell>
          <cell r="D525" t="str">
            <v>MAE-EDUP-22</v>
          </cell>
          <cell r="E525" t="str">
            <v>MA</v>
          </cell>
          <cell r="F525" t="str">
            <v>AS</v>
          </cell>
          <cell r="G525">
            <v>405</v>
          </cell>
          <cell r="H525" t="str">
            <v>21553.23</v>
          </cell>
          <cell r="I525">
            <v>0</v>
          </cell>
          <cell r="J525">
            <v>0</v>
          </cell>
          <cell r="K525" t="str">
            <v>21553.23</v>
          </cell>
          <cell r="L525" t="str">
            <v>21554.03</v>
          </cell>
          <cell r="M525" t="str">
            <v>-.5</v>
          </cell>
          <cell r="N525" t="str">
            <v>-.5</v>
          </cell>
        </row>
        <row r="526">
          <cell r="A526">
            <v>282210</v>
          </cell>
          <cell r="B526" t="str">
            <v>Camacho*Fernández,Adriana</v>
          </cell>
          <cell r="C526" t="str">
            <v>TAX</v>
          </cell>
          <cell r="D526" t="str">
            <v>LIC-EJAD-17</v>
          </cell>
          <cell r="E526" t="str">
            <v>LI</v>
          </cell>
          <cell r="F526" t="str">
            <v>BR</v>
          </cell>
          <cell r="H526">
            <v>7971</v>
          </cell>
          <cell r="I526">
            <v>0</v>
          </cell>
          <cell r="J526">
            <v>0</v>
          </cell>
          <cell r="K526">
            <v>7971</v>
          </cell>
          <cell r="L526">
            <v>106</v>
          </cell>
          <cell r="M526">
            <v>7865</v>
          </cell>
          <cell r="N526">
            <v>7865</v>
          </cell>
        </row>
        <row r="527">
          <cell r="A527">
            <v>329168</v>
          </cell>
          <cell r="B527" t="str">
            <v>Robles*Castro,Juan</v>
          </cell>
          <cell r="C527" t="str">
            <v>TAX</v>
          </cell>
          <cell r="D527" t="str">
            <v>MAE-MADP-22</v>
          </cell>
          <cell r="E527" t="str">
            <v>MA</v>
          </cell>
          <cell r="F527" t="str">
            <v>BR</v>
          </cell>
          <cell r="G527">
            <v>405</v>
          </cell>
          <cell r="H527">
            <v>106</v>
          </cell>
          <cell r="I527">
            <v>0</v>
          </cell>
          <cell r="J527">
            <v>0</v>
          </cell>
          <cell r="K527">
            <v>106</v>
          </cell>
          <cell r="L527">
            <v>106</v>
          </cell>
          <cell r="M527">
            <v>0</v>
          </cell>
          <cell r="N527">
            <v>0</v>
          </cell>
        </row>
        <row r="528">
          <cell r="A528">
            <v>343245</v>
          </cell>
          <cell r="B528" t="str">
            <v>Gomez*Obregon,José</v>
          </cell>
          <cell r="C528" t="str">
            <v>TAX</v>
          </cell>
          <cell r="D528" t="str">
            <v>LIC-COFI-18</v>
          </cell>
          <cell r="E528" t="str">
            <v>LI</v>
          </cell>
          <cell r="F528" t="str">
            <v>AS</v>
          </cell>
          <cell r="G528">
            <v>100</v>
          </cell>
          <cell r="H528">
            <v>453</v>
          </cell>
          <cell r="I528">
            <v>0</v>
          </cell>
          <cell r="J528">
            <v>0</v>
          </cell>
          <cell r="K528">
            <v>453</v>
          </cell>
          <cell r="L528">
            <v>453</v>
          </cell>
          <cell r="M528">
            <v>0</v>
          </cell>
          <cell r="N528">
            <v>0</v>
          </cell>
        </row>
        <row r="529">
          <cell r="A529">
            <v>778633</v>
          </cell>
          <cell r="B529" t="str">
            <v>Camacho*Gomora,Omar</v>
          </cell>
          <cell r="C529" t="str">
            <v>TAX</v>
          </cell>
          <cell r="D529" t="str">
            <v>LIC-EJAD-17</v>
          </cell>
          <cell r="E529" t="str">
            <v>LI</v>
          </cell>
          <cell r="F529" t="str">
            <v>BA</v>
          </cell>
          <cell r="G529">
            <v>100</v>
          </cell>
          <cell r="H529">
            <v>10339</v>
          </cell>
          <cell r="I529">
            <v>0</v>
          </cell>
          <cell r="J529">
            <v>0</v>
          </cell>
          <cell r="K529">
            <v>10339</v>
          </cell>
          <cell r="L529" t="str">
            <v>7078.55</v>
          </cell>
          <cell r="M529" t="str">
            <v>3144.45</v>
          </cell>
          <cell r="N529" t="str">
            <v>3144.45</v>
          </cell>
        </row>
        <row r="530">
          <cell r="A530">
            <v>308260</v>
          </cell>
          <cell r="B530" t="str">
            <v>Gonzalez*Bojorges,Ana</v>
          </cell>
          <cell r="C530" t="str">
            <v>TAX</v>
          </cell>
          <cell r="D530" t="str">
            <v>LIC-DSGD-18</v>
          </cell>
          <cell r="E530" t="str">
            <v>LI</v>
          </cell>
          <cell r="F530" t="str">
            <v>BR</v>
          </cell>
          <cell r="H530">
            <v>106</v>
          </cell>
          <cell r="I530">
            <v>0</v>
          </cell>
          <cell r="J530">
            <v>0</v>
          </cell>
          <cell r="K530">
            <v>106</v>
          </cell>
          <cell r="L530">
            <v>106</v>
          </cell>
          <cell r="M530">
            <v>0</v>
          </cell>
          <cell r="N530">
            <v>0</v>
          </cell>
        </row>
        <row r="531">
          <cell r="A531">
            <v>739584</v>
          </cell>
          <cell r="B531" t="str">
            <v>Guzmán*Márquez,Eric</v>
          </cell>
          <cell r="C531" t="str">
            <v>TAX</v>
          </cell>
          <cell r="D531" t="str">
            <v>LIC-DSGD-18</v>
          </cell>
          <cell r="E531" t="str">
            <v>LI</v>
          </cell>
          <cell r="F531" t="str">
            <v>BR</v>
          </cell>
          <cell r="G531">
            <v>101</v>
          </cell>
          <cell r="H531">
            <v>744</v>
          </cell>
          <cell r="I531">
            <v>0</v>
          </cell>
          <cell r="J531">
            <v>0</v>
          </cell>
          <cell r="K531">
            <v>744</v>
          </cell>
          <cell r="L531">
            <v>744</v>
          </cell>
          <cell r="M531">
            <v>0</v>
          </cell>
          <cell r="N531">
            <v>0</v>
          </cell>
        </row>
        <row r="532">
          <cell r="A532">
            <v>241170</v>
          </cell>
          <cell r="B532" t="str">
            <v>Vega*Cruz,Lesly</v>
          </cell>
          <cell r="C532" t="str">
            <v>TAX</v>
          </cell>
          <cell r="D532" t="str">
            <v>LIC-EJME-12</v>
          </cell>
          <cell r="E532" t="str">
            <v>LI</v>
          </cell>
          <cell r="F532" t="str">
            <v>BR</v>
          </cell>
          <cell r="H532">
            <v>106</v>
          </cell>
          <cell r="I532">
            <v>0</v>
          </cell>
          <cell r="J532">
            <v>0</v>
          </cell>
          <cell r="K532">
            <v>106</v>
          </cell>
          <cell r="L532">
            <v>106</v>
          </cell>
          <cell r="M532">
            <v>0</v>
          </cell>
          <cell r="N532">
            <v>0</v>
          </cell>
        </row>
        <row r="533">
          <cell r="A533">
            <v>249380</v>
          </cell>
          <cell r="B533" t="str">
            <v>Paez*Garcia,Andrea</v>
          </cell>
          <cell r="C533" t="str">
            <v>TAX</v>
          </cell>
          <cell r="D533" t="str">
            <v>MAE-EDUC-19</v>
          </cell>
          <cell r="E533" t="str">
            <v>MA</v>
          </cell>
          <cell r="F533" t="str">
            <v>BR</v>
          </cell>
          <cell r="G533">
            <v>101</v>
          </cell>
          <cell r="H533">
            <v>0</v>
          </cell>
          <cell r="I533">
            <v>0</v>
          </cell>
          <cell r="J533">
            <v>0</v>
          </cell>
          <cell r="K533">
            <v>0</v>
          </cell>
          <cell r="L533">
            <v>0</v>
          </cell>
          <cell r="M533">
            <v>0</v>
          </cell>
          <cell r="N533">
            <v>0</v>
          </cell>
        </row>
        <row r="534">
          <cell r="A534">
            <v>309549</v>
          </cell>
          <cell r="B534" t="str">
            <v>Cruz*Lopez,Jesus</v>
          </cell>
          <cell r="C534" t="str">
            <v>TAX</v>
          </cell>
          <cell r="D534" t="str">
            <v>LIC-EJAD-17</v>
          </cell>
          <cell r="E534" t="str">
            <v>LI</v>
          </cell>
          <cell r="F534" t="str">
            <v>BR</v>
          </cell>
          <cell r="G534">
            <v>405</v>
          </cell>
          <cell r="H534">
            <v>3472</v>
          </cell>
          <cell r="I534">
            <v>0</v>
          </cell>
          <cell r="J534">
            <v>0</v>
          </cell>
          <cell r="K534">
            <v>3472</v>
          </cell>
          <cell r="L534">
            <v>0</v>
          </cell>
          <cell r="M534">
            <v>3472</v>
          </cell>
          <cell r="N534">
            <v>3472</v>
          </cell>
        </row>
        <row r="535">
          <cell r="A535">
            <v>776533</v>
          </cell>
          <cell r="B535" t="str">
            <v>Andrade*Pérez,Jessica</v>
          </cell>
          <cell r="C535" t="str">
            <v>TAX</v>
          </cell>
          <cell r="D535" t="str">
            <v>LIC-EJME-17</v>
          </cell>
          <cell r="E535" t="str">
            <v>LI</v>
          </cell>
          <cell r="F535" t="str">
            <v>BA</v>
          </cell>
          <cell r="G535">
            <v>100</v>
          </cell>
          <cell r="H535" t="str">
            <v>12268.52</v>
          </cell>
          <cell r="I535">
            <v>0</v>
          </cell>
          <cell r="J535">
            <v>0</v>
          </cell>
          <cell r="K535" t="str">
            <v>12268.52</v>
          </cell>
          <cell r="L535" t="str">
            <v>8883.77</v>
          </cell>
          <cell r="M535">
            <v>3385</v>
          </cell>
          <cell r="N535">
            <v>3385</v>
          </cell>
        </row>
        <row r="536">
          <cell r="A536">
            <v>335274</v>
          </cell>
          <cell r="B536" t="str">
            <v>Gomez*Perez,Daina</v>
          </cell>
          <cell r="C536" t="str">
            <v>TAX</v>
          </cell>
          <cell r="D536" t="str">
            <v>LIC-PSIO-18</v>
          </cell>
          <cell r="E536" t="str">
            <v>LI</v>
          </cell>
          <cell r="F536" t="str">
            <v>BR</v>
          </cell>
          <cell r="G536">
            <v>103</v>
          </cell>
          <cell r="H536" t="str">
            <v>6618.6</v>
          </cell>
          <cell r="I536">
            <v>0</v>
          </cell>
          <cell r="J536">
            <v>0</v>
          </cell>
          <cell r="K536" t="str">
            <v>6618.6</v>
          </cell>
          <cell r="L536">
            <v>6620</v>
          </cell>
          <cell r="M536">
            <v>0</v>
          </cell>
          <cell r="N536">
            <v>0</v>
          </cell>
        </row>
        <row r="537">
          <cell r="A537">
            <v>340848</v>
          </cell>
          <cell r="B537" t="str">
            <v>Hernandez*Hernandez,Juan</v>
          </cell>
          <cell r="C537" t="str">
            <v>TAX</v>
          </cell>
          <cell r="D537" t="str">
            <v>LIC-DERE-18</v>
          </cell>
          <cell r="E537" t="str">
            <v>LI</v>
          </cell>
          <cell r="F537" t="str">
            <v>EG</v>
          </cell>
          <cell r="H537">
            <v>3286</v>
          </cell>
          <cell r="I537">
            <v>0</v>
          </cell>
          <cell r="J537">
            <v>0</v>
          </cell>
          <cell r="K537">
            <v>3286</v>
          </cell>
          <cell r="L537">
            <v>3286</v>
          </cell>
          <cell r="M537">
            <v>0</v>
          </cell>
          <cell r="N537">
            <v>0</v>
          </cell>
        </row>
        <row r="538">
          <cell r="A538">
            <v>332042</v>
          </cell>
          <cell r="B538" t="str">
            <v>Ruiz*Lopez,Ana</v>
          </cell>
          <cell r="C538" t="str">
            <v>TAX</v>
          </cell>
          <cell r="D538" t="str">
            <v>LIC-DERE-18</v>
          </cell>
          <cell r="E538" t="str">
            <v>LI</v>
          </cell>
          <cell r="F538" t="str">
            <v>EG</v>
          </cell>
          <cell r="H538">
            <v>3180</v>
          </cell>
          <cell r="I538">
            <v>0</v>
          </cell>
          <cell r="J538">
            <v>0</v>
          </cell>
          <cell r="K538">
            <v>3180</v>
          </cell>
          <cell r="L538">
            <v>3180</v>
          </cell>
          <cell r="M538">
            <v>0</v>
          </cell>
          <cell r="N538">
            <v>0</v>
          </cell>
        </row>
        <row r="539">
          <cell r="A539">
            <v>340392</v>
          </cell>
          <cell r="B539" t="str">
            <v>Sanchez*Lozano,Salma</v>
          </cell>
          <cell r="C539" t="str">
            <v>TAX</v>
          </cell>
          <cell r="D539" t="str">
            <v>LIC-DSGD-18</v>
          </cell>
          <cell r="E539" t="str">
            <v>LI</v>
          </cell>
          <cell r="F539" t="str">
            <v>EG</v>
          </cell>
          <cell r="H539">
            <v>3286</v>
          </cell>
          <cell r="I539">
            <v>0</v>
          </cell>
          <cell r="J539">
            <v>0</v>
          </cell>
          <cell r="K539">
            <v>3286</v>
          </cell>
          <cell r="L539">
            <v>3286</v>
          </cell>
          <cell r="M539">
            <v>0</v>
          </cell>
          <cell r="N539">
            <v>0</v>
          </cell>
        </row>
        <row r="540">
          <cell r="A540">
            <v>344606</v>
          </cell>
          <cell r="B540" t="str">
            <v>Flores*Shalhoub,Luis</v>
          </cell>
          <cell r="C540" t="str">
            <v>TAX</v>
          </cell>
          <cell r="D540" t="str">
            <v>LIC-EJAD-17</v>
          </cell>
          <cell r="E540" t="str">
            <v>LI</v>
          </cell>
          <cell r="F540" t="str">
            <v>EG</v>
          </cell>
          <cell r="H540">
            <v>7865</v>
          </cell>
          <cell r="I540">
            <v>0</v>
          </cell>
          <cell r="J540">
            <v>0</v>
          </cell>
          <cell r="K540">
            <v>7865</v>
          </cell>
          <cell r="L540">
            <v>7865</v>
          </cell>
          <cell r="M540">
            <v>0</v>
          </cell>
          <cell r="N540">
            <v>0</v>
          </cell>
        </row>
        <row r="541">
          <cell r="A541">
            <v>678198</v>
          </cell>
          <cell r="B541" t="str">
            <v>Marin*Castro,Claudia</v>
          </cell>
          <cell r="C541" t="str">
            <v>TAX</v>
          </cell>
          <cell r="D541" t="str">
            <v>MAE-EDUC-19</v>
          </cell>
          <cell r="E541" t="str">
            <v>MA</v>
          </cell>
          <cell r="F541" t="str">
            <v>AS</v>
          </cell>
          <cell r="H541">
            <v>25134</v>
          </cell>
          <cell r="I541">
            <v>0</v>
          </cell>
          <cell r="J541">
            <v>0</v>
          </cell>
          <cell r="K541">
            <v>25134</v>
          </cell>
          <cell r="L541">
            <v>0</v>
          </cell>
          <cell r="M541">
            <v>25134</v>
          </cell>
          <cell r="N541">
            <v>25134</v>
          </cell>
        </row>
        <row r="542">
          <cell r="A542">
            <v>750546</v>
          </cell>
          <cell r="B542" t="str">
            <v>Mendoza*Resendiz,Marla</v>
          </cell>
          <cell r="C542" t="str">
            <v>TAX</v>
          </cell>
          <cell r="D542" t="str">
            <v>MAE-EDUP-22</v>
          </cell>
          <cell r="E542" t="str">
            <v>MA</v>
          </cell>
          <cell r="F542" t="str">
            <v>AS</v>
          </cell>
          <cell r="G542">
            <v>405</v>
          </cell>
          <cell r="H542">
            <v>17824</v>
          </cell>
          <cell r="I542">
            <v>0</v>
          </cell>
          <cell r="J542">
            <v>0</v>
          </cell>
          <cell r="K542">
            <v>17824</v>
          </cell>
          <cell r="L542" t="str">
            <v>15149.2</v>
          </cell>
          <cell r="M542" t="str">
            <v>2004.3</v>
          </cell>
          <cell r="N542" t="str">
            <v>2004.3</v>
          </cell>
        </row>
        <row r="543">
          <cell r="A543">
            <v>750549</v>
          </cell>
          <cell r="B543" t="str">
            <v>Galvez*Lara,Norma</v>
          </cell>
          <cell r="C543" t="str">
            <v>TAX</v>
          </cell>
          <cell r="D543" t="str">
            <v>MAE-EDUP-22</v>
          </cell>
          <cell r="E543" t="str">
            <v>MA</v>
          </cell>
          <cell r="F543" t="str">
            <v>AS</v>
          </cell>
          <cell r="G543">
            <v>405</v>
          </cell>
          <cell r="H543" t="str">
            <v>18033.27</v>
          </cell>
          <cell r="I543">
            <v>0</v>
          </cell>
          <cell r="J543">
            <v>0</v>
          </cell>
          <cell r="K543" t="str">
            <v>18033.27</v>
          </cell>
          <cell r="L543" t="str">
            <v>17362.77</v>
          </cell>
          <cell r="M543">
            <v>0</v>
          </cell>
          <cell r="N543">
            <v>0</v>
          </cell>
        </row>
        <row r="544">
          <cell r="A544">
            <v>69289</v>
          </cell>
          <cell r="B544" t="str">
            <v>Gamboa*Abad,Armando</v>
          </cell>
          <cell r="C544" t="str">
            <v>TAX</v>
          </cell>
          <cell r="D544" t="str">
            <v>MAE-TEIN-05</v>
          </cell>
          <cell r="E544" t="str">
            <v>MA</v>
          </cell>
          <cell r="F544" t="str">
            <v>AS</v>
          </cell>
          <cell r="G544">
            <v>405</v>
          </cell>
          <cell r="H544">
            <v>22160</v>
          </cell>
          <cell r="I544">
            <v>0</v>
          </cell>
          <cell r="J544">
            <v>0</v>
          </cell>
          <cell r="K544">
            <v>22160</v>
          </cell>
          <cell r="L544">
            <v>22160</v>
          </cell>
          <cell r="M544">
            <v>0</v>
          </cell>
          <cell r="N544">
            <v>0</v>
          </cell>
        </row>
        <row r="545">
          <cell r="A545">
            <v>777526</v>
          </cell>
          <cell r="B545" t="str">
            <v>Mendez*Lopez,Paola</v>
          </cell>
          <cell r="C545" t="str">
            <v>TAX</v>
          </cell>
          <cell r="D545" t="str">
            <v>LIC-EJDE-17</v>
          </cell>
          <cell r="E545" t="str">
            <v>LI</v>
          </cell>
          <cell r="F545" t="str">
            <v>AS</v>
          </cell>
          <cell r="G545">
            <v>100</v>
          </cell>
          <cell r="H545" t="str">
            <v>11833.52</v>
          </cell>
          <cell r="I545">
            <v>0</v>
          </cell>
          <cell r="J545">
            <v>0</v>
          </cell>
          <cell r="K545" t="str">
            <v>11833.52</v>
          </cell>
          <cell r="L545" t="str">
            <v>11833.52</v>
          </cell>
          <cell r="M545">
            <v>0</v>
          </cell>
          <cell r="N545">
            <v>0</v>
          </cell>
        </row>
        <row r="546">
          <cell r="A546">
            <v>320597</v>
          </cell>
          <cell r="B546" t="str">
            <v>Serna*Rivero,Ana</v>
          </cell>
          <cell r="C546" t="str">
            <v>TAX</v>
          </cell>
          <cell r="D546" t="str">
            <v>LIC-CTCO-18</v>
          </cell>
          <cell r="E546" t="str">
            <v>LI</v>
          </cell>
          <cell r="F546" t="str">
            <v>AS</v>
          </cell>
          <cell r="H546" t="str">
            <v>17746.79</v>
          </cell>
          <cell r="I546">
            <v>0</v>
          </cell>
          <cell r="J546">
            <v>0</v>
          </cell>
          <cell r="K546" t="str">
            <v>17746.79</v>
          </cell>
          <cell r="L546" t="str">
            <v>17746.79</v>
          </cell>
          <cell r="M546">
            <v>0</v>
          </cell>
          <cell r="N546">
            <v>0</v>
          </cell>
        </row>
        <row r="547">
          <cell r="A547">
            <v>336700</v>
          </cell>
          <cell r="B547" t="str">
            <v>Ramos*Borja,Jazmín</v>
          </cell>
          <cell r="C547" t="str">
            <v>TAX</v>
          </cell>
          <cell r="D547" t="str">
            <v>MAE-MADP-22</v>
          </cell>
          <cell r="E547" t="str">
            <v>MA</v>
          </cell>
          <cell r="F547" t="str">
            <v>AS</v>
          </cell>
          <cell r="G547">
            <v>405</v>
          </cell>
          <cell r="H547" t="str">
            <v>24662.25</v>
          </cell>
          <cell r="I547">
            <v>0</v>
          </cell>
          <cell r="J547">
            <v>0</v>
          </cell>
          <cell r="K547" t="str">
            <v>24662.25</v>
          </cell>
          <cell r="L547">
            <v>20374</v>
          </cell>
          <cell r="M547" t="str">
            <v>4288.25</v>
          </cell>
          <cell r="N547" t="str">
            <v>4288.25</v>
          </cell>
        </row>
        <row r="548">
          <cell r="A548">
            <v>265405</v>
          </cell>
          <cell r="B548" t="str">
            <v>Uranga*Muñoz,Rebeca</v>
          </cell>
          <cell r="C548" t="str">
            <v>TAX</v>
          </cell>
          <cell r="D548" t="str">
            <v>LIC-ADTU-15</v>
          </cell>
          <cell r="E548" t="str">
            <v>LI</v>
          </cell>
          <cell r="F548" t="str">
            <v>BR</v>
          </cell>
          <cell r="G548">
            <v>405</v>
          </cell>
          <cell r="H548">
            <v>106</v>
          </cell>
          <cell r="I548">
            <v>0</v>
          </cell>
          <cell r="J548">
            <v>0</v>
          </cell>
          <cell r="K548">
            <v>106</v>
          </cell>
          <cell r="L548">
            <v>106</v>
          </cell>
          <cell r="M548">
            <v>0</v>
          </cell>
          <cell r="N548">
            <v>0</v>
          </cell>
        </row>
        <row r="549">
          <cell r="A549">
            <v>322142</v>
          </cell>
          <cell r="B549" t="str">
            <v>Elizalde*Álvarez,Jennifer</v>
          </cell>
          <cell r="C549" t="str">
            <v>TAX</v>
          </cell>
          <cell r="D549" t="str">
            <v>LIC-COFI-18</v>
          </cell>
          <cell r="E549" t="str">
            <v>LI</v>
          </cell>
          <cell r="F549" t="str">
            <v>BR</v>
          </cell>
          <cell r="G549">
            <v>101</v>
          </cell>
          <cell r="H549">
            <v>106</v>
          </cell>
          <cell r="I549">
            <v>0</v>
          </cell>
          <cell r="J549">
            <v>0</v>
          </cell>
          <cell r="K549">
            <v>106</v>
          </cell>
          <cell r="L549">
            <v>106</v>
          </cell>
          <cell r="M549">
            <v>0</v>
          </cell>
          <cell r="N549">
            <v>0</v>
          </cell>
        </row>
        <row r="550">
          <cell r="A550">
            <v>340887</v>
          </cell>
          <cell r="B550" t="str">
            <v>Sanchez*Soto,Belen</v>
          </cell>
          <cell r="C550" t="str">
            <v>TAX</v>
          </cell>
          <cell r="D550" t="str">
            <v>LIC-EJAD-17</v>
          </cell>
          <cell r="E550" t="str">
            <v>LI</v>
          </cell>
          <cell r="F550" t="str">
            <v>BR</v>
          </cell>
          <cell r="G550">
            <v>402</v>
          </cell>
          <cell r="H550">
            <v>18437</v>
          </cell>
          <cell r="I550">
            <v>0</v>
          </cell>
          <cell r="J550">
            <v>0</v>
          </cell>
          <cell r="K550">
            <v>18437</v>
          </cell>
          <cell r="L550">
            <v>18437</v>
          </cell>
          <cell r="M550">
            <v>0</v>
          </cell>
          <cell r="N550">
            <v>0</v>
          </cell>
        </row>
        <row r="551">
          <cell r="A551">
            <v>191734</v>
          </cell>
          <cell r="B551" t="str">
            <v>Ramirez*Leal,Maribel</v>
          </cell>
          <cell r="C551" t="str">
            <v>TAX</v>
          </cell>
          <cell r="D551" t="str">
            <v>LIC-EJDE-17</v>
          </cell>
          <cell r="E551" t="str">
            <v>LI</v>
          </cell>
          <cell r="F551" t="str">
            <v>BA</v>
          </cell>
          <cell r="G551">
            <v>100</v>
          </cell>
          <cell r="H551" t="str">
            <v>12703.52</v>
          </cell>
          <cell r="I551">
            <v>0</v>
          </cell>
          <cell r="J551">
            <v>0</v>
          </cell>
          <cell r="K551" t="str">
            <v>12703.52</v>
          </cell>
          <cell r="L551" t="str">
            <v>7407.77</v>
          </cell>
          <cell r="M551" t="str">
            <v>5295.75</v>
          </cell>
          <cell r="N551" t="str">
            <v>5295.75</v>
          </cell>
        </row>
        <row r="552">
          <cell r="A552">
            <v>708839</v>
          </cell>
          <cell r="B552" t="str">
            <v>Radilla*Mendiola,Katia</v>
          </cell>
          <cell r="C552" t="str">
            <v>TAX</v>
          </cell>
          <cell r="D552" t="str">
            <v>MAE-EDUC-19</v>
          </cell>
          <cell r="E552" t="str">
            <v>MA</v>
          </cell>
          <cell r="F552" t="str">
            <v>EG</v>
          </cell>
          <cell r="G552">
            <v>101</v>
          </cell>
          <cell r="H552">
            <v>23720</v>
          </cell>
          <cell r="I552">
            <v>0</v>
          </cell>
          <cell r="J552">
            <v>0</v>
          </cell>
          <cell r="K552">
            <v>23720</v>
          </cell>
          <cell r="L552">
            <v>23720</v>
          </cell>
          <cell r="M552">
            <v>0</v>
          </cell>
          <cell r="N552">
            <v>0</v>
          </cell>
        </row>
        <row r="553">
          <cell r="A553">
            <v>188323</v>
          </cell>
          <cell r="B553" t="str">
            <v>Jimenez*Martinez,Diana</v>
          </cell>
          <cell r="C553" t="str">
            <v>TAX</v>
          </cell>
          <cell r="D553" t="str">
            <v>MAE-EDUC-19</v>
          </cell>
          <cell r="E553" t="str">
            <v>MA</v>
          </cell>
          <cell r="F553" t="str">
            <v>EG</v>
          </cell>
          <cell r="G553">
            <v>101</v>
          </cell>
          <cell r="H553" t="str">
            <v>32583.85</v>
          </cell>
          <cell r="I553">
            <v>0</v>
          </cell>
          <cell r="J553">
            <v>0</v>
          </cell>
          <cell r="K553" t="str">
            <v>32583.85</v>
          </cell>
          <cell r="L553" t="str">
            <v>7349.84</v>
          </cell>
          <cell r="M553">
            <v>0</v>
          </cell>
          <cell r="N553">
            <v>0</v>
          </cell>
        </row>
        <row r="554">
          <cell r="A554">
            <v>339866</v>
          </cell>
          <cell r="B554" t="str">
            <v>Hernández*Gonzalez,Valery</v>
          </cell>
          <cell r="C554" t="str">
            <v>TAX</v>
          </cell>
          <cell r="D554" t="str">
            <v>LIC-MEES-18</v>
          </cell>
          <cell r="E554" t="str">
            <v>LI</v>
          </cell>
          <cell r="F554" t="str">
            <v>EG</v>
          </cell>
          <cell r="H554">
            <v>17497</v>
          </cell>
          <cell r="I554">
            <v>0</v>
          </cell>
          <cell r="J554">
            <v>0</v>
          </cell>
          <cell r="K554">
            <v>17497</v>
          </cell>
          <cell r="L554">
            <v>17497</v>
          </cell>
          <cell r="M554">
            <v>0</v>
          </cell>
          <cell r="N554">
            <v>0</v>
          </cell>
        </row>
        <row r="555">
          <cell r="A555">
            <v>666511</v>
          </cell>
          <cell r="B555" t="str">
            <v>LUNA*GOMEZ,LUCIA</v>
          </cell>
          <cell r="C555" t="str">
            <v>TAX</v>
          </cell>
          <cell r="D555" t="str">
            <v>MAE-EDUC-19</v>
          </cell>
          <cell r="E555" t="str">
            <v>MA</v>
          </cell>
          <cell r="F555" t="str">
            <v>EG</v>
          </cell>
          <cell r="G555">
            <v>102</v>
          </cell>
          <cell r="H555">
            <v>7116</v>
          </cell>
          <cell r="I555">
            <v>0</v>
          </cell>
          <cell r="J555">
            <v>0</v>
          </cell>
          <cell r="K555">
            <v>7116</v>
          </cell>
          <cell r="L555" t="str">
            <v>4381.52</v>
          </cell>
          <cell r="M555">
            <v>0</v>
          </cell>
          <cell r="N555">
            <v>0</v>
          </cell>
        </row>
        <row r="556">
          <cell r="A556">
            <v>687387</v>
          </cell>
          <cell r="B556" t="str">
            <v>Diego*Gonzalez,Gilberto</v>
          </cell>
          <cell r="C556" t="str">
            <v>TAX</v>
          </cell>
          <cell r="D556" t="str">
            <v>MAE-EDUC-19</v>
          </cell>
          <cell r="E556" t="str">
            <v>MA</v>
          </cell>
          <cell r="F556" t="str">
            <v>EG</v>
          </cell>
          <cell r="G556">
            <v>101</v>
          </cell>
          <cell r="H556" t="str">
            <v>7816.32</v>
          </cell>
          <cell r="I556">
            <v>0</v>
          </cell>
          <cell r="J556">
            <v>0</v>
          </cell>
          <cell r="K556" t="str">
            <v>7816.32</v>
          </cell>
          <cell r="L556" t="str">
            <v>7816.32</v>
          </cell>
          <cell r="M556">
            <v>0</v>
          </cell>
          <cell r="N556">
            <v>0</v>
          </cell>
        </row>
        <row r="557">
          <cell r="A557">
            <v>703453</v>
          </cell>
          <cell r="B557" t="str">
            <v>Mendoza*Huertero,Carlos</v>
          </cell>
          <cell r="C557" t="str">
            <v>TAX</v>
          </cell>
          <cell r="D557" t="str">
            <v>MAE-EDUC-19</v>
          </cell>
          <cell r="E557" t="str">
            <v>MA</v>
          </cell>
          <cell r="F557" t="str">
            <v>EG</v>
          </cell>
          <cell r="G557">
            <v>101</v>
          </cell>
          <cell r="H557">
            <v>19043</v>
          </cell>
          <cell r="I557">
            <v>0</v>
          </cell>
          <cell r="J557" t="str">
            <v>327.24</v>
          </cell>
          <cell r="K557" t="str">
            <v>18715.76</v>
          </cell>
          <cell r="L557" t="str">
            <v>18715.76</v>
          </cell>
          <cell r="M557">
            <v>0</v>
          </cell>
          <cell r="N557">
            <v>0</v>
          </cell>
        </row>
        <row r="558">
          <cell r="A558">
            <v>706758</v>
          </cell>
          <cell r="B558" t="str">
            <v>Garcia*Cruz,Esperanza</v>
          </cell>
          <cell r="C558" t="str">
            <v>TAX</v>
          </cell>
          <cell r="D558" t="str">
            <v>MAE-EDUC-19</v>
          </cell>
          <cell r="E558" t="str">
            <v>MA</v>
          </cell>
          <cell r="F558" t="str">
            <v>EG</v>
          </cell>
          <cell r="G558">
            <v>101</v>
          </cell>
          <cell r="H558">
            <v>18724</v>
          </cell>
          <cell r="I558">
            <v>0</v>
          </cell>
          <cell r="J558" t="str">
            <v>412.67</v>
          </cell>
          <cell r="K558" t="str">
            <v>18311.33</v>
          </cell>
          <cell r="L558" t="str">
            <v>18312.23</v>
          </cell>
          <cell r="M558">
            <v>0</v>
          </cell>
          <cell r="N558">
            <v>0</v>
          </cell>
        </row>
        <row r="559">
          <cell r="A559">
            <v>707383</v>
          </cell>
          <cell r="B559" t="str">
            <v>Cruz*Morales,Araceli</v>
          </cell>
          <cell r="C559" t="str">
            <v>TAX</v>
          </cell>
          <cell r="D559" t="str">
            <v>MAE-EDUC-19</v>
          </cell>
          <cell r="E559" t="str">
            <v>MA</v>
          </cell>
          <cell r="F559" t="str">
            <v>EG</v>
          </cell>
          <cell r="G559">
            <v>101</v>
          </cell>
          <cell r="H559">
            <v>18724</v>
          </cell>
          <cell r="I559">
            <v>0</v>
          </cell>
          <cell r="J559" t="str">
            <v>378.98</v>
          </cell>
          <cell r="K559" t="str">
            <v>18345.02</v>
          </cell>
          <cell r="L559" t="str">
            <v>18345.64</v>
          </cell>
          <cell r="M559">
            <v>0</v>
          </cell>
          <cell r="N559">
            <v>0</v>
          </cell>
        </row>
        <row r="560">
          <cell r="A560">
            <v>707592</v>
          </cell>
          <cell r="B560" t="str">
            <v>Rodriguez*Martinez,Liliana</v>
          </cell>
          <cell r="C560" t="str">
            <v>TAX</v>
          </cell>
          <cell r="D560" t="str">
            <v>MAE-EDUC-19</v>
          </cell>
          <cell r="E560" t="str">
            <v>MA</v>
          </cell>
          <cell r="F560" t="str">
            <v>EG</v>
          </cell>
          <cell r="G560">
            <v>101</v>
          </cell>
          <cell r="H560">
            <v>18724</v>
          </cell>
          <cell r="I560">
            <v>0</v>
          </cell>
          <cell r="J560">
            <v>0</v>
          </cell>
          <cell r="K560">
            <v>18724</v>
          </cell>
          <cell r="L560" t="str">
            <v>18724.2</v>
          </cell>
          <cell r="M560">
            <v>0</v>
          </cell>
          <cell r="N560">
            <v>0</v>
          </cell>
        </row>
        <row r="561">
          <cell r="A561">
            <v>716242</v>
          </cell>
          <cell r="B561" t="str">
            <v>Linares*Rodríguez,Fabiola</v>
          </cell>
          <cell r="C561" t="str">
            <v>TAX</v>
          </cell>
          <cell r="D561" t="str">
            <v>MAE-EDUC-19</v>
          </cell>
          <cell r="E561" t="str">
            <v>MA</v>
          </cell>
          <cell r="F561" t="str">
            <v>EG</v>
          </cell>
          <cell r="G561">
            <v>101</v>
          </cell>
          <cell r="H561">
            <v>18724</v>
          </cell>
          <cell r="I561">
            <v>0</v>
          </cell>
          <cell r="J561">
            <v>421</v>
          </cell>
          <cell r="K561">
            <v>18303</v>
          </cell>
          <cell r="L561">
            <v>18303</v>
          </cell>
          <cell r="M561">
            <v>0</v>
          </cell>
          <cell r="N561">
            <v>0</v>
          </cell>
        </row>
        <row r="562">
          <cell r="A562">
            <v>314869</v>
          </cell>
          <cell r="B562" t="str">
            <v>De la Rosa*Pérez,Rodrigo</v>
          </cell>
          <cell r="C562" t="str">
            <v>TAX</v>
          </cell>
          <cell r="D562" t="str">
            <v>LIC-DERE-18</v>
          </cell>
          <cell r="E562" t="str">
            <v>LI</v>
          </cell>
          <cell r="F562" t="str">
            <v>BK</v>
          </cell>
          <cell r="G562">
            <v>404</v>
          </cell>
          <cell r="H562" t="str">
            <v>16753.55</v>
          </cell>
          <cell r="I562">
            <v>0</v>
          </cell>
          <cell r="J562">
            <v>0</v>
          </cell>
          <cell r="K562" t="str">
            <v>16753.55</v>
          </cell>
          <cell r="L562" t="str">
            <v>16753.55</v>
          </cell>
          <cell r="M562">
            <v>0</v>
          </cell>
          <cell r="N562">
            <v>0</v>
          </cell>
        </row>
        <row r="563">
          <cell r="A563">
            <v>315870</v>
          </cell>
          <cell r="B563" t="str">
            <v>Aguilar*Barajas,Gloria</v>
          </cell>
          <cell r="C563" t="str">
            <v>TAX</v>
          </cell>
          <cell r="D563" t="str">
            <v>LIC-EJDE-17</v>
          </cell>
          <cell r="E563" t="str">
            <v>LI</v>
          </cell>
          <cell r="F563" t="str">
            <v>EG</v>
          </cell>
          <cell r="H563" t="str">
            <v>1981.86</v>
          </cell>
          <cell r="I563">
            <v>0</v>
          </cell>
          <cell r="J563">
            <v>0</v>
          </cell>
          <cell r="K563" t="str">
            <v>1981.86</v>
          </cell>
          <cell r="L563" t="str">
            <v>1981.86</v>
          </cell>
          <cell r="M563">
            <v>0</v>
          </cell>
          <cell r="N563">
            <v>0</v>
          </cell>
        </row>
        <row r="564">
          <cell r="A564">
            <v>689968</v>
          </cell>
          <cell r="B564" t="str">
            <v>Dominguez*Rodriguez,Jose</v>
          </cell>
          <cell r="C564" t="str">
            <v>TAX</v>
          </cell>
          <cell r="D564" t="str">
            <v>MAE-MERD-18</v>
          </cell>
          <cell r="E564" t="str">
            <v>MA</v>
          </cell>
          <cell r="F564" t="str">
            <v>EG</v>
          </cell>
          <cell r="G564">
            <v>101</v>
          </cell>
          <cell r="H564" t="str">
            <v>18208.28</v>
          </cell>
          <cell r="I564">
            <v>0</v>
          </cell>
          <cell r="J564">
            <v>0</v>
          </cell>
          <cell r="K564" t="str">
            <v>18208.28</v>
          </cell>
          <cell r="L564" t="str">
            <v>18208.28</v>
          </cell>
          <cell r="M564">
            <v>0</v>
          </cell>
          <cell r="N564">
            <v>0</v>
          </cell>
        </row>
        <row r="565">
          <cell r="A565">
            <v>695051</v>
          </cell>
          <cell r="B565" t="str">
            <v>Salinas*Brito,Xochilt</v>
          </cell>
          <cell r="C565" t="str">
            <v>TAX</v>
          </cell>
          <cell r="D565" t="str">
            <v>MAE-MADN-19</v>
          </cell>
          <cell r="E565" t="str">
            <v>MA</v>
          </cell>
          <cell r="F565" t="str">
            <v>EG</v>
          </cell>
          <cell r="H565">
            <v>9104</v>
          </cell>
          <cell r="I565">
            <v>0</v>
          </cell>
          <cell r="J565" t="str">
            <v>413.64</v>
          </cell>
          <cell r="K565" t="str">
            <v>8690.36</v>
          </cell>
          <cell r="L565">
            <v>8691</v>
          </cell>
          <cell r="M565">
            <v>0</v>
          </cell>
          <cell r="N565">
            <v>0</v>
          </cell>
        </row>
        <row r="566">
          <cell r="A566">
            <v>310085</v>
          </cell>
          <cell r="B566" t="str">
            <v>Garcia*Valverde,Gloria</v>
          </cell>
          <cell r="C566" t="str">
            <v>TAX</v>
          </cell>
          <cell r="D566" t="str">
            <v>LIC-ADTU-18</v>
          </cell>
          <cell r="E566" t="str">
            <v>LI</v>
          </cell>
          <cell r="F566" t="str">
            <v>BA</v>
          </cell>
          <cell r="H566" t="str">
            <v>8809.35</v>
          </cell>
          <cell r="I566">
            <v>0</v>
          </cell>
          <cell r="J566">
            <v>0</v>
          </cell>
          <cell r="K566" t="str">
            <v>8809.35</v>
          </cell>
          <cell r="L566" t="str">
            <v>5711.7</v>
          </cell>
          <cell r="M566" t="str">
            <v>3098.25</v>
          </cell>
          <cell r="N566" t="str">
            <v>3098.25</v>
          </cell>
        </row>
        <row r="567">
          <cell r="A567">
            <v>334552</v>
          </cell>
          <cell r="B567" t="str">
            <v>Diaz*Campos,Yazmin</v>
          </cell>
          <cell r="C567" t="str">
            <v>TAX</v>
          </cell>
          <cell r="D567" t="str">
            <v>LIC-DINV-18</v>
          </cell>
          <cell r="E567" t="str">
            <v>LI</v>
          </cell>
          <cell r="F567" t="str">
            <v>BA</v>
          </cell>
          <cell r="G567">
            <v>101</v>
          </cell>
          <cell r="H567" t="str">
            <v>19201.65</v>
          </cell>
          <cell r="I567">
            <v>0</v>
          </cell>
          <cell r="J567">
            <v>0</v>
          </cell>
          <cell r="K567" t="str">
            <v>19201.65</v>
          </cell>
          <cell r="L567" t="str">
            <v>5439.2</v>
          </cell>
          <cell r="M567" t="str">
            <v>13762.45</v>
          </cell>
          <cell r="N567" t="str">
            <v>13762.45</v>
          </cell>
        </row>
        <row r="568">
          <cell r="A568">
            <v>246412</v>
          </cell>
          <cell r="B568" t="str">
            <v>Gonzalez*Lopez,Zabdi</v>
          </cell>
          <cell r="C568" t="str">
            <v>TAX</v>
          </cell>
          <cell r="D568" t="str">
            <v>MAE-EDUC-19</v>
          </cell>
          <cell r="E568" t="str">
            <v>MA</v>
          </cell>
          <cell r="F568" t="str">
            <v>BK</v>
          </cell>
          <cell r="G568">
            <v>101</v>
          </cell>
          <cell r="H568" t="str">
            <v>6521.5</v>
          </cell>
          <cell r="I568">
            <v>0</v>
          </cell>
          <cell r="J568">
            <v>0</v>
          </cell>
          <cell r="K568" t="str">
            <v>6521.5</v>
          </cell>
          <cell r="L568" t="str">
            <v>6833.48</v>
          </cell>
          <cell r="M568">
            <v>0</v>
          </cell>
          <cell r="N568">
            <v>0</v>
          </cell>
        </row>
        <row r="569">
          <cell r="A569">
            <v>304382</v>
          </cell>
          <cell r="B569" t="str">
            <v>Hernández*Pérez,Adriana</v>
          </cell>
          <cell r="C569" t="str">
            <v>TAX</v>
          </cell>
          <cell r="D569" t="str">
            <v>LIC-ADTU-18</v>
          </cell>
          <cell r="E569" t="str">
            <v>LI</v>
          </cell>
          <cell r="F569" t="str">
            <v>BK</v>
          </cell>
          <cell r="H569" t="str">
            <v>10267.47</v>
          </cell>
          <cell r="I569">
            <v>0</v>
          </cell>
          <cell r="J569">
            <v>0</v>
          </cell>
          <cell r="K569" t="str">
            <v>10267.47</v>
          </cell>
          <cell r="L569" t="str">
            <v>10267.47</v>
          </cell>
          <cell r="M569">
            <v>0</v>
          </cell>
          <cell r="N569">
            <v>0</v>
          </cell>
        </row>
        <row r="570">
          <cell r="A570">
            <v>338746</v>
          </cell>
          <cell r="B570" t="str">
            <v>Guerra*Rodriguez,Adriana</v>
          </cell>
          <cell r="C570" t="str">
            <v>TAX</v>
          </cell>
          <cell r="D570" t="str">
            <v>LIC-EJEP-18</v>
          </cell>
          <cell r="E570" t="str">
            <v>LI</v>
          </cell>
          <cell r="F570" t="str">
            <v>EG</v>
          </cell>
          <cell r="G570">
            <v>404</v>
          </cell>
          <cell r="H570">
            <v>6382</v>
          </cell>
          <cell r="I570">
            <v>0</v>
          </cell>
          <cell r="J570">
            <v>0</v>
          </cell>
          <cell r="K570">
            <v>6382</v>
          </cell>
          <cell r="L570" t="str">
            <v>6382.54</v>
          </cell>
          <cell r="M570">
            <v>0</v>
          </cell>
          <cell r="N570">
            <v>0</v>
          </cell>
        </row>
        <row r="571">
          <cell r="A571">
            <v>197919</v>
          </cell>
          <cell r="B571" t="str">
            <v>Miranda*Perez,Valeria</v>
          </cell>
          <cell r="C571" t="str">
            <v>TAX</v>
          </cell>
          <cell r="D571" t="str">
            <v>LIC-PSIO-18</v>
          </cell>
          <cell r="E571" t="str">
            <v>LI</v>
          </cell>
          <cell r="F571" t="str">
            <v>EG</v>
          </cell>
          <cell r="G571">
            <v>405</v>
          </cell>
          <cell r="H571" t="str">
            <v>15324.49</v>
          </cell>
          <cell r="I571">
            <v>0</v>
          </cell>
          <cell r="J571" t="str">
            <v>322.83</v>
          </cell>
          <cell r="K571" t="str">
            <v>15001.66</v>
          </cell>
          <cell r="L571" t="str">
            <v>15001.99</v>
          </cell>
          <cell r="M571">
            <v>0</v>
          </cell>
          <cell r="N571">
            <v>0</v>
          </cell>
        </row>
        <row r="572">
          <cell r="A572">
            <v>205122</v>
          </cell>
          <cell r="B572" t="str">
            <v>Escobedo*Zarate,Clara</v>
          </cell>
          <cell r="C572" t="str">
            <v>TAX</v>
          </cell>
          <cell r="D572" t="str">
            <v>LIC-EDFI-10B</v>
          </cell>
          <cell r="E572" t="str">
            <v>LI</v>
          </cell>
          <cell r="F572" t="str">
            <v>CI</v>
          </cell>
          <cell r="H572">
            <v>106</v>
          </cell>
          <cell r="I572">
            <v>0</v>
          </cell>
          <cell r="J572">
            <v>0</v>
          </cell>
          <cell r="K572">
            <v>106</v>
          </cell>
          <cell r="L572">
            <v>106</v>
          </cell>
          <cell r="M572">
            <v>0</v>
          </cell>
          <cell r="N572">
            <v>0</v>
          </cell>
        </row>
        <row r="573">
          <cell r="A573">
            <v>330183</v>
          </cell>
          <cell r="B573" t="str">
            <v>Trejo*Torres,Rosario</v>
          </cell>
          <cell r="C573" t="str">
            <v>TAX</v>
          </cell>
          <cell r="D573" t="str">
            <v>LIC-EJAD-17</v>
          </cell>
          <cell r="E573" t="str">
            <v>LI</v>
          </cell>
          <cell r="F573" t="str">
            <v>EG</v>
          </cell>
          <cell r="H573">
            <v>1926</v>
          </cell>
          <cell r="I573">
            <v>0</v>
          </cell>
          <cell r="J573">
            <v>0</v>
          </cell>
          <cell r="K573">
            <v>1926</v>
          </cell>
          <cell r="L573">
            <v>1926</v>
          </cell>
          <cell r="M573">
            <v>0</v>
          </cell>
          <cell r="N573">
            <v>0</v>
          </cell>
        </row>
        <row r="574">
          <cell r="A574">
            <v>343313</v>
          </cell>
          <cell r="B574" t="str">
            <v>Zarco*Arellano,Diana</v>
          </cell>
          <cell r="C574" t="str">
            <v>TAX</v>
          </cell>
          <cell r="D574" t="str">
            <v>LIC-EJAD-17</v>
          </cell>
          <cell r="E574" t="str">
            <v>LI</v>
          </cell>
          <cell r="F574" t="str">
            <v>BA</v>
          </cell>
          <cell r="G574">
            <v>101</v>
          </cell>
          <cell r="H574" t="str">
            <v>9366.85</v>
          </cell>
          <cell r="I574">
            <v>0</v>
          </cell>
          <cell r="J574">
            <v>0</v>
          </cell>
          <cell r="K574" t="str">
            <v>9366.85</v>
          </cell>
          <cell r="L574" t="str">
            <v>9366.85</v>
          </cell>
          <cell r="M574">
            <v>0</v>
          </cell>
          <cell r="N574">
            <v>0</v>
          </cell>
        </row>
        <row r="575">
          <cell r="A575">
            <v>631932</v>
          </cell>
          <cell r="B575" t="str">
            <v>Gomez*Avalos,Luz</v>
          </cell>
          <cell r="C575" t="str">
            <v>TAX</v>
          </cell>
          <cell r="D575" t="str">
            <v>LIC-CTCO-18</v>
          </cell>
          <cell r="E575" t="str">
            <v>LI</v>
          </cell>
          <cell r="F575" t="str">
            <v>BA</v>
          </cell>
          <cell r="G575">
            <v>101</v>
          </cell>
          <cell r="H575" t="str">
            <v>18139.2</v>
          </cell>
          <cell r="I575">
            <v>0</v>
          </cell>
          <cell r="J575">
            <v>0</v>
          </cell>
          <cell r="K575" t="str">
            <v>18139.2</v>
          </cell>
          <cell r="L575" t="str">
            <v>18139.2</v>
          </cell>
          <cell r="M575">
            <v>0</v>
          </cell>
          <cell r="N575">
            <v>0</v>
          </cell>
        </row>
        <row r="576">
          <cell r="A576">
            <v>726069</v>
          </cell>
          <cell r="B576" t="str">
            <v>Baeza*Palma,Frida</v>
          </cell>
          <cell r="C576" t="str">
            <v>TAX</v>
          </cell>
          <cell r="D576" t="str">
            <v>LIC-EJDE-17</v>
          </cell>
          <cell r="E576" t="str">
            <v>LI</v>
          </cell>
          <cell r="F576" t="str">
            <v>BA</v>
          </cell>
          <cell r="G576">
            <v>100</v>
          </cell>
          <cell r="H576" t="str">
            <v>12692.25</v>
          </cell>
          <cell r="I576">
            <v>0</v>
          </cell>
          <cell r="J576">
            <v>0</v>
          </cell>
          <cell r="K576" t="str">
            <v>12692.25</v>
          </cell>
          <cell r="L576" t="str">
            <v>6361.8</v>
          </cell>
          <cell r="M576" t="str">
            <v>6330.45</v>
          </cell>
          <cell r="N576" t="str">
            <v>6330.45</v>
          </cell>
        </row>
        <row r="577">
          <cell r="A577">
            <v>732305</v>
          </cell>
          <cell r="B577" t="str">
            <v>Pita*Sanchez,Roberto</v>
          </cell>
          <cell r="C577" t="str">
            <v>TAX</v>
          </cell>
          <cell r="D577" t="str">
            <v>MAE-TEIN-18</v>
          </cell>
          <cell r="E577" t="str">
            <v>MA</v>
          </cell>
          <cell r="F577" t="str">
            <v>BA</v>
          </cell>
          <cell r="H577">
            <v>22748</v>
          </cell>
          <cell r="I577">
            <v>0</v>
          </cell>
          <cell r="J577">
            <v>0</v>
          </cell>
          <cell r="K577">
            <v>22748</v>
          </cell>
          <cell r="L577">
            <v>2981</v>
          </cell>
          <cell r="M577">
            <v>19767</v>
          </cell>
          <cell r="N577">
            <v>19767</v>
          </cell>
        </row>
        <row r="578">
          <cell r="A578">
            <v>301579</v>
          </cell>
          <cell r="B578" t="str">
            <v>Sotelo*Tamayo,Rita</v>
          </cell>
          <cell r="C578" t="str">
            <v>TAX</v>
          </cell>
          <cell r="D578" t="str">
            <v>LIC-ADME-18</v>
          </cell>
          <cell r="E578" t="str">
            <v>LI</v>
          </cell>
          <cell r="F578" t="str">
            <v>EG</v>
          </cell>
          <cell r="H578" t="str">
            <v>7915.83</v>
          </cell>
          <cell r="I578">
            <v>0</v>
          </cell>
          <cell r="J578">
            <v>0</v>
          </cell>
          <cell r="K578" t="str">
            <v>7915.83</v>
          </cell>
          <cell r="L578" t="str">
            <v>7915.83</v>
          </cell>
          <cell r="M578">
            <v>0</v>
          </cell>
          <cell r="N578">
            <v>0</v>
          </cell>
        </row>
        <row r="579">
          <cell r="A579">
            <v>342115</v>
          </cell>
          <cell r="B579" t="str">
            <v>Arce*Jacuinde,Alejandro</v>
          </cell>
          <cell r="C579" t="str">
            <v>TAX</v>
          </cell>
          <cell r="D579" t="str">
            <v>LIC-CTCO-18</v>
          </cell>
          <cell r="E579" t="str">
            <v>LI</v>
          </cell>
          <cell r="F579" t="str">
            <v>EG</v>
          </cell>
          <cell r="G579">
            <v>101</v>
          </cell>
          <cell r="H579" t="str">
            <v>11745.25</v>
          </cell>
          <cell r="I579">
            <v>0</v>
          </cell>
          <cell r="J579">
            <v>0</v>
          </cell>
          <cell r="K579" t="str">
            <v>11745.25</v>
          </cell>
          <cell r="L579" t="str">
            <v>11753.24</v>
          </cell>
          <cell r="M579">
            <v>0</v>
          </cell>
          <cell r="N579">
            <v>0</v>
          </cell>
        </row>
        <row r="580">
          <cell r="A580">
            <v>326292</v>
          </cell>
          <cell r="B580" t="str">
            <v>García*Valencia,Perla</v>
          </cell>
          <cell r="C580" t="str">
            <v>TAX</v>
          </cell>
          <cell r="D580" t="str">
            <v>LIC-CTCO-18</v>
          </cell>
          <cell r="E580" t="str">
            <v>LI</v>
          </cell>
          <cell r="F580" t="str">
            <v>EG</v>
          </cell>
          <cell r="G580">
            <v>100</v>
          </cell>
          <cell r="H580" t="str">
            <v>6985.65</v>
          </cell>
          <cell r="I580">
            <v>0</v>
          </cell>
          <cell r="J580">
            <v>0</v>
          </cell>
          <cell r="K580" t="str">
            <v>6985.65</v>
          </cell>
          <cell r="L580">
            <v>6986</v>
          </cell>
          <cell r="M580">
            <v>0</v>
          </cell>
          <cell r="N580">
            <v>0</v>
          </cell>
        </row>
        <row r="581">
          <cell r="A581">
            <v>333207</v>
          </cell>
          <cell r="B581" t="str">
            <v>Rivera*Melendez,Jesus</v>
          </cell>
          <cell r="C581" t="str">
            <v>TAX</v>
          </cell>
          <cell r="D581" t="str">
            <v>LIC-CTCO-18</v>
          </cell>
          <cell r="E581" t="str">
            <v>LI</v>
          </cell>
          <cell r="F581" t="str">
            <v>EG</v>
          </cell>
          <cell r="G581">
            <v>100</v>
          </cell>
          <cell r="H581" t="str">
            <v>10076.25</v>
          </cell>
          <cell r="I581">
            <v>0</v>
          </cell>
          <cell r="J581">
            <v>0</v>
          </cell>
          <cell r="K581" t="str">
            <v>10076.25</v>
          </cell>
          <cell r="L581" t="str">
            <v>10076.45</v>
          </cell>
          <cell r="M581">
            <v>0</v>
          </cell>
          <cell r="N581">
            <v>0</v>
          </cell>
        </row>
        <row r="582">
          <cell r="A582">
            <v>617371</v>
          </cell>
          <cell r="B582" t="str">
            <v>Miranda*Perez,Kevin</v>
          </cell>
          <cell r="C582" t="str">
            <v>TAX</v>
          </cell>
          <cell r="D582" t="str">
            <v>LIC-DERE-18</v>
          </cell>
          <cell r="E582" t="str">
            <v>LI</v>
          </cell>
          <cell r="F582" t="str">
            <v>EG</v>
          </cell>
          <cell r="H582" t="str">
            <v>10398.25</v>
          </cell>
          <cell r="I582">
            <v>0</v>
          </cell>
          <cell r="J582">
            <v>0</v>
          </cell>
          <cell r="K582" t="str">
            <v>10398.25</v>
          </cell>
          <cell r="L582">
            <v>10399</v>
          </cell>
          <cell r="M582">
            <v>0</v>
          </cell>
          <cell r="N582">
            <v>0</v>
          </cell>
        </row>
        <row r="583">
          <cell r="A583">
            <v>330864</v>
          </cell>
          <cell r="B583" t="str">
            <v>Campos*Cruz,Iliana</v>
          </cell>
          <cell r="C583" t="str">
            <v>TAX</v>
          </cell>
          <cell r="D583" t="str">
            <v>LIC-DERE-18</v>
          </cell>
          <cell r="E583" t="str">
            <v>LI</v>
          </cell>
          <cell r="F583" t="str">
            <v>EG</v>
          </cell>
          <cell r="G583">
            <v>100</v>
          </cell>
          <cell r="H583" t="str">
            <v>9092.25</v>
          </cell>
          <cell r="I583">
            <v>0</v>
          </cell>
          <cell r="J583">
            <v>0</v>
          </cell>
          <cell r="K583" t="str">
            <v>9092.25</v>
          </cell>
          <cell r="L583" t="str">
            <v>9092.75</v>
          </cell>
          <cell r="M583">
            <v>0</v>
          </cell>
          <cell r="N583">
            <v>0</v>
          </cell>
        </row>
        <row r="584">
          <cell r="A584">
            <v>316229</v>
          </cell>
          <cell r="B584" t="str">
            <v>García*Castro,Erick</v>
          </cell>
          <cell r="C584" t="str">
            <v>TAX</v>
          </cell>
          <cell r="D584" t="str">
            <v>LIC-EJAD-17</v>
          </cell>
          <cell r="E584" t="str">
            <v>LI</v>
          </cell>
          <cell r="F584" t="str">
            <v>EG</v>
          </cell>
          <cell r="H584" t="str">
            <v>5407.25</v>
          </cell>
          <cell r="I584">
            <v>0</v>
          </cell>
          <cell r="J584">
            <v>0</v>
          </cell>
          <cell r="K584" t="str">
            <v>5407.25</v>
          </cell>
          <cell r="L584" t="str">
            <v>5407.86</v>
          </cell>
          <cell r="M584">
            <v>0</v>
          </cell>
          <cell r="N584">
            <v>0</v>
          </cell>
        </row>
        <row r="585">
          <cell r="A585">
            <v>346355</v>
          </cell>
          <cell r="B585" t="str">
            <v>Reyes*Medina,Luis</v>
          </cell>
          <cell r="C585" t="str">
            <v>TAX</v>
          </cell>
          <cell r="D585" t="str">
            <v>LIC-EJDE-17</v>
          </cell>
          <cell r="E585" t="str">
            <v>LI</v>
          </cell>
          <cell r="F585" t="str">
            <v>EG</v>
          </cell>
          <cell r="G585">
            <v>101</v>
          </cell>
          <cell r="H585" t="str">
            <v>4600.9</v>
          </cell>
          <cell r="I585">
            <v>0</v>
          </cell>
          <cell r="J585">
            <v>0</v>
          </cell>
          <cell r="K585" t="str">
            <v>4600.9</v>
          </cell>
          <cell r="L585" t="str">
            <v>4255.2</v>
          </cell>
          <cell r="M585" t="str">
            <v>345.7</v>
          </cell>
          <cell r="N585" t="str">
            <v>345.7</v>
          </cell>
        </row>
        <row r="586">
          <cell r="A586">
            <v>327319</v>
          </cell>
          <cell r="B586" t="str">
            <v>Altiné,Jean</v>
          </cell>
          <cell r="C586" t="str">
            <v>TAX</v>
          </cell>
          <cell r="D586" t="str">
            <v>LIC-EJDE-17</v>
          </cell>
          <cell r="E586" t="str">
            <v>LI</v>
          </cell>
          <cell r="F586" t="str">
            <v>EG</v>
          </cell>
          <cell r="G586">
            <v>100</v>
          </cell>
          <cell r="H586" t="str">
            <v>12470.25</v>
          </cell>
          <cell r="I586">
            <v>0</v>
          </cell>
          <cell r="J586">
            <v>0</v>
          </cell>
          <cell r="K586" t="str">
            <v>12470.25</v>
          </cell>
          <cell r="L586" t="str">
            <v>12471.15</v>
          </cell>
          <cell r="M586">
            <v>0</v>
          </cell>
          <cell r="N586">
            <v>0</v>
          </cell>
        </row>
        <row r="587">
          <cell r="A587">
            <v>335724</v>
          </cell>
          <cell r="B587" t="str">
            <v>Balderas*Aguayo,Montserrat</v>
          </cell>
          <cell r="C587" t="str">
            <v>TAX</v>
          </cell>
          <cell r="D587" t="str">
            <v>LIC-MEES-18</v>
          </cell>
          <cell r="E587" t="str">
            <v>LI</v>
          </cell>
          <cell r="F587" t="str">
            <v>EG</v>
          </cell>
          <cell r="G587">
            <v>101</v>
          </cell>
          <cell r="H587" t="str">
            <v>16552.25</v>
          </cell>
          <cell r="I587">
            <v>0</v>
          </cell>
          <cell r="J587">
            <v>0</v>
          </cell>
          <cell r="K587" t="str">
            <v>16552.25</v>
          </cell>
          <cell r="L587" t="str">
            <v>16553.5</v>
          </cell>
          <cell r="M587">
            <v>0</v>
          </cell>
          <cell r="N587">
            <v>0</v>
          </cell>
        </row>
        <row r="588">
          <cell r="A588">
            <v>277538</v>
          </cell>
          <cell r="B588" t="str">
            <v>Flores*Suarez,Ginahelue</v>
          </cell>
          <cell r="C588" t="str">
            <v>TAX</v>
          </cell>
          <cell r="D588" t="str">
            <v>LIC-PSIO-15</v>
          </cell>
          <cell r="E588" t="str">
            <v>LI</v>
          </cell>
          <cell r="F588" t="str">
            <v>EG</v>
          </cell>
          <cell r="G588">
            <v>406</v>
          </cell>
          <cell r="H588" t="str">
            <v>1620.1</v>
          </cell>
          <cell r="I588">
            <v>0</v>
          </cell>
          <cell r="J588">
            <v>0</v>
          </cell>
          <cell r="K588" t="str">
            <v>1620.1</v>
          </cell>
          <cell r="L588">
            <v>1456</v>
          </cell>
          <cell r="M588" t="str">
            <v>1514.1</v>
          </cell>
          <cell r="N588" t="str">
            <v>1514.1</v>
          </cell>
        </row>
        <row r="589">
          <cell r="A589">
            <v>347493</v>
          </cell>
          <cell r="B589" t="str">
            <v>Garcia*Espinosa,Helí</v>
          </cell>
          <cell r="C589" t="str">
            <v>TAX</v>
          </cell>
          <cell r="D589" t="str">
            <v>LIC-PSIO-18</v>
          </cell>
          <cell r="E589" t="str">
            <v>LI</v>
          </cell>
          <cell r="F589" t="str">
            <v>EG</v>
          </cell>
          <cell r="H589" t="str">
            <v>17453.46</v>
          </cell>
          <cell r="I589">
            <v>0</v>
          </cell>
          <cell r="J589">
            <v>0</v>
          </cell>
          <cell r="K589" t="str">
            <v>17453.46</v>
          </cell>
          <cell r="L589" t="str">
            <v>17453.46</v>
          </cell>
          <cell r="M589">
            <v>0</v>
          </cell>
          <cell r="N589">
            <v>0</v>
          </cell>
        </row>
        <row r="590">
          <cell r="A590">
            <v>328738</v>
          </cell>
          <cell r="B590" t="str">
            <v>Gonzalez*Cruz,Emmanuel</v>
          </cell>
          <cell r="C590" t="str">
            <v>TAX</v>
          </cell>
          <cell r="D590" t="str">
            <v>LIC-SYSC-18</v>
          </cell>
          <cell r="E590" t="str">
            <v>LI</v>
          </cell>
          <cell r="F590" t="str">
            <v>EG</v>
          </cell>
          <cell r="G590">
            <v>100</v>
          </cell>
          <cell r="H590" t="str">
            <v>16469.1</v>
          </cell>
          <cell r="I590">
            <v>0</v>
          </cell>
          <cell r="J590">
            <v>0</v>
          </cell>
          <cell r="K590" t="str">
            <v>16469.1</v>
          </cell>
          <cell r="L590" t="str">
            <v>16469.1</v>
          </cell>
          <cell r="M590">
            <v>0</v>
          </cell>
          <cell r="N590">
            <v>0</v>
          </cell>
        </row>
        <row r="591">
          <cell r="A591">
            <v>243461</v>
          </cell>
          <cell r="B591" t="str">
            <v>Hernandez*Perez,Jesus</v>
          </cell>
          <cell r="C591" t="str">
            <v>TAX</v>
          </cell>
          <cell r="D591" t="str">
            <v>LIC-SIIN-10C</v>
          </cell>
          <cell r="E591" t="str">
            <v>LI</v>
          </cell>
          <cell r="F591" t="str">
            <v>AS</v>
          </cell>
          <cell r="H591" t="str">
            <v>17279.25</v>
          </cell>
          <cell r="I591">
            <v>0</v>
          </cell>
          <cell r="J591">
            <v>0</v>
          </cell>
          <cell r="K591" t="str">
            <v>17279.25</v>
          </cell>
          <cell r="L591">
            <v>17280</v>
          </cell>
          <cell r="M591">
            <v>0</v>
          </cell>
          <cell r="N591">
            <v>0</v>
          </cell>
        </row>
        <row r="592">
          <cell r="A592">
            <v>347896</v>
          </cell>
          <cell r="B592" t="str">
            <v>Vega*Contreras,Citlali</v>
          </cell>
          <cell r="C592" t="str">
            <v>TAX</v>
          </cell>
          <cell r="D592" t="str">
            <v>LIC-EJAD-17</v>
          </cell>
          <cell r="E592" t="str">
            <v>LI</v>
          </cell>
          <cell r="F592" t="str">
            <v>EG</v>
          </cell>
          <cell r="G592">
            <v>401</v>
          </cell>
          <cell r="H592" t="str">
            <v>21778.79</v>
          </cell>
          <cell r="I592">
            <v>0</v>
          </cell>
          <cell r="J592">
            <v>0</v>
          </cell>
          <cell r="K592" t="str">
            <v>21778.79</v>
          </cell>
          <cell r="L592" t="str">
            <v>21779.72</v>
          </cell>
          <cell r="M592">
            <v>0</v>
          </cell>
          <cell r="N592">
            <v>0</v>
          </cell>
        </row>
        <row r="593">
          <cell r="A593">
            <v>317384</v>
          </cell>
          <cell r="B593" t="str">
            <v>Huerta*Rodriguez,Vania</v>
          </cell>
          <cell r="C593" t="str">
            <v>TAX</v>
          </cell>
          <cell r="D593" t="str">
            <v>LIC-COFI-18</v>
          </cell>
          <cell r="E593" t="str">
            <v>LI</v>
          </cell>
          <cell r="F593" t="str">
            <v>EG</v>
          </cell>
          <cell r="H593" t="str">
            <v>5238.6</v>
          </cell>
          <cell r="I593">
            <v>0</v>
          </cell>
          <cell r="J593">
            <v>0</v>
          </cell>
          <cell r="K593" t="str">
            <v>5238.6</v>
          </cell>
          <cell r="L593">
            <v>5240</v>
          </cell>
          <cell r="M593">
            <v>0</v>
          </cell>
          <cell r="N593">
            <v>0</v>
          </cell>
        </row>
        <row r="594">
          <cell r="A594">
            <v>106837</v>
          </cell>
          <cell r="B594" t="str">
            <v>Curiel*Ventura,Maria</v>
          </cell>
          <cell r="C594" t="str">
            <v>CHU</v>
          </cell>
          <cell r="D594" t="str">
            <v>LIC-EDFI-18</v>
          </cell>
          <cell r="E594" t="str">
            <v>LI</v>
          </cell>
          <cell r="F594" t="str">
            <v>EG</v>
          </cell>
          <cell r="H594">
            <v>106</v>
          </cell>
          <cell r="I594">
            <v>0</v>
          </cell>
          <cell r="J594">
            <v>0</v>
          </cell>
          <cell r="K594">
            <v>106</v>
          </cell>
          <cell r="L594">
            <v>106</v>
          </cell>
          <cell r="M594">
            <v>106</v>
          </cell>
          <cell r="N594">
            <v>106</v>
          </cell>
        </row>
        <row r="595">
          <cell r="A595">
            <v>157832</v>
          </cell>
          <cell r="B595" t="str">
            <v>Vega*Taboada,Efren</v>
          </cell>
          <cell r="C595" t="str">
            <v>CHU</v>
          </cell>
          <cell r="D595" t="str">
            <v>MAE-ENDE-18</v>
          </cell>
          <cell r="E595" t="str">
            <v>MA</v>
          </cell>
          <cell r="F595" t="str">
            <v>BS</v>
          </cell>
          <cell r="H595">
            <v>106</v>
          </cell>
          <cell r="I595">
            <v>0</v>
          </cell>
          <cell r="J595">
            <v>0</v>
          </cell>
          <cell r="K595">
            <v>106</v>
          </cell>
          <cell r="L595">
            <v>106</v>
          </cell>
          <cell r="M595">
            <v>0</v>
          </cell>
          <cell r="N595">
            <v>0</v>
          </cell>
        </row>
        <row r="596">
          <cell r="A596">
            <v>221799</v>
          </cell>
          <cell r="B596" t="str">
            <v>Barragan*Bautista,Carolina</v>
          </cell>
          <cell r="C596" t="str">
            <v>CHU</v>
          </cell>
          <cell r="D596" t="str">
            <v>LIC-EDFI-15</v>
          </cell>
          <cell r="E596" t="str">
            <v>LI</v>
          </cell>
          <cell r="F596" t="str">
            <v>BR</v>
          </cell>
          <cell r="H596">
            <v>106</v>
          </cell>
          <cell r="I596">
            <v>0</v>
          </cell>
          <cell r="J596">
            <v>0</v>
          </cell>
          <cell r="K596">
            <v>106</v>
          </cell>
          <cell r="L596">
            <v>106</v>
          </cell>
          <cell r="M596">
            <v>0</v>
          </cell>
          <cell r="N596">
            <v>0</v>
          </cell>
        </row>
        <row r="597">
          <cell r="A597">
            <v>222431</v>
          </cell>
          <cell r="B597" t="str">
            <v>Jimenez*Ibarra,Marco</v>
          </cell>
          <cell r="C597" t="str">
            <v>CHU</v>
          </cell>
          <cell r="D597" t="str">
            <v>MAE-ENDE-18</v>
          </cell>
          <cell r="E597" t="str">
            <v>MA</v>
          </cell>
          <cell r="F597" t="str">
            <v>AS</v>
          </cell>
          <cell r="G597">
            <v>405</v>
          </cell>
          <cell r="H597">
            <v>29110.31</v>
          </cell>
          <cell r="I597">
            <v>0</v>
          </cell>
          <cell r="J597">
            <v>0</v>
          </cell>
          <cell r="K597">
            <v>29110.31</v>
          </cell>
          <cell r="L597">
            <v>29110.31</v>
          </cell>
          <cell r="M597">
            <v>0</v>
          </cell>
          <cell r="N597">
            <v>0</v>
          </cell>
        </row>
        <row r="598">
          <cell r="A598">
            <v>223509</v>
          </cell>
          <cell r="B598" t="str">
            <v>Rivera*Jimenez,Jordan</v>
          </cell>
          <cell r="C598" t="str">
            <v>CHU</v>
          </cell>
          <cell r="D598" t="str">
            <v>LIC-EDFI-15</v>
          </cell>
          <cell r="E598" t="str">
            <v>LI</v>
          </cell>
          <cell r="F598" t="str">
            <v>CI</v>
          </cell>
          <cell r="H598">
            <v>106</v>
          </cell>
          <cell r="I598">
            <v>0</v>
          </cell>
          <cell r="J598">
            <v>0</v>
          </cell>
          <cell r="K598">
            <v>106</v>
          </cell>
          <cell r="L598">
            <v>106</v>
          </cell>
          <cell r="M598">
            <v>0</v>
          </cell>
          <cell r="N598">
            <v>0</v>
          </cell>
        </row>
        <row r="599">
          <cell r="A599">
            <v>224519</v>
          </cell>
          <cell r="B599" t="str">
            <v>Prado*Rodriguez,Ricardo</v>
          </cell>
          <cell r="C599" t="str">
            <v>CHU</v>
          </cell>
          <cell r="D599" t="str">
            <v>LIC-EDFI-18</v>
          </cell>
          <cell r="E599" t="str">
            <v>LI</v>
          </cell>
          <cell r="F599" t="str">
            <v>AS</v>
          </cell>
          <cell r="G599">
            <v>101</v>
          </cell>
          <cell r="H599">
            <v>14982.25</v>
          </cell>
          <cell r="I599">
            <v>0</v>
          </cell>
          <cell r="J599">
            <v>0</v>
          </cell>
          <cell r="K599">
            <v>14982.25</v>
          </cell>
          <cell r="L599">
            <v>14983.17</v>
          </cell>
          <cell r="M599">
            <v>0</v>
          </cell>
          <cell r="N599">
            <v>0</v>
          </cell>
        </row>
        <row r="600">
          <cell r="A600">
            <v>226197</v>
          </cell>
          <cell r="B600" t="str">
            <v>Salinas*Yañez,Gerzon</v>
          </cell>
          <cell r="C600" t="str">
            <v>CHU</v>
          </cell>
          <cell r="D600" t="str">
            <v>LIC-EDFI-15</v>
          </cell>
          <cell r="E600" t="str">
            <v>LI</v>
          </cell>
          <cell r="F600" t="str">
            <v>AS</v>
          </cell>
          <cell r="G600">
            <v>405</v>
          </cell>
          <cell r="H600">
            <v>10088.75</v>
          </cell>
          <cell r="I600">
            <v>0</v>
          </cell>
          <cell r="J600">
            <v>0</v>
          </cell>
          <cell r="K600">
            <v>10088.75</v>
          </cell>
          <cell r="L600">
            <v>10089.5</v>
          </cell>
          <cell r="M600">
            <v>0</v>
          </cell>
          <cell r="N600">
            <v>0</v>
          </cell>
        </row>
        <row r="601">
          <cell r="A601">
            <v>226807</v>
          </cell>
          <cell r="B601" t="str">
            <v>Luna*Merino,Maria</v>
          </cell>
          <cell r="C601" t="str">
            <v>CHU</v>
          </cell>
          <cell r="D601" t="str">
            <v>MAE-ENDE-18</v>
          </cell>
          <cell r="E601" t="str">
            <v>MA</v>
          </cell>
          <cell r="F601" t="str">
            <v>BS</v>
          </cell>
          <cell r="G601">
            <v>405</v>
          </cell>
          <cell r="H601">
            <v>16601.849999999999</v>
          </cell>
          <cell r="I601">
            <v>0</v>
          </cell>
          <cell r="J601">
            <v>0</v>
          </cell>
          <cell r="K601">
            <v>16601.849999999999</v>
          </cell>
          <cell r="L601">
            <v>16601.849999999999</v>
          </cell>
          <cell r="M601">
            <v>0</v>
          </cell>
          <cell r="N601">
            <v>0</v>
          </cell>
        </row>
        <row r="602">
          <cell r="A602">
            <v>227418</v>
          </cell>
          <cell r="B602" t="str">
            <v>Contreras*Quintana,Francisco</v>
          </cell>
          <cell r="C602" t="str">
            <v>CHU</v>
          </cell>
          <cell r="D602" t="str">
            <v>MAE-ENDE-18</v>
          </cell>
          <cell r="E602" t="str">
            <v>MA</v>
          </cell>
          <cell r="F602" t="str">
            <v>BS</v>
          </cell>
          <cell r="H602">
            <v>106</v>
          </cell>
          <cell r="I602">
            <v>0</v>
          </cell>
          <cell r="J602">
            <v>0</v>
          </cell>
          <cell r="K602">
            <v>106</v>
          </cell>
          <cell r="L602">
            <v>106</v>
          </cell>
          <cell r="M602">
            <v>0</v>
          </cell>
          <cell r="N602">
            <v>0</v>
          </cell>
        </row>
        <row r="603">
          <cell r="A603">
            <v>238000</v>
          </cell>
          <cell r="B603" t="str">
            <v>Rivera*Lordmendez,Dustin</v>
          </cell>
          <cell r="C603" t="str">
            <v>CHU</v>
          </cell>
          <cell r="D603" t="str">
            <v>LIC-EDFI-15</v>
          </cell>
          <cell r="E603" t="str">
            <v>LI</v>
          </cell>
          <cell r="F603" t="str">
            <v>CI</v>
          </cell>
          <cell r="H603">
            <v>1861.1</v>
          </cell>
          <cell r="I603">
            <v>0</v>
          </cell>
          <cell r="J603">
            <v>0</v>
          </cell>
          <cell r="K603">
            <v>1861.1</v>
          </cell>
          <cell r="L603">
            <v>4288</v>
          </cell>
          <cell r="M603">
            <v>0</v>
          </cell>
          <cell r="N603">
            <v>0</v>
          </cell>
        </row>
        <row r="604">
          <cell r="A604">
            <v>247504</v>
          </cell>
          <cell r="B604" t="str">
            <v>Perez*Robles,Alexis</v>
          </cell>
          <cell r="C604" t="str">
            <v>CHU</v>
          </cell>
          <cell r="D604" t="str">
            <v>LIC-EDFI-18</v>
          </cell>
          <cell r="E604" t="str">
            <v>LI</v>
          </cell>
          <cell r="F604" t="str">
            <v>AS</v>
          </cell>
          <cell r="G604">
            <v>405</v>
          </cell>
          <cell r="H604">
            <v>17685.25</v>
          </cell>
          <cell r="I604">
            <v>0</v>
          </cell>
          <cell r="J604">
            <v>245.99</v>
          </cell>
          <cell r="K604">
            <v>17439.259999999998</v>
          </cell>
          <cell r="L604">
            <v>17440.22</v>
          </cell>
          <cell r="M604">
            <v>0</v>
          </cell>
          <cell r="N604">
            <v>0</v>
          </cell>
        </row>
        <row r="605">
          <cell r="A605">
            <v>249107</v>
          </cell>
          <cell r="B605" t="str">
            <v>Becerril*Garcia,Ivan</v>
          </cell>
          <cell r="C605" t="str">
            <v>CHU</v>
          </cell>
          <cell r="D605" t="str">
            <v>LIC-EDFI-18</v>
          </cell>
          <cell r="E605" t="str">
            <v>LI</v>
          </cell>
          <cell r="F605" t="str">
            <v>BS</v>
          </cell>
          <cell r="H605">
            <v>7865</v>
          </cell>
          <cell r="I605">
            <v>0</v>
          </cell>
          <cell r="J605">
            <v>0</v>
          </cell>
          <cell r="K605">
            <v>7865</v>
          </cell>
          <cell r="L605">
            <v>0</v>
          </cell>
          <cell r="M605">
            <v>7865</v>
          </cell>
          <cell r="N605">
            <v>7865</v>
          </cell>
        </row>
        <row r="606">
          <cell r="A606">
            <v>249372</v>
          </cell>
          <cell r="B606" t="str">
            <v>Nava*Villanueva,Oscar</v>
          </cell>
          <cell r="C606" t="str">
            <v>CHU</v>
          </cell>
          <cell r="D606" t="str">
            <v>MAE-ENDE-18</v>
          </cell>
          <cell r="E606" t="str">
            <v>MA</v>
          </cell>
          <cell r="F606" t="str">
            <v>PT</v>
          </cell>
          <cell r="H606">
            <v>25134</v>
          </cell>
          <cell r="I606">
            <v>0</v>
          </cell>
          <cell r="J606">
            <v>0</v>
          </cell>
          <cell r="K606">
            <v>25134</v>
          </cell>
          <cell r="L606">
            <v>25134</v>
          </cell>
          <cell r="M606">
            <v>0</v>
          </cell>
          <cell r="N606">
            <v>0</v>
          </cell>
        </row>
        <row r="607">
          <cell r="A607">
            <v>250293</v>
          </cell>
          <cell r="B607" t="str">
            <v>MONTALVO SANCHEZ,MARIA</v>
          </cell>
          <cell r="C607" t="str">
            <v>CHU</v>
          </cell>
          <cell r="D607" t="str">
            <v>MAE-ENDE-18</v>
          </cell>
          <cell r="E607" t="str">
            <v>MA</v>
          </cell>
          <cell r="F607" t="str">
            <v>BS</v>
          </cell>
          <cell r="G607">
            <v>405</v>
          </cell>
          <cell r="H607">
            <v>17809.66</v>
          </cell>
          <cell r="I607">
            <v>0</v>
          </cell>
          <cell r="J607">
            <v>0</v>
          </cell>
          <cell r="K607">
            <v>17809.66</v>
          </cell>
          <cell r="L607">
            <v>11587.41</v>
          </cell>
          <cell r="M607">
            <v>6222.25</v>
          </cell>
          <cell r="N607">
            <v>6222.25</v>
          </cell>
        </row>
        <row r="608">
          <cell r="A608">
            <v>253118</v>
          </cell>
          <cell r="B608" t="str">
            <v>Rodríguez*Argüello,Kareem</v>
          </cell>
          <cell r="C608" t="str">
            <v>CHU</v>
          </cell>
          <cell r="D608" t="str">
            <v>MAE-ENDE-18</v>
          </cell>
          <cell r="E608" t="str">
            <v>MA</v>
          </cell>
          <cell r="F608" t="str">
            <v>PT</v>
          </cell>
          <cell r="H608">
            <v>212</v>
          </cell>
          <cell r="I608">
            <v>0</v>
          </cell>
          <cell r="J608">
            <v>0</v>
          </cell>
          <cell r="K608">
            <v>212</v>
          </cell>
          <cell r="L608">
            <v>212</v>
          </cell>
          <cell r="M608">
            <v>0</v>
          </cell>
          <cell r="N608">
            <v>0</v>
          </cell>
        </row>
        <row r="609">
          <cell r="A609">
            <v>264047</v>
          </cell>
          <cell r="B609" t="str">
            <v>Ruiz*Hernandez,Alejandra</v>
          </cell>
          <cell r="C609" t="str">
            <v>CHU</v>
          </cell>
          <cell r="D609" t="str">
            <v>MAE-ENDE-18</v>
          </cell>
          <cell r="E609" t="str">
            <v>MA</v>
          </cell>
          <cell r="F609" t="str">
            <v>PT</v>
          </cell>
          <cell r="H609">
            <v>23489</v>
          </cell>
          <cell r="I609">
            <v>0</v>
          </cell>
          <cell r="J609">
            <v>0</v>
          </cell>
          <cell r="K609">
            <v>23489</v>
          </cell>
          <cell r="L609">
            <v>23489</v>
          </cell>
          <cell r="M609">
            <v>0</v>
          </cell>
          <cell r="N609">
            <v>0</v>
          </cell>
        </row>
        <row r="610">
          <cell r="A610">
            <v>269658</v>
          </cell>
          <cell r="B610" t="str">
            <v>Vazquez*Daniels,Hector</v>
          </cell>
          <cell r="C610" t="str">
            <v>CHU</v>
          </cell>
          <cell r="D610" t="str">
            <v>MAE-ENDE-18</v>
          </cell>
          <cell r="E610" t="str">
            <v>MA</v>
          </cell>
          <cell r="F610" t="str">
            <v>AS</v>
          </cell>
          <cell r="G610">
            <v>405</v>
          </cell>
          <cell r="H610">
            <v>17316.5</v>
          </cell>
          <cell r="I610">
            <v>0</v>
          </cell>
          <cell r="J610">
            <v>0</v>
          </cell>
          <cell r="K610">
            <v>17316.5</v>
          </cell>
          <cell r="L610">
            <v>17317</v>
          </cell>
          <cell r="M610">
            <v>0</v>
          </cell>
          <cell r="N610">
            <v>0</v>
          </cell>
        </row>
        <row r="611">
          <cell r="A611">
            <v>269918</v>
          </cell>
          <cell r="B611" t="str">
            <v>Martinez*Navarrete,Cristian</v>
          </cell>
          <cell r="C611" t="str">
            <v>CHU</v>
          </cell>
          <cell r="D611" t="str">
            <v>MAE-ENDE-18</v>
          </cell>
          <cell r="E611" t="str">
            <v>MA</v>
          </cell>
          <cell r="F611" t="str">
            <v>BK</v>
          </cell>
          <cell r="G611">
            <v>404</v>
          </cell>
          <cell r="H611">
            <v>25181.439999999999</v>
          </cell>
          <cell r="I611">
            <v>0</v>
          </cell>
          <cell r="J611">
            <v>0</v>
          </cell>
          <cell r="K611">
            <v>25181.439999999999</v>
          </cell>
          <cell r="L611">
            <v>25181.439999999999</v>
          </cell>
          <cell r="M611">
            <v>0</v>
          </cell>
          <cell r="N611">
            <v>0</v>
          </cell>
        </row>
        <row r="612">
          <cell r="A612">
            <v>275008</v>
          </cell>
          <cell r="B612" t="str">
            <v>Acosta*Lopez,Sara</v>
          </cell>
          <cell r="C612" t="str">
            <v>CHU</v>
          </cell>
          <cell r="D612" t="str">
            <v>LIC-EDFI-18</v>
          </cell>
          <cell r="E612" t="str">
            <v>LI</v>
          </cell>
          <cell r="F612" t="str">
            <v>EG</v>
          </cell>
          <cell r="H612">
            <v>106</v>
          </cell>
          <cell r="I612">
            <v>0</v>
          </cell>
          <cell r="J612">
            <v>0</v>
          </cell>
          <cell r="K612">
            <v>106</v>
          </cell>
          <cell r="L612">
            <v>106</v>
          </cell>
          <cell r="M612">
            <v>0</v>
          </cell>
          <cell r="N612">
            <v>0</v>
          </cell>
        </row>
        <row r="613">
          <cell r="A613">
            <v>283157</v>
          </cell>
          <cell r="B613" t="str">
            <v>Martell*Nieto,Marisol</v>
          </cell>
          <cell r="C613" t="str">
            <v>CHU</v>
          </cell>
          <cell r="D613" t="str">
            <v>LIC-EDFI-18</v>
          </cell>
          <cell r="E613" t="str">
            <v>LI</v>
          </cell>
          <cell r="F613" t="str">
            <v>BK</v>
          </cell>
          <cell r="G613">
            <v>100</v>
          </cell>
          <cell r="H613">
            <v>8577.65</v>
          </cell>
          <cell r="I613">
            <v>0</v>
          </cell>
          <cell r="J613">
            <v>0</v>
          </cell>
          <cell r="K613">
            <v>8577.65</v>
          </cell>
          <cell r="L613">
            <v>8577.65</v>
          </cell>
          <cell r="M613">
            <v>0</v>
          </cell>
          <cell r="N613">
            <v>0</v>
          </cell>
        </row>
        <row r="614">
          <cell r="A614">
            <v>283927</v>
          </cell>
          <cell r="B614" t="str">
            <v>Munilla*Bastida,Gaspar</v>
          </cell>
          <cell r="C614" t="str">
            <v>CHU</v>
          </cell>
          <cell r="D614" t="str">
            <v>LIC-EDFI-18</v>
          </cell>
          <cell r="E614" t="str">
            <v>LI</v>
          </cell>
          <cell r="F614" t="str">
            <v>AS</v>
          </cell>
          <cell r="H614">
            <v>18198.349999999999</v>
          </cell>
          <cell r="I614">
            <v>0</v>
          </cell>
          <cell r="J614">
            <v>0</v>
          </cell>
          <cell r="K614">
            <v>18198.349999999999</v>
          </cell>
          <cell r="L614">
            <v>18254</v>
          </cell>
          <cell r="M614">
            <v>0</v>
          </cell>
          <cell r="N614">
            <v>0</v>
          </cell>
        </row>
        <row r="615">
          <cell r="A615">
            <v>287226</v>
          </cell>
          <cell r="B615" t="str">
            <v>Leal*Ruiz,Oscar</v>
          </cell>
          <cell r="C615" t="str">
            <v>CHU</v>
          </cell>
          <cell r="D615" t="str">
            <v>MAE-ENDE-18</v>
          </cell>
          <cell r="E615" t="str">
            <v>MA</v>
          </cell>
          <cell r="F615" t="str">
            <v>PT</v>
          </cell>
          <cell r="H615">
            <v>0</v>
          </cell>
          <cell r="I615">
            <v>0</v>
          </cell>
          <cell r="J615">
            <v>0</v>
          </cell>
          <cell r="K615">
            <v>0</v>
          </cell>
          <cell r="L615">
            <v>0</v>
          </cell>
          <cell r="M615">
            <v>0</v>
          </cell>
          <cell r="N615">
            <v>0</v>
          </cell>
        </row>
        <row r="616">
          <cell r="A616">
            <v>295714</v>
          </cell>
          <cell r="B616" t="str">
            <v>Rivera*Anacleto,Alfredo</v>
          </cell>
          <cell r="C616" t="str">
            <v>CHU</v>
          </cell>
          <cell r="D616" t="str">
            <v>LIC-EDFI-18</v>
          </cell>
          <cell r="E616" t="str">
            <v>LI</v>
          </cell>
          <cell r="F616" t="str">
            <v>AS</v>
          </cell>
          <cell r="G616">
            <v>405</v>
          </cell>
          <cell r="H616">
            <v>18012.849999999999</v>
          </cell>
          <cell r="I616">
            <v>0</v>
          </cell>
          <cell r="J616">
            <v>0</v>
          </cell>
          <cell r="K616">
            <v>18012.849999999999</v>
          </cell>
          <cell r="L616">
            <v>11284.48</v>
          </cell>
          <cell r="M616">
            <v>6728.37</v>
          </cell>
          <cell r="N616">
            <v>6728.37</v>
          </cell>
        </row>
        <row r="617">
          <cell r="A617">
            <v>295961</v>
          </cell>
          <cell r="B617" t="str">
            <v>Martinez*Martinez,Oscar</v>
          </cell>
          <cell r="C617" t="str">
            <v>CHU</v>
          </cell>
          <cell r="D617" t="str">
            <v>LIC-EDFI-18</v>
          </cell>
          <cell r="E617" t="str">
            <v>LI</v>
          </cell>
          <cell r="F617" t="str">
            <v>AS</v>
          </cell>
          <cell r="G617">
            <v>405</v>
          </cell>
          <cell r="H617">
            <v>18696.8</v>
          </cell>
          <cell r="I617">
            <v>0</v>
          </cell>
          <cell r="J617">
            <v>0</v>
          </cell>
          <cell r="K617">
            <v>18696.8</v>
          </cell>
          <cell r="L617">
            <v>18697</v>
          </cell>
          <cell r="M617">
            <v>0</v>
          </cell>
          <cell r="N617">
            <v>0</v>
          </cell>
        </row>
        <row r="618">
          <cell r="A618">
            <v>296878</v>
          </cell>
          <cell r="B618" t="str">
            <v>Garcia*Andrade,Jose</v>
          </cell>
          <cell r="C618" t="str">
            <v>CHU</v>
          </cell>
          <cell r="D618" t="str">
            <v>LIC-EDFI-18</v>
          </cell>
          <cell r="E618" t="str">
            <v>LI</v>
          </cell>
          <cell r="F618" t="str">
            <v>AS</v>
          </cell>
          <cell r="G618">
            <v>100</v>
          </cell>
          <cell r="H618">
            <v>16843.95</v>
          </cell>
          <cell r="I618">
            <v>0</v>
          </cell>
          <cell r="J618">
            <v>375.75</v>
          </cell>
          <cell r="K618">
            <v>16468.2</v>
          </cell>
          <cell r="L618">
            <v>16468.2</v>
          </cell>
          <cell r="M618">
            <v>0</v>
          </cell>
          <cell r="N618">
            <v>0</v>
          </cell>
        </row>
        <row r="619">
          <cell r="A619">
            <v>297437</v>
          </cell>
          <cell r="B619" t="str">
            <v>Vargas*Ledezma,Alberto</v>
          </cell>
          <cell r="C619" t="str">
            <v>CHU</v>
          </cell>
          <cell r="D619" t="str">
            <v>LIC-EDFI-18</v>
          </cell>
          <cell r="E619" t="str">
            <v>LI</v>
          </cell>
          <cell r="F619" t="str">
            <v>AS</v>
          </cell>
          <cell r="G619">
            <v>405</v>
          </cell>
          <cell r="H619">
            <v>10260.25</v>
          </cell>
          <cell r="I619">
            <v>0</v>
          </cell>
          <cell r="J619">
            <v>0</v>
          </cell>
          <cell r="K619">
            <v>10260.25</v>
          </cell>
          <cell r="L619">
            <v>9004.5</v>
          </cell>
          <cell r="M619">
            <v>1255.75</v>
          </cell>
          <cell r="N619">
            <v>1255.75</v>
          </cell>
        </row>
        <row r="620">
          <cell r="A620">
            <v>297731</v>
          </cell>
          <cell r="B620" t="str">
            <v>Lozada*Peguero,César</v>
          </cell>
          <cell r="C620" t="str">
            <v>CHU</v>
          </cell>
          <cell r="D620" t="str">
            <v>LIC-EDFI-18</v>
          </cell>
          <cell r="E620" t="str">
            <v>LI</v>
          </cell>
          <cell r="F620" t="str">
            <v>EG</v>
          </cell>
          <cell r="H620">
            <v>106</v>
          </cell>
          <cell r="I620">
            <v>0</v>
          </cell>
          <cell r="J620">
            <v>0</v>
          </cell>
          <cell r="K620">
            <v>106</v>
          </cell>
          <cell r="L620">
            <v>106</v>
          </cell>
          <cell r="M620">
            <v>0</v>
          </cell>
          <cell r="N620">
            <v>0</v>
          </cell>
        </row>
        <row r="621">
          <cell r="A621">
            <v>298268</v>
          </cell>
          <cell r="B621" t="str">
            <v>Lanestoza*Rodríguez,Jonathan</v>
          </cell>
          <cell r="C621" t="str">
            <v>CHU</v>
          </cell>
          <cell r="D621" t="str">
            <v>LIC-EDFI-18</v>
          </cell>
          <cell r="E621" t="str">
            <v>LI</v>
          </cell>
          <cell r="F621" t="str">
            <v>AS</v>
          </cell>
          <cell r="G621">
            <v>100</v>
          </cell>
          <cell r="H621">
            <v>16773.25</v>
          </cell>
          <cell r="I621">
            <v>0</v>
          </cell>
          <cell r="J621">
            <v>0</v>
          </cell>
          <cell r="K621">
            <v>16773.25</v>
          </cell>
          <cell r="L621">
            <v>16773.8</v>
          </cell>
          <cell r="M621">
            <v>0</v>
          </cell>
          <cell r="N621">
            <v>0</v>
          </cell>
        </row>
        <row r="622">
          <cell r="A622">
            <v>299604</v>
          </cell>
          <cell r="B622" t="str">
            <v>Reyes*Reyes,Adrian</v>
          </cell>
          <cell r="C622" t="str">
            <v>CHU</v>
          </cell>
          <cell r="D622" t="str">
            <v>LIC-EDFI-18</v>
          </cell>
          <cell r="E622" t="str">
            <v>LI</v>
          </cell>
          <cell r="F622" t="str">
            <v>AS</v>
          </cell>
          <cell r="G622">
            <v>404</v>
          </cell>
          <cell r="H622">
            <v>18287.349999999999</v>
          </cell>
          <cell r="I622">
            <v>0</v>
          </cell>
          <cell r="J622">
            <v>0</v>
          </cell>
          <cell r="K622">
            <v>18287.349999999999</v>
          </cell>
          <cell r="L622">
            <v>18288.099999999999</v>
          </cell>
          <cell r="M622">
            <v>0</v>
          </cell>
          <cell r="N622">
            <v>0</v>
          </cell>
        </row>
        <row r="623">
          <cell r="A623">
            <v>300608</v>
          </cell>
          <cell r="B623" t="str">
            <v>Portela*Trigueros,Thay</v>
          </cell>
          <cell r="C623" t="str">
            <v>CHU</v>
          </cell>
          <cell r="D623" t="str">
            <v>LIC-EDFI-18</v>
          </cell>
          <cell r="E623" t="str">
            <v>LI</v>
          </cell>
          <cell r="F623" t="str">
            <v>AS</v>
          </cell>
          <cell r="G623">
            <v>405</v>
          </cell>
          <cell r="H623">
            <v>17786.349999999999</v>
          </cell>
          <cell r="I623">
            <v>0</v>
          </cell>
          <cell r="J623">
            <v>0</v>
          </cell>
          <cell r="K623">
            <v>17786.349999999999</v>
          </cell>
          <cell r="L623">
            <v>17787.2</v>
          </cell>
          <cell r="M623">
            <v>0</v>
          </cell>
          <cell r="N623">
            <v>0</v>
          </cell>
        </row>
        <row r="624">
          <cell r="A624">
            <v>301080</v>
          </cell>
          <cell r="B624" t="str">
            <v>Romero*Vieyra,César</v>
          </cell>
          <cell r="C624" t="str">
            <v>CHU</v>
          </cell>
          <cell r="D624" t="str">
            <v>LIC-EDFI-18</v>
          </cell>
          <cell r="E624" t="str">
            <v>LI</v>
          </cell>
          <cell r="F624" t="str">
            <v>EG</v>
          </cell>
          <cell r="G624">
            <v>401</v>
          </cell>
          <cell r="H624">
            <v>11151</v>
          </cell>
          <cell r="I624">
            <v>0</v>
          </cell>
          <cell r="J624">
            <v>0</v>
          </cell>
          <cell r="K624">
            <v>11151</v>
          </cell>
          <cell r="L624">
            <v>11151.08</v>
          </cell>
          <cell r="M624">
            <v>0</v>
          </cell>
          <cell r="N624">
            <v>0</v>
          </cell>
        </row>
        <row r="625">
          <cell r="A625">
            <v>301585</v>
          </cell>
          <cell r="B625" t="str">
            <v>Tinajero*Carmona,Alejandra</v>
          </cell>
          <cell r="C625" t="str">
            <v>CHU</v>
          </cell>
          <cell r="D625" t="str">
            <v>LIC-EDFI-18</v>
          </cell>
          <cell r="E625" t="str">
            <v>LI</v>
          </cell>
          <cell r="F625" t="str">
            <v>EG</v>
          </cell>
          <cell r="H625">
            <v>106</v>
          </cell>
          <cell r="I625">
            <v>0</v>
          </cell>
          <cell r="J625">
            <v>0</v>
          </cell>
          <cell r="K625">
            <v>106</v>
          </cell>
          <cell r="L625">
            <v>106</v>
          </cell>
          <cell r="M625">
            <v>0</v>
          </cell>
          <cell r="N625">
            <v>0</v>
          </cell>
        </row>
        <row r="626">
          <cell r="A626">
            <v>303862</v>
          </cell>
          <cell r="B626" t="str">
            <v>Ramos*Cruz,José</v>
          </cell>
          <cell r="C626" t="str">
            <v>CHU</v>
          </cell>
          <cell r="D626" t="str">
            <v>LIC-EDFI-18</v>
          </cell>
          <cell r="E626" t="str">
            <v>LI</v>
          </cell>
          <cell r="F626" t="str">
            <v>EG</v>
          </cell>
          <cell r="H626">
            <v>106</v>
          </cell>
          <cell r="I626">
            <v>0</v>
          </cell>
          <cell r="J626">
            <v>0</v>
          </cell>
          <cell r="K626">
            <v>106</v>
          </cell>
          <cell r="L626">
            <v>106</v>
          </cell>
          <cell r="M626">
            <v>0</v>
          </cell>
          <cell r="N626">
            <v>0</v>
          </cell>
        </row>
        <row r="627">
          <cell r="A627">
            <v>304056</v>
          </cell>
          <cell r="B627" t="str">
            <v>Malagón*Arellano,Angel</v>
          </cell>
          <cell r="C627" t="str">
            <v>CHU</v>
          </cell>
          <cell r="D627" t="str">
            <v>LIC-EDFI-18</v>
          </cell>
          <cell r="E627" t="str">
            <v>LI</v>
          </cell>
          <cell r="F627" t="str">
            <v>AS</v>
          </cell>
          <cell r="G627">
            <v>404</v>
          </cell>
          <cell r="H627">
            <v>16272.25</v>
          </cell>
          <cell r="I627">
            <v>0</v>
          </cell>
          <cell r="J627">
            <v>0</v>
          </cell>
          <cell r="K627">
            <v>16272.25</v>
          </cell>
          <cell r="L627">
            <v>16272.25</v>
          </cell>
          <cell r="M627">
            <v>0</v>
          </cell>
          <cell r="N627">
            <v>0</v>
          </cell>
        </row>
        <row r="628">
          <cell r="A628">
            <v>305594</v>
          </cell>
          <cell r="B628" t="str">
            <v>Duarte*Perez,Valeria</v>
          </cell>
          <cell r="C628" t="str">
            <v>CHU</v>
          </cell>
          <cell r="D628" t="str">
            <v>LIC-EDFI-18</v>
          </cell>
          <cell r="E628" t="str">
            <v>LI</v>
          </cell>
          <cell r="F628" t="str">
            <v>AS</v>
          </cell>
          <cell r="G628">
            <v>404</v>
          </cell>
          <cell r="H628">
            <v>8771.35</v>
          </cell>
          <cell r="I628">
            <v>0</v>
          </cell>
          <cell r="J628">
            <v>0</v>
          </cell>
          <cell r="K628">
            <v>8771.35</v>
          </cell>
          <cell r="L628">
            <v>8368</v>
          </cell>
          <cell r="M628">
            <v>403.35</v>
          </cell>
          <cell r="N628">
            <v>403.35</v>
          </cell>
        </row>
        <row r="629">
          <cell r="A629">
            <v>305885</v>
          </cell>
          <cell r="B629" t="str">
            <v>Espinosa*Martínez,Erick</v>
          </cell>
          <cell r="C629" t="str">
            <v>CHU</v>
          </cell>
          <cell r="D629" t="str">
            <v>LIC-EDFI-18</v>
          </cell>
          <cell r="E629" t="str">
            <v>LI</v>
          </cell>
          <cell r="F629" t="str">
            <v>AS</v>
          </cell>
          <cell r="G629">
            <v>404</v>
          </cell>
          <cell r="H629">
            <v>16602.849999999999</v>
          </cell>
          <cell r="I629">
            <v>0</v>
          </cell>
          <cell r="J629">
            <v>0</v>
          </cell>
          <cell r="K629">
            <v>16602.849999999999</v>
          </cell>
          <cell r="L629">
            <v>16602.849999999999</v>
          </cell>
          <cell r="M629">
            <v>0</v>
          </cell>
          <cell r="N629">
            <v>0</v>
          </cell>
        </row>
        <row r="630">
          <cell r="A630">
            <v>306305</v>
          </cell>
          <cell r="B630" t="str">
            <v>Lopez*Galicia,Brandon</v>
          </cell>
          <cell r="C630" t="str">
            <v>CHU</v>
          </cell>
          <cell r="D630" t="str">
            <v>LIC-EDFI-18</v>
          </cell>
          <cell r="E630" t="str">
            <v>LI</v>
          </cell>
          <cell r="F630" t="str">
            <v>AS</v>
          </cell>
          <cell r="G630">
            <v>403</v>
          </cell>
          <cell r="H630">
            <v>7354.9</v>
          </cell>
          <cell r="I630">
            <v>0</v>
          </cell>
          <cell r="J630">
            <v>0</v>
          </cell>
          <cell r="K630">
            <v>7354.9</v>
          </cell>
          <cell r="L630">
            <v>7277.65</v>
          </cell>
          <cell r="M630">
            <v>77.25</v>
          </cell>
          <cell r="N630">
            <v>77.25</v>
          </cell>
        </row>
        <row r="631">
          <cell r="A631">
            <v>306306</v>
          </cell>
          <cell r="B631" t="str">
            <v>Lopez*Galicia,Christian</v>
          </cell>
          <cell r="C631" t="str">
            <v>CHU</v>
          </cell>
          <cell r="D631" t="str">
            <v>LIC-EDFI-18</v>
          </cell>
          <cell r="E631" t="str">
            <v>LI</v>
          </cell>
          <cell r="F631" t="str">
            <v>AS</v>
          </cell>
          <cell r="G631">
            <v>404</v>
          </cell>
          <cell r="H631">
            <v>19531.349999999999</v>
          </cell>
          <cell r="I631">
            <v>0</v>
          </cell>
          <cell r="J631">
            <v>455.22</v>
          </cell>
          <cell r="K631">
            <v>19076.13</v>
          </cell>
          <cell r="L631">
            <v>20339.2</v>
          </cell>
          <cell r="M631">
            <v>0</v>
          </cell>
          <cell r="N631">
            <v>0</v>
          </cell>
        </row>
        <row r="632">
          <cell r="A632">
            <v>309228</v>
          </cell>
          <cell r="B632" t="str">
            <v>Flores*Montes,Marina</v>
          </cell>
          <cell r="C632" t="str">
            <v>CHU</v>
          </cell>
          <cell r="D632" t="str">
            <v>LIC-EDFI-18</v>
          </cell>
          <cell r="E632" t="str">
            <v>LI</v>
          </cell>
          <cell r="F632" t="str">
            <v>AS</v>
          </cell>
          <cell r="G632">
            <v>101</v>
          </cell>
          <cell r="H632">
            <v>17141.52</v>
          </cell>
          <cell r="I632">
            <v>0</v>
          </cell>
          <cell r="J632">
            <v>0</v>
          </cell>
          <cell r="K632">
            <v>17141.52</v>
          </cell>
          <cell r="L632">
            <v>17141.52</v>
          </cell>
          <cell r="M632">
            <v>0</v>
          </cell>
          <cell r="N632">
            <v>0</v>
          </cell>
        </row>
        <row r="633">
          <cell r="A633">
            <v>315452</v>
          </cell>
          <cell r="B633" t="str">
            <v>Gomez*Sanchez,Jorge</v>
          </cell>
          <cell r="C633" t="str">
            <v>CHU</v>
          </cell>
          <cell r="D633" t="str">
            <v>LIC-EDFI-18</v>
          </cell>
          <cell r="E633" t="str">
            <v>LI</v>
          </cell>
          <cell r="F633" t="str">
            <v>AS</v>
          </cell>
          <cell r="G633">
            <v>405</v>
          </cell>
          <cell r="H633">
            <v>16559</v>
          </cell>
          <cell r="I633">
            <v>0</v>
          </cell>
          <cell r="J633">
            <v>0</v>
          </cell>
          <cell r="K633">
            <v>16559</v>
          </cell>
          <cell r="L633">
            <v>16559</v>
          </cell>
          <cell r="M633">
            <v>0</v>
          </cell>
          <cell r="N633">
            <v>0</v>
          </cell>
        </row>
        <row r="634">
          <cell r="A634">
            <v>316741</v>
          </cell>
          <cell r="B634" t="str">
            <v>Monroy*Arreguin,Emanuel</v>
          </cell>
          <cell r="C634" t="str">
            <v>CHU</v>
          </cell>
          <cell r="D634" t="str">
            <v>LIC-EDFI-18</v>
          </cell>
          <cell r="E634" t="str">
            <v>LI</v>
          </cell>
          <cell r="F634" t="str">
            <v>AS</v>
          </cell>
          <cell r="G634">
            <v>404</v>
          </cell>
          <cell r="H634">
            <v>19629.86</v>
          </cell>
          <cell r="I634">
            <v>0</v>
          </cell>
          <cell r="J634">
            <v>0</v>
          </cell>
          <cell r="K634">
            <v>19629.86</v>
          </cell>
          <cell r="L634">
            <v>19147.12</v>
          </cell>
          <cell r="M634">
            <v>0</v>
          </cell>
          <cell r="N634">
            <v>0</v>
          </cell>
        </row>
        <row r="635">
          <cell r="A635">
            <v>317085</v>
          </cell>
          <cell r="B635" t="str">
            <v>Mora*Rodriguez,Víctor</v>
          </cell>
          <cell r="C635" t="str">
            <v>CHU</v>
          </cell>
          <cell r="D635" t="str">
            <v>LIC-EDFI-18</v>
          </cell>
          <cell r="E635" t="str">
            <v>LI</v>
          </cell>
          <cell r="F635" t="str">
            <v>AS</v>
          </cell>
          <cell r="G635">
            <v>102</v>
          </cell>
          <cell r="H635">
            <v>15973.25</v>
          </cell>
          <cell r="I635">
            <v>0</v>
          </cell>
          <cell r="J635">
            <v>0</v>
          </cell>
          <cell r="K635">
            <v>15973.25</v>
          </cell>
          <cell r="L635">
            <v>15973.75</v>
          </cell>
          <cell r="M635">
            <v>0</v>
          </cell>
          <cell r="N635">
            <v>0</v>
          </cell>
        </row>
        <row r="636">
          <cell r="A636">
            <v>319347</v>
          </cell>
          <cell r="B636" t="str">
            <v>Carbajal*Fabela,Cesar</v>
          </cell>
          <cell r="C636" t="str">
            <v>CHU</v>
          </cell>
          <cell r="D636" t="str">
            <v>LIC-EDFI-18</v>
          </cell>
          <cell r="E636" t="str">
            <v>LI</v>
          </cell>
          <cell r="F636" t="str">
            <v>AS</v>
          </cell>
          <cell r="G636">
            <v>101</v>
          </cell>
          <cell r="H636">
            <v>25574.55</v>
          </cell>
          <cell r="I636">
            <v>0</v>
          </cell>
          <cell r="J636">
            <v>214.65</v>
          </cell>
          <cell r="K636">
            <v>25359.9</v>
          </cell>
          <cell r="L636">
            <v>13355.8</v>
          </cell>
          <cell r="M636">
            <v>12004.1</v>
          </cell>
          <cell r="N636">
            <v>12004.1</v>
          </cell>
        </row>
        <row r="637">
          <cell r="A637">
            <v>321233</v>
          </cell>
          <cell r="B637" t="str">
            <v>Moreno*León,Oscar</v>
          </cell>
          <cell r="C637" t="str">
            <v>CHU</v>
          </cell>
          <cell r="D637" t="str">
            <v>LIC-EDFI-18</v>
          </cell>
          <cell r="E637" t="str">
            <v>LI</v>
          </cell>
          <cell r="F637" t="str">
            <v>BS</v>
          </cell>
          <cell r="H637">
            <v>106</v>
          </cell>
          <cell r="I637">
            <v>0</v>
          </cell>
          <cell r="J637">
            <v>0</v>
          </cell>
          <cell r="K637">
            <v>106</v>
          </cell>
          <cell r="L637">
            <v>106</v>
          </cell>
          <cell r="M637">
            <v>0</v>
          </cell>
          <cell r="N637">
            <v>0</v>
          </cell>
        </row>
        <row r="638">
          <cell r="A638">
            <v>323446</v>
          </cell>
          <cell r="B638" t="str">
            <v>Serralde*López,Luis</v>
          </cell>
          <cell r="C638" t="str">
            <v>CHU</v>
          </cell>
          <cell r="D638" t="str">
            <v>LIC-EDFI-18</v>
          </cell>
          <cell r="E638" t="str">
            <v>LI</v>
          </cell>
          <cell r="F638" t="str">
            <v>BR</v>
          </cell>
          <cell r="G638">
            <v>100</v>
          </cell>
          <cell r="H638">
            <v>638</v>
          </cell>
          <cell r="I638">
            <v>0</v>
          </cell>
          <cell r="J638">
            <v>0</v>
          </cell>
          <cell r="K638">
            <v>638</v>
          </cell>
          <cell r="L638">
            <v>638.6</v>
          </cell>
          <cell r="M638">
            <v>0</v>
          </cell>
          <cell r="N638">
            <v>0</v>
          </cell>
        </row>
        <row r="639">
          <cell r="A639">
            <v>323461</v>
          </cell>
          <cell r="B639" t="str">
            <v>Angel*Velazquez,Salvador</v>
          </cell>
          <cell r="C639" t="str">
            <v>CHU</v>
          </cell>
          <cell r="D639" t="str">
            <v>LIC-EDFI-18</v>
          </cell>
          <cell r="E639" t="str">
            <v>LI</v>
          </cell>
          <cell r="F639" t="str">
            <v>AS</v>
          </cell>
          <cell r="G639">
            <v>101</v>
          </cell>
          <cell r="H639">
            <v>10076.25</v>
          </cell>
          <cell r="I639">
            <v>0</v>
          </cell>
          <cell r="J639">
            <v>0</v>
          </cell>
          <cell r="K639">
            <v>10076.25</v>
          </cell>
          <cell r="L639">
            <v>15204.9</v>
          </cell>
          <cell r="M639">
            <v>0</v>
          </cell>
          <cell r="N639">
            <v>0</v>
          </cell>
        </row>
        <row r="640">
          <cell r="A640">
            <v>325215</v>
          </cell>
          <cell r="B640" t="str">
            <v>Morales*Urzua,Luis</v>
          </cell>
          <cell r="C640" t="str">
            <v>CHU</v>
          </cell>
          <cell r="D640" t="str">
            <v>LIC-EDFI-18</v>
          </cell>
          <cell r="E640" t="str">
            <v>LI</v>
          </cell>
          <cell r="F640" t="str">
            <v>EG</v>
          </cell>
          <cell r="H640">
            <v>318</v>
          </cell>
          <cell r="I640">
            <v>0</v>
          </cell>
          <cell r="J640">
            <v>0</v>
          </cell>
          <cell r="K640">
            <v>318</v>
          </cell>
          <cell r="L640">
            <v>318</v>
          </cell>
          <cell r="M640">
            <v>0</v>
          </cell>
          <cell r="N640">
            <v>0</v>
          </cell>
        </row>
        <row r="641">
          <cell r="A641">
            <v>326086</v>
          </cell>
          <cell r="B641" t="str">
            <v>Rodriguez*Cerda,Mayte</v>
          </cell>
          <cell r="C641" t="str">
            <v>CHU</v>
          </cell>
          <cell r="D641" t="str">
            <v>LIC-EDFI-18</v>
          </cell>
          <cell r="E641" t="str">
            <v>LI</v>
          </cell>
          <cell r="F641" t="str">
            <v>AS</v>
          </cell>
          <cell r="G641">
            <v>106</v>
          </cell>
          <cell r="H641">
            <v>7127.25</v>
          </cell>
          <cell r="I641">
            <v>0</v>
          </cell>
          <cell r="J641">
            <v>0</v>
          </cell>
          <cell r="K641">
            <v>7127.25</v>
          </cell>
          <cell r="L641">
            <v>7233</v>
          </cell>
          <cell r="M641">
            <v>0</v>
          </cell>
          <cell r="N641">
            <v>0</v>
          </cell>
        </row>
        <row r="642">
          <cell r="A642">
            <v>327555</v>
          </cell>
          <cell r="B642" t="str">
            <v>Mendoza*Rojas,Alexis</v>
          </cell>
          <cell r="C642" t="str">
            <v>CHU</v>
          </cell>
          <cell r="D642" t="str">
            <v>LIC-EDFI-18</v>
          </cell>
          <cell r="E642" t="str">
            <v>LI</v>
          </cell>
          <cell r="F642" t="str">
            <v>EG</v>
          </cell>
          <cell r="H642">
            <v>212</v>
          </cell>
          <cell r="I642">
            <v>0</v>
          </cell>
          <cell r="J642">
            <v>0</v>
          </cell>
          <cell r="K642">
            <v>212</v>
          </cell>
          <cell r="L642">
            <v>212</v>
          </cell>
          <cell r="M642">
            <v>0</v>
          </cell>
          <cell r="N642">
            <v>0</v>
          </cell>
        </row>
        <row r="643">
          <cell r="A643">
            <v>330727</v>
          </cell>
          <cell r="B643" t="str">
            <v>González*Segura,Ricardo</v>
          </cell>
          <cell r="C643" t="str">
            <v>CHU</v>
          </cell>
          <cell r="D643" t="str">
            <v>LIC-EDFI-18</v>
          </cell>
          <cell r="E643" t="str">
            <v>LI</v>
          </cell>
          <cell r="F643" t="str">
            <v>EG</v>
          </cell>
          <cell r="G643">
            <v>100</v>
          </cell>
          <cell r="H643">
            <v>9653.2999999999993</v>
          </cell>
          <cell r="I643">
            <v>0</v>
          </cell>
          <cell r="J643">
            <v>0</v>
          </cell>
          <cell r="K643">
            <v>9653.2999999999993</v>
          </cell>
          <cell r="L643">
            <v>9577.15</v>
          </cell>
          <cell r="M643">
            <v>77.25</v>
          </cell>
          <cell r="N643">
            <v>77.25</v>
          </cell>
        </row>
        <row r="644">
          <cell r="A644">
            <v>331543</v>
          </cell>
          <cell r="B644" t="str">
            <v>Pedraza*Herrera,Jose</v>
          </cell>
          <cell r="C644" t="str">
            <v>CHU</v>
          </cell>
          <cell r="D644" t="str">
            <v>MAE-ENDE-18</v>
          </cell>
          <cell r="E644" t="str">
            <v>MA</v>
          </cell>
          <cell r="F644" t="str">
            <v>AS</v>
          </cell>
          <cell r="G644">
            <v>405</v>
          </cell>
          <cell r="H644">
            <v>28953.21</v>
          </cell>
          <cell r="I644">
            <v>0</v>
          </cell>
          <cell r="J644">
            <v>0</v>
          </cell>
          <cell r="K644">
            <v>28953.21</v>
          </cell>
          <cell r="L644">
            <v>28953.21</v>
          </cell>
          <cell r="M644">
            <v>0</v>
          </cell>
          <cell r="N644">
            <v>0</v>
          </cell>
        </row>
        <row r="645">
          <cell r="A645">
            <v>332781</v>
          </cell>
          <cell r="B645" t="str">
            <v>Guevara*Liceaga,Juan</v>
          </cell>
          <cell r="C645" t="str">
            <v>CHU</v>
          </cell>
          <cell r="D645" t="str">
            <v>LIC-EDFI-18</v>
          </cell>
          <cell r="E645" t="str">
            <v>LI</v>
          </cell>
          <cell r="F645" t="str">
            <v>EG</v>
          </cell>
          <cell r="G645">
            <v>104</v>
          </cell>
          <cell r="H645">
            <v>106</v>
          </cell>
          <cell r="I645">
            <v>0</v>
          </cell>
          <cell r="J645">
            <v>0</v>
          </cell>
          <cell r="K645">
            <v>106</v>
          </cell>
          <cell r="L645">
            <v>106</v>
          </cell>
          <cell r="M645">
            <v>0</v>
          </cell>
          <cell r="N645">
            <v>0</v>
          </cell>
        </row>
        <row r="646">
          <cell r="A646">
            <v>332991</v>
          </cell>
          <cell r="B646" t="str">
            <v>Barrera*Juárez,Betzabe</v>
          </cell>
          <cell r="C646" t="str">
            <v>CHU</v>
          </cell>
          <cell r="D646" t="str">
            <v>LIC-EDFI-18</v>
          </cell>
          <cell r="E646" t="str">
            <v>LI</v>
          </cell>
          <cell r="F646" t="str">
            <v>BK</v>
          </cell>
          <cell r="G646">
            <v>100</v>
          </cell>
          <cell r="H646">
            <v>13038.45</v>
          </cell>
          <cell r="I646">
            <v>0</v>
          </cell>
          <cell r="J646">
            <v>0</v>
          </cell>
          <cell r="K646">
            <v>13038.45</v>
          </cell>
          <cell r="L646">
            <v>13038.45</v>
          </cell>
          <cell r="M646">
            <v>0</v>
          </cell>
          <cell r="N646">
            <v>0</v>
          </cell>
        </row>
        <row r="647">
          <cell r="A647">
            <v>334754</v>
          </cell>
          <cell r="B647" t="str">
            <v>Cebada*Hernandez,Jose</v>
          </cell>
          <cell r="C647" t="str">
            <v>CHU</v>
          </cell>
          <cell r="D647" t="str">
            <v>LIC-EDFI-18</v>
          </cell>
          <cell r="E647" t="str">
            <v>LI</v>
          </cell>
          <cell r="F647" t="str">
            <v>BS</v>
          </cell>
          <cell r="G647">
            <v>100</v>
          </cell>
          <cell r="H647">
            <v>13699.15</v>
          </cell>
          <cell r="I647">
            <v>0</v>
          </cell>
          <cell r="J647">
            <v>0</v>
          </cell>
          <cell r="K647">
            <v>13699.15</v>
          </cell>
          <cell r="L647">
            <v>4296.3</v>
          </cell>
          <cell r="M647">
            <v>9402.85</v>
          </cell>
          <cell r="N647">
            <v>9402.85</v>
          </cell>
        </row>
        <row r="648">
          <cell r="A648">
            <v>335221</v>
          </cell>
          <cell r="B648" t="str">
            <v>Bazan*Aguilar,Cesar</v>
          </cell>
          <cell r="C648" t="str">
            <v>CHU</v>
          </cell>
          <cell r="D648" t="str">
            <v>LIC-EDFI-18</v>
          </cell>
          <cell r="E648" t="str">
            <v>LI</v>
          </cell>
          <cell r="F648" t="str">
            <v>BA</v>
          </cell>
          <cell r="G648">
            <v>405</v>
          </cell>
          <cell r="H648">
            <v>16358.25</v>
          </cell>
          <cell r="I648">
            <v>0</v>
          </cell>
          <cell r="J648">
            <v>0</v>
          </cell>
          <cell r="K648">
            <v>16358.25</v>
          </cell>
          <cell r="L648">
            <v>16281</v>
          </cell>
          <cell r="M648">
            <v>77.25</v>
          </cell>
          <cell r="N648">
            <v>77.25</v>
          </cell>
        </row>
        <row r="649">
          <cell r="A649">
            <v>335744</v>
          </cell>
          <cell r="B649" t="str">
            <v>Cruz Monroy,Eduardo</v>
          </cell>
          <cell r="C649" t="str">
            <v>CHU</v>
          </cell>
          <cell r="D649" t="str">
            <v>LIC-EDFI-18</v>
          </cell>
          <cell r="E649" t="str">
            <v>LI</v>
          </cell>
          <cell r="F649" t="str">
            <v>EG</v>
          </cell>
          <cell r="H649">
            <v>106</v>
          </cell>
          <cell r="I649">
            <v>0</v>
          </cell>
          <cell r="J649">
            <v>0</v>
          </cell>
          <cell r="K649">
            <v>106</v>
          </cell>
          <cell r="L649">
            <v>106</v>
          </cell>
          <cell r="M649">
            <v>0</v>
          </cell>
          <cell r="N649">
            <v>0</v>
          </cell>
        </row>
        <row r="650">
          <cell r="A650">
            <v>338592</v>
          </cell>
          <cell r="B650" t="str">
            <v>Cano*Guzman,Isaac</v>
          </cell>
          <cell r="C650" t="str">
            <v>CHU</v>
          </cell>
          <cell r="D650" t="str">
            <v>LIC-EDFI-18</v>
          </cell>
          <cell r="E650" t="str">
            <v>LI</v>
          </cell>
          <cell r="F650" t="str">
            <v>AS</v>
          </cell>
          <cell r="G650">
            <v>101</v>
          </cell>
          <cell r="H650">
            <v>26024.95</v>
          </cell>
          <cell r="I650">
            <v>0</v>
          </cell>
          <cell r="J650">
            <v>0</v>
          </cell>
          <cell r="K650">
            <v>26024.95</v>
          </cell>
          <cell r="L650">
            <v>26025</v>
          </cell>
          <cell r="M650">
            <v>0</v>
          </cell>
          <cell r="N650">
            <v>0</v>
          </cell>
        </row>
        <row r="651">
          <cell r="A651">
            <v>338792</v>
          </cell>
          <cell r="B651" t="str">
            <v>Bornio*Paz,Jared</v>
          </cell>
          <cell r="C651" t="str">
            <v>CHU</v>
          </cell>
          <cell r="D651" t="str">
            <v>LIC-EDFI-18</v>
          </cell>
          <cell r="E651" t="str">
            <v>LI</v>
          </cell>
          <cell r="F651" t="str">
            <v>AS</v>
          </cell>
          <cell r="G651">
            <v>101</v>
          </cell>
          <cell r="H651">
            <v>23638.2</v>
          </cell>
          <cell r="I651">
            <v>0</v>
          </cell>
          <cell r="J651">
            <v>0</v>
          </cell>
          <cell r="K651">
            <v>23638.2</v>
          </cell>
          <cell r="L651">
            <v>23638.42</v>
          </cell>
          <cell r="M651">
            <v>0</v>
          </cell>
          <cell r="N651">
            <v>0</v>
          </cell>
        </row>
        <row r="652">
          <cell r="A652">
            <v>340110</v>
          </cell>
          <cell r="B652" t="str">
            <v>Orozco*Santiago,Marlene</v>
          </cell>
          <cell r="C652" t="str">
            <v>CHU</v>
          </cell>
          <cell r="D652" t="str">
            <v>LIC-EDFI-18</v>
          </cell>
          <cell r="E652" t="str">
            <v>LI</v>
          </cell>
          <cell r="F652" t="str">
            <v>EG</v>
          </cell>
          <cell r="H652">
            <v>7865</v>
          </cell>
          <cell r="I652">
            <v>0</v>
          </cell>
          <cell r="J652">
            <v>0</v>
          </cell>
          <cell r="K652">
            <v>7865</v>
          </cell>
          <cell r="L652">
            <v>7865</v>
          </cell>
          <cell r="M652">
            <v>0</v>
          </cell>
          <cell r="N652">
            <v>0</v>
          </cell>
        </row>
        <row r="653">
          <cell r="A653">
            <v>340790</v>
          </cell>
          <cell r="B653" t="str">
            <v>Herrera*Alvarez,Alfonso</v>
          </cell>
          <cell r="C653" t="str">
            <v>CHU</v>
          </cell>
          <cell r="D653" t="str">
            <v>LIC-EDFI-18</v>
          </cell>
          <cell r="E653" t="str">
            <v>LI</v>
          </cell>
          <cell r="F653" t="str">
            <v>AS</v>
          </cell>
          <cell r="G653">
            <v>101</v>
          </cell>
          <cell r="H653">
            <v>17836.86</v>
          </cell>
          <cell r="I653">
            <v>0</v>
          </cell>
          <cell r="J653">
            <v>0</v>
          </cell>
          <cell r="K653">
            <v>17836.86</v>
          </cell>
          <cell r="L653">
            <v>17837.310000000001</v>
          </cell>
          <cell r="M653">
            <v>0</v>
          </cell>
          <cell r="N653">
            <v>0</v>
          </cell>
        </row>
        <row r="654">
          <cell r="A654">
            <v>343142</v>
          </cell>
          <cell r="B654" t="str">
            <v>Piña*Dominguez,Diego</v>
          </cell>
          <cell r="C654" t="str">
            <v>CHU</v>
          </cell>
          <cell r="D654" t="str">
            <v>LIC-EDFI-18</v>
          </cell>
          <cell r="E654" t="str">
            <v>LI</v>
          </cell>
          <cell r="F654" t="str">
            <v>EG</v>
          </cell>
          <cell r="G654">
            <v>100</v>
          </cell>
          <cell r="H654">
            <v>7865</v>
          </cell>
          <cell r="I654">
            <v>0</v>
          </cell>
          <cell r="J654">
            <v>0</v>
          </cell>
          <cell r="K654">
            <v>7865</v>
          </cell>
          <cell r="L654">
            <v>7865</v>
          </cell>
          <cell r="M654">
            <v>0</v>
          </cell>
          <cell r="N654">
            <v>0</v>
          </cell>
        </row>
        <row r="655">
          <cell r="A655">
            <v>343606</v>
          </cell>
          <cell r="B655" t="str">
            <v>Meza*Lopez,Brayan</v>
          </cell>
          <cell r="C655" t="str">
            <v>CHU</v>
          </cell>
          <cell r="D655" t="str">
            <v>LIC-EDFI-18</v>
          </cell>
          <cell r="E655" t="str">
            <v>LI</v>
          </cell>
          <cell r="F655" t="str">
            <v>EG</v>
          </cell>
          <cell r="G655">
            <v>100</v>
          </cell>
          <cell r="H655">
            <v>7865</v>
          </cell>
          <cell r="I655">
            <v>0</v>
          </cell>
          <cell r="J655">
            <v>0</v>
          </cell>
          <cell r="K655">
            <v>7865</v>
          </cell>
          <cell r="L655">
            <v>7865</v>
          </cell>
          <cell r="M655">
            <v>0</v>
          </cell>
          <cell r="N655">
            <v>0</v>
          </cell>
        </row>
        <row r="656">
          <cell r="A656">
            <v>347416</v>
          </cell>
          <cell r="B656" t="str">
            <v>Cruces*Estrada,Roberto</v>
          </cell>
          <cell r="C656" t="str">
            <v>CHU</v>
          </cell>
          <cell r="D656" t="str">
            <v>LIC-EDFI-18</v>
          </cell>
          <cell r="E656" t="str">
            <v>LI</v>
          </cell>
          <cell r="F656" t="str">
            <v>BS</v>
          </cell>
          <cell r="G656">
            <v>101</v>
          </cell>
          <cell r="H656">
            <v>15092.35</v>
          </cell>
          <cell r="I656">
            <v>0</v>
          </cell>
          <cell r="J656">
            <v>0</v>
          </cell>
          <cell r="K656">
            <v>15092.35</v>
          </cell>
          <cell r="L656">
            <v>12707.35</v>
          </cell>
          <cell r="M656">
            <v>2385</v>
          </cell>
          <cell r="N656">
            <v>2385</v>
          </cell>
        </row>
        <row r="657">
          <cell r="A657">
            <v>348150</v>
          </cell>
          <cell r="B657" t="str">
            <v>Costa Rica*San Pedro,Edgar</v>
          </cell>
          <cell r="C657" t="str">
            <v>CHU</v>
          </cell>
          <cell r="D657" t="str">
            <v>LIC-EDFI-18</v>
          </cell>
          <cell r="E657" t="str">
            <v>LI</v>
          </cell>
          <cell r="F657" t="str">
            <v>EG</v>
          </cell>
          <cell r="G657">
            <v>101</v>
          </cell>
          <cell r="H657">
            <v>28641.79</v>
          </cell>
          <cell r="I657">
            <v>0</v>
          </cell>
          <cell r="J657">
            <v>0</v>
          </cell>
          <cell r="K657">
            <v>28641.79</v>
          </cell>
          <cell r="L657">
            <v>28643.22</v>
          </cell>
          <cell r="M657">
            <v>0</v>
          </cell>
          <cell r="N657">
            <v>0</v>
          </cell>
        </row>
        <row r="658">
          <cell r="A658">
            <v>348151</v>
          </cell>
          <cell r="B658" t="str">
            <v>Costa Rica*Barajas,Jose</v>
          </cell>
          <cell r="C658" t="str">
            <v>CHU</v>
          </cell>
          <cell r="D658" t="str">
            <v>LIC-EDFI-18</v>
          </cell>
          <cell r="E658" t="str">
            <v>LI</v>
          </cell>
          <cell r="F658" t="str">
            <v>EG</v>
          </cell>
          <cell r="G658">
            <v>102</v>
          </cell>
          <cell r="H658">
            <v>28488.25</v>
          </cell>
          <cell r="I658">
            <v>0</v>
          </cell>
          <cell r="J658">
            <v>0</v>
          </cell>
          <cell r="K658">
            <v>28488.25</v>
          </cell>
          <cell r="L658">
            <v>28490.16</v>
          </cell>
          <cell r="M658">
            <v>0</v>
          </cell>
          <cell r="N658">
            <v>0</v>
          </cell>
        </row>
        <row r="659">
          <cell r="A659">
            <v>348152</v>
          </cell>
          <cell r="B659" t="str">
            <v>Costa Rica*San Pedro,Gerardo</v>
          </cell>
          <cell r="C659" t="str">
            <v>CHU</v>
          </cell>
          <cell r="D659" t="str">
            <v>LIC-EDFI-18</v>
          </cell>
          <cell r="E659" t="str">
            <v>LI</v>
          </cell>
          <cell r="F659" t="str">
            <v>EG</v>
          </cell>
          <cell r="G659">
            <v>102</v>
          </cell>
          <cell r="H659">
            <v>28488.25</v>
          </cell>
          <cell r="I659">
            <v>0</v>
          </cell>
          <cell r="J659">
            <v>0</v>
          </cell>
          <cell r="K659">
            <v>28488.25</v>
          </cell>
          <cell r="L659">
            <v>17366.16</v>
          </cell>
          <cell r="M659">
            <v>11120.25</v>
          </cell>
          <cell r="N659">
            <v>11120.25</v>
          </cell>
        </row>
        <row r="660">
          <cell r="A660">
            <v>604244</v>
          </cell>
          <cell r="B660" t="str">
            <v>Marin*Sandoval,Saul</v>
          </cell>
          <cell r="C660" t="str">
            <v>CHU</v>
          </cell>
          <cell r="D660" t="str">
            <v>LIC-EDFI-18</v>
          </cell>
          <cell r="E660" t="str">
            <v>LI</v>
          </cell>
          <cell r="F660" t="str">
            <v>BS</v>
          </cell>
          <cell r="G660">
            <v>101</v>
          </cell>
          <cell r="H660">
            <v>13747.5</v>
          </cell>
          <cell r="I660">
            <v>0</v>
          </cell>
          <cell r="J660">
            <v>0</v>
          </cell>
          <cell r="K660">
            <v>13747.5</v>
          </cell>
          <cell r="L660">
            <v>13747.5</v>
          </cell>
          <cell r="M660">
            <v>0</v>
          </cell>
          <cell r="N660">
            <v>0</v>
          </cell>
        </row>
        <row r="661">
          <cell r="A661">
            <v>611551</v>
          </cell>
          <cell r="B661" t="str">
            <v>Fraide*Barrios,Noé</v>
          </cell>
          <cell r="C661" t="str">
            <v>CHU</v>
          </cell>
          <cell r="D661" t="str">
            <v>LIC-EDFI-18</v>
          </cell>
          <cell r="E661" t="str">
            <v>LI</v>
          </cell>
          <cell r="F661" t="str">
            <v>AS</v>
          </cell>
          <cell r="G661">
            <v>101</v>
          </cell>
          <cell r="H661">
            <v>18523.38</v>
          </cell>
          <cell r="I661">
            <v>0</v>
          </cell>
          <cell r="J661">
            <v>391.95</v>
          </cell>
          <cell r="K661">
            <v>18131.43</v>
          </cell>
          <cell r="L661">
            <v>18131.43</v>
          </cell>
          <cell r="M661">
            <v>0</v>
          </cell>
          <cell r="N661">
            <v>0</v>
          </cell>
        </row>
        <row r="662">
          <cell r="A662">
            <v>613991</v>
          </cell>
          <cell r="B662" t="str">
            <v>Torres*Sanchez,Jose</v>
          </cell>
          <cell r="C662" t="str">
            <v>CHU</v>
          </cell>
          <cell r="D662" t="str">
            <v>LIC-EDFI-18</v>
          </cell>
          <cell r="E662" t="str">
            <v>LI</v>
          </cell>
          <cell r="F662" t="str">
            <v>BA</v>
          </cell>
          <cell r="G662">
            <v>101</v>
          </cell>
          <cell r="H662">
            <v>28325.4</v>
          </cell>
          <cell r="I662">
            <v>0</v>
          </cell>
          <cell r="J662">
            <v>0</v>
          </cell>
          <cell r="K662">
            <v>28325.4</v>
          </cell>
          <cell r="L662">
            <v>4574.24</v>
          </cell>
          <cell r="M662">
            <v>23751.16</v>
          </cell>
          <cell r="N662">
            <v>23751.16</v>
          </cell>
        </row>
        <row r="663">
          <cell r="A663">
            <v>618867</v>
          </cell>
          <cell r="B663" t="str">
            <v>Jardón*Vázquez,Carlos</v>
          </cell>
          <cell r="C663" t="str">
            <v>CHU</v>
          </cell>
          <cell r="D663" t="str">
            <v>LIC-EDFI-18</v>
          </cell>
          <cell r="E663" t="str">
            <v>LI</v>
          </cell>
          <cell r="F663" t="str">
            <v>AS</v>
          </cell>
          <cell r="H663">
            <v>39038.25</v>
          </cell>
          <cell r="I663">
            <v>0</v>
          </cell>
          <cell r="J663">
            <v>0</v>
          </cell>
          <cell r="K663">
            <v>39038.25</v>
          </cell>
          <cell r="L663">
            <v>22078</v>
          </cell>
          <cell r="M663">
            <v>16960.5</v>
          </cell>
          <cell r="N663">
            <v>16960.5</v>
          </cell>
        </row>
        <row r="664">
          <cell r="A664">
            <v>627447</v>
          </cell>
          <cell r="B664" t="str">
            <v>Falfan*Avila,Dulio</v>
          </cell>
          <cell r="C664" t="str">
            <v>CHU</v>
          </cell>
          <cell r="D664" t="str">
            <v>LIC-EDFI-18</v>
          </cell>
          <cell r="E664" t="str">
            <v>LI</v>
          </cell>
          <cell r="F664" t="str">
            <v>AS</v>
          </cell>
          <cell r="G664">
            <v>101</v>
          </cell>
          <cell r="H664">
            <v>20702.68</v>
          </cell>
          <cell r="I664">
            <v>0</v>
          </cell>
          <cell r="J664">
            <v>0</v>
          </cell>
          <cell r="K664">
            <v>20702.68</v>
          </cell>
          <cell r="L664">
            <v>20702.68</v>
          </cell>
          <cell r="M664">
            <v>0</v>
          </cell>
          <cell r="N664">
            <v>0</v>
          </cell>
        </row>
        <row r="665">
          <cell r="A665">
            <v>629183</v>
          </cell>
          <cell r="B665" t="str">
            <v>Monroy*Carrillo,Andrea</v>
          </cell>
          <cell r="C665" t="str">
            <v>CHU</v>
          </cell>
          <cell r="D665" t="str">
            <v>LIC-EDFI-18</v>
          </cell>
          <cell r="E665" t="str">
            <v>LI</v>
          </cell>
          <cell r="F665" t="str">
            <v>AS</v>
          </cell>
          <cell r="G665">
            <v>101</v>
          </cell>
          <cell r="H665">
            <v>17129.25</v>
          </cell>
          <cell r="I665">
            <v>0</v>
          </cell>
          <cell r="J665">
            <v>357.7</v>
          </cell>
          <cell r="K665">
            <v>16771.55</v>
          </cell>
          <cell r="L665">
            <v>16798.560000000001</v>
          </cell>
          <cell r="M665">
            <v>0</v>
          </cell>
          <cell r="N665">
            <v>0</v>
          </cell>
        </row>
        <row r="666">
          <cell r="A666">
            <v>630195</v>
          </cell>
          <cell r="B666" t="str">
            <v>Martinez*Arrazola,Donovan</v>
          </cell>
          <cell r="C666" t="str">
            <v>CHU</v>
          </cell>
          <cell r="D666" t="str">
            <v>LIC-EDFI-18</v>
          </cell>
          <cell r="E666" t="str">
            <v>LI</v>
          </cell>
          <cell r="F666" t="str">
            <v>AS</v>
          </cell>
          <cell r="G666">
            <v>101</v>
          </cell>
          <cell r="H666">
            <v>20309.25</v>
          </cell>
          <cell r="I666">
            <v>0</v>
          </cell>
          <cell r="J666">
            <v>0</v>
          </cell>
          <cell r="K666">
            <v>20309.25</v>
          </cell>
          <cell r="L666">
            <v>20309.63</v>
          </cell>
          <cell r="M666">
            <v>0</v>
          </cell>
          <cell r="N666">
            <v>0</v>
          </cell>
        </row>
        <row r="667">
          <cell r="A667">
            <v>634215</v>
          </cell>
          <cell r="B667" t="str">
            <v>Valverde*Gonzalez,Saul</v>
          </cell>
          <cell r="C667" t="str">
            <v>CHU</v>
          </cell>
          <cell r="D667" t="str">
            <v>LIC-EDFI-18</v>
          </cell>
          <cell r="E667" t="str">
            <v>LI</v>
          </cell>
          <cell r="F667" t="str">
            <v>AS</v>
          </cell>
          <cell r="G667">
            <v>101</v>
          </cell>
          <cell r="H667">
            <v>20309.25</v>
          </cell>
          <cell r="I667">
            <v>0</v>
          </cell>
          <cell r="J667">
            <v>633.41999999999996</v>
          </cell>
          <cell r="K667">
            <v>19675.830000000002</v>
          </cell>
          <cell r="L667">
            <v>19676.330000000002</v>
          </cell>
          <cell r="M667">
            <v>0</v>
          </cell>
          <cell r="N667">
            <v>0</v>
          </cell>
        </row>
        <row r="668">
          <cell r="A668">
            <v>634237</v>
          </cell>
          <cell r="B668" t="str">
            <v>Martínez**Martínez,Rodrigo</v>
          </cell>
          <cell r="C668" t="str">
            <v>CHU</v>
          </cell>
          <cell r="D668" t="str">
            <v>LIC-EDFI-18</v>
          </cell>
          <cell r="E668" t="str">
            <v>LI</v>
          </cell>
          <cell r="F668" t="str">
            <v>AS</v>
          </cell>
          <cell r="G668">
            <v>101</v>
          </cell>
          <cell r="H668">
            <v>20309.25</v>
          </cell>
          <cell r="I668">
            <v>0</v>
          </cell>
          <cell r="J668">
            <v>0</v>
          </cell>
          <cell r="K668">
            <v>20309.25</v>
          </cell>
          <cell r="L668">
            <v>20309.25</v>
          </cell>
          <cell r="M668">
            <v>0</v>
          </cell>
          <cell r="N668">
            <v>0</v>
          </cell>
        </row>
        <row r="669">
          <cell r="A669">
            <v>634459</v>
          </cell>
          <cell r="B669" t="str">
            <v>Melendez*Peña,Alexis</v>
          </cell>
          <cell r="C669" t="str">
            <v>CHU</v>
          </cell>
          <cell r="D669" t="str">
            <v>LIC-EDFI-18</v>
          </cell>
          <cell r="E669" t="str">
            <v>LI</v>
          </cell>
          <cell r="F669" t="str">
            <v>AS</v>
          </cell>
          <cell r="G669">
            <v>101</v>
          </cell>
          <cell r="H669">
            <v>21104.25</v>
          </cell>
          <cell r="I669">
            <v>0</v>
          </cell>
          <cell r="J669">
            <v>0</v>
          </cell>
          <cell r="K669">
            <v>21104.25</v>
          </cell>
          <cell r="L669">
            <v>21158.880000000001</v>
          </cell>
          <cell r="M669">
            <v>0</v>
          </cell>
          <cell r="N669">
            <v>0</v>
          </cell>
        </row>
        <row r="670">
          <cell r="A670">
            <v>636051</v>
          </cell>
          <cell r="B670" t="str">
            <v>Bastida*Bautista,Erendira</v>
          </cell>
          <cell r="C670" t="str">
            <v>CHU</v>
          </cell>
          <cell r="D670" t="str">
            <v>LIC-EDFI-18</v>
          </cell>
          <cell r="E670" t="str">
            <v>LI</v>
          </cell>
          <cell r="F670" t="str">
            <v>AS</v>
          </cell>
          <cell r="G670">
            <v>101</v>
          </cell>
          <cell r="H670">
            <v>20719.650000000001</v>
          </cell>
          <cell r="I670">
            <v>0</v>
          </cell>
          <cell r="J670">
            <v>621.84</v>
          </cell>
          <cell r="K670">
            <v>20097.810000000001</v>
          </cell>
          <cell r="L670">
            <v>20097.810000000001</v>
          </cell>
          <cell r="M670">
            <v>0</v>
          </cell>
          <cell r="N670">
            <v>0</v>
          </cell>
        </row>
        <row r="671">
          <cell r="A671">
            <v>636703</v>
          </cell>
          <cell r="B671" t="str">
            <v>Rodriguez*Rodriguez,Dafne</v>
          </cell>
          <cell r="C671" t="str">
            <v>CHU</v>
          </cell>
          <cell r="D671" t="str">
            <v>LIC-EDFI-18</v>
          </cell>
          <cell r="E671" t="str">
            <v>LI</v>
          </cell>
          <cell r="F671" t="str">
            <v>AS</v>
          </cell>
          <cell r="G671">
            <v>100</v>
          </cell>
          <cell r="H671">
            <v>20309.25</v>
          </cell>
          <cell r="I671">
            <v>0</v>
          </cell>
          <cell r="J671">
            <v>0</v>
          </cell>
          <cell r="K671">
            <v>20309.25</v>
          </cell>
          <cell r="L671">
            <v>20310.16</v>
          </cell>
          <cell r="M671">
            <v>0</v>
          </cell>
          <cell r="N671">
            <v>0</v>
          </cell>
        </row>
        <row r="672">
          <cell r="A672">
            <v>639662</v>
          </cell>
          <cell r="B672" t="str">
            <v>VELAZQUEZ*DELGADO,LUIS</v>
          </cell>
          <cell r="C672" t="str">
            <v>CHU</v>
          </cell>
          <cell r="D672" t="str">
            <v>LIC-EDFI-18</v>
          </cell>
          <cell r="E672" t="str">
            <v>LI</v>
          </cell>
          <cell r="F672" t="str">
            <v>AS</v>
          </cell>
          <cell r="G672">
            <v>101</v>
          </cell>
          <cell r="H672">
            <v>40429.300000000003</v>
          </cell>
          <cell r="I672">
            <v>0</v>
          </cell>
          <cell r="J672">
            <v>223.56</v>
          </cell>
          <cell r="K672">
            <v>40205.74</v>
          </cell>
          <cell r="L672">
            <v>45960.79</v>
          </cell>
          <cell r="M672">
            <v>0</v>
          </cell>
          <cell r="N672">
            <v>0</v>
          </cell>
        </row>
        <row r="673">
          <cell r="A673">
            <v>640158</v>
          </cell>
          <cell r="B673" t="str">
            <v>Gasca*Saucedo,Miguel</v>
          </cell>
          <cell r="C673" t="str">
            <v>CHU</v>
          </cell>
          <cell r="D673" t="str">
            <v>LIC-EDFI-18</v>
          </cell>
          <cell r="E673" t="str">
            <v>LI</v>
          </cell>
          <cell r="F673" t="str">
            <v>AS</v>
          </cell>
          <cell r="G673">
            <v>101</v>
          </cell>
          <cell r="H673">
            <v>39038.25</v>
          </cell>
          <cell r="I673">
            <v>0</v>
          </cell>
          <cell r="J673">
            <v>0</v>
          </cell>
          <cell r="K673">
            <v>39038.25</v>
          </cell>
          <cell r="L673">
            <v>39066.339999999997</v>
          </cell>
          <cell r="M673">
            <v>0</v>
          </cell>
          <cell r="N673">
            <v>0</v>
          </cell>
        </row>
        <row r="674">
          <cell r="A674">
            <v>640649</v>
          </cell>
          <cell r="B674" t="str">
            <v>Flores*Noguerón,Carolina</v>
          </cell>
          <cell r="C674" t="str">
            <v>CHU</v>
          </cell>
          <cell r="D674" t="str">
            <v>LIC-EDFI-18</v>
          </cell>
          <cell r="E674" t="str">
            <v>LI</v>
          </cell>
          <cell r="F674" t="str">
            <v>AS</v>
          </cell>
          <cell r="G674">
            <v>101</v>
          </cell>
          <cell r="H674">
            <v>20309.25</v>
          </cell>
          <cell r="I674">
            <v>0</v>
          </cell>
          <cell r="J674">
            <v>0</v>
          </cell>
          <cell r="K674">
            <v>20309.25</v>
          </cell>
          <cell r="L674">
            <v>20309.25</v>
          </cell>
          <cell r="M674">
            <v>0</v>
          </cell>
          <cell r="N674">
            <v>0</v>
          </cell>
        </row>
        <row r="675">
          <cell r="A675">
            <v>640977</v>
          </cell>
          <cell r="B675" t="str">
            <v>Mata*Godinez,Miguel</v>
          </cell>
          <cell r="C675" t="str">
            <v>CHU</v>
          </cell>
          <cell r="D675" t="str">
            <v>LIC-EDFI-18</v>
          </cell>
          <cell r="E675" t="str">
            <v>LI</v>
          </cell>
          <cell r="F675" t="str">
            <v>AS</v>
          </cell>
          <cell r="G675">
            <v>405</v>
          </cell>
          <cell r="H675">
            <v>20404.490000000002</v>
          </cell>
          <cell r="I675">
            <v>0</v>
          </cell>
          <cell r="J675">
            <v>0</v>
          </cell>
          <cell r="K675">
            <v>20404.490000000002</v>
          </cell>
          <cell r="L675">
            <v>20405.12</v>
          </cell>
          <cell r="M675">
            <v>0</v>
          </cell>
          <cell r="N675">
            <v>0</v>
          </cell>
        </row>
        <row r="676">
          <cell r="A676">
            <v>641434</v>
          </cell>
          <cell r="B676" t="str">
            <v>Rojas*Reyna,Edwin</v>
          </cell>
          <cell r="C676" t="str">
            <v>CHU</v>
          </cell>
          <cell r="D676" t="str">
            <v>LIC-EDFI-18</v>
          </cell>
          <cell r="E676" t="str">
            <v>LI</v>
          </cell>
          <cell r="F676" t="str">
            <v>AS</v>
          </cell>
          <cell r="G676">
            <v>101</v>
          </cell>
          <cell r="H676">
            <v>20309.25</v>
          </cell>
          <cell r="I676">
            <v>0</v>
          </cell>
          <cell r="J676">
            <v>0</v>
          </cell>
          <cell r="K676">
            <v>20309.25</v>
          </cell>
          <cell r="L676">
            <v>20310.88</v>
          </cell>
          <cell r="M676">
            <v>0</v>
          </cell>
          <cell r="N676">
            <v>0</v>
          </cell>
        </row>
        <row r="677">
          <cell r="A677">
            <v>641827</v>
          </cell>
          <cell r="B677" t="str">
            <v>Ramírez*Hernández,Roberto</v>
          </cell>
          <cell r="C677" t="str">
            <v>CHU</v>
          </cell>
          <cell r="D677" t="str">
            <v>LIC-EDFI-18</v>
          </cell>
          <cell r="E677" t="str">
            <v>LI</v>
          </cell>
          <cell r="F677" t="str">
            <v>AS</v>
          </cell>
          <cell r="G677">
            <v>101</v>
          </cell>
          <cell r="H677">
            <v>39038.25</v>
          </cell>
          <cell r="I677">
            <v>0</v>
          </cell>
          <cell r="J677">
            <v>651.97</v>
          </cell>
          <cell r="K677">
            <v>38386.28</v>
          </cell>
          <cell r="L677">
            <v>38386.79</v>
          </cell>
          <cell r="M677">
            <v>0</v>
          </cell>
          <cell r="N677">
            <v>0</v>
          </cell>
        </row>
        <row r="678">
          <cell r="A678">
            <v>645327</v>
          </cell>
          <cell r="B678" t="str">
            <v>Molina*Ramirez,Daniel</v>
          </cell>
          <cell r="C678" t="str">
            <v>CHU</v>
          </cell>
          <cell r="D678" t="str">
            <v>LIC-EDFI-18</v>
          </cell>
          <cell r="E678" t="str">
            <v>LI</v>
          </cell>
          <cell r="F678" t="str">
            <v>AS</v>
          </cell>
          <cell r="G678">
            <v>101</v>
          </cell>
          <cell r="H678">
            <v>17799.45</v>
          </cell>
          <cell r="I678">
            <v>0</v>
          </cell>
          <cell r="J678">
            <v>0</v>
          </cell>
          <cell r="K678">
            <v>17799.45</v>
          </cell>
          <cell r="L678">
            <v>17799.45</v>
          </cell>
          <cell r="M678">
            <v>0</v>
          </cell>
          <cell r="N678">
            <v>0</v>
          </cell>
        </row>
        <row r="679">
          <cell r="A679">
            <v>645328</v>
          </cell>
          <cell r="B679" t="str">
            <v>Molina*Ramirez,Jose</v>
          </cell>
          <cell r="C679" t="str">
            <v>CHU</v>
          </cell>
          <cell r="D679" t="str">
            <v>LIC-EDFI-18</v>
          </cell>
          <cell r="E679" t="str">
            <v>LI</v>
          </cell>
          <cell r="F679" t="str">
            <v>AS</v>
          </cell>
          <cell r="G679">
            <v>101</v>
          </cell>
          <cell r="H679">
            <v>18079.25</v>
          </cell>
          <cell r="I679">
            <v>0</v>
          </cell>
          <cell r="J679">
            <v>0</v>
          </cell>
          <cell r="K679">
            <v>18079.25</v>
          </cell>
          <cell r="L679">
            <v>18079.75</v>
          </cell>
          <cell r="M679">
            <v>0</v>
          </cell>
          <cell r="N679">
            <v>0</v>
          </cell>
        </row>
        <row r="680">
          <cell r="A680">
            <v>645946</v>
          </cell>
          <cell r="B680" t="str">
            <v>Jimenez*Cervantes,Victor</v>
          </cell>
          <cell r="C680" t="str">
            <v>CHU</v>
          </cell>
          <cell r="D680" t="str">
            <v>LIC-EDFI-18</v>
          </cell>
          <cell r="E680" t="str">
            <v>LI</v>
          </cell>
          <cell r="F680" t="str">
            <v>AS</v>
          </cell>
          <cell r="G680">
            <v>101</v>
          </cell>
          <cell r="H680">
            <v>21707.96</v>
          </cell>
          <cell r="I680">
            <v>0</v>
          </cell>
          <cell r="J680">
            <v>0</v>
          </cell>
          <cell r="K680">
            <v>21707.96</v>
          </cell>
          <cell r="L680">
            <v>21707.96</v>
          </cell>
          <cell r="M680">
            <v>0</v>
          </cell>
          <cell r="N680">
            <v>0</v>
          </cell>
        </row>
        <row r="681">
          <cell r="A681">
            <v>645964</v>
          </cell>
          <cell r="B681" t="str">
            <v>Nava*Romero,Ulises</v>
          </cell>
          <cell r="C681" t="str">
            <v>CHU</v>
          </cell>
          <cell r="D681" t="str">
            <v>LIC-EDFI-18</v>
          </cell>
          <cell r="E681" t="str">
            <v>LI</v>
          </cell>
          <cell r="F681" t="str">
            <v>BA</v>
          </cell>
          <cell r="G681">
            <v>405</v>
          </cell>
          <cell r="H681">
            <v>19806.05</v>
          </cell>
          <cell r="I681">
            <v>0</v>
          </cell>
          <cell r="J681">
            <v>0</v>
          </cell>
          <cell r="K681">
            <v>19806.05</v>
          </cell>
          <cell r="L681">
            <v>19806.05</v>
          </cell>
          <cell r="M681">
            <v>0</v>
          </cell>
          <cell r="N681">
            <v>0</v>
          </cell>
        </row>
        <row r="682">
          <cell r="A682">
            <v>658580</v>
          </cell>
          <cell r="B682" t="str">
            <v>Camacho*Gonzalez,Mara</v>
          </cell>
          <cell r="C682" t="str">
            <v>CHU</v>
          </cell>
          <cell r="D682" t="str">
            <v>LIC-EDFI-18</v>
          </cell>
          <cell r="E682" t="str">
            <v>LI</v>
          </cell>
          <cell r="F682" t="str">
            <v>AS</v>
          </cell>
          <cell r="G682">
            <v>102</v>
          </cell>
          <cell r="H682">
            <v>17197.25</v>
          </cell>
          <cell r="I682">
            <v>0</v>
          </cell>
          <cell r="J682">
            <v>0</v>
          </cell>
          <cell r="K682">
            <v>17197.25</v>
          </cell>
          <cell r="L682">
            <v>17198.2</v>
          </cell>
          <cell r="M682">
            <v>0</v>
          </cell>
          <cell r="N682">
            <v>0</v>
          </cell>
        </row>
        <row r="683">
          <cell r="A683">
            <v>658591</v>
          </cell>
          <cell r="B683" t="str">
            <v>González*Palma,Osvaldo</v>
          </cell>
          <cell r="C683" t="str">
            <v>CHU</v>
          </cell>
          <cell r="D683" t="str">
            <v>LIC-EDFI-18</v>
          </cell>
          <cell r="E683" t="str">
            <v>LI</v>
          </cell>
          <cell r="F683" t="str">
            <v>AS</v>
          </cell>
          <cell r="G683">
            <v>101</v>
          </cell>
          <cell r="H683">
            <v>17120</v>
          </cell>
          <cell r="I683">
            <v>0</v>
          </cell>
          <cell r="J683">
            <v>0</v>
          </cell>
          <cell r="K683">
            <v>17120</v>
          </cell>
          <cell r="L683">
            <v>17120</v>
          </cell>
          <cell r="M683">
            <v>0</v>
          </cell>
          <cell r="N683">
            <v>0</v>
          </cell>
        </row>
        <row r="684">
          <cell r="A684">
            <v>661268</v>
          </cell>
          <cell r="B684" t="str">
            <v>Castañeda*Fuentes,Emilia</v>
          </cell>
          <cell r="C684" t="str">
            <v>CHU</v>
          </cell>
          <cell r="D684" t="str">
            <v>LIC-EDFI-18</v>
          </cell>
          <cell r="E684" t="str">
            <v>LI</v>
          </cell>
          <cell r="F684" t="str">
            <v>AS</v>
          </cell>
          <cell r="G684">
            <v>102</v>
          </cell>
          <cell r="H684">
            <v>17478.349999999999</v>
          </cell>
          <cell r="I684">
            <v>0</v>
          </cell>
          <cell r="J684">
            <v>0</v>
          </cell>
          <cell r="K684">
            <v>17478.349999999999</v>
          </cell>
          <cell r="L684">
            <v>17479.400000000001</v>
          </cell>
          <cell r="M684">
            <v>51.5</v>
          </cell>
          <cell r="N684">
            <v>51.5</v>
          </cell>
        </row>
        <row r="685">
          <cell r="A685">
            <v>661823</v>
          </cell>
          <cell r="B685" t="str">
            <v>Camacho*Rosales,Mitzi</v>
          </cell>
          <cell r="C685" t="str">
            <v>CHU</v>
          </cell>
          <cell r="D685" t="str">
            <v>LIC-EDFI-18</v>
          </cell>
          <cell r="E685" t="str">
            <v>LI</v>
          </cell>
          <cell r="F685" t="str">
            <v>AS</v>
          </cell>
          <cell r="G685">
            <v>101</v>
          </cell>
          <cell r="H685">
            <v>17516.25</v>
          </cell>
          <cell r="I685">
            <v>0</v>
          </cell>
          <cell r="J685">
            <v>0</v>
          </cell>
          <cell r="K685">
            <v>17516.25</v>
          </cell>
          <cell r="L685">
            <v>17516.25</v>
          </cell>
          <cell r="M685">
            <v>0</v>
          </cell>
          <cell r="N685">
            <v>0</v>
          </cell>
        </row>
        <row r="686">
          <cell r="A686">
            <v>666812</v>
          </cell>
          <cell r="B686" t="str">
            <v>Reyes*Cruz,Emiliano</v>
          </cell>
          <cell r="C686" t="str">
            <v>CHU</v>
          </cell>
          <cell r="D686" t="str">
            <v>LIC-EDFI-18</v>
          </cell>
          <cell r="E686" t="str">
            <v>LI</v>
          </cell>
          <cell r="F686" t="str">
            <v>AS</v>
          </cell>
          <cell r="G686">
            <v>101</v>
          </cell>
          <cell r="H686">
            <v>14337.72</v>
          </cell>
          <cell r="I686">
            <v>0</v>
          </cell>
          <cell r="J686">
            <v>0</v>
          </cell>
          <cell r="K686">
            <v>14337.72</v>
          </cell>
          <cell r="L686">
            <v>14337.72</v>
          </cell>
          <cell r="M686">
            <v>0</v>
          </cell>
          <cell r="N686">
            <v>0</v>
          </cell>
        </row>
        <row r="687">
          <cell r="A687">
            <v>666946</v>
          </cell>
          <cell r="B687" t="str">
            <v>Flores*Molina,Diego</v>
          </cell>
          <cell r="C687" t="str">
            <v>CHU</v>
          </cell>
          <cell r="D687" t="str">
            <v>LIC-EDFI-18</v>
          </cell>
          <cell r="E687" t="str">
            <v>LI</v>
          </cell>
          <cell r="F687" t="str">
            <v>AS</v>
          </cell>
          <cell r="G687">
            <v>101</v>
          </cell>
          <cell r="H687">
            <v>18728.86</v>
          </cell>
          <cell r="I687">
            <v>0</v>
          </cell>
          <cell r="J687">
            <v>0</v>
          </cell>
          <cell r="K687">
            <v>18728.86</v>
          </cell>
          <cell r="L687">
            <v>18728.86</v>
          </cell>
          <cell r="M687">
            <v>0</v>
          </cell>
          <cell r="N687">
            <v>0</v>
          </cell>
        </row>
        <row r="688">
          <cell r="A688">
            <v>671380</v>
          </cell>
          <cell r="B688" t="str">
            <v>Alduci*Guzman,Bryant</v>
          </cell>
          <cell r="C688" t="str">
            <v>CHU</v>
          </cell>
          <cell r="D688" t="str">
            <v>LIC-EDFI-18</v>
          </cell>
          <cell r="E688" t="str">
            <v>LI</v>
          </cell>
          <cell r="F688" t="str">
            <v>AS</v>
          </cell>
          <cell r="G688">
            <v>101</v>
          </cell>
          <cell r="H688">
            <v>17303.25</v>
          </cell>
          <cell r="I688">
            <v>0</v>
          </cell>
          <cell r="J688">
            <v>0</v>
          </cell>
          <cell r="K688">
            <v>17303.25</v>
          </cell>
          <cell r="L688">
            <v>14282</v>
          </cell>
          <cell r="M688">
            <v>3073.25</v>
          </cell>
          <cell r="N688">
            <v>3073.25</v>
          </cell>
        </row>
        <row r="689">
          <cell r="A689">
            <v>671940</v>
          </cell>
          <cell r="B689" t="str">
            <v>Garcia*Gonzalez,Ricardo</v>
          </cell>
          <cell r="C689" t="str">
            <v>CHU</v>
          </cell>
          <cell r="D689" t="str">
            <v>LIC-EDFI-18</v>
          </cell>
          <cell r="E689" t="str">
            <v>LI</v>
          </cell>
          <cell r="F689" t="str">
            <v>AS</v>
          </cell>
          <cell r="G689">
            <v>102</v>
          </cell>
          <cell r="H689">
            <v>18728.86</v>
          </cell>
          <cell r="I689">
            <v>0</v>
          </cell>
          <cell r="J689">
            <v>0</v>
          </cell>
          <cell r="K689">
            <v>18728.86</v>
          </cell>
          <cell r="L689">
            <v>10882.24</v>
          </cell>
          <cell r="M689">
            <v>7846.87</v>
          </cell>
          <cell r="N689">
            <v>7846.87</v>
          </cell>
        </row>
        <row r="690">
          <cell r="A690">
            <v>673672</v>
          </cell>
          <cell r="B690" t="str">
            <v>Palma*Franco,Neri</v>
          </cell>
          <cell r="C690" t="str">
            <v>CHU</v>
          </cell>
          <cell r="D690" t="str">
            <v>LIC-EDFI-18</v>
          </cell>
          <cell r="E690" t="str">
            <v>LI</v>
          </cell>
          <cell r="F690" t="str">
            <v>AS</v>
          </cell>
          <cell r="G690">
            <v>100</v>
          </cell>
          <cell r="H690">
            <v>18728.86</v>
          </cell>
          <cell r="I690">
            <v>0</v>
          </cell>
          <cell r="J690">
            <v>0</v>
          </cell>
          <cell r="K690">
            <v>18728.86</v>
          </cell>
          <cell r="L690">
            <v>18729.22</v>
          </cell>
          <cell r="M690">
            <v>0</v>
          </cell>
          <cell r="N690">
            <v>0</v>
          </cell>
        </row>
        <row r="691">
          <cell r="A691">
            <v>676664</v>
          </cell>
          <cell r="B691" t="str">
            <v>Galan*Zarraga,Felipe de Jesus</v>
          </cell>
          <cell r="C691" t="str">
            <v>CHU</v>
          </cell>
          <cell r="D691" t="str">
            <v>LIC-EDFI-18</v>
          </cell>
          <cell r="E691" t="str">
            <v>LI</v>
          </cell>
          <cell r="F691" t="str">
            <v>AS</v>
          </cell>
          <cell r="G691">
            <v>101</v>
          </cell>
          <cell r="H691">
            <v>18727.66</v>
          </cell>
          <cell r="I691">
            <v>0</v>
          </cell>
          <cell r="J691">
            <v>0</v>
          </cell>
          <cell r="K691">
            <v>18727.66</v>
          </cell>
          <cell r="L691">
            <v>18727.66</v>
          </cell>
          <cell r="M691">
            <v>0</v>
          </cell>
          <cell r="N691">
            <v>0</v>
          </cell>
        </row>
        <row r="692">
          <cell r="A692">
            <v>680815</v>
          </cell>
          <cell r="B692" t="str">
            <v>Del Rosario*Gonzalez,Fernando</v>
          </cell>
          <cell r="C692" t="str">
            <v>CHU</v>
          </cell>
          <cell r="D692" t="str">
            <v>LIC-EDFI-18</v>
          </cell>
          <cell r="E692" t="str">
            <v>LI</v>
          </cell>
          <cell r="F692" t="str">
            <v>AS</v>
          </cell>
          <cell r="G692">
            <v>101</v>
          </cell>
          <cell r="H692">
            <v>18728.86</v>
          </cell>
          <cell r="I692">
            <v>0</v>
          </cell>
          <cell r="J692">
            <v>0</v>
          </cell>
          <cell r="K692">
            <v>18728.86</v>
          </cell>
          <cell r="L692">
            <v>18728.86</v>
          </cell>
          <cell r="M692">
            <v>0</v>
          </cell>
          <cell r="N692">
            <v>0</v>
          </cell>
        </row>
        <row r="693">
          <cell r="A693">
            <v>680873</v>
          </cell>
          <cell r="B693" t="str">
            <v>Onofre*Eufragio,Javier</v>
          </cell>
          <cell r="C693" t="str">
            <v>CHU</v>
          </cell>
          <cell r="D693" t="str">
            <v>LIC-EDFI-18</v>
          </cell>
          <cell r="E693" t="str">
            <v>LI</v>
          </cell>
          <cell r="F693" t="str">
            <v>AS</v>
          </cell>
          <cell r="G693">
            <v>101</v>
          </cell>
          <cell r="H693">
            <v>18834.86</v>
          </cell>
          <cell r="I693">
            <v>0</v>
          </cell>
          <cell r="J693">
            <v>0</v>
          </cell>
          <cell r="K693">
            <v>18834.86</v>
          </cell>
          <cell r="L693">
            <v>18835.8</v>
          </cell>
          <cell r="M693">
            <v>0</v>
          </cell>
          <cell r="N693">
            <v>0</v>
          </cell>
        </row>
        <row r="694">
          <cell r="A694">
            <v>680877</v>
          </cell>
          <cell r="B694" t="str">
            <v>Perales*Leal,Ramses</v>
          </cell>
          <cell r="C694" t="str">
            <v>CHU</v>
          </cell>
          <cell r="D694" t="str">
            <v>LIC-EDFI-18</v>
          </cell>
          <cell r="E694" t="str">
            <v>LI</v>
          </cell>
          <cell r="F694" t="str">
            <v>AS</v>
          </cell>
          <cell r="G694">
            <v>101</v>
          </cell>
          <cell r="H694">
            <v>18050</v>
          </cell>
          <cell r="I694">
            <v>0</v>
          </cell>
          <cell r="J694">
            <v>0</v>
          </cell>
          <cell r="K694">
            <v>18050</v>
          </cell>
          <cell r="L694">
            <v>18050</v>
          </cell>
          <cell r="M694">
            <v>0</v>
          </cell>
          <cell r="N694">
            <v>0</v>
          </cell>
        </row>
        <row r="695">
          <cell r="A695">
            <v>683068</v>
          </cell>
          <cell r="B695" t="str">
            <v>Gonzalez*Perez,Josue</v>
          </cell>
          <cell r="C695" t="str">
            <v>CHU</v>
          </cell>
          <cell r="D695" t="str">
            <v>MAE-ENDE-18</v>
          </cell>
          <cell r="E695" t="str">
            <v>MA</v>
          </cell>
          <cell r="F695" t="str">
            <v>AS</v>
          </cell>
          <cell r="G695">
            <v>105</v>
          </cell>
          <cell r="H695">
            <v>18469.52</v>
          </cell>
          <cell r="I695">
            <v>0</v>
          </cell>
          <cell r="J695">
            <v>0</v>
          </cell>
          <cell r="K695">
            <v>18469.52</v>
          </cell>
          <cell r="L695">
            <v>18469.52</v>
          </cell>
          <cell r="M695">
            <v>0</v>
          </cell>
          <cell r="N695">
            <v>0</v>
          </cell>
        </row>
        <row r="696">
          <cell r="A696">
            <v>683298</v>
          </cell>
          <cell r="B696" t="str">
            <v>Bello*Quintanar,Manuel</v>
          </cell>
          <cell r="C696" t="str">
            <v>CHU</v>
          </cell>
          <cell r="D696" t="str">
            <v>MAE-ENDE-18</v>
          </cell>
          <cell r="E696" t="str">
            <v>MA</v>
          </cell>
          <cell r="F696" t="str">
            <v>EG</v>
          </cell>
          <cell r="G696">
            <v>101</v>
          </cell>
          <cell r="H696">
            <v>9513.14</v>
          </cell>
          <cell r="I696">
            <v>0</v>
          </cell>
          <cell r="J696">
            <v>0</v>
          </cell>
          <cell r="K696">
            <v>9513.14</v>
          </cell>
          <cell r="L696">
            <v>9513.14</v>
          </cell>
          <cell r="M696">
            <v>0</v>
          </cell>
          <cell r="N696">
            <v>0</v>
          </cell>
        </row>
        <row r="697">
          <cell r="A697">
            <v>683355</v>
          </cell>
          <cell r="B697" t="str">
            <v>Hernandez*Granados,Mariela</v>
          </cell>
          <cell r="C697" t="str">
            <v>CHU</v>
          </cell>
          <cell r="D697" t="str">
            <v>LIC-EDFI-18</v>
          </cell>
          <cell r="E697" t="str">
            <v>LI</v>
          </cell>
          <cell r="F697" t="str">
            <v>AS</v>
          </cell>
          <cell r="G697">
            <v>101</v>
          </cell>
          <cell r="H697">
            <v>19398.86</v>
          </cell>
          <cell r="I697">
            <v>0</v>
          </cell>
          <cell r="J697">
            <v>0</v>
          </cell>
          <cell r="K697">
            <v>19398.86</v>
          </cell>
          <cell r="L697">
            <v>19399.62</v>
          </cell>
          <cell r="M697">
            <v>0</v>
          </cell>
          <cell r="N697">
            <v>0</v>
          </cell>
        </row>
        <row r="698">
          <cell r="A698">
            <v>688894</v>
          </cell>
          <cell r="B698" t="str">
            <v>Rivas*Flores,Angel</v>
          </cell>
          <cell r="C698" t="str">
            <v>CHU</v>
          </cell>
          <cell r="D698" t="str">
            <v>LIC-EDFI-18</v>
          </cell>
          <cell r="E698" t="str">
            <v>LI</v>
          </cell>
          <cell r="F698" t="str">
            <v>AS</v>
          </cell>
          <cell r="G698">
            <v>101</v>
          </cell>
          <cell r="H698">
            <v>18729.419999999998</v>
          </cell>
          <cell r="I698">
            <v>0</v>
          </cell>
          <cell r="J698">
            <v>0</v>
          </cell>
          <cell r="K698">
            <v>18729.419999999998</v>
          </cell>
          <cell r="L698">
            <v>19335.02</v>
          </cell>
          <cell r="M698">
            <v>0</v>
          </cell>
          <cell r="N698">
            <v>0</v>
          </cell>
        </row>
        <row r="699">
          <cell r="A699">
            <v>689132</v>
          </cell>
          <cell r="B699" t="str">
            <v>Medina*Godinez,Daniel</v>
          </cell>
          <cell r="C699" t="str">
            <v>CHU</v>
          </cell>
          <cell r="D699" t="str">
            <v>LIC-EDFI-18</v>
          </cell>
          <cell r="E699" t="str">
            <v>LI</v>
          </cell>
          <cell r="F699" t="str">
            <v>AS</v>
          </cell>
          <cell r="G699">
            <v>101</v>
          </cell>
          <cell r="H699">
            <v>18728.86</v>
          </cell>
          <cell r="I699">
            <v>0</v>
          </cell>
          <cell r="J699">
            <v>0</v>
          </cell>
          <cell r="K699">
            <v>18728.86</v>
          </cell>
          <cell r="L699">
            <v>18965.41</v>
          </cell>
          <cell r="M699">
            <v>0</v>
          </cell>
          <cell r="N699">
            <v>0</v>
          </cell>
        </row>
        <row r="700">
          <cell r="A700">
            <v>689340</v>
          </cell>
          <cell r="B700" t="str">
            <v>Jimenez*Cuatianquiz,Juan</v>
          </cell>
          <cell r="C700" t="str">
            <v>CHU</v>
          </cell>
          <cell r="D700" t="str">
            <v>LIC-EDFI-18</v>
          </cell>
          <cell r="E700" t="str">
            <v>LI</v>
          </cell>
          <cell r="F700" t="str">
            <v>AS</v>
          </cell>
          <cell r="G700">
            <v>103</v>
          </cell>
          <cell r="H700">
            <v>18728.86</v>
          </cell>
          <cell r="I700">
            <v>0</v>
          </cell>
          <cell r="J700">
            <v>291.83999999999997</v>
          </cell>
          <cell r="K700">
            <v>18437.02</v>
          </cell>
          <cell r="L700">
            <v>18438.990000000002</v>
          </cell>
          <cell r="M700">
            <v>0</v>
          </cell>
          <cell r="N700">
            <v>0</v>
          </cell>
        </row>
        <row r="701">
          <cell r="A701">
            <v>689644</v>
          </cell>
          <cell r="B701" t="str">
            <v>Martinez*Labastida,Olson</v>
          </cell>
          <cell r="C701" t="str">
            <v>CHU</v>
          </cell>
          <cell r="D701" t="str">
            <v>LIC-EDFI-18</v>
          </cell>
          <cell r="E701" t="str">
            <v>LI</v>
          </cell>
          <cell r="F701" t="str">
            <v>AS</v>
          </cell>
          <cell r="G701">
            <v>100</v>
          </cell>
          <cell r="H701">
            <v>19028.86</v>
          </cell>
          <cell r="I701">
            <v>0</v>
          </cell>
          <cell r="J701">
            <v>0</v>
          </cell>
          <cell r="K701">
            <v>19028.86</v>
          </cell>
          <cell r="L701">
            <v>19029.2</v>
          </cell>
          <cell r="M701">
            <v>0</v>
          </cell>
          <cell r="N701">
            <v>0</v>
          </cell>
        </row>
        <row r="702">
          <cell r="A702">
            <v>690366</v>
          </cell>
          <cell r="B702" t="str">
            <v>Ávila*Vázquez,Jorge</v>
          </cell>
          <cell r="C702" t="str">
            <v>CHU</v>
          </cell>
          <cell r="D702" t="str">
            <v>LIC-EDFI-18</v>
          </cell>
          <cell r="E702" t="str">
            <v>LI</v>
          </cell>
          <cell r="F702" t="str">
            <v>AS</v>
          </cell>
          <cell r="G702">
            <v>101</v>
          </cell>
          <cell r="H702">
            <v>18728.759999999998</v>
          </cell>
          <cell r="I702">
            <v>0</v>
          </cell>
          <cell r="J702">
            <v>0</v>
          </cell>
          <cell r="K702">
            <v>18728.759999999998</v>
          </cell>
          <cell r="L702">
            <v>18967.490000000002</v>
          </cell>
          <cell r="M702">
            <v>0</v>
          </cell>
          <cell r="N702">
            <v>0</v>
          </cell>
        </row>
        <row r="703">
          <cell r="A703">
            <v>692276</v>
          </cell>
          <cell r="B703" t="str">
            <v>Jiménez*Mendoza,Joselyne</v>
          </cell>
          <cell r="C703" t="str">
            <v>CHU</v>
          </cell>
          <cell r="D703" t="str">
            <v>LIC-EDFI-18</v>
          </cell>
          <cell r="E703" t="str">
            <v>LI</v>
          </cell>
          <cell r="F703" t="str">
            <v>AS</v>
          </cell>
          <cell r="G703">
            <v>101</v>
          </cell>
          <cell r="H703">
            <v>18021.66</v>
          </cell>
          <cell r="I703">
            <v>0</v>
          </cell>
          <cell r="J703">
            <v>0</v>
          </cell>
          <cell r="K703">
            <v>18021.66</v>
          </cell>
          <cell r="L703">
            <v>18022.07</v>
          </cell>
          <cell r="M703">
            <v>0</v>
          </cell>
          <cell r="N703">
            <v>0</v>
          </cell>
        </row>
        <row r="704">
          <cell r="A704">
            <v>692359</v>
          </cell>
          <cell r="B704" t="str">
            <v>Torres*Vega,Paola</v>
          </cell>
          <cell r="C704" t="str">
            <v>CHU</v>
          </cell>
          <cell r="D704" t="str">
            <v>LIC-EDFI-18</v>
          </cell>
          <cell r="E704" t="str">
            <v>LI</v>
          </cell>
          <cell r="F704" t="str">
            <v>AS</v>
          </cell>
          <cell r="G704">
            <v>101</v>
          </cell>
          <cell r="H704">
            <v>18729.400000000001</v>
          </cell>
          <cell r="I704">
            <v>0</v>
          </cell>
          <cell r="J704">
            <v>0</v>
          </cell>
          <cell r="K704">
            <v>18729.400000000001</v>
          </cell>
          <cell r="L704">
            <v>18729.78</v>
          </cell>
          <cell r="M704">
            <v>0</v>
          </cell>
          <cell r="N704">
            <v>0</v>
          </cell>
        </row>
        <row r="705">
          <cell r="A705">
            <v>692562</v>
          </cell>
          <cell r="B705" t="str">
            <v>Aguilar*Garcia,Erick</v>
          </cell>
          <cell r="C705" t="str">
            <v>CHU</v>
          </cell>
          <cell r="D705" t="str">
            <v>LIC-EDFI-18</v>
          </cell>
          <cell r="E705" t="str">
            <v>LI</v>
          </cell>
          <cell r="F705" t="str">
            <v>AS</v>
          </cell>
          <cell r="G705">
            <v>101</v>
          </cell>
          <cell r="H705">
            <v>16171.84</v>
          </cell>
          <cell r="I705">
            <v>0</v>
          </cell>
          <cell r="J705">
            <v>0</v>
          </cell>
          <cell r="K705">
            <v>16171.84</v>
          </cell>
          <cell r="L705">
            <v>16172.92</v>
          </cell>
          <cell r="M705">
            <v>0</v>
          </cell>
          <cell r="N705">
            <v>0</v>
          </cell>
        </row>
        <row r="706">
          <cell r="A706">
            <v>693323</v>
          </cell>
          <cell r="B706" t="str">
            <v>Gómez*González,Diego</v>
          </cell>
          <cell r="C706" t="str">
            <v>CHU</v>
          </cell>
          <cell r="D706" t="str">
            <v>LIC-EDFI-18</v>
          </cell>
          <cell r="E706" t="str">
            <v>LI</v>
          </cell>
          <cell r="F706" t="str">
            <v>AS</v>
          </cell>
          <cell r="G706">
            <v>101</v>
          </cell>
          <cell r="H706">
            <v>18834.86</v>
          </cell>
          <cell r="I706">
            <v>0</v>
          </cell>
          <cell r="J706">
            <v>0</v>
          </cell>
          <cell r="K706">
            <v>18834.86</v>
          </cell>
          <cell r="L706">
            <v>18834.86</v>
          </cell>
          <cell r="M706">
            <v>0</v>
          </cell>
          <cell r="N706">
            <v>0</v>
          </cell>
        </row>
        <row r="707">
          <cell r="A707">
            <v>693649</v>
          </cell>
          <cell r="B707" t="str">
            <v>Perafan*Gudiño,Alfredo</v>
          </cell>
          <cell r="C707" t="str">
            <v>CHU</v>
          </cell>
          <cell r="D707" t="str">
            <v>LIC-EDFI-18</v>
          </cell>
          <cell r="E707" t="str">
            <v>LI</v>
          </cell>
          <cell r="F707" t="str">
            <v>AS</v>
          </cell>
          <cell r="G707">
            <v>101</v>
          </cell>
          <cell r="H707">
            <v>18728.86</v>
          </cell>
          <cell r="I707">
            <v>0</v>
          </cell>
          <cell r="J707">
            <v>0</v>
          </cell>
          <cell r="K707">
            <v>18728.86</v>
          </cell>
          <cell r="L707">
            <v>18730.599999999999</v>
          </cell>
          <cell r="M707">
            <v>0</v>
          </cell>
          <cell r="N707">
            <v>0</v>
          </cell>
        </row>
        <row r="708">
          <cell r="A708">
            <v>695355</v>
          </cell>
          <cell r="B708" t="str">
            <v>Maldonado*Sanchez,Emmanuel</v>
          </cell>
          <cell r="C708" t="str">
            <v>CHU</v>
          </cell>
          <cell r="D708" t="str">
            <v>LIC-EDFI-18</v>
          </cell>
          <cell r="E708" t="str">
            <v>LI</v>
          </cell>
          <cell r="F708" t="str">
            <v>AS</v>
          </cell>
          <cell r="G708">
            <v>101</v>
          </cell>
          <cell r="H708">
            <v>18728.86</v>
          </cell>
          <cell r="I708">
            <v>0</v>
          </cell>
          <cell r="J708">
            <v>0</v>
          </cell>
          <cell r="K708">
            <v>18728.86</v>
          </cell>
          <cell r="L708">
            <v>18729.32</v>
          </cell>
          <cell r="M708">
            <v>0</v>
          </cell>
          <cell r="N708">
            <v>0</v>
          </cell>
        </row>
        <row r="709">
          <cell r="A709">
            <v>698287</v>
          </cell>
          <cell r="B709" t="str">
            <v>Chavez*Torres,Mitzi</v>
          </cell>
          <cell r="C709" t="str">
            <v>CHU</v>
          </cell>
          <cell r="D709" t="str">
            <v>LIC-EDFI-18</v>
          </cell>
          <cell r="E709" t="str">
            <v>LI</v>
          </cell>
          <cell r="F709" t="str">
            <v>AS</v>
          </cell>
          <cell r="G709">
            <v>103</v>
          </cell>
          <cell r="H709">
            <v>17944</v>
          </cell>
          <cell r="I709">
            <v>0</v>
          </cell>
          <cell r="J709">
            <v>0</v>
          </cell>
          <cell r="K709">
            <v>17944</v>
          </cell>
          <cell r="L709">
            <v>17944</v>
          </cell>
          <cell r="M709">
            <v>0</v>
          </cell>
          <cell r="N709">
            <v>0</v>
          </cell>
        </row>
        <row r="710">
          <cell r="A710">
            <v>702014</v>
          </cell>
          <cell r="B710" t="str">
            <v>Vargas*Romero,Aldair</v>
          </cell>
          <cell r="C710" t="str">
            <v>CHU</v>
          </cell>
          <cell r="D710" t="str">
            <v>LIC-EDFI-18</v>
          </cell>
          <cell r="E710" t="str">
            <v>LI</v>
          </cell>
          <cell r="F710" t="str">
            <v>AS</v>
          </cell>
          <cell r="G710">
            <v>101</v>
          </cell>
          <cell r="H710">
            <v>19076.86</v>
          </cell>
          <cell r="I710">
            <v>0</v>
          </cell>
          <cell r="J710">
            <v>0</v>
          </cell>
          <cell r="K710">
            <v>19076.86</v>
          </cell>
          <cell r="L710">
            <v>19077.38</v>
          </cell>
          <cell r="M710">
            <v>0</v>
          </cell>
          <cell r="N710">
            <v>0</v>
          </cell>
        </row>
        <row r="711">
          <cell r="A711">
            <v>708148</v>
          </cell>
          <cell r="B711" t="str">
            <v>Martínez*Vazquez,Oscar</v>
          </cell>
          <cell r="C711" t="str">
            <v>CHU</v>
          </cell>
          <cell r="D711" t="str">
            <v>MAE-ENDE-18</v>
          </cell>
          <cell r="E711" t="str">
            <v>MA</v>
          </cell>
          <cell r="F711" t="str">
            <v>EG</v>
          </cell>
          <cell r="G711">
            <v>101</v>
          </cell>
          <cell r="H711">
            <v>23200</v>
          </cell>
          <cell r="I711">
            <v>0</v>
          </cell>
          <cell r="J711">
            <v>521.91</v>
          </cell>
          <cell r="K711">
            <v>22678.09</v>
          </cell>
          <cell r="L711">
            <v>22764.01</v>
          </cell>
          <cell r="M711">
            <v>0</v>
          </cell>
          <cell r="N711">
            <v>0</v>
          </cell>
        </row>
        <row r="712">
          <cell r="A712">
            <v>709513</v>
          </cell>
          <cell r="B712" t="str">
            <v>Vazquez*Ramírez,Cristopher</v>
          </cell>
          <cell r="C712" t="str">
            <v>CHU</v>
          </cell>
          <cell r="D712" t="str">
            <v>LIC-EDFI-18</v>
          </cell>
          <cell r="E712" t="str">
            <v>LI</v>
          </cell>
          <cell r="F712" t="str">
            <v>AS</v>
          </cell>
          <cell r="G712">
            <v>101</v>
          </cell>
          <cell r="H712">
            <v>19007.25</v>
          </cell>
          <cell r="I712">
            <v>0</v>
          </cell>
          <cell r="J712">
            <v>0</v>
          </cell>
          <cell r="K712">
            <v>19007.25</v>
          </cell>
          <cell r="L712">
            <v>14383</v>
          </cell>
          <cell r="M712">
            <v>4624.25</v>
          </cell>
          <cell r="N712">
            <v>4624.25</v>
          </cell>
        </row>
        <row r="713">
          <cell r="A713">
            <v>709946</v>
          </cell>
          <cell r="B713" t="str">
            <v>Mora*Gutiérrez,Fernando</v>
          </cell>
          <cell r="C713" t="str">
            <v>CHU</v>
          </cell>
          <cell r="D713" t="str">
            <v>LIC-EDFI-18</v>
          </cell>
          <cell r="E713" t="str">
            <v>LI</v>
          </cell>
          <cell r="F713" t="str">
            <v>AS</v>
          </cell>
          <cell r="G713">
            <v>101</v>
          </cell>
          <cell r="H713">
            <v>19076.86</v>
          </cell>
          <cell r="I713">
            <v>0</v>
          </cell>
          <cell r="J713">
            <v>0</v>
          </cell>
          <cell r="K713">
            <v>19076.86</v>
          </cell>
          <cell r="L713">
            <v>19077.62</v>
          </cell>
          <cell r="M713">
            <v>0</v>
          </cell>
          <cell r="N713">
            <v>0</v>
          </cell>
        </row>
        <row r="714">
          <cell r="A714">
            <v>710536</v>
          </cell>
          <cell r="B714" t="str">
            <v>Moreno*Negrete,Isaac</v>
          </cell>
          <cell r="C714" t="str">
            <v>CHU</v>
          </cell>
          <cell r="D714" t="str">
            <v>LIC-EDFI-18</v>
          </cell>
          <cell r="E714" t="str">
            <v>LI</v>
          </cell>
          <cell r="F714" t="str">
            <v>AS</v>
          </cell>
          <cell r="G714">
            <v>101</v>
          </cell>
          <cell r="H714">
            <v>19076.86</v>
          </cell>
          <cell r="I714">
            <v>0</v>
          </cell>
          <cell r="J714">
            <v>0</v>
          </cell>
          <cell r="K714">
            <v>19076.86</v>
          </cell>
          <cell r="L714">
            <v>19076.86</v>
          </cell>
          <cell r="M714">
            <v>0</v>
          </cell>
          <cell r="N714">
            <v>0</v>
          </cell>
        </row>
        <row r="715">
          <cell r="A715">
            <v>710910</v>
          </cell>
          <cell r="B715" t="str">
            <v>Carbajal*Hernandez,Maria</v>
          </cell>
          <cell r="C715" t="str">
            <v>CHU</v>
          </cell>
          <cell r="D715" t="str">
            <v>LIC-EDFI-18</v>
          </cell>
          <cell r="E715" t="str">
            <v>LI</v>
          </cell>
          <cell r="F715" t="str">
            <v>AS</v>
          </cell>
          <cell r="G715">
            <v>101</v>
          </cell>
          <cell r="H715">
            <v>18369.25</v>
          </cell>
          <cell r="I715">
            <v>0</v>
          </cell>
          <cell r="J715">
            <v>0</v>
          </cell>
          <cell r="K715">
            <v>18369.25</v>
          </cell>
          <cell r="L715">
            <v>18369.25</v>
          </cell>
          <cell r="M715">
            <v>0</v>
          </cell>
          <cell r="N715">
            <v>0</v>
          </cell>
        </row>
        <row r="716">
          <cell r="A716">
            <v>728839</v>
          </cell>
          <cell r="B716" t="str">
            <v>Bernardo*Juan,Julio</v>
          </cell>
          <cell r="C716" t="str">
            <v>CHU</v>
          </cell>
          <cell r="D716" t="str">
            <v>LIC-EDFI-18</v>
          </cell>
          <cell r="E716" t="str">
            <v>LI</v>
          </cell>
          <cell r="F716" t="str">
            <v>AS</v>
          </cell>
          <cell r="G716">
            <v>101</v>
          </cell>
          <cell r="H716">
            <v>18720.86</v>
          </cell>
          <cell r="I716">
            <v>0</v>
          </cell>
          <cell r="J716">
            <v>391.95</v>
          </cell>
          <cell r="K716">
            <v>18328.91</v>
          </cell>
          <cell r="L716">
            <v>17780.05</v>
          </cell>
          <cell r="M716">
            <v>548.86</v>
          </cell>
          <cell r="N716">
            <v>548.86</v>
          </cell>
        </row>
        <row r="717">
          <cell r="A717">
            <v>729822</v>
          </cell>
          <cell r="B717" t="str">
            <v>Espinoza*Antonio,Frida</v>
          </cell>
          <cell r="C717" t="str">
            <v>CHU</v>
          </cell>
          <cell r="D717" t="str">
            <v>LIC-EDFI-18</v>
          </cell>
          <cell r="E717" t="str">
            <v>LI</v>
          </cell>
          <cell r="F717" t="str">
            <v>AS</v>
          </cell>
          <cell r="G717">
            <v>101</v>
          </cell>
          <cell r="H717">
            <v>18720.86</v>
          </cell>
          <cell r="I717">
            <v>0</v>
          </cell>
          <cell r="J717">
            <v>0</v>
          </cell>
          <cell r="K717">
            <v>18720.86</v>
          </cell>
          <cell r="L717">
            <v>18669.8</v>
          </cell>
          <cell r="M717">
            <v>51.5</v>
          </cell>
          <cell r="N717">
            <v>51.5</v>
          </cell>
        </row>
        <row r="718">
          <cell r="A718">
            <v>729823</v>
          </cell>
          <cell r="B718" t="str">
            <v>Espinoza*Antonio,Dafne</v>
          </cell>
          <cell r="C718" t="str">
            <v>CHU</v>
          </cell>
          <cell r="D718" t="str">
            <v>LIC-EDFI-18</v>
          </cell>
          <cell r="E718" t="str">
            <v>LI</v>
          </cell>
          <cell r="F718" t="str">
            <v>AS</v>
          </cell>
          <cell r="G718">
            <v>101</v>
          </cell>
          <cell r="H718">
            <v>18720.86</v>
          </cell>
          <cell r="I718">
            <v>0</v>
          </cell>
          <cell r="J718">
            <v>0</v>
          </cell>
          <cell r="K718">
            <v>18720.86</v>
          </cell>
          <cell r="L718">
            <v>18669.8</v>
          </cell>
          <cell r="M718">
            <v>51.5</v>
          </cell>
          <cell r="N718">
            <v>51.5</v>
          </cell>
        </row>
        <row r="719">
          <cell r="A719">
            <v>732010</v>
          </cell>
          <cell r="B719" t="str">
            <v>Fernandez]*Aceves,Keri</v>
          </cell>
          <cell r="C719" t="str">
            <v>CHU</v>
          </cell>
          <cell r="D719" t="str">
            <v>LIC-EDFI-18</v>
          </cell>
          <cell r="E719" t="str">
            <v>LI</v>
          </cell>
          <cell r="F719" t="str">
            <v>AS</v>
          </cell>
          <cell r="G719">
            <v>101</v>
          </cell>
          <cell r="H719">
            <v>19459.759999999998</v>
          </cell>
          <cell r="I719">
            <v>0</v>
          </cell>
          <cell r="J719">
            <v>0</v>
          </cell>
          <cell r="K719">
            <v>19459.759999999998</v>
          </cell>
          <cell r="L719">
            <v>19460.14</v>
          </cell>
          <cell r="M719">
            <v>0</v>
          </cell>
          <cell r="N719">
            <v>0</v>
          </cell>
        </row>
        <row r="720">
          <cell r="A720">
            <v>737983</v>
          </cell>
          <cell r="B720" t="str">
            <v>Ponce*Perez,Oscar</v>
          </cell>
          <cell r="C720" t="str">
            <v>CHU</v>
          </cell>
          <cell r="D720" t="str">
            <v>LIC-EDFI-18</v>
          </cell>
          <cell r="E720" t="str">
            <v>LI</v>
          </cell>
          <cell r="F720" t="str">
            <v>BA</v>
          </cell>
          <cell r="G720">
            <v>101</v>
          </cell>
          <cell r="H720">
            <v>18196.86</v>
          </cell>
          <cell r="I720">
            <v>0</v>
          </cell>
          <cell r="J720">
            <v>0</v>
          </cell>
          <cell r="K720">
            <v>18196.86</v>
          </cell>
          <cell r="L720">
            <v>15497.5</v>
          </cell>
          <cell r="M720">
            <v>2699.36</v>
          </cell>
          <cell r="N720">
            <v>2699.36</v>
          </cell>
        </row>
        <row r="721">
          <cell r="A721">
            <v>738787</v>
          </cell>
          <cell r="B721" t="str">
            <v>Trujillo*Alvarado,Luis</v>
          </cell>
          <cell r="C721" t="str">
            <v>CHU</v>
          </cell>
          <cell r="D721" t="str">
            <v>LIC-EDFI-18</v>
          </cell>
          <cell r="E721" t="str">
            <v>LI</v>
          </cell>
          <cell r="F721" t="str">
            <v>AS</v>
          </cell>
          <cell r="G721">
            <v>101</v>
          </cell>
          <cell r="H721">
            <v>18196.86</v>
          </cell>
          <cell r="I721">
            <v>0</v>
          </cell>
          <cell r="J721">
            <v>0</v>
          </cell>
          <cell r="K721">
            <v>18196.86</v>
          </cell>
          <cell r="L721">
            <v>18556.09</v>
          </cell>
          <cell r="M721">
            <v>0</v>
          </cell>
          <cell r="N721">
            <v>0</v>
          </cell>
        </row>
        <row r="722">
          <cell r="A722">
            <v>744415</v>
          </cell>
          <cell r="B722" t="str">
            <v>Martinez*Martinez,Ramiro</v>
          </cell>
          <cell r="C722" t="str">
            <v>CHU</v>
          </cell>
          <cell r="D722" t="str">
            <v>LIC-EDFI-18</v>
          </cell>
          <cell r="E722" t="str">
            <v>LI</v>
          </cell>
          <cell r="F722" t="str">
            <v>AS</v>
          </cell>
          <cell r="G722">
            <v>101</v>
          </cell>
          <cell r="H722">
            <v>18302.86</v>
          </cell>
          <cell r="I722">
            <v>0</v>
          </cell>
          <cell r="J722">
            <v>391.62</v>
          </cell>
          <cell r="K722">
            <v>17911.240000000002</v>
          </cell>
          <cell r="L722">
            <v>17913.009999999998</v>
          </cell>
          <cell r="M722">
            <v>0</v>
          </cell>
          <cell r="N722">
            <v>0</v>
          </cell>
        </row>
        <row r="723">
          <cell r="A723">
            <v>747106</v>
          </cell>
          <cell r="B723" t="str">
            <v>Reyes*Campos,Yael</v>
          </cell>
          <cell r="C723" t="str">
            <v>CHU</v>
          </cell>
          <cell r="D723" t="str">
            <v>LIC-EDFI-18</v>
          </cell>
          <cell r="E723" t="str">
            <v>LI</v>
          </cell>
          <cell r="F723" t="str">
            <v>AS</v>
          </cell>
          <cell r="G723">
            <v>101</v>
          </cell>
          <cell r="H723">
            <v>18516.810000000001</v>
          </cell>
          <cell r="I723">
            <v>0</v>
          </cell>
          <cell r="J723">
            <v>0</v>
          </cell>
          <cell r="K723">
            <v>18516.810000000001</v>
          </cell>
          <cell r="L723">
            <v>18517.02</v>
          </cell>
          <cell r="M723">
            <v>0</v>
          </cell>
          <cell r="N723">
            <v>0</v>
          </cell>
        </row>
        <row r="724">
          <cell r="A724">
            <v>748231</v>
          </cell>
          <cell r="B724" t="str">
            <v>Vera*Ovalle,Mauricio</v>
          </cell>
          <cell r="C724" t="str">
            <v>CHU</v>
          </cell>
          <cell r="D724" t="str">
            <v>LIC-EDFI-18</v>
          </cell>
          <cell r="E724" t="str">
            <v>LI</v>
          </cell>
          <cell r="F724" t="str">
            <v>AS</v>
          </cell>
          <cell r="G724">
            <v>101</v>
          </cell>
          <cell r="H724">
            <v>18197.04</v>
          </cell>
          <cell r="I724">
            <v>0</v>
          </cell>
          <cell r="J724">
            <v>0</v>
          </cell>
          <cell r="K724">
            <v>18197.04</v>
          </cell>
          <cell r="L724">
            <v>18197.5</v>
          </cell>
          <cell r="M724">
            <v>0</v>
          </cell>
          <cell r="N724">
            <v>0</v>
          </cell>
        </row>
        <row r="725">
          <cell r="A725">
            <v>748377</v>
          </cell>
          <cell r="B725" t="str">
            <v>Venegas*Escutia,Alejandra</v>
          </cell>
          <cell r="C725" t="str">
            <v>CHU</v>
          </cell>
          <cell r="D725" t="str">
            <v>MAE-ENDE-18</v>
          </cell>
          <cell r="E725" t="str">
            <v>MA</v>
          </cell>
          <cell r="F725" t="str">
            <v>AS</v>
          </cell>
          <cell r="G725">
            <v>405</v>
          </cell>
          <cell r="H725">
            <v>22403</v>
          </cell>
          <cell r="I725">
            <v>0</v>
          </cell>
          <cell r="J725">
            <v>0</v>
          </cell>
          <cell r="K725">
            <v>22403</v>
          </cell>
          <cell r="L725">
            <v>22403</v>
          </cell>
          <cell r="M725">
            <v>0</v>
          </cell>
          <cell r="N725">
            <v>0</v>
          </cell>
        </row>
        <row r="726">
          <cell r="A726">
            <v>749191</v>
          </cell>
          <cell r="B726" t="str">
            <v>Morin*Gonzalez,Angel</v>
          </cell>
          <cell r="C726" t="str">
            <v>CHU</v>
          </cell>
          <cell r="D726" t="str">
            <v>LIC-EDFI-18</v>
          </cell>
          <cell r="E726" t="str">
            <v>LI</v>
          </cell>
          <cell r="F726" t="str">
            <v>AS</v>
          </cell>
          <cell r="G726">
            <v>101</v>
          </cell>
          <cell r="H726">
            <v>18302.86</v>
          </cell>
          <cell r="I726">
            <v>0</v>
          </cell>
          <cell r="J726">
            <v>391.62</v>
          </cell>
          <cell r="K726">
            <v>17911.240000000002</v>
          </cell>
          <cell r="L726">
            <v>17911.240000000002</v>
          </cell>
          <cell r="M726">
            <v>0</v>
          </cell>
          <cell r="N726">
            <v>0</v>
          </cell>
        </row>
        <row r="727">
          <cell r="A727">
            <v>749356</v>
          </cell>
          <cell r="B727" t="str">
            <v>Garcia*Morales,Salvador</v>
          </cell>
          <cell r="C727" t="str">
            <v>CHU</v>
          </cell>
          <cell r="D727" t="str">
            <v>LIC-EDFI-18</v>
          </cell>
          <cell r="E727" t="str">
            <v>LI</v>
          </cell>
          <cell r="F727" t="str">
            <v>BS</v>
          </cell>
          <cell r="G727">
            <v>101</v>
          </cell>
          <cell r="H727">
            <v>14622.94</v>
          </cell>
          <cell r="I727">
            <v>0</v>
          </cell>
          <cell r="J727">
            <v>0</v>
          </cell>
          <cell r="K727">
            <v>14622.94</v>
          </cell>
          <cell r="L727">
            <v>8392.5499999999993</v>
          </cell>
          <cell r="M727">
            <v>4271.54</v>
          </cell>
          <cell r="N727">
            <v>4271.54</v>
          </cell>
        </row>
        <row r="728">
          <cell r="A728">
            <v>750120</v>
          </cell>
          <cell r="B728" t="str">
            <v>Lopez*Galicia,Victor</v>
          </cell>
          <cell r="C728" t="str">
            <v>CHU</v>
          </cell>
          <cell r="D728" t="str">
            <v>LIC-EDFI-18</v>
          </cell>
          <cell r="E728" t="str">
            <v>LI</v>
          </cell>
          <cell r="F728" t="str">
            <v>AS</v>
          </cell>
          <cell r="G728">
            <v>101</v>
          </cell>
          <cell r="H728">
            <v>18196.86</v>
          </cell>
          <cell r="I728">
            <v>0</v>
          </cell>
          <cell r="J728">
            <v>0</v>
          </cell>
          <cell r="K728">
            <v>18196.86</v>
          </cell>
          <cell r="L728">
            <v>18197.62</v>
          </cell>
          <cell r="M728">
            <v>0</v>
          </cell>
          <cell r="N728">
            <v>0</v>
          </cell>
        </row>
        <row r="729">
          <cell r="A729">
            <v>751272</v>
          </cell>
          <cell r="B729" t="str">
            <v>Melendez*Zamorano,Christian</v>
          </cell>
          <cell r="C729" t="str">
            <v>CHU</v>
          </cell>
          <cell r="D729" t="str">
            <v>LIC-EDFI-18</v>
          </cell>
          <cell r="E729" t="str">
            <v>LI</v>
          </cell>
          <cell r="F729" t="str">
            <v>AS</v>
          </cell>
          <cell r="G729">
            <v>101</v>
          </cell>
          <cell r="H729">
            <v>18196.86</v>
          </cell>
          <cell r="I729">
            <v>0</v>
          </cell>
          <cell r="J729">
            <v>0</v>
          </cell>
          <cell r="K729">
            <v>18196.86</v>
          </cell>
          <cell r="L729">
            <v>18197.02</v>
          </cell>
          <cell r="M729">
            <v>0</v>
          </cell>
          <cell r="N729">
            <v>0</v>
          </cell>
        </row>
        <row r="730">
          <cell r="A730">
            <v>751962</v>
          </cell>
          <cell r="B730" t="str">
            <v>Chavez*Herrera,Christopher</v>
          </cell>
          <cell r="C730" t="str">
            <v>CHU</v>
          </cell>
          <cell r="D730" t="str">
            <v>LIC-EDFI-18</v>
          </cell>
          <cell r="E730" t="str">
            <v>LI</v>
          </cell>
          <cell r="F730" t="str">
            <v>AS</v>
          </cell>
          <cell r="G730">
            <v>101</v>
          </cell>
          <cell r="H730">
            <v>17518</v>
          </cell>
          <cell r="I730">
            <v>0</v>
          </cell>
          <cell r="J730">
            <v>0</v>
          </cell>
          <cell r="K730">
            <v>17518</v>
          </cell>
          <cell r="L730">
            <v>17518</v>
          </cell>
          <cell r="M730">
            <v>0</v>
          </cell>
          <cell r="N730">
            <v>0</v>
          </cell>
        </row>
        <row r="731">
          <cell r="A731">
            <v>752318</v>
          </cell>
          <cell r="B731" t="str">
            <v>Diaz*Guerrero,Bryan</v>
          </cell>
          <cell r="C731" t="str">
            <v>CHU</v>
          </cell>
          <cell r="D731" t="str">
            <v>LIC-EDFI-18</v>
          </cell>
          <cell r="E731" t="str">
            <v>LI</v>
          </cell>
          <cell r="F731" t="str">
            <v>AS</v>
          </cell>
          <cell r="G731">
            <v>101</v>
          </cell>
          <cell r="H731">
            <v>18196.86</v>
          </cell>
          <cell r="I731">
            <v>0</v>
          </cell>
          <cell r="J731">
            <v>0</v>
          </cell>
          <cell r="K731">
            <v>18196.86</v>
          </cell>
          <cell r="L731">
            <v>18199.25</v>
          </cell>
          <cell r="M731">
            <v>0</v>
          </cell>
          <cell r="N731">
            <v>0</v>
          </cell>
        </row>
        <row r="732">
          <cell r="A732">
            <v>752331</v>
          </cell>
          <cell r="B732" t="str">
            <v>Velasco*Garduño,Carlos</v>
          </cell>
          <cell r="C732" t="str">
            <v>CHU</v>
          </cell>
          <cell r="D732" t="str">
            <v>LIC-EDFI-18</v>
          </cell>
          <cell r="E732" t="str">
            <v>LI</v>
          </cell>
          <cell r="F732" t="str">
            <v>AS</v>
          </cell>
          <cell r="G732">
            <v>101</v>
          </cell>
          <cell r="H732">
            <v>17412</v>
          </cell>
          <cell r="I732">
            <v>0</v>
          </cell>
          <cell r="J732">
            <v>0</v>
          </cell>
          <cell r="K732">
            <v>17412</v>
          </cell>
          <cell r="L732">
            <v>17412</v>
          </cell>
          <cell r="M732">
            <v>0</v>
          </cell>
          <cell r="N732">
            <v>0</v>
          </cell>
        </row>
        <row r="733">
          <cell r="A733">
            <v>752920</v>
          </cell>
          <cell r="B733" t="str">
            <v>Castro*Astudillo,Héctor</v>
          </cell>
          <cell r="C733" t="str">
            <v>CHU</v>
          </cell>
          <cell r="D733" t="str">
            <v>LIC-EDFI-18</v>
          </cell>
          <cell r="E733" t="str">
            <v>LI</v>
          </cell>
          <cell r="F733" t="str">
            <v>AS</v>
          </cell>
          <cell r="G733">
            <v>101</v>
          </cell>
          <cell r="H733">
            <v>18196.86</v>
          </cell>
          <cell r="I733">
            <v>0</v>
          </cell>
          <cell r="J733">
            <v>0</v>
          </cell>
          <cell r="K733">
            <v>18196.86</v>
          </cell>
          <cell r="L733">
            <v>18196.86</v>
          </cell>
          <cell r="M733">
            <v>0</v>
          </cell>
          <cell r="N733">
            <v>0</v>
          </cell>
        </row>
        <row r="734">
          <cell r="A734">
            <v>754150</v>
          </cell>
          <cell r="B734" t="str">
            <v>Perez*Hilario,Valentín</v>
          </cell>
          <cell r="C734" t="str">
            <v>CHU</v>
          </cell>
          <cell r="D734" t="str">
            <v>LIC-EDFI-18</v>
          </cell>
          <cell r="E734" t="str">
            <v>LI</v>
          </cell>
          <cell r="F734" t="str">
            <v>AS</v>
          </cell>
          <cell r="G734">
            <v>101</v>
          </cell>
          <cell r="H734">
            <v>18196.86</v>
          </cell>
          <cell r="I734">
            <v>0</v>
          </cell>
          <cell r="J734">
            <v>0</v>
          </cell>
          <cell r="K734">
            <v>18196.86</v>
          </cell>
          <cell r="L734">
            <v>18198.02</v>
          </cell>
          <cell r="M734">
            <v>0</v>
          </cell>
          <cell r="N734">
            <v>0</v>
          </cell>
        </row>
        <row r="735">
          <cell r="A735">
            <v>755746</v>
          </cell>
          <cell r="B735" t="str">
            <v>Gamez*Santiago,Diego</v>
          </cell>
          <cell r="C735" t="str">
            <v>CHU</v>
          </cell>
          <cell r="D735" t="str">
            <v>LIC-EDFI-18</v>
          </cell>
          <cell r="E735" t="str">
            <v>LI</v>
          </cell>
          <cell r="F735" t="str">
            <v>AS</v>
          </cell>
          <cell r="G735">
            <v>101</v>
          </cell>
          <cell r="H735">
            <v>18196.86</v>
          </cell>
          <cell r="I735">
            <v>0</v>
          </cell>
          <cell r="J735">
            <v>0</v>
          </cell>
          <cell r="K735">
            <v>18196.86</v>
          </cell>
          <cell r="L735">
            <v>18198</v>
          </cell>
          <cell r="M735">
            <v>0</v>
          </cell>
          <cell r="N735">
            <v>0</v>
          </cell>
        </row>
        <row r="736">
          <cell r="A736">
            <v>755865</v>
          </cell>
          <cell r="B736" t="str">
            <v>Castañeda*Ramos,Sergio</v>
          </cell>
          <cell r="C736" t="str">
            <v>CHU</v>
          </cell>
          <cell r="D736" t="str">
            <v>LIC-EDFI-18</v>
          </cell>
          <cell r="E736" t="str">
            <v>LI</v>
          </cell>
          <cell r="F736" t="str">
            <v>BS</v>
          </cell>
          <cell r="G736">
            <v>101</v>
          </cell>
          <cell r="H736">
            <v>13989.95</v>
          </cell>
          <cell r="I736">
            <v>0</v>
          </cell>
          <cell r="J736">
            <v>0</v>
          </cell>
          <cell r="K736">
            <v>13989.95</v>
          </cell>
          <cell r="L736">
            <v>9039.5</v>
          </cell>
          <cell r="M736">
            <v>4950.45</v>
          </cell>
          <cell r="N736">
            <v>4950.45</v>
          </cell>
        </row>
        <row r="737">
          <cell r="A737">
            <v>756425</v>
          </cell>
          <cell r="B737" t="str">
            <v>Cardenas*Cantero,Oswaldo</v>
          </cell>
          <cell r="C737" t="str">
            <v>CHU</v>
          </cell>
          <cell r="D737" t="str">
            <v>LIC-EDFI-18</v>
          </cell>
          <cell r="E737" t="str">
            <v>LI</v>
          </cell>
          <cell r="F737" t="str">
            <v>AS</v>
          </cell>
          <cell r="G737">
            <v>101</v>
          </cell>
          <cell r="H737">
            <v>18411.400000000001</v>
          </cell>
          <cell r="I737">
            <v>0</v>
          </cell>
          <cell r="J737">
            <v>0</v>
          </cell>
          <cell r="K737">
            <v>18411.400000000001</v>
          </cell>
          <cell r="L737">
            <v>18411.400000000001</v>
          </cell>
          <cell r="M737">
            <v>0</v>
          </cell>
          <cell r="N737">
            <v>0</v>
          </cell>
        </row>
        <row r="738">
          <cell r="A738">
            <v>757220</v>
          </cell>
          <cell r="B738" t="str">
            <v>LOBATO*NUTE,CARLOS</v>
          </cell>
          <cell r="C738" t="str">
            <v>CHU</v>
          </cell>
          <cell r="D738" t="str">
            <v>LIC-EDFI-18</v>
          </cell>
          <cell r="E738" t="str">
            <v>LI</v>
          </cell>
          <cell r="F738" t="str">
            <v>AS</v>
          </cell>
          <cell r="G738">
            <v>101</v>
          </cell>
          <cell r="H738">
            <v>17490.2</v>
          </cell>
          <cell r="I738">
            <v>0</v>
          </cell>
          <cell r="J738">
            <v>0</v>
          </cell>
          <cell r="K738">
            <v>17490.2</v>
          </cell>
          <cell r="L738">
            <v>17490.2</v>
          </cell>
          <cell r="M738">
            <v>0</v>
          </cell>
          <cell r="N738">
            <v>0</v>
          </cell>
        </row>
        <row r="739">
          <cell r="A739">
            <v>757788</v>
          </cell>
          <cell r="B739" t="str">
            <v>Iturbe*Flores,Alan</v>
          </cell>
          <cell r="C739" t="str">
            <v>CHU</v>
          </cell>
          <cell r="D739" t="str">
            <v>LIC-EDFI-18</v>
          </cell>
          <cell r="E739" t="str">
            <v>LI</v>
          </cell>
          <cell r="F739" t="str">
            <v>AS</v>
          </cell>
          <cell r="G739">
            <v>101</v>
          </cell>
          <cell r="H739">
            <v>18885.5</v>
          </cell>
          <cell r="I739">
            <v>0</v>
          </cell>
          <cell r="J739">
            <v>0</v>
          </cell>
          <cell r="K739">
            <v>18885.5</v>
          </cell>
          <cell r="L739">
            <v>18885.5</v>
          </cell>
          <cell r="M739">
            <v>0</v>
          </cell>
          <cell r="N739">
            <v>0</v>
          </cell>
        </row>
        <row r="740">
          <cell r="A740">
            <v>758213</v>
          </cell>
          <cell r="B740" t="str">
            <v>Vargas*López,Andrea</v>
          </cell>
          <cell r="C740" t="str">
            <v>CHU</v>
          </cell>
          <cell r="D740" t="str">
            <v>LIC-EDFI-18</v>
          </cell>
          <cell r="E740" t="str">
            <v>LI</v>
          </cell>
          <cell r="F740" t="str">
            <v>AS</v>
          </cell>
          <cell r="G740">
            <v>101</v>
          </cell>
          <cell r="H740">
            <v>18196.86</v>
          </cell>
          <cell r="I740">
            <v>0</v>
          </cell>
          <cell r="J740">
            <v>0</v>
          </cell>
          <cell r="K740">
            <v>18196.86</v>
          </cell>
          <cell r="L740">
            <v>18196.86</v>
          </cell>
          <cell r="M740">
            <v>0</v>
          </cell>
          <cell r="N740">
            <v>0</v>
          </cell>
        </row>
        <row r="741">
          <cell r="A741">
            <v>763770</v>
          </cell>
          <cell r="B741" t="str">
            <v>Chavarría*González,Alejandro</v>
          </cell>
          <cell r="C741" t="str">
            <v>CHU</v>
          </cell>
          <cell r="D741" t="str">
            <v>LIC-EDFI-18</v>
          </cell>
          <cell r="E741" t="str">
            <v>LI</v>
          </cell>
          <cell r="F741" t="str">
            <v>BI</v>
          </cell>
          <cell r="G741">
            <v>405</v>
          </cell>
          <cell r="H741">
            <v>15.76</v>
          </cell>
          <cell r="I741">
            <v>0</v>
          </cell>
          <cell r="J741">
            <v>0</v>
          </cell>
          <cell r="K741">
            <v>15.76</v>
          </cell>
          <cell r="L741">
            <v>4538.76</v>
          </cell>
          <cell r="M741">
            <v>0</v>
          </cell>
          <cell r="N741">
            <v>0</v>
          </cell>
        </row>
        <row r="742">
          <cell r="A742">
            <v>764778</v>
          </cell>
          <cell r="B742" t="str">
            <v>Gervasio*Almazan,Lenin</v>
          </cell>
          <cell r="C742" t="str">
            <v>CHU</v>
          </cell>
          <cell r="D742" t="str">
            <v>LIC-EDFI-18</v>
          </cell>
          <cell r="E742" t="str">
            <v>LI</v>
          </cell>
          <cell r="F742" t="str">
            <v>BA</v>
          </cell>
          <cell r="G742">
            <v>405</v>
          </cell>
          <cell r="H742">
            <v>19701.07</v>
          </cell>
          <cell r="I742">
            <v>0</v>
          </cell>
          <cell r="J742">
            <v>0</v>
          </cell>
          <cell r="K742">
            <v>19701.07</v>
          </cell>
          <cell r="L742">
            <v>15017.76</v>
          </cell>
          <cell r="M742">
            <v>4683.3100000000004</v>
          </cell>
          <cell r="N742">
            <v>4683.3100000000004</v>
          </cell>
        </row>
        <row r="743">
          <cell r="A743">
            <v>765846</v>
          </cell>
          <cell r="B743" t="str">
            <v>Luna*Guerrero,Diana</v>
          </cell>
          <cell r="C743" t="str">
            <v>CHU</v>
          </cell>
          <cell r="D743" t="str">
            <v>LIC-EDFI-18</v>
          </cell>
          <cell r="E743" t="str">
            <v>LI</v>
          </cell>
          <cell r="F743" t="str">
            <v>AS</v>
          </cell>
          <cell r="G743">
            <v>405</v>
          </cell>
          <cell r="H743">
            <v>18330.240000000002</v>
          </cell>
          <cell r="I743">
            <v>0</v>
          </cell>
          <cell r="J743">
            <v>406.8</v>
          </cell>
          <cell r="K743">
            <v>17923.439999999999</v>
          </cell>
          <cell r="L743">
            <v>17923.439999999999</v>
          </cell>
          <cell r="M743">
            <v>0</v>
          </cell>
          <cell r="N743">
            <v>0</v>
          </cell>
        </row>
        <row r="744">
          <cell r="A744">
            <v>766106</v>
          </cell>
          <cell r="B744" t="str">
            <v>Chavarria*Lara,Edson</v>
          </cell>
          <cell r="C744" t="str">
            <v>CHU</v>
          </cell>
          <cell r="D744" t="str">
            <v>LIC-EDFI-18</v>
          </cell>
          <cell r="E744" t="str">
            <v>LI</v>
          </cell>
          <cell r="F744" t="str">
            <v>AS</v>
          </cell>
          <cell r="G744">
            <v>405</v>
          </cell>
          <cell r="H744">
            <v>19035.98</v>
          </cell>
          <cell r="I744">
            <v>0</v>
          </cell>
          <cell r="J744">
            <v>0</v>
          </cell>
          <cell r="K744">
            <v>19035.98</v>
          </cell>
          <cell r="L744">
            <v>19036.419999999998</v>
          </cell>
          <cell r="M744">
            <v>0</v>
          </cell>
          <cell r="N744">
            <v>0</v>
          </cell>
        </row>
        <row r="745">
          <cell r="A745">
            <v>766206</v>
          </cell>
          <cell r="B745" t="str">
            <v>Morales*Gomez,Luis</v>
          </cell>
          <cell r="C745" t="str">
            <v>CHU</v>
          </cell>
          <cell r="D745" t="str">
            <v>LIC-EDFI-18</v>
          </cell>
          <cell r="E745" t="str">
            <v>LI</v>
          </cell>
          <cell r="F745" t="str">
            <v>BS</v>
          </cell>
          <cell r="G745">
            <v>405</v>
          </cell>
          <cell r="H745">
            <v>9773.84</v>
          </cell>
          <cell r="I745">
            <v>0</v>
          </cell>
          <cell r="J745">
            <v>0</v>
          </cell>
          <cell r="K745">
            <v>9773.84</v>
          </cell>
          <cell r="L745">
            <v>7625.42</v>
          </cell>
          <cell r="M745">
            <v>2600.62</v>
          </cell>
          <cell r="N745">
            <v>2600.62</v>
          </cell>
        </row>
        <row r="746">
          <cell r="A746">
            <v>766538</v>
          </cell>
          <cell r="B746" t="str">
            <v>Pascual*Albarran,Luis</v>
          </cell>
          <cell r="C746" t="str">
            <v>CHU</v>
          </cell>
          <cell r="D746" t="str">
            <v>LIC-EDFI-18</v>
          </cell>
          <cell r="E746" t="str">
            <v>LI</v>
          </cell>
          <cell r="F746" t="str">
            <v>BS</v>
          </cell>
          <cell r="G746">
            <v>101</v>
          </cell>
          <cell r="H746">
            <v>9651.2099999999991</v>
          </cell>
          <cell r="I746">
            <v>0</v>
          </cell>
          <cell r="J746">
            <v>0</v>
          </cell>
          <cell r="K746">
            <v>9651.2099999999991</v>
          </cell>
          <cell r="L746">
            <v>6790.59</v>
          </cell>
          <cell r="M746">
            <v>2860.62</v>
          </cell>
          <cell r="N746">
            <v>2860.62</v>
          </cell>
        </row>
        <row r="747">
          <cell r="A747">
            <v>766587</v>
          </cell>
          <cell r="B747" t="str">
            <v>Amaya*Chavez,Emmanuel</v>
          </cell>
          <cell r="C747" t="str">
            <v>CHU</v>
          </cell>
          <cell r="D747" t="str">
            <v>LIC-EDFI-18</v>
          </cell>
          <cell r="E747" t="str">
            <v>LI</v>
          </cell>
          <cell r="F747" t="str">
            <v>BK</v>
          </cell>
          <cell r="G747">
            <v>101</v>
          </cell>
          <cell r="H747">
            <v>9390.9</v>
          </cell>
          <cell r="I747">
            <v>0</v>
          </cell>
          <cell r="J747">
            <v>0</v>
          </cell>
          <cell r="K747">
            <v>9390.9</v>
          </cell>
          <cell r="L747">
            <v>9390.9</v>
          </cell>
          <cell r="M747">
            <v>0</v>
          </cell>
          <cell r="N747">
            <v>0</v>
          </cell>
        </row>
        <row r="748">
          <cell r="A748">
            <v>767222</v>
          </cell>
          <cell r="B748" t="str">
            <v>Rodriguez*Zamora,Jose</v>
          </cell>
          <cell r="C748" t="str">
            <v>CHU</v>
          </cell>
          <cell r="D748" t="str">
            <v>LIC-EDFI-18</v>
          </cell>
          <cell r="E748" t="str">
            <v>LI</v>
          </cell>
          <cell r="F748" t="str">
            <v>BS</v>
          </cell>
          <cell r="G748">
            <v>101</v>
          </cell>
          <cell r="H748">
            <v>9807.74</v>
          </cell>
          <cell r="I748">
            <v>0</v>
          </cell>
          <cell r="J748">
            <v>0</v>
          </cell>
          <cell r="K748">
            <v>9807.74</v>
          </cell>
          <cell r="L748">
            <v>6947.12</v>
          </cell>
          <cell r="M748">
            <v>2860.62</v>
          </cell>
          <cell r="N748">
            <v>2860.62</v>
          </cell>
        </row>
        <row r="749">
          <cell r="A749">
            <v>768614</v>
          </cell>
          <cell r="B749" t="str">
            <v>Zepeda*Cano,Benito</v>
          </cell>
          <cell r="C749" t="str">
            <v>CHU</v>
          </cell>
          <cell r="D749" t="str">
            <v>LIC-EDFI-18</v>
          </cell>
          <cell r="E749" t="str">
            <v>LI</v>
          </cell>
          <cell r="F749" t="str">
            <v>BS</v>
          </cell>
          <cell r="G749">
            <v>101</v>
          </cell>
          <cell r="H749">
            <v>15223.85</v>
          </cell>
          <cell r="I749">
            <v>0</v>
          </cell>
          <cell r="J749">
            <v>0</v>
          </cell>
          <cell r="K749">
            <v>15223.85</v>
          </cell>
          <cell r="L749">
            <v>8608.56</v>
          </cell>
          <cell r="M749">
            <v>6615.29</v>
          </cell>
          <cell r="N749">
            <v>6615.29</v>
          </cell>
        </row>
        <row r="750">
          <cell r="A750">
            <v>768930</v>
          </cell>
          <cell r="B750" t="str">
            <v>Ortiz*Rangel,René</v>
          </cell>
          <cell r="C750" t="str">
            <v>CHU</v>
          </cell>
          <cell r="D750" t="str">
            <v>LIC-EDFI-18</v>
          </cell>
          <cell r="E750" t="str">
            <v>LI</v>
          </cell>
          <cell r="F750" t="str">
            <v>BA</v>
          </cell>
          <cell r="G750">
            <v>101</v>
          </cell>
          <cell r="H750">
            <v>18416.88</v>
          </cell>
          <cell r="I750">
            <v>0</v>
          </cell>
          <cell r="J750">
            <v>0</v>
          </cell>
          <cell r="K750">
            <v>18416.88</v>
          </cell>
          <cell r="L750">
            <v>18652.759999999998</v>
          </cell>
          <cell r="M750">
            <v>0</v>
          </cell>
          <cell r="N750">
            <v>0</v>
          </cell>
        </row>
        <row r="751">
          <cell r="A751">
            <v>769731</v>
          </cell>
          <cell r="B751" t="str">
            <v>Sanchez*Torres,Francisco</v>
          </cell>
          <cell r="C751" t="str">
            <v>CHU</v>
          </cell>
          <cell r="D751" t="str">
            <v>LIC-EDFI-18</v>
          </cell>
          <cell r="E751" t="str">
            <v>LI</v>
          </cell>
          <cell r="F751" t="str">
            <v>BS</v>
          </cell>
          <cell r="G751">
            <v>101</v>
          </cell>
          <cell r="H751">
            <v>9801.44</v>
          </cell>
          <cell r="I751">
            <v>0</v>
          </cell>
          <cell r="J751">
            <v>0</v>
          </cell>
          <cell r="K751">
            <v>9801.44</v>
          </cell>
          <cell r="L751">
            <v>6940.82</v>
          </cell>
          <cell r="M751">
            <v>2860.62</v>
          </cell>
          <cell r="N751">
            <v>2860.62</v>
          </cell>
        </row>
        <row r="752">
          <cell r="A752">
            <v>771250</v>
          </cell>
          <cell r="B752" t="str">
            <v>Ramirez*Godinez,Jose</v>
          </cell>
          <cell r="C752" t="str">
            <v>CHU</v>
          </cell>
          <cell r="D752" t="str">
            <v>LIC-EDFI-18</v>
          </cell>
          <cell r="E752" t="str">
            <v>LI</v>
          </cell>
          <cell r="F752" t="str">
            <v>AS</v>
          </cell>
          <cell r="G752">
            <v>101</v>
          </cell>
          <cell r="H752">
            <v>18611.53</v>
          </cell>
          <cell r="I752">
            <v>0</v>
          </cell>
          <cell r="J752">
            <v>0</v>
          </cell>
          <cell r="K752">
            <v>18611.53</v>
          </cell>
          <cell r="L752">
            <v>18012.400000000001</v>
          </cell>
          <cell r="M752">
            <v>0</v>
          </cell>
          <cell r="N752">
            <v>0</v>
          </cell>
        </row>
        <row r="753">
          <cell r="A753">
            <v>772279</v>
          </cell>
          <cell r="B753" t="str">
            <v>Aguilar*Hernández,Arhely</v>
          </cell>
          <cell r="C753" t="str">
            <v>CHU</v>
          </cell>
          <cell r="D753" t="str">
            <v>LIC-EDFI-18</v>
          </cell>
          <cell r="E753" t="str">
            <v>LI</v>
          </cell>
          <cell r="F753" t="str">
            <v>BS</v>
          </cell>
          <cell r="G753">
            <v>101</v>
          </cell>
          <cell r="H753">
            <v>9657.76</v>
          </cell>
          <cell r="I753">
            <v>0</v>
          </cell>
          <cell r="J753">
            <v>0</v>
          </cell>
          <cell r="K753">
            <v>9657.76</v>
          </cell>
          <cell r="L753">
            <v>6797.14</v>
          </cell>
          <cell r="M753">
            <v>2860.62</v>
          </cell>
          <cell r="N753">
            <v>2860.62</v>
          </cell>
        </row>
        <row r="754">
          <cell r="A754">
            <v>776537</v>
          </cell>
          <cell r="B754" t="str">
            <v>Zacarias*Ruiz,Erick</v>
          </cell>
          <cell r="C754" t="str">
            <v>CHU</v>
          </cell>
          <cell r="D754" t="str">
            <v>LIC-EDFI-18</v>
          </cell>
          <cell r="E754" t="str">
            <v>LI</v>
          </cell>
          <cell r="F754" t="str">
            <v>BS</v>
          </cell>
          <cell r="G754">
            <v>101</v>
          </cell>
          <cell r="H754">
            <v>9584.7199999999993</v>
          </cell>
          <cell r="I754">
            <v>0</v>
          </cell>
          <cell r="J754">
            <v>0</v>
          </cell>
          <cell r="K754">
            <v>9584.7199999999993</v>
          </cell>
          <cell r="L754">
            <v>8148.5</v>
          </cell>
          <cell r="M754">
            <v>2340.62</v>
          </cell>
          <cell r="N754">
            <v>2340.62</v>
          </cell>
        </row>
        <row r="755">
          <cell r="A755">
            <v>776609</v>
          </cell>
          <cell r="B755" t="str">
            <v>Santillan*Alonso,Jorge</v>
          </cell>
          <cell r="C755" t="str">
            <v>CHU</v>
          </cell>
          <cell r="D755" t="str">
            <v>LIC-EDFI-18</v>
          </cell>
          <cell r="E755" t="str">
            <v>LI</v>
          </cell>
          <cell r="F755" t="str">
            <v>AS</v>
          </cell>
          <cell r="G755">
            <v>101</v>
          </cell>
          <cell r="H755">
            <v>18880.91</v>
          </cell>
          <cell r="I755">
            <v>0</v>
          </cell>
          <cell r="J755">
            <v>0</v>
          </cell>
          <cell r="K755">
            <v>18880.91</v>
          </cell>
          <cell r="L755">
            <v>18881.77</v>
          </cell>
          <cell r="M755">
            <v>0</v>
          </cell>
          <cell r="N755">
            <v>0</v>
          </cell>
        </row>
        <row r="756">
          <cell r="A756">
            <v>778570</v>
          </cell>
          <cell r="B756" t="str">
            <v>Garcia*Delgado,Santiago</v>
          </cell>
          <cell r="C756" t="str">
            <v>CHU</v>
          </cell>
          <cell r="D756" t="str">
            <v>LIC-EDFI-18</v>
          </cell>
          <cell r="E756" t="str">
            <v>LI</v>
          </cell>
          <cell r="F756" t="str">
            <v>BS</v>
          </cell>
          <cell r="G756">
            <v>101</v>
          </cell>
          <cell r="H756">
            <v>13861.27</v>
          </cell>
          <cell r="I756">
            <v>0</v>
          </cell>
          <cell r="J756">
            <v>0</v>
          </cell>
          <cell r="K756">
            <v>13861.27</v>
          </cell>
          <cell r="L756">
            <v>13861.25</v>
          </cell>
          <cell r="M756">
            <v>0</v>
          </cell>
          <cell r="N756">
            <v>0</v>
          </cell>
        </row>
        <row r="757">
          <cell r="A757">
            <v>780631</v>
          </cell>
          <cell r="B757" t="str">
            <v>Becerril*Flores,Jorge</v>
          </cell>
          <cell r="C757" t="str">
            <v>CHU</v>
          </cell>
          <cell r="D757" t="str">
            <v>LIC-EDFI-18</v>
          </cell>
          <cell r="E757" t="str">
            <v>LI</v>
          </cell>
          <cell r="F757" t="str">
            <v>BA</v>
          </cell>
          <cell r="G757">
            <v>101</v>
          </cell>
          <cell r="H757">
            <v>15732.5</v>
          </cell>
          <cell r="I757">
            <v>0</v>
          </cell>
          <cell r="J757">
            <v>0</v>
          </cell>
          <cell r="K757">
            <v>15732.5</v>
          </cell>
          <cell r="L757">
            <v>9957.9</v>
          </cell>
          <cell r="M757">
            <v>5774.6</v>
          </cell>
          <cell r="N757">
            <v>5774.6</v>
          </cell>
        </row>
      </sheetData>
      <sheetData sheetId="6">
        <row r="5">
          <cell r="A5">
            <v>32048</v>
          </cell>
          <cell r="B5" t="str">
            <v>Salazar*Martinez,Edgar Eridani</v>
          </cell>
          <cell r="C5" t="str">
            <v>TAX</v>
          </cell>
          <cell r="D5" t="str">
            <v>LIC-CTCO-02</v>
          </cell>
          <cell r="E5" t="str">
            <v>LI</v>
          </cell>
          <cell r="F5" t="str">
            <v>AS</v>
          </cell>
          <cell r="H5">
            <v>106</v>
          </cell>
          <cell r="I5">
            <v>0</v>
          </cell>
          <cell r="J5">
            <v>0</v>
          </cell>
          <cell r="K5">
            <v>106</v>
          </cell>
          <cell r="L5">
            <v>106</v>
          </cell>
          <cell r="M5">
            <v>0</v>
          </cell>
          <cell r="N5">
            <v>0</v>
          </cell>
        </row>
        <row r="6">
          <cell r="A6">
            <v>76766</v>
          </cell>
          <cell r="B6" t="str">
            <v>Arango*Camin,Laura</v>
          </cell>
          <cell r="C6" t="str">
            <v>TAX</v>
          </cell>
          <cell r="D6" t="str">
            <v>LIC-CTCO-10</v>
          </cell>
          <cell r="E6" t="str">
            <v>LI</v>
          </cell>
          <cell r="F6" t="str">
            <v>EG</v>
          </cell>
          <cell r="H6">
            <v>106</v>
          </cell>
          <cell r="I6">
            <v>0</v>
          </cell>
          <cell r="J6">
            <v>0</v>
          </cell>
          <cell r="K6">
            <v>106</v>
          </cell>
          <cell r="L6">
            <v>106</v>
          </cell>
          <cell r="M6">
            <v>0</v>
          </cell>
          <cell r="N6">
            <v>0</v>
          </cell>
        </row>
        <row r="7">
          <cell r="A7">
            <v>221723</v>
          </cell>
          <cell r="B7" t="str">
            <v>Bautista*Flores,Jesica</v>
          </cell>
          <cell r="C7" t="str">
            <v>TAX</v>
          </cell>
          <cell r="D7" t="str">
            <v>LIC-EDFI-10C</v>
          </cell>
          <cell r="E7" t="str">
            <v>LI</v>
          </cell>
          <cell r="F7" t="str">
            <v>AS</v>
          </cell>
          <cell r="H7">
            <v>106</v>
          </cell>
          <cell r="I7">
            <v>0</v>
          </cell>
          <cell r="J7">
            <v>0</v>
          </cell>
          <cell r="K7">
            <v>106</v>
          </cell>
          <cell r="L7">
            <v>106</v>
          </cell>
          <cell r="M7">
            <v>0</v>
          </cell>
          <cell r="N7">
            <v>0</v>
          </cell>
        </row>
        <row r="8">
          <cell r="A8">
            <v>171462</v>
          </cell>
          <cell r="B8" t="str">
            <v>Zertuche*Sanchez,Daniela</v>
          </cell>
          <cell r="C8" t="str">
            <v>TAX</v>
          </cell>
          <cell r="D8" t="str">
            <v>LIC-PSIO-10</v>
          </cell>
          <cell r="E8" t="str">
            <v>LI</v>
          </cell>
          <cell r="F8" t="str">
            <v>EG</v>
          </cell>
          <cell r="H8">
            <v>106</v>
          </cell>
          <cell r="I8">
            <v>0</v>
          </cell>
          <cell r="J8">
            <v>0</v>
          </cell>
          <cell r="K8">
            <v>106</v>
          </cell>
          <cell r="L8">
            <v>106</v>
          </cell>
          <cell r="M8">
            <v>0</v>
          </cell>
          <cell r="N8">
            <v>0</v>
          </cell>
        </row>
        <row r="9">
          <cell r="A9">
            <v>171792</v>
          </cell>
          <cell r="B9" t="str">
            <v>Lagunes*Osorio,Alexis</v>
          </cell>
          <cell r="C9" t="str">
            <v>TAX</v>
          </cell>
          <cell r="D9" t="str">
            <v>LIC-EDFI-10C</v>
          </cell>
          <cell r="E9" t="str">
            <v>LI</v>
          </cell>
          <cell r="F9" t="str">
            <v>AS</v>
          </cell>
          <cell r="G9">
            <v>405</v>
          </cell>
          <cell r="H9" t="str">
            <v>19735.5</v>
          </cell>
          <cell r="I9">
            <v>0</v>
          </cell>
          <cell r="J9">
            <v>0</v>
          </cell>
          <cell r="K9" t="str">
            <v>19735.5</v>
          </cell>
          <cell r="L9">
            <v>12109</v>
          </cell>
          <cell r="M9" t="str">
            <v>7626.5</v>
          </cell>
          <cell r="N9" t="str">
            <v>7626.5</v>
          </cell>
        </row>
        <row r="10">
          <cell r="A10">
            <v>223341</v>
          </cell>
          <cell r="B10" t="str">
            <v>Jacome*Vazquez,Edgar</v>
          </cell>
          <cell r="C10" t="str">
            <v>TAX</v>
          </cell>
          <cell r="D10" t="str">
            <v>LIC-SIIN-10C</v>
          </cell>
          <cell r="E10" t="str">
            <v>LI</v>
          </cell>
          <cell r="F10" t="str">
            <v>BS</v>
          </cell>
          <cell r="H10">
            <v>106</v>
          </cell>
          <cell r="I10">
            <v>0</v>
          </cell>
          <cell r="J10">
            <v>0</v>
          </cell>
          <cell r="K10">
            <v>106</v>
          </cell>
          <cell r="L10">
            <v>106</v>
          </cell>
          <cell r="M10">
            <v>0</v>
          </cell>
          <cell r="N10">
            <v>0</v>
          </cell>
        </row>
        <row r="11">
          <cell r="A11">
            <v>318765</v>
          </cell>
          <cell r="B11" t="str">
            <v>Pérez*Castilleja,Luis</v>
          </cell>
          <cell r="C11" t="str">
            <v>TAX</v>
          </cell>
          <cell r="D11" t="str">
            <v>LIC-EJAD-17</v>
          </cell>
          <cell r="E11" t="str">
            <v>LI</v>
          </cell>
          <cell r="F11" t="str">
            <v>AS</v>
          </cell>
          <cell r="H11">
            <v>11065</v>
          </cell>
          <cell r="I11">
            <v>0</v>
          </cell>
          <cell r="J11" t="str">
            <v>494.1</v>
          </cell>
          <cell r="K11" t="str">
            <v>10570.9</v>
          </cell>
          <cell r="L11" t="str">
            <v>10571.85</v>
          </cell>
          <cell r="M11">
            <v>0</v>
          </cell>
          <cell r="N11">
            <v>0</v>
          </cell>
        </row>
        <row r="12">
          <cell r="A12">
            <v>314214</v>
          </cell>
          <cell r="B12" t="str">
            <v>Garduño*Acevedo,Rafael</v>
          </cell>
          <cell r="C12" t="str">
            <v>TAX</v>
          </cell>
          <cell r="D12" t="str">
            <v>LIC-EJME-17</v>
          </cell>
          <cell r="E12" t="str">
            <v>LI</v>
          </cell>
          <cell r="F12" t="str">
            <v>AS</v>
          </cell>
          <cell r="H12" t="str">
            <v>12448.85</v>
          </cell>
          <cell r="I12">
            <v>0</v>
          </cell>
          <cell r="J12">
            <v>0</v>
          </cell>
          <cell r="K12" t="str">
            <v>12448.85</v>
          </cell>
          <cell r="L12" t="str">
            <v>9308.85</v>
          </cell>
          <cell r="M12">
            <v>3140</v>
          </cell>
          <cell r="N12">
            <v>3140</v>
          </cell>
        </row>
        <row r="13">
          <cell r="A13">
            <v>220491</v>
          </cell>
          <cell r="B13" t="str">
            <v>Flores*Aguilar,Maria De Jesus</v>
          </cell>
          <cell r="C13" t="str">
            <v>TAX</v>
          </cell>
          <cell r="D13" t="str">
            <v>LIC-DECO-10C</v>
          </cell>
          <cell r="E13" t="str">
            <v>LI</v>
          </cell>
          <cell r="F13" t="str">
            <v>EG</v>
          </cell>
          <cell r="H13">
            <v>106</v>
          </cell>
          <cell r="I13">
            <v>0</v>
          </cell>
          <cell r="J13">
            <v>0</v>
          </cell>
          <cell r="K13">
            <v>106</v>
          </cell>
          <cell r="L13">
            <v>106</v>
          </cell>
          <cell r="M13">
            <v>0</v>
          </cell>
          <cell r="N13">
            <v>0</v>
          </cell>
        </row>
        <row r="14">
          <cell r="A14">
            <v>335723</v>
          </cell>
          <cell r="B14" t="str">
            <v>Balderas*Aguayo,Fabrizio</v>
          </cell>
          <cell r="C14" t="str">
            <v>TAX</v>
          </cell>
          <cell r="D14" t="str">
            <v>LIC-CTCO-18</v>
          </cell>
          <cell r="E14" t="str">
            <v>LI</v>
          </cell>
          <cell r="F14" t="str">
            <v>AS</v>
          </cell>
          <cell r="G14">
            <v>101</v>
          </cell>
          <cell r="H14" t="str">
            <v>17293.57</v>
          </cell>
          <cell r="I14">
            <v>0</v>
          </cell>
          <cell r="J14">
            <v>0</v>
          </cell>
          <cell r="K14" t="str">
            <v>17293.57</v>
          </cell>
          <cell r="L14" t="str">
            <v>17293.95</v>
          </cell>
          <cell r="M14">
            <v>0</v>
          </cell>
          <cell r="N14">
            <v>0</v>
          </cell>
        </row>
        <row r="15">
          <cell r="A15">
            <v>287842</v>
          </cell>
          <cell r="B15" t="str">
            <v>Ramirez*Perez,Roberto</v>
          </cell>
          <cell r="C15" t="str">
            <v>TAX</v>
          </cell>
          <cell r="D15" t="str">
            <v>MAE-EDUC-15</v>
          </cell>
          <cell r="E15" t="str">
            <v>MA</v>
          </cell>
          <cell r="F15" t="str">
            <v>PT</v>
          </cell>
          <cell r="H15">
            <v>106</v>
          </cell>
          <cell r="I15">
            <v>0</v>
          </cell>
          <cell r="J15">
            <v>0</v>
          </cell>
          <cell r="K15">
            <v>106</v>
          </cell>
          <cell r="L15">
            <v>106</v>
          </cell>
          <cell r="M15">
            <v>0</v>
          </cell>
          <cell r="N15">
            <v>0</v>
          </cell>
        </row>
        <row r="16">
          <cell r="A16">
            <v>256692</v>
          </cell>
          <cell r="B16" t="str">
            <v>Almaraz*Hernandez,Monserrat</v>
          </cell>
          <cell r="C16" t="str">
            <v>TAX</v>
          </cell>
          <cell r="D16" t="str">
            <v>LIC-EDFI-10C</v>
          </cell>
          <cell r="E16" t="str">
            <v>LI</v>
          </cell>
          <cell r="F16" t="str">
            <v>EG</v>
          </cell>
          <cell r="H16">
            <v>106</v>
          </cell>
          <cell r="I16">
            <v>0</v>
          </cell>
          <cell r="J16">
            <v>0</v>
          </cell>
          <cell r="K16">
            <v>106</v>
          </cell>
          <cell r="L16">
            <v>106</v>
          </cell>
          <cell r="M16">
            <v>0</v>
          </cell>
          <cell r="N16">
            <v>0</v>
          </cell>
        </row>
        <row r="17">
          <cell r="A17">
            <v>343642</v>
          </cell>
          <cell r="B17" t="str">
            <v>Sotelo*Cuevas,Maria</v>
          </cell>
          <cell r="C17" t="str">
            <v>TAX</v>
          </cell>
          <cell r="D17" t="str">
            <v>LIC-DSGD-18</v>
          </cell>
          <cell r="E17" t="str">
            <v>LI</v>
          </cell>
          <cell r="F17" t="str">
            <v>AS</v>
          </cell>
          <cell r="G17">
            <v>101</v>
          </cell>
          <cell r="H17" t="str">
            <v>15092.37</v>
          </cell>
          <cell r="I17">
            <v>0</v>
          </cell>
          <cell r="J17">
            <v>0</v>
          </cell>
          <cell r="K17" t="str">
            <v>15092.37</v>
          </cell>
          <cell r="L17" t="str">
            <v>15092.37</v>
          </cell>
          <cell r="M17">
            <v>0</v>
          </cell>
          <cell r="N17">
            <v>0</v>
          </cell>
        </row>
        <row r="18">
          <cell r="A18">
            <v>245836</v>
          </cell>
          <cell r="B18" t="str">
            <v>Luna*Tapia,Karla</v>
          </cell>
          <cell r="C18" t="str">
            <v>TAX</v>
          </cell>
          <cell r="D18" t="str">
            <v>LIC-CTCO-10C</v>
          </cell>
          <cell r="E18" t="str">
            <v>LI</v>
          </cell>
          <cell r="F18" t="str">
            <v>EG</v>
          </cell>
          <cell r="H18">
            <v>106</v>
          </cell>
          <cell r="I18">
            <v>0</v>
          </cell>
          <cell r="J18">
            <v>0</v>
          </cell>
          <cell r="K18">
            <v>106</v>
          </cell>
          <cell r="L18">
            <v>106</v>
          </cell>
          <cell r="M18">
            <v>0</v>
          </cell>
          <cell r="N18">
            <v>0</v>
          </cell>
        </row>
        <row r="19">
          <cell r="A19">
            <v>254869</v>
          </cell>
          <cell r="B19" t="str">
            <v>Serrano*Fragoso,Vania</v>
          </cell>
          <cell r="C19" t="str">
            <v>TAX</v>
          </cell>
          <cell r="D19" t="str">
            <v>LIC-ADEM-10C</v>
          </cell>
          <cell r="E19" t="str">
            <v>LI</v>
          </cell>
          <cell r="F19" t="str">
            <v>EG</v>
          </cell>
          <cell r="H19">
            <v>20742</v>
          </cell>
          <cell r="I19">
            <v>0</v>
          </cell>
          <cell r="J19">
            <v>0</v>
          </cell>
          <cell r="K19">
            <v>20742</v>
          </cell>
          <cell r="L19">
            <v>20742</v>
          </cell>
          <cell r="M19">
            <v>0</v>
          </cell>
          <cell r="N19">
            <v>0</v>
          </cell>
        </row>
        <row r="20">
          <cell r="A20">
            <v>103586</v>
          </cell>
          <cell r="B20" t="str">
            <v>Hernandez*Campos,Jesus</v>
          </cell>
          <cell r="C20" t="str">
            <v>TAX</v>
          </cell>
          <cell r="D20" t="str">
            <v>LIC-EJDE-12</v>
          </cell>
          <cell r="E20" t="str">
            <v>LI</v>
          </cell>
          <cell r="F20" t="str">
            <v>EG</v>
          </cell>
          <cell r="H20">
            <v>4000</v>
          </cell>
          <cell r="I20">
            <v>0</v>
          </cell>
          <cell r="J20">
            <v>0</v>
          </cell>
          <cell r="K20">
            <v>4000</v>
          </cell>
          <cell r="L20">
            <v>4000</v>
          </cell>
          <cell r="M20">
            <v>0</v>
          </cell>
          <cell r="N20">
            <v>0</v>
          </cell>
        </row>
        <row r="21">
          <cell r="A21">
            <v>343810</v>
          </cell>
          <cell r="B21" t="str">
            <v>Uruzquieta*Solis,Itzia</v>
          </cell>
          <cell r="C21" t="str">
            <v>TAX</v>
          </cell>
          <cell r="D21" t="str">
            <v>LIC-DSGD-18</v>
          </cell>
          <cell r="E21" t="str">
            <v>LI</v>
          </cell>
          <cell r="F21" t="str">
            <v>AS</v>
          </cell>
          <cell r="H21">
            <v>12594</v>
          </cell>
          <cell r="I21">
            <v>0</v>
          </cell>
          <cell r="J21">
            <v>0</v>
          </cell>
          <cell r="K21">
            <v>12594</v>
          </cell>
          <cell r="L21">
            <v>12594</v>
          </cell>
          <cell r="M21">
            <v>0</v>
          </cell>
          <cell r="N21">
            <v>0</v>
          </cell>
        </row>
        <row r="22">
          <cell r="A22">
            <v>605530</v>
          </cell>
          <cell r="B22" t="str">
            <v>Ortiz*Castillo,Jacqueline</v>
          </cell>
          <cell r="C22" t="str">
            <v>TAX</v>
          </cell>
          <cell r="D22" t="str">
            <v>LIC-DINV-18</v>
          </cell>
          <cell r="E22" t="str">
            <v>LI</v>
          </cell>
          <cell r="F22" t="str">
            <v>AS</v>
          </cell>
          <cell r="G22">
            <v>101</v>
          </cell>
          <cell r="H22" t="str">
            <v>18712.43</v>
          </cell>
          <cell r="I22">
            <v>0</v>
          </cell>
          <cell r="J22">
            <v>0</v>
          </cell>
          <cell r="K22" t="str">
            <v>18712.43</v>
          </cell>
          <cell r="L22" t="str">
            <v>18712.43</v>
          </cell>
          <cell r="M22">
            <v>0</v>
          </cell>
          <cell r="N22">
            <v>0</v>
          </cell>
        </row>
        <row r="23">
          <cell r="A23">
            <v>605560</v>
          </cell>
          <cell r="B23" t="str">
            <v>Diego*Martinez,Javier</v>
          </cell>
          <cell r="C23" t="str">
            <v>TAX</v>
          </cell>
          <cell r="D23" t="str">
            <v>LIC-EJCP-13</v>
          </cell>
          <cell r="E23" t="str">
            <v>LI</v>
          </cell>
          <cell r="F23" t="str">
            <v>AS</v>
          </cell>
          <cell r="G23">
            <v>101</v>
          </cell>
          <cell r="H23" t="str">
            <v>10963.76</v>
          </cell>
          <cell r="I23">
            <v>0</v>
          </cell>
          <cell r="J23">
            <v>0</v>
          </cell>
          <cell r="K23" t="str">
            <v>10963.76</v>
          </cell>
          <cell r="L23" t="str">
            <v>10963.76</v>
          </cell>
          <cell r="M23">
            <v>0</v>
          </cell>
          <cell r="N23">
            <v>0</v>
          </cell>
        </row>
        <row r="24">
          <cell r="A24">
            <v>620241</v>
          </cell>
          <cell r="B24" t="str">
            <v>Peña*Hernandez,Erick</v>
          </cell>
          <cell r="C24" t="str">
            <v>TAX</v>
          </cell>
          <cell r="D24" t="str">
            <v>LIC-SYSC-18</v>
          </cell>
          <cell r="E24" t="str">
            <v>LI</v>
          </cell>
          <cell r="F24" t="str">
            <v>AS</v>
          </cell>
          <cell r="G24">
            <v>101</v>
          </cell>
          <cell r="H24" t="str">
            <v>18513.57</v>
          </cell>
          <cell r="I24">
            <v>0</v>
          </cell>
          <cell r="J24">
            <v>0</v>
          </cell>
          <cell r="K24" t="str">
            <v>18513.57</v>
          </cell>
          <cell r="L24" t="str">
            <v>18513.57</v>
          </cell>
          <cell r="M24">
            <v>0</v>
          </cell>
          <cell r="N24">
            <v>0</v>
          </cell>
        </row>
        <row r="25">
          <cell r="A25">
            <v>618090</v>
          </cell>
          <cell r="B25" t="str">
            <v>Barrera*Melendez,Fatima</v>
          </cell>
          <cell r="C25" t="str">
            <v>TAX</v>
          </cell>
          <cell r="D25" t="str">
            <v>LIC-COFI-18</v>
          </cell>
          <cell r="E25" t="str">
            <v>LI</v>
          </cell>
          <cell r="F25" t="str">
            <v>AS</v>
          </cell>
          <cell r="G25">
            <v>101</v>
          </cell>
          <cell r="H25" t="str">
            <v>12705.57</v>
          </cell>
          <cell r="I25">
            <v>0</v>
          </cell>
          <cell r="J25">
            <v>0</v>
          </cell>
          <cell r="K25" t="str">
            <v>12705.57</v>
          </cell>
          <cell r="L25" t="str">
            <v>10439.4</v>
          </cell>
          <cell r="M25" t="str">
            <v>2266.17</v>
          </cell>
          <cell r="N25" t="str">
            <v>2266.17</v>
          </cell>
        </row>
        <row r="26">
          <cell r="A26">
            <v>614923</v>
          </cell>
          <cell r="B26" t="str">
            <v>Santamaria*Salazar,Jorge</v>
          </cell>
          <cell r="C26" t="str">
            <v>TAX</v>
          </cell>
          <cell r="D26" t="str">
            <v>LIC-CTCO-18</v>
          </cell>
          <cell r="E26" t="str">
            <v>LI</v>
          </cell>
          <cell r="F26" t="str">
            <v>AS</v>
          </cell>
          <cell r="G26">
            <v>403</v>
          </cell>
          <cell r="H26" t="str">
            <v>18401.67</v>
          </cell>
          <cell r="I26">
            <v>0</v>
          </cell>
          <cell r="J26">
            <v>0</v>
          </cell>
          <cell r="K26" t="str">
            <v>18401.67</v>
          </cell>
          <cell r="L26" t="str">
            <v>15521.4</v>
          </cell>
          <cell r="M26" t="str">
            <v>2880.4</v>
          </cell>
          <cell r="N26" t="str">
            <v>2880.4</v>
          </cell>
        </row>
        <row r="27">
          <cell r="A27">
            <v>332592</v>
          </cell>
          <cell r="B27" t="str">
            <v>Navarro*Campero Calderon,Stephany</v>
          </cell>
          <cell r="C27" t="str">
            <v>TAX</v>
          </cell>
          <cell r="D27" t="str">
            <v>LIC-EJAD-17</v>
          </cell>
          <cell r="E27" t="str">
            <v>LI</v>
          </cell>
          <cell r="F27" t="str">
            <v>AS</v>
          </cell>
          <cell r="H27">
            <v>4745</v>
          </cell>
          <cell r="I27">
            <v>0</v>
          </cell>
          <cell r="J27">
            <v>0</v>
          </cell>
          <cell r="K27">
            <v>4745</v>
          </cell>
          <cell r="L27">
            <v>4745</v>
          </cell>
          <cell r="M27">
            <v>0</v>
          </cell>
          <cell r="N27">
            <v>0</v>
          </cell>
        </row>
        <row r="28">
          <cell r="A28">
            <v>632652</v>
          </cell>
          <cell r="B28" t="str">
            <v>Zúñiga*García,Karla</v>
          </cell>
          <cell r="C28" t="str">
            <v>TAX</v>
          </cell>
          <cell r="D28" t="str">
            <v>LIC-CTCO-18</v>
          </cell>
          <cell r="E28" t="str">
            <v>LI</v>
          </cell>
          <cell r="F28" t="str">
            <v>AS</v>
          </cell>
          <cell r="G28">
            <v>101</v>
          </cell>
          <cell r="H28" t="str">
            <v>17974.16</v>
          </cell>
          <cell r="I28">
            <v>0</v>
          </cell>
          <cell r="J28">
            <v>0</v>
          </cell>
          <cell r="K28" t="str">
            <v>17974.16</v>
          </cell>
          <cell r="L28" t="str">
            <v>17974.16</v>
          </cell>
          <cell r="M28">
            <v>0</v>
          </cell>
          <cell r="N28">
            <v>0</v>
          </cell>
        </row>
        <row r="29">
          <cell r="A29">
            <v>633758</v>
          </cell>
          <cell r="B29" t="str">
            <v>Pacheco*Sarmiento,Diana</v>
          </cell>
          <cell r="C29" t="str">
            <v>TAX</v>
          </cell>
          <cell r="D29" t="str">
            <v>LIC-MEES-18</v>
          </cell>
          <cell r="E29" t="str">
            <v>LI</v>
          </cell>
          <cell r="F29" t="str">
            <v>AS</v>
          </cell>
          <cell r="G29">
            <v>404</v>
          </cell>
          <cell r="H29" t="str">
            <v>17645.8</v>
          </cell>
          <cell r="I29">
            <v>0</v>
          </cell>
          <cell r="J29">
            <v>0</v>
          </cell>
          <cell r="K29" t="str">
            <v>17645.8</v>
          </cell>
          <cell r="L29" t="str">
            <v>17619.6</v>
          </cell>
          <cell r="M29">
            <v>27</v>
          </cell>
          <cell r="N29">
            <v>27</v>
          </cell>
        </row>
        <row r="30">
          <cell r="A30">
            <v>279894</v>
          </cell>
          <cell r="B30" t="str">
            <v>Cortes*Bustos,Jorge</v>
          </cell>
          <cell r="C30" t="str">
            <v>TAX</v>
          </cell>
          <cell r="D30" t="str">
            <v>LIC-CTCO-15</v>
          </cell>
          <cell r="E30" t="str">
            <v>LI</v>
          </cell>
          <cell r="F30" t="str">
            <v>BR</v>
          </cell>
          <cell r="H30">
            <v>106</v>
          </cell>
          <cell r="I30">
            <v>0</v>
          </cell>
          <cell r="J30">
            <v>0</v>
          </cell>
          <cell r="K30">
            <v>106</v>
          </cell>
          <cell r="L30">
            <v>106</v>
          </cell>
          <cell r="M30">
            <v>0</v>
          </cell>
          <cell r="N30">
            <v>0</v>
          </cell>
        </row>
        <row r="31">
          <cell r="A31">
            <v>636101</v>
          </cell>
          <cell r="B31" t="str">
            <v>GONZALEZ*JUAREZ,ANTONIO</v>
          </cell>
          <cell r="C31" t="str">
            <v>TAX</v>
          </cell>
          <cell r="D31" t="str">
            <v>LIC-EJAD-17</v>
          </cell>
          <cell r="E31" t="str">
            <v>LI</v>
          </cell>
          <cell r="F31" t="str">
            <v>AS</v>
          </cell>
          <cell r="G31">
            <v>101</v>
          </cell>
          <cell r="H31" t="str">
            <v>13373.57</v>
          </cell>
          <cell r="I31">
            <v>0</v>
          </cell>
          <cell r="J31">
            <v>0</v>
          </cell>
          <cell r="K31" t="str">
            <v>13373.57</v>
          </cell>
          <cell r="L31" t="str">
            <v>13373.73</v>
          </cell>
          <cell r="M31">
            <v>0</v>
          </cell>
          <cell r="N31">
            <v>0</v>
          </cell>
        </row>
        <row r="32">
          <cell r="A32">
            <v>639592</v>
          </cell>
          <cell r="B32" t="str">
            <v>Contreras*Anselmo,Edson</v>
          </cell>
          <cell r="C32" t="str">
            <v>TAX</v>
          </cell>
          <cell r="D32" t="str">
            <v>LIC-SYSC-18</v>
          </cell>
          <cell r="E32" t="str">
            <v>LI</v>
          </cell>
          <cell r="F32" t="str">
            <v>AS</v>
          </cell>
          <cell r="H32">
            <v>17751</v>
          </cell>
          <cell r="I32">
            <v>0</v>
          </cell>
          <cell r="J32">
            <v>0</v>
          </cell>
          <cell r="K32">
            <v>17751</v>
          </cell>
          <cell r="L32" t="str">
            <v>17751.25</v>
          </cell>
          <cell r="M32">
            <v>0</v>
          </cell>
          <cell r="N32">
            <v>0</v>
          </cell>
        </row>
        <row r="33">
          <cell r="A33">
            <v>614043</v>
          </cell>
          <cell r="B33" t="str">
            <v>Peralta*Castro,Silvia</v>
          </cell>
          <cell r="C33" t="str">
            <v>TAX</v>
          </cell>
          <cell r="D33" t="str">
            <v>LIC-EJEP-18</v>
          </cell>
          <cell r="E33" t="str">
            <v>LI</v>
          </cell>
          <cell r="F33" t="str">
            <v>AS</v>
          </cell>
          <cell r="G33">
            <v>101</v>
          </cell>
          <cell r="H33">
            <v>24419</v>
          </cell>
          <cell r="I33">
            <v>0</v>
          </cell>
          <cell r="J33">
            <v>0</v>
          </cell>
          <cell r="K33">
            <v>24419</v>
          </cell>
          <cell r="L33" t="str">
            <v>16554.45</v>
          </cell>
          <cell r="M33">
            <v>7865</v>
          </cell>
          <cell r="N33">
            <v>7865</v>
          </cell>
        </row>
        <row r="34">
          <cell r="A34">
            <v>321284</v>
          </cell>
          <cell r="B34" t="str">
            <v>Valenzuela*Ortiz,Ulices</v>
          </cell>
          <cell r="C34" t="str">
            <v>TAX</v>
          </cell>
          <cell r="D34" t="str">
            <v>LIC-EJAD-17</v>
          </cell>
          <cell r="E34" t="str">
            <v>LI</v>
          </cell>
          <cell r="F34" t="str">
            <v>AS</v>
          </cell>
          <cell r="H34" t="str">
            <v>9400.38</v>
          </cell>
          <cell r="I34">
            <v>0</v>
          </cell>
          <cell r="J34">
            <v>0</v>
          </cell>
          <cell r="K34" t="str">
            <v>9400.38</v>
          </cell>
          <cell r="L34" t="str">
            <v>9400.38</v>
          </cell>
          <cell r="M34">
            <v>0</v>
          </cell>
          <cell r="N34">
            <v>0</v>
          </cell>
        </row>
        <row r="35">
          <cell r="A35">
            <v>651555</v>
          </cell>
          <cell r="B35" t="str">
            <v>De Jesús*Rodriguez,Alberto</v>
          </cell>
          <cell r="C35" t="str">
            <v>TAX</v>
          </cell>
          <cell r="D35" t="str">
            <v>LIC-EJDE-17</v>
          </cell>
          <cell r="E35" t="str">
            <v>LI</v>
          </cell>
          <cell r="F35" t="str">
            <v>AS</v>
          </cell>
          <cell r="H35">
            <v>11377</v>
          </cell>
          <cell r="I35">
            <v>0</v>
          </cell>
          <cell r="J35">
            <v>0</v>
          </cell>
          <cell r="K35">
            <v>11377</v>
          </cell>
          <cell r="L35">
            <v>11377</v>
          </cell>
          <cell r="M35">
            <v>0</v>
          </cell>
          <cell r="N35">
            <v>0</v>
          </cell>
        </row>
        <row r="36">
          <cell r="A36">
            <v>648754</v>
          </cell>
          <cell r="B36" t="str">
            <v>Alfaro*Vidal,Tifanny</v>
          </cell>
          <cell r="C36" t="str">
            <v>TAX</v>
          </cell>
          <cell r="D36" t="str">
            <v>LIC-EJAD-17</v>
          </cell>
          <cell r="E36" t="str">
            <v>LI</v>
          </cell>
          <cell r="F36" t="str">
            <v>AS</v>
          </cell>
          <cell r="G36">
            <v>404</v>
          </cell>
          <cell r="H36" t="str">
            <v>11809.52</v>
          </cell>
          <cell r="I36">
            <v>0</v>
          </cell>
          <cell r="J36">
            <v>0</v>
          </cell>
          <cell r="K36" t="str">
            <v>11809.52</v>
          </cell>
          <cell r="L36" t="str">
            <v>11810.04</v>
          </cell>
          <cell r="M36">
            <v>0</v>
          </cell>
          <cell r="N36">
            <v>0</v>
          </cell>
        </row>
        <row r="37">
          <cell r="A37">
            <v>648758</v>
          </cell>
          <cell r="B37" t="str">
            <v>Celis*Gómez,Mariana</v>
          </cell>
          <cell r="C37" t="str">
            <v>TAX</v>
          </cell>
          <cell r="D37" t="str">
            <v>LIC-PSIO-18</v>
          </cell>
          <cell r="E37" t="str">
            <v>LI</v>
          </cell>
          <cell r="F37" t="str">
            <v>AS</v>
          </cell>
          <cell r="G37">
            <v>101</v>
          </cell>
          <cell r="H37" t="str">
            <v>18298.08</v>
          </cell>
          <cell r="I37">
            <v>0</v>
          </cell>
          <cell r="J37">
            <v>0</v>
          </cell>
          <cell r="K37" t="str">
            <v>18298.08</v>
          </cell>
          <cell r="L37" t="str">
            <v>18298.16</v>
          </cell>
          <cell r="M37">
            <v>0</v>
          </cell>
          <cell r="N37">
            <v>0</v>
          </cell>
        </row>
        <row r="38">
          <cell r="A38">
            <v>656126</v>
          </cell>
          <cell r="B38" t="str">
            <v>Castro*Barcena,Zaira</v>
          </cell>
          <cell r="C38" t="str">
            <v>TAX</v>
          </cell>
          <cell r="D38" t="str">
            <v>LIC-EJAD-17</v>
          </cell>
          <cell r="E38" t="str">
            <v>LI</v>
          </cell>
          <cell r="F38" t="str">
            <v>AS</v>
          </cell>
          <cell r="G38">
            <v>405</v>
          </cell>
          <cell r="H38">
            <v>16581</v>
          </cell>
          <cell r="I38">
            <v>0</v>
          </cell>
          <cell r="J38">
            <v>0</v>
          </cell>
          <cell r="K38">
            <v>16581</v>
          </cell>
          <cell r="L38">
            <v>14196</v>
          </cell>
          <cell r="M38">
            <v>2385</v>
          </cell>
          <cell r="N38">
            <v>2385</v>
          </cell>
        </row>
        <row r="39">
          <cell r="A39">
            <v>645331</v>
          </cell>
          <cell r="B39" t="str">
            <v>Piña*Montero,Valentina</v>
          </cell>
          <cell r="C39" t="str">
            <v>TAX</v>
          </cell>
          <cell r="D39" t="str">
            <v>LIC-DSGD-18</v>
          </cell>
          <cell r="E39" t="str">
            <v>LI</v>
          </cell>
          <cell r="F39" t="str">
            <v>AS</v>
          </cell>
          <cell r="G39">
            <v>102</v>
          </cell>
          <cell r="H39" t="str">
            <v>19749.57</v>
          </cell>
          <cell r="I39">
            <v>0</v>
          </cell>
          <cell r="J39">
            <v>0</v>
          </cell>
          <cell r="K39" t="str">
            <v>19749.57</v>
          </cell>
          <cell r="L39">
            <v>19750</v>
          </cell>
          <cell r="M39">
            <v>0</v>
          </cell>
          <cell r="N39">
            <v>0</v>
          </cell>
        </row>
        <row r="40">
          <cell r="A40">
            <v>655053</v>
          </cell>
          <cell r="B40" t="str">
            <v>Antonio*Mendoza,Fausta</v>
          </cell>
          <cell r="C40" t="str">
            <v>TAX</v>
          </cell>
          <cell r="D40" t="str">
            <v>LIC-EJDE-17</v>
          </cell>
          <cell r="E40" t="str">
            <v>LI</v>
          </cell>
          <cell r="F40" t="str">
            <v>EG</v>
          </cell>
          <cell r="G40">
            <v>401</v>
          </cell>
          <cell r="H40" t="str">
            <v>12890.58</v>
          </cell>
          <cell r="I40">
            <v>0</v>
          </cell>
          <cell r="J40">
            <v>0</v>
          </cell>
          <cell r="K40" t="str">
            <v>12890.58</v>
          </cell>
          <cell r="L40" t="str">
            <v>12890.58</v>
          </cell>
          <cell r="M40">
            <v>0</v>
          </cell>
          <cell r="N40">
            <v>0</v>
          </cell>
        </row>
        <row r="41">
          <cell r="A41">
            <v>648994</v>
          </cell>
          <cell r="B41" t="str">
            <v>Castillo*Zamora,Mauricio</v>
          </cell>
          <cell r="C41" t="str">
            <v>TAX</v>
          </cell>
          <cell r="D41" t="str">
            <v>LIC-MEES-18</v>
          </cell>
          <cell r="E41" t="str">
            <v>LI</v>
          </cell>
          <cell r="F41" t="str">
            <v>AS</v>
          </cell>
          <cell r="H41">
            <v>18404</v>
          </cell>
          <cell r="I41">
            <v>0</v>
          </cell>
          <cell r="J41">
            <v>0</v>
          </cell>
          <cell r="K41">
            <v>18404</v>
          </cell>
          <cell r="L41">
            <v>18404</v>
          </cell>
          <cell r="M41">
            <v>0</v>
          </cell>
          <cell r="N41">
            <v>0</v>
          </cell>
        </row>
        <row r="42">
          <cell r="A42">
            <v>280877</v>
          </cell>
          <cell r="B42" t="str">
            <v>Bernal*Reyes,Abril</v>
          </cell>
          <cell r="C42" t="str">
            <v>TAX</v>
          </cell>
          <cell r="D42" t="str">
            <v>LIC-MEES-15</v>
          </cell>
          <cell r="E42" t="str">
            <v>LI</v>
          </cell>
          <cell r="F42" t="str">
            <v>BR</v>
          </cell>
          <cell r="H42">
            <v>2272</v>
          </cell>
          <cell r="I42">
            <v>0</v>
          </cell>
          <cell r="J42">
            <v>0</v>
          </cell>
          <cell r="K42">
            <v>2272</v>
          </cell>
          <cell r="L42">
            <v>2272</v>
          </cell>
          <cell r="M42">
            <v>0</v>
          </cell>
          <cell r="N42">
            <v>0</v>
          </cell>
        </row>
        <row r="43">
          <cell r="A43">
            <v>657554</v>
          </cell>
          <cell r="B43" t="str">
            <v>Jiménez*González,Luis</v>
          </cell>
          <cell r="C43" t="str">
            <v>TAX</v>
          </cell>
          <cell r="D43" t="str">
            <v>LIC-DINV-18</v>
          </cell>
          <cell r="E43" t="str">
            <v>LI</v>
          </cell>
          <cell r="F43" t="str">
            <v>AS</v>
          </cell>
          <cell r="G43">
            <v>101</v>
          </cell>
          <cell r="H43" t="str">
            <v>19884.26</v>
          </cell>
          <cell r="I43">
            <v>0</v>
          </cell>
          <cell r="J43">
            <v>0</v>
          </cell>
          <cell r="K43" t="str">
            <v>19884.26</v>
          </cell>
          <cell r="L43" t="str">
            <v>19884.42</v>
          </cell>
          <cell r="M43">
            <v>0</v>
          </cell>
          <cell r="N43">
            <v>0</v>
          </cell>
        </row>
        <row r="44">
          <cell r="A44">
            <v>311551</v>
          </cell>
          <cell r="B44" t="str">
            <v>Rodríguez*Reyes,Miguel</v>
          </cell>
          <cell r="C44" t="str">
            <v>TAX</v>
          </cell>
          <cell r="D44" t="str">
            <v>LIC-CTCO-18</v>
          </cell>
          <cell r="E44" t="str">
            <v>LI</v>
          </cell>
          <cell r="F44" t="str">
            <v>AS</v>
          </cell>
          <cell r="H44">
            <v>17969</v>
          </cell>
          <cell r="I44">
            <v>0</v>
          </cell>
          <cell r="J44">
            <v>0</v>
          </cell>
          <cell r="K44">
            <v>17969</v>
          </cell>
          <cell r="L44">
            <v>19337</v>
          </cell>
          <cell r="M44">
            <v>0</v>
          </cell>
          <cell r="N44">
            <v>0</v>
          </cell>
        </row>
        <row r="45">
          <cell r="A45">
            <v>657227</v>
          </cell>
          <cell r="B45" t="str">
            <v>Ibañez*Galeana,Berenice</v>
          </cell>
          <cell r="C45" t="str">
            <v>TAX</v>
          </cell>
          <cell r="D45" t="str">
            <v>LIC-DERE-18</v>
          </cell>
          <cell r="E45" t="str">
            <v>LI</v>
          </cell>
          <cell r="F45" t="str">
            <v>AS</v>
          </cell>
          <cell r="G45">
            <v>102</v>
          </cell>
          <cell r="H45" t="str">
            <v>18563.87</v>
          </cell>
          <cell r="I45">
            <v>0</v>
          </cell>
          <cell r="J45">
            <v>0</v>
          </cell>
          <cell r="K45" t="str">
            <v>18563.87</v>
          </cell>
          <cell r="L45" t="str">
            <v>18564.38</v>
          </cell>
          <cell r="M45">
            <v>0</v>
          </cell>
          <cell r="N45">
            <v>0</v>
          </cell>
        </row>
        <row r="46">
          <cell r="A46">
            <v>261526</v>
          </cell>
          <cell r="B46" t="str">
            <v>Olguin*Ibarra,Vanessa</v>
          </cell>
          <cell r="C46" t="str">
            <v>TAX</v>
          </cell>
          <cell r="D46" t="str">
            <v>LIC-ADTU-15</v>
          </cell>
          <cell r="E46" t="str">
            <v>LI</v>
          </cell>
          <cell r="F46" t="str">
            <v>AS</v>
          </cell>
          <cell r="H46">
            <v>11742</v>
          </cell>
          <cell r="I46">
            <v>0</v>
          </cell>
          <cell r="J46">
            <v>0</v>
          </cell>
          <cell r="K46">
            <v>11742</v>
          </cell>
          <cell r="L46">
            <v>11742</v>
          </cell>
          <cell r="M46">
            <v>0</v>
          </cell>
          <cell r="N46">
            <v>0</v>
          </cell>
        </row>
        <row r="47">
          <cell r="A47">
            <v>652312</v>
          </cell>
          <cell r="B47" t="str">
            <v>Rosas*Ramírez,Kimberly</v>
          </cell>
          <cell r="C47" t="str">
            <v>TAX</v>
          </cell>
          <cell r="D47" t="str">
            <v>LIC-DSGD-18</v>
          </cell>
          <cell r="E47" t="str">
            <v>LI</v>
          </cell>
          <cell r="F47" t="str">
            <v>AS</v>
          </cell>
          <cell r="G47">
            <v>405</v>
          </cell>
          <cell r="H47" t="str">
            <v>18297.57</v>
          </cell>
          <cell r="I47">
            <v>0</v>
          </cell>
          <cell r="J47">
            <v>0</v>
          </cell>
          <cell r="K47" t="str">
            <v>18297.57</v>
          </cell>
          <cell r="L47">
            <v>18298</v>
          </cell>
          <cell r="M47">
            <v>0</v>
          </cell>
          <cell r="N47">
            <v>0</v>
          </cell>
        </row>
        <row r="48">
          <cell r="A48">
            <v>645960</v>
          </cell>
          <cell r="B48" t="str">
            <v>Montes de Oca*Rangel,Karla</v>
          </cell>
          <cell r="C48" t="str">
            <v>TAX</v>
          </cell>
          <cell r="D48" t="str">
            <v>LIC-ADME-18</v>
          </cell>
          <cell r="E48" t="str">
            <v>LI</v>
          </cell>
          <cell r="F48" t="str">
            <v>AS</v>
          </cell>
          <cell r="G48">
            <v>101</v>
          </cell>
          <cell r="H48" t="str">
            <v>18909.24</v>
          </cell>
          <cell r="I48">
            <v>0</v>
          </cell>
          <cell r="J48" t="str">
            <v>482.76</v>
          </cell>
          <cell r="K48" t="str">
            <v>18426.48</v>
          </cell>
          <cell r="L48" t="str">
            <v>18528.68</v>
          </cell>
          <cell r="M48">
            <v>0</v>
          </cell>
          <cell r="N48">
            <v>0</v>
          </cell>
        </row>
        <row r="49">
          <cell r="A49">
            <v>645959</v>
          </cell>
          <cell r="B49" t="str">
            <v>Mendieta*Mendoza,Melissa</v>
          </cell>
          <cell r="C49" t="str">
            <v>TAX</v>
          </cell>
          <cell r="D49" t="str">
            <v>LIC-DSGD-18</v>
          </cell>
          <cell r="E49" t="str">
            <v>LI</v>
          </cell>
          <cell r="F49" t="str">
            <v>AS</v>
          </cell>
          <cell r="G49">
            <v>101</v>
          </cell>
          <cell r="H49">
            <v>23499</v>
          </cell>
          <cell r="I49">
            <v>0</v>
          </cell>
          <cell r="J49">
            <v>0</v>
          </cell>
          <cell r="K49">
            <v>23499</v>
          </cell>
          <cell r="L49">
            <v>23499</v>
          </cell>
          <cell r="M49">
            <v>0</v>
          </cell>
          <cell r="N49">
            <v>0</v>
          </cell>
        </row>
        <row r="50">
          <cell r="A50">
            <v>648182</v>
          </cell>
          <cell r="B50" t="str">
            <v>Jimenez*Martinez,Alejandro</v>
          </cell>
          <cell r="C50" t="str">
            <v>TAX</v>
          </cell>
          <cell r="D50" t="str">
            <v>LIC-PSIO-18</v>
          </cell>
          <cell r="E50" t="str">
            <v>LI</v>
          </cell>
          <cell r="F50" t="str">
            <v>AS</v>
          </cell>
          <cell r="G50">
            <v>101</v>
          </cell>
          <cell r="H50">
            <v>17969</v>
          </cell>
          <cell r="I50">
            <v>0</v>
          </cell>
          <cell r="J50">
            <v>0</v>
          </cell>
          <cell r="K50">
            <v>17969</v>
          </cell>
          <cell r="L50" t="str">
            <v>17969.8</v>
          </cell>
          <cell r="M50">
            <v>0</v>
          </cell>
          <cell r="N50">
            <v>0</v>
          </cell>
        </row>
        <row r="51">
          <cell r="A51">
            <v>252787</v>
          </cell>
          <cell r="B51" t="str">
            <v>Soto*Gomez,Sinai</v>
          </cell>
          <cell r="C51" t="str">
            <v>TAX</v>
          </cell>
          <cell r="D51" t="str">
            <v>LIC-EDFI-10C</v>
          </cell>
          <cell r="E51" t="str">
            <v>LI</v>
          </cell>
          <cell r="F51" t="str">
            <v>EG</v>
          </cell>
          <cell r="H51">
            <v>106</v>
          </cell>
          <cell r="I51">
            <v>0</v>
          </cell>
          <cell r="J51">
            <v>0</v>
          </cell>
          <cell r="K51">
            <v>106</v>
          </cell>
          <cell r="L51">
            <v>106</v>
          </cell>
          <cell r="M51">
            <v>0</v>
          </cell>
          <cell r="N51">
            <v>0</v>
          </cell>
        </row>
        <row r="52">
          <cell r="A52">
            <v>659680</v>
          </cell>
          <cell r="B52" t="str">
            <v>Galvan*Monica,Luis</v>
          </cell>
          <cell r="C52" t="str">
            <v>TAX</v>
          </cell>
          <cell r="D52" t="str">
            <v>LIC-COFI-18</v>
          </cell>
          <cell r="E52" t="str">
            <v>LI</v>
          </cell>
          <cell r="F52" t="str">
            <v>AS</v>
          </cell>
          <cell r="G52">
            <v>106</v>
          </cell>
          <cell r="H52" t="str">
            <v>21465.99</v>
          </cell>
          <cell r="I52">
            <v>0</v>
          </cell>
          <cell r="J52">
            <v>0</v>
          </cell>
          <cell r="K52" t="str">
            <v>21465.99</v>
          </cell>
          <cell r="L52" t="str">
            <v>21465.99</v>
          </cell>
          <cell r="M52">
            <v>0</v>
          </cell>
          <cell r="N52">
            <v>0</v>
          </cell>
        </row>
        <row r="53">
          <cell r="A53">
            <v>661038</v>
          </cell>
          <cell r="B53" t="str">
            <v>Blancas*Rios,Maria</v>
          </cell>
          <cell r="C53" t="str">
            <v>TAX</v>
          </cell>
          <cell r="D53" t="str">
            <v>LIC-DINV-18</v>
          </cell>
          <cell r="E53" t="str">
            <v>LI</v>
          </cell>
          <cell r="F53" t="str">
            <v>AS</v>
          </cell>
          <cell r="G53">
            <v>101</v>
          </cell>
          <cell r="H53" t="str">
            <v>18893.65</v>
          </cell>
          <cell r="I53">
            <v>0</v>
          </cell>
          <cell r="J53">
            <v>0</v>
          </cell>
          <cell r="K53" t="str">
            <v>18893.65</v>
          </cell>
          <cell r="L53" t="str">
            <v>18893.65</v>
          </cell>
          <cell r="M53">
            <v>0</v>
          </cell>
          <cell r="N53">
            <v>0</v>
          </cell>
        </row>
        <row r="54">
          <cell r="A54">
            <v>288343</v>
          </cell>
          <cell r="B54" t="str">
            <v>Hernández*López,Mariana</v>
          </cell>
          <cell r="C54" t="str">
            <v>TAX</v>
          </cell>
          <cell r="D54" t="str">
            <v>LIC-EJAD-17</v>
          </cell>
          <cell r="E54" t="str">
            <v>LI</v>
          </cell>
          <cell r="F54" t="str">
            <v>EG</v>
          </cell>
          <cell r="H54">
            <v>0</v>
          </cell>
          <cell r="I54">
            <v>0</v>
          </cell>
          <cell r="J54">
            <v>0</v>
          </cell>
          <cell r="K54">
            <v>0</v>
          </cell>
          <cell r="L54">
            <v>0</v>
          </cell>
          <cell r="M54">
            <v>0</v>
          </cell>
          <cell r="N54">
            <v>0</v>
          </cell>
        </row>
        <row r="55">
          <cell r="A55">
            <v>667717</v>
          </cell>
          <cell r="B55" t="str">
            <v>Bazaldua*Resendiz,Adela</v>
          </cell>
          <cell r="C55" t="str">
            <v>TAX</v>
          </cell>
          <cell r="D55" t="str">
            <v>LIC-EJAD-17</v>
          </cell>
          <cell r="E55" t="str">
            <v>LI</v>
          </cell>
          <cell r="F55" t="str">
            <v>AS</v>
          </cell>
          <cell r="G55">
            <v>102</v>
          </cell>
          <cell r="H55">
            <v>15099</v>
          </cell>
          <cell r="I55">
            <v>0</v>
          </cell>
          <cell r="J55">
            <v>0</v>
          </cell>
          <cell r="K55">
            <v>15099</v>
          </cell>
          <cell r="L55" t="str">
            <v>15720.68</v>
          </cell>
          <cell r="M55">
            <v>0</v>
          </cell>
          <cell r="N55">
            <v>0</v>
          </cell>
        </row>
        <row r="56">
          <cell r="A56">
            <v>658000</v>
          </cell>
          <cell r="B56" t="str">
            <v>Mondragón*García,Pamela</v>
          </cell>
          <cell r="C56" t="str">
            <v>TAX</v>
          </cell>
          <cell r="D56" t="str">
            <v>LIC-DAEM-15</v>
          </cell>
          <cell r="E56" t="str">
            <v>LI</v>
          </cell>
          <cell r="F56" t="str">
            <v>AS</v>
          </cell>
          <cell r="G56">
            <v>102</v>
          </cell>
          <cell r="H56" t="str">
            <v>21902.57</v>
          </cell>
          <cell r="I56">
            <v>0</v>
          </cell>
          <cell r="J56" t="str">
            <v>374.22</v>
          </cell>
          <cell r="K56" t="str">
            <v>21528.35</v>
          </cell>
          <cell r="L56">
            <v>21529</v>
          </cell>
          <cell r="M56">
            <v>0</v>
          </cell>
          <cell r="N56">
            <v>0</v>
          </cell>
        </row>
        <row r="57">
          <cell r="A57">
            <v>661169</v>
          </cell>
          <cell r="B57" t="str">
            <v>Crespi*Sanchez,Marco</v>
          </cell>
          <cell r="C57" t="str">
            <v>TAX</v>
          </cell>
          <cell r="D57" t="str">
            <v>LIC-EJAD-17</v>
          </cell>
          <cell r="E57" t="str">
            <v>LI</v>
          </cell>
          <cell r="F57" t="str">
            <v>AS</v>
          </cell>
          <cell r="G57">
            <v>100</v>
          </cell>
          <cell r="H57" t="str">
            <v>14785.57</v>
          </cell>
          <cell r="I57">
            <v>0</v>
          </cell>
          <cell r="J57" t="str">
            <v>501.89</v>
          </cell>
          <cell r="K57" t="str">
            <v>14283.68</v>
          </cell>
          <cell r="L57" t="str">
            <v>14373.4</v>
          </cell>
          <cell r="M57">
            <v>0</v>
          </cell>
          <cell r="N57">
            <v>0</v>
          </cell>
        </row>
        <row r="58">
          <cell r="A58">
            <v>333370</v>
          </cell>
          <cell r="B58" t="str">
            <v>Sixtos*Aragon,Casandra</v>
          </cell>
          <cell r="C58" t="str">
            <v>TAX</v>
          </cell>
          <cell r="D58" t="str">
            <v>LIC-EJAD-17</v>
          </cell>
          <cell r="E58" t="str">
            <v>LI</v>
          </cell>
          <cell r="F58" t="str">
            <v>AS</v>
          </cell>
          <cell r="H58" t="str">
            <v>14761.09</v>
          </cell>
          <cell r="I58">
            <v>0</v>
          </cell>
          <cell r="J58">
            <v>0</v>
          </cell>
          <cell r="K58" t="str">
            <v>14761.09</v>
          </cell>
          <cell r="L58" t="str">
            <v>14761.09</v>
          </cell>
          <cell r="M58">
            <v>0</v>
          </cell>
          <cell r="N58">
            <v>0</v>
          </cell>
        </row>
        <row r="59">
          <cell r="A59">
            <v>664187</v>
          </cell>
          <cell r="B59" t="str">
            <v>Ramírez*López,Dulce</v>
          </cell>
          <cell r="C59" t="str">
            <v>TAX</v>
          </cell>
          <cell r="D59" t="str">
            <v>LIC-EJAD-17</v>
          </cell>
          <cell r="E59" t="str">
            <v>LI</v>
          </cell>
          <cell r="F59" t="str">
            <v>AS</v>
          </cell>
          <cell r="H59">
            <v>11813</v>
          </cell>
          <cell r="I59">
            <v>0</v>
          </cell>
          <cell r="J59" t="str">
            <v>528.3</v>
          </cell>
          <cell r="K59" t="str">
            <v>11284.7</v>
          </cell>
          <cell r="L59" t="str">
            <v>11296.75</v>
          </cell>
          <cell r="M59">
            <v>0</v>
          </cell>
          <cell r="N59">
            <v>0</v>
          </cell>
        </row>
        <row r="60">
          <cell r="A60">
            <v>678438</v>
          </cell>
          <cell r="B60" t="str">
            <v>Anzo*Espino,Victor</v>
          </cell>
          <cell r="C60" t="str">
            <v>TAX</v>
          </cell>
          <cell r="D60" t="str">
            <v>LIC-DSGD-18</v>
          </cell>
          <cell r="E60" t="str">
            <v>LI</v>
          </cell>
          <cell r="F60" t="str">
            <v>AS</v>
          </cell>
          <cell r="G60">
            <v>101</v>
          </cell>
          <cell r="H60" t="str">
            <v>21173.57</v>
          </cell>
          <cell r="I60">
            <v>0</v>
          </cell>
          <cell r="J60" t="str">
            <v>748.44</v>
          </cell>
          <cell r="K60" t="str">
            <v>20425.13</v>
          </cell>
          <cell r="L60" t="str">
            <v>20548.4</v>
          </cell>
          <cell r="M60">
            <v>0</v>
          </cell>
          <cell r="N60">
            <v>0</v>
          </cell>
        </row>
        <row r="61">
          <cell r="A61">
            <v>680329</v>
          </cell>
          <cell r="B61" t="str">
            <v>Miranda*Martinez,Violeta</v>
          </cell>
          <cell r="C61" t="str">
            <v>TAX</v>
          </cell>
          <cell r="D61" t="str">
            <v>LIC-DERE-18</v>
          </cell>
          <cell r="E61" t="str">
            <v>LI</v>
          </cell>
          <cell r="F61" t="str">
            <v>AS</v>
          </cell>
          <cell r="H61" t="str">
            <v>19222.57</v>
          </cell>
          <cell r="I61">
            <v>0</v>
          </cell>
          <cell r="J61">
            <v>0</v>
          </cell>
          <cell r="K61" t="str">
            <v>19222.57</v>
          </cell>
          <cell r="L61">
            <v>16638</v>
          </cell>
          <cell r="M61" t="str">
            <v>2665.07</v>
          </cell>
          <cell r="N61" t="str">
            <v>2665.07</v>
          </cell>
        </row>
        <row r="62">
          <cell r="A62">
            <v>673143</v>
          </cell>
          <cell r="B62" t="str">
            <v>Espiridion*Aldeco,Jesús</v>
          </cell>
          <cell r="C62" t="str">
            <v>TAX</v>
          </cell>
          <cell r="D62" t="str">
            <v>LIC-COFI-18</v>
          </cell>
          <cell r="E62" t="str">
            <v>LI</v>
          </cell>
          <cell r="F62" t="str">
            <v>AS</v>
          </cell>
          <cell r="G62">
            <v>103</v>
          </cell>
          <cell r="H62" t="str">
            <v>18893.57</v>
          </cell>
          <cell r="I62">
            <v>0</v>
          </cell>
          <cell r="J62" t="str">
            <v>322.92</v>
          </cell>
          <cell r="K62" t="str">
            <v>18570.65</v>
          </cell>
          <cell r="L62" t="str">
            <v>18572.11</v>
          </cell>
          <cell r="M62">
            <v>0</v>
          </cell>
          <cell r="N62">
            <v>0</v>
          </cell>
        </row>
        <row r="63">
          <cell r="A63">
            <v>652970</v>
          </cell>
          <cell r="B63" t="str">
            <v>Vazquez*Sanchez,Jose</v>
          </cell>
          <cell r="C63" t="str">
            <v>TAX</v>
          </cell>
          <cell r="D63" t="str">
            <v>LIC-DSGD-18</v>
          </cell>
          <cell r="E63" t="str">
            <v>LI</v>
          </cell>
          <cell r="F63" t="str">
            <v>AS</v>
          </cell>
          <cell r="G63">
            <v>404</v>
          </cell>
          <cell r="H63" t="str">
            <v>18041.57</v>
          </cell>
          <cell r="I63">
            <v>0</v>
          </cell>
          <cell r="J63">
            <v>0</v>
          </cell>
          <cell r="K63" t="str">
            <v>18041.57</v>
          </cell>
          <cell r="L63" t="str">
            <v>18042.15</v>
          </cell>
          <cell r="M63">
            <v>0</v>
          </cell>
          <cell r="N63">
            <v>0</v>
          </cell>
        </row>
        <row r="64">
          <cell r="A64">
            <v>676860</v>
          </cell>
          <cell r="B64" t="str">
            <v>Torres*Del Castillo,Paola</v>
          </cell>
          <cell r="C64" t="str">
            <v>TAX</v>
          </cell>
          <cell r="D64" t="str">
            <v>LIC-EJDE-17</v>
          </cell>
          <cell r="E64" t="str">
            <v>LI</v>
          </cell>
          <cell r="F64" t="str">
            <v>AS</v>
          </cell>
          <cell r="G64">
            <v>101</v>
          </cell>
          <cell r="H64" t="str">
            <v>14537.57</v>
          </cell>
          <cell r="I64">
            <v>0</v>
          </cell>
          <cell r="J64">
            <v>0</v>
          </cell>
          <cell r="K64" t="str">
            <v>14537.57</v>
          </cell>
          <cell r="L64" t="str">
            <v>14537.6</v>
          </cell>
          <cell r="M64">
            <v>0</v>
          </cell>
          <cell r="N64">
            <v>0</v>
          </cell>
        </row>
        <row r="65">
          <cell r="A65">
            <v>678986</v>
          </cell>
          <cell r="B65" t="str">
            <v>Ayala*Diaz,Guillermo</v>
          </cell>
          <cell r="C65" t="str">
            <v>TAX</v>
          </cell>
          <cell r="D65" t="str">
            <v>LIC-EJAD-17</v>
          </cell>
          <cell r="E65" t="str">
            <v>LI</v>
          </cell>
          <cell r="F65" t="str">
            <v>AS</v>
          </cell>
          <cell r="G65">
            <v>101</v>
          </cell>
          <cell r="H65" t="str">
            <v>14537.57</v>
          </cell>
          <cell r="I65">
            <v>0</v>
          </cell>
          <cell r="J65">
            <v>0</v>
          </cell>
          <cell r="K65" t="str">
            <v>14537.57</v>
          </cell>
          <cell r="L65" t="str">
            <v>14537.57</v>
          </cell>
          <cell r="M65">
            <v>0</v>
          </cell>
          <cell r="N65">
            <v>0</v>
          </cell>
        </row>
        <row r="66">
          <cell r="A66">
            <v>664832</v>
          </cell>
          <cell r="B66" t="str">
            <v>Mañón*Huerta,Yvan</v>
          </cell>
          <cell r="C66" t="str">
            <v>TAX</v>
          </cell>
          <cell r="D66" t="str">
            <v>LIC-DSGD-18</v>
          </cell>
          <cell r="E66" t="str">
            <v>LI</v>
          </cell>
          <cell r="F66" t="str">
            <v>AS</v>
          </cell>
          <cell r="G66">
            <v>102</v>
          </cell>
          <cell r="H66" t="str">
            <v>18041.57</v>
          </cell>
          <cell r="I66">
            <v>0</v>
          </cell>
          <cell r="J66">
            <v>0</v>
          </cell>
          <cell r="K66" t="str">
            <v>18041.57</v>
          </cell>
          <cell r="L66" t="str">
            <v>17108.08</v>
          </cell>
          <cell r="M66" t="str">
            <v>933.49</v>
          </cell>
          <cell r="N66" t="str">
            <v>933.49</v>
          </cell>
        </row>
        <row r="67">
          <cell r="A67">
            <v>665888</v>
          </cell>
          <cell r="B67" t="str">
            <v>Perez*Resendiz,Cinthya</v>
          </cell>
          <cell r="C67" t="str">
            <v>TAX</v>
          </cell>
          <cell r="D67" t="str">
            <v>LIC-EJAD-17</v>
          </cell>
          <cell r="E67" t="str">
            <v>LI</v>
          </cell>
          <cell r="F67" t="str">
            <v>AS</v>
          </cell>
          <cell r="G67">
            <v>102</v>
          </cell>
          <cell r="H67" t="str">
            <v>9770.57</v>
          </cell>
          <cell r="I67">
            <v>0</v>
          </cell>
          <cell r="J67" t="str">
            <v>196.65</v>
          </cell>
          <cell r="K67" t="str">
            <v>9573.92</v>
          </cell>
          <cell r="L67" t="str">
            <v>10421.82</v>
          </cell>
          <cell r="M67">
            <v>0</v>
          </cell>
          <cell r="N67">
            <v>0</v>
          </cell>
        </row>
        <row r="68">
          <cell r="A68">
            <v>661857</v>
          </cell>
          <cell r="B68" t="str">
            <v>López*Preciado,Sandra</v>
          </cell>
          <cell r="C68" t="str">
            <v>TAX</v>
          </cell>
          <cell r="D68" t="str">
            <v>LIC-ADTU-18</v>
          </cell>
          <cell r="E68" t="str">
            <v>LI</v>
          </cell>
          <cell r="F68" t="str">
            <v>AS</v>
          </cell>
          <cell r="G68">
            <v>101</v>
          </cell>
          <cell r="H68" t="str">
            <v>21173.57</v>
          </cell>
          <cell r="I68">
            <v>0</v>
          </cell>
          <cell r="J68">
            <v>0</v>
          </cell>
          <cell r="K68" t="str">
            <v>21173.57</v>
          </cell>
          <cell r="L68" t="str">
            <v>21173.75</v>
          </cell>
          <cell r="M68">
            <v>0</v>
          </cell>
          <cell r="N68">
            <v>0</v>
          </cell>
        </row>
        <row r="69">
          <cell r="A69">
            <v>660798</v>
          </cell>
          <cell r="B69" t="str">
            <v>Fernandez*Flores,Rodrigo</v>
          </cell>
          <cell r="C69" t="str">
            <v>TAX</v>
          </cell>
          <cell r="D69" t="str">
            <v>LIC-SYSC-18</v>
          </cell>
          <cell r="E69" t="str">
            <v>LI</v>
          </cell>
          <cell r="F69" t="str">
            <v>AS</v>
          </cell>
          <cell r="G69">
            <v>102</v>
          </cell>
          <cell r="H69" t="str">
            <v>18147.57</v>
          </cell>
          <cell r="I69">
            <v>0</v>
          </cell>
          <cell r="J69" t="str">
            <v>436.59</v>
          </cell>
          <cell r="K69" t="str">
            <v>17710.98</v>
          </cell>
          <cell r="L69" t="str">
            <v>17711.09</v>
          </cell>
          <cell r="M69">
            <v>0</v>
          </cell>
          <cell r="N69">
            <v>0</v>
          </cell>
        </row>
        <row r="70">
          <cell r="A70">
            <v>677009</v>
          </cell>
          <cell r="B70" t="str">
            <v>Lopez*Flores,Camila</v>
          </cell>
          <cell r="C70" t="str">
            <v>TAX</v>
          </cell>
          <cell r="D70" t="str">
            <v>LIC-DINV-18</v>
          </cell>
          <cell r="E70" t="str">
            <v>LI</v>
          </cell>
          <cell r="F70" t="str">
            <v>AS</v>
          </cell>
          <cell r="G70">
            <v>101</v>
          </cell>
          <cell r="H70" t="str">
            <v>21173.57</v>
          </cell>
          <cell r="I70">
            <v>0</v>
          </cell>
          <cell r="J70">
            <v>0</v>
          </cell>
          <cell r="K70" t="str">
            <v>21173.57</v>
          </cell>
          <cell r="L70" t="str">
            <v>21173.97</v>
          </cell>
          <cell r="M70">
            <v>0</v>
          </cell>
          <cell r="N70">
            <v>0</v>
          </cell>
        </row>
        <row r="71">
          <cell r="A71">
            <v>295137</v>
          </cell>
          <cell r="B71" t="str">
            <v>Juarez*Chaires,Cesar</v>
          </cell>
          <cell r="C71" t="str">
            <v>TAX</v>
          </cell>
          <cell r="D71" t="str">
            <v>LIC-DSGD-18</v>
          </cell>
          <cell r="E71" t="str">
            <v>LI</v>
          </cell>
          <cell r="F71" t="str">
            <v>AS</v>
          </cell>
          <cell r="G71">
            <v>101</v>
          </cell>
          <cell r="H71" t="str">
            <v>16761.3</v>
          </cell>
          <cell r="I71">
            <v>0</v>
          </cell>
          <cell r="J71">
            <v>0</v>
          </cell>
          <cell r="K71" t="str">
            <v>16761.3</v>
          </cell>
          <cell r="L71">
            <v>16762</v>
          </cell>
          <cell r="M71">
            <v>0</v>
          </cell>
          <cell r="N71">
            <v>0</v>
          </cell>
        </row>
        <row r="72">
          <cell r="A72">
            <v>686850</v>
          </cell>
          <cell r="B72" t="str">
            <v>Baena*Basurto,Jose</v>
          </cell>
          <cell r="C72" t="str">
            <v>TAX</v>
          </cell>
          <cell r="D72" t="str">
            <v>LIC-EJAD-17</v>
          </cell>
          <cell r="E72" t="str">
            <v>LI</v>
          </cell>
          <cell r="F72" t="str">
            <v>AS</v>
          </cell>
          <cell r="G72">
            <v>100</v>
          </cell>
          <cell r="H72" t="str">
            <v>14662.07</v>
          </cell>
          <cell r="I72">
            <v>0</v>
          </cell>
          <cell r="J72">
            <v>0</v>
          </cell>
          <cell r="K72" t="str">
            <v>14662.07</v>
          </cell>
          <cell r="L72" t="str">
            <v>14662.07</v>
          </cell>
          <cell r="M72">
            <v>0</v>
          </cell>
          <cell r="N72">
            <v>0</v>
          </cell>
        </row>
        <row r="73">
          <cell r="A73">
            <v>341672</v>
          </cell>
          <cell r="B73" t="str">
            <v>Barron*Mejia,Elsa</v>
          </cell>
          <cell r="C73" t="str">
            <v>TAX</v>
          </cell>
          <cell r="D73" t="str">
            <v>LIC-DINV-18</v>
          </cell>
          <cell r="E73" t="str">
            <v>LI</v>
          </cell>
          <cell r="F73" t="str">
            <v>AS</v>
          </cell>
          <cell r="G73">
            <v>403</v>
          </cell>
          <cell r="H73" t="str">
            <v>17857.57</v>
          </cell>
          <cell r="I73">
            <v>0</v>
          </cell>
          <cell r="J73">
            <v>0</v>
          </cell>
          <cell r="K73" t="str">
            <v>17857.57</v>
          </cell>
          <cell r="L73" t="str">
            <v>17857.57</v>
          </cell>
          <cell r="M73">
            <v>0</v>
          </cell>
          <cell r="N73">
            <v>0</v>
          </cell>
        </row>
        <row r="74">
          <cell r="A74">
            <v>292508</v>
          </cell>
          <cell r="B74" t="str">
            <v>Cruz*Saldaña,Jonathan</v>
          </cell>
          <cell r="C74" t="str">
            <v>TAX</v>
          </cell>
          <cell r="D74" t="str">
            <v>LIC-EJDE-17</v>
          </cell>
          <cell r="E74" t="str">
            <v>LI</v>
          </cell>
          <cell r="F74" t="str">
            <v>AS</v>
          </cell>
          <cell r="G74">
            <v>403</v>
          </cell>
          <cell r="H74" t="str">
            <v>11541.4</v>
          </cell>
          <cell r="I74">
            <v>0</v>
          </cell>
          <cell r="J74">
            <v>0</v>
          </cell>
          <cell r="K74" t="str">
            <v>11541.4</v>
          </cell>
          <cell r="L74" t="str">
            <v>5377.96</v>
          </cell>
          <cell r="M74" t="str">
            <v>6163.44</v>
          </cell>
          <cell r="N74" t="str">
            <v>6163.44</v>
          </cell>
        </row>
        <row r="75">
          <cell r="A75">
            <v>682837</v>
          </cell>
          <cell r="B75" t="str">
            <v>Coello*Gonzalez,Gustavo</v>
          </cell>
          <cell r="C75" t="str">
            <v>TAX</v>
          </cell>
          <cell r="D75" t="str">
            <v>LIC-DINV-18</v>
          </cell>
          <cell r="E75" t="str">
            <v>LI</v>
          </cell>
          <cell r="F75" t="str">
            <v>AS</v>
          </cell>
          <cell r="G75">
            <v>405</v>
          </cell>
          <cell r="H75" t="str">
            <v>18893.57</v>
          </cell>
          <cell r="I75">
            <v>0</v>
          </cell>
          <cell r="J75">
            <v>0</v>
          </cell>
          <cell r="K75" t="str">
            <v>18893.57</v>
          </cell>
          <cell r="L75" t="str">
            <v>18894.25</v>
          </cell>
          <cell r="M75">
            <v>0</v>
          </cell>
          <cell r="N75">
            <v>0</v>
          </cell>
        </row>
        <row r="76">
          <cell r="A76">
            <v>313284</v>
          </cell>
          <cell r="B76" t="str">
            <v>Canché*Peña,Laura</v>
          </cell>
          <cell r="C76" t="str">
            <v>TAX</v>
          </cell>
          <cell r="D76" t="str">
            <v>LIC-DERE-18</v>
          </cell>
          <cell r="E76" t="str">
            <v>LI</v>
          </cell>
          <cell r="F76" t="str">
            <v>AS</v>
          </cell>
          <cell r="H76">
            <v>17373</v>
          </cell>
          <cell r="I76">
            <v>0</v>
          </cell>
          <cell r="J76">
            <v>0</v>
          </cell>
          <cell r="K76">
            <v>17373</v>
          </cell>
          <cell r="L76">
            <v>13023</v>
          </cell>
          <cell r="M76">
            <v>4350</v>
          </cell>
          <cell r="N76">
            <v>4350</v>
          </cell>
        </row>
        <row r="77">
          <cell r="A77">
            <v>686345</v>
          </cell>
          <cell r="B77" t="str">
            <v>Rodríguez*Sánchez,Vianey</v>
          </cell>
          <cell r="C77" t="str">
            <v>TAX</v>
          </cell>
          <cell r="D77" t="str">
            <v>LIC-DINV-18</v>
          </cell>
          <cell r="E77" t="str">
            <v>LI</v>
          </cell>
          <cell r="F77" t="str">
            <v>AS</v>
          </cell>
          <cell r="G77">
            <v>101</v>
          </cell>
          <cell r="H77" t="str">
            <v>21902.57</v>
          </cell>
          <cell r="I77">
            <v>0</v>
          </cell>
          <cell r="J77">
            <v>0</v>
          </cell>
          <cell r="K77" t="str">
            <v>21902.57</v>
          </cell>
          <cell r="L77" t="str">
            <v>21903.42</v>
          </cell>
          <cell r="M77">
            <v>0</v>
          </cell>
          <cell r="N77">
            <v>0</v>
          </cell>
        </row>
        <row r="78">
          <cell r="A78">
            <v>688521</v>
          </cell>
          <cell r="B78" t="str">
            <v>Lopez*Cruz,Jennifer</v>
          </cell>
          <cell r="C78" t="str">
            <v>TAX</v>
          </cell>
          <cell r="D78" t="str">
            <v>LIC-DSGD-18</v>
          </cell>
          <cell r="E78" t="str">
            <v>LI</v>
          </cell>
          <cell r="F78" t="str">
            <v>AS</v>
          </cell>
          <cell r="G78">
            <v>104</v>
          </cell>
          <cell r="H78" t="str">
            <v>21866.52</v>
          </cell>
          <cell r="I78">
            <v>0</v>
          </cell>
          <cell r="J78" t="str">
            <v>435.94</v>
          </cell>
          <cell r="K78" t="str">
            <v>21430.58</v>
          </cell>
          <cell r="L78" t="str">
            <v>21430.58</v>
          </cell>
          <cell r="M78">
            <v>0</v>
          </cell>
          <cell r="N78">
            <v>0</v>
          </cell>
        </row>
        <row r="79">
          <cell r="A79">
            <v>689701</v>
          </cell>
          <cell r="B79" t="str">
            <v>Tapia*Narvaez,Nailea</v>
          </cell>
          <cell r="C79" t="str">
            <v>TAX</v>
          </cell>
          <cell r="D79" t="str">
            <v>LIC-PSIO-18</v>
          </cell>
          <cell r="E79" t="str">
            <v>LI</v>
          </cell>
          <cell r="F79" t="str">
            <v>AS</v>
          </cell>
          <cell r="G79">
            <v>101</v>
          </cell>
          <cell r="H79" t="str">
            <v>21902.57</v>
          </cell>
          <cell r="I79">
            <v>0</v>
          </cell>
          <cell r="J79">
            <v>0</v>
          </cell>
          <cell r="K79" t="str">
            <v>21902.57</v>
          </cell>
          <cell r="L79" t="str">
            <v>21903.44</v>
          </cell>
          <cell r="M79">
            <v>0</v>
          </cell>
          <cell r="N79">
            <v>0</v>
          </cell>
        </row>
        <row r="80">
          <cell r="A80">
            <v>682564</v>
          </cell>
          <cell r="B80" t="str">
            <v>Felix*Muñoz,Jorge</v>
          </cell>
          <cell r="C80" t="str">
            <v>TAX</v>
          </cell>
          <cell r="D80" t="str">
            <v>LIC-SYSC-18</v>
          </cell>
          <cell r="E80" t="str">
            <v>LI</v>
          </cell>
          <cell r="F80" t="str">
            <v>AS</v>
          </cell>
          <cell r="G80">
            <v>404</v>
          </cell>
          <cell r="H80" t="str">
            <v>21341.27</v>
          </cell>
          <cell r="I80">
            <v>0</v>
          </cell>
          <cell r="J80" t="str">
            <v>403.65</v>
          </cell>
          <cell r="K80" t="str">
            <v>20937.62</v>
          </cell>
          <cell r="L80" t="str">
            <v>20937.62</v>
          </cell>
          <cell r="M80">
            <v>0</v>
          </cell>
          <cell r="N80">
            <v>0</v>
          </cell>
        </row>
        <row r="81">
          <cell r="A81">
            <v>691315</v>
          </cell>
          <cell r="B81" t="str">
            <v>Camacho*Rosales,Vania</v>
          </cell>
          <cell r="C81" t="str">
            <v>TAX</v>
          </cell>
          <cell r="D81" t="str">
            <v>LIC-CTCO-18</v>
          </cell>
          <cell r="E81" t="str">
            <v>LI</v>
          </cell>
          <cell r="F81" t="str">
            <v>AS</v>
          </cell>
          <cell r="G81">
            <v>101</v>
          </cell>
          <cell r="H81" t="str">
            <v>21902.57</v>
          </cell>
          <cell r="I81">
            <v>0</v>
          </cell>
          <cell r="J81">
            <v>0</v>
          </cell>
          <cell r="K81" t="str">
            <v>21902.57</v>
          </cell>
          <cell r="L81" t="str">
            <v>21143.4</v>
          </cell>
          <cell r="M81" t="str">
            <v>759.4</v>
          </cell>
          <cell r="N81" t="str">
            <v>759.4</v>
          </cell>
        </row>
        <row r="82">
          <cell r="A82">
            <v>319652</v>
          </cell>
          <cell r="B82" t="str">
            <v>Navarrete*Cardenas,Lizeth</v>
          </cell>
          <cell r="C82" t="str">
            <v>TAX</v>
          </cell>
          <cell r="D82" t="str">
            <v>LIC-EJAD-17</v>
          </cell>
          <cell r="E82" t="str">
            <v>LI</v>
          </cell>
          <cell r="F82" t="str">
            <v>AS</v>
          </cell>
          <cell r="G82">
            <v>405</v>
          </cell>
          <cell r="H82" t="str">
            <v>14806.46</v>
          </cell>
          <cell r="I82">
            <v>0</v>
          </cell>
          <cell r="J82">
            <v>0</v>
          </cell>
          <cell r="K82" t="str">
            <v>14806.46</v>
          </cell>
          <cell r="L82" t="str">
            <v>14806.46</v>
          </cell>
          <cell r="M82">
            <v>0</v>
          </cell>
          <cell r="N82">
            <v>0</v>
          </cell>
        </row>
        <row r="83">
          <cell r="A83">
            <v>256811</v>
          </cell>
          <cell r="B83" t="str">
            <v>Salazar*Valencia,Edgar</v>
          </cell>
          <cell r="C83" t="str">
            <v>TAX</v>
          </cell>
          <cell r="D83" t="str">
            <v>LIC-SYSC-18</v>
          </cell>
          <cell r="E83" t="str">
            <v>LI</v>
          </cell>
          <cell r="F83" t="str">
            <v>AS</v>
          </cell>
          <cell r="H83">
            <v>13018</v>
          </cell>
          <cell r="I83">
            <v>0</v>
          </cell>
          <cell r="J83">
            <v>0</v>
          </cell>
          <cell r="K83">
            <v>13018</v>
          </cell>
          <cell r="L83">
            <v>13018</v>
          </cell>
          <cell r="M83">
            <v>0</v>
          </cell>
          <cell r="N83">
            <v>0</v>
          </cell>
        </row>
        <row r="84">
          <cell r="A84">
            <v>293513</v>
          </cell>
          <cell r="B84" t="str">
            <v>Contreras*Paez,Jannay</v>
          </cell>
          <cell r="C84" t="str">
            <v>TAX</v>
          </cell>
          <cell r="D84" t="str">
            <v>LIC-DERE-18</v>
          </cell>
          <cell r="E84" t="str">
            <v>LI</v>
          </cell>
          <cell r="F84" t="str">
            <v>AS</v>
          </cell>
          <cell r="G84">
            <v>404</v>
          </cell>
          <cell r="H84" t="str">
            <v>18895.66</v>
          </cell>
          <cell r="I84">
            <v>0</v>
          </cell>
          <cell r="J84">
            <v>0</v>
          </cell>
          <cell r="K84" t="str">
            <v>18895.66</v>
          </cell>
          <cell r="L84" t="str">
            <v>18896.12</v>
          </cell>
          <cell r="M84">
            <v>0</v>
          </cell>
          <cell r="N84">
            <v>0</v>
          </cell>
        </row>
        <row r="85">
          <cell r="A85">
            <v>299695</v>
          </cell>
          <cell r="B85" t="str">
            <v>Martínez*González,Mónica</v>
          </cell>
          <cell r="C85" t="str">
            <v>TAX</v>
          </cell>
          <cell r="D85" t="str">
            <v>LIC-COFI-18</v>
          </cell>
          <cell r="E85" t="str">
            <v>LI</v>
          </cell>
          <cell r="F85" t="str">
            <v>EG</v>
          </cell>
          <cell r="H85">
            <v>642</v>
          </cell>
          <cell r="I85">
            <v>0</v>
          </cell>
          <cell r="J85">
            <v>0</v>
          </cell>
          <cell r="K85">
            <v>642</v>
          </cell>
          <cell r="L85">
            <v>642</v>
          </cell>
          <cell r="M85">
            <v>0</v>
          </cell>
          <cell r="N85">
            <v>0</v>
          </cell>
        </row>
        <row r="86">
          <cell r="A86">
            <v>689107</v>
          </cell>
          <cell r="B86" t="str">
            <v>Garcia*Cadenas,Bryan</v>
          </cell>
          <cell r="C86" t="str">
            <v>TAX</v>
          </cell>
          <cell r="D86" t="str">
            <v>LIC-CTCO-18</v>
          </cell>
          <cell r="E86" t="str">
            <v>LI</v>
          </cell>
          <cell r="F86" t="str">
            <v>AS</v>
          </cell>
          <cell r="G86">
            <v>405</v>
          </cell>
          <cell r="H86" t="str">
            <v>21173.57</v>
          </cell>
          <cell r="I86">
            <v>0</v>
          </cell>
          <cell r="J86">
            <v>0</v>
          </cell>
          <cell r="K86" t="str">
            <v>21173.57</v>
          </cell>
          <cell r="L86" t="str">
            <v>21174.15</v>
          </cell>
          <cell r="M86">
            <v>0</v>
          </cell>
          <cell r="N86">
            <v>0</v>
          </cell>
        </row>
        <row r="87">
          <cell r="A87">
            <v>304336</v>
          </cell>
          <cell r="B87" t="str">
            <v>Rangel*Aguilar,Maria</v>
          </cell>
          <cell r="C87" t="str">
            <v>TAX</v>
          </cell>
          <cell r="D87" t="str">
            <v>LIC-DSGD-18</v>
          </cell>
          <cell r="E87" t="str">
            <v>LI</v>
          </cell>
          <cell r="F87" t="str">
            <v>EG</v>
          </cell>
          <cell r="H87">
            <v>106</v>
          </cell>
          <cell r="I87">
            <v>0</v>
          </cell>
          <cell r="J87">
            <v>0</v>
          </cell>
          <cell r="K87">
            <v>106</v>
          </cell>
          <cell r="L87">
            <v>106</v>
          </cell>
          <cell r="M87">
            <v>0</v>
          </cell>
          <cell r="N87">
            <v>0</v>
          </cell>
        </row>
        <row r="88">
          <cell r="A88">
            <v>302235</v>
          </cell>
          <cell r="B88" t="str">
            <v>Núñez*Meneses,Frida</v>
          </cell>
          <cell r="C88" t="str">
            <v>TAX</v>
          </cell>
          <cell r="D88" t="str">
            <v>LIC-PSIO-18</v>
          </cell>
          <cell r="E88" t="str">
            <v>LI</v>
          </cell>
          <cell r="F88" t="str">
            <v>EG</v>
          </cell>
          <cell r="H88">
            <v>106</v>
          </cell>
          <cell r="I88">
            <v>0</v>
          </cell>
          <cell r="J88">
            <v>0</v>
          </cell>
          <cell r="K88">
            <v>106</v>
          </cell>
          <cell r="L88">
            <v>106</v>
          </cell>
          <cell r="M88">
            <v>0</v>
          </cell>
          <cell r="N88">
            <v>0</v>
          </cell>
        </row>
        <row r="89">
          <cell r="A89">
            <v>240334</v>
          </cell>
          <cell r="B89" t="str">
            <v>Madrid*Gonzalez,Maria</v>
          </cell>
          <cell r="C89" t="str">
            <v>TAX</v>
          </cell>
          <cell r="D89" t="str">
            <v>MAE-MERD-18</v>
          </cell>
          <cell r="E89" t="str">
            <v>MA</v>
          </cell>
          <cell r="F89" t="str">
            <v>EG</v>
          </cell>
          <cell r="H89">
            <v>0</v>
          </cell>
          <cell r="I89">
            <v>0</v>
          </cell>
          <cell r="J89">
            <v>0</v>
          </cell>
          <cell r="K89">
            <v>0</v>
          </cell>
          <cell r="L89">
            <v>0</v>
          </cell>
          <cell r="M89">
            <v>0</v>
          </cell>
          <cell r="N89">
            <v>0</v>
          </cell>
        </row>
        <row r="90">
          <cell r="A90">
            <v>687883</v>
          </cell>
          <cell r="B90" t="str">
            <v>Flores*Morales,Maria</v>
          </cell>
          <cell r="C90" t="str">
            <v>TAX</v>
          </cell>
          <cell r="D90" t="str">
            <v>LIC-EJDE-17</v>
          </cell>
          <cell r="E90" t="str">
            <v>LI</v>
          </cell>
          <cell r="F90" t="str">
            <v>AS</v>
          </cell>
          <cell r="G90">
            <v>100</v>
          </cell>
          <cell r="H90" t="str">
            <v>14537.57</v>
          </cell>
          <cell r="I90">
            <v>0</v>
          </cell>
          <cell r="J90">
            <v>0</v>
          </cell>
          <cell r="K90" t="str">
            <v>14537.57</v>
          </cell>
          <cell r="L90" t="str">
            <v>14537.57</v>
          </cell>
          <cell r="M90">
            <v>0</v>
          </cell>
          <cell r="N90">
            <v>0</v>
          </cell>
        </row>
        <row r="91">
          <cell r="A91">
            <v>688014</v>
          </cell>
          <cell r="B91" t="str">
            <v>Zavala*González,Melissa</v>
          </cell>
          <cell r="C91" t="str">
            <v>TAX</v>
          </cell>
          <cell r="D91" t="str">
            <v>LIC-DERE-18</v>
          </cell>
          <cell r="E91" t="str">
            <v>LI</v>
          </cell>
          <cell r="F91" t="str">
            <v>AS</v>
          </cell>
          <cell r="G91">
            <v>101</v>
          </cell>
          <cell r="H91" t="str">
            <v>21173.57</v>
          </cell>
          <cell r="I91">
            <v>0</v>
          </cell>
          <cell r="J91">
            <v>0</v>
          </cell>
          <cell r="K91" t="str">
            <v>21173.57</v>
          </cell>
          <cell r="L91" t="str">
            <v>21173.57</v>
          </cell>
          <cell r="M91">
            <v>0</v>
          </cell>
          <cell r="N91">
            <v>0</v>
          </cell>
        </row>
        <row r="92">
          <cell r="A92">
            <v>683776</v>
          </cell>
          <cell r="B92" t="str">
            <v>Hernandez*Salazar,Miguel</v>
          </cell>
          <cell r="C92" t="str">
            <v>TAX</v>
          </cell>
          <cell r="D92" t="str">
            <v>LIC-SYSC-18</v>
          </cell>
          <cell r="E92" t="str">
            <v>LI</v>
          </cell>
          <cell r="F92" t="str">
            <v>AS</v>
          </cell>
          <cell r="G92">
            <v>101</v>
          </cell>
          <cell r="H92" t="str">
            <v>21173.57</v>
          </cell>
          <cell r="I92">
            <v>0</v>
          </cell>
          <cell r="J92">
            <v>0</v>
          </cell>
          <cell r="K92" t="str">
            <v>21173.57</v>
          </cell>
          <cell r="L92" t="str">
            <v>21174.03</v>
          </cell>
          <cell r="M92">
            <v>0</v>
          </cell>
          <cell r="N92">
            <v>0</v>
          </cell>
        </row>
        <row r="93">
          <cell r="A93">
            <v>682288</v>
          </cell>
          <cell r="B93" t="str">
            <v>Gamboa*Aparicio,Paola</v>
          </cell>
          <cell r="C93" t="str">
            <v>TAX</v>
          </cell>
          <cell r="D93" t="str">
            <v>LIC-SYSC-18</v>
          </cell>
          <cell r="E93" t="str">
            <v>LI</v>
          </cell>
          <cell r="F93" t="str">
            <v>AS</v>
          </cell>
          <cell r="G93">
            <v>101</v>
          </cell>
          <cell r="H93" t="str">
            <v>22716.4</v>
          </cell>
          <cell r="I93">
            <v>0</v>
          </cell>
          <cell r="J93">
            <v>0</v>
          </cell>
          <cell r="K93" t="str">
            <v>22716.4</v>
          </cell>
          <cell r="L93" t="str">
            <v>22716.4</v>
          </cell>
          <cell r="M93">
            <v>0</v>
          </cell>
          <cell r="N93">
            <v>0</v>
          </cell>
        </row>
        <row r="94">
          <cell r="A94">
            <v>690533</v>
          </cell>
          <cell r="B94" t="str">
            <v>Ferrusquia*Zermeño,Enriqueta</v>
          </cell>
          <cell r="C94" t="str">
            <v>TAX</v>
          </cell>
          <cell r="D94" t="str">
            <v>LIC-EJDE-17</v>
          </cell>
          <cell r="E94" t="str">
            <v>LI</v>
          </cell>
          <cell r="F94" t="str">
            <v>AS</v>
          </cell>
          <cell r="G94">
            <v>100</v>
          </cell>
          <cell r="H94" t="str">
            <v>14567.57</v>
          </cell>
          <cell r="I94">
            <v>0</v>
          </cell>
          <cell r="J94" t="str">
            <v>266.4</v>
          </cell>
          <cell r="K94" t="str">
            <v>14301.17</v>
          </cell>
          <cell r="L94" t="str">
            <v>14220.17</v>
          </cell>
          <cell r="M94">
            <v>81</v>
          </cell>
          <cell r="N94">
            <v>81</v>
          </cell>
        </row>
        <row r="95">
          <cell r="A95">
            <v>699624</v>
          </cell>
          <cell r="B95" t="str">
            <v>K Reskala*Valdivia,Fernanda</v>
          </cell>
          <cell r="C95" t="str">
            <v>TAX</v>
          </cell>
          <cell r="D95" t="str">
            <v>LIC-CTCO-18</v>
          </cell>
          <cell r="E95" t="str">
            <v>LI</v>
          </cell>
          <cell r="F95" t="str">
            <v>AS</v>
          </cell>
          <cell r="G95">
            <v>101</v>
          </cell>
          <cell r="H95" t="str">
            <v>20087.57</v>
          </cell>
          <cell r="I95">
            <v>0</v>
          </cell>
          <cell r="J95">
            <v>0</v>
          </cell>
          <cell r="K95" t="str">
            <v>20087.57</v>
          </cell>
          <cell r="L95" t="str">
            <v>20330.57</v>
          </cell>
          <cell r="M95">
            <v>0</v>
          </cell>
          <cell r="N95">
            <v>0</v>
          </cell>
        </row>
        <row r="96">
          <cell r="A96">
            <v>699019</v>
          </cell>
          <cell r="B96" t="str">
            <v>Robles*Solis,Maria</v>
          </cell>
          <cell r="C96" t="str">
            <v>TAX</v>
          </cell>
          <cell r="D96" t="str">
            <v>LIC-EJEP-18</v>
          </cell>
          <cell r="E96" t="str">
            <v>LI</v>
          </cell>
          <cell r="F96" t="str">
            <v>AS</v>
          </cell>
          <cell r="G96">
            <v>101</v>
          </cell>
          <cell r="H96" t="str">
            <v>16018.14</v>
          </cell>
          <cell r="I96">
            <v>0</v>
          </cell>
          <cell r="J96" t="str">
            <v>239.76</v>
          </cell>
          <cell r="K96" t="str">
            <v>15778.38</v>
          </cell>
          <cell r="L96" t="str">
            <v>15778.38</v>
          </cell>
          <cell r="M96">
            <v>0</v>
          </cell>
          <cell r="N96">
            <v>0</v>
          </cell>
        </row>
        <row r="97">
          <cell r="A97">
            <v>698339</v>
          </cell>
          <cell r="B97" t="str">
            <v>Zuñiga*Marquez,Raquel</v>
          </cell>
          <cell r="C97" t="str">
            <v>TAX</v>
          </cell>
          <cell r="D97" t="str">
            <v>LIC-EJEP-18</v>
          </cell>
          <cell r="E97" t="str">
            <v>LI</v>
          </cell>
          <cell r="F97" t="str">
            <v>AS</v>
          </cell>
          <cell r="G97">
            <v>405</v>
          </cell>
          <cell r="H97" t="str">
            <v>14537.57</v>
          </cell>
          <cell r="I97">
            <v>0</v>
          </cell>
          <cell r="J97" t="str">
            <v>239.49</v>
          </cell>
          <cell r="K97" t="str">
            <v>14298.08</v>
          </cell>
          <cell r="L97" t="str">
            <v>14298.14</v>
          </cell>
          <cell r="M97">
            <v>0</v>
          </cell>
          <cell r="N97">
            <v>0</v>
          </cell>
        </row>
        <row r="98">
          <cell r="A98">
            <v>697015</v>
          </cell>
          <cell r="B98" t="str">
            <v>Peña*Oropeza,Karla</v>
          </cell>
          <cell r="C98" t="str">
            <v>TAX</v>
          </cell>
          <cell r="D98" t="str">
            <v>LIC-CTCO-18</v>
          </cell>
          <cell r="E98" t="str">
            <v>LI</v>
          </cell>
          <cell r="F98" t="str">
            <v>AS</v>
          </cell>
          <cell r="G98">
            <v>101</v>
          </cell>
          <cell r="H98">
            <v>20845</v>
          </cell>
          <cell r="I98">
            <v>0</v>
          </cell>
          <cell r="J98">
            <v>0</v>
          </cell>
          <cell r="K98">
            <v>20845</v>
          </cell>
          <cell r="L98" t="str">
            <v>20845.4</v>
          </cell>
          <cell r="M98">
            <v>0</v>
          </cell>
          <cell r="N98">
            <v>0</v>
          </cell>
        </row>
        <row r="99">
          <cell r="A99">
            <v>285278</v>
          </cell>
          <cell r="B99" t="str">
            <v>Fanny*Salazar,Eva</v>
          </cell>
          <cell r="C99" t="str">
            <v>TAX</v>
          </cell>
          <cell r="D99" t="str">
            <v>LIC-EJME-17</v>
          </cell>
          <cell r="E99" t="str">
            <v>LI</v>
          </cell>
          <cell r="F99" t="str">
            <v>AS</v>
          </cell>
          <cell r="H99">
            <v>10407</v>
          </cell>
          <cell r="I99">
            <v>0</v>
          </cell>
          <cell r="J99">
            <v>0</v>
          </cell>
          <cell r="K99">
            <v>10407</v>
          </cell>
          <cell r="L99">
            <v>10407</v>
          </cell>
          <cell r="M99">
            <v>0</v>
          </cell>
          <cell r="N99">
            <v>0</v>
          </cell>
        </row>
        <row r="100">
          <cell r="A100">
            <v>702576</v>
          </cell>
          <cell r="B100" t="str">
            <v>Leon*Sanchez,Tonatiuh</v>
          </cell>
          <cell r="C100" t="str">
            <v>TAX</v>
          </cell>
          <cell r="D100" t="str">
            <v>LIC-SYSC-18</v>
          </cell>
          <cell r="E100" t="str">
            <v>LI</v>
          </cell>
          <cell r="F100" t="str">
            <v>AS</v>
          </cell>
          <cell r="G100">
            <v>101</v>
          </cell>
          <cell r="H100" t="str">
            <v>19979.57</v>
          </cell>
          <cell r="I100">
            <v>0</v>
          </cell>
          <cell r="J100">
            <v>0</v>
          </cell>
          <cell r="K100" t="str">
            <v>19979.57</v>
          </cell>
          <cell r="L100" t="str">
            <v>19979.63</v>
          </cell>
          <cell r="M100">
            <v>0</v>
          </cell>
          <cell r="N100">
            <v>0</v>
          </cell>
        </row>
        <row r="101">
          <cell r="A101">
            <v>691759</v>
          </cell>
          <cell r="B101" t="str">
            <v>Becerril*Santiago,Rebeca</v>
          </cell>
          <cell r="C101" t="str">
            <v>TAX</v>
          </cell>
          <cell r="D101" t="str">
            <v>LIC-EJDE-17</v>
          </cell>
          <cell r="E101" t="str">
            <v>LI</v>
          </cell>
          <cell r="F101" t="str">
            <v>AS</v>
          </cell>
          <cell r="G101">
            <v>100</v>
          </cell>
          <cell r="H101" t="str">
            <v>12326.05</v>
          </cell>
          <cell r="I101">
            <v>0</v>
          </cell>
          <cell r="J101">
            <v>0</v>
          </cell>
          <cell r="K101" t="str">
            <v>12326.05</v>
          </cell>
          <cell r="L101" t="str">
            <v>12326.05</v>
          </cell>
          <cell r="M101">
            <v>0</v>
          </cell>
          <cell r="N101">
            <v>0</v>
          </cell>
        </row>
        <row r="102">
          <cell r="A102">
            <v>712118</v>
          </cell>
          <cell r="B102" t="str">
            <v>Pavón*Zamudio,Macaria</v>
          </cell>
          <cell r="C102" t="str">
            <v>TAX</v>
          </cell>
          <cell r="D102" t="str">
            <v>LIC-MEES-18</v>
          </cell>
          <cell r="E102" t="str">
            <v>LI</v>
          </cell>
          <cell r="F102" t="str">
            <v>AS</v>
          </cell>
          <cell r="G102">
            <v>101</v>
          </cell>
          <cell r="H102" t="str">
            <v>19074.57</v>
          </cell>
          <cell r="I102">
            <v>0</v>
          </cell>
          <cell r="J102" t="str">
            <v>431.15</v>
          </cell>
          <cell r="K102" t="str">
            <v>18643.42</v>
          </cell>
          <cell r="L102" t="str">
            <v>18644.22</v>
          </cell>
          <cell r="M102">
            <v>0</v>
          </cell>
          <cell r="N102">
            <v>0</v>
          </cell>
        </row>
        <row r="103">
          <cell r="A103">
            <v>323676</v>
          </cell>
          <cell r="B103" t="str">
            <v>Kuri*Alcantar,Andrea</v>
          </cell>
          <cell r="C103" t="str">
            <v>TAX</v>
          </cell>
          <cell r="D103" t="str">
            <v>LIC-DINV-18</v>
          </cell>
          <cell r="E103" t="str">
            <v>LI</v>
          </cell>
          <cell r="F103" t="str">
            <v>AS</v>
          </cell>
          <cell r="G103">
            <v>403</v>
          </cell>
          <cell r="H103" t="str">
            <v>10904.08</v>
          </cell>
          <cell r="I103">
            <v>0</v>
          </cell>
          <cell r="J103">
            <v>0</v>
          </cell>
          <cell r="K103" t="str">
            <v>10904.08</v>
          </cell>
          <cell r="L103" t="str">
            <v>10904.08</v>
          </cell>
          <cell r="M103">
            <v>0</v>
          </cell>
          <cell r="N103">
            <v>0</v>
          </cell>
        </row>
        <row r="104">
          <cell r="A104">
            <v>707427</v>
          </cell>
          <cell r="B104" t="str">
            <v>Pallares*Loera,Jesús</v>
          </cell>
          <cell r="C104" t="str">
            <v>TAX</v>
          </cell>
          <cell r="D104" t="str">
            <v>LIC-CTCO-18</v>
          </cell>
          <cell r="E104" t="str">
            <v>LI</v>
          </cell>
          <cell r="F104" t="str">
            <v>AS</v>
          </cell>
          <cell r="G104">
            <v>100</v>
          </cell>
          <cell r="H104">
            <v>18746</v>
          </cell>
          <cell r="I104">
            <v>0</v>
          </cell>
          <cell r="J104">
            <v>0</v>
          </cell>
          <cell r="K104">
            <v>18746</v>
          </cell>
          <cell r="L104">
            <v>18746</v>
          </cell>
          <cell r="M104">
            <v>0</v>
          </cell>
          <cell r="N104">
            <v>0</v>
          </cell>
        </row>
        <row r="105">
          <cell r="A105">
            <v>709122</v>
          </cell>
          <cell r="B105" t="str">
            <v>Montiel*Arellano,Mitzi</v>
          </cell>
          <cell r="C105" t="str">
            <v>TAX</v>
          </cell>
          <cell r="D105" t="str">
            <v>LIC-EJDE-17</v>
          </cell>
          <cell r="E105" t="str">
            <v>LI</v>
          </cell>
          <cell r="F105" t="str">
            <v>AS</v>
          </cell>
          <cell r="G105">
            <v>101</v>
          </cell>
          <cell r="H105" t="str">
            <v>14840.57</v>
          </cell>
          <cell r="I105">
            <v>0</v>
          </cell>
          <cell r="J105">
            <v>0</v>
          </cell>
          <cell r="K105" t="str">
            <v>14840.57</v>
          </cell>
          <cell r="L105" t="str">
            <v>14841.05</v>
          </cell>
          <cell r="M105">
            <v>0</v>
          </cell>
          <cell r="N105">
            <v>0</v>
          </cell>
        </row>
        <row r="106">
          <cell r="A106">
            <v>713316</v>
          </cell>
          <cell r="B106" t="str">
            <v>Barraza*Rea,Jenifer</v>
          </cell>
          <cell r="C106" t="str">
            <v>TAX</v>
          </cell>
          <cell r="D106" t="str">
            <v>LIC-EJAD-17</v>
          </cell>
          <cell r="E106" t="str">
            <v>LI</v>
          </cell>
          <cell r="F106" t="str">
            <v>AS</v>
          </cell>
          <cell r="G106">
            <v>100</v>
          </cell>
          <cell r="H106" t="str">
            <v>12485.57</v>
          </cell>
          <cell r="I106">
            <v>0</v>
          </cell>
          <cell r="J106">
            <v>0</v>
          </cell>
          <cell r="K106" t="str">
            <v>12485.57</v>
          </cell>
          <cell r="L106" t="str">
            <v>6744.4</v>
          </cell>
          <cell r="M106" t="str">
            <v>5741.17</v>
          </cell>
          <cell r="N106" t="str">
            <v>5741.17</v>
          </cell>
        </row>
        <row r="107">
          <cell r="A107">
            <v>93747</v>
          </cell>
          <cell r="B107" t="str">
            <v>Sanchez*Sanchez,Leticia</v>
          </cell>
          <cell r="C107" t="str">
            <v>TAX</v>
          </cell>
          <cell r="D107" t="str">
            <v>LIC-DSGD-18</v>
          </cell>
          <cell r="E107" t="str">
            <v>LI</v>
          </cell>
          <cell r="F107" t="str">
            <v>AS</v>
          </cell>
          <cell r="G107">
            <v>101</v>
          </cell>
          <cell r="H107" t="str">
            <v>16739.57</v>
          </cell>
          <cell r="I107">
            <v>0</v>
          </cell>
          <cell r="J107">
            <v>0</v>
          </cell>
          <cell r="K107" t="str">
            <v>16739.57</v>
          </cell>
          <cell r="L107" t="str">
            <v>16739.57</v>
          </cell>
          <cell r="M107">
            <v>0</v>
          </cell>
          <cell r="N107">
            <v>0</v>
          </cell>
        </row>
        <row r="108">
          <cell r="A108">
            <v>689883</v>
          </cell>
          <cell r="B108" t="str">
            <v>Colin*Quiroz,Israel</v>
          </cell>
          <cell r="C108" t="str">
            <v>TAX</v>
          </cell>
          <cell r="D108" t="str">
            <v>LIC-DSGD-18</v>
          </cell>
          <cell r="E108" t="str">
            <v>LI</v>
          </cell>
          <cell r="F108" t="str">
            <v>AS</v>
          </cell>
          <cell r="G108">
            <v>101</v>
          </cell>
          <cell r="H108" t="str">
            <v>20106.25</v>
          </cell>
          <cell r="I108">
            <v>0</v>
          </cell>
          <cell r="J108">
            <v>0</v>
          </cell>
          <cell r="K108" t="str">
            <v>20106.25</v>
          </cell>
          <cell r="L108">
            <v>20107</v>
          </cell>
          <cell r="M108">
            <v>0</v>
          </cell>
          <cell r="N108">
            <v>0</v>
          </cell>
        </row>
        <row r="109">
          <cell r="A109">
            <v>346872</v>
          </cell>
          <cell r="B109" t="str">
            <v>Ceron*Mata,Miguel</v>
          </cell>
          <cell r="C109" t="str">
            <v>TAX</v>
          </cell>
          <cell r="D109" t="str">
            <v>LIC-SYSC-18</v>
          </cell>
          <cell r="E109" t="str">
            <v>LI</v>
          </cell>
          <cell r="F109" t="str">
            <v>AS</v>
          </cell>
          <cell r="G109">
            <v>105</v>
          </cell>
          <cell r="H109" t="str">
            <v>17089.57</v>
          </cell>
          <cell r="I109">
            <v>0</v>
          </cell>
          <cell r="J109">
            <v>0</v>
          </cell>
          <cell r="K109" t="str">
            <v>17089.57</v>
          </cell>
          <cell r="L109">
            <v>17090</v>
          </cell>
          <cell r="M109">
            <v>0</v>
          </cell>
          <cell r="N109">
            <v>0</v>
          </cell>
        </row>
        <row r="110">
          <cell r="A110">
            <v>227310</v>
          </cell>
          <cell r="B110" t="str">
            <v>Berges*Rodriguez,Paola</v>
          </cell>
          <cell r="C110" t="str">
            <v>TAX</v>
          </cell>
          <cell r="D110" t="str">
            <v>LIC-EJME-17</v>
          </cell>
          <cell r="E110" t="str">
            <v>LI</v>
          </cell>
          <cell r="F110" t="str">
            <v>AS</v>
          </cell>
          <cell r="G110">
            <v>100</v>
          </cell>
          <cell r="H110" t="str">
            <v>11330.07</v>
          </cell>
          <cell r="I110">
            <v>0</v>
          </cell>
          <cell r="J110">
            <v>0</v>
          </cell>
          <cell r="K110" t="str">
            <v>11330.07</v>
          </cell>
          <cell r="L110" t="str">
            <v>11330.8</v>
          </cell>
          <cell r="M110">
            <v>0</v>
          </cell>
          <cell r="N110">
            <v>0</v>
          </cell>
        </row>
        <row r="111">
          <cell r="A111">
            <v>628393</v>
          </cell>
          <cell r="B111" t="str">
            <v>Velazquez*Lopez,Maria</v>
          </cell>
          <cell r="C111" t="str">
            <v>TAX</v>
          </cell>
          <cell r="D111" t="str">
            <v>MAE-EDUC-19</v>
          </cell>
          <cell r="E111" t="str">
            <v>MA</v>
          </cell>
          <cell r="F111" t="str">
            <v>PT</v>
          </cell>
          <cell r="H111">
            <v>106</v>
          </cell>
          <cell r="I111">
            <v>0</v>
          </cell>
          <cell r="J111">
            <v>0</v>
          </cell>
          <cell r="K111">
            <v>106</v>
          </cell>
          <cell r="L111">
            <v>106</v>
          </cell>
          <cell r="M111">
            <v>0</v>
          </cell>
          <cell r="N111">
            <v>0</v>
          </cell>
        </row>
        <row r="112">
          <cell r="A112">
            <v>726870</v>
          </cell>
          <cell r="B112" t="str">
            <v>Hernandez*Rodriguez,Andrea</v>
          </cell>
          <cell r="C112" t="str">
            <v>TAX</v>
          </cell>
          <cell r="D112" t="str">
            <v>LIC-DERE-18</v>
          </cell>
          <cell r="E112" t="str">
            <v>LI</v>
          </cell>
          <cell r="F112" t="str">
            <v>AS</v>
          </cell>
          <cell r="G112">
            <v>101</v>
          </cell>
          <cell r="H112" t="str">
            <v>19297.22</v>
          </cell>
          <cell r="I112">
            <v>0</v>
          </cell>
          <cell r="J112">
            <v>0</v>
          </cell>
          <cell r="K112" t="str">
            <v>19297.22</v>
          </cell>
          <cell r="L112" t="str">
            <v>19297.22</v>
          </cell>
          <cell r="M112">
            <v>0</v>
          </cell>
          <cell r="N112">
            <v>0</v>
          </cell>
        </row>
        <row r="113">
          <cell r="A113">
            <v>252032</v>
          </cell>
          <cell r="B113" t="str">
            <v>Valencia*Arrieta,Evelyn</v>
          </cell>
          <cell r="C113" t="str">
            <v>TAX</v>
          </cell>
          <cell r="D113" t="str">
            <v>LIC-CTCO-18</v>
          </cell>
          <cell r="E113" t="str">
            <v>LI</v>
          </cell>
          <cell r="F113" t="str">
            <v>AS</v>
          </cell>
          <cell r="G113">
            <v>405</v>
          </cell>
          <cell r="H113" t="str">
            <v>18679.5</v>
          </cell>
          <cell r="I113">
            <v>0</v>
          </cell>
          <cell r="J113">
            <v>0</v>
          </cell>
          <cell r="K113" t="str">
            <v>18679.5</v>
          </cell>
          <cell r="L113">
            <v>18654</v>
          </cell>
          <cell r="M113">
            <v>27</v>
          </cell>
          <cell r="N113">
            <v>27</v>
          </cell>
        </row>
        <row r="114">
          <cell r="A114">
            <v>726061</v>
          </cell>
          <cell r="B114" t="str">
            <v>Morales*Parra,Jesus</v>
          </cell>
          <cell r="C114" t="str">
            <v>TAX</v>
          </cell>
          <cell r="D114" t="str">
            <v>LIC-EJAD-17</v>
          </cell>
          <cell r="E114" t="str">
            <v>LI</v>
          </cell>
          <cell r="F114" t="str">
            <v>AS</v>
          </cell>
          <cell r="G114">
            <v>101</v>
          </cell>
          <cell r="H114" t="str">
            <v>12150.07</v>
          </cell>
          <cell r="I114">
            <v>0</v>
          </cell>
          <cell r="J114">
            <v>207</v>
          </cell>
          <cell r="K114" t="str">
            <v>11943.07</v>
          </cell>
          <cell r="L114" t="str">
            <v>11533.5</v>
          </cell>
          <cell r="M114" t="str">
            <v>409.57</v>
          </cell>
          <cell r="N114" t="str">
            <v>409.57</v>
          </cell>
        </row>
        <row r="115">
          <cell r="A115">
            <v>726030</v>
          </cell>
          <cell r="B115" t="str">
            <v>Delgadillo*Perdomo,Nelly</v>
          </cell>
          <cell r="C115" t="str">
            <v>TAX</v>
          </cell>
          <cell r="D115" t="str">
            <v>LIC-EJAD-17</v>
          </cell>
          <cell r="E115" t="str">
            <v>LI</v>
          </cell>
          <cell r="F115" t="str">
            <v>AS</v>
          </cell>
          <cell r="G115">
            <v>100</v>
          </cell>
          <cell r="H115" t="str">
            <v>12771.94</v>
          </cell>
          <cell r="I115">
            <v>0</v>
          </cell>
          <cell r="J115">
            <v>0</v>
          </cell>
          <cell r="K115" t="str">
            <v>12771.94</v>
          </cell>
          <cell r="L115" t="str">
            <v>12771.94</v>
          </cell>
          <cell r="M115">
            <v>0</v>
          </cell>
          <cell r="N115">
            <v>0</v>
          </cell>
        </row>
        <row r="116">
          <cell r="A116">
            <v>289965</v>
          </cell>
          <cell r="B116" t="str">
            <v>Mendez*Castrejon,Ignacio</v>
          </cell>
          <cell r="C116" t="str">
            <v>TAX</v>
          </cell>
          <cell r="D116" t="str">
            <v>MAE-EDUC-19</v>
          </cell>
          <cell r="E116" t="str">
            <v>MA</v>
          </cell>
          <cell r="F116" t="str">
            <v>AS</v>
          </cell>
          <cell r="G116">
            <v>405</v>
          </cell>
          <cell r="H116" t="str">
            <v>19263.1</v>
          </cell>
          <cell r="I116">
            <v>0</v>
          </cell>
          <cell r="J116">
            <v>0</v>
          </cell>
          <cell r="K116" t="str">
            <v>19263.1</v>
          </cell>
          <cell r="L116">
            <v>19264</v>
          </cell>
          <cell r="M116">
            <v>0</v>
          </cell>
          <cell r="N116">
            <v>0</v>
          </cell>
        </row>
        <row r="117">
          <cell r="A117">
            <v>274940</v>
          </cell>
          <cell r="B117" t="str">
            <v>Perez*Zuñiga,Cruz</v>
          </cell>
          <cell r="C117" t="str">
            <v>TAX</v>
          </cell>
          <cell r="D117" t="str">
            <v>LIC-EJAD-17</v>
          </cell>
          <cell r="E117" t="str">
            <v>LI</v>
          </cell>
          <cell r="F117" t="str">
            <v>AS</v>
          </cell>
          <cell r="G117">
            <v>402</v>
          </cell>
          <cell r="H117" t="str">
            <v>10837.05</v>
          </cell>
          <cell r="I117">
            <v>0</v>
          </cell>
          <cell r="J117" t="str">
            <v>365.85</v>
          </cell>
          <cell r="K117" t="str">
            <v>10471.2</v>
          </cell>
          <cell r="L117" t="str">
            <v>10471.2</v>
          </cell>
          <cell r="M117">
            <v>0</v>
          </cell>
          <cell r="N117">
            <v>0</v>
          </cell>
        </row>
        <row r="118">
          <cell r="A118">
            <v>340866</v>
          </cell>
          <cell r="B118" t="str">
            <v>Martinez*Benitez,Jonathan</v>
          </cell>
          <cell r="C118" t="str">
            <v>TAX</v>
          </cell>
          <cell r="D118" t="str">
            <v>LIC-DSGD-18</v>
          </cell>
          <cell r="E118" t="str">
            <v>LI</v>
          </cell>
          <cell r="F118" t="str">
            <v>AS</v>
          </cell>
          <cell r="H118" t="str">
            <v>14808.3</v>
          </cell>
          <cell r="I118">
            <v>0</v>
          </cell>
          <cell r="J118">
            <v>0</v>
          </cell>
          <cell r="K118" t="str">
            <v>14808.3</v>
          </cell>
          <cell r="L118">
            <v>2705</v>
          </cell>
          <cell r="M118" t="str">
            <v>12103.3</v>
          </cell>
          <cell r="N118" t="str">
            <v>12103.3</v>
          </cell>
        </row>
        <row r="119">
          <cell r="A119">
            <v>717423</v>
          </cell>
          <cell r="B119" t="str">
            <v>Santoyo*Sánchez,Julieta</v>
          </cell>
          <cell r="C119" t="str">
            <v>TAX</v>
          </cell>
          <cell r="D119" t="str">
            <v>LIC-CTCO-18</v>
          </cell>
          <cell r="E119" t="str">
            <v>LI</v>
          </cell>
          <cell r="F119" t="str">
            <v>AS</v>
          </cell>
          <cell r="G119">
            <v>101</v>
          </cell>
          <cell r="H119" t="str">
            <v>19292.84</v>
          </cell>
          <cell r="I119">
            <v>0</v>
          </cell>
          <cell r="J119">
            <v>0</v>
          </cell>
          <cell r="K119" t="str">
            <v>19292.84</v>
          </cell>
          <cell r="L119" t="str">
            <v>19292.84</v>
          </cell>
          <cell r="M119">
            <v>0</v>
          </cell>
          <cell r="N119">
            <v>0</v>
          </cell>
        </row>
        <row r="120">
          <cell r="A120">
            <v>165234</v>
          </cell>
          <cell r="B120" t="str">
            <v>Zagada*Hernandez,Mariana</v>
          </cell>
          <cell r="C120" t="str">
            <v>TAX</v>
          </cell>
          <cell r="D120" t="str">
            <v>LIC-EJAD-17</v>
          </cell>
          <cell r="E120" t="str">
            <v>LI</v>
          </cell>
          <cell r="F120" t="str">
            <v>AS</v>
          </cell>
          <cell r="G120">
            <v>101</v>
          </cell>
          <cell r="H120" t="str">
            <v>12485.57</v>
          </cell>
          <cell r="I120">
            <v>0</v>
          </cell>
          <cell r="J120">
            <v>0</v>
          </cell>
          <cell r="K120" t="str">
            <v>12485.57</v>
          </cell>
          <cell r="L120">
            <v>12486</v>
          </cell>
          <cell r="M120">
            <v>0</v>
          </cell>
          <cell r="N120">
            <v>0</v>
          </cell>
        </row>
        <row r="121">
          <cell r="A121">
            <v>170219</v>
          </cell>
          <cell r="B121" t="str">
            <v>Barragan*Gonzalez,Vicente</v>
          </cell>
          <cell r="C121" t="str">
            <v>TAX</v>
          </cell>
          <cell r="D121" t="str">
            <v>LIC-EJDE-17</v>
          </cell>
          <cell r="E121" t="str">
            <v>LI</v>
          </cell>
          <cell r="F121" t="str">
            <v>AS</v>
          </cell>
          <cell r="G121">
            <v>404</v>
          </cell>
          <cell r="H121" t="str">
            <v>13659.39</v>
          </cell>
          <cell r="I121">
            <v>0</v>
          </cell>
          <cell r="J121" t="str">
            <v>293.04</v>
          </cell>
          <cell r="K121" t="str">
            <v>13366.35</v>
          </cell>
          <cell r="L121" t="str">
            <v>13366.35</v>
          </cell>
          <cell r="M121">
            <v>0</v>
          </cell>
          <cell r="N121">
            <v>0</v>
          </cell>
        </row>
        <row r="122">
          <cell r="A122">
            <v>723819</v>
          </cell>
          <cell r="B122" t="str">
            <v>Bomfim*Santos,Laura</v>
          </cell>
          <cell r="C122" t="str">
            <v>TAX</v>
          </cell>
          <cell r="D122" t="str">
            <v>LIC-DSGD-18</v>
          </cell>
          <cell r="E122" t="str">
            <v>LI</v>
          </cell>
          <cell r="F122" t="str">
            <v>AS</v>
          </cell>
          <cell r="G122">
            <v>101</v>
          </cell>
          <cell r="H122" t="str">
            <v>18987.65</v>
          </cell>
          <cell r="I122">
            <v>0</v>
          </cell>
          <cell r="J122">
            <v>0</v>
          </cell>
          <cell r="K122" t="str">
            <v>18987.65</v>
          </cell>
          <cell r="L122" t="str">
            <v>18987.65</v>
          </cell>
          <cell r="M122">
            <v>0</v>
          </cell>
          <cell r="N122">
            <v>0</v>
          </cell>
        </row>
        <row r="123">
          <cell r="A123">
            <v>723796</v>
          </cell>
          <cell r="B123" t="str">
            <v>Martinez*Salinas,Arely</v>
          </cell>
          <cell r="C123" t="str">
            <v>TAX</v>
          </cell>
          <cell r="D123" t="str">
            <v>LIC-MEES-18</v>
          </cell>
          <cell r="E123" t="str">
            <v>LI</v>
          </cell>
          <cell r="F123" t="str">
            <v>AS</v>
          </cell>
          <cell r="G123">
            <v>101</v>
          </cell>
          <cell r="H123" t="str">
            <v>19610.57</v>
          </cell>
          <cell r="I123">
            <v>0</v>
          </cell>
          <cell r="J123">
            <v>0</v>
          </cell>
          <cell r="K123" t="str">
            <v>19610.57</v>
          </cell>
          <cell r="L123" t="str">
            <v>17070.67</v>
          </cell>
          <cell r="M123" t="str">
            <v>2593.9</v>
          </cell>
          <cell r="N123" t="str">
            <v>2593.9</v>
          </cell>
        </row>
        <row r="124">
          <cell r="A124">
            <v>719108</v>
          </cell>
          <cell r="B124" t="str">
            <v>Tapia*Fonseca,María</v>
          </cell>
          <cell r="C124" t="str">
            <v>TAX</v>
          </cell>
          <cell r="D124" t="str">
            <v>LIC-DERE-18</v>
          </cell>
          <cell r="E124" t="str">
            <v>LI</v>
          </cell>
          <cell r="F124" t="str">
            <v>AS</v>
          </cell>
          <cell r="G124">
            <v>101</v>
          </cell>
          <cell r="H124" t="str">
            <v>18881.57</v>
          </cell>
          <cell r="I124">
            <v>0</v>
          </cell>
          <cell r="J124">
            <v>0</v>
          </cell>
          <cell r="K124" t="str">
            <v>18881.57</v>
          </cell>
          <cell r="L124" t="str">
            <v>18882.3</v>
          </cell>
          <cell r="M124">
            <v>0</v>
          </cell>
          <cell r="N124">
            <v>0</v>
          </cell>
        </row>
        <row r="125">
          <cell r="A125">
            <v>723312</v>
          </cell>
          <cell r="B125" t="str">
            <v>Guerrero*Velázquez,Isaura</v>
          </cell>
          <cell r="C125" t="str">
            <v>TAX</v>
          </cell>
          <cell r="D125" t="str">
            <v>LIC-DERE-18</v>
          </cell>
          <cell r="E125" t="str">
            <v>LI</v>
          </cell>
          <cell r="F125" t="str">
            <v>AS</v>
          </cell>
          <cell r="G125">
            <v>101</v>
          </cell>
          <cell r="H125" t="str">
            <v>19241.72</v>
          </cell>
          <cell r="I125">
            <v>0</v>
          </cell>
          <cell r="J125">
            <v>0</v>
          </cell>
          <cell r="K125" t="str">
            <v>19241.72</v>
          </cell>
          <cell r="L125" t="str">
            <v>19241.72</v>
          </cell>
          <cell r="M125">
            <v>0</v>
          </cell>
          <cell r="N125">
            <v>0</v>
          </cell>
        </row>
        <row r="126">
          <cell r="A126">
            <v>715771</v>
          </cell>
          <cell r="B126" t="str">
            <v>Davila*Islas,Cipriano</v>
          </cell>
          <cell r="C126" t="str">
            <v>TAX</v>
          </cell>
          <cell r="D126" t="str">
            <v>LIC-EJDE-17</v>
          </cell>
          <cell r="E126" t="str">
            <v>LI</v>
          </cell>
          <cell r="F126" t="str">
            <v>AS</v>
          </cell>
          <cell r="G126">
            <v>100</v>
          </cell>
          <cell r="H126" t="str">
            <v>12485.57</v>
          </cell>
          <cell r="I126">
            <v>0</v>
          </cell>
          <cell r="J126">
            <v>0</v>
          </cell>
          <cell r="K126" t="str">
            <v>12485.57</v>
          </cell>
          <cell r="L126" t="str">
            <v>12486.25</v>
          </cell>
          <cell r="M126">
            <v>0</v>
          </cell>
          <cell r="N126">
            <v>0</v>
          </cell>
        </row>
        <row r="127">
          <cell r="A127">
            <v>719057</v>
          </cell>
          <cell r="B127" t="str">
            <v>Gutiérrez*Gutiérrez,Maricruz</v>
          </cell>
          <cell r="C127" t="str">
            <v>TAX</v>
          </cell>
          <cell r="D127" t="str">
            <v>LIC-DINV-18</v>
          </cell>
          <cell r="E127" t="str">
            <v>LI</v>
          </cell>
          <cell r="F127" t="str">
            <v>AS</v>
          </cell>
          <cell r="G127">
            <v>101</v>
          </cell>
          <cell r="H127" t="str">
            <v>19074.57</v>
          </cell>
          <cell r="I127">
            <v>0</v>
          </cell>
          <cell r="J127">
            <v>0</v>
          </cell>
          <cell r="K127" t="str">
            <v>19074.57</v>
          </cell>
          <cell r="L127" t="str">
            <v>19075.13</v>
          </cell>
          <cell r="M127">
            <v>0</v>
          </cell>
          <cell r="N127">
            <v>0</v>
          </cell>
        </row>
        <row r="128">
          <cell r="A128">
            <v>719084</v>
          </cell>
          <cell r="B128" t="str">
            <v>Nogueda*Ocampo,Martha</v>
          </cell>
          <cell r="C128" t="str">
            <v>TAX</v>
          </cell>
          <cell r="D128" t="str">
            <v>LIC-DERE-18</v>
          </cell>
          <cell r="E128" t="str">
            <v>LI</v>
          </cell>
          <cell r="F128" t="str">
            <v>AS</v>
          </cell>
          <cell r="G128">
            <v>100</v>
          </cell>
          <cell r="H128" t="str">
            <v>19610.57</v>
          </cell>
          <cell r="I128">
            <v>0</v>
          </cell>
          <cell r="J128" t="str">
            <v>450.98</v>
          </cell>
          <cell r="K128" t="str">
            <v>19159.59</v>
          </cell>
          <cell r="L128" t="str">
            <v>19160.02</v>
          </cell>
          <cell r="M128">
            <v>0</v>
          </cell>
          <cell r="N128">
            <v>0</v>
          </cell>
        </row>
        <row r="129">
          <cell r="A129">
            <v>342736</v>
          </cell>
          <cell r="B129" t="str">
            <v>Ramirez*Rivera,Noe</v>
          </cell>
          <cell r="C129" t="str">
            <v>TAX</v>
          </cell>
          <cell r="D129" t="str">
            <v>LIC-EJDE-17</v>
          </cell>
          <cell r="E129" t="str">
            <v>LI</v>
          </cell>
          <cell r="F129" t="str">
            <v>AS</v>
          </cell>
          <cell r="G129">
            <v>100</v>
          </cell>
          <cell r="H129" t="str">
            <v>12485.57</v>
          </cell>
          <cell r="I129">
            <v>0</v>
          </cell>
          <cell r="J129">
            <v>0</v>
          </cell>
          <cell r="K129" t="str">
            <v>12485.57</v>
          </cell>
          <cell r="L129" t="str">
            <v>2549.8</v>
          </cell>
          <cell r="M129" t="str">
            <v>9935.77</v>
          </cell>
          <cell r="N129" t="str">
            <v>9935.77</v>
          </cell>
        </row>
        <row r="130">
          <cell r="A130">
            <v>721890</v>
          </cell>
          <cell r="B130" t="str">
            <v>Hernandez*Cervantes,Jose</v>
          </cell>
          <cell r="C130" t="str">
            <v>TAX</v>
          </cell>
          <cell r="D130" t="str">
            <v>LIC-DINV-18</v>
          </cell>
          <cell r="E130" t="str">
            <v>LI</v>
          </cell>
          <cell r="F130" t="str">
            <v>AS</v>
          </cell>
          <cell r="G130">
            <v>101</v>
          </cell>
          <cell r="H130" t="str">
            <v>19610.57</v>
          </cell>
          <cell r="I130">
            <v>0</v>
          </cell>
          <cell r="J130">
            <v>0</v>
          </cell>
          <cell r="K130" t="str">
            <v>19610.57</v>
          </cell>
          <cell r="L130" t="str">
            <v>19611.34</v>
          </cell>
          <cell r="M130">
            <v>0</v>
          </cell>
          <cell r="N130">
            <v>0</v>
          </cell>
        </row>
        <row r="131">
          <cell r="A131">
            <v>734260</v>
          </cell>
          <cell r="B131" t="str">
            <v>Peña*Cruz,Luis</v>
          </cell>
          <cell r="C131" t="str">
            <v>TAX</v>
          </cell>
          <cell r="D131" t="str">
            <v>LIC-EJME-17</v>
          </cell>
          <cell r="E131" t="str">
            <v>LI</v>
          </cell>
          <cell r="F131" t="str">
            <v>AS</v>
          </cell>
          <cell r="G131">
            <v>100</v>
          </cell>
          <cell r="H131" t="str">
            <v>12249.57</v>
          </cell>
          <cell r="I131">
            <v>0</v>
          </cell>
          <cell r="J131">
            <v>0</v>
          </cell>
          <cell r="K131" t="str">
            <v>12249.57</v>
          </cell>
          <cell r="L131" t="str">
            <v>12249.57</v>
          </cell>
          <cell r="M131">
            <v>0</v>
          </cell>
          <cell r="N131">
            <v>0</v>
          </cell>
        </row>
        <row r="132">
          <cell r="A132">
            <v>737607</v>
          </cell>
          <cell r="B132" t="str">
            <v>Calderon*Flores,Carina</v>
          </cell>
          <cell r="C132" t="str">
            <v>TAX</v>
          </cell>
          <cell r="D132" t="str">
            <v>LIC-EJAD-17</v>
          </cell>
          <cell r="E132" t="str">
            <v>LI</v>
          </cell>
          <cell r="F132" t="str">
            <v>AS</v>
          </cell>
          <cell r="G132">
            <v>100</v>
          </cell>
          <cell r="H132" t="str">
            <v>11905.57</v>
          </cell>
          <cell r="I132">
            <v>0</v>
          </cell>
          <cell r="J132" t="str">
            <v>250.14</v>
          </cell>
          <cell r="K132" t="str">
            <v>11655.43</v>
          </cell>
          <cell r="L132" t="str">
            <v>11656.01</v>
          </cell>
          <cell r="M132">
            <v>0</v>
          </cell>
          <cell r="N132">
            <v>0</v>
          </cell>
        </row>
        <row r="133">
          <cell r="A133">
            <v>613626</v>
          </cell>
          <cell r="B133" t="str">
            <v>Becerra*Romero,Renata</v>
          </cell>
          <cell r="C133" t="str">
            <v>TAX</v>
          </cell>
          <cell r="D133" t="str">
            <v>LIC-ADTU-18</v>
          </cell>
          <cell r="E133" t="str">
            <v>LI</v>
          </cell>
          <cell r="F133" t="str">
            <v>AS</v>
          </cell>
          <cell r="G133">
            <v>404</v>
          </cell>
          <cell r="H133" t="str">
            <v>17605.57</v>
          </cell>
          <cell r="I133">
            <v>0</v>
          </cell>
          <cell r="J133">
            <v>0</v>
          </cell>
          <cell r="K133" t="str">
            <v>17605.57</v>
          </cell>
          <cell r="L133" t="str">
            <v>17605.65</v>
          </cell>
          <cell r="M133">
            <v>0</v>
          </cell>
          <cell r="N133">
            <v>0</v>
          </cell>
        </row>
        <row r="134">
          <cell r="A134">
            <v>206944</v>
          </cell>
          <cell r="B134" t="str">
            <v>Garcia*Larumbe,Jennyfer</v>
          </cell>
          <cell r="C134" t="str">
            <v>TAX</v>
          </cell>
          <cell r="D134" t="str">
            <v>LIC-CTCO-18</v>
          </cell>
          <cell r="E134" t="str">
            <v>LI</v>
          </cell>
          <cell r="F134" t="str">
            <v>AS</v>
          </cell>
          <cell r="G134">
            <v>404</v>
          </cell>
          <cell r="H134" t="str">
            <v>16112.57</v>
          </cell>
          <cell r="I134">
            <v>0</v>
          </cell>
          <cell r="J134" t="str">
            <v>482.33</v>
          </cell>
          <cell r="K134" t="str">
            <v>15630.24</v>
          </cell>
          <cell r="L134" t="str">
            <v>17240.25</v>
          </cell>
          <cell r="M134">
            <v>0</v>
          </cell>
          <cell r="N134">
            <v>0</v>
          </cell>
        </row>
        <row r="135">
          <cell r="A135">
            <v>668722</v>
          </cell>
          <cell r="B135" t="str">
            <v>Flemate*Padilla,Carlos</v>
          </cell>
          <cell r="C135" t="str">
            <v>TAX</v>
          </cell>
          <cell r="D135" t="str">
            <v>LIC-EJDE-17</v>
          </cell>
          <cell r="E135" t="str">
            <v>LI</v>
          </cell>
          <cell r="F135" t="str">
            <v>AS</v>
          </cell>
          <cell r="G135">
            <v>403</v>
          </cell>
          <cell r="H135" t="str">
            <v>9904.29</v>
          </cell>
          <cell r="I135">
            <v>0</v>
          </cell>
          <cell r="J135">
            <v>0</v>
          </cell>
          <cell r="K135" t="str">
            <v>9904.29</v>
          </cell>
          <cell r="L135" t="str">
            <v>9904.29</v>
          </cell>
          <cell r="M135">
            <v>0</v>
          </cell>
          <cell r="N135">
            <v>0</v>
          </cell>
        </row>
        <row r="136">
          <cell r="A136">
            <v>317338</v>
          </cell>
          <cell r="B136" t="str">
            <v>Martínez*Escalante,Ia</v>
          </cell>
          <cell r="C136" t="str">
            <v>TAX</v>
          </cell>
          <cell r="D136" t="str">
            <v>LIC-COFI-18</v>
          </cell>
          <cell r="E136" t="str">
            <v>LI</v>
          </cell>
          <cell r="F136" t="str">
            <v>AS</v>
          </cell>
          <cell r="G136">
            <v>404</v>
          </cell>
          <cell r="H136" t="str">
            <v>19294.21</v>
          </cell>
          <cell r="I136">
            <v>0</v>
          </cell>
          <cell r="J136" t="str">
            <v>406.8</v>
          </cell>
          <cell r="K136" t="str">
            <v>18887.41</v>
          </cell>
          <cell r="L136" t="str">
            <v>18887.41</v>
          </cell>
          <cell r="M136">
            <v>0</v>
          </cell>
          <cell r="N136">
            <v>0</v>
          </cell>
        </row>
        <row r="137">
          <cell r="A137">
            <v>676702</v>
          </cell>
          <cell r="B137" t="str">
            <v>Silva*Rivera,Salatiel</v>
          </cell>
          <cell r="C137" t="str">
            <v>TAX</v>
          </cell>
          <cell r="D137" t="str">
            <v>LIC-SYSC-18</v>
          </cell>
          <cell r="E137" t="str">
            <v>LI</v>
          </cell>
          <cell r="F137" t="str">
            <v>AS</v>
          </cell>
          <cell r="G137">
            <v>101</v>
          </cell>
          <cell r="H137" t="str">
            <v>18881.57</v>
          </cell>
          <cell r="I137">
            <v>0</v>
          </cell>
          <cell r="J137">
            <v>0</v>
          </cell>
          <cell r="K137" t="str">
            <v>18881.57</v>
          </cell>
          <cell r="L137" t="str">
            <v>18881.57</v>
          </cell>
          <cell r="M137">
            <v>0</v>
          </cell>
          <cell r="N137">
            <v>0</v>
          </cell>
        </row>
        <row r="138">
          <cell r="A138">
            <v>737408</v>
          </cell>
          <cell r="B138" t="str">
            <v>Romero*Flores,Omar</v>
          </cell>
          <cell r="C138" t="str">
            <v>TAX</v>
          </cell>
          <cell r="D138" t="str">
            <v>LIC-DSGD-18</v>
          </cell>
          <cell r="E138" t="str">
            <v>LI</v>
          </cell>
          <cell r="F138" t="str">
            <v>AS</v>
          </cell>
          <cell r="G138">
            <v>101</v>
          </cell>
          <cell r="H138" t="str">
            <v>18674.57</v>
          </cell>
          <cell r="I138">
            <v>0</v>
          </cell>
          <cell r="J138">
            <v>0</v>
          </cell>
          <cell r="K138" t="str">
            <v>18674.57</v>
          </cell>
          <cell r="L138" t="str">
            <v>21256.66</v>
          </cell>
          <cell r="M138">
            <v>0</v>
          </cell>
          <cell r="N138">
            <v>0</v>
          </cell>
        </row>
        <row r="139">
          <cell r="A139">
            <v>727521</v>
          </cell>
          <cell r="B139" t="str">
            <v>Oropeza*Perez,Ismerai</v>
          </cell>
          <cell r="C139" t="str">
            <v>TAX</v>
          </cell>
          <cell r="D139" t="str">
            <v>LIC-CTCO-18</v>
          </cell>
          <cell r="E139" t="str">
            <v>LI</v>
          </cell>
          <cell r="F139" t="str">
            <v>AS</v>
          </cell>
          <cell r="G139">
            <v>101</v>
          </cell>
          <cell r="H139" t="str">
            <v>20649.62</v>
          </cell>
          <cell r="I139">
            <v>0</v>
          </cell>
          <cell r="J139">
            <v>0</v>
          </cell>
          <cell r="K139" t="str">
            <v>20649.62</v>
          </cell>
          <cell r="L139" t="str">
            <v>20649.62</v>
          </cell>
          <cell r="M139">
            <v>0</v>
          </cell>
          <cell r="N139">
            <v>0</v>
          </cell>
        </row>
        <row r="140">
          <cell r="A140">
            <v>733187</v>
          </cell>
          <cell r="B140" t="str">
            <v>Agonizantes*Jimenez,Cesar</v>
          </cell>
          <cell r="C140" t="str">
            <v>TAX</v>
          </cell>
          <cell r="D140" t="str">
            <v>LIC-EJAD-17</v>
          </cell>
          <cell r="E140" t="str">
            <v>LI</v>
          </cell>
          <cell r="F140" t="str">
            <v>AS</v>
          </cell>
          <cell r="G140">
            <v>100</v>
          </cell>
          <cell r="H140" t="str">
            <v>12493.77</v>
          </cell>
          <cell r="I140">
            <v>0</v>
          </cell>
          <cell r="J140">
            <v>0</v>
          </cell>
          <cell r="K140" t="str">
            <v>12493.77</v>
          </cell>
          <cell r="L140">
            <v>12494</v>
          </cell>
          <cell r="M140">
            <v>0</v>
          </cell>
          <cell r="N140">
            <v>0</v>
          </cell>
        </row>
        <row r="141">
          <cell r="A141">
            <v>738374</v>
          </cell>
          <cell r="B141" t="str">
            <v>Quintana*Flores,Gilberto</v>
          </cell>
          <cell r="C141" t="str">
            <v>TAX</v>
          </cell>
          <cell r="D141" t="str">
            <v>MAE-MADP-22</v>
          </cell>
          <cell r="E141" t="str">
            <v>MA</v>
          </cell>
          <cell r="F141" t="str">
            <v>AS</v>
          </cell>
          <cell r="G141">
            <v>406</v>
          </cell>
          <cell r="H141">
            <v>25628</v>
          </cell>
          <cell r="I141">
            <v>0</v>
          </cell>
          <cell r="J141">
            <v>0</v>
          </cell>
          <cell r="K141">
            <v>25628</v>
          </cell>
          <cell r="L141" t="str">
            <v>22748.2</v>
          </cell>
          <cell r="M141">
            <v>2880</v>
          </cell>
          <cell r="N141">
            <v>2880</v>
          </cell>
        </row>
        <row r="142">
          <cell r="A142">
            <v>277220</v>
          </cell>
          <cell r="B142" t="str">
            <v>Villa*Escobar,Yahil</v>
          </cell>
          <cell r="C142" t="str">
            <v>TAX</v>
          </cell>
          <cell r="D142" t="str">
            <v>LIC-SYSC-18</v>
          </cell>
          <cell r="E142" t="str">
            <v>LI</v>
          </cell>
          <cell r="F142" t="str">
            <v>AS</v>
          </cell>
          <cell r="G142">
            <v>101</v>
          </cell>
          <cell r="H142">
            <v>10985</v>
          </cell>
          <cell r="I142">
            <v>0</v>
          </cell>
          <cell r="J142">
            <v>0</v>
          </cell>
          <cell r="K142">
            <v>10985</v>
          </cell>
          <cell r="L142">
            <v>10985</v>
          </cell>
          <cell r="M142">
            <v>0</v>
          </cell>
          <cell r="N142">
            <v>0</v>
          </cell>
        </row>
        <row r="143">
          <cell r="A143">
            <v>738002</v>
          </cell>
          <cell r="B143" t="str">
            <v>Miranda*Velazquez,Jose</v>
          </cell>
          <cell r="C143" t="str">
            <v>TAX</v>
          </cell>
          <cell r="D143" t="str">
            <v>MAE-MADP-22</v>
          </cell>
          <cell r="E143" t="str">
            <v>MA</v>
          </cell>
          <cell r="F143" t="str">
            <v>AS</v>
          </cell>
          <cell r="G143">
            <v>406</v>
          </cell>
          <cell r="H143">
            <v>25628</v>
          </cell>
          <cell r="I143">
            <v>0</v>
          </cell>
          <cell r="J143">
            <v>0</v>
          </cell>
          <cell r="K143">
            <v>25628</v>
          </cell>
          <cell r="L143" t="str">
            <v>25628.2</v>
          </cell>
          <cell r="M143">
            <v>0</v>
          </cell>
          <cell r="N143">
            <v>0</v>
          </cell>
        </row>
        <row r="144">
          <cell r="A144">
            <v>732126</v>
          </cell>
          <cell r="B144" t="str">
            <v>Ruiz*Santiago,Guie</v>
          </cell>
          <cell r="C144" t="str">
            <v>TAX</v>
          </cell>
          <cell r="D144" t="str">
            <v>LIC-DSGD-18</v>
          </cell>
          <cell r="E144" t="str">
            <v>LI</v>
          </cell>
          <cell r="F144" t="str">
            <v>AS</v>
          </cell>
          <cell r="G144">
            <v>101</v>
          </cell>
          <cell r="H144" t="str">
            <v>18345.57</v>
          </cell>
          <cell r="I144">
            <v>0</v>
          </cell>
          <cell r="J144">
            <v>0</v>
          </cell>
          <cell r="K144" t="str">
            <v>18345.57</v>
          </cell>
          <cell r="L144" t="str">
            <v>18345.57</v>
          </cell>
          <cell r="M144">
            <v>0</v>
          </cell>
          <cell r="N144">
            <v>0</v>
          </cell>
        </row>
        <row r="145">
          <cell r="A145">
            <v>738021</v>
          </cell>
          <cell r="B145" t="str">
            <v>Salgado*Salmeron,Maria</v>
          </cell>
          <cell r="C145" t="str">
            <v>TAX</v>
          </cell>
          <cell r="D145" t="str">
            <v>MAE-MADP-22</v>
          </cell>
          <cell r="E145" t="str">
            <v>MA</v>
          </cell>
          <cell r="F145" t="str">
            <v>AS</v>
          </cell>
          <cell r="G145">
            <v>406</v>
          </cell>
          <cell r="H145">
            <v>25628</v>
          </cell>
          <cell r="I145">
            <v>0</v>
          </cell>
          <cell r="J145">
            <v>0</v>
          </cell>
          <cell r="K145">
            <v>25628</v>
          </cell>
          <cell r="L145" t="str">
            <v>25628.2</v>
          </cell>
          <cell r="M145">
            <v>0</v>
          </cell>
          <cell r="N145">
            <v>0</v>
          </cell>
        </row>
        <row r="146">
          <cell r="A146">
            <v>668530</v>
          </cell>
          <cell r="B146" t="str">
            <v>Bañuelos*Mejia,Jose</v>
          </cell>
          <cell r="C146" t="str">
            <v>TAX</v>
          </cell>
          <cell r="D146" t="str">
            <v>LIC-CTCO-18</v>
          </cell>
          <cell r="E146" t="str">
            <v>LI</v>
          </cell>
          <cell r="F146" t="str">
            <v>AS</v>
          </cell>
          <cell r="G146">
            <v>102</v>
          </cell>
          <cell r="H146">
            <v>16630</v>
          </cell>
          <cell r="I146">
            <v>0</v>
          </cell>
          <cell r="J146">
            <v>0</v>
          </cell>
          <cell r="K146">
            <v>16630</v>
          </cell>
          <cell r="L146" t="str">
            <v>16630.29</v>
          </cell>
          <cell r="M146">
            <v>0</v>
          </cell>
          <cell r="N146">
            <v>0</v>
          </cell>
        </row>
        <row r="147">
          <cell r="A147">
            <v>698417</v>
          </cell>
          <cell r="B147" t="str">
            <v>Carrascosa*López,Waldir</v>
          </cell>
          <cell r="C147" t="str">
            <v>TAX</v>
          </cell>
          <cell r="D147" t="str">
            <v>LIC-DSGD-18</v>
          </cell>
          <cell r="E147" t="str">
            <v>LI</v>
          </cell>
          <cell r="F147" t="str">
            <v>AS</v>
          </cell>
          <cell r="G147">
            <v>100</v>
          </cell>
          <cell r="H147" t="str">
            <v>18893.57</v>
          </cell>
          <cell r="I147">
            <v>0</v>
          </cell>
          <cell r="J147">
            <v>0</v>
          </cell>
          <cell r="K147" t="str">
            <v>18893.57</v>
          </cell>
          <cell r="L147" t="str">
            <v>18893.67</v>
          </cell>
          <cell r="M147">
            <v>0</v>
          </cell>
          <cell r="N147">
            <v>0</v>
          </cell>
        </row>
        <row r="148">
          <cell r="A148">
            <v>731495</v>
          </cell>
          <cell r="B148" t="str">
            <v>Ramos*Gonzalez,Jorge</v>
          </cell>
          <cell r="C148" t="str">
            <v>TAX</v>
          </cell>
          <cell r="D148" t="str">
            <v>LIC-EJME-17</v>
          </cell>
          <cell r="E148" t="str">
            <v>LI</v>
          </cell>
          <cell r="F148" t="str">
            <v>AS</v>
          </cell>
          <cell r="G148">
            <v>100</v>
          </cell>
          <cell r="H148" t="str">
            <v>12249.57</v>
          </cell>
          <cell r="I148">
            <v>0</v>
          </cell>
          <cell r="J148">
            <v>0</v>
          </cell>
          <cell r="K148" t="str">
            <v>12249.57</v>
          </cell>
          <cell r="L148">
            <v>12250</v>
          </cell>
          <cell r="M148">
            <v>0</v>
          </cell>
          <cell r="N148">
            <v>0</v>
          </cell>
        </row>
        <row r="149">
          <cell r="A149">
            <v>328991</v>
          </cell>
          <cell r="B149" t="str">
            <v>Juarez*Chino,Bladimir</v>
          </cell>
          <cell r="C149" t="str">
            <v>TAX</v>
          </cell>
          <cell r="D149" t="str">
            <v>LIC-MEES-18</v>
          </cell>
          <cell r="E149" t="str">
            <v>LI</v>
          </cell>
          <cell r="F149" t="str">
            <v>AS</v>
          </cell>
          <cell r="G149">
            <v>404</v>
          </cell>
          <cell r="H149" t="str">
            <v>17293.57</v>
          </cell>
          <cell r="I149">
            <v>0</v>
          </cell>
          <cell r="J149">
            <v>0</v>
          </cell>
          <cell r="K149" t="str">
            <v>17293.57</v>
          </cell>
          <cell r="L149" t="str">
            <v>17293.85</v>
          </cell>
          <cell r="M149">
            <v>0</v>
          </cell>
          <cell r="N149">
            <v>0</v>
          </cell>
        </row>
        <row r="150">
          <cell r="A150">
            <v>734820</v>
          </cell>
          <cell r="B150" t="str">
            <v>Mejía*Ochoa,Paulina</v>
          </cell>
          <cell r="C150" t="str">
            <v>TAX</v>
          </cell>
          <cell r="D150" t="str">
            <v>LIC-DSGD-18</v>
          </cell>
          <cell r="E150" t="str">
            <v>LI</v>
          </cell>
          <cell r="F150" t="str">
            <v>AS</v>
          </cell>
          <cell r="G150">
            <v>101</v>
          </cell>
          <cell r="H150" t="str">
            <v>19174.91</v>
          </cell>
          <cell r="I150">
            <v>0</v>
          </cell>
          <cell r="J150" t="str">
            <v>457.38</v>
          </cell>
          <cell r="K150" t="str">
            <v>18717.53</v>
          </cell>
          <cell r="L150" t="str">
            <v>18720.83</v>
          </cell>
          <cell r="M150">
            <v>0</v>
          </cell>
          <cell r="N150">
            <v>0</v>
          </cell>
        </row>
        <row r="151">
          <cell r="A151">
            <v>300540</v>
          </cell>
          <cell r="B151" t="str">
            <v>Cortés*Ocampo,María</v>
          </cell>
          <cell r="C151" t="str">
            <v>TAX</v>
          </cell>
          <cell r="D151" t="str">
            <v>LIC-CTCO-18</v>
          </cell>
          <cell r="E151" t="str">
            <v>LI</v>
          </cell>
          <cell r="F151" t="str">
            <v>AS</v>
          </cell>
          <cell r="G151">
            <v>404</v>
          </cell>
          <cell r="H151">
            <v>17277</v>
          </cell>
          <cell r="I151">
            <v>0</v>
          </cell>
          <cell r="J151">
            <v>0</v>
          </cell>
          <cell r="K151">
            <v>17277</v>
          </cell>
          <cell r="L151" t="str">
            <v>17277.2</v>
          </cell>
          <cell r="M151">
            <v>0</v>
          </cell>
          <cell r="N151">
            <v>0</v>
          </cell>
        </row>
        <row r="152">
          <cell r="A152">
            <v>245777</v>
          </cell>
          <cell r="B152" t="str">
            <v>Rosales*Valencia,Liliana</v>
          </cell>
          <cell r="C152" t="str">
            <v>TAX</v>
          </cell>
          <cell r="D152" t="str">
            <v>LIC-FICO-10C</v>
          </cell>
          <cell r="E152" t="str">
            <v>LI</v>
          </cell>
          <cell r="F152" t="str">
            <v>EG</v>
          </cell>
          <cell r="H152">
            <v>13182</v>
          </cell>
          <cell r="I152">
            <v>0</v>
          </cell>
          <cell r="J152">
            <v>0</v>
          </cell>
          <cell r="K152">
            <v>13182</v>
          </cell>
          <cell r="L152">
            <v>13182</v>
          </cell>
          <cell r="M152">
            <v>0</v>
          </cell>
          <cell r="N152">
            <v>0</v>
          </cell>
        </row>
        <row r="153">
          <cell r="A153">
            <v>617799</v>
          </cell>
          <cell r="B153" t="str">
            <v>Chavarria*López,Irwin</v>
          </cell>
          <cell r="C153" t="str">
            <v>TAX</v>
          </cell>
          <cell r="D153" t="str">
            <v>LIC-DSGD-18</v>
          </cell>
          <cell r="E153" t="str">
            <v>LI</v>
          </cell>
          <cell r="F153" t="str">
            <v>AS</v>
          </cell>
          <cell r="G153">
            <v>404</v>
          </cell>
          <cell r="H153" t="str">
            <v>11261.37</v>
          </cell>
          <cell r="I153">
            <v>0</v>
          </cell>
          <cell r="J153">
            <v>0</v>
          </cell>
          <cell r="K153" t="str">
            <v>11261.37</v>
          </cell>
          <cell r="L153" t="str">
            <v>11261.37</v>
          </cell>
          <cell r="M153">
            <v>0</v>
          </cell>
          <cell r="N153">
            <v>0</v>
          </cell>
        </row>
        <row r="154">
          <cell r="A154">
            <v>729966</v>
          </cell>
          <cell r="B154" t="str">
            <v>Corona*Piña,Marco</v>
          </cell>
          <cell r="C154" t="str">
            <v>TAX</v>
          </cell>
          <cell r="D154" t="str">
            <v>LIC-DINV-18</v>
          </cell>
          <cell r="E154" t="str">
            <v>LI</v>
          </cell>
          <cell r="F154" t="str">
            <v>AS</v>
          </cell>
          <cell r="G154">
            <v>101</v>
          </cell>
          <cell r="H154" t="str">
            <v>19610.57</v>
          </cell>
          <cell r="I154">
            <v>0</v>
          </cell>
          <cell r="J154">
            <v>0</v>
          </cell>
          <cell r="K154" t="str">
            <v>19610.57</v>
          </cell>
          <cell r="L154" t="str">
            <v>19610.64</v>
          </cell>
          <cell r="M154">
            <v>0</v>
          </cell>
          <cell r="N154">
            <v>0</v>
          </cell>
        </row>
        <row r="155">
          <cell r="A155">
            <v>736215</v>
          </cell>
          <cell r="B155" t="str">
            <v>Araujo*Morales,Evelyn</v>
          </cell>
          <cell r="C155" t="str">
            <v>TAX</v>
          </cell>
          <cell r="D155" t="str">
            <v>LIC-DSGD-18</v>
          </cell>
          <cell r="E155" t="str">
            <v>LI</v>
          </cell>
          <cell r="F155" t="str">
            <v>AS</v>
          </cell>
          <cell r="G155">
            <v>101</v>
          </cell>
          <cell r="H155" t="str">
            <v>19074.57</v>
          </cell>
          <cell r="I155">
            <v>0</v>
          </cell>
          <cell r="J155">
            <v>0</v>
          </cell>
          <cell r="K155" t="str">
            <v>19074.57</v>
          </cell>
          <cell r="L155" t="str">
            <v>19075.55</v>
          </cell>
          <cell r="M155">
            <v>0</v>
          </cell>
          <cell r="N155">
            <v>0</v>
          </cell>
        </row>
        <row r="156">
          <cell r="A156">
            <v>732258</v>
          </cell>
          <cell r="B156" t="str">
            <v>Caldiño*Hernández,Martha</v>
          </cell>
          <cell r="C156" t="str">
            <v>TAX</v>
          </cell>
          <cell r="D156" t="str">
            <v>LIC-EJAD-17</v>
          </cell>
          <cell r="E156" t="str">
            <v>LI</v>
          </cell>
          <cell r="F156" t="str">
            <v>AS</v>
          </cell>
          <cell r="G156">
            <v>100</v>
          </cell>
          <cell r="H156" t="str">
            <v>13909.18</v>
          </cell>
          <cell r="I156">
            <v>0</v>
          </cell>
          <cell r="J156">
            <v>0</v>
          </cell>
          <cell r="K156" t="str">
            <v>13909.18</v>
          </cell>
          <cell r="L156" t="str">
            <v>13909.18</v>
          </cell>
          <cell r="M156">
            <v>0</v>
          </cell>
          <cell r="N156">
            <v>0</v>
          </cell>
        </row>
        <row r="157">
          <cell r="A157">
            <v>297541</v>
          </cell>
          <cell r="B157" t="str">
            <v>López*Bárcenas,Gerardo</v>
          </cell>
          <cell r="C157" t="str">
            <v>TAX</v>
          </cell>
          <cell r="D157" t="str">
            <v>MAE-EDUC-19</v>
          </cell>
          <cell r="E157" t="str">
            <v>MA</v>
          </cell>
          <cell r="F157" t="str">
            <v>BR</v>
          </cell>
          <cell r="H157">
            <v>106</v>
          </cell>
          <cell r="I157">
            <v>0</v>
          </cell>
          <cell r="J157">
            <v>0</v>
          </cell>
          <cell r="K157">
            <v>106</v>
          </cell>
          <cell r="L157">
            <v>106</v>
          </cell>
          <cell r="M157">
            <v>0</v>
          </cell>
          <cell r="N157">
            <v>0</v>
          </cell>
        </row>
        <row r="158">
          <cell r="A158">
            <v>680046</v>
          </cell>
          <cell r="B158" t="str">
            <v>Mejía*Cruz,Jorge</v>
          </cell>
          <cell r="C158" t="str">
            <v>TAX</v>
          </cell>
          <cell r="D158" t="str">
            <v>LIC-CTCO-18</v>
          </cell>
          <cell r="E158" t="str">
            <v>LI</v>
          </cell>
          <cell r="F158" t="str">
            <v>AS</v>
          </cell>
          <cell r="G158">
            <v>101</v>
          </cell>
          <cell r="H158">
            <v>18565</v>
          </cell>
          <cell r="I158">
            <v>0</v>
          </cell>
          <cell r="J158">
            <v>0</v>
          </cell>
          <cell r="K158">
            <v>18565</v>
          </cell>
          <cell r="L158">
            <v>18565</v>
          </cell>
          <cell r="M158">
            <v>0</v>
          </cell>
          <cell r="N158">
            <v>0</v>
          </cell>
        </row>
        <row r="159">
          <cell r="A159">
            <v>733737</v>
          </cell>
          <cell r="B159" t="str">
            <v>Bautista*Granados,Luis</v>
          </cell>
          <cell r="C159" t="str">
            <v>TAX</v>
          </cell>
          <cell r="D159" t="str">
            <v>LIC-EJME-17</v>
          </cell>
          <cell r="E159" t="str">
            <v>LI</v>
          </cell>
          <cell r="F159" t="str">
            <v>AS</v>
          </cell>
          <cell r="G159">
            <v>100</v>
          </cell>
          <cell r="H159" t="str">
            <v>11966.84</v>
          </cell>
          <cell r="I159">
            <v>0</v>
          </cell>
          <cell r="J159">
            <v>0</v>
          </cell>
          <cell r="K159" t="str">
            <v>11966.84</v>
          </cell>
          <cell r="L159" t="str">
            <v>11966.84</v>
          </cell>
          <cell r="M159">
            <v>0</v>
          </cell>
          <cell r="N159">
            <v>0</v>
          </cell>
        </row>
        <row r="160">
          <cell r="A160">
            <v>739085</v>
          </cell>
          <cell r="B160" t="str">
            <v>Barroso*Cruz,Carolina</v>
          </cell>
          <cell r="C160" t="str">
            <v>TAX</v>
          </cell>
          <cell r="D160" t="str">
            <v>LIC-DSGD-18</v>
          </cell>
          <cell r="E160" t="str">
            <v>LI</v>
          </cell>
          <cell r="F160" t="str">
            <v>AS</v>
          </cell>
          <cell r="G160">
            <v>100</v>
          </cell>
          <cell r="H160" t="str">
            <v>19074.57</v>
          </cell>
          <cell r="I160">
            <v>0</v>
          </cell>
          <cell r="J160" t="str">
            <v>484.38</v>
          </cell>
          <cell r="K160" t="str">
            <v>18590.19</v>
          </cell>
          <cell r="L160" t="str">
            <v>19563.2</v>
          </cell>
          <cell r="M160">
            <v>0</v>
          </cell>
          <cell r="N160">
            <v>0</v>
          </cell>
        </row>
        <row r="161">
          <cell r="A161">
            <v>739147</v>
          </cell>
          <cell r="B161" t="str">
            <v>Vargas*Santiago,Fernando</v>
          </cell>
          <cell r="C161" t="str">
            <v>TAX</v>
          </cell>
          <cell r="D161" t="str">
            <v>LIC-DINV-18</v>
          </cell>
          <cell r="E161" t="str">
            <v>LI</v>
          </cell>
          <cell r="F161" t="str">
            <v>AS</v>
          </cell>
          <cell r="G161">
            <v>101</v>
          </cell>
          <cell r="H161" t="str">
            <v>19074.57</v>
          </cell>
          <cell r="I161">
            <v>0</v>
          </cell>
          <cell r="J161">
            <v>0</v>
          </cell>
          <cell r="K161" t="str">
            <v>19074.57</v>
          </cell>
          <cell r="L161">
            <v>19075</v>
          </cell>
          <cell r="M161">
            <v>0</v>
          </cell>
          <cell r="N161">
            <v>0</v>
          </cell>
        </row>
        <row r="162">
          <cell r="A162">
            <v>727295</v>
          </cell>
          <cell r="B162" t="str">
            <v>Alcantara*Marin,Jose</v>
          </cell>
          <cell r="C162" t="str">
            <v>TAX</v>
          </cell>
          <cell r="D162" t="str">
            <v>LIC-SYSC-18</v>
          </cell>
          <cell r="E162" t="str">
            <v>LI</v>
          </cell>
          <cell r="F162" t="str">
            <v>AS</v>
          </cell>
          <cell r="G162">
            <v>101</v>
          </cell>
          <cell r="H162" t="str">
            <v>18615.57</v>
          </cell>
          <cell r="I162">
            <v>0</v>
          </cell>
          <cell r="J162">
            <v>0</v>
          </cell>
          <cell r="K162" t="str">
            <v>18615.57</v>
          </cell>
          <cell r="L162" t="str">
            <v>18615.57</v>
          </cell>
          <cell r="M162">
            <v>0</v>
          </cell>
          <cell r="N162">
            <v>0</v>
          </cell>
        </row>
        <row r="163">
          <cell r="A163">
            <v>633612</v>
          </cell>
          <cell r="B163" t="str">
            <v>Chaparro*Garcia,Jennifer</v>
          </cell>
          <cell r="C163" t="str">
            <v>TAX</v>
          </cell>
          <cell r="D163" t="str">
            <v>LIC-EJEP-18</v>
          </cell>
          <cell r="E163" t="str">
            <v>LI</v>
          </cell>
          <cell r="F163" t="str">
            <v>AS</v>
          </cell>
          <cell r="G163">
            <v>101</v>
          </cell>
          <cell r="H163" t="str">
            <v>22832.57</v>
          </cell>
          <cell r="I163">
            <v>0</v>
          </cell>
          <cell r="J163">
            <v>0</v>
          </cell>
          <cell r="K163" t="str">
            <v>22832.57</v>
          </cell>
          <cell r="L163" t="str">
            <v>22832.57</v>
          </cell>
          <cell r="M163">
            <v>0</v>
          </cell>
          <cell r="N163">
            <v>0</v>
          </cell>
        </row>
        <row r="164">
          <cell r="A164">
            <v>738048</v>
          </cell>
          <cell r="B164" t="str">
            <v>Zavala*Cervantes,Oscar</v>
          </cell>
          <cell r="C164" t="str">
            <v>TAX</v>
          </cell>
          <cell r="D164" t="str">
            <v>MAE-EDUP-22</v>
          </cell>
          <cell r="E164" t="str">
            <v>MA</v>
          </cell>
          <cell r="F164" t="str">
            <v>AS</v>
          </cell>
          <cell r="G164">
            <v>405</v>
          </cell>
          <cell r="H164" t="str">
            <v>21657.01</v>
          </cell>
          <cell r="I164">
            <v>0</v>
          </cell>
          <cell r="J164">
            <v>0</v>
          </cell>
          <cell r="K164" t="str">
            <v>21657.01</v>
          </cell>
          <cell r="L164" t="str">
            <v>21657.94</v>
          </cell>
          <cell r="M164">
            <v>0</v>
          </cell>
          <cell r="N164">
            <v>0</v>
          </cell>
        </row>
        <row r="165">
          <cell r="A165">
            <v>308378</v>
          </cell>
          <cell r="B165" t="str">
            <v>Cruz*Hernandez,Gerardo</v>
          </cell>
          <cell r="C165" t="str">
            <v>TAX</v>
          </cell>
          <cell r="D165" t="str">
            <v>MAE-TEIN-18</v>
          </cell>
          <cell r="E165" t="str">
            <v>MA</v>
          </cell>
          <cell r="F165" t="str">
            <v>AS</v>
          </cell>
          <cell r="G165">
            <v>405</v>
          </cell>
          <cell r="H165" t="str">
            <v>24208.46</v>
          </cell>
          <cell r="I165">
            <v>0</v>
          </cell>
          <cell r="J165">
            <v>0</v>
          </cell>
          <cell r="K165" t="str">
            <v>24208.46</v>
          </cell>
          <cell r="L165" t="str">
            <v>24208.46</v>
          </cell>
          <cell r="M165">
            <v>0</v>
          </cell>
          <cell r="N165">
            <v>0</v>
          </cell>
        </row>
        <row r="166">
          <cell r="A166">
            <v>730162</v>
          </cell>
          <cell r="B166" t="str">
            <v>Lopez*Matus,Zeltzin</v>
          </cell>
          <cell r="C166" t="str">
            <v>TAX</v>
          </cell>
          <cell r="D166" t="str">
            <v>LIC-PSIO-18</v>
          </cell>
          <cell r="E166" t="str">
            <v>LI</v>
          </cell>
          <cell r="F166" t="str">
            <v>AS</v>
          </cell>
          <cell r="G166">
            <v>101</v>
          </cell>
          <cell r="H166" t="str">
            <v>19610.57</v>
          </cell>
          <cell r="I166">
            <v>0</v>
          </cell>
          <cell r="J166">
            <v>0</v>
          </cell>
          <cell r="K166" t="str">
            <v>19610.57</v>
          </cell>
          <cell r="L166" t="str">
            <v>19611.4</v>
          </cell>
          <cell r="M166">
            <v>0</v>
          </cell>
          <cell r="N166">
            <v>0</v>
          </cell>
        </row>
        <row r="167">
          <cell r="A167">
            <v>740077</v>
          </cell>
          <cell r="B167" t="str">
            <v>Rodriguez*Morales,Antonio</v>
          </cell>
          <cell r="C167" t="str">
            <v>TAX</v>
          </cell>
          <cell r="D167" t="str">
            <v>LIC-EJAD-17</v>
          </cell>
          <cell r="E167" t="str">
            <v>LI</v>
          </cell>
          <cell r="F167" t="str">
            <v>AS</v>
          </cell>
          <cell r="G167">
            <v>101</v>
          </cell>
          <cell r="H167" t="str">
            <v>12396.97</v>
          </cell>
          <cell r="I167">
            <v>0</v>
          </cell>
          <cell r="J167">
            <v>0</v>
          </cell>
          <cell r="K167" t="str">
            <v>12396.97</v>
          </cell>
          <cell r="L167" t="str">
            <v>10731.93</v>
          </cell>
          <cell r="M167" t="str">
            <v>1665.04</v>
          </cell>
          <cell r="N167" t="str">
            <v>1665.04</v>
          </cell>
        </row>
        <row r="168">
          <cell r="A168">
            <v>296196</v>
          </cell>
          <cell r="B168" t="str">
            <v>Gómez*Ruiz,Leonardo</v>
          </cell>
          <cell r="C168" t="str">
            <v>TAX</v>
          </cell>
          <cell r="D168" t="str">
            <v>LIC-CTCO-18</v>
          </cell>
          <cell r="E168" t="str">
            <v>LI</v>
          </cell>
          <cell r="F168" t="str">
            <v>AS</v>
          </cell>
          <cell r="H168" t="str">
            <v>17345.57</v>
          </cell>
          <cell r="I168">
            <v>0</v>
          </cell>
          <cell r="J168">
            <v>0</v>
          </cell>
          <cell r="K168" t="str">
            <v>17345.57</v>
          </cell>
          <cell r="L168" t="str">
            <v>6861.02</v>
          </cell>
          <cell r="M168" t="str">
            <v>10484.55</v>
          </cell>
          <cell r="N168" t="str">
            <v>10484.55</v>
          </cell>
        </row>
        <row r="169">
          <cell r="A169">
            <v>748343</v>
          </cell>
          <cell r="B169" t="str">
            <v>Morales*Ferrer,Saúl</v>
          </cell>
          <cell r="C169" t="str">
            <v>TAX</v>
          </cell>
          <cell r="D169" t="str">
            <v>LIC-EJAD-17</v>
          </cell>
          <cell r="E169" t="str">
            <v>LI</v>
          </cell>
          <cell r="F169" t="str">
            <v>AS</v>
          </cell>
          <cell r="G169">
            <v>100</v>
          </cell>
          <cell r="H169">
            <v>12306</v>
          </cell>
          <cell r="I169">
            <v>0</v>
          </cell>
          <cell r="J169">
            <v>0</v>
          </cell>
          <cell r="K169">
            <v>12306</v>
          </cell>
          <cell r="L169">
            <v>12306</v>
          </cell>
          <cell r="M169">
            <v>0</v>
          </cell>
          <cell r="N169">
            <v>0</v>
          </cell>
        </row>
        <row r="170">
          <cell r="A170">
            <v>755411</v>
          </cell>
          <cell r="B170" t="str">
            <v>Barba*Palacios,María</v>
          </cell>
          <cell r="C170" t="str">
            <v>TAX</v>
          </cell>
          <cell r="D170" t="str">
            <v>LIC-DSGD-18</v>
          </cell>
          <cell r="E170" t="str">
            <v>LI</v>
          </cell>
          <cell r="F170" t="str">
            <v>AS</v>
          </cell>
          <cell r="G170">
            <v>404</v>
          </cell>
          <cell r="H170" t="str">
            <v>18345.57</v>
          </cell>
          <cell r="I170">
            <v>0</v>
          </cell>
          <cell r="J170">
            <v>0</v>
          </cell>
          <cell r="K170" t="str">
            <v>18345.57</v>
          </cell>
          <cell r="L170" t="str">
            <v>18716.37</v>
          </cell>
          <cell r="M170">
            <v>0</v>
          </cell>
          <cell r="N170">
            <v>0</v>
          </cell>
        </row>
        <row r="171">
          <cell r="A171">
            <v>755296</v>
          </cell>
          <cell r="B171" t="str">
            <v>Carrera*Perez,Karen</v>
          </cell>
          <cell r="C171" t="str">
            <v>TAX</v>
          </cell>
          <cell r="D171" t="str">
            <v>LIC-EJAD-17</v>
          </cell>
          <cell r="E171" t="str">
            <v>LI</v>
          </cell>
          <cell r="F171" t="str">
            <v>AS</v>
          </cell>
          <cell r="G171">
            <v>100</v>
          </cell>
          <cell r="H171" t="str">
            <v>11905.57</v>
          </cell>
          <cell r="I171">
            <v>0</v>
          </cell>
          <cell r="J171">
            <v>0</v>
          </cell>
          <cell r="K171" t="str">
            <v>11905.57</v>
          </cell>
          <cell r="L171" t="str">
            <v>11906.25</v>
          </cell>
          <cell r="M171">
            <v>0</v>
          </cell>
          <cell r="N171">
            <v>0</v>
          </cell>
        </row>
        <row r="172">
          <cell r="A172">
            <v>746822</v>
          </cell>
          <cell r="B172" t="str">
            <v>Herrera*Flores,Isabel</v>
          </cell>
          <cell r="C172" t="str">
            <v>TAX</v>
          </cell>
          <cell r="D172" t="str">
            <v>LIC-DSGD-18</v>
          </cell>
          <cell r="E172" t="str">
            <v>LI</v>
          </cell>
          <cell r="F172" t="str">
            <v>AS</v>
          </cell>
          <cell r="G172">
            <v>101</v>
          </cell>
          <cell r="H172" t="str">
            <v>18345.57</v>
          </cell>
          <cell r="I172">
            <v>0</v>
          </cell>
          <cell r="J172">
            <v>0</v>
          </cell>
          <cell r="K172" t="str">
            <v>18345.57</v>
          </cell>
          <cell r="L172" t="str">
            <v>18345.75</v>
          </cell>
          <cell r="M172">
            <v>0</v>
          </cell>
          <cell r="N172">
            <v>0</v>
          </cell>
        </row>
        <row r="173">
          <cell r="A173">
            <v>743785</v>
          </cell>
          <cell r="B173" t="str">
            <v>Zarco*Alvarez,Sofía</v>
          </cell>
          <cell r="C173" t="str">
            <v>TAX</v>
          </cell>
          <cell r="D173" t="str">
            <v>LIC-DINV-18</v>
          </cell>
          <cell r="E173" t="str">
            <v>LI</v>
          </cell>
          <cell r="F173" t="str">
            <v>AS</v>
          </cell>
          <cell r="G173">
            <v>101</v>
          </cell>
          <cell r="H173" t="str">
            <v>19074.57</v>
          </cell>
          <cell r="I173">
            <v>0</v>
          </cell>
          <cell r="J173" t="str">
            <v>444.02</v>
          </cell>
          <cell r="K173" t="str">
            <v>18630.55</v>
          </cell>
          <cell r="L173" t="str">
            <v>19652.02</v>
          </cell>
          <cell r="M173">
            <v>0</v>
          </cell>
          <cell r="N173">
            <v>0</v>
          </cell>
        </row>
        <row r="174">
          <cell r="A174">
            <v>744055</v>
          </cell>
          <cell r="B174" t="str">
            <v>Frausto*Rodriguez,Juan</v>
          </cell>
          <cell r="C174" t="str">
            <v>TAX</v>
          </cell>
          <cell r="D174" t="str">
            <v>LIC-DINV-18</v>
          </cell>
          <cell r="E174" t="str">
            <v>LI</v>
          </cell>
          <cell r="F174" t="str">
            <v>AS</v>
          </cell>
          <cell r="G174">
            <v>101</v>
          </cell>
          <cell r="H174" t="str">
            <v>19074.57</v>
          </cell>
          <cell r="I174">
            <v>0</v>
          </cell>
          <cell r="J174" t="str">
            <v>431.15</v>
          </cell>
          <cell r="K174" t="str">
            <v>18643.42</v>
          </cell>
          <cell r="L174" t="str">
            <v>18643.42</v>
          </cell>
          <cell r="M174">
            <v>0</v>
          </cell>
          <cell r="N174">
            <v>0</v>
          </cell>
        </row>
        <row r="175">
          <cell r="A175">
            <v>747320</v>
          </cell>
          <cell r="B175" t="str">
            <v>Zarazua*Ramirez,Alan</v>
          </cell>
          <cell r="C175" t="str">
            <v>TAX</v>
          </cell>
          <cell r="D175" t="str">
            <v>LIC-MEES-18</v>
          </cell>
          <cell r="E175" t="str">
            <v>LI</v>
          </cell>
          <cell r="F175" t="str">
            <v>AS</v>
          </cell>
          <cell r="G175">
            <v>101</v>
          </cell>
          <cell r="H175" t="str">
            <v>20285.22</v>
          </cell>
          <cell r="I175">
            <v>0</v>
          </cell>
          <cell r="J175">
            <v>0</v>
          </cell>
          <cell r="K175" t="str">
            <v>20285.22</v>
          </cell>
          <cell r="L175" t="str">
            <v>20285.83</v>
          </cell>
          <cell r="M175">
            <v>0</v>
          </cell>
          <cell r="N175">
            <v>0</v>
          </cell>
        </row>
        <row r="176">
          <cell r="A176">
            <v>272028</v>
          </cell>
          <cell r="B176" t="str">
            <v>Martinez*Luna,Jocelyn</v>
          </cell>
          <cell r="C176" t="str">
            <v>TAX</v>
          </cell>
          <cell r="D176" t="str">
            <v>MAE-MADP-22</v>
          </cell>
          <cell r="E176" t="str">
            <v>MA</v>
          </cell>
          <cell r="F176" t="str">
            <v>AS</v>
          </cell>
          <cell r="G176">
            <v>405</v>
          </cell>
          <cell r="H176" t="str">
            <v>25956.57</v>
          </cell>
          <cell r="I176">
            <v>0</v>
          </cell>
          <cell r="J176">
            <v>0</v>
          </cell>
          <cell r="K176" t="str">
            <v>25956.57</v>
          </cell>
          <cell r="L176">
            <v>25957</v>
          </cell>
          <cell r="M176">
            <v>0</v>
          </cell>
          <cell r="N176">
            <v>0</v>
          </cell>
        </row>
        <row r="177">
          <cell r="A177">
            <v>646669</v>
          </cell>
          <cell r="B177" t="str">
            <v>Limon*Garcia,Alejandra</v>
          </cell>
          <cell r="C177" t="str">
            <v>TAX</v>
          </cell>
          <cell r="D177" t="str">
            <v>LIC-DSGD-18</v>
          </cell>
          <cell r="E177" t="str">
            <v>LI</v>
          </cell>
          <cell r="F177" t="str">
            <v>AS</v>
          </cell>
          <cell r="G177">
            <v>101</v>
          </cell>
          <cell r="H177" t="str">
            <v>18356.58</v>
          </cell>
          <cell r="I177">
            <v>0</v>
          </cell>
          <cell r="J177">
            <v>0</v>
          </cell>
          <cell r="K177" t="str">
            <v>18356.58</v>
          </cell>
          <cell r="L177" t="str">
            <v>18357.18</v>
          </cell>
          <cell r="M177">
            <v>0</v>
          </cell>
          <cell r="N177">
            <v>0</v>
          </cell>
        </row>
        <row r="178">
          <cell r="A178">
            <v>752671</v>
          </cell>
          <cell r="B178" t="str">
            <v>Juarez*Alvarez,Carlos</v>
          </cell>
          <cell r="C178" t="str">
            <v>TAX</v>
          </cell>
          <cell r="D178" t="str">
            <v>LIC-DSGD-18</v>
          </cell>
          <cell r="E178" t="str">
            <v>LI</v>
          </cell>
          <cell r="F178" t="str">
            <v>AS</v>
          </cell>
          <cell r="G178">
            <v>404</v>
          </cell>
          <cell r="H178" t="str">
            <v>18715.47</v>
          </cell>
          <cell r="I178">
            <v>0</v>
          </cell>
          <cell r="J178">
            <v>0</v>
          </cell>
          <cell r="K178" t="str">
            <v>18715.47</v>
          </cell>
          <cell r="L178" t="str">
            <v>18716.2</v>
          </cell>
          <cell r="M178">
            <v>0</v>
          </cell>
          <cell r="N178">
            <v>0</v>
          </cell>
        </row>
        <row r="179">
          <cell r="A179">
            <v>757885</v>
          </cell>
          <cell r="B179" t="str">
            <v>Molina*Romero,Jimena</v>
          </cell>
          <cell r="C179" t="str">
            <v>TAX</v>
          </cell>
          <cell r="D179" t="str">
            <v>LIC-DERE-18</v>
          </cell>
          <cell r="E179" t="str">
            <v>LI</v>
          </cell>
          <cell r="F179" t="str">
            <v>AS</v>
          </cell>
          <cell r="G179">
            <v>101</v>
          </cell>
          <cell r="H179" t="str">
            <v>19074.57</v>
          </cell>
          <cell r="I179">
            <v>0</v>
          </cell>
          <cell r="J179" t="str">
            <v>444.02</v>
          </cell>
          <cell r="K179" t="str">
            <v>18630.55</v>
          </cell>
          <cell r="L179" t="str">
            <v>18633.22</v>
          </cell>
          <cell r="M179">
            <v>0</v>
          </cell>
          <cell r="N179">
            <v>0</v>
          </cell>
        </row>
        <row r="180">
          <cell r="A180">
            <v>756208</v>
          </cell>
          <cell r="B180" t="str">
            <v>Martinez*Dominguez,Miguel</v>
          </cell>
          <cell r="C180" t="str">
            <v>TAX</v>
          </cell>
          <cell r="D180" t="str">
            <v>LIC-EJDE-17</v>
          </cell>
          <cell r="E180" t="str">
            <v>LI</v>
          </cell>
          <cell r="F180" t="str">
            <v>AS</v>
          </cell>
          <cell r="G180">
            <v>100</v>
          </cell>
          <cell r="H180" t="str">
            <v>11959.12</v>
          </cell>
          <cell r="I180">
            <v>0</v>
          </cell>
          <cell r="J180" t="str">
            <v>251.1</v>
          </cell>
          <cell r="K180" t="str">
            <v>11708.02</v>
          </cell>
          <cell r="L180" t="str">
            <v>11708.02</v>
          </cell>
          <cell r="M180">
            <v>0</v>
          </cell>
          <cell r="N180">
            <v>0</v>
          </cell>
        </row>
        <row r="181">
          <cell r="A181">
            <v>743049</v>
          </cell>
          <cell r="B181" t="str">
            <v>Santiago*Tejeda,Itzel</v>
          </cell>
          <cell r="C181" t="str">
            <v>TAX</v>
          </cell>
          <cell r="D181" t="str">
            <v>MAE-EDUP-22</v>
          </cell>
          <cell r="E181" t="str">
            <v>MA</v>
          </cell>
          <cell r="F181" t="str">
            <v>AS</v>
          </cell>
          <cell r="G181">
            <v>405</v>
          </cell>
          <cell r="H181" t="str">
            <v>21564.57</v>
          </cell>
          <cell r="I181">
            <v>0</v>
          </cell>
          <cell r="J181" t="str">
            <v>412.86</v>
          </cell>
          <cell r="K181" t="str">
            <v>21151.71</v>
          </cell>
          <cell r="L181" t="str">
            <v>21152.02</v>
          </cell>
          <cell r="M181">
            <v>0</v>
          </cell>
          <cell r="N181">
            <v>0</v>
          </cell>
        </row>
        <row r="182">
          <cell r="A182">
            <v>744789</v>
          </cell>
          <cell r="B182" t="str">
            <v>Calderon*Flores,Braulio</v>
          </cell>
          <cell r="C182" t="str">
            <v>TAX</v>
          </cell>
          <cell r="D182" t="str">
            <v>LIC-MEES-18</v>
          </cell>
          <cell r="E182" t="str">
            <v>LI</v>
          </cell>
          <cell r="F182" t="str">
            <v>AS</v>
          </cell>
          <cell r="G182">
            <v>101</v>
          </cell>
          <cell r="H182" t="str">
            <v>19074.57</v>
          </cell>
          <cell r="I182">
            <v>0</v>
          </cell>
          <cell r="J182">
            <v>0</v>
          </cell>
          <cell r="K182" t="str">
            <v>19074.57</v>
          </cell>
          <cell r="L182" t="str">
            <v>19075.2</v>
          </cell>
          <cell r="M182">
            <v>0</v>
          </cell>
          <cell r="N182">
            <v>0</v>
          </cell>
        </row>
        <row r="183">
          <cell r="A183">
            <v>163568</v>
          </cell>
          <cell r="B183" t="str">
            <v>Yañez*Cruz,Edgar</v>
          </cell>
          <cell r="C183" t="str">
            <v>TAX</v>
          </cell>
          <cell r="D183" t="str">
            <v>LIC-DINV-18</v>
          </cell>
          <cell r="E183" t="str">
            <v>LI</v>
          </cell>
          <cell r="F183" t="str">
            <v>AS</v>
          </cell>
          <cell r="G183">
            <v>101</v>
          </cell>
          <cell r="H183" t="str">
            <v>18831.57</v>
          </cell>
          <cell r="I183">
            <v>0</v>
          </cell>
          <cell r="J183" t="str">
            <v>403.65</v>
          </cell>
          <cell r="K183" t="str">
            <v>18427.92</v>
          </cell>
          <cell r="L183">
            <v>18676</v>
          </cell>
          <cell r="M183">
            <v>-243</v>
          </cell>
          <cell r="N183">
            <v>-243</v>
          </cell>
        </row>
        <row r="184">
          <cell r="A184">
            <v>749503</v>
          </cell>
          <cell r="B184" t="str">
            <v>Jimenez*Ramirez,Victor</v>
          </cell>
          <cell r="C184" t="str">
            <v>TAX</v>
          </cell>
          <cell r="D184" t="str">
            <v>LIC-EJAD-17</v>
          </cell>
          <cell r="E184" t="str">
            <v>LI</v>
          </cell>
          <cell r="F184" t="str">
            <v>AS</v>
          </cell>
          <cell r="G184">
            <v>101</v>
          </cell>
          <cell r="H184" t="str">
            <v>11905.57</v>
          </cell>
          <cell r="I184">
            <v>0</v>
          </cell>
          <cell r="J184">
            <v>0</v>
          </cell>
          <cell r="K184" t="str">
            <v>11905.57</v>
          </cell>
          <cell r="L184" t="str">
            <v>11905.7</v>
          </cell>
          <cell r="M184">
            <v>0</v>
          </cell>
          <cell r="N184">
            <v>0</v>
          </cell>
        </row>
        <row r="185">
          <cell r="A185">
            <v>746289</v>
          </cell>
          <cell r="B185" t="str">
            <v>Díaz*Méndez,Axel</v>
          </cell>
          <cell r="C185" t="str">
            <v>TAX</v>
          </cell>
          <cell r="D185" t="str">
            <v>LIC-MEES-18</v>
          </cell>
          <cell r="E185" t="str">
            <v>LI</v>
          </cell>
          <cell r="F185" t="str">
            <v>AS</v>
          </cell>
          <cell r="G185">
            <v>101</v>
          </cell>
          <cell r="H185" t="str">
            <v>20285.22</v>
          </cell>
          <cell r="I185">
            <v>0</v>
          </cell>
          <cell r="J185">
            <v>0</v>
          </cell>
          <cell r="K185" t="str">
            <v>20285.22</v>
          </cell>
          <cell r="L185" t="str">
            <v>20285.74</v>
          </cell>
          <cell r="M185">
            <v>0</v>
          </cell>
          <cell r="N185">
            <v>0</v>
          </cell>
        </row>
        <row r="186">
          <cell r="A186">
            <v>294081</v>
          </cell>
          <cell r="B186" t="str">
            <v>Baena*Ortigoza,Kenya</v>
          </cell>
          <cell r="C186" t="str">
            <v>TAX</v>
          </cell>
          <cell r="D186" t="str">
            <v>LIC-DERE-18</v>
          </cell>
          <cell r="E186" t="str">
            <v>LI</v>
          </cell>
          <cell r="F186" t="str">
            <v>AS</v>
          </cell>
          <cell r="G186">
            <v>101</v>
          </cell>
          <cell r="H186" t="str">
            <v>17605.57</v>
          </cell>
          <cell r="I186">
            <v>0</v>
          </cell>
          <cell r="J186">
            <v>0</v>
          </cell>
          <cell r="K186" t="str">
            <v>17605.57</v>
          </cell>
          <cell r="L186" t="str">
            <v>17605.83</v>
          </cell>
          <cell r="M186">
            <v>0</v>
          </cell>
          <cell r="N186">
            <v>0</v>
          </cell>
        </row>
        <row r="187">
          <cell r="A187">
            <v>752903</v>
          </cell>
          <cell r="B187" t="str">
            <v>Ramirez*Lopez,Fermin</v>
          </cell>
          <cell r="C187" t="str">
            <v>TAX</v>
          </cell>
          <cell r="D187" t="str">
            <v>MAE-EDUP-22</v>
          </cell>
          <cell r="E187" t="str">
            <v>MA</v>
          </cell>
          <cell r="F187" t="str">
            <v>AS</v>
          </cell>
          <cell r="G187">
            <v>405</v>
          </cell>
          <cell r="H187" t="str">
            <v>21564.57</v>
          </cell>
          <cell r="I187">
            <v>0</v>
          </cell>
          <cell r="J187" t="str">
            <v>413.1</v>
          </cell>
          <cell r="K187" t="str">
            <v>21151.47</v>
          </cell>
          <cell r="L187" t="str">
            <v>22183.02</v>
          </cell>
          <cell r="M187">
            <v>0</v>
          </cell>
          <cell r="N187">
            <v>0</v>
          </cell>
        </row>
        <row r="188">
          <cell r="A188">
            <v>752900</v>
          </cell>
          <cell r="B188" t="str">
            <v>Figueroa*Perez,Lissete</v>
          </cell>
          <cell r="C188" t="str">
            <v>TAX</v>
          </cell>
          <cell r="D188" t="str">
            <v>MAE-EDUP-22</v>
          </cell>
          <cell r="E188" t="str">
            <v>MA</v>
          </cell>
          <cell r="F188" t="str">
            <v>AS</v>
          </cell>
          <cell r="G188">
            <v>405</v>
          </cell>
          <cell r="H188" t="str">
            <v>21564.57</v>
          </cell>
          <cell r="I188">
            <v>0</v>
          </cell>
          <cell r="J188" t="str">
            <v>413.1</v>
          </cell>
          <cell r="K188" t="str">
            <v>21151.47</v>
          </cell>
          <cell r="L188" t="str">
            <v>21156.02</v>
          </cell>
          <cell r="M188">
            <v>0</v>
          </cell>
          <cell r="N188">
            <v>0</v>
          </cell>
        </row>
        <row r="189">
          <cell r="A189">
            <v>711831</v>
          </cell>
          <cell r="B189" t="str">
            <v>Solano*Ramírez,Gustavo</v>
          </cell>
          <cell r="C189" t="str">
            <v>TAX</v>
          </cell>
          <cell r="D189" t="str">
            <v>LIC-DERE-18</v>
          </cell>
          <cell r="E189" t="str">
            <v>LI</v>
          </cell>
          <cell r="F189" t="str">
            <v>AS</v>
          </cell>
          <cell r="G189">
            <v>101</v>
          </cell>
          <cell r="H189" t="str">
            <v>19914.82</v>
          </cell>
          <cell r="I189">
            <v>0</v>
          </cell>
          <cell r="J189">
            <v>0</v>
          </cell>
          <cell r="K189" t="str">
            <v>19914.82</v>
          </cell>
          <cell r="L189" t="str">
            <v>19914.82</v>
          </cell>
          <cell r="M189">
            <v>0</v>
          </cell>
          <cell r="N189">
            <v>0</v>
          </cell>
        </row>
        <row r="190">
          <cell r="A190">
            <v>749611</v>
          </cell>
          <cell r="B190" t="str">
            <v>Martinez*Moto,Livia</v>
          </cell>
          <cell r="C190" t="str">
            <v>TAX</v>
          </cell>
          <cell r="D190" t="str">
            <v>LIC-DSGD-18</v>
          </cell>
          <cell r="E190" t="str">
            <v>LI</v>
          </cell>
          <cell r="F190" t="str">
            <v>AS</v>
          </cell>
          <cell r="G190">
            <v>101</v>
          </cell>
          <cell r="H190" t="str">
            <v>18386.67</v>
          </cell>
          <cell r="I190">
            <v>0</v>
          </cell>
          <cell r="J190">
            <v>0</v>
          </cell>
          <cell r="K190" t="str">
            <v>18386.67</v>
          </cell>
          <cell r="L190">
            <v>18743</v>
          </cell>
          <cell r="M190">
            <v>0</v>
          </cell>
          <cell r="N190">
            <v>0</v>
          </cell>
        </row>
        <row r="191">
          <cell r="A191">
            <v>755165</v>
          </cell>
          <cell r="B191" t="str">
            <v>De La Cruz*Garcia,Emilian</v>
          </cell>
          <cell r="C191" t="str">
            <v>TAX</v>
          </cell>
          <cell r="D191" t="str">
            <v>LIC-ADME-18</v>
          </cell>
          <cell r="E191" t="str">
            <v>LI</v>
          </cell>
          <cell r="F191" t="str">
            <v>AS</v>
          </cell>
          <cell r="G191">
            <v>101</v>
          </cell>
          <cell r="H191" t="str">
            <v>18345.57</v>
          </cell>
          <cell r="I191">
            <v>0</v>
          </cell>
          <cell r="J191">
            <v>0</v>
          </cell>
          <cell r="K191" t="str">
            <v>18345.57</v>
          </cell>
          <cell r="L191" t="str">
            <v>18346.5</v>
          </cell>
          <cell r="M191">
            <v>0</v>
          </cell>
          <cell r="N191">
            <v>0</v>
          </cell>
        </row>
        <row r="192">
          <cell r="A192">
            <v>743566</v>
          </cell>
          <cell r="B192" t="str">
            <v>Rangel*Rumbo,Maria</v>
          </cell>
          <cell r="C192" t="str">
            <v>TAX</v>
          </cell>
          <cell r="D192" t="str">
            <v>LIC-DSGD-18</v>
          </cell>
          <cell r="E192" t="str">
            <v>LI</v>
          </cell>
          <cell r="F192" t="str">
            <v>AS</v>
          </cell>
          <cell r="G192">
            <v>101</v>
          </cell>
          <cell r="H192" t="str">
            <v>19180.57</v>
          </cell>
          <cell r="I192">
            <v>0</v>
          </cell>
          <cell r="J192">
            <v>0</v>
          </cell>
          <cell r="K192" t="str">
            <v>19180.57</v>
          </cell>
          <cell r="L192" t="str">
            <v>19181.34</v>
          </cell>
          <cell r="M192">
            <v>0</v>
          </cell>
          <cell r="N192">
            <v>0</v>
          </cell>
        </row>
        <row r="193">
          <cell r="A193">
            <v>746486</v>
          </cell>
          <cell r="B193" t="str">
            <v>Rivera*Mondragon,Jacquelinne</v>
          </cell>
          <cell r="C193" t="str">
            <v>TAX</v>
          </cell>
          <cell r="D193" t="str">
            <v>LIC-DINV-18</v>
          </cell>
          <cell r="E193" t="str">
            <v>LI</v>
          </cell>
          <cell r="F193" t="str">
            <v>AS</v>
          </cell>
          <cell r="G193">
            <v>101</v>
          </cell>
          <cell r="H193" t="str">
            <v>19787.2</v>
          </cell>
          <cell r="I193">
            <v>0</v>
          </cell>
          <cell r="J193">
            <v>0</v>
          </cell>
          <cell r="K193" t="str">
            <v>19787.2</v>
          </cell>
          <cell r="L193" t="str">
            <v>19787.2</v>
          </cell>
          <cell r="M193">
            <v>0</v>
          </cell>
          <cell r="N193">
            <v>0</v>
          </cell>
        </row>
        <row r="194">
          <cell r="A194">
            <v>746337</v>
          </cell>
          <cell r="B194" t="str">
            <v>Cortes*Martinez,Ana</v>
          </cell>
          <cell r="C194" t="str">
            <v>TAX</v>
          </cell>
          <cell r="D194" t="str">
            <v>MAE-EDUP-22</v>
          </cell>
          <cell r="E194" t="str">
            <v>MA</v>
          </cell>
          <cell r="F194" t="str">
            <v>AS</v>
          </cell>
          <cell r="G194">
            <v>405</v>
          </cell>
          <cell r="H194" t="str">
            <v>21564.57</v>
          </cell>
          <cell r="I194">
            <v>0</v>
          </cell>
          <cell r="J194" t="str">
            <v>408.81</v>
          </cell>
          <cell r="K194" t="str">
            <v>21155.76</v>
          </cell>
          <cell r="L194">
            <v>21156</v>
          </cell>
          <cell r="M194">
            <v>0</v>
          </cell>
          <cell r="N194">
            <v>0</v>
          </cell>
        </row>
        <row r="195">
          <cell r="A195">
            <v>746338</v>
          </cell>
          <cell r="B195" t="str">
            <v>Rosas*Valle,Lucia</v>
          </cell>
          <cell r="C195" t="str">
            <v>TAX</v>
          </cell>
          <cell r="D195" t="str">
            <v>MAE-EDUP-22</v>
          </cell>
          <cell r="E195" t="str">
            <v>MA</v>
          </cell>
          <cell r="F195" t="str">
            <v>AS</v>
          </cell>
          <cell r="G195">
            <v>405</v>
          </cell>
          <cell r="H195" t="str">
            <v>21564.57</v>
          </cell>
          <cell r="I195">
            <v>0</v>
          </cell>
          <cell r="J195" t="str">
            <v>408.82</v>
          </cell>
          <cell r="K195" t="str">
            <v>21155.75</v>
          </cell>
          <cell r="L195" t="str">
            <v>21155.83</v>
          </cell>
          <cell r="M195">
            <v>0</v>
          </cell>
          <cell r="N195">
            <v>0</v>
          </cell>
        </row>
        <row r="196">
          <cell r="A196">
            <v>756968</v>
          </cell>
          <cell r="B196" t="str">
            <v>Guerrero*Fernandez,Marisol</v>
          </cell>
          <cell r="C196" t="str">
            <v>TAX</v>
          </cell>
          <cell r="D196" t="str">
            <v>LIC-EJAD-17</v>
          </cell>
          <cell r="E196" t="str">
            <v>LI</v>
          </cell>
          <cell r="F196" t="str">
            <v>AS</v>
          </cell>
          <cell r="G196">
            <v>100</v>
          </cell>
          <cell r="H196" t="str">
            <v>11905.57</v>
          </cell>
          <cell r="I196">
            <v>0</v>
          </cell>
          <cell r="J196">
            <v>0</v>
          </cell>
          <cell r="K196" t="str">
            <v>11905.57</v>
          </cell>
          <cell r="L196" t="str">
            <v>11906.2</v>
          </cell>
          <cell r="M196">
            <v>0</v>
          </cell>
          <cell r="N196">
            <v>0</v>
          </cell>
        </row>
        <row r="197">
          <cell r="A197">
            <v>750013</v>
          </cell>
          <cell r="B197" t="str">
            <v>Garcia*Garcia,Montserrat</v>
          </cell>
          <cell r="C197" t="str">
            <v>TAX</v>
          </cell>
          <cell r="D197" t="str">
            <v>LIC-EJAD-17</v>
          </cell>
          <cell r="E197" t="str">
            <v>LI</v>
          </cell>
          <cell r="F197" t="str">
            <v>AS</v>
          </cell>
          <cell r="G197">
            <v>100</v>
          </cell>
          <cell r="H197" t="str">
            <v>11905.57</v>
          </cell>
          <cell r="I197">
            <v>0</v>
          </cell>
          <cell r="J197">
            <v>0</v>
          </cell>
          <cell r="K197" t="str">
            <v>11905.57</v>
          </cell>
          <cell r="L197" t="str">
            <v>11905.57</v>
          </cell>
          <cell r="M197">
            <v>0</v>
          </cell>
          <cell r="N197">
            <v>0</v>
          </cell>
        </row>
        <row r="198">
          <cell r="A198">
            <v>750830</v>
          </cell>
          <cell r="B198" t="str">
            <v>Guzman*Brito,Stephanie</v>
          </cell>
          <cell r="C198" t="str">
            <v>TAX</v>
          </cell>
          <cell r="D198" t="str">
            <v>LIC-DSGD-18</v>
          </cell>
          <cell r="E198" t="str">
            <v>LI</v>
          </cell>
          <cell r="F198" t="str">
            <v>AS</v>
          </cell>
          <cell r="G198">
            <v>101</v>
          </cell>
          <cell r="H198" t="str">
            <v>19240.45</v>
          </cell>
          <cell r="I198">
            <v>0</v>
          </cell>
          <cell r="J198">
            <v>0</v>
          </cell>
          <cell r="K198" t="str">
            <v>19240.45</v>
          </cell>
          <cell r="L198" t="str">
            <v>19240.45</v>
          </cell>
          <cell r="M198">
            <v>0</v>
          </cell>
          <cell r="N198">
            <v>0</v>
          </cell>
        </row>
        <row r="199">
          <cell r="A199">
            <v>333275</v>
          </cell>
          <cell r="B199" t="str">
            <v>Puente*Pineda,Mauricio</v>
          </cell>
          <cell r="C199" t="str">
            <v>TAX</v>
          </cell>
          <cell r="D199" t="str">
            <v>LIC-SYSC-18</v>
          </cell>
          <cell r="E199" t="str">
            <v>LI</v>
          </cell>
          <cell r="F199" t="str">
            <v>AS</v>
          </cell>
          <cell r="G199">
            <v>404</v>
          </cell>
          <cell r="H199" t="str">
            <v>17293.57</v>
          </cell>
          <cell r="I199">
            <v>0</v>
          </cell>
          <cell r="J199">
            <v>0</v>
          </cell>
          <cell r="K199" t="str">
            <v>17293.57</v>
          </cell>
          <cell r="L199" t="str">
            <v>17294.46</v>
          </cell>
          <cell r="M199">
            <v>0</v>
          </cell>
          <cell r="N199">
            <v>0</v>
          </cell>
        </row>
        <row r="200">
          <cell r="A200">
            <v>292970</v>
          </cell>
          <cell r="B200" t="str">
            <v>Lovera*Galindo,Jesús</v>
          </cell>
          <cell r="C200" t="str">
            <v>TAX</v>
          </cell>
          <cell r="D200" t="str">
            <v>LIC-COFI-18</v>
          </cell>
          <cell r="E200" t="str">
            <v>LI</v>
          </cell>
          <cell r="F200" t="str">
            <v>AS</v>
          </cell>
          <cell r="G200">
            <v>405</v>
          </cell>
          <cell r="H200">
            <v>17277</v>
          </cell>
          <cell r="I200">
            <v>0</v>
          </cell>
          <cell r="J200">
            <v>0</v>
          </cell>
          <cell r="K200">
            <v>17277</v>
          </cell>
          <cell r="L200">
            <v>17277</v>
          </cell>
          <cell r="M200">
            <v>0</v>
          </cell>
          <cell r="N200">
            <v>0</v>
          </cell>
        </row>
        <row r="201">
          <cell r="A201">
            <v>677983</v>
          </cell>
          <cell r="B201" t="str">
            <v>Garcia*Muñoz,Nancy</v>
          </cell>
          <cell r="C201" t="str">
            <v>TAX</v>
          </cell>
          <cell r="D201" t="str">
            <v>LIC-EJAD-17</v>
          </cell>
          <cell r="E201" t="str">
            <v>LI</v>
          </cell>
          <cell r="F201" t="str">
            <v>AS</v>
          </cell>
          <cell r="G201">
            <v>100</v>
          </cell>
          <cell r="H201" t="str">
            <v>10049.8</v>
          </cell>
          <cell r="I201">
            <v>0</v>
          </cell>
          <cell r="J201">
            <v>0</v>
          </cell>
          <cell r="K201" t="str">
            <v>10049.8</v>
          </cell>
          <cell r="L201" t="str">
            <v>10050.05</v>
          </cell>
          <cell r="M201">
            <v>0</v>
          </cell>
          <cell r="N201">
            <v>0</v>
          </cell>
        </row>
        <row r="202">
          <cell r="A202">
            <v>757239</v>
          </cell>
          <cell r="B202" t="str">
            <v>Ramirez*Velarde,Alan</v>
          </cell>
          <cell r="C202" t="str">
            <v>TAX</v>
          </cell>
          <cell r="D202" t="str">
            <v>LIC-DSGD-18</v>
          </cell>
          <cell r="E202" t="str">
            <v>LI</v>
          </cell>
          <cell r="F202" t="str">
            <v>AS</v>
          </cell>
          <cell r="G202">
            <v>101</v>
          </cell>
          <cell r="H202">
            <v>18746</v>
          </cell>
          <cell r="I202">
            <v>0</v>
          </cell>
          <cell r="J202">
            <v>0</v>
          </cell>
          <cell r="K202">
            <v>18746</v>
          </cell>
          <cell r="L202" t="str">
            <v>18746.2</v>
          </cell>
          <cell r="M202">
            <v>0</v>
          </cell>
          <cell r="N202">
            <v>0</v>
          </cell>
        </row>
        <row r="203">
          <cell r="A203">
            <v>753338</v>
          </cell>
          <cell r="B203" t="str">
            <v>Perez*Galicia,Saira</v>
          </cell>
          <cell r="C203" t="str">
            <v>TAX</v>
          </cell>
          <cell r="D203" t="str">
            <v>MAE-EDUP-22</v>
          </cell>
          <cell r="E203" t="str">
            <v>MA</v>
          </cell>
          <cell r="F203" t="str">
            <v>AS</v>
          </cell>
          <cell r="G203">
            <v>405</v>
          </cell>
          <cell r="H203" t="str">
            <v>21937.29</v>
          </cell>
          <cell r="I203">
            <v>0</v>
          </cell>
          <cell r="J203" t="str">
            <v>454.41</v>
          </cell>
          <cell r="K203" t="str">
            <v>21482.88</v>
          </cell>
          <cell r="L203" t="str">
            <v>22540.87</v>
          </cell>
          <cell r="M203">
            <v>0</v>
          </cell>
          <cell r="N203">
            <v>0</v>
          </cell>
        </row>
        <row r="204">
          <cell r="A204">
            <v>343761</v>
          </cell>
          <cell r="B204" t="str">
            <v>Martinez*Caratachea,Jose</v>
          </cell>
          <cell r="C204" t="str">
            <v>TAX</v>
          </cell>
          <cell r="D204" t="str">
            <v>LIC-DERE-18</v>
          </cell>
          <cell r="E204" t="str">
            <v>LI</v>
          </cell>
          <cell r="F204" t="str">
            <v>AS</v>
          </cell>
          <cell r="G204">
            <v>404</v>
          </cell>
          <cell r="H204" t="str">
            <v>17857.57</v>
          </cell>
          <cell r="I204">
            <v>0</v>
          </cell>
          <cell r="J204">
            <v>0</v>
          </cell>
          <cell r="K204" t="str">
            <v>17857.57</v>
          </cell>
          <cell r="L204" t="str">
            <v>17857.6</v>
          </cell>
          <cell r="M204">
            <v>0</v>
          </cell>
          <cell r="N204">
            <v>0</v>
          </cell>
        </row>
        <row r="205">
          <cell r="A205">
            <v>326264</v>
          </cell>
          <cell r="B205" t="str">
            <v>Cervantes*Díaz,Carlos</v>
          </cell>
          <cell r="C205" t="str">
            <v>TAX</v>
          </cell>
          <cell r="D205" t="str">
            <v>LIC-SYSC-18</v>
          </cell>
          <cell r="E205" t="str">
            <v>LI</v>
          </cell>
          <cell r="F205" t="str">
            <v>AS</v>
          </cell>
          <cell r="G205">
            <v>406</v>
          </cell>
          <cell r="H205" t="str">
            <v>17399.57</v>
          </cell>
          <cell r="I205">
            <v>0</v>
          </cell>
          <cell r="J205" t="str">
            <v>295.2</v>
          </cell>
          <cell r="K205" t="str">
            <v>17104.37</v>
          </cell>
          <cell r="L205" t="str">
            <v>17104.4</v>
          </cell>
          <cell r="M205">
            <v>0</v>
          </cell>
          <cell r="N205">
            <v>0</v>
          </cell>
        </row>
        <row r="206">
          <cell r="A206">
            <v>758581</v>
          </cell>
          <cell r="B206" t="str">
            <v>Avila*Espinosa,Griselda</v>
          </cell>
          <cell r="C206" t="str">
            <v>TAX</v>
          </cell>
          <cell r="D206" t="str">
            <v>LIC-EJAD-17</v>
          </cell>
          <cell r="E206" t="str">
            <v>LI</v>
          </cell>
          <cell r="F206" t="str">
            <v>AS</v>
          </cell>
          <cell r="G206">
            <v>100</v>
          </cell>
          <cell r="H206" t="str">
            <v>11905.57</v>
          </cell>
          <cell r="I206">
            <v>0</v>
          </cell>
          <cell r="J206">
            <v>0</v>
          </cell>
          <cell r="K206" t="str">
            <v>11905.57</v>
          </cell>
          <cell r="L206" t="str">
            <v>11905.57</v>
          </cell>
          <cell r="M206">
            <v>0</v>
          </cell>
          <cell r="N206">
            <v>0</v>
          </cell>
        </row>
        <row r="207">
          <cell r="A207">
            <v>302956</v>
          </cell>
          <cell r="B207" t="str">
            <v>Torres*Arroyo,Rodrigo</v>
          </cell>
          <cell r="C207" t="str">
            <v>TAX</v>
          </cell>
          <cell r="D207" t="str">
            <v>LIC-CTCO-18</v>
          </cell>
          <cell r="E207" t="str">
            <v>LI</v>
          </cell>
          <cell r="F207" t="str">
            <v>AS</v>
          </cell>
          <cell r="G207">
            <v>100</v>
          </cell>
          <cell r="H207" t="str">
            <v>7892.77</v>
          </cell>
          <cell r="I207">
            <v>0</v>
          </cell>
          <cell r="J207">
            <v>0</v>
          </cell>
          <cell r="K207" t="str">
            <v>7892.77</v>
          </cell>
          <cell r="L207">
            <v>7893</v>
          </cell>
          <cell r="M207">
            <v>0</v>
          </cell>
          <cell r="N207">
            <v>0</v>
          </cell>
        </row>
        <row r="208">
          <cell r="A208">
            <v>750944</v>
          </cell>
          <cell r="B208" t="str">
            <v>García*Osnaya,Florentino</v>
          </cell>
          <cell r="C208" t="str">
            <v>TAX</v>
          </cell>
          <cell r="D208" t="str">
            <v>LIC-EJAD-17</v>
          </cell>
          <cell r="E208" t="str">
            <v>LI</v>
          </cell>
          <cell r="F208" t="str">
            <v>AS</v>
          </cell>
          <cell r="G208">
            <v>100</v>
          </cell>
          <cell r="H208" t="str">
            <v>13111.57</v>
          </cell>
          <cell r="I208">
            <v>0</v>
          </cell>
          <cell r="J208">
            <v>0</v>
          </cell>
          <cell r="K208" t="str">
            <v>13111.57</v>
          </cell>
          <cell r="L208">
            <v>11447</v>
          </cell>
          <cell r="M208" t="str">
            <v>1664.57</v>
          </cell>
          <cell r="N208" t="str">
            <v>1664.57</v>
          </cell>
        </row>
        <row r="209">
          <cell r="A209">
            <v>753698</v>
          </cell>
          <cell r="B209" t="str">
            <v>Sarmiento*Rodriguez,Carlos</v>
          </cell>
          <cell r="C209" t="str">
            <v>TAX</v>
          </cell>
          <cell r="D209" t="str">
            <v>MAE-EDUP-22</v>
          </cell>
          <cell r="E209" t="str">
            <v>MA</v>
          </cell>
          <cell r="F209" t="str">
            <v>AS</v>
          </cell>
          <cell r="G209">
            <v>405</v>
          </cell>
          <cell r="H209" t="str">
            <v>21564.57</v>
          </cell>
          <cell r="I209">
            <v>0</v>
          </cell>
          <cell r="J209" t="str">
            <v>413.1</v>
          </cell>
          <cell r="K209" t="str">
            <v>21151.47</v>
          </cell>
          <cell r="L209" t="str">
            <v>21223.02</v>
          </cell>
          <cell r="M209">
            <v>0</v>
          </cell>
          <cell r="N209">
            <v>0</v>
          </cell>
        </row>
        <row r="210">
          <cell r="A210">
            <v>745862</v>
          </cell>
          <cell r="B210" t="str">
            <v>Lopez*Torres,Brandon</v>
          </cell>
          <cell r="C210" t="str">
            <v>TAX</v>
          </cell>
          <cell r="D210" t="str">
            <v>LIC-SYSC-18</v>
          </cell>
          <cell r="E210" t="str">
            <v>LI</v>
          </cell>
          <cell r="F210" t="str">
            <v>AS</v>
          </cell>
          <cell r="G210">
            <v>101</v>
          </cell>
          <cell r="H210">
            <v>19150</v>
          </cell>
          <cell r="I210">
            <v>0</v>
          </cell>
          <cell r="J210">
            <v>0</v>
          </cell>
          <cell r="K210">
            <v>19150</v>
          </cell>
          <cell r="L210">
            <v>19150</v>
          </cell>
          <cell r="M210">
            <v>0</v>
          </cell>
          <cell r="N210">
            <v>0</v>
          </cell>
        </row>
        <row r="211">
          <cell r="A211">
            <v>729004</v>
          </cell>
          <cell r="B211" t="str">
            <v>Jimenez*Aguirre,Miriam</v>
          </cell>
          <cell r="C211" t="str">
            <v>TAX</v>
          </cell>
          <cell r="D211" t="str">
            <v>LIC-EJEP-18</v>
          </cell>
          <cell r="E211" t="str">
            <v>LI</v>
          </cell>
          <cell r="F211" t="str">
            <v>AS</v>
          </cell>
          <cell r="G211">
            <v>404</v>
          </cell>
          <cell r="H211" t="str">
            <v>12249.57</v>
          </cell>
          <cell r="I211">
            <v>0</v>
          </cell>
          <cell r="J211">
            <v>0</v>
          </cell>
          <cell r="K211" t="str">
            <v>12249.57</v>
          </cell>
          <cell r="L211" t="str">
            <v>10595.23</v>
          </cell>
          <cell r="M211" t="str">
            <v>1654.34</v>
          </cell>
          <cell r="N211" t="str">
            <v>1654.34</v>
          </cell>
        </row>
        <row r="212">
          <cell r="A212">
            <v>755617</v>
          </cell>
          <cell r="B212" t="str">
            <v>Rivas*Valle,Arianna</v>
          </cell>
          <cell r="C212" t="str">
            <v>TAX</v>
          </cell>
          <cell r="D212" t="str">
            <v>LIC-ADME-18</v>
          </cell>
          <cell r="E212" t="str">
            <v>LI</v>
          </cell>
          <cell r="F212" t="str">
            <v>AS</v>
          </cell>
          <cell r="G212">
            <v>101</v>
          </cell>
          <cell r="H212" t="str">
            <v>19074.57</v>
          </cell>
          <cell r="I212">
            <v>0</v>
          </cell>
          <cell r="J212">
            <v>0</v>
          </cell>
          <cell r="K212" t="str">
            <v>19074.57</v>
          </cell>
          <cell r="L212" t="str">
            <v>19075.14</v>
          </cell>
          <cell r="M212">
            <v>0</v>
          </cell>
          <cell r="N212">
            <v>0</v>
          </cell>
        </row>
        <row r="213">
          <cell r="A213">
            <v>742282</v>
          </cell>
          <cell r="B213" t="str">
            <v>Rumbo*Arreola,Angel</v>
          </cell>
          <cell r="C213" t="str">
            <v>TAX</v>
          </cell>
          <cell r="D213" t="str">
            <v>LIC-SYSC-18</v>
          </cell>
          <cell r="E213" t="str">
            <v>LI</v>
          </cell>
          <cell r="F213" t="str">
            <v>AS</v>
          </cell>
          <cell r="G213">
            <v>101</v>
          </cell>
          <cell r="H213" t="str">
            <v>19074.57</v>
          </cell>
          <cell r="I213">
            <v>0</v>
          </cell>
          <cell r="J213">
            <v>0</v>
          </cell>
          <cell r="K213" t="str">
            <v>19074.57</v>
          </cell>
          <cell r="L213" t="str">
            <v>19075.14</v>
          </cell>
          <cell r="M213">
            <v>0</v>
          </cell>
          <cell r="N213">
            <v>0</v>
          </cell>
        </row>
        <row r="214">
          <cell r="A214">
            <v>743577</v>
          </cell>
          <cell r="B214" t="str">
            <v>Martinez*Hernandez,Yarelia</v>
          </cell>
          <cell r="C214" t="str">
            <v>TAX</v>
          </cell>
          <cell r="D214" t="str">
            <v>LIC-DINV-18</v>
          </cell>
          <cell r="E214" t="str">
            <v>LI</v>
          </cell>
          <cell r="F214" t="str">
            <v>AS</v>
          </cell>
          <cell r="G214">
            <v>101</v>
          </cell>
          <cell r="H214" t="str">
            <v>19074.57</v>
          </cell>
          <cell r="I214">
            <v>0</v>
          </cell>
          <cell r="J214">
            <v>0</v>
          </cell>
          <cell r="K214" t="str">
            <v>19074.57</v>
          </cell>
          <cell r="L214" t="str">
            <v>19075.36</v>
          </cell>
          <cell r="M214">
            <v>0</v>
          </cell>
          <cell r="N214">
            <v>0</v>
          </cell>
        </row>
        <row r="215">
          <cell r="A215">
            <v>752515</v>
          </cell>
          <cell r="B215" t="str">
            <v>Dominguez*Hernandez,Iraiz</v>
          </cell>
          <cell r="C215" t="str">
            <v>TAX</v>
          </cell>
          <cell r="D215" t="str">
            <v>MAE-EDUP-22</v>
          </cell>
          <cell r="E215" t="str">
            <v>MA</v>
          </cell>
          <cell r="F215" t="str">
            <v>AS</v>
          </cell>
          <cell r="G215">
            <v>405</v>
          </cell>
          <cell r="H215" t="str">
            <v>21564.57</v>
          </cell>
          <cell r="I215">
            <v>0</v>
          </cell>
          <cell r="J215" t="str">
            <v>413.1</v>
          </cell>
          <cell r="K215" t="str">
            <v>21151.47</v>
          </cell>
          <cell r="L215" t="str">
            <v>21223.02</v>
          </cell>
          <cell r="M215">
            <v>0</v>
          </cell>
          <cell r="N215">
            <v>0</v>
          </cell>
        </row>
        <row r="216">
          <cell r="A216">
            <v>758062</v>
          </cell>
          <cell r="B216" t="str">
            <v>Neyra*Alvarado,Martin</v>
          </cell>
          <cell r="C216" t="str">
            <v>TAX</v>
          </cell>
          <cell r="D216" t="str">
            <v>MAE-EDUP-22</v>
          </cell>
          <cell r="E216" t="str">
            <v>MA</v>
          </cell>
          <cell r="F216" t="str">
            <v>AS</v>
          </cell>
          <cell r="G216">
            <v>404</v>
          </cell>
          <cell r="H216">
            <v>21236</v>
          </cell>
          <cell r="I216">
            <v>0</v>
          </cell>
          <cell r="J216">
            <v>0</v>
          </cell>
          <cell r="K216">
            <v>21236</v>
          </cell>
          <cell r="L216" t="str">
            <v>21236.88</v>
          </cell>
          <cell r="M216">
            <v>0</v>
          </cell>
          <cell r="N216">
            <v>0</v>
          </cell>
        </row>
        <row r="217">
          <cell r="A217">
            <v>245491</v>
          </cell>
          <cell r="B217" t="str">
            <v>Cruz*Ramirez,Kelly</v>
          </cell>
          <cell r="C217" t="str">
            <v>TAX</v>
          </cell>
          <cell r="D217" t="str">
            <v>MAE-MADP-22</v>
          </cell>
          <cell r="E217" t="str">
            <v>MA</v>
          </cell>
          <cell r="F217" t="str">
            <v>AS</v>
          </cell>
          <cell r="G217">
            <v>405</v>
          </cell>
          <cell r="H217" t="str">
            <v>25956.57</v>
          </cell>
          <cell r="I217">
            <v>0</v>
          </cell>
          <cell r="J217">
            <v>0</v>
          </cell>
          <cell r="K217" t="str">
            <v>25956.57</v>
          </cell>
          <cell r="L217">
            <v>25957</v>
          </cell>
          <cell r="M217">
            <v>0</v>
          </cell>
          <cell r="N217">
            <v>0</v>
          </cell>
        </row>
        <row r="218">
          <cell r="A218">
            <v>333291</v>
          </cell>
          <cell r="B218" t="str">
            <v>Gudiño*Pérez,Aarón</v>
          </cell>
          <cell r="C218" t="str">
            <v>TAX</v>
          </cell>
          <cell r="D218" t="str">
            <v>MAE-MADP-22</v>
          </cell>
          <cell r="E218" t="str">
            <v>MA</v>
          </cell>
          <cell r="F218" t="str">
            <v>AS</v>
          </cell>
          <cell r="G218">
            <v>405</v>
          </cell>
          <cell r="H218" t="str">
            <v>26116.69</v>
          </cell>
          <cell r="I218">
            <v>0</v>
          </cell>
          <cell r="J218">
            <v>0</v>
          </cell>
          <cell r="K218" t="str">
            <v>26116.69</v>
          </cell>
          <cell r="L218" t="str">
            <v>26116.69</v>
          </cell>
          <cell r="M218">
            <v>0</v>
          </cell>
          <cell r="N218">
            <v>0</v>
          </cell>
        </row>
        <row r="219">
          <cell r="A219">
            <v>747587</v>
          </cell>
          <cell r="B219" t="str">
            <v>Bernal*Lino,Angel</v>
          </cell>
          <cell r="C219" t="str">
            <v>TAX</v>
          </cell>
          <cell r="D219" t="str">
            <v>LIC-DINV-18</v>
          </cell>
          <cell r="E219" t="str">
            <v>LI</v>
          </cell>
          <cell r="F219" t="str">
            <v>AS</v>
          </cell>
          <cell r="G219">
            <v>101</v>
          </cell>
          <cell r="H219" t="str">
            <v>19074.57</v>
          </cell>
          <cell r="I219">
            <v>0</v>
          </cell>
          <cell r="J219">
            <v>0</v>
          </cell>
          <cell r="K219" t="str">
            <v>19074.57</v>
          </cell>
          <cell r="L219" t="str">
            <v>19074.57</v>
          </cell>
          <cell r="M219">
            <v>0</v>
          </cell>
          <cell r="N219">
            <v>0</v>
          </cell>
        </row>
        <row r="220">
          <cell r="A220">
            <v>283341</v>
          </cell>
          <cell r="B220" t="str">
            <v>Beltrán*Marín,Diana</v>
          </cell>
          <cell r="C220" t="str">
            <v>TAX</v>
          </cell>
          <cell r="D220" t="str">
            <v>LIC-DERE-18</v>
          </cell>
          <cell r="E220" t="str">
            <v>LI</v>
          </cell>
          <cell r="F220" t="str">
            <v>AS</v>
          </cell>
          <cell r="G220">
            <v>404</v>
          </cell>
          <cell r="H220" t="str">
            <v>17514.57</v>
          </cell>
          <cell r="I220">
            <v>0</v>
          </cell>
          <cell r="J220">
            <v>0</v>
          </cell>
          <cell r="K220" t="str">
            <v>17514.57</v>
          </cell>
          <cell r="L220" t="str">
            <v>17515.5</v>
          </cell>
          <cell r="M220">
            <v>0</v>
          </cell>
          <cell r="N220">
            <v>0</v>
          </cell>
        </row>
        <row r="221">
          <cell r="A221">
            <v>772863</v>
          </cell>
          <cell r="B221" t="str">
            <v>Flores*Muñoz,Julian</v>
          </cell>
          <cell r="C221" t="str">
            <v>TAX</v>
          </cell>
          <cell r="D221" t="str">
            <v>LIC-EJEP-18</v>
          </cell>
          <cell r="E221" t="str">
            <v>LI</v>
          </cell>
          <cell r="F221" t="str">
            <v>AS</v>
          </cell>
          <cell r="G221">
            <v>100</v>
          </cell>
          <cell r="H221" t="str">
            <v>12353.57</v>
          </cell>
          <cell r="I221">
            <v>0</v>
          </cell>
          <cell r="J221">
            <v>261</v>
          </cell>
          <cell r="K221" t="str">
            <v>12092.57</v>
          </cell>
          <cell r="L221" t="str">
            <v>12092.87</v>
          </cell>
          <cell r="M221">
            <v>0</v>
          </cell>
          <cell r="N221">
            <v>0</v>
          </cell>
        </row>
        <row r="222">
          <cell r="A222">
            <v>771619</v>
          </cell>
          <cell r="B222" t="str">
            <v>Vargas*Vazquez,Gabriel</v>
          </cell>
          <cell r="C222" t="str">
            <v>TAX</v>
          </cell>
          <cell r="D222" t="str">
            <v>LIC-EJDE-17</v>
          </cell>
          <cell r="E222" t="str">
            <v>LI</v>
          </cell>
          <cell r="F222" t="str">
            <v>AS</v>
          </cell>
          <cell r="G222">
            <v>100</v>
          </cell>
          <cell r="H222" t="str">
            <v>12554.87</v>
          </cell>
          <cell r="I222">
            <v>0</v>
          </cell>
          <cell r="J222">
            <v>0</v>
          </cell>
          <cell r="K222" t="str">
            <v>12554.87</v>
          </cell>
          <cell r="L222">
            <v>12555</v>
          </cell>
          <cell r="M222">
            <v>0</v>
          </cell>
          <cell r="N222">
            <v>0</v>
          </cell>
        </row>
        <row r="223">
          <cell r="A223">
            <v>763769</v>
          </cell>
          <cell r="B223" t="str">
            <v>Uribe*Zea,Yaritzi</v>
          </cell>
          <cell r="C223" t="str">
            <v>TAX</v>
          </cell>
          <cell r="D223" t="str">
            <v>LIC-DINV-18</v>
          </cell>
          <cell r="E223" t="str">
            <v>LI</v>
          </cell>
          <cell r="F223" t="str">
            <v>AS</v>
          </cell>
          <cell r="G223">
            <v>405</v>
          </cell>
          <cell r="H223" t="str">
            <v>19041.57</v>
          </cell>
          <cell r="I223">
            <v>0</v>
          </cell>
          <cell r="J223">
            <v>0</v>
          </cell>
          <cell r="K223" t="str">
            <v>19041.57</v>
          </cell>
          <cell r="L223" t="str">
            <v>19015.01</v>
          </cell>
          <cell r="M223">
            <v>27</v>
          </cell>
          <cell r="N223">
            <v>27</v>
          </cell>
        </row>
        <row r="224">
          <cell r="A224">
            <v>770520</v>
          </cell>
          <cell r="B224" t="str">
            <v>Olvera*Valente,Issac</v>
          </cell>
          <cell r="C224" t="str">
            <v>TAX</v>
          </cell>
          <cell r="D224" t="str">
            <v>LIC-EJAD-17</v>
          </cell>
          <cell r="E224" t="str">
            <v>LI</v>
          </cell>
          <cell r="F224" t="str">
            <v>AS</v>
          </cell>
          <cell r="G224">
            <v>100</v>
          </cell>
          <cell r="H224" t="str">
            <v>12353.57</v>
          </cell>
          <cell r="I224">
            <v>0</v>
          </cell>
          <cell r="J224">
            <v>261</v>
          </cell>
          <cell r="K224" t="str">
            <v>12092.57</v>
          </cell>
          <cell r="L224">
            <v>12093</v>
          </cell>
          <cell r="M224">
            <v>0</v>
          </cell>
          <cell r="N224">
            <v>0</v>
          </cell>
        </row>
        <row r="225">
          <cell r="A225">
            <v>345295</v>
          </cell>
          <cell r="B225" t="str">
            <v>Cruz*Vazquez,Aldo</v>
          </cell>
          <cell r="C225" t="str">
            <v>TAX</v>
          </cell>
          <cell r="D225" t="str">
            <v>LIC-EJAD-17</v>
          </cell>
          <cell r="E225" t="str">
            <v>LI</v>
          </cell>
          <cell r="F225" t="str">
            <v>AS</v>
          </cell>
          <cell r="G225">
            <v>405</v>
          </cell>
          <cell r="H225" t="str">
            <v>12531.2</v>
          </cell>
          <cell r="I225">
            <v>0</v>
          </cell>
          <cell r="J225">
            <v>261</v>
          </cell>
          <cell r="K225" t="str">
            <v>12270.2</v>
          </cell>
          <cell r="L225" t="str">
            <v>12297.2</v>
          </cell>
          <cell r="M225">
            <v>0</v>
          </cell>
          <cell r="N225">
            <v>0</v>
          </cell>
        </row>
        <row r="226">
          <cell r="A226">
            <v>301071</v>
          </cell>
          <cell r="B226" t="str">
            <v>Ramírez*Hernández,Brenda</v>
          </cell>
          <cell r="C226" t="str">
            <v>TAX</v>
          </cell>
          <cell r="D226" t="str">
            <v>LIC-EJAD-17</v>
          </cell>
          <cell r="E226" t="str">
            <v>LI</v>
          </cell>
          <cell r="F226" t="str">
            <v>AS</v>
          </cell>
          <cell r="G226">
            <v>404</v>
          </cell>
          <cell r="H226">
            <v>13279</v>
          </cell>
          <cell r="I226">
            <v>0</v>
          </cell>
          <cell r="J226">
            <v>0</v>
          </cell>
          <cell r="K226">
            <v>13279</v>
          </cell>
          <cell r="L226" t="str">
            <v>13279.1</v>
          </cell>
          <cell r="M226">
            <v>0</v>
          </cell>
          <cell r="N226">
            <v>0</v>
          </cell>
        </row>
        <row r="227">
          <cell r="A227">
            <v>768940</v>
          </cell>
          <cell r="B227" t="str">
            <v>Uribe*García,Sandra</v>
          </cell>
          <cell r="C227" t="str">
            <v>TAX</v>
          </cell>
          <cell r="D227" t="str">
            <v>MAE-EDUP-22</v>
          </cell>
          <cell r="E227" t="str">
            <v>MA</v>
          </cell>
          <cell r="F227" t="str">
            <v>AS</v>
          </cell>
          <cell r="G227">
            <v>405</v>
          </cell>
          <cell r="H227" t="str">
            <v>23000.77</v>
          </cell>
          <cell r="I227">
            <v>0</v>
          </cell>
          <cell r="J227">
            <v>0</v>
          </cell>
          <cell r="K227" t="str">
            <v>23000.77</v>
          </cell>
          <cell r="L227">
            <v>23001</v>
          </cell>
          <cell r="M227">
            <v>0</v>
          </cell>
          <cell r="N227">
            <v>0</v>
          </cell>
        </row>
        <row r="228">
          <cell r="A228">
            <v>768329</v>
          </cell>
          <cell r="B228" t="str">
            <v>Arce*Muñiz,Martina</v>
          </cell>
          <cell r="C228" t="str">
            <v>TAX</v>
          </cell>
          <cell r="D228" t="str">
            <v>LIC-DINV-18</v>
          </cell>
          <cell r="E228" t="str">
            <v>LI</v>
          </cell>
          <cell r="F228" t="str">
            <v>AS</v>
          </cell>
          <cell r="G228">
            <v>101</v>
          </cell>
          <cell r="H228" t="str">
            <v>19041.57</v>
          </cell>
          <cell r="I228">
            <v>0</v>
          </cell>
          <cell r="J228">
            <v>0</v>
          </cell>
          <cell r="K228" t="str">
            <v>19041.57</v>
          </cell>
          <cell r="L228" t="str">
            <v>19042.5</v>
          </cell>
          <cell r="M228">
            <v>0</v>
          </cell>
          <cell r="N228">
            <v>0</v>
          </cell>
        </row>
        <row r="229">
          <cell r="A229">
            <v>666800</v>
          </cell>
          <cell r="B229" t="str">
            <v>Martinez*Ramirez,Reyna</v>
          </cell>
          <cell r="C229" t="str">
            <v>TAX</v>
          </cell>
          <cell r="D229" t="str">
            <v>LIC-EJAD-17</v>
          </cell>
          <cell r="E229" t="str">
            <v>LI</v>
          </cell>
          <cell r="F229" t="str">
            <v>BR</v>
          </cell>
          <cell r="H229">
            <v>106</v>
          </cell>
          <cell r="I229">
            <v>0</v>
          </cell>
          <cell r="J229">
            <v>0</v>
          </cell>
          <cell r="K229">
            <v>106</v>
          </cell>
          <cell r="L229">
            <v>106</v>
          </cell>
          <cell r="M229">
            <v>0</v>
          </cell>
          <cell r="N229">
            <v>0</v>
          </cell>
        </row>
        <row r="230">
          <cell r="A230">
            <v>759792</v>
          </cell>
          <cell r="B230" t="str">
            <v>Teodocio*Abiles,Joni</v>
          </cell>
          <cell r="C230" t="str">
            <v>TAX</v>
          </cell>
          <cell r="D230" t="str">
            <v>LIC-DERE-18</v>
          </cell>
          <cell r="E230" t="str">
            <v>LI</v>
          </cell>
          <cell r="F230" t="str">
            <v>AS</v>
          </cell>
          <cell r="G230">
            <v>101</v>
          </cell>
          <cell r="H230" t="str">
            <v>19074.57</v>
          </cell>
          <cell r="I230">
            <v>0</v>
          </cell>
          <cell r="J230">
            <v>0</v>
          </cell>
          <cell r="K230" t="str">
            <v>19074.57</v>
          </cell>
          <cell r="L230" t="str">
            <v>19075.4</v>
          </cell>
          <cell r="M230">
            <v>0</v>
          </cell>
          <cell r="N230">
            <v>0</v>
          </cell>
        </row>
        <row r="231">
          <cell r="A231">
            <v>317547</v>
          </cell>
          <cell r="B231" t="str">
            <v>Villalpando*Moreno,Diana</v>
          </cell>
          <cell r="C231" t="str">
            <v>TAX</v>
          </cell>
          <cell r="D231" t="str">
            <v>LIC-ADME-18</v>
          </cell>
          <cell r="E231" t="str">
            <v>LI</v>
          </cell>
          <cell r="F231" t="str">
            <v>BR</v>
          </cell>
          <cell r="H231">
            <v>106</v>
          </cell>
          <cell r="I231">
            <v>0</v>
          </cell>
          <cell r="J231">
            <v>0</v>
          </cell>
          <cell r="K231">
            <v>106</v>
          </cell>
          <cell r="L231">
            <v>106</v>
          </cell>
          <cell r="M231">
            <v>0</v>
          </cell>
          <cell r="N231">
            <v>0</v>
          </cell>
        </row>
        <row r="232">
          <cell r="A232">
            <v>170430</v>
          </cell>
          <cell r="B232" t="str">
            <v>Falcon*Garcia,Francisco</v>
          </cell>
          <cell r="C232" t="str">
            <v>TAX</v>
          </cell>
          <cell r="D232" t="str">
            <v>LIC-EJAD-17</v>
          </cell>
          <cell r="E232" t="str">
            <v>LI</v>
          </cell>
          <cell r="F232" t="str">
            <v>AS</v>
          </cell>
          <cell r="G232">
            <v>404</v>
          </cell>
          <cell r="H232" t="str">
            <v>13267.17</v>
          </cell>
          <cell r="I232">
            <v>0</v>
          </cell>
          <cell r="J232">
            <v>0</v>
          </cell>
          <cell r="K232" t="str">
            <v>13267.17</v>
          </cell>
          <cell r="L232" t="str">
            <v>11597.87</v>
          </cell>
          <cell r="M232" t="str">
            <v>1669.3</v>
          </cell>
          <cell r="N232" t="str">
            <v>1669.3</v>
          </cell>
        </row>
        <row r="233">
          <cell r="A233">
            <v>768351</v>
          </cell>
          <cell r="B233" t="str">
            <v>Sanchez*Vargas,Jesus</v>
          </cell>
          <cell r="C233" t="str">
            <v>TAX</v>
          </cell>
          <cell r="D233" t="str">
            <v>MAE-EDUP-22</v>
          </cell>
          <cell r="E233" t="str">
            <v>MA</v>
          </cell>
          <cell r="F233" t="str">
            <v>AS</v>
          </cell>
          <cell r="G233">
            <v>405</v>
          </cell>
          <cell r="H233">
            <v>22308</v>
          </cell>
          <cell r="I233">
            <v>0</v>
          </cell>
          <cell r="J233" t="str">
            <v>424.44</v>
          </cell>
          <cell r="K233" t="str">
            <v>21883.56</v>
          </cell>
          <cell r="L233" t="str">
            <v>21883.56</v>
          </cell>
          <cell r="M233">
            <v>0</v>
          </cell>
          <cell r="N233">
            <v>0</v>
          </cell>
        </row>
        <row r="234">
          <cell r="A234">
            <v>706223</v>
          </cell>
          <cell r="B234" t="str">
            <v>Martinez*Luna,Brayan</v>
          </cell>
          <cell r="C234" t="str">
            <v>TAX</v>
          </cell>
          <cell r="D234" t="str">
            <v>LIC-EJDE-17</v>
          </cell>
          <cell r="E234" t="str">
            <v>LI</v>
          </cell>
          <cell r="F234" t="str">
            <v>AS</v>
          </cell>
          <cell r="G234">
            <v>404</v>
          </cell>
          <cell r="H234" t="str">
            <v>12353.57</v>
          </cell>
          <cell r="I234">
            <v>0</v>
          </cell>
          <cell r="J234" t="str">
            <v>268.65</v>
          </cell>
          <cell r="K234" t="str">
            <v>12084.92</v>
          </cell>
          <cell r="L234" t="str">
            <v>12183.8</v>
          </cell>
          <cell r="M234">
            <v>0</v>
          </cell>
          <cell r="N234">
            <v>0</v>
          </cell>
        </row>
        <row r="235">
          <cell r="A235">
            <v>765826</v>
          </cell>
          <cell r="B235" t="str">
            <v>Salgado*Rodriguez,Kevin</v>
          </cell>
          <cell r="C235" t="str">
            <v>TAX</v>
          </cell>
          <cell r="D235" t="str">
            <v>LIC-DERE-18</v>
          </cell>
          <cell r="E235" t="str">
            <v>LI</v>
          </cell>
          <cell r="F235" t="str">
            <v>AS</v>
          </cell>
          <cell r="G235">
            <v>405</v>
          </cell>
          <cell r="H235" t="str">
            <v>19770.57</v>
          </cell>
          <cell r="I235">
            <v>0</v>
          </cell>
          <cell r="J235">
            <v>0</v>
          </cell>
          <cell r="K235" t="str">
            <v>19770.57</v>
          </cell>
          <cell r="L235" t="str">
            <v>19771.54</v>
          </cell>
          <cell r="M235">
            <v>0</v>
          </cell>
          <cell r="N235">
            <v>0</v>
          </cell>
        </row>
        <row r="236">
          <cell r="A236">
            <v>770319</v>
          </cell>
          <cell r="B236" t="str">
            <v>Carriles*Pacheco,Ignacio</v>
          </cell>
          <cell r="C236" t="str">
            <v>TAX</v>
          </cell>
          <cell r="D236" t="str">
            <v>MAE-EDUP-22</v>
          </cell>
          <cell r="E236" t="str">
            <v>MA</v>
          </cell>
          <cell r="F236" t="str">
            <v>AS</v>
          </cell>
          <cell r="G236">
            <v>404</v>
          </cell>
          <cell r="H236" t="str">
            <v>22636.57</v>
          </cell>
          <cell r="I236">
            <v>0</v>
          </cell>
          <cell r="J236">
            <v>0</v>
          </cell>
          <cell r="K236" t="str">
            <v>22636.57</v>
          </cell>
          <cell r="L236" t="str">
            <v>22636.57</v>
          </cell>
          <cell r="M236">
            <v>0</v>
          </cell>
          <cell r="N236">
            <v>0</v>
          </cell>
        </row>
        <row r="237">
          <cell r="A237">
            <v>772126</v>
          </cell>
          <cell r="B237" t="str">
            <v>Casillas*Zalvidar,Maria</v>
          </cell>
          <cell r="C237" t="str">
            <v>TAX</v>
          </cell>
          <cell r="D237" t="str">
            <v>MAE-EDUP-22</v>
          </cell>
          <cell r="E237" t="str">
            <v>MA</v>
          </cell>
          <cell r="F237" t="str">
            <v>BS</v>
          </cell>
          <cell r="H237">
            <v>2880</v>
          </cell>
          <cell r="I237">
            <v>0</v>
          </cell>
          <cell r="J237">
            <v>0</v>
          </cell>
          <cell r="K237">
            <v>2880</v>
          </cell>
          <cell r="L237">
            <v>0</v>
          </cell>
          <cell r="M237">
            <v>2880</v>
          </cell>
          <cell r="N237">
            <v>2880</v>
          </cell>
        </row>
        <row r="238">
          <cell r="A238">
            <v>772446</v>
          </cell>
          <cell r="B238" t="str">
            <v>Ortiz*Contreras,Eduardo</v>
          </cell>
          <cell r="C238" t="str">
            <v>TAX</v>
          </cell>
          <cell r="D238" t="str">
            <v>LIC-CTCO-18</v>
          </cell>
          <cell r="E238" t="str">
            <v>LI</v>
          </cell>
          <cell r="F238" t="str">
            <v>AS</v>
          </cell>
          <cell r="G238">
            <v>101</v>
          </cell>
          <cell r="H238" t="str">
            <v>19770.57</v>
          </cell>
          <cell r="I238">
            <v>0</v>
          </cell>
          <cell r="J238">
            <v>0</v>
          </cell>
          <cell r="K238" t="str">
            <v>19770.57</v>
          </cell>
          <cell r="L238" t="str">
            <v>19770.57</v>
          </cell>
          <cell r="M238">
            <v>0</v>
          </cell>
          <cell r="N238">
            <v>0</v>
          </cell>
        </row>
        <row r="239">
          <cell r="A239">
            <v>326901</v>
          </cell>
          <cell r="B239" t="str">
            <v>Perez*Bautista,Cinthia</v>
          </cell>
          <cell r="C239" t="str">
            <v>TAX</v>
          </cell>
          <cell r="D239" t="str">
            <v>LIC-EJDE-17</v>
          </cell>
          <cell r="E239" t="str">
            <v>LI</v>
          </cell>
          <cell r="F239" t="str">
            <v>AS</v>
          </cell>
          <cell r="G239">
            <v>100</v>
          </cell>
          <cell r="H239" t="str">
            <v>17327.91</v>
          </cell>
          <cell r="I239">
            <v>0</v>
          </cell>
          <cell r="J239">
            <v>0</v>
          </cell>
          <cell r="K239" t="str">
            <v>17327.91</v>
          </cell>
          <cell r="L239" t="str">
            <v>17724.25</v>
          </cell>
          <cell r="M239">
            <v>0</v>
          </cell>
          <cell r="N239">
            <v>0</v>
          </cell>
        </row>
        <row r="240">
          <cell r="A240">
            <v>238706</v>
          </cell>
          <cell r="B240" t="str">
            <v>Mendoza*Ortega,Sergio</v>
          </cell>
          <cell r="C240" t="str">
            <v>TAX</v>
          </cell>
          <cell r="D240" t="str">
            <v>LIC-DERE-18</v>
          </cell>
          <cell r="E240" t="str">
            <v>LI</v>
          </cell>
          <cell r="F240" t="str">
            <v>AS</v>
          </cell>
          <cell r="G240">
            <v>405</v>
          </cell>
          <cell r="H240" t="str">
            <v>23294.95</v>
          </cell>
          <cell r="I240">
            <v>0</v>
          </cell>
          <cell r="J240">
            <v>0</v>
          </cell>
          <cell r="K240" t="str">
            <v>23294.95</v>
          </cell>
          <cell r="L240" t="str">
            <v>23295.5</v>
          </cell>
          <cell r="M240">
            <v>0</v>
          </cell>
          <cell r="N240">
            <v>0</v>
          </cell>
        </row>
        <row r="241">
          <cell r="A241">
            <v>248790</v>
          </cell>
          <cell r="B241" t="str">
            <v>Pineda*Gallardo,Julio</v>
          </cell>
          <cell r="C241" t="str">
            <v>TAX</v>
          </cell>
          <cell r="D241" t="str">
            <v>LIC-EDFI-10C</v>
          </cell>
          <cell r="E241" t="str">
            <v>LI</v>
          </cell>
          <cell r="F241" t="str">
            <v>AS</v>
          </cell>
          <cell r="G241">
            <v>404</v>
          </cell>
          <cell r="H241">
            <v>17800</v>
          </cell>
          <cell r="I241">
            <v>0</v>
          </cell>
          <cell r="J241">
            <v>0</v>
          </cell>
          <cell r="K241">
            <v>17800</v>
          </cell>
          <cell r="L241" t="str">
            <v>15257.98</v>
          </cell>
          <cell r="M241" t="str">
            <v>2542.02</v>
          </cell>
          <cell r="N241" t="str">
            <v>2542.02</v>
          </cell>
        </row>
        <row r="242">
          <cell r="A242">
            <v>261046</v>
          </cell>
          <cell r="B242" t="str">
            <v>Castro*Ramirez,Fatima Leticia</v>
          </cell>
          <cell r="C242" t="str">
            <v>TAX</v>
          </cell>
          <cell r="D242" t="str">
            <v>LIC-EDFI-10C</v>
          </cell>
          <cell r="E242" t="str">
            <v>LI</v>
          </cell>
          <cell r="F242" t="str">
            <v>AS</v>
          </cell>
          <cell r="G242">
            <v>405</v>
          </cell>
          <cell r="H242">
            <v>13012</v>
          </cell>
          <cell r="I242">
            <v>0</v>
          </cell>
          <cell r="J242">
            <v>0</v>
          </cell>
          <cell r="K242">
            <v>13012</v>
          </cell>
          <cell r="L242" t="str">
            <v>13012.5</v>
          </cell>
          <cell r="M242">
            <v>0</v>
          </cell>
          <cell r="N242">
            <v>0</v>
          </cell>
        </row>
        <row r="243">
          <cell r="A243">
            <v>691886</v>
          </cell>
          <cell r="B243" t="str">
            <v>Rios*Cordero,Esther</v>
          </cell>
          <cell r="C243" t="str">
            <v>TAX</v>
          </cell>
          <cell r="D243" t="str">
            <v>LIC-DSGD-18</v>
          </cell>
          <cell r="E243" t="str">
            <v>LI</v>
          </cell>
          <cell r="F243" t="str">
            <v>AS</v>
          </cell>
          <cell r="G243">
            <v>101</v>
          </cell>
          <cell r="H243" t="str">
            <v>21902.57</v>
          </cell>
          <cell r="I243">
            <v>0</v>
          </cell>
          <cell r="J243">
            <v>0</v>
          </cell>
          <cell r="K243" t="str">
            <v>21902.57</v>
          </cell>
          <cell r="L243" t="str">
            <v>21903.4</v>
          </cell>
          <cell r="M243">
            <v>0</v>
          </cell>
          <cell r="N243">
            <v>0</v>
          </cell>
        </row>
        <row r="244">
          <cell r="A244">
            <v>340851</v>
          </cell>
          <cell r="B244" t="str">
            <v>Ibelles*Rodriguez,Carlos</v>
          </cell>
          <cell r="C244" t="str">
            <v>TAX</v>
          </cell>
          <cell r="D244" t="str">
            <v>LIC-DINV-18</v>
          </cell>
          <cell r="E244" t="str">
            <v>LI</v>
          </cell>
          <cell r="F244" t="str">
            <v>AS</v>
          </cell>
          <cell r="G244">
            <v>404</v>
          </cell>
          <cell r="H244" t="str">
            <v>19770.57</v>
          </cell>
          <cell r="I244">
            <v>0</v>
          </cell>
          <cell r="J244" t="str">
            <v>461.34</v>
          </cell>
          <cell r="K244" t="str">
            <v>19309.23</v>
          </cell>
          <cell r="L244" t="str">
            <v>19313.4</v>
          </cell>
          <cell r="M244">
            <v>0</v>
          </cell>
          <cell r="N244">
            <v>0</v>
          </cell>
        </row>
        <row r="245">
          <cell r="A245">
            <v>768038</v>
          </cell>
          <cell r="B245" t="str">
            <v>Olalla*Bonilla,Karina</v>
          </cell>
          <cell r="C245" t="str">
            <v>TAX</v>
          </cell>
          <cell r="D245" t="str">
            <v>LIC-CTCO-18</v>
          </cell>
          <cell r="E245" t="str">
            <v>LI</v>
          </cell>
          <cell r="F245" t="str">
            <v>AS</v>
          </cell>
          <cell r="G245">
            <v>101</v>
          </cell>
          <cell r="H245" t="str">
            <v>19770.57</v>
          </cell>
          <cell r="I245">
            <v>0</v>
          </cell>
          <cell r="J245">
            <v>0</v>
          </cell>
          <cell r="K245" t="str">
            <v>19770.57</v>
          </cell>
          <cell r="L245" t="str">
            <v>19771.01</v>
          </cell>
          <cell r="M245">
            <v>0</v>
          </cell>
          <cell r="N245">
            <v>0</v>
          </cell>
        </row>
        <row r="246">
          <cell r="A246">
            <v>769222</v>
          </cell>
          <cell r="B246" t="str">
            <v>Nava*Bello,Jose</v>
          </cell>
          <cell r="C246" t="str">
            <v>TAX</v>
          </cell>
          <cell r="D246" t="str">
            <v>LIC-CTCO-18</v>
          </cell>
          <cell r="E246" t="str">
            <v>LI</v>
          </cell>
          <cell r="F246" t="str">
            <v>AS</v>
          </cell>
          <cell r="G246">
            <v>101</v>
          </cell>
          <cell r="H246" t="str">
            <v>19770.57</v>
          </cell>
          <cell r="I246">
            <v>0</v>
          </cell>
          <cell r="J246">
            <v>0</v>
          </cell>
          <cell r="K246" t="str">
            <v>19770.57</v>
          </cell>
          <cell r="L246" t="str">
            <v>19770.76</v>
          </cell>
          <cell r="M246">
            <v>0</v>
          </cell>
          <cell r="N246">
            <v>0</v>
          </cell>
        </row>
        <row r="247">
          <cell r="A247">
            <v>333328</v>
          </cell>
          <cell r="B247" t="str">
            <v>Medina*Ortega,Daniel</v>
          </cell>
          <cell r="C247" t="str">
            <v>TAX</v>
          </cell>
          <cell r="D247" t="str">
            <v>LIC-ADME-18</v>
          </cell>
          <cell r="E247" t="str">
            <v>LI</v>
          </cell>
          <cell r="F247" t="str">
            <v>EG</v>
          </cell>
          <cell r="H247">
            <v>106</v>
          </cell>
          <cell r="I247">
            <v>0</v>
          </cell>
          <cell r="J247">
            <v>0</v>
          </cell>
          <cell r="K247">
            <v>106</v>
          </cell>
          <cell r="L247">
            <v>106</v>
          </cell>
          <cell r="M247">
            <v>0</v>
          </cell>
          <cell r="N247">
            <v>0</v>
          </cell>
        </row>
        <row r="248">
          <cell r="A248">
            <v>317781</v>
          </cell>
          <cell r="B248" t="str">
            <v>Pech*Luna,Itzel</v>
          </cell>
          <cell r="C248" t="str">
            <v>TAX</v>
          </cell>
          <cell r="D248" t="str">
            <v>LIC-EJME-17</v>
          </cell>
          <cell r="E248" t="str">
            <v>LI</v>
          </cell>
          <cell r="F248" t="str">
            <v>EG</v>
          </cell>
          <cell r="H248">
            <v>106</v>
          </cell>
          <cell r="I248">
            <v>0</v>
          </cell>
          <cell r="J248">
            <v>0</v>
          </cell>
          <cell r="K248">
            <v>106</v>
          </cell>
          <cell r="L248">
            <v>106</v>
          </cell>
          <cell r="M248">
            <v>0</v>
          </cell>
          <cell r="N248">
            <v>0</v>
          </cell>
        </row>
        <row r="249">
          <cell r="A249">
            <v>331322</v>
          </cell>
          <cell r="B249" t="str">
            <v>Cabrera*Victoria,Isaac</v>
          </cell>
          <cell r="C249" t="str">
            <v>TAX</v>
          </cell>
          <cell r="D249" t="str">
            <v>LIC-ADTU-18</v>
          </cell>
          <cell r="E249" t="str">
            <v>LI</v>
          </cell>
          <cell r="F249" t="str">
            <v>EG</v>
          </cell>
          <cell r="H249" t="str">
            <v>3090.4</v>
          </cell>
          <cell r="I249">
            <v>0</v>
          </cell>
          <cell r="J249">
            <v>0</v>
          </cell>
          <cell r="K249" t="str">
            <v>3090.4</v>
          </cell>
          <cell r="L249">
            <v>0</v>
          </cell>
          <cell r="M249" t="str">
            <v>3090.4</v>
          </cell>
          <cell r="N249" t="str">
            <v>3090.4</v>
          </cell>
        </row>
        <row r="250">
          <cell r="A250">
            <v>335576</v>
          </cell>
          <cell r="B250" t="str">
            <v>Olvera*Ocaranza,Erik</v>
          </cell>
          <cell r="C250" t="str">
            <v>TAX</v>
          </cell>
          <cell r="D250" t="str">
            <v>LIC-COFI-18</v>
          </cell>
          <cell r="E250" t="str">
            <v>LI</v>
          </cell>
          <cell r="F250" t="str">
            <v>EG</v>
          </cell>
          <cell r="H250">
            <v>642</v>
          </cell>
          <cell r="I250">
            <v>0</v>
          </cell>
          <cell r="J250">
            <v>0</v>
          </cell>
          <cell r="K250">
            <v>642</v>
          </cell>
          <cell r="L250">
            <v>642</v>
          </cell>
          <cell r="M250">
            <v>0</v>
          </cell>
          <cell r="N250">
            <v>0</v>
          </cell>
        </row>
        <row r="251">
          <cell r="A251">
            <v>321865</v>
          </cell>
          <cell r="B251" t="str">
            <v>Hernandez*Velazquez,Daniel</v>
          </cell>
          <cell r="C251" t="str">
            <v>TAX</v>
          </cell>
          <cell r="D251" t="str">
            <v>LIC-CTCO-18</v>
          </cell>
          <cell r="E251" t="str">
            <v>LI</v>
          </cell>
          <cell r="F251" t="str">
            <v>EG</v>
          </cell>
          <cell r="H251">
            <v>106</v>
          </cell>
          <cell r="I251">
            <v>0</v>
          </cell>
          <cell r="J251">
            <v>0</v>
          </cell>
          <cell r="K251">
            <v>106</v>
          </cell>
          <cell r="L251">
            <v>106</v>
          </cell>
          <cell r="M251">
            <v>0</v>
          </cell>
          <cell r="N251">
            <v>0</v>
          </cell>
        </row>
        <row r="252">
          <cell r="A252">
            <v>328261</v>
          </cell>
          <cell r="B252" t="str">
            <v>Martinez*Torres,Edgar</v>
          </cell>
          <cell r="C252" t="str">
            <v>TAX</v>
          </cell>
          <cell r="D252" t="str">
            <v>LIC-DERE-18</v>
          </cell>
          <cell r="E252" t="str">
            <v>LI</v>
          </cell>
          <cell r="F252" t="str">
            <v>EG</v>
          </cell>
          <cell r="H252">
            <v>0</v>
          </cell>
          <cell r="I252">
            <v>0</v>
          </cell>
          <cell r="J252">
            <v>0</v>
          </cell>
          <cell r="K252">
            <v>0</v>
          </cell>
          <cell r="L252">
            <v>642</v>
          </cell>
          <cell r="M252">
            <v>0</v>
          </cell>
          <cell r="N252">
            <v>0</v>
          </cell>
        </row>
        <row r="253">
          <cell r="A253">
            <v>326350</v>
          </cell>
          <cell r="B253" t="str">
            <v>Rodríguez*Jimenez,Lizet</v>
          </cell>
          <cell r="C253" t="str">
            <v>TAX</v>
          </cell>
          <cell r="D253" t="str">
            <v>LIC-DERE-18</v>
          </cell>
          <cell r="E253" t="str">
            <v>LI</v>
          </cell>
          <cell r="F253" t="str">
            <v>EG</v>
          </cell>
          <cell r="H253" t="str">
            <v>8588.88</v>
          </cell>
          <cell r="I253">
            <v>0</v>
          </cell>
          <cell r="J253">
            <v>0</v>
          </cell>
          <cell r="K253" t="str">
            <v>8588.88</v>
          </cell>
          <cell r="L253">
            <v>106</v>
          </cell>
          <cell r="M253" t="str">
            <v>8482.88</v>
          </cell>
          <cell r="N253" t="str">
            <v>8482.88</v>
          </cell>
        </row>
        <row r="254">
          <cell r="A254">
            <v>326995</v>
          </cell>
          <cell r="B254" t="str">
            <v>Leon*Flores,Cecilia</v>
          </cell>
          <cell r="C254" t="str">
            <v>TAX</v>
          </cell>
          <cell r="D254" t="str">
            <v>LIC-DINV-18</v>
          </cell>
          <cell r="E254" t="str">
            <v>LI</v>
          </cell>
          <cell r="F254" t="str">
            <v>EG</v>
          </cell>
          <cell r="H254" t="str">
            <v>7271.04</v>
          </cell>
          <cell r="I254">
            <v>0</v>
          </cell>
          <cell r="J254">
            <v>0</v>
          </cell>
          <cell r="K254" t="str">
            <v>7271.04</v>
          </cell>
          <cell r="L254">
            <v>7272</v>
          </cell>
          <cell r="M254">
            <v>0</v>
          </cell>
          <cell r="N254">
            <v>0</v>
          </cell>
        </row>
        <row r="255">
          <cell r="A255">
            <v>325313</v>
          </cell>
          <cell r="B255" t="str">
            <v>Dominguez*Rivera,Norma</v>
          </cell>
          <cell r="C255" t="str">
            <v>TAX</v>
          </cell>
          <cell r="D255" t="str">
            <v>LIC-MEES-18</v>
          </cell>
          <cell r="E255" t="str">
            <v>LI</v>
          </cell>
          <cell r="F255" t="str">
            <v>EG</v>
          </cell>
          <cell r="H255">
            <v>0</v>
          </cell>
          <cell r="I255">
            <v>0</v>
          </cell>
          <cell r="J255">
            <v>0</v>
          </cell>
          <cell r="K255">
            <v>0</v>
          </cell>
          <cell r="L255">
            <v>0</v>
          </cell>
          <cell r="M255">
            <v>0</v>
          </cell>
          <cell r="N255">
            <v>0</v>
          </cell>
        </row>
        <row r="256">
          <cell r="A256">
            <v>772479</v>
          </cell>
          <cell r="B256" t="str">
            <v>Hernández Ortega,Alfonso</v>
          </cell>
          <cell r="C256" t="str">
            <v>TAX</v>
          </cell>
          <cell r="D256" t="str">
            <v>LIC-ADME-18</v>
          </cell>
          <cell r="E256" t="str">
            <v>LI</v>
          </cell>
          <cell r="F256" t="str">
            <v>AS</v>
          </cell>
          <cell r="G256">
            <v>101</v>
          </cell>
          <cell r="H256" t="str">
            <v>19041.57</v>
          </cell>
          <cell r="I256">
            <v>0</v>
          </cell>
          <cell r="J256">
            <v>0</v>
          </cell>
          <cell r="K256" t="str">
            <v>19041.57</v>
          </cell>
          <cell r="L256" t="str">
            <v>18520.4</v>
          </cell>
          <cell r="M256" t="str">
            <v>521.17</v>
          </cell>
          <cell r="N256" t="str">
            <v>521.17</v>
          </cell>
        </row>
        <row r="257">
          <cell r="A257">
            <v>329652</v>
          </cell>
          <cell r="B257" t="str">
            <v>Tejeda*Villegas,Aylin</v>
          </cell>
          <cell r="C257" t="str">
            <v>TAX</v>
          </cell>
          <cell r="D257" t="str">
            <v>LIC-EJAD-17</v>
          </cell>
          <cell r="E257" t="str">
            <v>LI</v>
          </cell>
          <cell r="F257" t="str">
            <v>EG</v>
          </cell>
          <cell r="H257">
            <v>642</v>
          </cell>
          <cell r="I257">
            <v>0</v>
          </cell>
          <cell r="J257">
            <v>0</v>
          </cell>
          <cell r="K257">
            <v>642</v>
          </cell>
          <cell r="L257">
            <v>642</v>
          </cell>
          <cell r="M257">
            <v>0</v>
          </cell>
          <cell r="N257">
            <v>0</v>
          </cell>
        </row>
        <row r="258">
          <cell r="A258">
            <v>317027</v>
          </cell>
          <cell r="B258" t="str">
            <v>Pineda*Montes,Victor</v>
          </cell>
          <cell r="C258" t="str">
            <v>TAX</v>
          </cell>
          <cell r="D258" t="str">
            <v>LIC-EJAD-17</v>
          </cell>
          <cell r="E258" t="str">
            <v>LI</v>
          </cell>
          <cell r="F258" t="str">
            <v>EG</v>
          </cell>
          <cell r="H258">
            <v>106</v>
          </cell>
          <cell r="I258">
            <v>0</v>
          </cell>
          <cell r="J258">
            <v>0</v>
          </cell>
          <cell r="K258">
            <v>106</v>
          </cell>
          <cell r="L258">
            <v>106</v>
          </cell>
          <cell r="M258">
            <v>0</v>
          </cell>
          <cell r="N258">
            <v>0</v>
          </cell>
        </row>
        <row r="259">
          <cell r="A259">
            <v>329549</v>
          </cell>
          <cell r="B259" t="str">
            <v>Hernández*Carrera,Alline</v>
          </cell>
          <cell r="C259" t="str">
            <v>TAX</v>
          </cell>
          <cell r="D259" t="str">
            <v>LIC-EJEP-18</v>
          </cell>
          <cell r="E259" t="str">
            <v>LI</v>
          </cell>
          <cell r="F259" t="str">
            <v>EG</v>
          </cell>
          <cell r="H259">
            <v>106</v>
          </cell>
          <cell r="I259">
            <v>0</v>
          </cell>
          <cell r="J259">
            <v>0</v>
          </cell>
          <cell r="K259">
            <v>106</v>
          </cell>
          <cell r="L259">
            <v>106</v>
          </cell>
          <cell r="M259">
            <v>0</v>
          </cell>
          <cell r="N259">
            <v>0</v>
          </cell>
        </row>
        <row r="260">
          <cell r="A260">
            <v>771874</v>
          </cell>
          <cell r="B260" t="str">
            <v>Jimenez*Mendoza,Julio</v>
          </cell>
          <cell r="C260" t="str">
            <v>TAX</v>
          </cell>
          <cell r="D260" t="str">
            <v>LIC-DINV-18</v>
          </cell>
          <cell r="E260" t="str">
            <v>LI</v>
          </cell>
          <cell r="F260" t="str">
            <v>AS</v>
          </cell>
          <cell r="G260">
            <v>101</v>
          </cell>
          <cell r="H260" t="str">
            <v>19770.57</v>
          </cell>
          <cell r="I260">
            <v>0</v>
          </cell>
          <cell r="J260">
            <v>0</v>
          </cell>
          <cell r="K260" t="str">
            <v>19770.57</v>
          </cell>
          <cell r="L260">
            <v>19771</v>
          </cell>
          <cell r="M260">
            <v>0</v>
          </cell>
          <cell r="N260">
            <v>0</v>
          </cell>
        </row>
        <row r="261">
          <cell r="A261">
            <v>284846</v>
          </cell>
          <cell r="B261" t="str">
            <v>Moreno*Martinez,Jorge</v>
          </cell>
          <cell r="C261" t="str">
            <v>TAX</v>
          </cell>
          <cell r="D261" t="str">
            <v>LIC-DERE-18</v>
          </cell>
          <cell r="E261" t="str">
            <v>LI</v>
          </cell>
          <cell r="F261" t="str">
            <v>AS</v>
          </cell>
          <cell r="G261">
            <v>404</v>
          </cell>
          <cell r="H261" t="str">
            <v>15917.8</v>
          </cell>
          <cell r="I261">
            <v>0</v>
          </cell>
          <cell r="J261">
            <v>0</v>
          </cell>
          <cell r="K261" t="str">
            <v>15917.8</v>
          </cell>
          <cell r="L261" t="str">
            <v>15918.2</v>
          </cell>
          <cell r="M261">
            <v>0</v>
          </cell>
          <cell r="N261">
            <v>0</v>
          </cell>
        </row>
        <row r="262">
          <cell r="A262">
            <v>297597</v>
          </cell>
          <cell r="B262" t="str">
            <v>Saldaña*Martinez,Omar</v>
          </cell>
          <cell r="C262" t="str">
            <v>TAX</v>
          </cell>
          <cell r="D262" t="str">
            <v>LIC-SYSC-18</v>
          </cell>
          <cell r="E262" t="str">
            <v>LI</v>
          </cell>
          <cell r="F262" t="str">
            <v>AS</v>
          </cell>
          <cell r="G262">
            <v>404</v>
          </cell>
          <cell r="H262">
            <v>19022</v>
          </cell>
          <cell r="I262">
            <v>0</v>
          </cell>
          <cell r="J262" t="str">
            <v>419.4</v>
          </cell>
          <cell r="K262" t="str">
            <v>18602.6</v>
          </cell>
          <cell r="L262" t="str">
            <v>18602.6</v>
          </cell>
          <cell r="M262">
            <v>0</v>
          </cell>
          <cell r="N262">
            <v>0</v>
          </cell>
        </row>
        <row r="263">
          <cell r="A263">
            <v>772691</v>
          </cell>
          <cell r="B263" t="str">
            <v>Monroy*Gómez,Ana</v>
          </cell>
          <cell r="C263" t="str">
            <v>TAX</v>
          </cell>
          <cell r="D263" t="str">
            <v>LIC-EJAD-17</v>
          </cell>
          <cell r="E263" t="str">
            <v>LI</v>
          </cell>
          <cell r="F263" t="str">
            <v>AS</v>
          </cell>
          <cell r="G263">
            <v>100</v>
          </cell>
          <cell r="H263" t="str">
            <v>12353.57</v>
          </cell>
          <cell r="I263">
            <v>0</v>
          </cell>
          <cell r="J263" t="str">
            <v>268.65</v>
          </cell>
          <cell r="K263" t="str">
            <v>12084.92</v>
          </cell>
          <cell r="L263" t="str">
            <v>12139.05</v>
          </cell>
          <cell r="M263">
            <v>0</v>
          </cell>
          <cell r="N263">
            <v>0</v>
          </cell>
        </row>
        <row r="264">
          <cell r="A264">
            <v>765442</v>
          </cell>
          <cell r="B264" t="str">
            <v>Tellez*Perez,Eric</v>
          </cell>
          <cell r="C264" t="str">
            <v>TAX</v>
          </cell>
          <cell r="D264" t="str">
            <v>LIC-ADME-18</v>
          </cell>
          <cell r="E264" t="str">
            <v>LI</v>
          </cell>
          <cell r="F264" t="str">
            <v>AS</v>
          </cell>
          <cell r="G264">
            <v>405</v>
          </cell>
          <cell r="H264" t="str">
            <v>19770.57</v>
          </cell>
          <cell r="I264">
            <v>0</v>
          </cell>
          <cell r="J264">
            <v>0</v>
          </cell>
          <cell r="K264" t="str">
            <v>19770.57</v>
          </cell>
          <cell r="L264" t="str">
            <v>16070.4</v>
          </cell>
          <cell r="M264">
            <v>0</v>
          </cell>
          <cell r="N264">
            <v>0</v>
          </cell>
        </row>
        <row r="265">
          <cell r="A265">
            <v>682318</v>
          </cell>
          <cell r="B265" t="str">
            <v>Honorato*Hernandez,Jazmin</v>
          </cell>
          <cell r="C265" t="str">
            <v>TAX</v>
          </cell>
          <cell r="D265" t="str">
            <v>MAE-EDUP-22</v>
          </cell>
          <cell r="E265" t="str">
            <v>MA</v>
          </cell>
          <cell r="F265" t="str">
            <v>AS</v>
          </cell>
          <cell r="G265">
            <v>405</v>
          </cell>
          <cell r="H265" t="str">
            <v>19248.57</v>
          </cell>
          <cell r="I265">
            <v>0</v>
          </cell>
          <cell r="J265">
            <v>0</v>
          </cell>
          <cell r="K265" t="str">
            <v>19248.57</v>
          </cell>
          <cell r="L265" t="str">
            <v>19248.57</v>
          </cell>
          <cell r="M265">
            <v>0</v>
          </cell>
          <cell r="N265">
            <v>0</v>
          </cell>
        </row>
        <row r="266">
          <cell r="A266">
            <v>771537</v>
          </cell>
          <cell r="B266" t="str">
            <v>Lopez*Rico,Misael</v>
          </cell>
          <cell r="C266" t="str">
            <v>TAX</v>
          </cell>
          <cell r="D266" t="str">
            <v>MAE-EDUP-22</v>
          </cell>
          <cell r="E266" t="str">
            <v>MA</v>
          </cell>
          <cell r="F266" t="str">
            <v>BS</v>
          </cell>
          <cell r="H266">
            <v>2880</v>
          </cell>
          <cell r="I266">
            <v>0</v>
          </cell>
          <cell r="J266">
            <v>0</v>
          </cell>
          <cell r="K266">
            <v>2880</v>
          </cell>
          <cell r="L266">
            <v>0</v>
          </cell>
          <cell r="M266">
            <v>2880</v>
          </cell>
          <cell r="N266">
            <v>2880</v>
          </cell>
        </row>
        <row r="267">
          <cell r="A267">
            <v>764515</v>
          </cell>
          <cell r="B267" t="str">
            <v>Ruiz*Huerta,Leslie</v>
          </cell>
          <cell r="C267" t="str">
            <v>TAX</v>
          </cell>
          <cell r="D267" t="str">
            <v>LIC-DINV-18</v>
          </cell>
          <cell r="E267" t="str">
            <v>LI</v>
          </cell>
          <cell r="F267" t="str">
            <v>AS</v>
          </cell>
          <cell r="G267">
            <v>405</v>
          </cell>
          <cell r="H267" t="str">
            <v>19014.57</v>
          </cell>
          <cell r="I267">
            <v>0</v>
          </cell>
          <cell r="J267">
            <v>0</v>
          </cell>
          <cell r="K267" t="str">
            <v>19014.57</v>
          </cell>
          <cell r="L267" t="str">
            <v>19014.57</v>
          </cell>
          <cell r="M267">
            <v>0</v>
          </cell>
          <cell r="N267">
            <v>0</v>
          </cell>
        </row>
        <row r="268">
          <cell r="A268">
            <v>763772</v>
          </cell>
          <cell r="B268" t="str">
            <v>ESPINO*SOTO,DAVID</v>
          </cell>
          <cell r="C268" t="str">
            <v>TAX</v>
          </cell>
          <cell r="D268" t="str">
            <v>LIC-ADME-18</v>
          </cell>
          <cell r="E268" t="str">
            <v>LI</v>
          </cell>
          <cell r="F268" t="str">
            <v>AS</v>
          </cell>
          <cell r="G268">
            <v>405</v>
          </cell>
          <cell r="H268" t="str">
            <v>19876.57</v>
          </cell>
          <cell r="I268">
            <v>0</v>
          </cell>
          <cell r="J268">
            <v>0</v>
          </cell>
          <cell r="K268" t="str">
            <v>19876.57</v>
          </cell>
          <cell r="L268">
            <v>16949</v>
          </cell>
          <cell r="M268" t="str">
            <v>2927.57</v>
          </cell>
          <cell r="N268" t="str">
            <v>2927.57</v>
          </cell>
        </row>
        <row r="269">
          <cell r="A269">
            <v>763845</v>
          </cell>
          <cell r="B269" t="str">
            <v>Torres*Amador,Marlon</v>
          </cell>
          <cell r="C269" t="str">
            <v>TAX</v>
          </cell>
          <cell r="D269" t="str">
            <v>LIC-CTCO-18</v>
          </cell>
          <cell r="E269" t="str">
            <v>LI</v>
          </cell>
          <cell r="F269" t="str">
            <v>AS</v>
          </cell>
          <cell r="G269">
            <v>405</v>
          </cell>
          <cell r="H269">
            <v>19442</v>
          </cell>
          <cell r="I269">
            <v>0</v>
          </cell>
          <cell r="J269">
            <v>0</v>
          </cell>
          <cell r="K269">
            <v>19442</v>
          </cell>
          <cell r="L269" t="str">
            <v>16610.4</v>
          </cell>
          <cell r="M269" t="str">
            <v>2831.6</v>
          </cell>
          <cell r="N269" t="str">
            <v>2831.6</v>
          </cell>
        </row>
        <row r="270">
          <cell r="A270">
            <v>766968</v>
          </cell>
          <cell r="B270" t="str">
            <v>Rivas*Hernandez,Karla</v>
          </cell>
          <cell r="C270" t="str">
            <v>TAX</v>
          </cell>
          <cell r="D270" t="str">
            <v>LIC-DERE-18</v>
          </cell>
          <cell r="E270" t="str">
            <v>LI</v>
          </cell>
          <cell r="F270" t="str">
            <v>AS</v>
          </cell>
          <cell r="G270">
            <v>101</v>
          </cell>
          <cell r="H270" t="str">
            <v>19076.3</v>
          </cell>
          <cell r="I270">
            <v>0</v>
          </cell>
          <cell r="J270">
            <v>0</v>
          </cell>
          <cell r="K270" t="str">
            <v>19076.3</v>
          </cell>
          <cell r="L270" t="str">
            <v>19076.36</v>
          </cell>
          <cell r="M270">
            <v>0</v>
          </cell>
          <cell r="N270">
            <v>0</v>
          </cell>
        </row>
        <row r="271">
          <cell r="A271">
            <v>774036</v>
          </cell>
          <cell r="B271" t="str">
            <v>Ojeda*Mata,Daniela</v>
          </cell>
          <cell r="C271" t="str">
            <v>TAX</v>
          </cell>
          <cell r="D271" t="str">
            <v>LIC-MEES-18</v>
          </cell>
          <cell r="E271" t="str">
            <v>LI</v>
          </cell>
          <cell r="F271" t="str">
            <v>AS</v>
          </cell>
          <cell r="G271">
            <v>101</v>
          </cell>
          <cell r="H271" t="str">
            <v>20431.21</v>
          </cell>
          <cell r="I271">
            <v>0</v>
          </cell>
          <cell r="J271">
            <v>0</v>
          </cell>
          <cell r="K271" t="str">
            <v>20431.21</v>
          </cell>
          <cell r="L271" t="str">
            <v>20431.21</v>
          </cell>
          <cell r="M271">
            <v>0</v>
          </cell>
          <cell r="N271">
            <v>0</v>
          </cell>
        </row>
        <row r="272">
          <cell r="A272">
            <v>313185</v>
          </cell>
          <cell r="B272" t="str">
            <v>Rubio*Frias,Salvador</v>
          </cell>
          <cell r="C272" t="str">
            <v>TAX</v>
          </cell>
          <cell r="D272" t="str">
            <v>LIC-COFI-18</v>
          </cell>
          <cell r="E272" t="str">
            <v>LI</v>
          </cell>
          <cell r="F272" t="str">
            <v>AS</v>
          </cell>
          <cell r="G272">
            <v>404</v>
          </cell>
          <cell r="H272" t="str">
            <v>13453.35</v>
          </cell>
          <cell r="I272">
            <v>0</v>
          </cell>
          <cell r="J272">
            <v>0</v>
          </cell>
          <cell r="K272" t="str">
            <v>13453.35</v>
          </cell>
          <cell r="L272" t="str">
            <v>13453.35</v>
          </cell>
          <cell r="M272">
            <v>0</v>
          </cell>
          <cell r="N272">
            <v>0</v>
          </cell>
        </row>
        <row r="273">
          <cell r="A273">
            <v>786535</v>
          </cell>
          <cell r="B273" t="str">
            <v>García*Ortíz,Javier</v>
          </cell>
          <cell r="C273" t="str">
            <v>TAX</v>
          </cell>
          <cell r="D273" t="str">
            <v>LIC-EJAD-17</v>
          </cell>
          <cell r="E273" t="str">
            <v>LI</v>
          </cell>
          <cell r="F273" t="str">
            <v>BS</v>
          </cell>
          <cell r="G273">
            <v>100</v>
          </cell>
          <cell r="H273" t="str">
            <v>6052.59</v>
          </cell>
          <cell r="I273">
            <v>0</v>
          </cell>
          <cell r="J273">
            <v>0</v>
          </cell>
          <cell r="K273" t="str">
            <v>6052.59</v>
          </cell>
          <cell r="L273" t="str">
            <v>4358.59</v>
          </cell>
          <cell r="M273">
            <v>1694</v>
          </cell>
          <cell r="N273">
            <v>1694</v>
          </cell>
        </row>
        <row r="274">
          <cell r="A274">
            <v>786667</v>
          </cell>
          <cell r="B274" t="str">
            <v>Almaguer*Maldonado,Moyses</v>
          </cell>
          <cell r="C274" t="str">
            <v>TAX</v>
          </cell>
          <cell r="D274" t="str">
            <v>LIC-EJAD-17</v>
          </cell>
          <cell r="E274" t="str">
            <v>LI</v>
          </cell>
          <cell r="F274" t="str">
            <v>BS</v>
          </cell>
          <cell r="G274">
            <v>100</v>
          </cell>
          <cell r="H274" t="str">
            <v>6052.59</v>
          </cell>
          <cell r="I274">
            <v>0</v>
          </cell>
          <cell r="J274">
            <v>0</v>
          </cell>
          <cell r="K274" t="str">
            <v>6052.59</v>
          </cell>
          <cell r="L274" t="str">
            <v>4358.59</v>
          </cell>
          <cell r="M274">
            <v>1694</v>
          </cell>
          <cell r="N274">
            <v>1694</v>
          </cell>
        </row>
        <row r="275">
          <cell r="A275">
            <v>788263</v>
          </cell>
          <cell r="B275" t="str">
            <v>Ávalos*Torres,Julio</v>
          </cell>
          <cell r="C275" t="str">
            <v>TAX</v>
          </cell>
          <cell r="D275" t="str">
            <v>LIC-EJAD-17</v>
          </cell>
          <cell r="E275" t="str">
            <v>LI</v>
          </cell>
          <cell r="F275" t="str">
            <v>BA</v>
          </cell>
          <cell r="G275">
            <v>100</v>
          </cell>
          <cell r="H275" t="str">
            <v>12557.09</v>
          </cell>
          <cell r="I275">
            <v>0</v>
          </cell>
          <cell r="J275">
            <v>0</v>
          </cell>
          <cell r="K275" t="str">
            <v>12557.09</v>
          </cell>
          <cell r="L275" t="str">
            <v>7257.59</v>
          </cell>
          <cell r="M275" t="str">
            <v>5299.5</v>
          </cell>
          <cell r="N275" t="str">
            <v>5299.5</v>
          </cell>
        </row>
        <row r="276">
          <cell r="A276">
            <v>59416</v>
          </cell>
          <cell r="B276" t="str">
            <v>Corona*Olvera,Edgar</v>
          </cell>
          <cell r="C276" t="str">
            <v>TAX</v>
          </cell>
          <cell r="D276" t="str">
            <v>MAE-TEIN-18</v>
          </cell>
          <cell r="E276" t="str">
            <v>MA</v>
          </cell>
          <cell r="F276" t="str">
            <v>AS</v>
          </cell>
          <cell r="G276">
            <v>405</v>
          </cell>
          <cell r="H276" t="str">
            <v>24180.57</v>
          </cell>
          <cell r="I276">
            <v>0</v>
          </cell>
          <cell r="J276">
            <v>0</v>
          </cell>
          <cell r="K276" t="str">
            <v>24180.57</v>
          </cell>
          <cell r="L276">
            <v>24181</v>
          </cell>
          <cell r="M276">
            <v>0</v>
          </cell>
          <cell r="N276">
            <v>0</v>
          </cell>
        </row>
        <row r="277">
          <cell r="A277">
            <v>789188</v>
          </cell>
          <cell r="B277" t="str">
            <v>Hernandez*Morales,Abigail</v>
          </cell>
          <cell r="C277" t="str">
            <v>TAX</v>
          </cell>
          <cell r="D277" t="str">
            <v>B27-BACP-19O</v>
          </cell>
          <cell r="E277" t="str">
            <v>BA</v>
          </cell>
          <cell r="F277" t="str">
            <v>BS</v>
          </cell>
          <cell r="G277">
            <v>400</v>
          </cell>
          <cell r="H277" t="str">
            <v>2747.17</v>
          </cell>
          <cell r="I277">
            <v>0</v>
          </cell>
          <cell r="J277">
            <v>0</v>
          </cell>
          <cell r="K277" t="str">
            <v>2747.17</v>
          </cell>
          <cell r="L277" t="str">
            <v>1035.17</v>
          </cell>
          <cell r="M277">
            <v>1712</v>
          </cell>
          <cell r="N277">
            <v>1712</v>
          </cell>
        </row>
        <row r="278">
          <cell r="A278">
            <v>209246</v>
          </cell>
          <cell r="B278" t="str">
            <v>Ponce*Plata,Aaron</v>
          </cell>
          <cell r="C278" t="str">
            <v>TAX</v>
          </cell>
          <cell r="D278" t="str">
            <v>MAE-TEIN-18</v>
          </cell>
          <cell r="E278" t="str">
            <v>MA</v>
          </cell>
          <cell r="F278" t="str">
            <v>AS</v>
          </cell>
          <cell r="G278">
            <v>406</v>
          </cell>
          <cell r="H278" t="str">
            <v>28157.44</v>
          </cell>
          <cell r="I278">
            <v>0</v>
          </cell>
          <cell r="J278">
            <v>0</v>
          </cell>
          <cell r="K278" t="str">
            <v>28157.44</v>
          </cell>
          <cell r="L278" t="str">
            <v>28157.44</v>
          </cell>
          <cell r="M278">
            <v>0</v>
          </cell>
          <cell r="N278">
            <v>0</v>
          </cell>
        </row>
        <row r="279">
          <cell r="A279">
            <v>787674</v>
          </cell>
          <cell r="B279" t="str">
            <v>Bistrain*Martínez,Daniel</v>
          </cell>
          <cell r="C279" t="str">
            <v>TAX</v>
          </cell>
          <cell r="D279" t="str">
            <v>LIC-EJAD-17</v>
          </cell>
          <cell r="E279" t="str">
            <v>LI</v>
          </cell>
          <cell r="F279" t="str">
            <v>AS</v>
          </cell>
          <cell r="G279">
            <v>405</v>
          </cell>
          <cell r="H279" t="str">
            <v>11688.38</v>
          </cell>
          <cell r="I279">
            <v>0</v>
          </cell>
          <cell r="J279">
            <v>0</v>
          </cell>
          <cell r="K279" t="str">
            <v>11688.38</v>
          </cell>
          <cell r="L279" t="str">
            <v>11688.88</v>
          </cell>
          <cell r="M279">
            <v>0</v>
          </cell>
          <cell r="N279">
            <v>0</v>
          </cell>
        </row>
        <row r="280">
          <cell r="A280">
            <v>788466</v>
          </cell>
          <cell r="B280" t="str">
            <v>Beltra*Cruz,Mian</v>
          </cell>
          <cell r="C280" t="str">
            <v>TAX</v>
          </cell>
          <cell r="D280" t="str">
            <v>B27-BACP-19O</v>
          </cell>
          <cell r="E280" t="str">
            <v>BA</v>
          </cell>
          <cell r="F280" t="str">
            <v>BV</v>
          </cell>
          <cell r="G280">
            <v>400</v>
          </cell>
          <cell r="H280">
            <v>4430</v>
          </cell>
          <cell r="I280">
            <v>0</v>
          </cell>
          <cell r="J280">
            <v>0</v>
          </cell>
          <cell r="K280">
            <v>4430</v>
          </cell>
          <cell r="L280">
            <v>1006</v>
          </cell>
          <cell r="M280">
            <v>3424</v>
          </cell>
          <cell r="N280">
            <v>3424</v>
          </cell>
        </row>
        <row r="281">
          <cell r="A281">
            <v>787709</v>
          </cell>
          <cell r="B281" t="str">
            <v>Alcantara*Garcia,Omar</v>
          </cell>
          <cell r="C281" t="str">
            <v>TAX</v>
          </cell>
          <cell r="D281" t="str">
            <v>LIC-EJAD-17</v>
          </cell>
          <cell r="E281" t="str">
            <v>LI</v>
          </cell>
          <cell r="F281" t="str">
            <v>BA</v>
          </cell>
          <cell r="G281">
            <v>100</v>
          </cell>
          <cell r="H281" t="str">
            <v>12557.09</v>
          </cell>
          <cell r="I281">
            <v>0</v>
          </cell>
          <cell r="J281">
            <v>0</v>
          </cell>
          <cell r="K281" t="str">
            <v>12557.09</v>
          </cell>
          <cell r="L281" t="str">
            <v>7257.59</v>
          </cell>
          <cell r="M281" t="str">
            <v>5299.5</v>
          </cell>
          <cell r="N281" t="str">
            <v>5299.5</v>
          </cell>
        </row>
        <row r="282">
          <cell r="A282">
            <v>783120</v>
          </cell>
          <cell r="B282" t="str">
            <v>Miranda*Garcia,Alexis</v>
          </cell>
          <cell r="C282" t="str">
            <v>TAX</v>
          </cell>
          <cell r="D282" t="str">
            <v>LIC-EJAD-17</v>
          </cell>
          <cell r="E282" t="str">
            <v>LI</v>
          </cell>
          <cell r="F282" t="str">
            <v>BS</v>
          </cell>
          <cell r="G282">
            <v>100</v>
          </cell>
          <cell r="H282" t="str">
            <v>11687.09</v>
          </cell>
          <cell r="I282">
            <v>0</v>
          </cell>
          <cell r="J282">
            <v>0</v>
          </cell>
          <cell r="K282" t="str">
            <v>11687.09</v>
          </cell>
          <cell r="L282" t="str">
            <v>7692.59</v>
          </cell>
          <cell r="M282" t="str">
            <v>3994.5</v>
          </cell>
          <cell r="N282" t="str">
            <v>3994.5</v>
          </cell>
        </row>
        <row r="283">
          <cell r="A283">
            <v>783117</v>
          </cell>
          <cell r="B283" t="str">
            <v>Lozada*Fuentes,Jose</v>
          </cell>
          <cell r="C283" t="str">
            <v>TAX</v>
          </cell>
          <cell r="D283" t="str">
            <v>LIC-EJAD-17</v>
          </cell>
          <cell r="E283" t="str">
            <v>LI</v>
          </cell>
          <cell r="F283" t="str">
            <v>BA</v>
          </cell>
          <cell r="G283">
            <v>100</v>
          </cell>
          <cell r="H283" t="str">
            <v>12383.09</v>
          </cell>
          <cell r="I283">
            <v>0</v>
          </cell>
          <cell r="J283">
            <v>0</v>
          </cell>
          <cell r="K283" t="str">
            <v>12383.09</v>
          </cell>
          <cell r="L283" t="str">
            <v>8127.59</v>
          </cell>
          <cell r="M283" t="str">
            <v>4255.5</v>
          </cell>
          <cell r="N283" t="str">
            <v>4255.5</v>
          </cell>
        </row>
        <row r="284">
          <cell r="A284">
            <v>775701</v>
          </cell>
          <cell r="B284" t="str">
            <v>Rivera*Vargas,Edgar</v>
          </cell>
          <cell r="C284" t="str">
            <v>TAX</v>
          </cell>
          <cell r="D284" t="str">
            <v>LIC-EJAD-17</v>
          </cell>
          <cell r="E284" t="str">
            <v>LI</v>
          </cell>
          <cell r="F284" t="str">
            <v>BI</v>
          </cell>
          <cell r="G284">
            <v>100</v>
          </cell>
          <cell r="H284">
            <v>6260</v>
          </cell>
          <cell r="I284">
            <v>0</v>
          </cell>
          <cell r="J284">
            <v>0</v>
          </cell>
          <cell r="K284">
            <v>6260</v>
          </cell>
          <cell r="L284" t="str">
            <v>4348.5</v>
          </cell>
          <cell r="M284" t="str">
            <v>1911.5</v>
          </cell>
          <cell r="N284" t="str">
            <v>1911.5</v>
          </cell>
        </row>
        <row r="285">
          <cell r="A285">
            <v>788296</v>
          </cell>
          <cell r="B285" t="str">
            <v>Monroy*Matinez,Juan</v>
          </cell>
          <cell r="C285" t="str">
            <v>TAX</v>
          </cell>
          <cell r="D285" t="str">
            <v>LIC-EJME-17</v>
          </cell>
          <cell r="E285" t="str">
            <v>LI</v>
          </cell>
          <cell r="F285" t="str">
            <v>BS</v>
          </cell>
          <cell r="G285">
            <v>100</v>
          </cell>
          <cell r="H285" t="str">
            <v>8978.44</v>
          </cell>
          <cell r="I285">
            <v>0</v>
          </cell>
          <cell r="J285">
            <v>0</v>
          </cell>
          <cell r="K285" t="str">
            <v>8978.44</v>
          </cell>
          <cell r="L285" t="str">
            <v>7285.09</v>
          </cell>
          <cell r="M285" t="str">
            <v>1693.35</v>
          </cell>
          <cell r="N285" t="str">
            <v>1693.35</v>
          </cell>
        </row>
        <row r="286">
          <cell r="A286">
            <v>784796</v>
          </cell>
          <cell r="B286" t="str">
            <v>Rodríguez*Felipe,Claudia</v>
          </cell>
          <cell r="C286" t="str">
            <v>TAX</v>
          </cell>
          <cell r="D286" t="str">
            <v>MAE-MERD-18</v>
          </cell>
          <cell r="E286" t="str">
            <v>MA</v>
          </cell>
          <cell r="F286" t="str">
            <v>BR</v>
          </cell>
          <cell r="G286">
            <v>405</v>
          </cell>
          <cell r="H286" t="str">
            <v>20.15</v>
          </cell>
          <cell r="I286">
            <v>0</v>
          </cell>
          <cell r="J286">
            <v>0</v>
          </cell>
          <cell r="K286" t="str">
            <v>20.15</v>
          </cell>
          <cell r="L286" t="str">
            <v>5809.15</v>
          </cell>
          <cell r="M286">
            <v>0</v>
          </cell>
          <cell r="N286">
            <v>0</v>
          </cell>
        </row>
        <row r="287">
          <cell r="A287">
            <v>783657</v>
          </cell>
          <cell r="B287" t="str">
            <v>Najera*De*Paz,Samuel</v>
          </cell>
          <cell r="C287" t="str">
            <v>TAX</v>
          </cell>
          <cell r="D287" t="str">
            <v>LIC-EJDE-17</v>
          </cell>
          <cell r="E287" t="str">
            <v>LI</v>
          </cell>
          <cell r="F287" t="str">
            <v>BS</v>
          </cell>
          <cell r="G287">
            <v>100</v>
          </cell>
          <cell r="H287" t="str">
            <v>6052.59</v>
          </cell>
          <cell r="I287">
            <v>0</v>
          </cell>
          <cell r="J287">
            <v>0</v>
          </cell>
          <cell r="K287" t="str">
            <v>6052.59</v>
          </cell>
          <cell r="L287" t="str">
            <v>4358.59</v>
          </cell>
          <cell r="M287">
            <v>1694</v>
          </cell>
          <cell r="N287">
            <v>1694</v>
          </cell>
        </row>
        <row r="288">
          <cell r="A288">
            <v>329864</v>
          </cell>
          <cell r="B288" t="str">
            <v>Hernández*Vargas,Santiago</v>
          </cell>
          <cell r="C288" t="str">
            <v>TAX</v>
          </cell>
          <cell r="D288" t="str">
            <v>LIC-MEES-18</v>
          </cell>
          <cell r="E288" t="str">
            <v>LI</v>
          </cell>
          <cell r="F288" t="str">
            <v>AS</v>
          </cell>
          <cell r="G288">
            <v>404</v>
          </cell>
          <cell r="H288">
            <v>18713</v>
          </cell>
          <cell r="I288">
            <v>0</v>
          </cell>
          <cell r="J288">
            <v>0</v>
          </cell>
          <cell r="K288">
            <v>18713</v>
          </cell>
          <cell r="L288" t="str">
            <v>18713.2</v>
          </cell>
          <cell r="M288">
            <v>0</v>
          </cell>
          <cell r="N288">
            <v>0</v>
          </cell>
        </row>
        <row r="289">
          <cell r="A289">
            <v>788326</v>
          </cell>
          <cell r="B289" t="str">
            <v>Fuentes*Valle,Arturo</v>
          </cell>
          <cell r="C289" t="str">
            <v>TAX</v>
          </cell>
          <cell r="D289" t="str">
            <v>LIC-EJDE-17</v>
          </cell>
          <cell r="E289" t="str">
            <v>LI</v>
          </cell>
          <cell r="F289" t="str">
            <v>BS</v>
          </cell>
          <cell r="G289">
            <v>100</v>
          </cell>
          <cell r="H289" t="str">
            <v>11687.09</v>
          </cell>
          <cell r="I289">
            <v>0</v>
          </cell>
          <cell r="J289">
            <v>0</v>
          </cell>
          <cell r="K289" t="str">
            <v>11687.09</v>
          </cell>
          <cell r="L289" t="str">
            <v>7257.59</v>
          </cell>
          <cell r="M289" t="str">
            <v>4429.5</v>
          </cell>
          <cell r="N289" t="str">
            <v>4429.5</v>
          </cell>
        </row>
        <row r="290">
          <cell r="A290">
            <v>198651</v>
          </cell>
          <cell r="B290" t="str">
            <v>Del Cipres*Diaz,Carlos</v>
          </cell>
          <cell r="C290" t="str">
            <v>TAX</v>
          </cell>
          <cell r="D290" t="str">
            <v>MAE-TEIN-18</v>
          </cell>
          <cell r="E290" t="str">
            <v>MA</v>
          </cell>
          <cell r="F290" t="str">
            <v>AS</v>
          </cell>
          <cell r="G290">
            <v>406</v>
          </cell>
          <cell r="H290" t="str">
            <v>29122.23</v>
          </cell>
          <cell r="I290">
            <v>0</v>
          </cell>
          <cell r="J290">
            <v>0</v>
          </cell>
          <cell r="K290" t="str">
            <v>29122.23</v>
          </cell>
          <cell r="L290" t="str">
            <v>29123.03</v>
          </cell>
          <cell r="M290">
            <v>0</v>
          </cell>
          <cell r="N290">
            <v>0</v>
          </cell>
        </row>
        <row r="291">
          <cell r="A291">
            <v>620183</v>
          </cell>
          <cell r="B291" t="str">
            <v>Celis*Soto,Karla</v>
          </cell>
          <cell r="C291" t="str">
            <v>TAX</v>
          </cell>
          <cell r="D291" t="str">
            <v>LIC-SYSC-18</v>
          </cell>
          <cell r="E291" t="str">
            <v>LI</v>
          </cell>
          <cell r="F291" t="str">
            <v>AS</v>
          </cell>
          <cell r="G291">
            <v>405</v>
          </cell>
          <cell r="H291" t="str">
            <v>17448.57</v>
          </cell>
          <cell r="I291">
            <v>0</v>
          </cell>
          <cell r="J291" t="str">
            <v>383.85</v>
          </cell>
          <cell r="K291" t="str">
            <v>17064.72</v>
          </cell>
          <cell r="L291" t="str">
            <v>17126.5</v>
          </cell>
          <cell r="M291">
            <v>81</v>
          </cell>
          <cell r="N291">
            <v>81</v>
          </cell>
        </row>
        <row r="292">
          <cell r="A292">
            <v>786213</v>
          </cell>
          <cell r="B292" t="str">
            <v>Rosalino*Lara,Carlos</v>
          </cell>
          <cell r="C292" t="str">
            <v>TAX</v>
          </cell>
          <cell r="D292" t="str">
            <v>LIC-EJME-17</v>
          </cell>
          <cell r="E292" t="str">
            <v>LI</v>
          </cell>
          <cell r="F292" t="str">
            <v>BS</v>
          </cell>
          <cell r="G292">
            <v>405</v>
          </cell>
          <cell r="H292" t="str">
            <v>9304.48</v>
          </cell>
          <cell r="I292">
            <v>0</v>
          </cell>
          <cell r="J292">
            <v>0</v>
          </cell>
          <cell r="K292" t="str">
            <v>9304.48</v>
          </cell>
          <cell r="L292" t="str">
            <v>6177.38</v>
          </cell>
          <cell r="M292" t="str">
            <v>3127.1</v>
          </cell>
          <cell r="N292" t="str">
            <v>3127.1</v>
          </cell>
        </row>
        <row r="293">
          <cell r="A293">
            <v>789128</v>
          </cell>
          <cell r="B293" t="str">
            <v>Rodríguez*Carmona,José</v>
          </cell>
          <cell r="C293" t="str">
            <v>TAX</v>
          </cell>
          <cell r="D293" t="str">
            <v>LIC-EJDE-17</v>
          </cell>
          <cell r="E293" t="str">
            <v>LI</v>
          </cell>
          <cell r="F293" t="str">
            <v>BS</v>
          </cell>
          <cell r="G293">
            <v>100</v>
          </cell>
          <cell r="H293" t="str">
            <v>6052.59</v>
          </cell>
          <cell r="I293">
            <v>0</v>
          </cell>
          <cell r="J293">
            <v>0</v>
          </cell>
          <cell r="K293" t="str">
            <v>6052.59</v>
          </cell>
          <cell r="L293" t="str">
            <v>4358.59</v>
          </cell>
          <cell r="M293">
            <v>1694</v>
          </cell>
          <cell r="N293">
            <v>1694</v>
          </cell>
        </row>
        <row r="294">
          <cell r="A294">
            <v>786215</v>
          </cell>
          <cell r="B294" t="str">
            <v>Martinez*Lizaola,Edwin</v>
          </cell>
          <cell r="C294" t="str">
            <v>TAX</v>
          </cell>
          <cell r="D294" t="str">
            <v>B27-BACP-19O</v>
          </cell>
          <cell r="E294" t="str">
            <v>BA</v>
          </cell>
          <cell r="F294" t="str">
            <v>BV</v>
          </cell>
          <cell r="G294">
            <v>400</v>
          </cell>
          <cell r="H294" t="str">
            <v>4309.79</v>
          </cell>
          <cell r="I294">
            <v>0</v>
          </cell>
          <cell r="J294">
            <v>0</v>
          </cell>
          <cell r="K294" t="str">
            <v>4309.79</v>
          </cell>
          <cell r="L294" t="str">
            <v>885.79</v>
          </cell>
          <cell r="M294">
            <v>3424</v>
          </cell>
          <cell r="N294">
            <v>3424</v>
          </cell>
        </row>
        <row r="295">
          <cell r="A295">
            <v>270632</v>
          </cell>
          <cell r="B295" t="str">
            <v>Menchaca*Perez,Ramiro</v>
          </cell>
          <cell r="C295" t="str">
            <v>TAX</v>
          </cell>
          <cell r="D295" t="str">
            <v>LIC-EJME-17</v>
          </cell>
          <cell r="E295" t="str">
            <v>LI</v>
          </cell>
          <cell r="F295" t="str">
            <v>AS</v>
          </cell>
          <cell r="G295">
            <v>100</v>
          </cell>
          <cell r="H295" t="str">
            <v>9254.67</v>
          </cell>
          <cell r="I295">
            <v>0</v>
          </cell>
          <cell r="J295">
            <v>0</v>
          </cell>
          <cell r="K295" t="str">
            <v>9254.67</v>
          </cell>
          <cell r="L295" t="str">
            <v>9255.35</v>
          </cell>
          <cell r="M295">
            <v>0</v>
          </cell>
          <cell r="N295">
            <v>0</v>
          </cell>
        </row>
        <row r="296">
          <cell r="A296">
            <v>312498</v>
          </cell>
          <cell r="B296" t="str">
            <v>Velázquez*Sánchez,Ximena</v>
          </cell>
          <cell r="C296" t="str">
            <v>TAX</v>
          </cell>
          <cell r="D296" t="str">
            <v>LIC-DERE-18</v>
          </cell>
          <cell r="E296" t="str">
            <v>LI</v>
          </cell>
          <cell r="F296" t="str">
            <v>AS</v>
          </cell>
          <cell r="H296">
            <v>13743</v>
          </cell>
          <cell r="I296">
            <v>0</v>
          </cell>
          <cell r="J296">
            <v>0</v>
          </cell>
          <cell r="K296">
            <v>13743</v>
          </cell>
          <cell r="L296">
            <v>5246</v>
          </cell>
          <cell r="M296">
            <v>8497</v>
          </cell>
          <cell r="N296">
            <v>8497</v>
          </cell>
        </row>
        <row r="297">
          <cell r="A297">
            <v>618692</v>
          </cell>
          <cell r="B297" t="str">
            <v>Angulo*García,Jeanette</v>
          </cell>
          <cell r="C297" t="str">
            <v>TAX</v>
          </cell>
          <cell r="D297" t="str">
            <v>LIC-DSGD-18</v>
          </cell>
          <cell r="E297" t="str">
            <v>LI</v>
          </cell>
          <cell r="F297" t="str">
            <v>AS</v>
          </cell>
          <cell r="H297" t="str">
            <v>17973.57</v>
          </cell>
          <cell r="I297">
            <v>0</v>
          </cell>
          <cell r="J297">
            <v>0</v>
          </cell>
          <cell r="K297" t="str">
            <v>17973.57</v>
          </cell>
          <cell r="L297">
            <v>6656</v>
          </cell>
          <cell r="M297" t="str">
            <v>11317.57</v>
          </cell>
          <cell r="N297" t="str">
            <v>11317.57</v>
          </cell>
        </row>
        <row r="298">
          <cell r="A298">
            <v>215767</v>
          </cell>
          <cell r="B298" t="str">
            <v>Aguilar*Pacheco,Juan</v>
          </cell>
          <cell r="C298" t="str">
            <v>TAX</v>
          </cell>
          <cell r="D298" t="str">
            <v>LIC-EJAD-17</v>
          </cell>
          <cell r="E298" t="str">
            <v>LI</v>
          </cell>
          <cell r="F298" t="str">
            <v>AS</v>
          </cell>
          <cell r="H298" t="str">
            <v>12535.6</v>
          </cell>
          <cell r="I298">
            <v>0</v>
          </cell>
          <cell r="J298">
            <v>0</v>
          </cell>
          <cell r="K298" t="str">
            <v>12535.6</v>
          </cell>
          <cell r="L298">
            <v>12536</v>
          </cell>
          <cell r="M298">
            <v>0</v>
          </cell>
          <cell r="N298">
            <v>0</v>
          </cell>
        </row>
        <row r="299">
          <cell r="A299">
            <v>783852</v>
          </cell>
          <cell r="B299" t="str">
            <v>Mata*Palacios,Alicia</v>
          </cell>
          <cell r="C299" t="str">
            <v>TAX</v>
          </cell>
          <cell r="D299" t="str">
            <v>LIC-EJAD-17</v>
          </cell>
          <cell r="E299" t="str">
            <v>LI</v>
          </cell>
          <cell r="F299" t="str">
            <v>BR</v>
          </cell>
          <cell r="G299">
            <v>100</v>
          </cell>
          <cell r="H299" t="str">
            <v>10.09</v>
          </cell>
          <cell r="I299">
            <v>0</v>
          </cell>
          <cell r="J299">
            <v>0</v>
          </cell>
          <cell r="K299" t="str">
            <v>10.09</v>
          </cell>
          <cell r="L299" t="str">
            <v>2909.09</v>
          </cell>
          <cell r="M299">
            <v>0</v>
          </cell>
          <cell r="N299">
            <v>0</v>
          </cell>
        </row>
        <row r="300">
          <cell r="A300">
            <v>783024</v>
          </cell>
          <cell r="B300" t="str">
            <v>Saldaña*Belman,Juan</v>
          </cell>
          <cell r="C300" t="str">
            <v>TAX</v>
          </cell>
          <cell r="D300" t="str">
            <v>LIC-EJAD-17</v>
          </cell>
          <cell r="E300" t="str">
            <v>LI</v>
          </cell>
          <cell r="F300" t="str">
            <v>BR</v>
          </cell>
          <cell r="G300">
            <v>100</v>
          </cell>
          <cell r="H300" t="str">
            <v>10.09</v>
          </cell>
          <cell r="I300">
            <v>0</v>
          </cell>
          <cell r="J300">
            <v>0</v>
          </cell>
          <cell r="K300" t="str">
            <v>10.09</v>
          </cell>
          <cell r="L300" t="str">
            <v>2909.09</v>
          </cell>
          <cell r="M300">
            <v>0</v>
          </cell>
          <cell r="N300">
            <v>0</v>
          </cell>
        </row>
        <row r="301">
          <cell r="A301">
            <v>787667</v>
          </cell>
          <cell r="B301" t="str">
            <v>Mandujano*Porto,Daniel</v>
          </cell>
          <cell r="C301" t="str">
            <v>TAX</v>
          </cell>
          <cell r="D301" t="str">
            <v>LIC-EJAD-17</v>
          </cell>
          <cell r="E301" t="str">
            <v>LI</v>
          </cell>
          <cell r="F301" t="str">
            <v>AS</v>
          </cell>
          <cell r="G301">
            <v>100</v>
          </cell>
          <cell r="H301" t="str">
            <v>12122.09</v>
          </cell>
          <cell r="I301">
            <v>0</v>
          </cell>
          <cell r="J301">
            <v>0</v>
          </cell>
          <cell r="K301" t="str">
            <v>12122.09</v>
          </cell>
          <cell r="L301" t="str">
            <v>10645.59</v>
          </cell>
          <cell r="M301" t="str">
            <v>1476.5</v>
          </cell>
          <cell r="N301" t="str">
            <v>1476.5</v>
          </cell>
        </row>
        <row r="302">
          <cell r="A302">
            <v>660370</v>
          </cell>
          <cell r="B302" t="str">
            <v>MUNGUIA BRAVO,EDGAR</v>
          </cell>
          <cell r="C302" t="str">
            <v>TAX</v>
          </cell>
          <cell r="D302" t="str">
            <v>MAE-TEIN-18</v>
          </cell>
          <cell r="E302" t="str">
            <v>MA</v>
          </cell>
          <cell r="F302" t="str">
            <v>PT</v>
          </cell>
          <cell r="H302">
            <v>106</v>
          </cell>
          <cell r="I302">
            <v>0</v>
          </cell>
          <cell r="J302">
            <v>0</v>
          </cell>
          <cell r="K302">
            <v>106</v>
          </cell>
          <cell r="L302">
            <v>106</v>
          </cell>
          <cell r="M302">
            <v>0</v>
          </cell>
          <cell r="N302">
            <v>0</v>
          </cell>
        </row>
        <row r="303">
          <cell r="A303">
            <v>785527</v>
          </cell>
          <cell r="B303" t="str">
            <v>Pérez*Martínez,Alondra</v>
          </cell>
          <cell r="C303" t="str">
            <v>TAX</v>
          </cell>
          <cell r="D303" t="str">
            <v>LIC-EJEP-18</v>
          </cell>
          <cell r="E303" t="str">
            <v>LI</v>
          </cell>
          <cell r="F303" t="str">
            <v>BA</v>
          </cell>
          <cell r="G303">
            <v>100</v>
          </cell>
          <cell r="H303" t="str">
            <v>12122.09</v>
          </cell>
          <cell r="I303">
            <v>0</v>
          </cell>
          <cell r="J303">
            <v>0</v>
          </cell>
          <cell r="K303" t="str">
            <v>12122.09</v>
          </cell>
          <cell r="L303" t="str">
            <v>7257.59</v>
          </cell>
          <cell r="M303" t="str">
            <v>4864.5</v>
          </cell>
          <cell r="N303" t="str">
            <v>4864.5</v>
          </cell>
        </row>
        <row r="304">
          <cell r="A304">
            <v>785534</v>
          </cell>
          <cell r="B304" t="str">
            <v>Camargo*Pacheco,Alexis</v>
          </cell>
          <cell r="C304" t="str">
            <v>TAX</v>
          </cell>
          <cell r="D304" t="str">
            <v>LIC-EJDE-17</v>
          </cell>
          <cell r="E304" t="str">
            <v>LI</v>
          </cell>
          <cell r="F304" t="str">
            <v>AS</v>
          </cell>
          <cell r="G304">
            <v>405</v>
          </cell>
          <cell r="H304" t="str">
            <v>11850.68</v>
          </cell>
          <cell r="I304">
            <v>0</v>
          </cell>
          <cell r="J304">
            <v>0</v>
          </cell>
          <cell r="K304" t="str">
            <v>11850.68</v>
          </cell>
          <cell r="L304" t="str">
            <v>11850.88</v>
          </cell>
          <cell r="M304">
            <v>0</v>
          </cell>
          <cell r="N304">
            <v>0</v>
          </cell>
        </row>
        <row r="305">
          <cell r="A305">
            <v>785533</v>
          </cell>
          <cell r="B305" t="str">
            <v>Alvarez*Olivarez,Victor</v>
          </cell>
          <cell r="C305" t="str">
            <v>TAX</v>
          </cell>
          <cell r="D305" t="str">
            <v>LIC-EJAD-17</v>
          </cell>
          <cell r="E305" t="str">
            <v>LI</v>
          </cell>
          <cell r="F305" t="str">
            <v>AS</v>
          </cell>
          <cell r="G305">
            <v>100</v>
          </cell>
          <cell r="H305" t="str">
            <v>11687.09</v>
          </cell>
          <cell r="I305">
            <v>0</v>
          </cell>
          <cell r="J305">
            <v>0</v>
          </cell>
          <cell r="K305" t="str">
            <v>11687.09</v>
          </cell>
          <cell r="L305" t="str">
            <v>11687.09</v>
          </cell>
          <cell r="M305">
            <v>0</v>
          </cell>
          <cell r="N305">
            <v>0</v>
          </cell>
        </row>
        <row r="306">
          <cell r="A306">
            <v>786355</v>
          </cell>
          <cell r="B306" t="str">
            <v>Elizalde*Gonzales,David</v>
          </cell>
          <cell r="C306" t="str">
            <v>TAX</v>
          </cell>
          <cell r="D306" t="str">
            <v>LIC-EJAD-17</v>
          </cell>
          <cell r="E306" t="str">
            <v>LI</v>
          </cell>
          <cell r="F306" t="str">
            <v>AS</v>
          </cell>
          <cell r="G306">
            <v>100</v>
          </cell>
          <cell r="H306" t="str">
            <v>11904.59</v>
          </cell>
          <cell r="I306">
            <v>0</v>
          </cell>
          <cell r="J306">
            <v>0</v>
          </cell>
          <cell r="K306" t="str">
            <v>11904.59</v>
          </cell>
          <cell r="L306" t="str">
            <v>11904.59</v>
          </cell>
          <cell r="M306">
            <v>0</v>
          </cell>
          <cell r="N306">
            <v>0</v>
          </cell>
        </row>
        <row r="307">
          <cell r="A307">
            <v>787968</v>
          </cell>
          <cell r="B307" t="str">
            <v>Zamora*Sosa,Maria</v>
          </cell>
          <cell r="C307" t="str">
            <v>TAX</v>
          </cell>
          <cell r="D307" t="str">
            <v>LIC-EJAD-17</v>
          </cell>
          <cell r="E307" t="str">
            <v>LI</v>
          </cell>
          <cell r="F307" t="str">
            <v>BR</v>
          </cell>
          <cell r="G307">
            <v>100</v>
          </cell>
          <cell r="H307" t="str">
            <v>10.09</v>
          </cell>
          <cell r="I307">
            <v>0</v>
          </cell>
          <cell r="J307">
            <v>0</v>
          </cell>
          <cell r="K307" t="str">
            <v>10.09</v>
          </cell>
          <cell r="L307" t="str">
            <v>2909.09</v>
          </cell>
          <cell r="M307">
            <v>0</v>
          </cell>
          <cell r="N307">
            <v>0</v>
          </cell>
        </row>
        <row r="308">
          <cell r="A308">
            <v>191357</v>
          </cell>
          <cell r="B308" t="str">
            <v>Rendon*Vazquez,Oscar</v>
          </cell>
          <cell r="C308" t="str">
            <v>TAX</v>
          </cell>
          <cell r="D308" t="str">
            <v>MAE-TEIN-18</v>
          </cell>
          <cell r="E308" t="str">
            <v>MA</v>
          </cell>
          <cell r="F308" t="str">
            <v>AS</v>
          </cell>
          <cell r="G308">
            <v>406</v>
          </cell>
          <cell r="H308" t="str">
            <v>28965.15</v>
          </cell>
          <cell r="I308">
            <v>0</v>
          </cell>
          <cell r="J308">
            <v>0</v>
          </cell>
          <cell r="K308" t="str">
            <v>28965.15</v>
          </cell>
          <cell r="L308" t="str">
            <v>28965.75</v>
          </cell>
          <cell r="M308">
            <v>0</v>
          </cell>
          <cell r="N308">
            <v>0</v>
          </cell>
        </row>
        <row r="309">
          <cell r="A309">
            <v>784261</v>
          </cell>
          <cell r="B309" t="str">
            <v>Carrasco*Pérez,Mariana</v>
          </cell>
          <cell r="C309" t="str">
            <v>TAX</v>
          </cell>
          <cell r="D309" t="str">
            <v>LIC-EJAD-17</v>
          </cell>
          <cell r="E309" t="str">
            <v>LI</v>
          </cell>
          <cell r="F309" t="str">
            <v>BA</v>
          </cell>
          <cell r="G309">
            <v>100</v>
          </cell>
          <cell r="H309" t="str">
            <v>12643.49</v>
          </cell>
          <cell r="I309">
            <v>0</v>
          </cell>
          <cell r="J309">
            <v>0</v>
          </cell>
          <cell r="K309" t="str">
            <v>12643.49</v>
          </cell>
          <cell r="L309" t="str">
            <v>6822.74</v>
          </cell>
          <cell r="M309" t="str">
            <v>5820.75</v>
          </cell>
          <cell r="N309" t="str">
            <v>5820.75</v>
          </cell>
        </row>
        <row r="310">
          <cell r="A310">
            <v>752772</v>
          </cell>
          <cell r="B310" t="str">
            <v>Gomez*Ramirez,Cesar</v>
          </cell>
          <cell r="C310" t="str">
            <v>TAX</v>
          </cell>
          <cell r="D310" t="str">
            <v>LIC-SYSC-18</v>
          </cell>
          <cell r="E310" t="str">
            <v>LI</v>
          </cell>
          <cell r="F310" t="str">
            <v>BS</v>
          </cell>
          <cell r="G310">
            <v>101</v>
          </cell>
          <cell r="H310" t="str">
            <v>8569.37</v>
          </cell>
          <cell r="I310">
            <v>0</v>
          </cell>
          <cell r="J310">
            <v>0</v>
          </cell>
          <cell r="K310" t="str">
            <v>8569.37</v>
          </cell>
          <cell r="L310" t="str">
            <v>7118.82</v>
          </cell>
          <cell r="M310" t="str">
            <v>1450.55</v>
          </cell>
          <cell r="N310" t="str">
            <v>1450.55</v>
          </cell>
        </row>
        <row r="311">
          <cell r="A311">
            <v>340887</v>
          </cell>
          <cell r="B311" t="str">
            <v>Sanchez*Soto,Belen</v>
          </cell>
          <cell r="C311" t="str">
            <v>TAX</v>
          </cell>
          <cell r="D311" t="str">
            <v>LIC-EJAD-17</v>
          </cell>
          <cell r="E311" t="str">
            <v>LI</v>
          </cell>
          <cell r="F311" t="str">
            <v>AS</v>
          </cell>
          <cell r="G311">
            <v>405</v>
          </cell>
          <cell r="H311" t="str">
            <v>8281.5</v>
          </cell>
          <cell r="I311">
            <v>0</v>
          </cell>
          <cell r="J311">
            <v>0</v>
          </cell>
          <cell r="K311" t="str">
            <v>8281.5</v>
          </cell>
          <cell r="L311">
            <v>8282</v>
          </cell>
          <cell r="M311">
            <v>0</v>
          </cell>
          <cell r="N311">
            <v>0</v>
          </cell>
        </row>
        <row r="312">
          <cell r="A312">
            <v>789752</v>
          </cell>
          <cell r="B312" t="str">
            <v>Aguilar*Sánchez,Francisco</v>
          </cell>
          <cell r="C312" t="str">
            <v>TAX</v>
          </cell>
          <cell r="D312" t="str">
            <v>B27-BACP-19O</v>
          </cell>
          <cell r="E312" t="str">
            <v>BA</v>
          </cell>
          <cell r="F312" t="str">
            <v>BS</v>
          </cell>
          <cell r="G312">
            <v>400</v>
          </cell>
          <cell r="H312">
            <v>3574</v>
          </cell>
          <cell r="I312">
            <v>0</v>
          </cell>
          <cell r="J312">
            <v>0</v>
          </cell>
          <cell r="K312">
            <v>3574</v>
          </cell>
          <cell r="L312">
            <v>1006</v>
          </cell>
          <cell r="M312">
            <v>2568</v>
          </cell>
          <cell r="N312">
            <v>2568</v>
          </cell>
        </row>
        <row r="313">
          <cell r="A313">
            <v>789976</v>
          </cell>
          <cell r="B313" t="str">
            <v>Camacho*Ramirez,Erik</v>
          </cell>
          <cell r="C313" t="str">
            <v>TAX</v>
          </cell>
          <cell r="D313" t="str">
            <v>LIC-EJDE-17</v>
          </cell>
          <cell r="E313" t="str">
            <v>LI</v>
          </cell>
          <cell r="F313" t="str">
            <v>BS</v>
          </cell>
          <cell r="G313">
            <v>100</v>
          </cell>
          <cell r="H313" t="str">
            <v>11687.09</v>
          </cell>
          <cell r="I313">
            <v>0</v>
          </cell>
          <cell r="J313">
            <v>0</v>
          </cell>
          <cell r="K313" t="str">
            <v>11687.09</v>
          </cell>
          <cell r="L313" t="str">
            <v>7257.59</v>
          </cell>
          <cell r="M313" t="str">
            <v>4429.5</v>
          </cell>
          <cell r="N313" t="str">
            <v>4429.5</v>
          </cell>
        </row>
        <row r="314">
          <cell r="A314">
            <v>634457</v>
          </cell>
          <cell r="B314" t="str">
            <v>Martínez*Zamora,Tlalli</v>
          </cell>
          <cell r="C314" t="str">
            <v>TAX</v>
          </cell>
          <cell r="D314" t="str">
            <v>LIC-SYSC-18</v>
          </cell>
          <cell r="E314" t="str">
            <v>LI</v>
          </cell>
          <cell r="F314" t="str">
            <v>BS</v>
          </cell>
          <cell r="H314">
            <v>0</v>
          </cell>
          <cell r="I314">
            <v>0</v>
          </cell>
          <cell r="J314">
            <v>0</v>
          </cell>
          <cell r="K314">
            <v>0</v>
          </cell>
          <cell r="L314">
            <v>0</v>
          </cell>
          <cell r="M314">
            <v>0</v>
          </cell>
          <cell r="N314">
            <v>0</v>
          </cell>
        </row>
        <row r="315">
          <cell r="A315">
            <v>347494</v>
          </cell>
          <cell r="B315" t="str">
            <v>Gomez*Estrada,Jessica</v>
          </cell>
          <cell r="C315" t="str">
            <v>TAX</v>
          </cell>
          <cell r="D315" t="str">
            <v>LIC-EJAD-17</v>
          </cell>
          <cell r="E315" t="str">
            <v>LI</v>
          </cell>
          <cell r="F315" t="str">
            <v>BS</v>
          </cell>
          <cell r="H315">
            <v>0</v>
          </cell>
          <cell r="I315">
            <v>0</v>
          </cell>
          <cell r="J315">
            <v>0</v>
          </cell>
          <cell r="K315">
            <v>0</v>
          </cell>
          <cell r="L315">
            <v>0</v>
          </cell>
          <cell r="M315">
            <v>0</v>
          </cell>
          <cell r="N315">
            <v>0</v>
          </cell>
        </row>
        <row r="316">
          <cell r="A316">
            <v>787441</v>
          </cell>
          <cell r="B316" t="str">
            <v>Rojas*Pérez,Brayan</v>
          </cell>
          <cell r="C316" t="str">
            <v>TAX</v>
          </cell>
          <cell r="D316" t="str">
            <v>LIC-EJAD-17</v>
          </cell>
          <cell r="E316" t="str">
            <v>LI</v>
          </cell>
          <cell r="F316" t="str">
            <v>BA</v>
          </cell>
          <cell r="G316">
            <v>100</v>
          </cell>
          <cell r="H316" t="str">
            <v>11687.09</v>
          </cell>
          <cell r="I316">
            <v>0</v>
          </cell>
          <cell r="J316">
            <v>0</v>
          </cell>
          <cell r="K316" t="str">
            <v>11687.09</v>
          </cell>
          <cell r="L316" t="str">
            <v>10210.59</v>
          </cell>
          <cell r="M316" t="str">
            <v>1476.5</v>
          </cell>
          <cell r="N316" t="str">
            <v>1476.5</v>
          </cell>
        </row>
        <row r="317">
          <cell r="A317">
            <v>786220</v>
          </cell>
          <cell r="B317" t="str">
            <v>Aguílar*Martínez,Andrés</v>
          </cell>
          <cell r="C317" t="str">
            <v>TAX</v>
          </cell>
          <cell r="D317" t="str">
            <v>LIC-EJAD-17</v>
          </cell>
          <cell r="E317" t="str">
            <v>LI</v>
          </cell>
          <cell r="F317" t="str">
            <v>BS</v>
          </cell>
          <cell r="G317">
            <v>100</v>
          </cell>
          <cell r="H317" t="str">
            <v>11687.09</v>
          </cell>
          <cell r="I317">
            <v>0</v>
          </cell>
          <cell r="J317">
            <v>0</v>
          </cell>
          <cell r="K317" t="str">
            <v>11687.09</v>
          </cell>
          <cell r="L317" t="str">
            <v>7257.59</v>
          </cell>
          <cell r="M317" t="str">
            <v>4429.5</v>
          </cell>
          <cell r="N317" t="str">
            <v>4429.5</v>
          </cell>
        </row>
        <row r="318">
          <cell r="A318">
            <v>786063</v>
          </cell>
          <cell r="B318" t="str">
            <v>Barreto*Alarcón,Aldo</v>
          </cell>
          <cell r="C318" t="str">
            <v>TAX</v>
          </cell>
          <cell r="D318" t="str">
            <v>LIC-EJAD-17</v>
          </cell>
          <cell r="E318" t="str">
            <v>LI</v>
          </cell>
          <cell r="F318" t="str">
            <v>AS</v>
          </cell>
          <cell r="G318">
            <v>100</v>
          </cell>
          <cell r="H318" t="str">
            <v>11882.69</v>
          </cell>
          <cell r="I318">
            <v>0</v>
          </cell>
          <cell r="J318">
            <v>0</v>
          </cell>
          <cell r="K318" t="str">
            <v>11882.69</v>
          </cell>
          <cell r="L318" t="str">
            <v>11883.59</v>
          </cell>
          <cell r="M318">
            <v>0</v>
          </cell>
          <cell r="N318">
            <v>0</v>
          </cell>
        </row>
        <row r="319">
          <cell r="A319">
            <v>783341</v>
          </cell>
          <cell r="B319" t="str">
            <v>Garcia*Osnaya,Erendira</v>
          </cell>
          <cell r="C319" t="str">
            <v>TAX</v>
          </cell>
          <cell r="D319" t="str">
            <v>LIC-EJEP-18</v>
          </cell>
          <cell r="E319" t="str">
            <v>LI</v>
          </cell>
          <cell r="F319" t="str">
            <v>BS</v>
          </cell>
          <cell r="G319">
            <v>100</v>
          </cell>
          <cell r="H319" t="str">
            <v>11687.09</v>
          </cell>
          <cell r="I319">
            <v>0</v>
          </cell>
          <cell r="J319">
            <v>0</v>
          </cell>
          <cell r="K319" t="str">
            <v>11687.09</v>
          </cell>
          <cell r="L319" t="str">
            <v>7257.59</v>
          </cell>
          <cell r="M319" t="str">
            <v>4429.5</v>
          </cell>
          <cell r="N319" t="str">
            <v>4429.5</v>
          </cell>
        </row>
        <row r="320">
          <cell r="A320">
            <v>786642</v>
          </cell>
          <cell r="B320" t="str">
            <v>Rosas*Mercado,Galaad</v>
          </cell>
          <cell r="C320" t="str">
            <v>TAX</v>
          </cell>
          <cell r="D320" t="str">
            <v>LIC-EJAD-17</v>
          </cell>
          <cell r="E320" t="str">
            <v>LI</v>
          </cell>
          <cell r="F320" t="str">
            <v>BA</v>
          </cell>
          <cell r="G320">
            <v>100</v>
          </cell>
          <cell r="H320" t="str">
            <v>12470.09</v>
          </cell>
          <cell r="I320">
            <v>0</v>
          </cell>
          <cell r="J320">
            <v>0</v>
          </cell>
          <cell r="K320" t="str">
            <v>12470.09</v>
          </cell>
          <cell r="L320" t="str">
            <v>7692.59</v>
          </cell>
          <cell r="M320" t="str">
            <v>4777.5</v>
          </cell>
          <cell r="N320" t="str">
            <v>4777.5</v>
          </cell>
        </row>
        <row r="321">
          <cell r="A321">
            <v>786762</v>
          </cell>
          <cell r="B321" t="str">
            <v>Calderon*Perez,Diana</v>
          </cell>
          <cell r="C321" t="str">
            <v>TAX</v>
          </cell>
          <cell r="D321" t="str">
            <v>LIC-EJAD-17</v>
          </cell>
          <cell r="E321" t="str">
            <v>LI</v>
          </cell>
          <cell r="F321" t="str">
            <v>BS</v>
          </cell>
          <cell r="G321">
            <v>100</v>
          </cell>
          <cell r="H321" t="str">
            <v>11687.09</v>
          </cell>
          <cell r="I321">
            <v>0</v>
          </cell>
          <cell r="J321">
            <v>0</v>
          </cell>
          <cell r="K321" t="str">
            <v>11687.09</v>
          </cell>
          <cell r="L321" t="str">
            <v>7692.59</v>
          </cell>
          <cell r="M321" t="str">
            <v>3994.5</v>
          </cell>
          <cell r="N321" t="str">
            <v>3994.5</v>
          </cell>
        </row>
        <row r="322">
          <cell r="A322">
            <v>775702</v>
          </cell>
          <cell r="B322" t="str">
            <v>Rodriguez*Robles,Flor</v>
          </cell>
          <cell r="C322" t="str">
            <v>TAX</v>
          </cell>
          <cell r="D322" t="str">
            <v>LIC-EJAD-17</v>
          </cell>
          <cell r="E322" t="str">
            <v>LI</v>
          </cell>
          <cell r="F322" t="str">
            <v>AS</v>
          </cell>
          <cell r="G322">
            <v>100</v>
          </cell>
          <cell r="H322" t="str">
            <v>12353.57</v>
          </cell>
          <cell r="I322">
            <v>0</v>
          </cell>
          <cell r="J322">
            <v>0</v>
          </cell>
          <cell r="K322" t="str">
            <v>12353.57</v>
          </cell>
          <cell r="L322" t="str">
            <v>12354.25</v>
          </cell>
          <cell r="M322">
            <v>0</v>
          </cell>
          <cell r="N322">
            <v>0</v>
          </cell>
        </row>
        <row r="323">
          <cell r="A323">
            <v>686863</v>
          </cell>
          <cell r="B323" t="str">
            <v>Cardenas*Romero,Janet</v>
          </cell>
          <cell r="C323" t="str">
            <v>TAX</v>
          </cell>
          <cell r="D323" t="str">
            <v>LIC-MEES-18</v>
          </cell>
          <cell r="E323" t="str">
            <v>LI</v>
          </cell>
          <cell r="F323" t="str">
            <v>AS</v>
          </cell>
          <cell r="G323">
            <v>405</v>
          </cell>
          <cell r="H323">
            <v>19245</v>
          </cell>
          <cell r="I323">
            <v>0</v>
          </cell>
          <cell r="J323" t="str">
            <v>406.8</v>
          </cell>
          <cell r="K323" t="str">
            <v>18838.2</v>
          </cell>
          <cell r="L323" t="str">
            <v>18838.2</v>
          </cell>
          <cell r="M323">
            <v>0</v>
          </cell>
          <cell r="N323">
            <v>0</v>
          </cell>
        </row>
        <row r="324">
          <cell r="A324">
            <v>681641</v>
          </cell>
          <cell r="B324" t="str">
            <v>Velasco*Martinez,Jimena</v>
          </cell>
          <cell r="C324" t="str">
            <v>TAX</v>
          </cell>
          <cell r="D324" t="str">
            <v>LIC-DINV-18</v>
          </cell>
          <cell r="E324" t="str">
            <v>LI</v>
          </cell>
          <cell r="F324" t="str">
            <v>AS</v>
          </cell>
          <cell r="G324">
            <v>405</v>
          </cell>
          <cell r="H324">
            <v>18516</v>
          </cell>
          <cell r="I324">
            <v>0</v>
          </cell>
          <cell r="J324">
            <v>0</v>
          </cell>
          <cell r="K324">
            <v>18516</v>
          </cell>
          <cell r="L324">
            <v>18516</v>
          </cell>
          <cell r="M324">
            <v>0</v>
          </cell>
          <cell r="N324">
            <v>0</v>
          </cell>
        </row>
        <row r="325">
          <cell r="A325">
            <v>268699</v>
          </cell>
          <cell r="B325" t="str">
            <v>García*García,Lesley</v>
          </cell>
          <cell r="C325" t="str">
            <v>TAX</v>
          </cell>
          <cell r="D325" t="str">
            <v>MAE-EDUP-22</v>
          </cell>
          <cell r="E325" t="str">
            <v>MA</v>
          </cell>
          <cell r="F325" t="str">
            <v>AS</v>
          </cell>
          <cell r="G325">
            <v>406</v>
          </cell>
          <cell r="H325" t="str">
            <v>23694.69</v>
          </cell>
          <cell r="I325">
            <v>0</v>
          </cell>
          <cell r="J325">
            <v>0</v>
          </cell>
          <cell r="K325" t="str">
            <v>23694.69</v>
          </cell>
          <cell r="L325" t="str">
            <v>23695.69</v>
          </cell>
          <cell r="M325">
            <v>0</v>
          </cell>
          <cell r="N325">
            <v>0</v>
          </cell>
        </row>
        <row r="326">
          <cell r="A326">
            <v>785393</v>
          </cell>
          <cell r="B326" t="str">
            <v>Espindola*Guerrero,Raul</v>
          </cell>
          <cell r="C326" t="str">
            <v>TAX</v>
          </cell>
          <cell r="D326" t="str">
            <v>LIC-EJME-17</v>
          </cell>
          <cell r="E326" t="str">
            <v>LI</v>
          </cell>
          <cell r="F326" t="str">
            <v>AS</v>
          </cell>
          <cell r="G326">
            <v>405</v>
          </cell>
          <cell r="H326" t="str">
            <v>11688.38</v>
          </cell>
          <cell r="I326">
            <v>0</v>
          </cell>
          <cell r="J326">
            <v>0</v>
          </cell>
          <cell r="K326" t="str">
            <v>11688.38</v>
          </cell>
          <cell r="L326" t="str">
            <v>11688.88</v>
          </cell>
          <cell r="M326">
            <v>0</v>
          </cell>
          <cell r="N326">
            <v>0</v>
          </cell>
        </row>
        <row r="327">
          <cell r="A327">
            <v>411250</v>
          </cell>
          <cell r="B327" t="str">
            <v>PEREZ | VAZQUEZ,MARTHA</v>
          </cell>
          <cell r="C327" t="str">
            <v>TAX</v>
          </cell>
          <cell r="D327" t="str">
            <v>MAE-EDUC-19</v>
          </cell>
          <cell r="E327" t="str">
            <v>MA</v>
          </cell>
          <cell r="F327" t="str">
            <v>AS</v>
          </cell>
          <cell r="G327">
            <v>405</v>
          </cell>
          <cell r="H327" t="str">
            <v>19893.57</v>
          </cell>
          <cell r="I327">
            <v>0</v>
          </cell>
          <cell r="J327">
            <v>0</v>
          </cell>
          <cell r="K327" t="str">
            <v>19893.57</v>
          </cell>
          <cell r="L327" t="str">
            <v>19894.07</v>
          </cell>
          <cell r="M327">
            <v>0</v>
          </cell>
          <cell r="N327">
            <v>0</v>
          </cell>
        </row>
        <row r="328">
          <cell r="A328">
            <v>785702</v>
          </cell>
          <cell r="B328" t="str">
            <v>Angeles*Rivera,Jorge</v>
          </cell>
          <cell r="C328" t="str">
            <v>TAX</v>
          </cell>
          <cell r="D328" t="str">
            <v>LIC-EJAD-17</v>
          </cell>
          <cell r="E328" t="str">
            <v>LI</v>
          </cell>
          <cell r="F328" t="str">
            <v>BS</v>
          </cell>
          <cell r="G328">
            <v>405</v>
          </cell>
          <cell r="H328" t="str">
            <v>9521.98</v>
          </cell>
          <cell r="I328">
            <v>0</v>
          </cell>
          <cell r="J328">
            <v>0</v>
          </cell>
          <cell r="K328" t="str">
            <v>9521.98</v>
          </cell>
          <cell r="L328" t="str">
            <v>6177.38</v>
          </cell>
          <cell r="M328" t="str">
            <v>3344.6</v>
          </cell>
          <cell r="N328" t="str">
            <v>3344.6</v>
          </cell>
        </row>
        <row r="329">
          <cell r="A329">
            <v>245965</v>
          </cell>
          <cell r="B329" t="str">
            <v>Espinoza*Aleman,Genaro</v>
          </cell>
          <cell r="C329" t="str">
            <v>TAX</v>
          </cell>
          <cell r="D329" t="str">
            <v>LIC-EJME-17</v>
          </cell>
          <cell r="E329" t="str">
            <v>LI</v>
          </cell>
          <cell r="F329" t="str">
            <v>BS</v>
          </cell>
          <cell r="G329">
            <v>100</v>
          </cell>
          <cell r="H329" t="str">
            <v>12015.66</v>
          </cell>
          <cell r="I329">
            <v>0</v>
          </cell>
          <cell r="J329">
            <v>0</v>
          </cell>
          <cell r="K329" t="str">
            <v>12015.66</v>
          </cell>
          <cell r="L329" t="str">
            <v>7257.59</v>
          </cell>
          <cell r="M329" t="str">
            <v>4758.07</v>
          </cell>
          <cell r="N329" t="str">
            <v>4758.07</v>
          </cell>
        </row>
        <row r="330">
          <cell r="A330">
            <v>788091</v>
          </cell>
          <cell r="B330" t="str">
            <v>Méndez*Salman,Diana</v>
          </cell>
          <cell r="C330" t="str">
            <v>TAX</v>
          </cell>
          <cell r="D330" t="str">
            <v>B27-BACP-19O</v>
          </cell>
          <cell r="E330" t="str">
            <v>BA</v>
          </cell>
          <cell r="F330" t="str">
            <v>BV</v>
          </cell>
          <cell r="G330">
            <v>400</v>
          </cell>
          <cell r="H330" t="str">
            <v>4465.01</v>
          </cell>
          <cell r="I330">
            <v>0</v>
          </cell>
          <cell r="J330">
            <v>0</v>
          </cell>
          <cell r="K330" t="str">
            <v>4465.01</v>
          </cell>
          <cell r="L330" t="str">
            <v>1041.01</v>
          </cell>
          <cell r="M330">
            <v>3424</v>
          </cell>
          <cell r="N330">
            <v>3424</v>
          </cell>
        </row>
        <row r="331">
          <cell r="A331">
            <v>785754</v>
          </cell>
          <cell r="B331" t="str">
            <v>Ruiz*Arizmendi,Sergio</v>
          </cell>
          <cell r="C331" t="str">
            <v>TAX</v>
          </cell>
          <cell r="D331" t="str">
            <v>LIC-EJAD-17</v>
          </cell>
          <cell r="E331" t="str">
            <v>LI</v>
          </cell>
          <cell r="F331" t="str">
            <v>BS</v>
          </cell>
          <cell r="G331">
            <v>100</v>
          </cell>
          <cell r="H331" t="str">
            <v>11687.09</v>
          </cell>
          <cell r="I331">
            <v>0</v>
          </cell>
          <cell r="J331">
            <v>0</v>
          </cell>
          <cell r="K331" t="str">
            <v>11687.09</v>
          </cell>
          <cell r="L331" t="str">
            <v>7257.59</v>
          </cell>
          <cell r="M331" t="str">
            <v>4429.5</v>
          </cell>
          <cell r="N331" t="str">
            <v>4429.5</v>
          </cell>
        </row>
        <row r="332">
          <cell r="A332">
            <v>785445</v>
          </cell>
          <cell r="B332" t="str">
            <v>Austria*Quintero,César</v>
          </cell>
          <cell r="C332" t="str">
            <v>TAX</v>
          </cell>
          <cell r="D332" t="str">
            <v>LIC-EJME-17</v>
          </cell>
          <cell r="E332" t="str">
            <v>LI</v>
          </cell>
          <cell r="F332" t="str">
            <v>BS</v>
          </cell>
          <cell r="G332">
            <v>405</v>
          </cell>
          <cell r="H332" t="str">
            <v>11688.38</v>
          </cell>
          <cell r="I332">
            <v>0</v>
          </cell>
          <cell r="J332">
            <v>0</v>
          </cell>
          <cell r="K332" t="str">
            <v>11688.38</v>
          </cell>
          <cell r="L332" t="str">
            <v>8061.88</v>
          </cell>
          <cell r="M332" t="str">
            <v>3626.5</v>
          </cell>
          <cell r="N332" t="str">
            <v>3626.5</v>
          </cell>
        </row>
        <row r="333">
          <cell r="A333">
            <v>785391</v>
          </cell>
          <cell r="B333" t="str">
            <v>Barrera*Ramos,Gerardo</v>
          </cell>
          <cell r="C333" t="str">
            <v>TAX</v>
          </cell>
          <cell r="D333" t="str">
            <v>LIC-EJAD-17</v>
          </cell>
          <cell r="E333" t="str">
            <v>LI</v>
          </cell>
          <cell r="F333" t="str">
            <v>AS</v>
          </cell>
          <cell r="G333">
            <v>405</v>
          </cell>
          <cell r="H333" t="str">
            <v>11688.38</v>
          </cell>
          <cell r="I333">
            <v>0</v>
          </cell>
          <cell r="J333">
            <v>0</v>
          </cell>
          <cell r="K333" t="str">
            <v>11688.38</v>
          </cell>
          <cell r="L333" t="str">
            <v>11688.88</v>
          </cell>
          <cell r="M333">
            <v>0</v>
          </cell>
          <cell r="N333">
            <v>0</v>
          </cell>
        </row>
        <row r="334">
          <cell r="A334">
            <v>230510</v>
          </cell>
          <cell r="B334" t="str">
            <v>Salado*Lorenzo,Daniela</v>
          </cell>
          <cell r="C334" t="str">
            <v>TAX</v>
          </cell>
          <cell r="D334" t="str">
            <v>LIC-CTCO-10C</v>
          </cell>
          <cell r="E334" t="str">
            <v>LI</v>
          </cell>
          <cell r="F334" t="str">
            <v>BA</v>
          </cell>
          <cell r="G334">
            <v>405</v>
          </cell>
          <cell r="H334" t="str">
            <v>16346.7</v>
          </cell>
          <cell r="I334">
            <v>0</v>
          </cell>
          <cell r="J334">
            <v>0</v>
          </cell>
          <cell r="K334" t="str">
            <v>16346.7</v>
          </cell>
          <cell r="L334">
            <v>10598</v>
          </cell>
          <cell r="M334" t="str">
            <v>5748.7</v>
          </cell>
          <cell r="N334" t="str">
            <v>5748.7</v>
          </cell>
        </row>
        <row r="335">
          <cell r="A335">
            <v>783583</v>
          </cell>
          <cell r="B335" t="str">
            <v>Merino*Cazares,Jesus</v>
          </cell>
          <cell r="C335" t="str">
            <v>TAX</v>
          </cell>
          <cell r="D335" t="str">
            <v>B27-BACP-19O</v>
          </cell>
          <cell r="E335" t="str">
            <v>BA</v>
          </cell>
          <cell r="F335" t="str">
            <v>BS</v>
          </cell>
          <cell r="G335">
            <v>400</v>
          </cell>
          <cell r="H335">
            <v>3574</v>
          </cell>
          <cell r="I335">
            <v>0</v>
          </cell>
          <cell r="J335">
            <v>0</v>
          </cell>
          <cell r="K335">
            <v>3574</v>
          </cell>
          <cell r="L335">
            <v>1006</v>
          </cell>
          <cell r="M335">
            <v>2568</v>
          </cell>
          <cell r="N335">
            <v>2568</v>
          </cell>
        </row>
        <row r="336">
          <cell r="A336">
            <v>785345</v>
          </cell>
          <cell r="B336" t="str">
            <v>Santuario*Velazquez,Juan</v>
          </cell>
          <cell r="C336" t="str">
            <v>TAX</v>
          </cell>
          <cell r="D336" t="str">
            <v>LIC-EJME-17</v>
          </cell>
          <cell r="E336" t="str">
            <v>LI</v>
          </cell>
          <cell r="F336" t="str">
            <v>AS</v>
          </cell>
          <cell r="G336">
            <v>405</v>
          </cell>
          <cell r="H336" t="str">
            <v>11688.38</v>
          </cell>
          <cell r="I336">
            <v>0</v>
          </cell>
          <cell r="J336">
            <v>0</v>
          </cell>
          <cell r="K336" t="str">
            <v>11688.38</v>
          </cell>
          <cell r="L336" t="str">
            <v>8708.88</v>
          </cell>
          <cell r="M336" t="str">
            <v>2979.5</v>
          </cell>
          <cell r="N336" t="str">
            <v>2979.5</v>
          </cell>
        </row>
        <row r="337">
          <cell r="A337">
            <v>780820</v>
          </cell>
          <cell r="B337" t="str">
            <v>Bragado*Castillo,César</v>
          </cell>
          <cell r="C337" t="str">
            <v>TAX</v>
          </cell>
          <cell r="D337" t="str">
            <v>MAE-TEIN-18</v>
          </cell>
          <cell r="E337" t="str">
            <v>MA</v>
          </cell>
          <cell r="F337" t="str">
            <v>AS</v>
          </cell>
          <cell r="G337">
            <v>404</v>
          </cell>
          <cell r="H337" t="str">
            <v>24509.57</v>
          </cell>
          <cell r="I337">
            <v>0</v>
          </cell>
          <cell r="J337">
            <v>0</v>
          </cell>
          <cell r="K337" t="str">
            <v>24509.57</v>
          </cell>
          <cell r="L337" t="str">
            <v>24510.24</v>
          </cell>
          <cell r="M337">
            <v>0</v>
          </cell>
          <cell r="N337">
            <v>0</v>
          </cell>
        </row>
        <row r="338">
          <cell r="A338">
            <v>788370</v>
          </cell>
          <cell r="B338" t="str">
            <v>Benítez*Guerrero,Lizet</v>
          </cell>
          <cell r="C338" t="str">
            <v>TAX</v>
          </cell>
          <cell r="D338" t="str">
            <v>MAE-TEIN-18</v>
          </cell>
          <cell r="E338" t="str">
            <v>MA</v>
          </cell>
          <cell r="F338" t="str">
            <v>BS</v>
          </cell>
          <cell r="G338">
            <v>406</v>
          </cell>
          <cell r="H338" t="str">
            <v>17734.55</v>
          </cell>
          <cell r="I338">
            <v>0</v>
          </cell>
          <cell r="J338">
            <v>0</v>
          </cell>
          <cell r="K338" t="str">
            <v>17734.55</v>
          </cell>
          <cell r="L338" t="str">
            <v>12755.95</v>
          </cell>
          <cell r="M338" t="str">
            <v>4978.6</v>
          </cell>
          <cell r="N338" t="str">
            <v>4978.6</v>
          </cell>
        </row>
        <row r="339">
          <cell r="A339">
            <v>786848</v>
          </cell>
          <cell r="B339" t="str">
            <v>Lopez*Villalpando,Jose</v>
          </cell>
          <cell r="C339" t="str">
            <v>TAX</v>
          </cell>
          <cell r="D339" t="str">
            <v>LIC-EJAD-17</v>
          </cell>
          <cell r="E339" t="str">
            <v>LI</v>
          </cell>
          <cell r="F339" t="str">
            <v>BS</v>
          </cell>
          <cell r="G339">
            <v>100</v>
          </cell>
          <cell r="H339" t="str">
            <v>11687.09</v>
          </cell>
          <cell r="I339">
            <v>0</v>
          </cell>
          <cell r="J339">
            <v>0</v>
          </cell>
          <cell r="K339" t="str">
            <v>11687.09</v>
          </cell>
          <cell r="L339" t="str">
            <v>7257.59</v>
          </cell>
          <cell r="M339" t="str">
            <v>4429.5</v>
          </cell>
          <cell r="N339" t="str">
            <v>4429.5</v>
          </cell>
        </row>
        <row r="340">
          <cell r="A340">
            <v>781144</v>
          </cell>
          <cell r="B340" t="str">
            <v>Antonio*Pineda,Susana</v>
          </cell>
          <cell r="C340" t="str">
            <v>TAX</v>
          </cell>
          <cell r="D340" t="str">
            <v>B27-BACP-19O</v>
          </cell>
          <cell r="E340" t="str">
            <v>BA</v>
          </cell>
          <cell r="F340" t="str">
            <v>BS</v>
          </cell>
          <cell r="G340">
            <v>405</v>
          </cell>
          <cell r="H340" t="str">
            <v>3609.01</v>
          </cell>
          <cell r="I340">
            <v>0</v>
          </cell>
          <cell r="J340">
            <v>0</v>
          </cell>
          <cell r="K340" t="str">
            <v>3609.01</v>
          </cell>
          <cell r="L340" t="str">
            <v>1041.01</v>
          </cell>
          <cell r="M340">
            <v>2568</v>
          </cell>
          <cell r="N340">
            <v>2568</v>
          </cell>
        </row>
        <row r="341">
          <cell r="A341">
            <v>787210</v>
          </cell>
          <cell r="B341" t="str">
            <v>Cervantes*Hildalgo,Gustavo</v>
          </cell>
          <cell r="C341" t="str">
            <v>TAX</v>
          </cell>
          <cell r="D341" t="str">
            <v>LIC-EJAD-17</v>
          </cell>
          <cell r="E341" t="str">
            <v>LI</v>
          </cell>
          <cell r="F341" t="str">
            <v>AS</v>
          </cell>
          <cell r="G341">
            <v>100</v>
          </cell>
          <cell r="H341" t="str">
            <v>11687.09</v>
          </cell>
          <cell r="I341">
            <v>0</v>
          </cell>
          <cell r="J341">
            <v>0</v>
          </cell>
          <cell r="K341" t="str">
            <v>11687.09</v>
          </cell>
          <cell r="L341" t="str">
            <v>11687.59</v>
          </cell>
          <cell r="M341">
            <v>0</v>
          </cell>
          <cell r="N341">
            <v>0</v>
          </cell>
        </row>
        <row r="342">
          <cell r="A342">
            <v>784384</v>
          </cell>
          <cell r="B342" t="str">
            <v>LOPEZ*CERVANTES,CARLA</v>
          </cell>
          <cell r="C342" t="str">
            <v>TAX</v>
          </cell>
          <cell r="D342" t="str">
            <v>LIC-EJDE-17</v>
          </cell>
          <cell r="E342" t="str">
            <v>LI</v>
          </cell>
          <cell r="F342" t="str">
            <v>BS</v>
          </cell>
          <cell r="G342">
            <v>100</v>
          </cell>
          <cell r="H342" t="str">
            <v>11687.09</v>
          </cell>
          <cell r="I342">
            <v>0</v>
          </cell>
          <cell r="J342">
            <v>0</v>
          </cell>
          <cell r="K342" t="str">
            <v>11687.09</v>
          </cell>
          <cell r="L342" t="str">
            <v>7257.59</v>
          </cell>
          <cell r="M342" t="str">
            <v>4429.5</v>
          </cell>
          <cell r="N342" t="str">
            <v>4429.5</v>
          </cell>
        </row>
        <row r="343">
          <cell r="A343">
            <v>787301</v>
          </cell>
          <cell r="B343" t="str">
            <v>López*Butrón,Jeny</v>
          </cell>
          <cell r="C343" t="str">
            <v>TAX</v>
          </cell>
          <cell r="D343" t="str">
            <v>LIC-EJAD-17</v>
          </cell>
          <cell r="E343" t="str">
            <v>LI</v>
          </cell>
          <cell r="F343" t="str">
            <v>AS</v>
          </cell>
          <cell r="G343">
            <v>100</v>
          </cell>
          <cell r="H343" t="str">
            <v>12078.59</v>
          </cell>
          <cell r="I343">
            <v>0</v>
          </cell>
          <cell r="J343">
            <v>0</v>
          </cell>
          <cell r="K343" t="str">
            <v>12078.59</v>
          </cell>
          <cell r="L343" t="str">
            <v>12078.59</v>
          </cell>
          <cell r="M343">
            <v>0</v>
          </cell>
          <cell r="N343">
            <v>0</v>
          </cell>
        </row>
        <row r="344">
          <cell r="A344">
            <v>238240</v>
          </cell>
          <cell r="B344" t="str">
            <v>Portillo*Garcia,Brisa</v>
          </cell>
          <cell r="C344" t="str">
            <v>TAX</v>
          </cell>
          <cell r="D344" t="str">
            <v>MAE-EDUP-22</v>
          </cell>
          <cell r="E344" t="str">
            <v>MA</v>
          </cell>
          <cell r="F344" t="str">
            <v>BS</v>
          </cell>
          <cell r="H344">
            <v>2880</v>
          </cell>
          <cell r="I344">
            <v>0</v>
          </cell>
          <cell r="J344">
            <v>0</v>
          </cell>
          <cell r="K344">
            <v>2880</v>
          </cell>
          <cell r="L344">
            <v>0</v>
          </cell>
          <cell r="M344">
            <v>2880</v>
          </cell>
          <cell r="N344">
            <v>2880</v>
          </cell>
        </row>
        <row r="345">
          <cell r="A345">
            <v>777589</v>
          </cell>
          <cell r="B345" t="str">
            <v>Albarrán*Espinosa,Andrea</v>
          </cell>
          <cell r="C345" t="str">
            <v>TAX</v>
          </cell>
          <cell r="D345" t="str">
            <v>LIC-EJDE-17</v>
          </cell>
          <cell r="E345" t="str">
            <v>LI</v>
          </cell>
          <cell r="F345" t="str">
            <v>AS</v>
          </cell>
          <cell r="G345">
            <v>100</v>
          </cell>
          <cell r="H345" t="str">
            <v>12353.57</v>
          </cell>
          <cell r="I345">
            <v>0</v>
          </cell>
          <cell r="J345" t="str">
            <v>268.65</v>
          </cell>
          <cell r="K345" t="str">
            <v>12084.92</v>
          </cell>
          <cell r="L345" t="str">
            <v>12003.92</v>
          </cell>
          <cell r="M345">
            <v>81</v>
          </cell>
          <cell r="N345">
            <v>81</v>
          </cell>
        </row>
        <row r="346">
          <cell r="A346">
            <v>606432</v>
          </cell>
          <cell r="B346" t="str">
            <v>Covarrubias*Lama,Yajaira</v>
          </cell>
          <cell r="C346" t="str">
            <v>TAX</v>
          </cell>
          <cell r="D346" t="str">
            <v>LIC-EJDE-17</v>
          </cell>
          <cell r="E346" t="str">
            <v>LI</v>
          </cell>
          <cell r="F346" t="str">
            <v>BI</v>
          </cell>
          <cell r="G346">
            <v>100</v>
          </cell>
          <cell r="H346" t="str">
            <v>338.66</v>
          </cell>
          <cell r="I346">
            <v>0</v>
          </cell>
          <cell r="J346">
            <v>0</v>
          </cell>
          <cell r="K346" t="str">
            <v>338.66</v>
          </cell>
          <cell r="L346" t="str">
            <v>10.09</v>
          </cell>
          <cell r="M346">
            <v>0</v>
          </cell>
          <cell r="N346">
            <v>0</v>
          </cell>
        </row>
        <row r="347">
          <cell r="A347">
            <v>787692</v>
          </cell>
          <cell r="B347" t="str">
            <v>Arenas*Lopez,Joel</v>
          </cell>
          <cell r="C347" t="str">
            <v>TAX</v>
          </cell>
          <cell r="D347" t="str">
            <v>B27-BACP-19O</v>
          </cell>
          <cell r="E347" t="str">
            <v>BA</v>
          </cell>
          <cell r="F347" t="str">
            <v>BV</v>
          </cell>
          <cell r="G347">
            <v>400</v>
          </cell>
          <cell r="H347" t="str">
            <v>4309.79</v>
          </cell>
          <cell r="I347">
            <v>0</v>
          </cell>
          <cell r="J347">
            <v>0</v>
          </cell>
          <cell r="K347" t="str">
            <v>4309.79</v>
          </cell>
          <cell r="L347" t="str">
            <v>885.79</v>
          </cell>
          <cell r="M347">
            <v>3424</v>
          </cell>
          <cell r="N347">
            <v>3424</v>
          </cell>
        </row>
        <row r="348">
          <cell r="A348">
            <v>787950</v>
          </cell>
          <cell r="B348" t="str">
            <v>Guerra*Cabrera,Enrique</v>
          </cell>
          <cell r="C348" t="str">
            <v>TAX</v>
          </cell>
          <cell r="D348" t="str">
            <v>LIC-EJAD-17</v>
          </cell>
          <cell r="E348" t="str">
            <v>LI</v>
          </cell>
          <cell r="F348" t="str">
            <v>AS</v>
          </cell>
          <cell r="G348">
            <v>100</v>
          </cell>
          <cell r="H348" t="str">
            <v>11904.59</v>
          </cell>
          <cell r="I348">
            <v>0</v>
          </cell>
          <cell r="J348">
            <v>0</v>
          </cell>
          <cell r="K348" t="str">
            <v>11904.59</v>
          </cell>
          <cell r="L348" t="str">
            <v>11904.59</v>
          </cell>
          <cell r="M348">
            <v>0</v>
          </cell>
          <cell r="N348">
            <v>0</v>
          </cell>
        </row>
        <row r="349">
          <cell r="A349">
            <v>786754</v>
          </cell>
          <cell r="B349" t="str">
            <v>Bravo*Sanchez,Itzel</v>
          </cell>
          <cell r="C349" t="str">
            <v>TAX</v>
          </cell>
          <cell r="D349" t="str">
            <v>LIC-EJAD-17</v>
          </cell>
          <cell r="E349" t="str">
            <v>LI</v>
          </cell>
          <cell r="F349" t="str">
            <v>AS</v>
          </cell>
          <cell r="G349">
            <v>100</v>
          </cell>
          <cell r="H349" t="str">
            <v>11687.09</v>
          </cell>
          <cell r="I349">
            <v>0</v>
          </cell>
          <cell r="J349">
            <v>0</v>
          </cell>
          <cell r="K349" t="str">
            <v>11687.09</v>
          </cell>
          <cell r="L349" t="str">
            <v>10210.59</v>
          </cell>
          <cell r="M349" t="str">
            <v>1476.5</v>
          </cell>
          <cell r="N349" t="str">
            <v>1476.5</v>
          </cell>
        </row>
        <row r="350">
          <cell r="A350">
            <v>785325</v>
          </cell>
          <cell r="B350" t="str">
            <v>Alonso*Jimenez,Alejandro</v>
          </cell>
          <cell r="C350" t="str">
            <v>TAX</v>
          </cell>
          <cell r="D350" t="str">
            <v>LIC-EJAD-17</v>
          </cell>
          <cell r="E350" t="str">
            <v>LI</v>
          </cell>
          <cell r="F350" t="str">
            <v>AS</v>
          </cell>
          <cell r="G350">
            <v>405</v>
          </cell>
          <cell r="H350" t="str">
            <v>11688.38</v>
          </cell>
          <cell r="I350">
            <v>0</v>
          </cell>
          <cell r="J350">
            <v>0</v>
          </cell>
          <cell r="K350" t="str">
            <v>11688.38</v>
          </cell>
          <cell r="L350" t="str">
            <v>10501.88</v>
          </cell>
          <cell r="M350" t="str">
            <v>1186.5</v>
          </cell>
          <cell r="N350" t="str">
            <v>1186.5</v>
          </cell>
        </row>
        <row r="351">
          <cell r="A351">
            <v>790650</v>
          </cell>
          <cell r="B351" t="str">
            <v>Zayago*Teran,Mónica</v>
          </cell>
          <cell r="C351" t="str">
            <v>TAX</v>
          </cell>
          <cell r="D351" t="str">
            <v>LIC-EJDE-17</v>
          </cell>
          <cell r="E351" t="str">
            <v>LI</v>
          </cell>
          <cell r="F351" t="str">
            <v>AS</v>
          </cell>
          <cell r="G351">
            <v>100</v>
          </cell>
          <cell r="H351" t="str">
            <v>11687.09</v>
          </cell>
          <cell r="I351">
            <v>0</v>
          </cell>
          <cell r="J351">
            <v>0</v>
          </cell>
          <cell r="K351" t="str">
            <v>11687.09</v>
          </cell>
          <cell r="L351" t="str">
            <v>9024.59</v>
          </cell>
          <cell r="M351" t="str">
            <v>2662.5</v>
          </cell>
          <cell r="N351" t="str">
            <v>2662.5</v>
          </cell>
        </row>
        <row r="352">
          <cell r="A352">
            <v>787555</v>
          </cell>
          <cell r="B352" t="str">
            <v>Romero*Flores,Alexis</v>
          </cell>
          <cell r="C352" t="str">
            <v>TAX</v>
          </cell>
          <cell r="D352" t="str">
            <v>LIC-EJAD-17</v>
          </cell>
          <cell r="E352" t="str">
            <v>LI</v>
          </cell>
          <cell r="F352" t="str">
            <v>BS</v>
          </cell>
          <cell r="G352">
            <v>100</v>
          </cell>
          <cell r="H352" t="str">
            <v>9631.09</v>
          </cell>
          <cell r="I352">
            <v>0</v>
          </cell>
          <cell r="J352">
            <v>0</v>
          </cell>
          <cell r="K352" t="str">
            <v>9631.09</v>
          </cell>
          <cell r="L352" t="str">
            <v>5808.09</v>
          </cell>
          <cell r="M352">
            <v>3823</v>
          </cell>
          <cell r="N352">
            <v>3823</v>
          </cell>
        </row>
        <row r="353">
          <cell r="A353">
            <v>715064</v>
          </cell>
          <cell r="B353" t="str">
            <v>Hernández*Martínez,Alessandra</v>
          </cell>
          <cell r="C353" t="str">
            <v>TAX</v>
          </cell>
          <cell r="D353" t="str">
            <v>LIC-EJAD-17</v>
          </cell>
          <cell r="E353" t="str">
            <v>LI</v>
          </cell>
          <cell r="F353" t="str">
            <v>BA</v>
          </cell>
          <cell r="G353">
            <v>405</v>
          </cell>
          <cell r="H353" t="str">
            <v>9901.2</v>
          </cell>
          <cell r="I353">
            <v>0</v>
          </cell>
          <cell r="J353">
            <v>0</v>
          </cell>
          <cell r="K353" t="str">
            <v>9901.2</v>
          </cell>
          <cell r="L353">
            <v>7447</v>
          </cell>
          <cell r="M353" t="str">
            <v>2454.2</v>
          </cell>
          <cell r="N353" t="str">
            <v>2454.2</v>
          </cell>
        </row>
        <row r="354">
          <cell r="A354">
            <v>788131</v>
          </cell>
          <cell r="B354" t="str">
            <v>Ramirez*Linares,Juan</v>
          </cell>
          <cell r="C354" t="str">
            <v>TAX</v>
          </cell>
          <cell r="D354" t="str">
            <v>LIC-EJDE-17</v>
          </cell>
          <cell r="E354" t="str">
            <v>LI</v>
          </cell>
          <cell r="F354" t="str">
            <v>BI</v>
          </cell>
          <cell r="G354">
            <v>100</v>
          </cell>
          <cell r="H354" t="str">
            <v>6139.59</v>
          </cell>
          <cell r="I354">
            <v>0</v>
          </cell>
          <cell r="J354">
            <v>0</v>
          </cell>
          <cell r="K354" t="str">
            <v>6139.59</v>
          </cell>
          <cell r="L354" t="str">
            <v>5663.59</v>
          </cell>
          <cell r="M354">
            <v>1346</v>
          </cell>
          <cell r="N354">
            <v>1346</v>
          </cell>
        </row>
        <row r="355">
          <cell r="A355">
            <v>787733</v>
          </cell>
          <cell r="B355" t="str">
            <v>Rojas*Espiridion,Fredy</v>
          </cell>
          <cell r="C355" t="str">
            <v>TAX</v>
          </cell>
          <cell r="D355" t="str">
            <v>LIC-EJME-17</v>
          </cell>
          <cell r="E355" t="str">
            <v>LI</v>
          </cell>
          <cell r="F355" t="str">
            <v>AS</v>
          </cell>
          <cell r="G355">
            <v>100</v>
          </cell>
          <cell r="H355" t="str">
            <v>11687.09</v>
          </cell>
          <cell r="I355">
            <v>0</v>
          </cell>
          <cell r="J355">
            <v>0</v>
          </cell>
          <cell r="K355" t="str">
            <v>11687.09</v>
          </cell>
          <cell r="L355" t="str">
            <v>10210.59</v>
          </cell>
          <cell r="M355" t="str">
            <v>1476.5</v>
          </cell>
          <cell r="N355" t="str">
            <v>1476.5</v>
          </cell>
        </row>
        <row r="356">
          <cell r="A356">
            <v>789113</v>
          </cell>
          <cell r="B356" t="str">
            <v>Hernández*Alvarado,Mayra</v>
          </cell>
          <cell r="C356" t="str">
            <v>TAX</v>
          </cell>
          <cell r="D356" t="str">
            <v>B27-BACP-19O</v>
          </cell>
          <cell r="E356" t="str">
            <v>BA</v>
          </cell>
          <cell r="F356" t="str">
            <v>BV</v>
          </cell>
          <cell r="G356">
            <v>400</v>
          </cell>
          <cell r="H356">
            <v>4430</v>
          </cell>
          <cell r="I356">
            <v>0</v>
          </cell>
          <cell r="J356">
            <v>0</v>
          </cell>
          <cell r="K356">
            <v>4430</v>
          </cell>
          <cell r="L356">
            <v>1006</v>
          </cell>
          <cell r="M356">
            <v>3424</v>
          </cell>
          <cell r="N356">
            <v>3424</v>
          </cell>
        </row>
        <row r="357">
          <cell r="A357">
            <v>667728</v>
          </cell>
          <cell r="B357" t="str">
            <v>Cortes*Alba,Fernanda</v>
          </cell>
          <cell r="C357" t="str">
            <v>TAX</v>
          </cell>
          <cell r="D357" t="str">
            <v>LIC-DERE-18</v>
          </cell>
          <cell r="E357" t="str">
            <v>LI</v>
          </cell>
          <cell r="F357" t="str">
            <v>AS</v>
          </cell>
          <cell r="G357">
            <v>404</v>
          </cell>
          <cell r="H357">
            <v>18713</v>
          </cell>
          <cell r="I357">
            <v>0</v>
          </cell>
          <cell r="J357">
            <v>0</v>
          </cell>
          <cell r="K357">
            <v>18713</v>
          </cell>
          <cell r="L357" t="str">
            <v>18713.4</v>
          </cell>
          <cell r="M357">
            <v>0</v>
          </cell>
          <cell r="N357">
            <v>0</v>
          </cell>
        </row>
        <row r="358">
          <cell r="A358">
            <v>253371</v>
          </cell>
          <cell r="B358" t="str">
            <v>Lazaro*Mendoza,Irving</v>
          </cell>
          <cell r="C358" t="str">
            <v>TAX</v>
          </cell>
          <cell r="D358" t="str">
            <v>LIC-EDFI-10C</v>
          </cell>
          <cell r="E358" t="str">
            <v>LI</v>
          </cell>
          <cell r="F358" t="str">
            <v>AS</v>
          </cell>
          <cell r="G358">
            <v>404</v>
          </cell>
          <cell r="H358">
            <v>18632</v>
          </cell>
          <cell r="I358">
            <v>0</v>
          </cell>
          <cell r="J358" t="str">
            <v>419.4</v>
          </cell>
          <cell r="K358" t="str">
            <v>18212.6</v>
          </cell>
          <cell r="L358" t="str">
            <v>18212.6</v>
          </cell>
          <cell r="M358">
            <v>0</v>
          </cell>
          <cell r="N358">
            <v>0</v>
          </cell>
        </row>
        <row r="359">
          <cell r="A359">
            <v>783564</v>
          </cell>
          <cell r="B359" t="str">
            <v>Barroso*Moreno,Martha</v>
          </cell>
          <cell r="C359" t="str">
            <v>TAX</v>
          </cell>
          <cell r="D359" t="str">
            <v>LIC-EJAD-17</v>
          </cell>
          <cell r="E359" t="str">
            <v>LI</v>
          </cell>
          <cell r="F359" t="str">
            <v>AS</v>
          </cell>
          <cell r="G359">
            <v>100</v>
          </cell>
          <cell r="H359" t="str">
            <v>11685.41</v>
          </cell>
          <cell r="I359">
            <v>0</v>
          </cell>
          <cell r="J359">
            <v>0</v>
          </cell>
          <cell r="K359" t="str">
            <v>11685.41</v>
          </cell>
          <cell r="L359" t="str">
            <v>11685.91</v>
          </cell>
          <cell r="M359">
            <v>0</v>
          </cell>
          <cell r="N359">
            <v>0</v>
          </cell>
        </row>
        <row r="360">
          <cell r="A360">
            <v>787149</v>
          </cell>
          <cell r="B360" t="str">
            <v>Ortiz*Avíles,Guillermo</v>
          </cell>
          <cell r="C360" t="str">
            <v>TAX</v>
          </cell>
          <cell r="D360" t="str">
            <v>LIC-EJME-17</v>
          </cell>
          <cell r="E360" t="str">
            <v>LI</v>
          </cell>
          <cell r="F360" t="str">
            <v>BS</v>
          </cell>
          <cell r="G360">
            <v>405</v>
          </cell>
          <cell r="H360" t="str">
            <v>11850.68</v>
          </cell>
          <cell r="I360">
            <v>0</v>
          </cell>
          <cell r="J360">
            <v>0</v>
          </cell>
          <cell r="K360" t="str">
            <v>11850.68</v>
          </cell>
          <cell r="L360" t="str">
            <v>7626.88</v>
          </cell>
          <cell r="M360" t="str">
            <v>4223.8</v>
          </cell>
          <cell r="N360" t="str">
            <v>4223.8</v>
          </cell>
        </row>
        <row r="361">
          <cell r="A361">
            <v>791033</v>
          </cell>
          <cell r="B361" t="str">
            <v>Salas*Carballo,Dulce</v>
          </cell>
          <cell r="C361" t="str">
            <v>TAX</v>
          </cell>
          <cell r="D361" t="str">
            <v>LIC-EJAD-17</v>
          </cell>
          <cell r="E361" t="str">
            <v>LI</v>
          </cell>
          <cell r="F361" t="str">
            <v>BS</v>
          </cell>
          <cell r="G361">
            <v>100</v>
          </cell>
          <cell r="H361" t="str">
            <v>9413.59</v>
          </cell>
          <cell r="I361">
            <v>0</v>
          </cell>
          <cell r="J361">
            <v>0</v>
          </cell>
          <cell r="K361" t="str">
            <v>9413.59</v>
          </cell>
          <cell r="L361" t="str">
            <v>5808.09</v>
          </cell>
          <cell r="M361" t="str">
            <v>3605.5</v>
          </cell>
          <cell r="N361" t="str">
            <v>3605.5</v>
          </cell>
        </row>
        <row r="362">
          <cell r="A362">
            <v>785860</v>
          </cell>
          <cell r="B362" t="str">
            <v>Canuto*Nabor,Salvador</v>
          </cell>
          <cell r="C362" t="str">
            <v>TAX</v>
          </cell>
          <cell r="D362" t="str">
            <v>LIC-EJME-17</v>
          </cell>
          <cell r="E362" t="str">
            <v>LI</v>
          </cell>
          <cell r="F362" t="str">
            <v>AS</v>
          </cell>
          <cell r="G362">
            <v>100</v>
          </cell>
          <cell r="H362" t="str">
            <v>11687.09</v>
          </cell>
          <cell r="I362">
            <v>0</v>
          </cell>
          <cell r="J362">
            <v>0</v>
          </cell>
          <cell r="K362" t="str">
            <v>11687.09</v>
          </cell>
          <cell r="L362" t="str">
            <v>6387.89</v>
          </cell>
          <cell r="M362" t="str">
            <v>5299.2</v>
          </cell>
          <cell r="N362" t="str">
            <v>5299.2</v>
          </cell>
        </row>
        <row r="363">
          <cell r="A363">
            <v>657531</v>
          </cell>
          <cell r="B363" t="str">
            <v>Becerril*Murcia,Cinthya</v>
          </cell>
          <cell r="C363" t="str">
            <v>TAX</v>
          </cell>
          <cell r="D363" t="str">
            <v>LIC-ADTU-18</v>
          </cell>
          <cell r="E363" t="str">
            <v>LI</v>
          </cell>
          <cell r="F363" t="str">
            <v>BR</v>
          </cell>
          <cell r="H363">
            <v>0</v>
          </cell>
          <cell r="I363">
            <v>0</v>
          </cell>
          <cell r="J363">
            <v>0</v>
          </cell>
          <cell r="K363">
            <v>0</v>
          </cell>
          <cell r="L363">
            <v>0</v>
          </cell>
          <cell r="M363">
            <v>0</v>
          </cell>
          <cell r="N363">
            <v>0</v>
          </cell>
        </row>
        <row r="364">
          <cell r="A364">
            <v>785705</v>
          </cell>
          <cell r="B364" t="str">
            <v>Cruz*Reyes,Yesenia</v>
          </cell>
          <cell r="C364" t="str">
            <v>TAX</v>
          </cell>
          <cell r="D364" t="str">
            <v>LIC-EJME-17</v>
          </cell>
          <cell r="E364" t="str">
            <v>LI</v>
          </cell>
          <cell r="F364" t="str">
            <v>BS</v>
          </cell>
          <cell r="G364">
            <v>405</v>
          </cell>
          <cell r="H364" t="str">
            <v>11850.68</v>
          </cell>
          <cell r="I364">
            <v>0</v>
          </cell>
          <cell r="J364">
            <v>0</v>
          </cell>
          <cell r="K364" t="str">
            <v>11850.68</v>
          </cell>
          <cell r="L364" t="str">
            <v>7626.88</v>
          </cell>
          <cell r="M364" t="str">
            <v>4223.8</v>
          </cell>
          <cell r="N364" t="str">
            <v>4223.8</v>
          </cell>
        </row>
        <row r="365">
          <cell r="A365">
            <v>623970</v>
          </cell>
          <cell r="B365" t="str">
            <v>Godinez*González,Cristian</v>
          </cell>
          <cell r="C365" t="str">
            <v>TAX</v>
          </cell>
          <cell r="D365" t="str">
            <v>LIC-EJAD-17</v>
          </cell>
          <cell r="E365" t="str">
            <v>LI</v>
          </cell>
          <cell r="F365" t="str">
            <v>AS</v>
          </cell>
          <cell r="G365">
            <v>405</v>
          </cell>
          <cell r="H365">
            <v>11677</v>
          </cell>
          <cell r="I365">
            <v>0</v>
          </cell>
          <cell r="J365">
            <v>0</v>
          </cell>
          <cell r="K365">
            <v>11677</v>
          </cell>
          <cell r="L365">
            <v>11677</v>
          </cell>
          <cell r="M365">
            <v>0</v>
          </cell>
          <cell r="N365">
            <v>0</v>
          </cell>
        </row>
        <row r="366">
          <cell r="A366">
            <v>741403</v>
          </cell>
          <cell r="B366" t="str">
            <v>Perez*Colunga,Mariana</v>
          </cell>
          <cell r="C366" t="str">
            <v>TAX</v>
          </cell>
          <cell r="D366" t="str">
            <v>LIC-DINV-18</v>
          </cell>
          <cell r="E366" t="str">
            <v>LI</v>
          </cell>
          <cell r="F366" t="str">
            <v>BS</v>
          </cell>
          <cell r="H366" t="str">
            <v>328.57</v>
          </cell>
          <cell r="I366">
            <v>0</v>
          </cell>
          <cell r="J366">
            <v>0</v>
          </cell>
          <cell r="K366" t="str">
            <v>328.57</v>
          </cell>
          <cell r="L366">
            <v>0</v>
          </cell>
          <cell r="M366" t="str">
            <v>328.57</v>
          </cell>
          <cell r="N366" t="str">
            <v>328.57</v>
          </cell>
        </row>
        <row r="367">
          <cell r="A367">
            <v>785503</v>
          </cell>
          <cell r="B367" t="str">
            <v>Ravelo*Martinez,Ivonne</v>
          </cell>
          <cell r="C367" t="str">
            <v>TAX</v>
          </cell>
          <cell r="D367" t="str">
            <v>LIC-EJDE-17</v>
          </cell>
          <cell r="E367" t="str">
            <v>LI</v>
          </cell>
          <cell r="F367" t="str">
            <v>BS</v>
          </cell>
          <cell r="G367">
            <v>100</v>
          </cell>
          <cell r="H367" t="str">
            <v>8978.59</v>
          </cell>
          <cell r="I367">
            <v>0</v>
          </cell>
          <cell r="J367">
            <v>0</v>
          </cell>
          <cell r="K367" t="str">
            <v>8978.59</v>
          </cell>
          <cell r="L367" t="str">
            <v>5808.09</v>
          </cell>
          <cell r="M367" t="str">
            <v>3170.5</v>
          </cell>
          <cell r="N367" t="str">
            <v>3170.5</v>
          </cell>
        </row>
        <row r="368">
          <cell r="A368">
            <v>328117</v>
          </cell>
          <cell r="B368" t="str">
            <v>Javey*Flores,Diego</v>
          </cell>
          <cell r="C368" t="str">
            <v>TAX</v>
          </cell>
          <cell r="D368" t="str">
            <v>LIC-DSGD-18</v>
          </cell>
          <cell r="E368" t="str">
            <v>LI</v>
          </cell>
          <cell r="F368" t="str">
            <v>AS</v>
          </cell>
          <cell r="G368">
            <v>405</v>
          </cell>
          <cell r="H368">
            <v>18516</v>
          </cell>
          <cell r="I368">
            <v>0</v>
          </cell>
          <cell r="J368">
            <v>0</v>
          </cell>
          <cell r="K368">
            <v>18516</v>
          </cell>
          <cell r="L368">
            <v>18516</v>
          </cell>
          <cell r="M368">
            <v>0</v>
          </cell>
          <cell r="N368">
            <v>0</v>
          </cell>
        </row>
        <row r="369">
          <cell r="A369">
            <v>332482</v>
          </cell>
          <cell r="B369" t="str">
            <v>Perez*Espitia,Eduardo</v>
          </cell>
          <cell r="C369" t="str">
            <v>TAX</v>
          </cell>
          <cell r="D369" t="str">
            <v>LIC-COFI-18</v>
          </cell>
          <cell r="E369" t="str">
            <v>LI</v>
          </cell>
          <cell r="F369" t="str">
            <v>AS</v>
          </cell>
          <cell r="G369">
            <v>404</v>
          </cell>
          <cell r="H369">
            <v>19442</v>
          </cell>
          <cell r="I369">
            <v>0</v>
          </cell>
          <cell r="J369">
            <v>0</v>
          </cell>
          <cell r="K369">
            <v>19442</v>
          </cell>
          <cell r="L369" t="str">
            <v>16340.4</v>
          </cell>
          <cell r="M369" t="str">
            <v>3101.6</v>
          </cell>
          <cell r="N369" t="str">
            <v>3101.6</v>
          </cell>
        </row>
        <row r="370">
          <cell r="A370">
            <v>280055</v>
          </cell>
          <cell r="B370" t="str">
            <v>Trujillo*Pineda,Cristian</v>
          </cell>
          <cell r="C370" t="str">
            <v>TAX</v>
          </cell>
          <cell r="D370" t="str">
            <v>LIC-EJAD-17</v>
          </cell>
          <cell r="E370" t="str">
            <v>LI</v>
          </cell>
          <cell r="F370" t="str">
            <v>AS</v>
          </cell>
          <cell r="G370">
            <v>405</v>
          </cell>
          <cell r="H370">
            <v>12024</v>
          </cell>
          <cell r="I370">
            <v>0</v>
          </cell>
          <cell r="J370">
            <v>0</v>
          </cell>
          <cell r="K370">
            <v>12024</v>
          </cell>
          <cell r="L370">
            <v>12024</v>
          </cell>
          <cell r="M370">
            <v>0</v>
          </cell>
          <cell r="N370">
            <v>0</v>
          </cell>
        </row>
        <row r="371">
          <cell r="A371">
            <v>775379</v>
          </cell>
          <cell r="B371" t="str">
            <v>Carmona*Becerril,Zaira</v>
          </cell>
          <cell r="C371" t="str">
            <v>TAX</v>
          </cell>
          <cell r="D371" t="str">
            <v>LIC-DINV-18</v>
          </cell>
          <cell r="E371" t="str">
            <v>LI</v>
          </cell>
          <cell r="F371" t="str">
            <v>AS</v>
          </cell>
          <cell r="G371">
            <v>101</v>
          </cell>
          <cell r="H371" t="str">
            <v>19770.57</v>
          </cell>
          <cell r="I371">
            <v>0</v>
          </cell>
          <cell r="J371">
            <v>0</v>
          </cell>
          <cell r="K371" t="str">
            <v>19770.57</v>
          </cell>
          <cell r="L371" t="str">
            <v>19770.76</v>
          </cell>
          <cell r="M371">
            <v>0</v>
          </cell>
          <cell r="N371">
            <v>0</v>
          </cell>
        </row>
        <row r="372">
          <cell r="A372">
            <v>790110</v>
          </cell>
          <cell r="B372" t="str">
            <v>Ortega*Ramirez,Paola</v>
          </cell>
          <cell r="C372" t="str">
            <v>TAX</v>
          </cell>
          <cell r="D372" t="str">
            <v>LIC-EJEP-18</v>
          </cell>
          <cell r="E372" t="str">
            <v>LI</v>
          </cell>
          <cell r="F372" t="str">
            <v>AS</v>
          </cell>
          <cell r="G372">
            <v>100</v>
          </cell>
          <cell r="H372" t="str">
            <v>11904.59</v>
          </cell>
          <cell r="I372">
            <v>0</v>
          </cell>
          <cell r="J372">
            <v>0</v>
          </cell>
          <cell r="K372" t="str">
            <v>11904.59</v>
          </cell>
          <cell r="L372" t="str">
            <v>10428.59</v>
          </cell>
          <cell r="M372">
            <v>1476</v>
          </cell>
          <cell r="N372">
            <v>1476</v>
          </cell>
        </row>
        <row r="373">
          <cell r="A373">
            <v>289655</v>
          </cell>
          <cell r="B373" t="str">
            <v>Magdaleno*Galindez,Rodrigo</v>
          </cell>
          <cell r="C373" t="str">
            <v>TAX</v>
          </cell>
          <cell r="D373" t="str">
            <v>LIC-CTCO-18</v>
          </cell>
          <cell r="E373" t="str">
            <v>LI</v>
          </cell>
          <cell r="F373" t="str">
            <v>AS</v>
          </cell>
          <cell r="G373">
            <v>404</v>
          </cell>
          <cell r="H373" t="str">
            <v>19041.57</v>
          </cell>
          <cell r="I373">
            <v>0</v>
          </cell>
          <cell r="J373">
            <v>0</v>
          </cell>
          <cell r="K373" t="str">
            <v>19041.57</v>
          </cell>
          <cell r="L373" t="str">
            <v>19042.4</v>
          </cell>
          <cell r="M373">
            <v>0</v>
          </cell>
          <cell r="N373">
            <v>0</v>
          </cell>
        </row>
        <row r="374">
          <cell r="A374">
            <v>202805</v>
          </cell>
          <cell r="B374" t="str">
            <v>Alvarado*Torres,Adad</v>
          </cell>
          <cell r="C374" t="str">
            <v>TAX</v>
          </cell>
          <cell r="D374" t="str">
            <v>MAE-TEIN-18</v>
          </cell>
          <cell r="E374" t="str">
            <v>MA</v>
          </cell>
          <cell r="F374" t="str">
            <v>BS</v>
          </cell>
          <cell r="G374">
            <v>406</v>
          </cell>
          <cell r="H374" t="str">
            <v>29322.57</v>
          </cell>
          <cell r="I374">
            <v>0</v>
          </cell>
          <cell r="J374">
            <v>0</v>
          </cell>
          <cell r="K374" t="str">
            <v>29322.57</v>
          </cell>
          <cell r="L374" t="str">
            <v>24250.57</v>
          </cell>
          <cell r="M374">
            <v>0</v>
          </cell>
          <cell r="N374">
            <v>0</v>
          </cell>
        </row>
        <row r="375">
          <cell r="A375">
            <v>219577</v>
          </cell>
          <cell r="B375" t="str">
            <v>De La Cruz*Rivera,Maria</v>
          </cell>
          <cell r="C375" t="str">
            <v>TAX</v>
          </cell>
          <cell r="D375" t="str">
            <v>MAE-TEIN-18</v>
          </cell>
          <cell r="E375" t="str">
            <v>MA</v>
          </cell>
          <cell r="F375" t="str">
            <v>BI</v>
          </cell>
          <cell r="G375">
            <v>405</v>
          </cell>
          <cell r="H375" t="str">
            <v>16.8</v>
          </cell>
          <cell r="I375">
            <v>0</v>
          </cell>
          <cell r="J375">
            <v>0</v>
          </cell>
          <cell r="K375" t="str">
            <v>16.8</v>
          </cell>
          <cell r="L375" t="str">
            <v>16.8</v>
          </cell>
          <cell r="M375">
            <v>0</v>
          </cell>
          <cell r="N375">
            <v>0</v>
          </cell>
        </row>
        <row r="376">
          <cell r="A376">
            <v>789051</v>
          </cell>
          <cell r="B376" t="str">
            <v>Romero*Angeles,Flavio</v>
          </cell>
          <cell r="C376" t="str">
            <v>TAX</v>
          </cell>
          <cell r="D376" t="str">
            <v>B27-BACP-19O</v>
          </cell>
          <cell r="E376" t="str">
            <v>BA</v>
          </cell>
          <cell r="F376" t="str">
            <v>BV</v>
          </cell>
          <cell r="G376">
            <v>400</v>
          </cell>
          <cell r="H376" t="str">
            <v>4459.17</v>
          </cell>
          <cell r="I376">
            <v>0</v>
          </cell>
          <cell r="J376">
            <v>0</v>
          </cell>
          <cell r="K376" t="str">
            <v>4459.17</v>
          </cell>
          <cell r="L376" t="str">
            <v>1035.17</v>
          </cell>
          <cell r="M376">
            <v>3424</v>
          </cell>
          <cell r="N376">
            <v>3424</v>
          </cell>
        </row>
        <row r="377">
          <cell r="A377">
            <v>784455</v>
          </cell>
          <cell r="B377" t="str">
            <v>De*la*Cruz*Ramos,Mariana</v>
          </cell>
          <cell r="C377" t="str">
            <v>TAX</v>
          </cell>
          <cell r="D377" t="str">
            <v>B27-BACP-19O</v>
          </cell>
          <cell r="E377" t="str">
            <v>BA</v>
          </cell>
          <cell r="F377" t="str">
            <v>BV</v>
          </cell>
          <cell r="G377">
            <v>400</v>
          </cell>
          <cell r="H377" t="str">
            <v>4465.01</v>
          </cell>
          <cell r="I377">
            <v>0</v>
          </cell>
          <cell r="J377">
            <v>0</v>
          </cell>
          <cell r="K377" t="str">
            <v>4465.01</v>
          </cell>
          <cell r="L377" t="str">
            <v>1041.01</v>
          </cell>
          <cell r="M377">
            <v>3424</v>
          </cell>
          <cell r="N377">
            <v>3424</v>
          </cell>
        </row>
        <row r="378">
          <cell r="A378">
            <v>774424</v>
          </cell>
          <cell r="B378" t="str">
            <v>Espinosa*Calderon,Carlos</v>
          </cell>
          <cell r="C378" t="str">
            <v>TAX</v>
          </cell>
          <cell r="D378" t="str">
            <v>LIC-EJAD-17</v>
          </cell>
          <cell r="E378" t="str">
            <v>LI</v>
          </cell>
          <cell r="F378" t="str">
            <v>AS</v>
          </cell>
          <cell r="G378">
            <v>100</v>
          </cell>
          <cell r="H378" t="str">
            <v>12353.57</v>
          </cell>
          <cell r="I378">
            <v>0</v>
          </cell>
          <cell r="J378" t="str">
            <v>268.65</v>
          </cell>
          <cell r="K378" t="str">
            <v>12084.92</v>
          </cell>
          <cell r="L378">
            <v>12114</v>
          </cell>
          <cell r="M378">
            <v>81</v>
          </cell>
          <cell r="N378">
            <v>81</v>
          </cell>
        </row>
        <row r="379">
          <cell r="A379">
            <v>785257</v>
          </cell>
          <cell r="B379" t="str">
            <v>Hernandez*Amaro,Karen</v>
          </cell>
          <cell r="C379" t="str">
            <v>TAX</v>
          </cell>
          <cell r="D379" t="str">
            <v>LIC-EJAD-17</v>
          </cell>
          <cell r="E379" t="str">
            <v>LI</v>
          </cell>
          <cell r="F379" t="str">
            <v>AS</v>
          </cell>
          <cell r="G379">
            <v>100</v>
          </cell>
          <cell r="H379" t="str">
            <v>11685.41</v>
          </cell>
          <cell r="I379">
            <v>0</v>
          </cell>
          <cell r="J379">
            <v>0</v>
          </cell>
          <cell r="K379" t="str">
            <v>11685.41</v>
          </cell>
          <cell r="L379" t="str">
            <v>11685.41</v>
          </cell>
          <cell r="M379">
            <v>0</v>
          </cell>
          <cell r="N379">
            <v>0</v>
          </cell>
        </row>
        <row r="380">
          <cell r="A380">
            <v>784974</v>
          </cell>
          <cell r="B380" t="str">
            <v>Rodríguez*Salazar,Braulio</v>
          </cell>
          <cell r="C380" t="str">
            <v>TAX</v>
          </cell>
          <cell r="D380" t="str">
            <v>LIC-EJDE-17</v>
          </cell>
          <cell r="E380" t="str">
            <v>LI</v>
          </cell>
          <cell r="F380" t="str">
            <v>AS</v>
          </cell>
          <cell r="G380">
            <v>100</v>
          </cell>
          <cell r="H380" t="str">
            <v>11687.09</v>
          </cell>
          <cell r="I380">
            <v>0</v>
          </cell>
          <cell r="J380">
            <v>0</v>
          </cell>
          <cell r="K380" t="str">
            <v>11687.09</v>
          </cell>
          <cell r="L380" t="str">
            <v>11687.09</v>
          </cell>
          <cell r="M380">
            <v>0</v>
          </cell>
          <cell r="N380">
            <v>0</v>
          </cell>
        </row>
        <row r="381">
          <cell r="A381">
            <v>19031</v>
          </cell>
          <cell r="B381" t="str">
            <v>Maciel*Oseguera,Emmanuel</v>
          </cell>
          <cell r="C381" t="str">
            <v>TAX</v>
          </cell>
          <cell r="D381" t="str">
            <v>LIC-EJDE-17</v>
          </cell>
          <cell r="E381" t="str">
            <v>LI</v>
          </cell>
          <cell r="F381" t="str">
            <v>AS</v>
          </cell>
          <cell r="G381">
            <v>405</v>
          </cell>
          <cell r="H381" t="str">
            <v>12530.8</v>
          </cell>
          <cell r="I381">
            <v>0</v>
          </cell>
          <cell r="J381" t="str">
            <v>268.65</v>
          </cell>
          <cell r="K381" t="str">
            <v>12262.15</v>
          </cell>
          <cell r="L381" t="str">
            <v>12305.65</v>
          </cell>
          <cell r="M381">
            <v>0</v>
          </cell>
          <cell r="N381">
            <v>0</v>
          </cell>
        </row>
        <row r="382">
          <cell r="A382">
            <v>776629</v>
          </cell>
          <cell r="B382" t="str">
            <v>Flores*Sanchez,Merlhy</v>
          </cell>
          <cell r="C382" t="str">
            <v>TAX</v>
          </cell>
          <cell r="D382" t="str">
            <v>MAE-EDUP-22</v>
          </cell>
          <cell r="E382" t="str">
            <v>MA</v>
          </cell>
          <cell r="F382" t="str">
            <v>AS</v>
          </cell>
          <cell r="G382">
            <v>404</v>
          </cell>
          <cell r="H382" t="str">
            <v>23772.31</v>
          </cell>
          <cell r="I382">
            <v>0</v>
          </cell>
          <cell r="J382">
            <v>0</v>
          </cell>
          <cell r="K382" t="str">
            <v>23772.31</v>
          </cell>
          <cell r="L382" t="str">
            <v>23772.01</v>
          </cell>
          <cell r="M382">
            <v>0</v>
          </cell>
          <cell r="N382">
            <v>0</v>
          </cell>
        </row>
        <row r="383">
          <cell r="A383">
            <v>340848</v>
          </cell>
          <cell r="B383" t="str">
            <v>Hernandez*Hernandez,Juan</v>
          </cell>
          <cell r="C383" t="str">
            <v>TAX</v>
          </cell>
          <cell r="D383" t="str">
            <v>LIC-DERE-18</v>
          </cell>
          <cell r="E383" t="str">
            <v>LI</v>
          </cell>
          <cell r="F383" t="str">
            <v>EG</v>
          </cell>
          <cell r="H383">
            <v>11687</v>
          </cell>
          <cell r="I383">
            <v>0</v>
          </cell>
          <cell r="J383">
            <v>0</v>
          </cell>
          <cell r="K383">
            <v>11687</v>
          </cell>
          <cell r="L383">
            <v>11687</v>
          </cell>
          <cell r="M383">
            <v>0</v>
          </cell>
          <cell r="N383">
            <v>0</v>
          </cell>
        </row>
        <row r="384">
          <cell r="A384">
            <v>332042</v>
          </cell>
          <cell r="B384" t="str">
            <v>Ruiz*Lopez,Ana</v>
          </cell>
          <cell r="C384" t="str">
            <v>TAX</v>
          </cell>
          <cell r="D384" t="str">
            <v>LIC-DERE-18</v>
          </cell>
          <cell r="E384" t="str">
            <v>LI</v>
          </cell>
          <cell r="F384" t="str">
            <v>EG</v>
          </cell>
          <cell r="H384">
            <v>3180</v>
          </cell>
          <cell r="I384">
            <v>0</v>
          </cell>
          <cell r="J384">
            <v>0</v>
          </cell>
          <cell r="K384">
            <v>3180</v>
          </cell>
          <cell r="L384">
            <v>3180</v>
          </cell>
          <cell r="M384">
            <v>0</v>
          </cell>
          <cell r="N384">
            <v>0</v>
          </cell>
        </row>
        <row r="385">
          <cell r="A385">
            <v>340392</v>
          </cell>
          <cell r="B385" t="str">
            <v>Sanchez*Lozano,Salma</v>
          </cell>
          <cell r="C385" t="str">
            <v>TAX</v>
          </cell>
          <cell r="D385" t="str">
            <v>LIC-DSGD-18</v>
          </cell>
          <cell r="E385" t="str">
            <v>LI</v>
          </cell>
          <cell r="F385" t="str">
            <v>EG</v>
          </cell>
          <cell r="H385">
            <v>3180</v>
          </cell>
          <cell r="I385">
            <v>0</v>
          </cell>
          <cell r="J385">
            <v>0</v>
          </cell>
          <cell r="K385">
            <v>3180</v>
          </cell>
          <cell r="L385">
            <v>3180</v>
          </cell>
          <cell r="M385">
            <v>0</v>
          </cell>
          <cell r="N385">
            <v>0</v>
          </cell>
        </row>
        <row r="386">
          <cell r="A386">
            <v>750549</v>
          </cell>
          <cell r="B386" t="str">
            <v>Galvez*Lara,Norma</v>
          </cell>
          <cell r="C386" t="str">
            <v>TAX</v>
          </cell>
          <cell r="D386" t="str">
            <v>MAE-EDUP-22</v>
          </cell>
          <cell r="E386" t="str">
            <v>MA</v>
          </cell>
          <cell r="F386" t="str">
            <v>AS</v>
          </cell>
          <cell r="G386">
            <v>405</v>
          </cell>
          <cell r="H386" t="str">
            <v>18618.16</v>
          </cell>
          <cell r="I386">
            <v>0</v>
          </cell>
          <cell r="J386">
            <v>0</v>
          </cell>
          <cell r="K386" t="str">
            <v>18618.16</v>
          </cell>
          <cell r="L386" t="str">
            <v>18618.16</v>
          </cell>
          <cell r="M386">
            <v>0</v>
          </cell>
          <cell r="N386">
            <v>0</v>
          </cell>
        </row>
        <row r="387">
          <cell r="A387">
            <v>777526</v>
          </cell>
          <cell r="B387" t="str">
            <v>Mendez*Lopez,Paola</v>
          </cell>
          <cell r="C387" t="str">
            <v>TAX</v>
          </cell>
          <cell r="D387" t="str">
            <v>LIC-EJDE-17</v>
          </cell>
          <cell r="E387" t="str">
            <v>LI</v>
          </cell>
          <cell r="F387" t="str">
            <v>AS</v>
          </cell>
          <cell r="G387">
            <v>100</v>
          </cell>
          <cell r="H387" t="str">
            <v>12353.57</v>
          </cell>
          <cell r="I387">
            <v>0</v>
          </cell>
          <cell r="J387" t="str">
            <v>295.52</v>
          </cell>
          <cell r="K387" t="str">
            <v>12058.05</v>
          </cell>
          <cell r="L387" t="str">
            <v>12058.05</v>
          </cell>
          <cell r="M387">
            <v>0</v>
          </cell>
          <cell r="N387">
            <v>0</v>
          </cell>
        </row>
        <row r="388">
          <cell r="A388">
            <v>320597</v>
          </cell>
          <cell r="B388" t="str">
            <v>Serna*Rivero,Ana</v>
          </cell>
          <cell r="C388" t="str">
            <v>TAX</v>
          </cell>
          <cell r="D388" t="str">
            <v>LIC-CTCO-18</v>
          </cell>
          <cell r="E388" t="str">
            <v>LI</v>
          </cell>
          <cell r="F388" t="str">
            <v>AS</v>
          </cell>
          <cell r="H388">
            <v>16461</v>
          </cell>
          <cell r="I388">
            <v>0</v>
          </cell>
          <cell r="J388">
            <v>0</v>
          </cell>
          <cell r="K388">
            <v>16461</v>
          </cell>
          <cell r="L388">
            <v>16461</v>
          </cell>
          <cell r="M388">
            <v>0</v>
          </cell>
          <cell r="N388">
            <v>0</v>
          </cell>
        </row>
        <row r="389">
          <cell r="A389">
            <v>708839</v>
          </cell>
          <cell r="B389" t="str">
            <v>Radilla*Mendiola,Katia</v>
          </cell>
          <cell r="C389" t="str">
            <v>TAX</v>
          </cell>
          <cell r="D389" t="str">
            <v>MAE-EDUC-19</v>
          </cell>
          <cell r="E389" t="str">
            <v>MA</v>
          </cell>
          <cell r="F389" t="str">
            <v>PT</v>
          </cell>
          <cell r="H389">
            <v>25134</v>
          </cell>
          <cell r="I389">
            <v>0</v>
          </cell>
          <cell r="J389">
            <v>0</v>
          </cell>
          <cell r="K389">
            <v>25134</v>
          </cell>
          <cell r="L389">
            <v>25134</v>
          </cell>
          <cell r="M389">
            <v>0</v>
          </cell>
          <cell r="N389">
            <v>0</v>
          </cell>
        </row>
        <row r="390">
          <cell r="A390">
            <v>794384</v>
          </cell>
          <cell r="B390" t="str">
            <v>Jasso*Rodríguez,Emiliano</v>
          </cell>
          <cell r="C390" t="str">
            <v>TAX</v>
          </cell>
          <cell r="D390" t="str">
            <v>LIC-EJME-17</v>
          </cell>
          <cell r="E390" t="str">
            <v>LI</v>
          </cell>
          <cell r="F390" t="str">
            <v>BS</v>
          </cell>
          <cell r="G390">
            <v>100</v>
          </cell>
          <cell r="H390" t="str">
            <v>11687.09</v>
          </cell>
          <cell r="I390">
            <v>0</v>
          </cell>
          <cell r="J390">
            <v>0</v>
          </cell>
          <cell r="K390" t="str">
            <v>11687.09</v>
          </cell>
          <cell r="L390" t="str">
            <v>7257.59</v>
          </cell>
          <cell r="M390" t="str">
            <v>4429.5</v>
          </cell>
          <cell r="N390" t="str">
            <v>4429.5</v>
          </cell>
        </row>
        <row r="391">
          <cell r="A391">
            <v>794738</v>
          </cell>
          <cell r="B391" t="str">
            <v>González*Carrillo,David</v>
          </cell>
          <cell r="C391" t="str">
            <v>TAX</v>
          </cell>
          <cell r="D391" t="str">
            <v>LIC-EJDE-17</v>
          </cell>
          <cell r="E391" t="str">
            <v>LI</v>
          </cell>
          <cell r="F391" t="str">
            <v>AS</v>
          </cell>
          <cell r="G391">
            <v>100</v>
          </cell>
          <cell r="H391" t="str">
            <v>11687.09</v>
          </cell>
          <cell r="I391">
            <v>0</v>
          </cell>
          <cell r="J391">
            <v>0</v>
          </cell>
          <cell r="K391" t="str">
            <v>11687.09</v>
          </cell>
          <cell r="L391" t="str">
            <v>11687.09</v>
          </cell>
          <cell r="M391">
            <v>0</v>
          </cell>
          <cell r="N391">
            <v>0</v>
          </cell>
        </row>
        <row r="392">
          <cell r="A392">
            <v>794912</v>
          </cell>
          <cell r="B392" t="str">
            <v>HERNANDEZ*ROJAS,BRANDON</v>
          </cell>
          <cell r="C392" t="str">
            <v>TAX</v>
          </cell>
          <cell r="D392" t="str">
            <v>LIC-EJAD-17</v>
          </cell>
          <cell r="E392" t="str">
            <v>LI</v>
          </cell>
          <cell r="F392" t="str">
            <v>BA</v>
          </cell>
          <cell r="G392">
            <v>100</v>
          </cell>
          <cell r="H392" t="str">
            <v>12557.09</v>
          </cell>
          <cell r="I392">
            <v>0</v>
          </cell>
          <cell r="J392">
            <v>0</v>
          </cell>
          <cell r="K392" t="str">
            <v>12557.09</v>
          </cell>
          <cell r="L392" t="str">
            <v>7257.59</v>
          </cell>
          <cell r="M392" t="str">
            <v>5299.5</v>
          </cell>
          <cell r="N392" t="str">
            <v>5299.5</v>
          </cell>
        </row>
        <row r="393">
          <cell r="A393">
            <v>792594</v>
          </cell>
          <cell r="B393" t="str">
            <v>Nuñez*Toledo,Antonio</v>
          </cell>
          <cell r="C393" t="str">
            <v>TAX</v>
          </cell>
          <cell r="D393" t="str">
            <v>MAE-EDUP-22</v>
          </cell>
          <cell r="E393" t="str">
            <v>MA</v>
          </cell>
          <cell r="F393" t="str">
            <v>AS</v>
          </cell>
          <cell r="G393">
            <v>406</v>
          </cell>
          <cell r="H393" t="str">
            <v>23591.43</v>
          </cell>
          <cell r="I393">
            <v>0</v>
          </cell>
          <cell r="J393">
            <v>0</v>
          </cell>
          <cell r="K393" t="str">
            <v>23591.43</v>
          </cell>
          <cell r="L393" t="str">
            <v>23591.43</v>
          </cell>
          <cell r="M393">
            <v>0</v>
          </cell>
          <cell r="N393">
            <v>0</v>
          </cell>
        </row>
        <row r="394">
          <cell r="A394">
            <v>791916</v>
          </cell>
          <cell r="B394" t="str">
            <v>García*Felix,Brayan</v>
          </cell>
          <cell r="C394" t="str">
            <v>TAX</v>
          </cell>
          <cell r="D394" t="str">
            <v>LIC-EJAD-17</v>
          </cell>
          <cell r="E394" t="str">
            <v>LI</v>
          </cell>
          <cell r="F394" t="str">
            <v>BI</v>
          </cell>
          <cell r="G394">
            <v>100</v>
          </cell>
          <cell r="H394" t="str">
            <v>10.09</v>
          </cell>
          <cell r="I394">
            <v>0</v>
          </cell>
          <cell r="J394">
            <v>0</v>
          </cell>
          <cell r="K394" t="str">
            <v>10.09</v>
          </cell>
          <cell r="L394" t="str">
            <v>10.09</v>
          </cell>
          <cell r="M394">
            <v>0</v>
          </cell>
          <cell r="N394">
            <v>0</v>
          </cell>
        </row>
        <row r="395">
          <cell r="A395">
            <v>792591</v>
          </cell>
          <cell r="B395" t="str">
            <v>NUÑEZ*MALESA,FRANCISCO</v>
          </cell>
          <cell r="C395" t="str">
            <v>TAX</v>
          </cell>
          <cell r="D395" t="str">
            <v>MAE-EDUP-22</v>
          </cell>
          <cell r="E395" t="str">
            <v>MA</v>
          </cell>
          <cell r="F395" t="str">
            <v>AS</v>
          </cell>
          <cell r="G395">
            <v>406</v>
          </cell>
          <cell r="H395" t="str">
            <v>23591.43</v>
          </cell>
          <cell r="I395">
            <v>0</v>
          </cell>
          <cell r="J395">
            <v>0</v>
          </cell>
          <cell r="K395" t="str">
            <v>23591.43</v>
          </cell>
          <cell r="L395" t="str">
            <v>23591.43</v>
          </cell>
          <cell r="M395">
            <v>0</v>
          </cell>
          <cell r="N395">
            <v>0</v>
          </cell>
        </row>
        <row r="396">
          <cell r="A396">
            <v>304524</v>
          </cell>
          <cell r="B396" t="str">
            <v>Gomez*Peralta,Aaron</v>
          </cell>
          <cell r="C396" t="str">
            <v>TAX</v>
          </cell>
          <cell r="D396" t="str">
            <v>LIC-EJAD-17</v>
          </cell>
          <cell r="E396" t="str">
            <v>LI</v>
          </cell>
          <cell r="F396" t="str">
            <v>BS</v>
          </cell>
          <cell r="H396" t="str">
            <v>6942.7</v>
          </cell>
          <cell r="I396">
            <v>0</v>
          </cell>
          <cell r="J396">
            <v>0</v>
          </cell>
          <cell r="K396" t="str">
            <v>6942.7</v>
          </cell>
          <cell r="L396">
            <v>1460</v>
          </cell>
          <cell r="M396" t="str">
            <v>5482.7</v>
          </cell>
          <cell r="N396" t="str">
            <v>5482.7</v>
          </cell>
        </row>
        <row r="397">
          <cell r="A397">
            <v>346886</v>
          </cell>
          <cell r="B397" t="str">
            <v>Lopez*Valencia,Jose</v>
          </cell>
          <cell r="C397" t="str">
            <v>TAX</v>
          </cell>
          <cell r="D397" t="str">
            <v>LIC-EJAD-17</v>
          </cell>
          <cell r="E397" t="str">
            <v>LI</v>
          </cell>
          <cell r="F397" t="str">
            <v>BS</v>
          </cell>
          <cell r="H397" t="str">
            <v>6072.27</v>
          </cell>
          <cell r="I397">
            <v>0</v>
          </cell>
          <cell r="J397">
            <v>0</v>
          </cell>
          <cell r="K397" t="str">
            <v>6072.27</v>
          </cell>
          <cell r="L397">
            <v>3120</v>
          </cell>
          <cell r="M397" t="str">
            <v>2952.27</v>
          </cell>
          <cell r="N397" t="str">
            <v>2952.27</v>
          </cell>
        </row>
        <row r="398">
          <cell r="A398">
            <v>693426</v>
          </cell>
          <cell r="B398" t="str">
            <v>Santiago*Ruiz,Xhunca</v>
          </cell>
          <cell r="C398" t="str">
            <v>TAX</v>
          </cell>
          <cell r="D398" t="str">
            <v>MAE-EDUC-19</v>
          </cell>
          <cell r="E398" t="str">
            <v>MA</v>
          </cell>
          <cell r="F398" t="str">
            <v>PT</v>
          </cell>
          <cell r="H398" t="str">
            <v>26102.07</v>
          </cell>
          <cell r="I398">
            <v>0</v>
          </cell>
          <cell r="J398">
            <v>0</v>
          </cell>
          <cell r="K398" t="str">
            <v>26102.07</v>
          </cell>
          <cell r="L398" t="str">
            <v>26102.07</v>
          </cell>
          <cell r="M398">
            <v>0</v>
          </cell>
          <cell r="N398">
            <v>0</v>
          </cell>
        </row>
        <row r="399">
          <cell r="A399">
            <v>146761</v>
          </cell>
          <cell r="B399" t="str">
            <v>Zamora*Galicia,Rosa</v>
          </cell>
          <cell r="C399" t="str">
            <v>TAX</v>
          </cell>
          <cell r="D399" t="str">
            <v>MAE-EDUC-10</v>
          </cell>
          <cell r="E399" t="str">
            <v>MA</v>
          </cell>
          <cell r="F399" t="str">
            <v>PT</v>
          </cell>
          <cell r="H399">
            <v>106</v>
          </cell>
          <cell r="I399">
            <v>0</v>
          </cell>
          <cell r="J399">
            <v>0</v>
          </cell>
          <cell r="K399">
            <v>106</v>
          </cell>
          <cell r="L399">
            <v>106</v>
          </cell>
          <cell r="M399">
            <v>0</v>
          </cell>
          <cell r="N399">
            <v>0</v>
          </cell>
        </row>
        <row r="400">
          <cell r="A400">
            <v>188323</v>
          </cell>
          <cell r="B400" t="str">
            <v>Jimenez*Martinez,Diana</v>
          </cell>
          <cell r="C400" t="str">
            <v>TAX</v>
          </cell>
          <cell r="D400" t="str">
            <v>MAE-EDUC-19</v>
          </cell>
          <cell r="E400" t="str">
            <v>MA</v>
          </cell>
          <cell r="F400" t="str">
            <v>PT</v>
          </cell>
          <cell r="H400">
            <v>-25134</v>
          </cell>
          <cell r="I400">
            <v>0</v>
          </cell>
          <cell r="J400">
            <v>0</v>
          </cell>
          <cell r="K400">
            <v>-25134</v>
          </cell>
          <cell r="L400">
            <v>5662</v>
          </cell>
          <cell r="M400" t="str">
            <v>-2583.99</v>
          </cell>
          <cell r="N400" t="str">
            <v>-2583.99</v>
          </cell>
        </row>
        <row r="401">
          <cell r="A401">
            <v>434905</v>
          </cell>
          <cell r="B401" t="str">
            <v>Ochoa*Cervantes,Ernesto</v>
          </cell>
          <cell r="C401" t="str">
            <v>TAX</v>
          </cell>
          <cell r="D401" t="str">
            <v>MAE-EDUC-19</v>
          </cell>
          <cell r="E401" t="str">
            <v>MA</v>
          </cell>
          <cell r="F401" t="str">
            <v>PT</v>
          </cell>
          <cell r="H401">
            <v>3479</v>
          </cell>
          <cell r="I401">
            <v>0</v>
          </cell>
          <cell r="J401">
            <v>0</v>
          </cell>
          <cell r="K401">
            <v>3479</v>
          </cell>
          <cell r="L401">
            <v>3479</v>
          </cell>
          <cell r="M401">
            <v>0</v>
          </cell>
          <cell r="N401">
            <v>0</v>
          </cell>
        </row>
        <row r="402">
          <cell r="A402">
            <v>666511</v>
          </cell>
          <cell r="B402" t="str">
            <v>LUNA*GOMEZ,LUCIA</v>
          </cell>
          <cell r="C402" t="str">
            <v>TAX</v>
          </cell>
          <cell r="D402" t="str">
            <v>MAE-EDUC-19</v>
          </cell>
          <cell r="E402" t="str">
            <v>MA</v>
          </cell>
          <cell r="F402" t="str">
            <v>PT</v>
          </cell>
          <cell r="H402" t="str">
            <v>-2734.48</v>
          </cell>
          <cell r="I402">
            <v>0</v>
          </cell>
          <cell r="J402">
            <v>0</v>
          </cell>
          <cell r="K402" t="str">
            <v>-2734.48</v>
          </cell>
          <cell r="L402">
            <v>0</v>
          </cell>
          <cell r="M402">
            <v>0</v>
          </cell>
          <cell r="N402">
            <v>0</v>
          </cell>
        </row>
        <row r="403">
          <cell r="A403">
            <v>687387</v>
          </cell>
          <cell r="B403" t="str">
            <v>Diego*Gonzalez,Gilberto</v>
          </cell>
          <cell r="C403" t="str">
            <v>TAX</v>
          </cell>
          <cell r="D403" t="str">
            <v>MAE-EDUC-19</v>
          </cell>
          <cell r="E403" t="str">
            <v>MA</v>
          </cell>
          <cell r="F403" t="str">
            <v>PT</v>
          </cell>
          <cell r="H403" t="str">
            <v>25839.94</v>
          </cell>
          <cell r="I403">
            <v>0</v>
          </cell>
          <cell r="J403">
            <v>0</v>
          </cell>
          <cell r="K403" t="str">
            <v>25839.94</v>
          </cell>
          <cell r="L403" t="str">
            <v>25839.94</v>
          </cell>
          <cell r="M403">
            <v>0</v>
          </cell>
          <cell r="N403">
            <v>0</v>
          </cell>
        </row>
        <row r="404">
          <cell r="A404">
            <v>703453</v>
          </cell>
          <cell r="B404" t="str">
            <v>Mendoza*Huertero,Carlos</v>
          </cell>
          <cell r="C404" t="str">
            <v>TAX</v>
          </cell>
          <cell r="D404" t="str">
            <v>MAE-EDUC-19</v>
          </cell>
          <cell r="E404" t="str">
            <v>MA</v>
          </cell>
          <cell r="F404" t="str">
            <v>PT</v>
          </cell>
          <cell r="H404" t="str">
            <v>25312.73</v>
          </cell>
          <cell r="I404">
            <v>0</v>
          </cell>
          <cell r="J404">
            <v>0</v>
          </cell>
          <cell r="K404" t="str">
            <v>25312.73</v>
          </cell>
          <cell r="L404" t="str">
            <v>25312.73</v>
          </cell>
          <cell r="M404">
            <v>0</v>
          </cell>
          <cell r="N404">
            <v>0</v>
          </cell>
        </row>
        <row r="405">
          <cell r="A405">
            <v>706758</v>
          </cell>
          <cell r="B405" t="str">
            <v>Garcia*Cruz,Esperanza</v>
          </cell>
          <cell r="C405" t="str">
            <v>TAX</v>
          </cell>
          <cell r="D405" t="str">
            <v>MAE-EDUC-19</v>
          </cell>
          <cell r="E405" t="str">
            <v>MA</v>
          </cell>
          <cell r="F405" t="str">
            <v>PT</v>
          </cell>
          <cell r="H405">
            <v>25134</v>
          </cell>
          <cell r="I405">
            <v>0</v>
          </cell>
          <cell r="J405">
            <v>0</v>
          </cell>
          <cell r="K405">
            <v>25134</v>
          </cell>
          <cell r="L405">
            <v>25134</v>
          </cell>
          <cell r="M405">
            <v>0</v>
          </cell>
          <cell r="N405">
            <v>0</v>
          </cell>
        </row>
        <row r="406">
          <cell r="A406">
            <v>707383</v>
          </cell>
          <cell r="B406" t="str">
            <v>Cruz*Morales,Araceli</v>
          </cell>
          <cell r="C406" t="str">
            <v>TAX</v>
          </cell>
          <cell r="D406" t="str">
            <v>MAE-EDUC-19</v>
          </cell>
          <cell r="E406" t="str">
            <v>MA</v>
          </cell>
          <cell r="F406" t="str">
            <v>PT</v>
          </cell>
          <cell r="H406">
            <v>25134</v>
          </cell>
          <cell r="I406">
            <v>0</v>
          </cell>
          <cell r="J406">
            <v>0</v>
          </cell>
          <cell r="K406">
            <v>25134</v>
          </cell>
          <cell r="L406">
            <v>25134</v>
          </cell>
          <cell r="M406">
            <v>0</v>
          </cell>
          <cell r="N406">
            <v>0</v>
          </cell>
        </row>
        <row r="407">
          <cell r="A407">
            <v>707592</v>
          </cell>
          <cell r="B407" t="str">
            <v>Rodriguez*Martinez,Liliana</v>
          </cell>
          <cell r="C407" t="str">
            <v>TAX</v>
          </cell>
          <cell r="D407" t="str">
            <v>MAE-EDUC-19</v>
          </cell>
          <cell r="E407" t="str">
            <v>MA</v>
          </cell>
          <cell r="F407" t="str">
            <v>PT</v>
          </cell>
          <cell r="H407">
            <v>25134</v>
          </cell>
          <cell r="I407">
            <v>0</v>
          </cell>
          <cell r="J407">
            <v>0</v>
          </cell>
          <cell r="K407">
            <v>25134</v>
          </cell>
          <cell r="L407">
            <v>25134</v>
          </cell>
          <cell r="M407">
            <v>0</v>
          </cell>
          <cell r="N407">
            <v>0</v>
          </cell>
        </row>
        <row r="408">
          <cell r="A408">
            <v>716242</v>
          </cell>
          <cell r="B408" t="str">
            <v>Linares*Rodríguez,Fabiola</v>
          </cell>
          <cell r="C408" t="str">
            <v>TAX</v>
          </cell>
          <cell r="D408" t="str">
            <v>MAE-EDUC-19</v>
          </cell>
          <cell r="E408" t="str">
            <v>MA</v>
          </cell>
          <cell r="F408" t="str">
            <v>PT</v>
          </cell>
          <cell r="H408">
            <v>25134</v>
          </cell>
          <cell r="I408">
            <v>0</v>
          </cell>
          <cell r="J408">
            <v>0</v>
          </cell>
          <cell r="K408">
            <v>25134</v>
          </cell>
          <cell r="L408">
            <v>25134</v>
          </cell>
          <cell r="M408">
            <v>0</v>
          </cell>
          <cell r="N408">
            <v>0</v>
          </cell>
        </row>
        <row r="409">
          <cell r="A409">
            <v>759171</v>
          </cell>
          <cell r="B409" t="str">
            <v>Torres*Fombona,Carlos</v>
          </cell>
          <cell r="C409" t="str">
            <v>TAX</v>
          </cell>
          <cell r="D409" t="str">
            <v>LIC-ADME-18</v>
          </cell>
          <cell r="E409" t="str">
            <v>LI</v>
          </cell>
          <cell r="F409" t="str">
            <v>BS</v>
          </cell>
          <cell r="G409">
            <v>101</v>
          </cell>
          <cell r="H409" t="str">
            <v>571.57</v>
          </cell>
          <cell r="I409">
            <v>0</v>
          </cell>
          <cell r="J409">
            <v>0</v>
          </cell>
          <cell r="K409" t="str">
            <v>571.57</v>
          </cell>
          <cell r="L409">
            <v>1372</v>
          </cell>
          <cell r="M409" t="str">
            <v>571.57</v>
          </cell>
          <cell r="N409" t="str">
            <v>571.57</v>
          </cell>
        </row>
        <row r="410">
          <cell r="A410">
            <v>623927</v>
          </cell>
          <cell r="B410" t="str">
            <v>Camarillo*Carrera,Jorge</v>
          </cell>
          <cell r="C410" t="str">
            <v>TAX</v>
          </cell>
          <cell r="D410" t="str">
            <v>LIC-CTCO-18</v>
          </cell>
          <cell r="E410" t="str">
            <v>LI</v>
          </cell>
          <cell r="F410" t="str">
            <v>EG</v>
          </cell>
          <cell r="G410">
            <v>101</v>
          </cell>
          <cell r="H410" t="str">
            <v>30055.64</v>
          </cell>
          <cell r="I410">
            <v>0</v>
          </cell>
          <cell r="J410">
            <v>0</v>
          </cell>
          <cell r="K410" t="str">
            <v>30055.64</v>
          </cell>
          <cell r="L410" t="str">
            <v>30055.64</v>
          </cell>
          <cell r="M410">
            <v>0</v>
          </cell>
          <cell r="N410">
            <v>0</v>
          </cell>
        </row>
        <row r="411">
          <cell r="A411">
            <v>794392</v>
          </cell>
          <cell r="B411" t="str">
            <v>Alvarado*Ortiz,Karla</v>
          </cell>
          <cell r="C411" t="str">
            <v>TAX</v>
          </cell>
          <cell r="D411" t="str">
            <v>B27-BACP-19O</v>
          </cell>
          <cell r="E411" t="str">
            <v>BA</v>
          </cell>
          <cell r="F411" t="str">
            <v>BV</v>
          </cell>
          <cell r="G411">
            <v>400</v>
          </cell>
          <cell r="H411" t="str">
            <v>4309.79</v>
          </cell>
          <cell r="I411">
            <v>0</v>
          </cell>
          <cell r="J411">
            <v>0</v>
          </cell>
          <cell r="K411" t="str">
            <v>4309.79</v>
          </cell>
          <cell r="L411" t="str">
            <v>885.79</v>
          </cell>
          <cell r="M411">
            <v>3424</v>
          </cell>
          <cell r="N411">
            <v>3424</v>
          </cell>
        </row>
        <row r="412">
          <cell r="A412">
            <v>795165</v>
          </cell>
          <cell r="B412" t="str">
            <v>Miranda*Robles,Alejandra</v>
          </cell>
          <cell r="C412" t="str">
            <v>TAX</v>
          </cell>
          <cell r="D412" t="str">
            <v>LIC-EJEP-18</v>
          </cell>
          <cell r="E412" t="str">
            <v>LI</v>
          </cell>
          <cell r="F412" t="str">
            <v>AS</v>
          </cell>
          <cell r="G412">
            <v>100</v>
          </cell>
          <cell r="H412" t="str">
            <v>12298.61</v>
          </cell>
          <cell r="I412">
            <v>0</v>
          </cell>
          <cell r="J412">
            <v>0</v>
          </cell>
          <cell r="K412" t="str">
            <v>12298.61</v>
          </cell>
          <cell r="L412" t="str">
            <v>10909.82</v>
          </cell>
          <cell r="M412" t="str">
            <v>1388.79</v>
          </cell>
          <cell r="N412" t="str">
            <v>1388.79</v>
          </cell>
        </row>
        <row r="413">
          <cell r="A413">
            <v>794656</v>
          </cell>
          <cell r="B413" t="str">
            <v>Garcia*Meneses,Martha</v>
          </cell>
          <cell r="C413" t="str">
            <v>TAX</v>
          </cell>
          <cell r="D413" t="str">
            <v>B27-BACP-19O</v>
          </cell>
          <cell r="E413" t="str">
            <v>BA</v>
          </cell>
          <cell r="F413" t="str">
            <v>BS</v>
          </cell>
          <cell r="G413">
            <v>400</v>
          </cell>
          <cell r="H413" t="str">
            <v>2747.17</v>
          </cell>
          <cell r="I413">
            <v>0</v>
          </cell>
          <cell r="J413">
            <v>0</v>
          </cell>
          <cell r="K413" t="str">
            <v>2747.17</v>
          </cell>
          <cell r="L413" t="str">
            <v>1035.17</v>
          </cell>
          <cell r="M413">
            <v>1712</v>
          </cell>
          <cell r="N413">
            <v>1712</v>
          </cell>
        </row>
        <row r="414">
          <cell r="A414">
            <v>793218</v>
          </cell>
          <cell r="B414" t="str">
            <v>Morales*Barrera,Reyna</v>
          </cell>
          <cell r="C414" t="str">
            <v>TAX</v>
          </cell>
          <cell r="D414" t="str">
            <v>B27-BACP-19O</v>
          </cell>
          <cell r="E414" t="str">
            <v>BA</v>
          </cell>
          <cell r="F414" t="str">
            <v>BS</v>
          </cell>
          <cell r="G414">
            <v>400</v>
          </cell>
          <cell r="H414" t="str">
            <v>2597.79</v>
          </cell>
          <cell r="I414">
            <v>0</v>
          </cell>
          <cell r="J414">
            <v>0</v>
          </cell>
          <cell r="K414" t="str">
            <v>2597.79</v>
          </cell>
          <cell r="L414" t="str">
            <v>885.79</v>
          </cell>
          <cell r="M414">
            <v>1712</v>
          </cell>
          <cell r="N414">
            <v>1712</v>
          </cell>
        </row>
        <row r="415">
          <cell r="A415" t="str">
            <v>P00018539</v>
          </cell>
          <cell r="B415" t="str">
            <v>PEREZ | GONZALEZ,RAUL</v>
          </cell>
          <cell r="C415" t="str">
            <v>TAX</v>
          </cell>
          <cell r="D415" t="str">
            <v>LIC-EJAD-17</v>
          </cell>
          <cell r="E415" t="str">
            <v>LI</v>
          </cell>
          <cell r="F415" t="str">
            <v>AS</v>
          </cell>
          <cell r="G415">
            <v>100</v>
          </cell>
          <cell r="H415" t="str">
            <v>12121.79</v>
          </cell>
          <cell r="I415">
            <v>0</v>
          </cell>
          <cell r="J415">
            <v>0</v>
          </cell>
          <cell r="K415" t="str">
            <v>12121.79</v>
          </cell>
          <cell r="L415" t="str">
            <v>8734.59</v>
          </cell>
          <cell r="M415" t="str">
            <v>3387.2</v>
          </cell>
          <cell r="N415" t="str">
            <v>3387.2</v>
          </cell>
        </row>
        <row r="416">
          <cell r="A416">
            <v>794333</v>
          </cell>
          <cell r="B416" t="str">
            <v>SANCHEZ*LIMON,AMANDA</v>
          </cell>
          <cell r="C416" t="str">
            <v>TAX</v>
          </cell>
          <cell r="D416" t="str">
            <v>LIC-EJME-17</v>
          </cell>
          <cell r="E416" t="str">
            <v>LI</v>
          </cell>
          <cell r="F416" t="str">
            <v>BS</v>
          </cell>
          <cell r="G416">
            <v>100</v>
          </cell>
          <cell r="H416" t="str">
            <v>11848.91</v>
          </cell>
          <cell r="I416">
            <v>0</v>
          </cell>
          <cell r="J416">
            <v>0</v>
          </cell>
          <cell r="K416" t="str">
            <v>11848.91</v>
          </cell>
          <cell r="L416" t="str">
            <v>7255.91</v>
          </cell>
          <cell r="M416">
            <v>4593</v>
          </cell>
          <cell r="N416">
            <v>4593</v>
          </cell>
        </row>
        <row r="417">
          <cell r="A417">
            <v>793972</v>
          </cell>
          <cell r="B417" t="str">
            <v>CRUZ*CRUZ,ALEXIS</v>
          </cell>
          <cell r="C417" t="str">
            <v>TAX</v>
          </cell>
          <cell r="D417" t="str">
            <v>B27-BACP-19O</v>
          </cell>
          <cell r="E417" t="str">
            <v>BA</v>
          </cell>
          <cell r="F417" t="str">
            <v>BV</v>
          </cell>
          <cell r="G417">
            <v>400</v>
          </cell>
          <cell r="H417" t="str">
            <v>4465.01</v>
          </cell>
          <cell r="I417">
            <v>0</v>
          </cell>
          <cell r="J417">
            <v>0</v>
          </cell>
          <cell r="K417" t="str">
            <v>4465.01</v>
          </cell>
          <cell r="L417" t="str">
            <v>1041.01</v>
          </cell>
          <cell r="M417">
            <v>3424</v>
          </cell>
          <cell r="N417">
            <v>3424</v>
          </cell>
        </row>
        <row r="418">
          <cell r="A418">
            <v>242061</v>
          </cell>
          <cell r="B418" t="str">
            <v>Magdaleno*Hernandez,Nancy</v>
          </cell>
          <cell r="C418" t="str">
            <v>TAX</v>
          </cell>
          <cell r="D418" t="str">
            <v>MAE-EDUP-22</v>
          </cell>
          <cell r="E418" t="str">
            <v>MA</v>
          </cell>
          <cell r="F418" t="str">
            <v>AS</v>
          </cell>
          <cell r="G418">
            <v>406</v>
          </cell>
          <cell r="H418" t="str">
            <v>23591.43</v>
          </cell>
          <cell r="I418">
            <v>0</v>
          </cell>
          <cell r="J418" t="str">
            <v>452.74</v>
          </cell>
          <cell r="K418" t="str">
            <v>23138.69</v>
          </cell>
          <cell r="L418" t="str">
            <v>23141.45</v>
          </cell>
          <cell r="M418">
            <v>0</v>
          </cell>
          <cell r="N418">
            <v>0</v>
          </cell>
        </row>
        <row r="419">
          <cell r="A419">
            <v>794526</v>
          </cell>
          <cell r="B419" t="str">
            <v>Sanchez*Trejo,Juan</v>
          </cell>
          <cell r="C419" t="str">
            <v>TAX</v>
          </cell>
          <cell r="D419" t="str">
            <v>LIC-EJME-17</v>
          </cell>
          <cell r="E419" t="str">
            <v>LI</v>
          </cell>
          <cell r="F419" t="str">
            <v>BF</v>
          </cell>
          <cell r="G419">
            <v>100</v>
          </cell>
          <cell r="H419" t="str">
            <v>11744.79</v>
          </cell>
          <cell r="I419">
            <v>0</v>
          </cell>
          <cell r="J419">
            <v>0</v>
          </cell>
          <cell r="K419" t="str">
            <v>11744.79</v>
          </cell>
          <cell r="L419" t="str">
            <v>8965.73</v>
          </cell>
          <cell r="M419" t="str">
            <v>2779.06</v>
          </cell>
          <cell r="N419" t="str">
            <v>2779.06</v>
          </cell>
        </row>
        <row r="420">
          <cell r="A420">
            <v>310085</v>
          </cell>
          <cell r="B420" t="str">
            <v>Garcia*Valverde,Gloria</v>
          </cell>
          <cell r="C420" t="str">
            <v>TAX</v>
          </cell>
          <cell r="D420" t="str">
            <v>LIC-ADTU-18</v>
          </cell>
          <cell r="E420" t="str">
            <v>LI</v>
          </cell>
          <cell r="F420" t="str">
            <v>BR</v>
          </cell>
          <cell r="H420" t="str">
            <v>20203.9</v>
          </cell>
          <cell r="I420">
            <v>0</v>
          </cell>
          <cell r="J420">
            <v>0</v>
          </cell>
          <cell r="K420" t="str">
            <v>20203.9</v>
          </cell>
          <cell r="L420">
            <v>2475</v>
          </cell>
          <cell r="M420" t="str">
            <v>17728.9</v>
          </cell>
          <cell r="N420" t="str">
            <v>17728.9</v>
          </cell>
        </row>
        <row r="421">
          <cell r="A421">
            <v>314869</v>
          </cell>
          <cell r="B421" t="str">
            <v>De la Rosa*Pérez,Rodrigo</v>
          </cell>
          <cell r="C421" t="str">
            <v>TAX</v>
          </cell>
          <cell r="D421" t="str">
            <v>LIC-DERE-18</v>
          </cell>
          <cell r="E421" t="str">
            <v>LI</v>
          </cell>
          <cell r="F421" t="str">
            <v>AS</v>
          </cell>
          <cell r="G421">
            <v>404</v>
          </cell>
          <cell r="H421" t="str">
            <v>15755.5</v>
          </cell>
          <cell r="I421">
            <v>0</v>
          </cell>
          <cell r="J421">
            <v>0</v>
          </cell>
          <cell r="K421" t="str">
            <v>15755.5</v>
          </cell>
          <cell r="L421" t="str">
            <v>15755.5</v>
          </cell>
          <cell r="M421">
            <v>0</v>
          </cell>
          <cell r="N421">
            <v>0</v>
          </cell>
        </row>
        <row r="422">
          <cell r="A422">
            <v>739379</v>
          </cell>
          <cell r="B422" t="str">
            <v>Diego*Márquez,Martha</v>
          </cell>
          <cell r="C422" t="str">
            <v>TAX</v>
          </cell>
          <cell r="D422" t="str">
            <v>LIC-DERE-18</v>
          </cell>
          <cell r="E422" t="str">
            <v>LI</v>
          </cell>
          <cell r="F422" t="str">
            <v>BS</v>
          </cell>
          <cell r="G422">
            <v>101</v>
          </cell>
          <cell r="H422" t="str">
            <v>19072.1</v>
          </cell>
          <cell r="I422">
            <v>0</v>
          </cell>
          <cell r="J422">
            <v>0</v>
          </cell>
          <cell r="K422" t="str">
            <v>19072.1</v>
          </cell>
          <cell r="L422">
            <v>13722</v>
          </cell>
          <cell r="M422" t="str">
            <v>5349.5</v>
          </cell>
          <cell r="N422" t="str">
            <v>5349.5</v>
          </cell>
        </row>
        <row r="423">
          <cell r="A423">
            <v>304014</v>
          </cell>
          <cell r="B423" t="str">
            <v>Flores*Perez,Brenda</v>
          </cell>
          <cell r="C423" t="str">
            <v>TAX</v>
          </cell>
          <cell r="D423" t="str">
            <v>LIC-ADME-18</v>
          </cell>
          <cell r="E423" t="str">
            <v>LI</v>
          </cell>
          <cell r="F423" t="str">
            <v>EG</v>
          </cell>
          <cell r="G423">
            <v>405</v>
          </cell>
          <cell r="H423">
            <v>13580</v>
          </cell>
          <cell r="I423">
            <v>0</v>
          </cell>
          <cell r="J423">
            <v>0</v>
          </cell>
          <cell r="K423">
            <v>13580</v>
          </cell>
          <cell r="L423" t="str">
            <v>14430.5</v>
          </cell>
          <cell r="M423">
            <v>0</v>
          </cell>
          <cell r="N423">
            <v>0</v>
          </cell>
        </row>
        <row r="424">
          <cell r="A424">
            <v>795219</v>
          </cell>
          <cell r="B424" t="str">
            <v>Cañas*Medina,Eduardo</v>
          </cell>
          <cell r="C424" t="str">
            <v>TAX</v>
          </cell>
          <cell r="D424" t="str">
            <v>B27-BACP-19O</v>
          </cell>
          <cell r="E424" t="str">
            <v>BA</v>
          </cell>
          <cell r="F424" t="str">
            <v>BV</v>
          </cell>
          <cell r="G424">
            <v>400</v>
          </cell>
          <cell r="H424" t="str">
            <v>4309.79</v>
          </cell>
          <cell r="I424">
            <v>0</v>
          </cell>
          <cell r="J424">
            <v>0</v>
          </cell>
          <cell r="K424" t="str">
            <v>4309.79</v>
          </cell>
          <cell r="L424" t="str">
            <v>885.79</v>
          </cell>
          <cell r="M424">
            <v>3424</v>
          </cell>
          <cell r="N424">
            <v>3424</v>
          </cell>
        </row>
        <row r="425">
          <cell r="A425">
            <v>301027</v>
          </cell>
          <cell r="B425" t="str">
            <v>Jerónimo*Flores,Cynthia</v>
          </cell>
          <cell r="C425" t="str">
            <v>TAX</v>
          </cell>
          <cell r="D425" t="str">
            <v>LIC-EJAD-17</v>
          </cell>
          <cell r="E425" t="str">
            <v>LI</v>
          </cell>
          <cell r="F425" t="str">
            <v>AS</v>
          </cell>
          <cell r="G425">
            <v>405</v>
          </cell>
          <cell r="H425">
            <v>12024</v>
          </cell>
          <cell r="I425">
            <v>0</v>
          </cell>
          <cell r="J425">
            <v>0</v>
          </cell>
          <cell r="K425">
            <v>12024</v>
          </cell>
          <cell r="L425">
            <v>12024</v>
          </cell>
          <cell r="M425">
            <v>0</v>
          </cell>
          <cell r="N425">
            <v>0</v>
          </cell>
        </row>
        <row r="426">
          <cell r="A426">
            <v>796160</v>
          </cell>
          <cell r="B426" t="str">
            <v>Guerrero*Castro,Victo</v>
          </cell>
          <cell r="C426" t="str">
            <v>TAX</v>
          </cell>
          <cell r="D426" t="str">
            <v>MAE-EDUP-22</v>
          </cell>
          <cell r="E426" t="str">
            <v>MA</v>
          </cell>
          <cell r="F426" t="str">
            <v>BS</v>
          </cell>
          <cell r="G426">
            <v>408</v>
          </cell>
          <cell r="H426" t="str">
            <v>22929.59</v>
          </cell>
          <cell r="I426">
            <v>0</v>
          </cell>
          <cell r="J426">
            <v>0</v>
          </cell>
          <cell r="K426" t="str">
            <v>22929.59</v>
          </cell>
          <cell r="L426" t="str">
            <v>15292.09</v>
          </cell>
          <cell r="M426" t="str">
            <v>7637.5</v>
          </cell>
          <cell r="N426" t="str">
            <v>7637.5</v>
          </cell>
        </row>
        <row r="427">
          <cell r="A427">
            <v>796147</v>
          </cell>
          <cell r="B427" t="str">
            <v>VÁZQUEZ*ÁLVAREZ,ERIKA</v>
          </cell>
          <cell r="C427" t="str">
            <v>TAX</v>
          </cell>
          <cell r="D427" t="str">
            <v>MAE-EDUP-22</v>
          </cell>
          <cell r="E427" t="str">
            <v>MA</v>
          </cell>
          <cell r="F427" t="str">
            <v>BS</v>
          </cell>
          <cell r="G427">
            <v>406</v>
          </cell>
          <cell r="H427" t="str">
            <v>17554.49</v>
          </cell>
          <cell r="I427">
            <v>0</v>
          </cell>
          <cell r="J427">
            <v>0</v>
          </cell>
          <cell r="K427" t="str">
            <v>17554.49</v>
          </cell>
          <cell r="L427" t="str">
            <v>12085.69</v>
          </cell>
          <cell r="M427" t="str">
            <v>5468.8</v>
          </cell>
          <cell r="N427" t="str">
            <v>5468.8</v>
          </cell>
        </row>
        <row r="428">
          <cell r="A428">
            <v>730387</v>
          </cell>
          <cell r="B428" t="str">
            <v>Del Razo*Jiménez,Cesar</v>
          </cell>
          <cell r="C428" t="str">
            <v>TAX</v>
          </cell>
          <cell r="D428" t="str">
            <v>MAE-MADP-22</v>
          </cell>
          <cell r="E428" t="str">
            <v>MA</v>
          </cell>
          <cell r="F428" t="str">
            <v>BI</v>
          </cell>
          <cell r="I428">
            <v>0</v>
          </cell>
          <cell r="J428">
            <v>0</v>
          </cell>
          <cell r="L428">
            <v>0</v>
          </cell>
          <cell r="M428">
            <v>0</v>
          </cell>
        </row>
        <row r="429">
          <cell r="A429">
            <v>689968</v>
          </cell>
          <cell r="B429" t="str">
            <v>Dominguez*Rodriguez,Jose</v>
          </cell>
          <cell r="C429" t="str">
            <v>TAX</v>
          </cell>
          <cell r="D429" t="str">
            <v>MAE-MERD-18</v>
          </cell>
          <cell r="E429" t="str">
            <v>MA</v>
          </cell>
          <cell r="F429" t="str">
            <v>PT</v>
          </cell>
          <cell r="H429">
            <v>25134</v>
          </cell>
          <cell r="I429">
            <v>0</v>
          </cell>
          <cell r="J429">
            <v>0</v>
          </cell>
          <cell r="K429">
            <v>25134</v>
          </cell>
          <cell r="L429">
            <v>25134</v>
          </cell>
          <cell r="M429">
            <v>0</v>
          </cell>
          <cell r="N429">
            <v>0</v>
          </cell>
        </row>
        <row r="430">
          <cell r="A430">
            <v>695051</v>
          </cell>
          <cell r="B430" t="str">
            <v>Salinas*Brito,Xochilt</v>
          </cell>
          <cell r="C430" t="str">
            <v>TAX</v>
          </cell>
          <cell r="D430" t="str">
            <v>MAE-MADN-19</v>
          </cell>
          <cell r="E430" t="str">
            <v>MA</v>
          </cell>
          <cell r="F430" t="str">
            <v>PT</v>
          </cell>
          <cell r="H430" t="str">
            <v>25335.68</v>
          </cell>
          <cell r="I430">
            <v>0</v>
          </cell>
          <cell r="J430">
            <v>0</v>
          </cell>
          <cell r="K430" t="str">
            <v>25335.68</v>
          </cell>
          <cell r="L430" t="str">
            <v>25335.68</v>
          </cell>
          <cell r="M430">
            <v>0</v>
          </cell>
          <cell r="N430">
            <v>0</v>
          </cell>
        </row>
        <row r="431">
          <cell r="A431">
            <v>673956</v>
          </cell>
          <cell r="B431" t="str">
            <v>VILLASEÑOR*VAZQUEZ,JUANA</v>
          </cell>
          <cell r="C431" t="str">
            <v>TAX</v>
          </cell>
          <cell r="D431" t="str">
            <v>MAE-MADN-19</v>
          </cell>
          <cell r="E431" t="str">
            <v>MA</v>
          </cell>
          <cell r="F431" t="str">
            <v>PT</v>
          </cell>
          <cell r="H431" t="str">
            <v>3619.92</v>
          </cell>
          <cell r="I431">
            <v>0</v>
          </cell>
          <cell r="J431">
            <v>0</v>
          </cell>
          <cell r="K431" t="str">
            <v>3619.92</v>
          </cell>
          <cell r="L431" t="str">
            <v>3619.92</v>
          </cell>
          <cell r="M431">
            <v>0</v>
          </cell>
          <cell r="N431">
            <v>0</v>
          </cell>
        </row>
        <row r="432">
          <cell r="A432">
            <v>653922</v>
          </cell>
          <cell r="B432" t="str">
            <v>Alvarado*Gómez,Cynthia</v>
          </cell>
          <cell r="C432" t="str">
            <v>TAX</v>
          </cell>
          <cell r="D432" t="str">
            <v>MAE-EDUC-19</v>
          </cell>
          <cell r="E432" t="str">
            <v>MA</v>
          </cell>
          <cell r="F432" t="str">
            <v>PT</v>
          </cell>
          <cell r="H432">
            <v>25134</v>
          </cell>
          <cell r="I432">
            <v>0</v>
          </cell>
          <cell r="J432">
            <v>0</v>
          </cell>
          <cell r="K432">
            <v>25134</v>
          </cell>
          <cell r="L432">
            <v>25134</v>
          </cell>
          <cell r="M432">
            <v>0</v>
          </cell>
          <cell r="N432">
            <v>0</v>
          </cell>
        </row>
        <row r="433">
          <cell r="A433">
            <v>796163</v>
          </cell>
          <cell r="B433" t="str">
            <v>VALENZUELA*CHAVEZ,JESUS</v>
          </cell>
          <cell r="C433" t="str">
            <v>TAX</v>
          </cell>
          <cell r="D433" t="str">
            <v>MAE-EDUP-22</v>
          </cell>
          <cell r="E433" t="str">
            <v>MA</v>
          </cell>
          <cell r="F433" t="str">
            <v>BS</v>
          </cell>
          <cell r="G433">
            <v>406</v>
          </cell>
          <cell r="H433" t="str">
            <v>17554.49</v>
          </cell>
          <cell r="I433">
            <v>0</v>
          </cell>
          <cell r="J433">
            <v>0</v>
          </cell>
          <cell r="K433" t="str">
            <v>17554.49</v>
          </cell>
          <cell r="L433" t="str">
            <v>12085.69</v>
          </cell>
          <cell r="M433" t="str">
            <v>5468.8</v>
          </cell>
          <cell r="N433" t="str">
            <v>5468.8</v>
          </cell>
        </row>
        <row r="434">
          <cell r="A434">
            <v>795860</v>
          </cell>
          <cell r="B434" t="str">
            <v>Aguilar*Galicia,Alan</v>
          </cell>
          <cell r="C434" t="str">
            <v>TAX</v>
          </cell>
          <cell r="D434" t="str">
            <v>LIC-EJEP-18</v>
          </cell>
          <cell r="E434" t="str">
            <v>LI</v>
          </cell>
          <cell r="F434" t="str">
            <v>AS</v>
          </cell>
          <cell r="G434">
            <v>100</v>
          </cell>
          <cell r="H434" t="str">
            <v>10031.08</v>
          </cell>
          <cell r="I434">
            <v>0</v>
          </cell>
          <cell r="J434">
            <v>0</v>
          </cell>
          <cell r="K434" t="str">
            <v>10031.08</v>
          </cell>
          <cell r="L434" t="str">
            <v>10032.06</v>
          </cell>
          <cell r="M434">
            <v>0</v>
          </cell>
          <cell r="N434">
            <v>0</v>
          </cell>
        </row>
        <row r="435">
          <cell r="A435">
            <v>794421</v>
          </cell>
          <cell r="B435" t="str">
            <v>MORALES*LOPEZ,JACKELYN</v>
          </cell>
          <cell r="C435" t="str">
            <v>TAX</v>
          </cell>
          <cell r="D435" t="str">
            <v>LIC-EJME-17</v>
          </cell>
          <cell r="E435" t="str">
            <v>LI</v>
          </cell>
          <cell r="F435" t="str">
            <v>BS</v>
          </cell>
          <cell r="G435">
            <v>100</v>
          </cell>
          <cell r="H435" t="str">
            <v>11850.59</v>
          </cell>
          <cell r="I435">
            <v>0</v>
          </cell>
          <cell r="J435">
            <v>0</v>
          </cell>
          <cell r="K435" t="str">
            <v>11850.59</v>
          </cell>
          <cell r="L435" t="str">
            <v>7257.59</v>
          </cell>
          <cell r="M435">
            <v>4593</v>
          </cell>
          <cell r="N435">
            <v>4593</v>
          </cell>
        </row>
        <row r="436">
          <cell r="A436">
            <v>791746</v>
          </cell>
          <cell r="B436" t="str">
            <v>ALCANTARA*CASTILLO,EDGAR</v>
          </cell>
          <cell r="C436" t="str">
            <v>TAX</v>
          </cell>
          <cell r="D436" t="str">
            <v>LIC-EJME-17</v>
          </cell>
          <cell r="E436" t="str">
            <v>LI</v>
          </cell>
          <cell r="F436" t="str">
            <v>BS</v>
          </cell>
          <cell r="G436">
            <v>100</v>
          </cell>
          <cell r="H436" t="str">
            <v>11687.09</v>
          </cell>
          <cell r="I436">
            <v>0</v>
          </cell>
          <cell r="J436">
            <v>0</v>
          </cell>
          <cell r="K436" t="str">
            <v>11687.09</v>
          </cell>
          <cell r="L436" t="str">
            <v>7257.59</v>
          </cell>
          <cell r="M436" t="str">
            <v>4429.5</v>
          </cell>
          <cell r="N436" t="str">
            <v>4429.5</v>
          </cell>
        </row>
        <row r="437">
          <cell r="A437">
            <v>794885</v>
          </cell>
          <cell r="B437" t="str">
            <v>Martinez*Sanchez,Noe</v>
          </cell>
          <cell r="C437" t="str">
            <v>TAX</v>
          </cell>
          <cell r="D437" t="str">
            <v>MAE-EDUP-22</v>
          </cell>
          <cell r="E437" t="str">
            <v>MA</v>
          </cell>
          <cell r="F437" t="str">
            <v>AS</v>
          </cell>
          <cell r="G437">
            <v>405</v>
          </cell>
          <cell r="H437" t="str">
            <v>23591.43</v>
          </cell>
          <cell r="I437">
            <v>0</v>
          </cell>
          <cell r="J437">
            <v>0</v>
          </cell>
          <cell r="K437" t="str">
            <v>23591.43</v>
          </cell>
          <cell r="L437" t="str">
            <v>23591.43</v>
          </cell>
          <cell r="M437">
            <v>0</v>
          </cell>
          <cell r="N437">
            <v>0</v>
          </cell>
        </row>
        <row r="438">
          <cell r="A438">
            <v>666475</v>
          </cell>
          <cell r="B438" t="str">
            <v>Alvarez*Diego,Jairo</v>
          </cell>
          <cell r="C438" t="str">
            <v>TAX</v>
          </cell>
          <cell r="D438" t="str">
            <v>LIC-DSGD-18</v>
          </cell>
          <cell r="E438" t="str">
            <v>LI</v>
          </cell>
          <cell r="F438" t="str">
            <v>AS</v>
          </cell>
          <cell r="G438">
            <v>405</v>
          </cell>
          <cell r="H438" t="str">
            <v>22111.78</v>
          </cell>
          <cell r="I438">
            <v>0</v>
          </cell>
          <cell r="J438" t="str">
            <v>415.8</v>
          </cell>
          <cell r="K438" t="str">
            <v>21695.98</v>
          </cell>
          <cell r="L438" t="str">
            <v>22020.08</v>
          </cell>
          <cell r="M438">
            <v>0</v>
          </cell>
          <cell r="N438">
            <v>0</v>
          </cell>
        </row>
        <row r="439">
          <cell r="A439">
            <v>794082</v>
          </cell>
          <cell r="B439" t="str">
            <v>DOMINGO*ORENDA,FRIDA</v>
          </cell>
          <cell r="C439" t="str">
            <v>TAX</v>
          </cell>
          <cell r="D439" t="str">
            <v>LIC-EJDE-17</v>
          </cell>
          <cell r="E439" t="str">
            <v>LI</v>
          </cell>
          <cell r="F439" t="str">
            <v>BS</v>
          </cell>
          <cell r="G439">
            <v>100</v>
          </cell>
          <cell r="H439" t="str">
            <v>11687.09</v>
          </cell>
          <cell r="I439">
            <v>0</v>
          </cell>
          <cell r="J439">
            <v>0</v>
          </cell>
          <cell r="K439" t="str">
            <v>11687.09</v>
          </cell>
          <cell r="L439" t="str">
            <v>7257.59</v>
          </cell>
          <cell r="M439" t="str">
            <v>4429.5</v>
          </cell>
          <cell r="N439" t="str">
            <v>4429.5</v>
          </cell>
        </row>
        <row r="440">
          <cell r="A440">
            <v>334552</v>
          </cell>
          <cell r="B440" t="str">
            <v>Diaz*Campos,Yazmin</v>
          </cell>
          <cell r="C440" t="str">
            <v>TAX</v>
          </cell>
          <cell r="D440" t="str">
            <v>LIC-DINV-18</v>
          </cell>
          <cell r="E440" t="str">
            <v>LI</v>
          </cell>
          <cell r="F440" t="str">
            <v>BA</v>
          </cell>
          <cell r="H440">
            <v>0</v>
          </cell>
          <cell r="I440">
            <v>0</v>
          </cell>
          <cell r="J440">
            <v>0</v>
          </cell>
          <cell r="K440">
            <v>0</v>
          </cell>
          <cell r="L440">
            <v>0</v>
          </cell>
          <cell r="M440">
            <v>0</v>
          </cell>
          <cell r="N440">
            <v>0</v>
          </cell>
        </row>
        <row r="441">
          <cell r="A441">
            <v>793981</v>
          </cell>
          <cell r="B441" t="str">
            <v>Gutierrez*Juarez,Hiririan</v>
          </cell>
          <cell r="C441" t="str">
            <v>TAX</v>
          </cell>
          <cell r="D441" t="str">
            <v>B27-BACP-19O</v>
          </cell>
          <cell r="E441" t="str">
            <v>BA</v>
          </cell>
          <cell r="F441" t="str">
            <v>BS</v>
          </cell>
          <cell r="G441">
            <v>400</v>
          </cell>
          <cell r="H441">
            <v>2718</v>
          </cell>
          <cell r="I441">
            <v>0</v>
          </cell>
          <cell r="J441">
            <v>0</v>
          </cell>
          <cell r="K441">
            <v>2718</v>
          </cell>
          <cell r="L441">
            <v>1006</v>
          </cell>
          <cell r="M441">
            <v>1712</v>
          </cell>
          <cell r="N441">
            <v>1712</v>
          </cell>
        </row>
        <row r="442">
          <cell r="A442">
            <v>794880</v>
          </cell>
          <cell r="B442" t="str">
            <v>MONTEALEGRE*INCLAN,VALERIA</v>
          </cell>
          <cell r="C442" t="str">
            <v>TAX</v>
          </cell>
          <cell r="D442" t="str">
            <v>LIC-EJAD-17</v>
          </cell>
          <cell r="E442" t="str">
            <v>LI</v>
          </cell>
          <cell r="F442" t="str">
            <v>BA</v>
          </cell>
          <cell r="G442">
            <v>100</v>
          </cell>
          <cell r="H442" t="str">
            <v>12557.09</v>
          </cell>
          <cell r="I442">
            <v>0</v>
          </cell>
          <cell r="J442">
            <v>0</v>
          </cell>
          <cell r="K442" t="str">
            <v>12557.09</v>
          </cell>
          <cell r="L442" t="str">
            <v>7257.59</v>
          </cell>
          <cell r="M442" t="str">
            <v>5299.5</v>
          </cell>
          <cell r="N442" t="str">
            <v>5299.5</v>
          </cell>
        </row>
        <row r="443">
          <cell r="A443">
            <v>794852</v>
          </cell>
          <cell r="B443" t="str">
            <v>ESLAVA*GONZALEZ,QUETZALI</v>
          </cell>
          <cell r="C443" t="str">
            <v>TAX</v>
          </cell>
          <cell r="D443" t="str">
            <v>LIC-EJME-17</v>
          </cell>
          <cell r="E443" t="str">
            <v>LI</v>
          </cell>
          <cell r="F443" t="str">
            <v>BS</v>
          </cell>
          <cell r="G443">
            <v>100</v>
          </cell>
          <cell r="H443" t="str">
            <v>11687.09</v>
          </cell>
          <cell r="I443">
            <v>0</v>
          </cell>
          <cell r="J443">
            <v>0</v>
          </cell>
          <cell r="K443" t="str">
            <v>11687.09</v>
          </cell>
          <cell r="L443" t="str">
            <v>7518.5</v>
          </cell>
          <cell r="M443" t="str">
            <v>4168.59</v>
          </cell>
          <cell r="N443" t="str">
            <v>4168.59</v>
          </cell>
        </row>
        <row r="444">
          <cell r="A444">
            <v>250831</v>
          </cell>
          <cell r="B444" t="str">
            <v>Vega*Galicia,Eduardo</v>
          </cell>
          <cell r="C444" t="str">
            <v>TAX</v>
          </cell>
          <cell r="D444" t="str">
            <v>LIC-EJAD-17</v>
          </cell>
          <cell r="E444" t="str">
            <v>LI</v>
          </cell>
          <cell r="F444" t="str">
            <v>BS</v>
          </cell>
          <cell r="G444">
            <v>100</v>
          </cell>
          <cell r="H444" t="str">
            <v>12015.66</v>
          </cell>
          <cell r="I444">
            <v>0</v>
          </cell>
          <cell r="J444">
            <v>0</v>
          </cell>
          <cell r="K444" t="str">
            <v>12015.66</v>
          </cell>
          <cell r="L444" t="str">
            <v>6387.89</v>
          </cell>
          <cell r="M444" t="str">
            <v>5627.77</v>
          </cell>
          <cell r="N444" t="str">
            <v>5627.77</v>
          </cell>
        </row>
        <row r="445">
          <cell r="A445">
            <v>796318</v>
          </cell>
          <cell r="B445" t="str">
            <v>Díaz*Martínez,José</v>
          </cell>
          <cell r="C445" t="str">
            <v>TAX</v>
          </cell>
          <cell r="D445" t="str">
            <v>LIC-EJAD-17</v>
          </cell>
          <cell r="E445" t="str">
            <v>LI</v>
          </cell>
          <cell r="F445" t="str">
            <v>AS</v>
          </cell>
          <cell r="G445">
            <v>100</v>
          </cell>
          <cell r="H445" t="str">
            <v>9964.1</v>
          </cell>
          <cell r="I445">
            <v>0</v>
          </cell>
          <cell r="J445">
            <v>0</v>
          </cell>
          <cell r="K445" t="str">
            <v>9964.1</v>
          </cell>
          <cell r="L445" t="str">
            <v>9964.1</v>
          </cell>
          <cell r="M445">
            <v>0</v>
          </cell>
          <cell r="N445">
            <v>0</v>
          </cell>
        </row>
        <row r="446">
          <cell r="A446">
            <v>145351</v>
          </cell>
          <cell r="B446" t="str">
            <v>Sandin*Curtis,Samara</v>
          </cell>
          <cell r="C446" t="str">
            <v>TAX</v>
          </cell>
          <cell r="D446" t="str">
            <v>LIC-DIGD-10</v>
          </cell>
          <cell r="E446" t="str">
            <v>LI</v>
          </cell>
          <cell r="F446" t="str">
            <v>EG</v>
          </cell>
          <cell r="H446">
            <v>18623</v>
          </cell>
          <cell r="I446">
            <v>0</v>
          </cell>
          <cell r="J446">
            <v>0</v>
          </cell>
          <cell r="K446">
            <v>18623</v>
          </cell>
          <cell r="L446">
            <v>18623</v>
          </cell>
          <cell r="M446">
            <v>0</v>
          </cell>
          <cell r="N446">
            <v>0</v>
          </cell>
        </row>
        <row r="447">
          <cell r="A447">
            <v>197919</v>
          </cell>
          <cell r="B447" t="str">
            <v>Miranda*Perez,Valeria</v>
          </cell>
          <cell r="C447" t="str">
            <v>TAX</v>
          </cell>
          <cell r="D447" t="str">
            <v>LIC-PSIO-18</v>
          </cell>
          <cell r="E447" t="str">
            <v>LI</v>
          </cell>
          <cell r="F447" t="str">
            <v>EG</v>
          </cell>
          <cell r="G447">
            <v>405</v>
          </cell>
          <cell r="H447">
            <v>106</v>
          </cell>
          <cell r="I447">
            <v>0</v>
          </cell>
          <cell r="J447">
            <v>0</v>
          </cell>
          <cell r="K447">
            <v>106</v>
          </cell>
          <cell r="L447">
            <v>106</v>
          </cell>
          <cell r="M447">
            <v>0</v>
          </cell>
          <cell r="N447">
            <v>0</v>
          </cell>
        </row>
        <row r="448">
          <cell r="A448">
            <v>795108</v>
          </cell>
          <cell r="B448" t="str">
            <v>Montoya*Mondragón,Adrienne</v>
          </cell>
          <cell r="C448" t="str">
            <v>TAX</v>
          </cell>
          <cell r="D448" t="str">
            <v>MAE-EDUP-22</v>
          </cell>
          <cell r="E448" t="str">
            <v>MA</v>
          </cell>
          <cell r="F448" t="str">
            <v>BS</v>
          </cell>
          <cell r="G448">
            <v>406</v>
          </cell>
          <cell r="H448" t="str">
            <v>14441.59</v>
          </cell>
          <cell r="I448">
            <v>0</v>
          </cell>
          <cell r="J448">
            <v>0</v>
          </cell>
          <cell r="K448" t="str">
            <v>14441.59</v>
          </cell>
          <cell r="L448" t="str">
            <v>10387.69</v>
          </cell>
          <cell r="M448" t="str">
            <v>4053.9</v>
          </cell>
          <cell r="N448" t="str">
            <v>4053.9</v>
          </cell>
        </row>
        <row r="449">
          <cell r="A449">
            <v>796152</v>
          </cell>
          <cell r="B449" t="str">
            <v>JIMENEZ*AGUILAR,RENE</v>
          </cell>
          <cell r="C449" t="str">
            <v>TAX</v>
          </cell>
          <cell r="D449" t="str">
            <v>MAE-EDUP-22</v>
          </cell>
          <cell r="E449" t="str">
            <v>MA</v>
          </cell>
          <cell r="F449" t="str">
            <v>BS</v>
          </cell>
          <cell r="G449">
            <v>406</v>
          </cell>
          <cell r="H449" t="str">
            <v>17554.49</v>
          </cell>
          <cell r="I449">
            <v>0</v>
          </cell>
          <cell r="J449">
            <v>0</v>
          </cell>
          <cell r="K449" t="str">
            <v>17554.49</v>
          </cell>
          <cell r="L449" t="str">
            <v>12085.69</v>
          </cell>
          <cell r="M449" t="str">
            <v>5468.8</v>
          </cell>
          <cell r="N449" t="str">
            <v>5468.8</v>
          </cell>
        </row>
        <row r="450">
          <cell r="A450">
            <v>796252</v>
          </cell>
          <cell r="B450" t="str">
            <v>GARCIA*CARBAJAL,HUGO</v>
          </cell>
          <cell r="C450" t="str">
            <v>TAX</v>
          </cell>
          <cell r="D450" t="str">
            <v>MAE-EDUP-22</v>
          </cell>
          <cell r="E450" t="str">
            <v>MA</v>
          </cell>
          <cell r="F450" t="str">
            <v>AS</v>
          </cell>
          <cell r="G450">
            <v>406</v>
          </cell>
          <cell r="H450" t="str">
            <v>23591.43</v>
          </cell>
          <cell r="I450">
            <v>0</v>
          </cell>
          <cell r="J450">
            <v>0</v>
          </cell>
          <cell r="K450" t="str">
            <v>23591.43</v>
          </cell>
          <cell r="L450" t="str">
            <v>21705.43</v>
          </cell>
          <cell r="M450">
            <v>1886</v>
          </cell>
          <cell r="N450">
            <v>1886</v>
          </cell>
        </row>
        <row r="451">
          <cell r="A451">
            <v>796157</v>
          </cell>
          <cell r="B451" t="str">
            <v>RODRIGUEZ*ZUÑIGA,KATIA</v>
          </cell>
          <cell r="C451" t="str">
            <v>TAX</v>
          </cell>
          <cell r="D451" t="str">
            <v>MAE-EDUP-22</v>
          </cell>
          <cell r="E451" t="str">
            <v>MA</v>
          </cell>
          <cell r="F451" t="str">
            <v>BS</v>
          </cell>
          <cell r="G451">
            <v>406</v>
          </cell>
          <cell r="H451" t="str">
            <v>17554.49</v>
          </cell>
          <cell r="I451">
            <v>0</v>
          </cell>
          <cell r="J451">
            <v>0</v>
          </cell>
          <cell r="K451" t="str">
            <v>17554.49</v>
          </cell>
          <cell r="L451" t="str">
            <v>12085.69</v>
          </cell>
          <cell r="M451" t="str">
            <v>5468.8</v>
          </cell>
          <cell r="N451" t="str">
            <v>5468.8</v>
          </cell>
        </row>
        <row r="452">
          <cell r="A452">
            <v>794663</v>
          </cell>
          <cell r="B452" t="str">
            <v>Rosas*Juarez,Marco</v>
          </cell>
          <cell r="C452" t="str">
            <v>TAX</v>
          </cell>
          <cell r="D452" t="str">
            <v>B27-BACP-19O</v>
          </cell>
          <cell r="E452" t="str">
            <v>BA</v>
          </cell>
          <cell r="F452" t="str">
            <v>BV</v>
          </cell>
          <cell r="G452">
            <v>400</v>
          </cell>
          <cell r="H452" t="str">
            <v>4309.79</v>
          </cell>
          <cell r="I452">
            <v>0</v>
          </cell>
          <cell r="J452">
            <v>0</v>
          </cell>
          <cell r="K452" t="str">
            <v>4309.79</v>
          </cell>
          <cell r="L452" t="str">
            <v>885.79</v>
          </cell>
          <cell r="M452">
            <v>3424</v>
          </cell>
          <cell r="N452">
            <v>3424</v>
          </cell>
        </row>
        <row r="453">
          <cell r="A453">
            <v>796971</v>
          </cell>
          <cell r="B453" t="str">
            <v>Padilla*Arriaga,Araceli</v>
          </cell>
          <cell r="C453" t="str">
            <v>TAX</v>
          </cell>
          <cell r="D453" t="str">
            <v>MAE-EDUP-22</v>
          </cell>
          <cell r="E453" t="str">
            <v>MA</v>
          </cell>
          <cell r="F453" t="str">
            <v>BS</v>
          </cell>
          <cell r="G453">
            <v>406</v>
          </cell>
          <cell r="H453" t="str">
            <v>10767.63</v>
          </cell>
          <cell r="I453">
            <v>0</v>
          </cell>
          <cell r="J453">
            <v>0</v>
          </cell>
          <cell r="K453" t="str">
            <v>10767.63</v>
          </cell>
          <cell r="L453" t="str">
            <v>10462.95</v>
          </cell>
          <cell r="M453">
            <v>0</v>
          </cell>
          <cell r="N453">
            <v>0</v>
          </cell>
        </row>
        <row r="454">
          <cell r="A454">
            <v>295812</v>
          </cell>
          <cell r="B454" t="str">
            <v>Herrera*Mejia,Maria</v>
          </cell>
          <cell r="C454" t="str">
            <v>TAX</v>
          </cell>
          <cell r="D454" t="str">
            <v>LIC-EJCP-13</v>
          </cell>
          <cell r="E454" t="str">
            <v>LI</v>
          </cell>
          <cell r="F454" t="str">
            <v>AS</v>
          </cell>
          <cell r="G454">
            <v>405</v>
          </cell>
          <cell r="H454">
            <v>5415</v>
          </cell>
          <cell r="I454">
            <v>0</v>
          </cell>
          <cell r="J454">
            <v>0</v>
          </cell>
          <cell r="K454">
            <v>5415</v>
          </cell>
          <cell r="L454" t="str">
            <v>5415.5</v>
          </cell>
          <cell r="M454">
            <v>0</v>
          </cell>
          <cell r="N454">
            <v>0</v>
          </cell>
        </row>
        <row r="455">
          <cell r="A455">
            <v>220902</v>
          </cell>
          <cell r="B455" t="str">
            <v>Castañeda*Ambrocio,Abraham</v>
          </cell>
          <cell r="C455" t="str">
            <v>TAX</v>
          </cell>
          <cell r="D455" t="str">
            <v>LIC-EJAD-17</v>
          </cell>
          <cell r="E455" t="str">
            <v>LI</v>
          </cell>
          <cell r="F455" t="str">
            <v>AS</v>
          </cell>
          <cell r="G455">
            <v>100</v>
          </cell>
          <cell r="H455" t="str">
            <v>12015.66</v>
          </cell>
          <cell r="I455">
            <v>0</v>
          </cell>
          <cell r="J455">
            <v>0</v>
          </cell>
          <cell r="K455" t="str">
            <v>12015.66</v>
          </cell>
          <cell r="L455" t="str">
            <v>12016.59</v>
          </cell>
          <cell r="M455">
            <v>0</v>
          </cell>
          <cell r="N455">
            <v>0</v>
          </cell>
        </row>
        <row r="456">
          <cell r="A456">
            <v>249380</v>
          </cell>
          <cell r="B456" t="str">
            <v>Paez*Garcia,Andrea</v>
          </cell>
          <cell r="C456" t="str">
            <v>TAX</v>
          </cell>
          <cell r="D456" t="str">
            <v>MAE-EDUC-19</v>
          </cell>
          <cell r="E456" t="str">
            <v>MA</v>
          </cell>
          <cell r="F456" t="str">
            <v>AS</v>
          </cell>
          <cell r="G456">
            <v>100</v>
          </cell>
          <cell r="H456" t="str">
            <v>8260.67</v>
          </cell>
          <cell r="I456">
            <v>0</v>
          </cell>
          <cell r="J456">
            <v>0</v>
          </cell>
          <cell r="K456" t="str">
            <v>8260.67</v>
          </cell>
          <cell r="L456">
            <v>5868</v>
          </cell>
          <cell r="M456" t="str">
            <v>2392.67</v>
          </cell>
          <cell r="N456" t="str">
            <v>2392.67</v>
          </cell>
        </row>
        <row r="457">
          <cell r="A457">
            <v>793938</v>
          </cell>
          <cell r="B457" t="str">
            <v>FRANCISCO*GARCIA,MARCO</v>
          </cell>
          <cell r="C457" t="str">
            <v>TAX</v>
          </cell>
          <cell r="D457" t="str">
            <v>LIC-EJDE-17</v>
          </cell>
          <cell r="E457" t="str">
            <v>LI</v>
          </cell>
          <cell r="F457" t="str">
            <v>BS</v>
          </cell>
          <cell r="G457">
            <v>100</v>
          </cell>
          <cell r="H457" t="str">
            <v>11687.09</v>
          </cell>
          <cell r="I457">
            <v>0</v>
          </cell>
          <cell r="J457">
            <v>0</v>
          </cell>
          <cell r="K457" t="str">
            <v>11687.09</v>
          </cell>
          <cell r="L457" t="str">
            <v>7257.59</v>
          </cell>
          <cell r="M457" t="str">
            <v>4429.5</v>
          </cell>
          <cell r="N457" t="str">
            <v>4429.5</v>
          </cell>
        </row>
        <row r="458">
          <cell r="A458">
            <v>773855</v>
          </cell>
          <cell r="B458" t="str">
            <v>Chavez*Silva,Carlos</v>
          </cell>
          <cell r="C458" t="str">
            <v>TAX</v>
          </cell>
          <cell r="D458" t="str">
            <v>LIC-EDFI-18</v>
          </cell>
          <cell r="E458" t="str">
            <v>LI</v>
          </cell>
          <cell r="F458" t="str">
            <v>BS</v>
          </cell>
          <cell r="G458">
            <v>101</v>
          </cell>
          <cell r="H458" t="str">
            <v>10612.37</v>
          </cell>
          <cell r="I458">
            <v>0</v>
          </cell>
          <cell r="J458">
            <v>0</v>
          </cell>
          <cell r="K458" t="str">
            <v>10612.37</v>
          </cell>
          <cell r="L458" t="str">
            <v>7318.14</v>
          </cell>
          <cell r="M458" t="str">
            <v>3294.23</v>
          </cell>
          <cell r="N458" t="str">
            <v>3294.23</v>
          </cell>
        </row>
        <row r="459">
          <cell r="A459">
            <v>758594</v>
          </cell>
          <cell r="B459" t="str">
            <v>Ramirez*Piña,Luis</v>
          </cell>
          <cell r="C459" t="str">
            <v>TAX</v>
          </cell>
          <cell r="D459" t="str">
            <v>LIC-SYSC-18</v>
          </cell>
          <cell r="E459" t="str">
            <v>LI</v>
          </cell>
          <cell r="F459" t="str">
            <v>BS</v>
          </cell>
          <cell r="G459">
            <v>101</v>
          </cell>
          <cell r="H459" t="str">
            <v>15000.72</v>
          </cell>
          <cell r="I459">
            <v>0</v>
          </cell>
          <cell r="J459">
            <v>0</v>
          </cell>
          <cell r="K459" t="str">
            <v>15000.72</v>
          </cell>
          <cell r="L459" t="str">
            <v>12395.42</v>
          </cell>
          <cell r="M459" t="str">
            <v>2605.3</v>
          </cell>
          <cell r="N459" t="str">
            <v>2605.3</v>
          </cell>
        </row>
        <row r="460">
          <cell r="A460">
            <v>265405</v>
          </cell>
          <cell r="B460" t="str">
            <v>Uranga*Muñoz,Rebeca</v>
          </cell>
          <cell r="C460" t="str">
            <v>TAX</v>
          </cell>
          <cell r="D460" t="str">
            <v>LIC-ADTU-15</v>
          </cell>
          <cell r="E460" t="str">
            <v>LI</v>
          </cell>
          <cell r="F460" t="str">
            <v>EG</v>
          </cell>
          <cell r="H460" t="str">
            <v>7369.6</v>
          </cell>
          <cell r="I460">
            <v>0</v>
          </cell>
          <cell r="J460">
            <v>0</v>
          </cell>
          <cell r="K460" t="str">
            <v>7369.6</v>
          </cell>
          <cell r="L460" t="str">
            <v>7369.6</v>
          </cell>
          <cell r="M460">
            <v>0</v>
          </cell>
          <cell r="N460">
            <v>0</v>
          </cell>
        </row>
        <row r="461">
          <cell r="A461">
            <v>635949</v>
          </cell>
          <cell r="B461" t="str">
            <v>SOTRES*VAZQUEZ,KAREN</v>
          </cell>
          <cell r="C461" t="str">
            <v>TAX</v>
          </cell>
          <cell r="D461" t="str">
            <v>MAE-MADN-19</v>
          </cell>
          <cell r="E461" t="str">
            <v>MA</v>
          </cell>
          <cell r="F461" t="str">
            <v>BR</v>
          </cell>
          <cell r="G461">
            <v>404</v>
          </cell>
          <cell r="H461">
            <v>0</v>
          </cell>
          <cell r="I461">
            <v>0</v>
          </cell>
          <cell r="J461">
            <v>0</v>
          </cell>
          <cell r="K461">
            <v>0</v>
          </cell>
          <cell r="L461">
            <v>0</v>
          </cell>
          <cell r="M461">
            <v>0</v>
          </cell>
          <cell r="N461">
            <v>0</v>
          </cell>
        </row>
        <row r="462">
          <cell r="A462">
            <v>796432</v>
          </cell>
          <cell r="B462" t="str">
            <v>SALINAS*MARTINEZ,ISSAC</v>
          </cell>
          <cell r="C462" t="str">
            <v>TAX</v>
          </cell>
          <cell r="D462" t="str">
            <v>LIC-EJME-17</v>
          </cell>
          <cell r="E462" t="str">
            <v>LI</v>
          </cell>
          <cell r="F462" t="str">
            <v>BR</v>
          </cell>
          <cell r="G462">
            <v>100</v>
          </cell>
          <cell r="H462" t="str">
            <v>8.41</v>
          </cell>
          <cell r="I462">
            <v>0</v>
          </cell>
          <cell r="J462">
            <v>0</v>
          </cell>
          <cell r="K462" t="str">
            <v>8.41</v>
          </cell>
          <cell r="L462" t="str">
            <v>2907.41</v>
          </cell>
          <cell r="M462">
            <v>0</v>
          </cell>
          <cell r="N462">
            <v>0</v>
          </cell>
        </row>
        <row r="463">
          <cell r="A463">
            <v>246412</v>
          </cell>
          <cell r="B463" t="str">
            <v>Gonzalez*Lopez,Zabdi</v>
          </cell>
          <cell r="C463" t="str">
            <v>TAX</v>
          </cell>
          <cell r="D463" t="str">
            <v>MAE-EDUC-19</v>
          </cell>
          <cell r="E463" t="str">
            <v>MA</v>
          </cell>
          <cell r="F463" t="str">
            <v>BK</v>
          </cell>
          <cell r="G463">
            <v>101</v>
          </cell>
          <cell r="H463" t="str">
            <v>15419.8</v>
          </cell>
          <cell r="I463">
            <v>0</v>
          </cell>
          <cell r="J463">
            <v>0</v>
          </cell>
          <cell r="K463" t="str">
            <v>15419.8</v>
          </cell>
          <cell r="L463" t="str">
            <v>15419.8</v>
          </cell>
          <cell r="M463">
            <v>0</v>
          </cell>
          <cell r="N463">
            <v>0</v>
          </cell>
        </row>
        <row r="464">
          <cell r="A464">
            <v>250974</v>
          </cell>
          <cell r="B464" t="str">
            <v>Jimeno*Vasquez,Bryan</v>
          </cell>
          <cell r="C464" t="str">
            <v>TAX</v>
          </cell>
          <cell r="D464" t="str">
            <v>LIC-EJAD-17</v>
          </cell>
          <cell r="E464" t="str">
            <v>LI</v>
          </cell>
          <cell r="F464" t="str">
            <v>BK</v>
          </cell>
          <cell r="G464">
            <v>405</v>
          </cell>
          <cell r="H464" t="str">
            <v>11665.6</v>
          </cell>
          <cell r="I464">
            <v>0</v>
          </cell>
          <cell r="J464">
            <v>0</v>
          </cell>
          <cell r="K464" t="str">
            <v>11665.6</v>
          </cell>
          <cell r="L464" t="str">
            <v>11665.6</v>
          </cell>
          <cell r="M464">
            <v>0</v>
          </cell>
          <cell r="N464">
            <v>0</v>
          </cell>
        </row>
        <row r="465">
          <cell r="A465">
            <v>304382</v>
          </cell>
          <cell r="B465" t="str">
            <v>Hernández*Pérez,Adriana</v>
          </cell>
          <cell r="C465" t="str">
            <v>TAX</v>
          </cell>
          <cell r="D465" t="str">
            <v>LIC-ADTU-18</v>
          </cell>
          <cell r="E465" t="str">
            <v>LI</v>
          </cell>
          <cell r="F465" t="str">
            <v>AS</v>
          </cell>
          <cell r="G465">
            <v>405</v>
          </cell>
          <cell r="H465" t="str">
            <v>16582.75</v>
          </cell>
          <cell r="I465">
            <v>0</v>
          </cell>
          <cell r="J465">
            <v>0</v>
          </cell>
          <cell r="K465" t="str">
            <v>16582.75</v>
          </cell>
          <cell r="L465" t="str">
            <v>15940.75</v>
          </cell>
          <cell r="M465">
            <v>0</v>
          </cell>
          <cell r="N465">
            <v>0</v>
          </cell>
        </row>
        <row r="466">
          <cell r="A466">
            <v>227164</v>
          </cell>
          <cell r="B466" t="str">
            <v>Cheang*Hernandez,Alejandro</v>
          </cell>
          <cell r="C466" t="str">
            <v>TAX</v>
          </cell>
          <cell r="D466" t="str">
            <v>LIC-CTCO-18</v>
          </cell>
          <cell r="E466" t="str">
            <v>LI</v>
          </cell>
          <cell r="F466" t="str">
            <v>AS</v>
          </cell>
          <cell r="G466">
            <v>405</v>
          </cell>
          <cell r="H466" t="str">
            <v>13557.7</v>
          </cell>
          <cell r="I466">
            <v>0</v>
          </cell>
          <cell r="J466">
            <v>0</v>
          </cell>
          <cell r="K466" t="str">
            <v>13557.7</v>
          </cell>
          <cell r="L466" t="str">
            <v>13557.7</v>
          </cell>
          <cell r="M466">
            <v>0</v>
          </cell>
          <cell r="N466">
            <v>0</v>
          </cell>
        </row>
        <row r="467">
          <cell r="A467">
            <v>705465</v>
          </cell>
          <cell r="B467" t="str">
            <v>Palomares*Resendiz,Sebastián</v>
          </cell>
          <cell r="C467" t="str">
            <v>TAX</v>
          </cell>
          <cell r="D467" t="str">
            <v>LIC-MEES-18</v>
          </cell>
          <cell r="E467" t="str">
            <v>LI</v>
          </cell>
          <cell r="F467" t="str">
            <v>AS</v>
          </cell>
          <cell r="G467">
            <v>101</v>
          </cell>
          <cell r="H467" t="str">
            <v>16660.9</v>
          </cell>
          <cell r="I467">
            <v>0</v>
          </cell>
          <cell r="J467">
            <v>0</v>
          </cell>
          <cell r="K467" t="str">
            <v>16660.9</v>
          </cell>
          <cell r="L467" t="str">
            <v>16661.5</v>
          </cell>
          <cell r="M467">
            <v>0</v>
          </cell>
          <cell r="N467">
            <v>0</v>
          </cell>
        </row>
        <row r="468">
          <cell r="A468">
            <v>770501</v>
          </cell>
          <cell r="B468" t="str">
            <v>Ruiz*Garfias,Angel</v>
          </cell>
          <cell r="C468" t="str">
            <v>TAX</v>
          </cell>
          <cell r="D468" t="str">
            <v>LIC-CTCO-18</v>
          </cell>
          <cell r="E468" t="str">
            <v>LI</v>
          </cell>
          <cell r="F468" t="str">
            <v>AS</v>
          </cell>
          <cell r="G468">
            <v>101</v>
          </cell>
          <cell r="H468" t="str">
            <v>19770.57</v>
          </cell>
          <cell r="I468">
            <v>0</v>
          </cell>
          <cell r="J468">
            <v>0</v>
          </cell>
          <cell r="K468" t="str">
            <v>19770.57</v>
          </cell>
          <cell r="L468" t="str">
            <v>19770.57</v>
          </cell>
          <cell r="M468">
            <v>0</v>
          </cell>
          <cell r="N468">
            <v>0</v>
          </cell>
        </row>
        <row r="469">
          <cell r="A469">
            <v>304801</v>
          </cell>
          <cell r="B469" t="str">
            <v>Anzures*Sánchez,Juan</v>
          </cell>
          <cell r="C469" t="str">
            <v>TAX</v>
          </cell>
          <cell r="D469" t="str">
            <v>LIC-EJME-17</v>
          </cell>
          <cell r="E469" t="str">
            <v>LI</v>
          </cell>
          <cell r="F469" t="str">
            <v>AS</v>
          </cell>
          <cell r="G469">
            <v>405</v>
          </cell>
          <cell r="H469">
            <v>12784</v>
          </cell>
          <cell r="I469">
            <v>0</v>
          </cell>
          <cell r="J469">
            <v>0</v>
          </cell>
          <cell r="K469">
            <v>12784</v>
          </cell>
          <cell r="L469">
            <v>12784</v>
          </cell>
          <cell r="M469">
            <v>0</v>
          </cell>
          <cell r="N469">
            <v>0</v>
          </cell>
        </row>
        <row r="470">
          <cell r="A470">
            <v>69289</v>
          </cell>
          <cell r="B470" t="str">
            <v>Gamboa*Abad,Armando</v>
          </cell>
          <cell r="C470" t="str">
            <v>TAX</v>
          </cell>
          <cell r="D470" t="str">
            <v>MAE-TEIN-05</v>
          </cell>
          <cell r="E470" t="str">
            <v>MA</v>
          </cell>
          <cell r="F470" t="str">
            <v>BR</v>
          </cell>
          <cell r="G470">
            <v>404</v>
          </cell>
          <cell r="H470">
            <v>0</v>
          </cell>
          <cell r="I470">
            <v>0</v>
          </cell>
          <cell r="J470">
            <v>0</v>
          </cell>
          <cell r="K470">
            <v>0</v>
          </cell>
          <cell r="L470">
            <v>0</v>
          </cell>
          <cell r="M470">
            <v>0</v>
          </cell>
          <cell r="N470">
            <v>0</v>
          </cell>
        </row>
        <row r="471">
          <cell r="A471">
            <v>796154</v>
          </cell>
          <cell r="B471" t="str">
            <v>SIMON*CABRERA,ARANZA</v>
          </cell>
          <cell r="C471" t="str">
            <v>TAX</v>
          </cell>
          <cell r="D471" t="str">
            <v>MAE-EDUP-22</v>
          </cell>
          <cell r="E471" t="str">
            <v>MA</v>
          </cell>
          <cell r="F471" t="str">
            <v>BS</v>
          </cell>
          <cell r="G471">
            <v>406</v>
          </cell>
          <cell r="H471" t="str">
            <v>24154.49</v>
          </cell>
          <cell r="I471">
            <v>0</v>
          </cell>
          <cell r="J471">
            <v>0</v>
          </cell>
          <cell r="K471" t="str">
            <v>24154.49</v>
          </cell>
          <cell r="L471" t="str">
            <v>10387.69</v>
          </cell>
          <cell r="M471" t="str">
            <v>13766.8</v>
          </cell>
          <cell r="N471" t="str">
            <v>13766.8</v>
          </cell>
        </row>
        <row r="472">
          <cell r="A472">
            <v>675522</v>
          </cell>
          <cell r="B472" t="str">
            <v>Cruz*Jurado,Valeria</v>
          </cell>
          <cell r="C472" t="str">
            <v>TAX</v>
          </cell>
          <cell r="D472" t="str">
            <v>LIC-PSIO-18</v>
          </cell>
          <cell r="E472" t="str">
            <v>LI</v>
          </cell>
          <cell r="F472" t="str">
            <v>BR</v>
          </cell>
          <cell r="G472">
            <v>101</v>
          </cell>
          <cell r="H472">
            <v>106</v>
          </cell>
          <cell r="I472">
            <v>0</v>
          </cell>
          <cell r="J472">
            <v>0</v>
          </cell>
          <cell r="K472">
            <v>106</v>
          </cell>
          <cell r="L472">
            <v>106</v>
          </cell>
          <cell r="M472">
            <v>0</v>
          </cell>
          <cell r="N472">
            <v>0</v>
          </cell>
        </row>
        <row r="473">
          <cell r="A473">
            <v>274548</v>
          </cell>
          <cell r="B473" t="str">
            <v>Najera*Osorio,Hazzael</v>
          </cell>
          <cell r="C473" t="str">
            <v>TAX</v>
          </cell>
          <cell r="D473" t="str">
            <v>LIC-ADME-15</v>
          </cell>
          <cell r="E473" t="str">
            <v>LI</v>
          </cell>
          <cell r="F473" t="str">
            <v>AS</v>
          </cell>
          <cell r="G473">
            <v>405</v>
          </cell>
          <cell r="H473">
            <v>20076</v>
          </cell>
          <cell r="I473">
            <v>0</v>
          </cell>
          <cell r="J473">
            <v>0</v>
          </cell>
          <cell r="K473">
            <v>20076</v>
          </cell>
          <cell r="L473">
            <v>20076</v>
          </cell>
          <cell r="M473">
            <v>0</v>
          </cell>
          <cell r="N473">
            <v>0</v>
          </cell>
        </row>
        <row r="474">
          <cell r="A474">
            <v>792782</v>
          </cell>
          <cell r="B474" t="str">
            <v>Miranda*Vazquez,Beatriz</v>
          </cell>
          <cell r="C474" t="str">
            <v>TAX</v>
          </cell>
          <cell r="D474" t="str">
            <v>MAE-EDUP-22</v>
          </cell>
          <cell r="E474" t="str">
            <v>MA</v>
          </cell>
          <cell r="F474" t="str">
            <v>BS</v>
          </cell>
          <cell r="G474">
            <v>406</v>
          </cell>
          <cell r="H474" t="str">
            <v>14727.23</v>
          </cell>
          <cell r="I474">
            <v>0</v>
          </cell>
          <cell r="J474">
            <v>0</v>
          </cell>
          <cell r="K474" t="str">
            <v>14727.23</v>
          </cell>
          <cell r="L474" t="str">
            <v>10390.43</v>
          </cell>
          <cell r="M474" t="str">
            <v>4336.8</v>
          </cell>
          <cell r="N474" t="str">
            <v>4336.8</v>
          </cell>
        </row>
        <row r="475">
          <cell r="A475">
            <v>687411</v>
          </cell>
          <cell r="B475" t="str">
            <v>Hernández Hermosillo*Treviño,Daniela</v>
          </cell>
          <cell r="C475" t="str">
            <v>TAX</v>
          </cell>
          <cell r="D475" t="str">
            <v>LIC-MEES-18</v>
          </cell>
          <cell r="E475" t="str">
            <v>LI</v>
          </cell>
          <cell r="F475" t="str">
            <v>AS</v>
          </cell>
          <cell r="G475">
            <v>100</v>
          </cell>
          <cell r="H475">
            <v>18169</v>
          </cell>
          <cell r="I475">
            <v>0</v>
          </cell>
          <cell r="J475">
            <v>0</v>
          </cell>
          <cell r="K475">
            <v>18169</v>
          </cell>
          <cell r="L475" t="str">
            <v>18169.4</v>
          </cell>
          <cell r="M475">
            <v>0</v>
          </cell>
          <cell r="N475">
            <v>0</v>
          </cell>
        </row>
        <row r="476">
          <cell r="A476">
            <v>792525</v>
          </cell>
          <cell r="B476" t="str">
            <v>Gonzalez*Flores,Joseph</v>
          </cell>
          <cell r="C476" t="str">
            <v>TAX</v>
          </cell>
          <cell r="D476" t="str">
            <v>B27-BACP-19O</v>
          </cell>
          <cell r="E476" t="str">
            <v>BA</v>
          </cell>
          <cell r="F476" t="str">
            <v>BV</v>
          </cell>
          <cell r="G476">
            <v>400</v>
          </cell>
          <cell r="H476" t="str">
            <v>4465.01</v>
          </cell>
          <cell r="I476">
            <v>0</v>
          </cell>
          <cell r="J476">
            <v>0</v>
          </cell>
          <cell r="K476" t="str">
            <v>4465.01</v>
          </cell>
          <cell r="L476" t="str">
            <v>1041.01</v>
          </cell>
          <cell r="M476">
            <v>3424</v>
          </cell>
          <cell r="N476">
            <v>3424</v>
          </cell>
        </row>
        <row r="477">
          <cell r="A477">
            <v>215576</v>
          </cell>
          <cell r="B477" t="str">
            <v>Jimenez*Jimenez,Abraham</v>
          </cell>
          <cell r="C477" t="str">
            <v>TAX</v>
          </cell>
          <cell r="D477" t="str">
            <v>LIC-EJDE-12</v>
          </cell>
          <cell r="E477" t="str">
            <v>LI</v>
          </cell>
          <cell r="F477" t="str">
            <v>BS</v>
          </cell>
          <cell r="G477">
            <v>405</v>
          </cell>
          <cell r="H477" t="str">
            <v>9972.3</v>
          </cell>
          <cell r="I477">
            <v>0</v>
          </cell>
          <cell r="J477">
            <v>0</v>
          </cell>
          <cell r="K477" t="str">
            <v>9972.3</v>
          </cell>
          <cell r="L477">
            <v>7519</v>
          </cell>
          <cell r="M477" t="str">
            <v>2453.3</v>
          </cell>
          <cell r="N477" t="str">
            <v>2453.3</v>
          </cell>
        </row>
        <row r="478">
          <cell r="A478">
            <v>793423</v>
          </cell>
          <cell r="B478" t="str">
            <v>Villarruel*Morales,Miriam</v>
          </cell>
          <cell r="C478" t="str">
            <v>TAX</v>
          </cell>
          <cell r="D478" t="str">
            <v>LIC-EJDE-17</v>
          </cell>
          <cell r="E478" t="str">
            <v>LI</v>
          </cell>
          <cell r="F478" t="str">
            <v>AS</v>
          </cell>
          <cell r="G478">
            <v>100</v>
          </cell>
          <cell r="H478" t="str">
            <v>11945.71</v>
          </cell>
          <cell r="I478">
            <v>0</v>
          </cell>
          <cell r="J478">
            <v>0</v>
          </cell>
          <cell r="K478" t="str">
            <v>11945.71</v>
          </cell>
          <cell r="L478" t="str">
            <v>11945.71</v>
          </cell>
          <cell r="M478">
            <v>0</v>
          </cell>
          <cell r="N478">
            <v>0</v>
          </cell>
        </row>
        <row r="479">
          <cell r="A479">
            <v>298075</v>
          </cell>
          <cell r="B479" t="str">
            <v>Lázaro*Olvera,Ángel</v>
          </cell>
          <cell r="C479" t="str">
            <v>TAX</v>
          </cell>
          <cell r="D479" t="str">
            <v>LIC-SYSC-18</v>
          </cell>
          <cell r="E479" t="str">
            <v>LI</v>
          </cell>
          <cell r="F479" t="str">
            <v>AS</v>
          </cell>
          <cell r="G479">
            <v>405</v>
          </cell>
          <cell r="H479" t="str">
            <v>7546.8</v>
          </cell>
          <cell r="I479">
            <v>0</v>
          </cell>
          <cell r="J479">
            <v>0</v>
          </cell>
          <cell r="K479" t="str">
            <v>7546.8</v>
          </cell>
          <cell r="L479" t="str">
            <v>7546.8</v>
          </cell>
          <cell r="M479">
            <v>0</v>
          </cell>
          <cell r="N479">
            <v>0</v>
          </cell>
        </row>
        <row r="480">
          <cell r="A480">
            <v>343313</v>
          </cell>
          <cell r="B480" t="str">
            <v>Zarco*Arellano,Diana</v>
          </cell>
          <cell r="C480" t="str">
            <v>TAX</v>
          </cell>
          <cell r="D480" t="str">
            <v>LIC-EJAD-17</v>
          </cell>
          <cell r="E480" t="str">
            <v>LI</v>
          </cell>
          <cell r="F480" t="str">
            <v>BA</v>
          </cell>
          <cell r="G480">
            <v>405</v>
          </cell>
          <cell r="H480" t="str">
            <v>14959.9</v>
          </cell>
          <cell r="I480">
            <v>0</v>
          </cell>
          <cell r="J480">
            <v>0</v>
          </cell>
          <cell r="K480" t="str">
            <v>14959.9</v>
          </cell>
          <cell r="L480" t="str">
            <v>8616.5</v>
          </cell>
          <cell r="M480" t="str">
            <v>6343.4</v>
          </cell>
          <cell r="N480" t="str">
            <v>6343.4</v>
          </cell>
        </row>
        <row r="481">
          <cell r="A481">
            <v>345885</v>
          </cell>
          <cell r="B481" t="str">
            <v>Bazan*García,Angel</v>
          </cell>
          <cell r="C481" t="str">
            <v>TAX</v>
          </cell>
          <cell r="D481" t="str">
            <v>LIC-ADME-18</v>
          </cell>
          <cell r="E481" t="str">
            <v>LI</v>
          </cell>
          <cell r="F481" t="str">
            <v>AS</v>
          </cell>
          <cell r="G481">
            <v>405</v>
          </cell>
          <cell r="H481" t="str">
            <v>17844.05</v>
          </cell>
          <cell r="I481">
            <v>0</v>
          </cell>
          <cell r="J481">
            <v>0</v>
          </cell>
          <cell r="K481" t="str">
            <v>17844.05</v>
          </cell>
          <cell r="L481">
            <v>17845</v>
          </cell>
          <cell r="M481">
            <v>0</v>
          </cell>
          <cell r="N481">
            <v>0</v>
          </cell>
        </row>
        <row r="482">
          <cell r="A482">
            <v>335274</v>
          </cell>
          <cell r="B482" t="str">
            <v>Gomez*Perez,Daina</v>
          </cell>
          <cell r="C482" t="str">
            <v>TAX</v>
          </cell>
          <cell r="D482" t="str">
            <v>LIC-PSIO-18</v>
          </cell>
          <cell r="E482" t="str">
            <v>LI</v>
          </cell>
          <cell r="F482" t="str">
            <v>AS</v>
          </cell>
          <cell r="G482">
            <v>405</v>
          </cell>
          <cell r="H482" t="str">
            <v>13164.26</v>
          </cell>
          <cell r="I482">
            <v>0</v>
          </cell>
          <cell r="J482">
            <v>0</v>
          </cell>
          <cell r="K482" t="str">
            <v>13164.26</v>
          </cell>
          <cell r="L482" t="str">
            <v>13164.76</v>
          </cell>
          <cell r="M482">
            <v>0</v>
          </cell>
          <cell r="N482">
            <v>0</v>
          </cell>
        </row>
        <row r="483">
          <cell r="A483">
            <v>795083</v>
          </cell>
          <cell r="B483" t="str">
            <v>Castellanos*Potrero,Jose</v>
          </cell>
          <cell r="C483" t="str">
            <v>TAX</v>
          </cell>
          <cell r="D483" t="str">
            <v>B27-BACP-19O</v>
          </cell>
          <cell r="E483" t="str">
            <v>BA</v>
          </cell>
          <cell r="F483" t="str">
            <v>BV</v>
          </cell>
          <cell r="G483">
            <v>400</v>
          </cell>
          <cell r="H483" t="str">
            <v>4459.17</v>
          </cell>
          <cell r="I483">
            <v>0</v>
          </cell>
          <cell r="J483">
            <v>0</v>
          </cell>
          <cell r="K483" t="str">
            <v>4459.17</v>
          </cell>
          <cell r="L483" t="str">
            <v>1035.17</v>
          </cell>
          <cell r="M483">
            <v>3424</v>
          </cell>
          <cell r="N483">
            <v>3424</v>
          </cell>
        </row>
        <row r="484">
          <cell r="A484">
            <v>773974</v>
          </cell>
          <cell r="B484" t="str">
            <v>Miranda*Rodriguez,Cinthia</v>
          </cell>
          <cell r="C484" t="str">
            <v>TAX</v>
          </cell>
          <cell r="D484" t="str">
            <v>LIC-EJAD-17</v>
          </cell>
          <cell r="E484" t="str">
            <v>LI</v>
          </cell>
          <cell r="F484" t="str">
            <v>AS</v>
          </cell>
          <cell r="G484">
            <v>101</v>
          </cell>
          <cell r="H484" t="str">
            <v>11938.3</v>
          </cell>
          <cell r="I484">
            <v>0</v>
          </cell>
          <cell r="J484">
            <v>0</v>
          </cell>
          <cell r="K484" t="str">
            <v>11938.3</v>
          </cell>
          <cell r="L484">
            <v>11939</v>
          </cell>
          <cell r="M484">
            <v>0</v>
          </cell>
          <cell r="N484">
            <v>0</v>
          </cell>
        </row>
        <row r="485">
          <cell r="A485">
            <v>631932</v>
          </cell>
          <cell r="B485" t="str">
            <v>Gomez*Avalos,Luz</v>
          </cell>
          <cell r="C485" t="str">
            <v>TAX</v>
          </cell>
          <cell r="D485" t="str">
            <v>LIC-CTCO-18</v>
          </cell>
          <cell r="E485" t="str">
            <v>LI</v>
          </cell>
          <cell r="F485" t="str">
            <v>AS</v>
          </cell>
          <cell r="G485">
            <v>405</v>
          </cell>
          <cell r="H485" t="str">
            <v>18169.84</v>
          </cell>
          <cell r="I485">
            <v>0</v>
          </cell>
          <cell r="J485">
            <v>0</v>
          </cell>
          <cell r="K485" t="str">
            <v>18169.84</v>
          </cell>
          <cell r="L485" t="str">
            <v>18169.84</v>
          </cell>
          <cell r="M485">
            <v>0</v>
          </cell>
          <cell r="N485">
            <v>0</v>
          </cell>
        </row>
        <row r="486">
          <cell r="A486">
            <v>342115</v>
          </cell>
          <cell r="B486" t="str">
            <v>Arce*Jacuinde,Alejandro</v>
          </cell>
          <cell r="C486" t="str">
            <v>TAX</v>
          </cell>
          <cell r="D486" t="str">
            <v>LIC-CTCO-18</v>
          </cell>
          <cell r="E486" t="str">
            <v>LI</v>
          </cell>
          <cell r="F486" t="str">
            <v>EG</v>
          </cell>
          <cell r="H486">
            <v>17527</v>
          </cell>
          <cell r="I486">
            <v>0</v>
          </cell>
          <cell r="J486">
            <v>0</v>
          </cell>
          <cell r="K486">
            <v>17527</v>
          </cell>
          <cell r="L486">
            <v>0</v>
          </cell>
          <cell r="M486">
            <v>17527</v>
          </cell>
          <cell r="N486">
            <v>17527</v>
          </cell>
        </row>
        <row r="487">
          <cell r="A487">
            <v>617371</v>
          </cell>
          <cell r="B487" t="str">
            <v>Miranda*Perez,Kevin</v>
          </cell>
          <cell r="C487" t="str">
            <v>TAX</v>
          </cell>
          <cell r="D487" t="str">
            <v>LIC-DERE-18</v>
          </cell>
          <cell r="E487" t="str">
            <v>LI</v>
          </cell>
          <cell r="F487" t="str">
            <v>EG</v>
          </cell>
          <cell r="H487">
            <v>11045</v>
          </cell>
          <cell r="I487">
            <v>0</v>
          </cell>
          <cell r="J487">
            <v>0</v>
          </cell>
          <cell r="K487">
            <v>11045</v>
          </cell>
          <cell r="L487">
            <v>11045</v>
          </cell>
          <cell r="M487">
            <v>0</v>
          </cell>
          <cell r="N487">
            <v>0</v>
          </cell>
        </row>
        <row r="488">
          <cell r="A488">
            <v>335724</v>
          </cell>
          <cell r="B488" t="str">
            <v>Balderas*Aguayo,Montserrat</v>
          </cell>
          <cell r="C488" t="str">
            <v>TAX</v>
          </cell>
          <cell r="D488" t="str">
            <v>LIC-MEES-18</v>
          </cell>
          <cell r="E488" t="str">
            <v>LI</v>
          </cell>
          <cell r="F488" t="str">
            <v>EG</v>
          </cell>
          <cell r="H488">
            <v>7574</v>
          </cell>
          <cell r="I488">
            <v>0</v>
          </cell>
          <cell r="J488">
            <v>0</v>
          </cell>
          <cell r="K488">
            <v>7574</v>
          </cell>
          <cell r="L488">
            <v>7575</v>
          </cell>
          <cell r="M488">
            <v>0</v>
          </cell>
          <cell r="N488">
            <v>0</v>
          </cell>
        </row>
        <row r="489">
          <cell r="A489">
            <v>328738</v>
          </cell>
          <cell r="B489" t="str">
            <v>Gonzalez*Cruz,Emmanuel</v>
          </cell>
          <cell r="C489" t="str">
            <v>TAX</v>
          </cell>
          <cell r="D489" t="str">
            <v>LIC-SYSC-18</v>
          </cell>
          <cell r="E489" t="str">
            <v>LI</v>
          </cell>
          <cell r="F489" t="str">
            <v>EG</v>
          </cell>
          <cell r="H489">
            <v>106</v>
          </cell>
          <cell r="I489">
            <v>0</v>
          </cell>
          <cell r="J489">
            <v>0</v>
          </cell>
          <cell r="K489">
            <v>106</v>
          </cell>
          <cell r="L489">
            <v>106</v>
          </cell>
          <cell r="M489">
            <v>0</v>
          </cell>
          <cell r="N489">
            <v>0</v>
          </cell>
        </row>
        <row r="490">
          <cell r="A490">
            <v>796260</v>
          </cell>
          <cell r="B490" t="str">
            <v>Fernández*Gonzalez,Aida</v>
          </cell>
          <cell r="C490" t="str">
            <v>TAX</v>
          </cell>
          <cell r="D490" t="str">
            <v>MAE-EDUP-22</v>
          </cell>
          <cell r="E490" t="str">
            <v>MA</v>
          </cell>
          <cell r="F490" t="str">
            <v>BS</v>
          </cell>
          <cell r="G490">
            <v>406</v>
          </cell>
          <cell r="H490" t="str">
            <v>19439.49</v>
          </cell>
          <cell r="I490">
            <v>0</v>
          </cell>
          <cell r="J490">
            <v>0</v>
          </cell>
          <cell r="K490" t="str">
            <v>19439.49</v>
          </cell>
          <cell r="L490" t="str">
            <v>15101.69</v>
          </cell>
          <cell r="M490" t="str">
            <v>4337.8</v>
          </cell>
          <cell r="N490" t="str">
            <v>4337.8</v>
          </cell>
        </row>
        <row r="491">
          <cell r="A491">
            <v>796261</v>
          </cell>
          <cell r="B491" t="str">
            <v>FERNANDEZ*OSNAYA,ELIA</v>
          </cell>
          <cell r="C491" t="str">
            <v>TAX</v>
          </cell>
          <cell r="D491" t="str">
            <v>MAE-EDUP-22</v>
          </cell>
          <cell r="E491" t="str">
            <v>MA</v>
          </cell>
          <cell r="F491" t="str">
            <v>BS</v>
          </cell>
          <cell r="G491">
            <v>406</v>
          </cell>
          <cell r="H491" t="str">
            <v>24154.49</v>
          </cell>
          <cell r="I491">
            <v>0</v>
          </cell>
          <cell r="J491">
            <v>0</v>
          </cell>
          <cell r="K491" t="str">
            <v>24154.49</v>
          </cell>
          <cell r="L491" t="str">
            <v>10387.69</v>
          </cell>
          <cell r="M491" t="str">
            <v>13766.8</v>
          </cell>
          <cell r="N491" t="str">
            <v>13766.8</v>
          </cell>
        </row>
        <row r="492">
          <cell r="A492">
            <v>632502</v>
          </cell>
          <cell r="B492" t="str">
            <v>CHUELA*ANGUIANO,ANGEL</v>
          </cell>
          <cell r="C492" t="str">
            <v>TAX</v>
          </cell>
          <cell r="D492" t="str">
            <v>MAE-MADN-19</v>
          </cell>
          <cell r="E492" t="str">
            <v>MA</v>
          </cell>
          <cell r="F492" t="str">
            <v>BR</v>
          </cell>
          <cell r="G492">
            <v>404</v>
          </cell>
          <cell r="H492">
            <v>0</v>
          </cell>
          <cell r="I492">
            <v>0</v>
          </cell>
          <cell r="J492">
            <v>0</v>
          </cell>
          <cell r="K492">
            <v>0</v>
          </cell>
          <cell r="L492">
            <v>0</v>
          </cell>
          <cell r="M492">
            <v>0</v>
          </cell>
          <cell r="N492">
            <v>0</v>
          </cell>
        </row>
        <row r="493">
          <cell r="A493">
            <v>792585</v>
          </cell>
          <cell r="B493" t="str">
            <v>Arias*Lucio,Yarelly</v>
          </cell>
          <cell r="C493" t="str">
            <v>TAX</v>
          </cell>
          <cell r="D493" t="str">
            <v>LIC-EJDE-17</v>
          </cell>
          <cell r="E493" t="str">
            <v>LI</v>
          </cell>
          <cell r="F493" t="str">
            <v>AS</v>
          </cell>
          <cell r="G493">
            <v>100</v>
          </cell>
          <cell r="H493" t="str">
            <v>11687.09</v>
          </cell>
          <cell r="I493">
            <v>0</v>
          </cell>
          <cell r="J493">
            <v>0</v>
          </cell>
          <cell r="K493" t="str">
            <v>11687.09</v>
          </cell>
          <cell r="L493" t="str">
            <v>8734.59</v>
          </cell>
          <cell r="M493" t="str">
            <v>2952.5</v>
          </cell>
          <cell r="N493" t="str">
            <v>2952.5</v>
          </cell>
        </row>
        <row r="494">
          <cell r="A494">
            <v>793732</v>
          </cell>
          <cell r="B494" t="str">
            <v>Ruiz*Cervantes,Adrian</v>
          </cell>
          <cell r="C494" t="str">
            <v>TAX</v>
          </cell>
          <cell r="D494" t="str">
            <v>LIC-EJAD-17</v>
          </cell>
          <cell r="E494" t="str">
            <v>LI</v>
          </cell>
          <cell r="F494" t="str">
            <v>AS</v>
          </cell>
          <cell r="G494">
            <v>100</v>
          </cell>
          <cell r="H494" t="str">
            <v>11687.09</v>
          </cell>
          <cell r="I494">
            <v>0</v>
          </cell>
          <cell r="J494">
            <v>0</v>
          </cell>
          <cell r="K494" t="str">
            <v>11687.09</v>
          </cell>
          <cell r="L494" t="str">
            <v>11687.09</v>
          </cell>
          <cell r="M494">
            <v>0</v>
          </cell>
          <cell r="N494">
            <v>0</v>
          </cell>
        </row>
        <row r="495">
          <cell r="A495">
            <v>110808</v>
          </cell>
          <cell r="B495" t="str">
            <v>Garnica*Campos,Salvador</v>
          </cell>
          <cell r="C495" t="str">
            <v>TAX</v>
          </cell>
          <cell r="D495" t="str">
            <v>LIC-DIGD-10B</v>
          </cell>
          <cell r="E495" t="str">
            <v>LI</v>
          </cell>
          <cell r="F495" t="str">
            <v>AS</v>
          </cell>
          <cell r="H495">
            <v>1031</v>
          </cell>
          <cell r="I495">
            <v>0</v>
          </cell>
          <cell r="J495">
            <v>0</v>
          </cell>
          <cell r="K495">
            <v>1031</v>
          </cell>
          <cell r="L495">
            <v>1031</v>
          </cell>
          <cell r="M495">
            <v>0</v>
          </cell>
          <cell r="N495">
            <v>0</v>
          </cell>
        </row>
        <row r="496">
          <cell r="A496">
            <v>259434</v>
          </cell>
          <cell r="B496" t="str">
            <v>Ornelas*Chávez,Alan</v>
          </cell>
          <cell r="C496" t="str">
            <v>TAX</v>
          </cell>
          <cell r="D496" t="str">
            <v>LIC-DERE-18</v>
          </cell>
          <cell r="E496" t="str">
            <v>LI</v>
          </cell>
          <cell r="F496" t="str">
            <v>EG</v>
          </cell>
          <cell r="G496">
            <v>404</v>
          </cell>
          <cell r="H496" t="str">
            <v>11811.6</v>
          </cell>
          <cell r="I496">
            <v>0</v>
          </cell>
          <cell r="J496" t="str">
            <v>216.99</v>
          </cell>
          <cell r="K496" t="str">
            <v>11594.61</v>
          </cell>
          <cell r="L496" t="str">
            <v>11594.61</v>
          </cell>
          <cell r="M496">
            <v>0</v>
          </cell>
          <cell r="N496">
            <v>0</v>
          </cell>
        </row>
        <row r="497">
          <cell r="A497">
            <v>605544</v>
          </cell>
          <cell r="B497" t="str">
            <v>Servin*Herrera,Adriana</v>
          </cell>
          <cell r="C497" t="str">
            <v>TAX</v>
          </cell>
          <cell r="D497" t="str">
            <v>LIC-ADME-18</v>
          </cell>
          <cell r="E497" t="str">
            <v>LI</v>
          </cell>
          <cell r="F497" t="str">
            <v>EG</v>
          </cell>
          <cell r="G497">
            <v>102</v>
          </cell>
          <cell r="H497" t="str">
            <v>21259.57</v>
          </cell>
          <cell r="I497">
            <v>0</v>
          </cell>
          <cell r="J497" t="str">
            <v>624.13</v>
          </cell>
          <cell r="K497" t="str">
            <v>20635.44</v>
          </cell>
          <cell r="L497" t="str">
            <v>20636.43</v>
          </cell>
          <cell r="M497">
            <v>0</v>
          </cell>
          <cell r="N497">
            <v>0</v>
          </cell>
        </row>
        <row r="498">
          <cell r="A498">
            <v>329596</v>
          </cell>
          <cell r="B498" t="str">
            <v>Ortiz*Sandoval,Juan</v>
          </cell>
          <cell r="C498" t="str">
            <v>TAX</v>
          </cell>
          <cell r="D498" t="str">
            <v>LIC-ADME-18</v>
          </cell>
          <cell r="E498" t="str">
            <v>LI</v>
          </cell>
          <cell r="F498" t="str">
            <v>EG</v>
          </cell>
          <cell r="G498">
            <v>408</v>
          </cell>
          <cell r="H498" t="str">
            <v>8302.85</v>
          </cell>
          <cell r="I498">
            <v>0</v>
          </cell>
          <cell r="J498">
            <v>0</v>
          </cell>
          <cell r="K498" t="str">
            <v>8302.85</v>
          </cell>
          <cell r="L498">
            <v>8428</v>
          </cell>
          <cell r="M498">
            <v>0</v>
          </cell>
          <cell r="N498">
            <v>0</v>
          </cell>
        </row>
        <row r="499">
          <cell r="A499">
            <v>609209</v>
          </cell>
          <cell r="B499" t="str">
            <v>Maldonado*Diaz,Jose</v>
          </cell>
          <cell r="C499" t="str">
            <v>TAX</v>
          </cell>
          <cell r="D499" t="str">
            <v>LIC-ADTU-18</v>
          </cell>
          <cell r="E499" t="str">
            <v>LI</v>
          </cell>
          <cell r="F499" t="str">
            <v>EG</v>
          </cell>
          <cell r="G499">
            <v>101</v>
          </cell>
          <cell r="H499" t="str">
            <v>23023.37</v>
          </cell>
          <cell r="I499">
            <v>0</v>
          </cell>
          <cell r="J499">
            <v>0</v>
          </cell>
          <cell r="K499" t="str">
            <v>23023.37</v>
          </cell>
          <cell r="L499" t="str">
            <v>23023.84</v>
          </cell>
          <cell r="M499">
            <v>0</v>
          </cell>
          <cell r="N499">
            <v>0</v>
          </cell>
        </row>
        <row r="500">
          <cell r="A500">
            <v>641070</v>
          </cell>
          <cell r="B500" t="str">
            <v>Ornelas*Martínez,Isaí</v>
          </cell>
          <cell r="C500" t="str">
            <v>TAX</v>
          </cell>
          <cell r="D500" t="str">
            <v>LIC-CTCO-18</v>
          </cell>
          <cell r="E500" t="str">
            <v>LI</v>
          </cell>
          <cell r="F500" t="str">
            <v>EG</v>
          </cell>
          <cell r="G500">
            <v>404</v>
          </cell>
          <cell r="H500" t="str">
            <v>17645.8</v>
          </cell>
          <cell r="I500">
            <v>0</v>
          </cell>
          <cell r="J500">
            <v>0</v>
          </cell>
          <cell r="K500" t="str">
            <v>17645.8</v>
          </cell>
          <cell r="L500" t="str">
            <v>17619.2</v>
          </cell>
          <cell r="M500">
            <v>27</v>
          </cell>
          <cell r="N500">
            <v>27</v>
          </cell>
        </row>
        <row r="501">
          <cell r="A501">
            <v>617808</v>
          </cell>
          <cell r="B501" t="str">
            <v>García*Martínez,Salma</v>
          </cell>
          <cell r="C501" t="str">
            <v>TAX</v>
          </cell>
          <cell r="D501" t="str">
            <v>LIC-CTCO-18</v>
          </cell>
          <cell r="E501" t="str">
            <v>LI</v>
          </cell>
          <cell r="F501" t="str">
            <v>EG</v>
          </cell>
          <cell r="G501">
            <v>101</v>
          </cell>
          <cell r="H501" t="str">
            <v>17645.2</v>
          </cell>
          <cell r="I501">
            <v>0</v>
          </cell>
          <cell r="J501">
            <v>0</v>
          </cell>
          <cell r="K501" t="str">
            <v>17645.2</v>
          </cell>
          <cell r="L501" t="str">
            <v>17645.2</v>
          </cell>
          <cell r="M501">
            <v>0</v>
          </cell>
          <cell r="N501">
            <v>0</v>
          </cell>
        </row>
        <row r="502">
          <cell r="A502">
            <v>613494</v>
          </cell>
          <cell r="B502" t="str">
            <v>Vázquez*Romero,Idsi</v>
          </cell>
          <cell r="C502" t="str">
            <v>TAX</v>
          </cell>
          <cell r="D502" t="str">
            <v>LIC-CTCO-18</v>
          </cell>
          <cell r="E502" t="str">
            <v>LI</v>
          </cell>
          <cell r="F502" t="str">
            <v>EG</v>
          </cell>
          <cell r="G502">
            <v>101</v>
          </cell>
          <cell r="H502" t="str">
            <v>7064.55</v>
          </cell>
          <cell r="I502">
            <v>0</v>
          </cell>
          <cell r="J502">
            <v>0</v>
          </cell>
          <cell r="K502" t="str">
            <v>7064.55</v>
          </cell>
          <cell r="L502" t="str">
            <v>7714.01</v>
          </cell>
          <cell r="M502">
            <v>0</v>
          </cell>
          <cell r="N502">
            <v>0</v>
          </cell>
        </row>
        <row r="503">
          <cell r="A503">
            <v>346955</v>
          </cell>
          <cell r="B503" t="str">
            <v>Galicia*Perez,Jonathan</v>
          </cell>
          <cell r="C503" t="str">
            <v>TAX</v>
          </cell>
          <cell r="D503" t="str">
            <v>LIC-CTCO-18</v>
          </cell>
          <cell r="E503" t="str">
            <v>LI</v>
          </cell>
          <cell r="F503" t="str">
            <v>EG</v>
          </cell>
          <cell r="G503">
            <v>401</v>
          </cell>
          <cell r="H503">
            <v>20825</v>
          </cell>
          <cell r="I503">
            <v>0</v>
          </cell>
          <cell r="J503">
            <v>0</v>
          </cell>
          <cell r="K503">
            <v>20825</v>
          </cell>
          <cell r="L503" t="str">
            <v>20825.6</v>
          </cell>
          <cell r="M503">
            <v>0</v>
          </cell>
          <cell r="N503">
            <v>0</v>
          </cell>
        </row>
        <row r="504">
          <cell r="A504">
            <v>613968</v>
          </cell>
          <cell r="B504" t="str">
            <v>Ortiz*Quintana,Cristian</v>
          </cell>
          <cell r="C504" t="str">
            <v>TAX</v>
          </cell>
          <cell r="D504" t="str">
            <v>LIC-CTCO-18</v>
          </cell>
          <cell r="E504" t="str">
            <v>LI</v>
          </cell>
          <cell r="F504" t="str">
            <v>EG</v>
          </cell>
          <cell r="G504">
            <v>102</v>
          </cell>
          <cell r="H504" t="str">
            <v>22815.6</v>
          </cell>
          <cell r="I504">
            <v>0</v>
          </cell>
          <cell r="J504">
            <v>0</v>
          </cell>
          <cell r="K504" t="str">
            <v>22815.6</v>
          </cell>
          <cell r="L504" t="str">
            <v>22815.7</v>
          </cell>
          <cell r="M504">
            <v>0</v>
          </cell>
          <cell r="N504">
            <v>0</v>
          </cell>
        </row>
        <row r="505">
          <cell r="A505">
            <v>620678</v>
          </cell>
          <cell r="B505" t="str">
            <v>Laira*Marciano,Alejandra</v>
          </cell>
          <cell r="C505" t="str">
            <v>TAX</v>
          </cell>
          <cell r="D505" t="str">
            <v>LIC-DERE-18</v>
          </cell>
          <cell r="E505" t="str">
            <v>LI</v>
          </cell>
          <cell r="F505" t="str">
            <v>EG</v>
          </cell>
          <cell r="G505">
            <v>101</v>
          </cell>
          <cell r="H505" t="str">
            <v>21153.72</v>
          </cell>
          <cell r="I505">
            <v>0</v>
          </cell>
          <cell r="J505">
            <v>0</v>
          </cell>
          <cell r="K505" t="str">
            <v>21153.72</v>
          </cell>
          <cell r="L505" t="str">
            <v>21153.72</v>
          </cell>
          <cell r="M505">
            <v>0</v>
          </cell>
          <cell r="N505">
            <v>0</v>
          </cell>
        </row>
        <row r="506">
          <cell r="A506">
            <v>561390</v>
          </cell>
          <cell r="B506" t="str">
            <v>Guerrero*Reyes,Leonel</v>
          </cell>
          <cell r="C506" t="str">
            <v>TAX</v>
          </cell>
          <cell r="D506" t="str">
            <v>LIC-DERE-18</v>
          </cell>
          <cell r="E506" t="str">
            <v>LI</v>
          </cell>
          <cell r="F506" t="str">
            <v>EG</v>
          </cell>
          <cell r="G506">
            <v>102</v>
          </cell>
          <cell r="H506" t="str">
            <v>21482.57</v>
          </cell>
          <cell r="I506">
            <v>0</v>
          </cell>
          <cell r="J506">
            <v>0</v>
          </cell>
          <cell r="K506" t="str">
            <v>21482.57</v>
          </cell>
          <cell r="L506" t="str">
            <v>17920.58</v>
          </cell>
          <cell r="M506" t="str">
            <v>3562.57</v>
          </cell>
          <cell r="N506" t="str">
            <v>3562.57</v>
          </cell>
        </row>
        <row r="507">
          <cell r="A507">
            <v>637252</v>
          </cell>
          <cell r="B507" t="str">
            <v>Ambriz*Cruz,Montserrat</v>
          </cell>
          <cell r="C507" t="str">
            <v>TAX</v>
          </cell>
          <cell r="D507" t="str">
            <v>LIC-DINV-18</v>
          </cell>
          <cell r="E507" t="str">
            <v>LI</v>
          </cell>
          <cell r="F507" t="str">
            <v>EG</v>
          </cell>
          <cell r="G507">
            <v>101</v>
          </cell>
          <cell r="H507" t="str">
            <v>21153.57</v>
          </cell>
          <cell r="I507">
            <v>0</v>
          </cell>
          <cell r="J507">
            <v>0</v>
          </cell>
          <cell r="K507" t="str">
            <v>21153.57</v>
          </cell>
          <cell r="L507" t="str">
            <v>21154.55</v>
          </cell>
          <cell r="M507">
            <v>0</v>
          </cell>
          <cell r="N507">
            <v>0</v>
          </cell>
        </row>
        <row r="508">
          <cell r="A508">
            <v>618004</v>
          </cell>
          <cell r="B508" t="str">
            <v>Garcia*Delgado,Minerva</v>
          </cell>
          <cell r="C508" t="str">
            <v>TAX</v>
          </cell>
          <cell r="D508" t="str">
            <v>LIC-DINV-18</v>
          </cell>
          <cell r="E508" t="str">
            <v>LI</v>
          </cell>
          <cell r="F508" t="str">
            <v>EG</v>
          </cell>
          <cell r="G508">
            <v>101</v>
          </cell>
          <cell r="H508" t="str">
            <v>18310.6</v>
          </cell>
          <cell r="I508">
            <v>0</v>
          </cell>
          <cell r="J508">
            <v>0</v>
          </cell>
          <cell r="K508" t="str">
            <v>18310.6</v>
          </cell>
          <cell r="L508" t="str">
            <v>18310.6</v>
          </cell>
          <cell r="M508">
            <v>0</v>
          </cell>
          <cell r="N508">
            <v>0</v>
          </cell>
        </row>
        <row r="509">
          <cell r="A509">
            <v>628925</v>
          </cell>
          <cell r="B509" t="str">
            <v>Tapia*González,Adriana</v>
          </cell>
          <cell r="C509" t="str">
            <v>TAX</v>
          </cell>
          <cell r="D509" t="str">
            <v>LIC-DSGD-18</v>
          </cell>
          <cell r="E509" t="str">
            <v>LI</v>
          </cell>
          <cell r="F509" t="str">
            <v>EG</v>
          </cell>
          <cell r="G509">
            <v>101</v>
          </cell>
          <cell r="H509" t="str">
            <v>18204.8</v>
          </cell>
          <cell r="I509">
            <v>0</v>
          </cell>
          <cell r="J509">
            <v>0</v>
          </cell>
          <cell r="K509" t="str">
            <v>18204.8</v>
          </cell>
          <cell r="L509" t="str">
            <v>14445.6</v>
          </cell>
          <cell r="M509" t="str">
            <v>3759.2</v>
          </cell>
          <cell r="N509" t="str">
            <v>3759.2</v>
          </cell>
        </row>
        <row r="510">
          <cell r="A510">
            <v>345576</v>
          </cell>
          <cell r="B510" t="str">
            <v>Chávez*Rodea,Natalia</v>
          </cell>
          <cell r="C510" t="str">
            <v>TAX</v>
          </cell>
          <cell r="D510" t="str">
            <v>LIC-DSGD-18</v>
          </cell>
          <cell r="E510" t="str">
            <v>LI</v>
          </cell>
          <cell r="F510" t="str">
            <v>EG</v>
          </cell>
          <cell r="G510">
            <v>405</v>
          </cell>
          <cell r="H510" t="str">
            <v>7066.46</v>
          </cell>
          <cell r="I510">
            <v>0</v>
          </cell>
          <cell r="J510">
            <v>0</v>
          </cell>
          <cell r="K510" t="str">
            <v>7066.46</v>
          </cell>
          <cell r="L510" t="str">
            <v>7012.5</v>
          </cell>
          <cell r="M510" t="str">
            <v>53.96</v>
          </cell>
          <cell r="N510" t="str">
            <v>53.96</v>
          </cell>
        </row>
        <row r="511">
          <cell r="A511">
            <v>635502</v>
          </cell>
          <cell r="B511" t="str">
            <v>PEREZ*GASPERIN,IVON</v>
          </cell>
          <cell r="C511" t="str">
            <v>TAX</v>
          </cell>
          <cell r="D511" t="str">
            <v>LIC-EJAD-17</v>
          </cell>
          <cell r="E511" t="str">
            <v>LI</v>
          </cell>
          <cell r="F511" t="str">
            <v>EG</v>
          </cell>
          <cell r="G511">
            <v>101</v>
          </cell>
          <cell r="H511" t="str">
            <v>11681.57</v>
          </cell>
          <cell r="I511">
            <v>0</v>
          </cell>
          <cell r="J511">
            <v>0</v>
          </cell>
          <cell r="K511" t="str">
            <v>11681.57</v>
          </cell>
          <cell r="L511">
            <v>9863</v>
          </cell>
          <cell r="M511" t="str">
            <v>1818.57</v>
          </cell>
          <cell r="N511" t="str">
            <v>1818.57</v>
          </cell>
        </row>
        <row r="512">
          <cell r="A512">
            <v>633203</v>
          </cell>
          <cell r="B512" t="str">
            <v>Carmona*Trejo,Andrea</v>
          </cell>
          <cell r="C512" t="str">
            <v>TAX</v>
          </cell>
          <cell r="D512" t="str">
            <v>LIC-EJAD-17</v>
          </cell>
          <cell r="E512" t="str">
            <v>LI</v>
          </cell>
          <cell r="F512" t="str">
            <v>EG</v>
          </cell>
          <cell r="G512">
            <v>101</v>
          </cell>
          <cell r="H512" t="str">
            <v>26110.57</v>
          </cell>
          <cell r="I512">
            <v>0</v>
          </cell>
          <cell r="J512">
            <v>0</v>
          </cell>
          <cell r="K512" t="str">
            <v>26110.57</v>
          </cell>
          <cell r="L512" t="str">
            <v>26110.71</v>
          </cell>
          <cell r="M512">
            <v>0</v>
          </cell>
          <cell r="N512">
            <v>0</v>
          </cell>
        </row>
        <row r="513">
          <cell r="A513">
            <v>621392</v>
          </cell>
          <cell r="B513" t="str">
            <v>Hernandez*Alvarez,Monserrat</v>
          </cell>
          <cell r="C513" t="str">
            <v>TAX</v>
          </cell>
          <cell r="D513" t="str">
            <v>LIC-EJAD-17</v>
          </cell>
          <cell r="E513" t="str">
            <v>LI</v>
          </cell>
          <cell r="F513" t="str">
            <v>EG</v>
          </cell>
          <cell r="G513">
            <v>101</v>
          </cell>
          <cell r="H513" t="str">
            <v>22726.57</v>
          </cell>
          <cell r="I513">
            <v>0</v>
          </cell>
          <cell r="J513" t="str">
            <v>275.69</v>
          </cell>
          <cell r="K513" t="str">
            <v>22450.88</v>
          </cell>
          <cell r="L513" t="str">
            <v>22486.67</v>
          </cell>
          <cell r="M513">
            <v>0</v>
          </cell>
          <cell r="N513">
            <v>0</v>
          </cell>
        </row>
        <row r="514">
          <cell r="A514">
            <v>617794</v>
          </cell>
          <cell r="B514" t="str">
            <v>Cadena*Campos,Monserrat</v>
          </cell>
          <cell r="C514" t="str">
            <v>TAX</v>
          </cell>
          <cell r="D514" t="str">
            <v>LIC-EJAD-17</v>
          </cell>
          <cell r="E514" t="str">
            <v>LI</v>
          </cell>
          <cell r="F514" t="str">
            <v>EG</v>
          </cell>
          <cell r="G514">
            <v>100</v>
          </cell>
          <cell r="H514" t="str">
            <v>13404.89</v>
          </cell>
          <cell r="I514">
            <v>0</v>
          </cell>
          <cell r="J514" t="str">
            <v>416.23</v>
          </cell>
          <cell r="K514" t="str">
            <v>12988.66</v>
          </cell>
          <cell r="L514" t="str">
            <v>12988.67</v>
          </cell>
          <cell r="M514">
            <v>0</v>
          </cell>
          <cell r="N514">
            <v>0</v>
          </cell>
        </row>
        <row r="515">
          <cell r="A515">
            <v>605018</v>
          </cell>
          <cell r="B515" t="str">
            <v>Hernandez*Sanchez,Eloy</v>
          </cell>
          <cell r="C515" t="str">
            <v>TAX</v>
          </cell>
          <cell r="D515" t="str">
            <v>LIC-EJAD-17</v>
          </cell>
          <cell r="E515" t="str">
            <v>LI</v>
          </cell>
          <cell r="F515" t="str">
            <v>EG</v>
          </cell>
          <cell r="G515">
            <v>101</v>
          </cell>
          <cell r="H515" t="str">
            <v>7223.4</v>
          </cell>
          <cell r="I515">
            <v>0</v>
          </cell>
          <cell r="J515">
            <v>0</v>
          </cell>
          <cell r="K515" t="str">
            <v>7223.4</v>
          </cell>
          <cell r="L515" t="str">
            <v>7196.4</v>
          </cell>
          <cell r="M515">
            <v>27</v>
          </cell>
          <cell r="N515">
            <v>27</v>
          </cell>
        </row>
        <row r="516">
          <cell r="A516">
            <v>303491</v>
          </cell>
          <cell r="B516" t="str">
            <v>Torres*Reyes,Ana</v>
          </cell>
          <cell r="C516" t="str">
            <v>TAX</v>
          </cell>
          <cell r="D516" t="str">
            <v>LIC-EJAD-17</v>
          </cell>
          <cell r="E516" t="str">
            <v>LI</v>
          </cell>
          <cell r="F516" t="str">
            <v>EG</v>
          </cell>
          <cell r="G516">
            <v>405</v>
          </cell>
          <cell r="H516" t="str">
            <v>7455.47</v>
          </cell>
          <cell r="I516">
            <v>0</v>
          </cell>
          <cell r="J516">
            <v>0</v>
          </cell>
          <cell r="K516" t="str">
            <v>7455.47</v>
          </cell>
          <cell r="L516" t="str">
            <v>7455.84</v>
          </cell>
          <cell r="M516">
            <v>0</v>
          </cell>
          <cell r="N516">
            <v>0</v>
          </cell>
        </row>
        <row r="517">
          <cell r="A517">
            <v>605479</v>
          </cell>
          <cell r="B517" t="str">
            <v>Trejo*Lopez,Matias</v>
          </cell>
          <cell r="C517" t="str">
            <v>TAX</v>
          </cell>
          <cell r="D517" t="str">
            <v>LIC-EJCP-13</v>
          </cell>
          <cell r="E517" t="str">
            <v>LI</v>
          </cell>
          <cell r="F517" t="str">
            <v>EG</v>
          </cell>
          <cell r="G517">
            <v>101</v>
          </cell>
          <cell r="H517" t="str">
            <v>11681.57</v>
          </cell>
          <cell r="I517">
            <v>0</v>
          </cell>
          <cell r="J517">
            <v>0</v>
          </cell>
          <cell r="K517" t="str">
            <v>11681.57</v>
          </cell>
          <cell r="L517" t="str">
            <v>11681.8</v>
          </cell>
          <cell r="M517">
            <v>0</v>
          </cell>
          <cell r="N517">
            <v>0</v>
          </cell>
        </row>
        <row r="518">
          <cell r="A518">
            <v>634212</v>
          </cell>
          <cell r="B518" t="str">
            <v>Valadez*Alcala,David</v>
          </cell>
          <cell r="C518" t="str">
            <v>TAX</v>
          </cell>
          <cell r="D518" t="str">
            <v>LIC-EJCP-13</v>
          </cell>
          <cell r="E518" t="str">
            <v>LI</v>
          </cell>
          <cell r="F518" t="str">
            <v>EG</v>
          </cell>
          <cell r="G518">
            <v>101</v>
          </cell>
          <cell r="H518" t="str">
            <v>11787.57</v>
          </cell>
          <cell r="I518">
            <v>0</v>
          </cell>
          <cell r="J518">
            <v>320</v>
          </cell>
          <cell r="K518" t="str">
            <v>11467.57</v>
          </cell>
          <cell r="L518">
            <v>11468</v>
          </cell>
          <cell r="M518">
            <v>0</v>
          </cell>
          <cell r="N518">
            <v>0</v>
          </cell>
        </row>
        <row r="519">
          <cell r="A519">
            <v>605957</v>
          </cell>
          <cell r="B519" t="str">
            <v>López*Urbina,Magnolia</v>
          </cell>
          <cell r="C519" t="str">
            <v>TAX</v>
          </cell>
          <cell r="D519" t="str">
            <v>LIC-EJDE-17</v>
          </cell>
          <cell r="E519" t="str">
            <v>LI</v>
          </cell>
          <cell r="F519" t="str">
            <v>EG</v>
          </cell>
          <cell r="G519">
            <v>406</v>
          </cell>
          <cell r="H519" t="str">
            <v>35418.57</v>
          </cell>
          <cell r="I519">
            <v>0</v>
          </cell>
          <cell r="J519" t="str">
            <v>233.87</v>
          </cell>
          <cell r="K519" t="str">
            <v>35184.7</v>
          </cell>
          <cell r="L519" t="str">
            <v>35184.95</v>
          </cell>
          <cell r="M519">
            <v>0</v>
          </cell>
          <cell r="N519">
            <v>0</v>
          </cell>
        </row>
        <row r="520">
          <cell r="A520">
            <v>20088</v>
          </cell>
          <cell r="B520" t="str">
            <v>De La Palma*Rojas,Erick</v>
          </cell>
          <cell r="C520" t="str">
            <v>TAX</v>
          </cell>
          <cell r="D520" t="str">
            <v>LIC-SYSC-18</v>
          </cell>
          <cell r="E520" t="str">
            <v>LI</v>
          </cell>
          <cell r="F520" t="str">
            <v>EG</v>
          </cell>
          <cell r="G520">
            <v>405</v>
          </cell>
          <cell r="H520" t="str">
            <v>15797.01</v>
          </cell>
          <cell r="I520">
            <v>0</v>
          </cell>
          <cell r="J520">
            <v>0</v>
          </cell>
          <cell r="K520" t="str">
            <v>15797.01</v>
          </cell>
          <cell r="L520" t="str">
            <v>15797.01</v>
          </cell>
          <cell r="M520">
            <v>0</v>
          </cell>
          <cell r="N520">
            <v>0</v>
          </cell>
        </row>
        <row r="521">
          <cell r="A521">
            <v>345627</v>
          </cell>
          <cell r="B521" t="str">
            <v>Gómez*Calderon,Emiliano</v>
          </cell>
          <cell r="C521" t="str">
            <v>TAX</v>
          </cell>
          <cell r="D521" t="str">
            <v>LIC-CTCO-18</v>
          </cell>
          <cell r="E521" t="str">
            <v>LI</v>
          </cell>
          <cell r="F521" t="str">
            <v>EG</v>
          </cell>
          <cell r="G521">
            <v>101</v>
          </cell>
          <cell r="H521" t="str">
            <v>18074.37</v>
          </cell>
          <cell r="I521">
            <v>0</v>
          </cell>
          <cell r="J521" t="str">
            <v>690.93</v>
          </cell>
          <cell r="K521" t="str">
            <v>17383.44</v>
          </cell>
          <cell r="L521" t="str">
            <v>17383.87</v>
          </cell>
          <cell r="M521">
            <v>0</v>
          </cell>
          <cell r="N521">
            <v>0</v>
          </cell>
        </row>
        <row r="522">
          <cell r="A522">
            <v>632002</v>
          </cell>
          <cell r="B522" t="str">
            <v>Pedraza*Galindo,Jessica</v>
          </cell>
          <cell r="C522" t="str">
            <v>TAX</v>
          </cell>
          <cell r="D522" t="str">
            <v>LIC-EJDE-17</v>
          </cell>
          <cell r="E522" t="str">
            <v>LI</v>
          </cell>
          <cell r="F522" t="str">
            <v>EG</v>
          </cell>
          <cell r="G522">
            <v>100</v>
          </cell>
          <cell r="H522" t="str">
            <v>12625.67</v>
          </cell>
          <cell r="I522">
            <v>0</v>
          </cell>
          <cell r="J522">
            <v>0</v>
          </cell>
          <cell r="K522" t="str">
            <v>12625.67</v>
          </cell>
          <cell r="L522" t="str">
            <v>12626.07</v>
          </cell>
          <cell r="M522">
            <v>0</v>
          </cell>
          <cell r="N522">
            <v>0</v>
          </cell>
        </row>
        <row r="523">
          <cell r="A523">
            <v>243461</v>
          </cell>
          <cell r="B523" t="str">
            <v>Hernandez*Perez,Jesus</v>
          </cell>
          <cell r="C523" t="str">
            <v>TAX</v>
          </cell>
          <cell r="D523" t="str">
            <v>LIC-SIIN-10C</v>
          </cell>
          <cell r="E523" t="str">
            <v>LI</v>
          </cell>
          <cell r="F523" t="str">
            <v>EG</v>
          </cell>
          <cell r="H523" t="str">
            <v>8001.13</v>
          </cell>
          <cell r="I523">
            <v>0</v>
          </cell>
          <cell r="J523">
            <v>0</v>
          </cell>
          <cell r="K523" t="str">
            <v>8001.13</v>
          </cell>
          <cell r="L523" t="str">
            <v>8001.13</v>
          </cell>
          <cell r="M523">
            <v>0</v>
          </cell>
          <cell r="N523">
            <v>0</v>
          </cell>
        </row>
        <row r="524">
          <cell r="A524">
            <v>329713</v>
          </cell>
          <cell r="B524" t="str">
            <v>Fregoso*Flores,Natalia</v>
          </cell>
          <cell r="C524" t="str">
            <v>TAX</v>
          </cell>
          <cell r="D524" t="str">
            <v>LIC-DINV-18</v>
          </cell>
          <cell r="E524" t="str">
            <v>LI</v>
          </cell>
          <cell r="F524" t="str">
            <v>BA</v>
          </cell>
          <cell r="H524" t="str">
            <v>16685.7</v>
          </cell>
          <cell r="I524">
            <v>0</v>
          </cell>
          <cell r="J524">
            <v>0</v>
          </cell>
          <cell r="K524" t="str">
            <v>16685.7</v>
          </cell>
          <cell r="L524">
            <v>16686</v>
          </cell>
          <cell r="M524">
            <v>0</v>
          </cell>
          <cell r="N524">
            <v>0</v>
          </cell>
        </row>
        <row r="525">
          <cell r="A525">
            <v>690946</v>
          </cell>
          <cell r="B525" t="str">
            <v>Jimenez*Coria,Angel</v>
          </cell>
          <cell r="C525" t="str">
            <v>TAX</v>
          </cell>
          <cell r="D525" t="str">
            <v>LIC-CTCO-18</v>
          </cell>
          <cell r="E525" t="str">
            <v>LI</v>
          </cell>
          <cell r="F525" t="str">
            <v>BS</v>
          </cell>
          <cell r="G525">
            <v>101</v>
          </cell>
          <cell r="H525" t="str">
            <v>19486.22</v>
          </cell>
          <cell r="I525">
            <v>0</v>
          </cell>
          <cell r="J525" t="str">
            <v>565.11</v>
          </cell>
          <cell r="K525" t="str">
            <v>18921.11</v>
          </cell>
          <cell r="L525" t="str">
            <v>13967.4</v>
          </cell>
          <cell r="M525" t="str">
            <v>4953.71</v>
          </cell>
          <cell r="N525" t="str">
            <v>4953.71</v>
          </cell>
        </row>
        <row r="526">
          <cell r="A526">
            <v>348415</v>
          </cell>
          <cell r="B526" t="str">
            <v>Pastrana*Ortega,Luis</v>
          </cell>
          <cell r="C526" t="str">
            <v>TAX</v>
          </cell>
          <cell r="D526" t="str">
            <v>LIC-EJAD-17</v>
          </cell>
          <cell r="E526" t="str">
            <v>LI</v>
          </cell>
          <cell r="F526" t="str">
            <v>BK</v>
          </cell>
          <cell r="G526">
            <v>404</v>
          </cell>
          <cell r="H526" t="str">
            <v>7405.77</v>
          </cell>
          <cell r="I526">
            <v>0</v>
          </cell>
          <cell r="J526">
            <v>0</v>
          </cell>
          <cell r="K526" t="str">
            <v>7405.77</v>
          </cell>
          <cell r="L526" t="str">
            <v>7405.77</v>
          </cell>
          <cell r="M526">
            <v>0</v>
          </cell>
          <cell r="N526">
            <v>0</v>
          </cell>
        </row>
        <row r="527">
          <cell r="A527">
            <v>336700</v>
          </cell>
          <cell r="B527" t="str">
            <v>Ramos*Borja,Jazmín</v>
          </cell>
          <cell r="C527" t="str">
            <v>TAX</v>
          </cell>
          <cell r="D527" t="str">
            <v>MAE-MADP-22</v>
          </cell>
          <cell r="E527" t="str">
            <v>MA</v>
          </cell>
          <cell r="F527" t="str">
            <v>BS</v>
          </cell>
          <cell r="G527">
            <v>404</v>
          </cell>
          <cell r="H527">
            <v>23852</v>
          </cell>
          <cell r="I527">
            <v>0</v>
          </cell>
          <cell r="J527">
            <v>0</v>
          </cell>
          <cell r="K527">
            <v>23852</v>
          </cell>
          <cell r="L527" t="str">
            <v>13715.4</v>
          </cell>
          <cell r="M527" t="str">
            <v>10136.6</v>
          </cell>
          <cell r="N527" t="str">
            <v>10136.6</v>
          </cell>
        </row>
        <row r="528">
          <cell r="A528">
            <v>256856</v>
          </cell>
          <cell r="B528" t="str">
            <v>Arias*Ruiz,Meritxell</v>
          </cell>
          <cell r="C528" t="str">
            <v>TAX</v>
          </cell>
          <cell r="D528" t="str">
            <v>LIC-COFI-18</v>
          </cell>
          <cell r="E528" t="str">
            <v>LI</v>
          </cell>
          <cell r="F528" t="str">
            <v>BK</v>
          </cell>
          <cell r="H528">
            <v>17719</v>
          </cell>
          <cell r="I528">
            <v>0</v>
          </cell>
          <cell r="J528">
            <v>0</v>
          </cell>
          <cell r="K528">
            <v>17719</v>
          </cell>
          <cell r="L528">
            <v>17719</v>
          </cell>
          <cell r="M528">
            <v>0</v>
          </cell>
          <cell r="N528">
            <v>0</v>
          </cell>
        </row>
        <row r="529">
          <cell r="A529">
            <v>50387</v>
          </cell>
          <cell r="B529" t="str">
            <v>Rodriguez*Abad,Anallely</v>
          </cell>
          <cell r="C529" t="str">
            <v>TAX</v>
          </cell>
          <cell r="D529" t="str">
            <v>LIC-EJDE-17</v>
          </cell>
          <cell r="E529" t="str">
            <v>LI</v>
          </cell>
          <cell r="F529" t="str">
            <v>BS</v>
          </cell>
          <cell r="G529">
            <v>101</v>
          </cell>
          <cell r="H529" t="str">
            <v>10109.47</v>
          </cell>
          <cell r="I529">
            <v>0</v>
          </cell>
          <cell r="J529">
            <v>0</v>
          </cell>
          <cell r="K529" t="str">
            <v>10109.47</v>
          </cell>
          <cell r="L529">
            <v>6083</v>
          </cell>
          <cell r="M529" t="str">
            <v>4026.47</v>
          </cell>
          <cell r="N529" t="str">
            <v>4026.47</v>
          </cell>
        </row>
        <row r="530">
          <cell r="A530">
            <v>688818</v>
          </cell>
          <cell r="B530" t="str">
            <v>Garcia*Vazquez,Victoria</v>
          </cell>
          <cell r="C530" t="str">
            <v>TAX</v>
          </cell>
          <cell r="D530" t="str">
            <v>MAE-MADN-19</v>
          </cell>
          <cell r="E530" t="str">
            <v>MA</v>
          </cell>
          <cell r="F530" t="str">
            <v>EG</v>
          </cell>
          <cell r="G530">
            <v>101</v>
          </cell>
          <cell r="H530">
            <v>29692</v>
          </cell>
          <cell r="I530">
            <v>0</v>
          </cell>
          <cell r="J530">
            <v>0</v>
          </cell>
          <cell r="K530">
            <v>29692</v>
          </cell>
          <cell r="L530">
            <v>29692</v>
          </cell>
          <cell r="M530">
            <v>0</v>
          </cell>
          <cell r="N530">
            <v>0</v>
          </cell>
        </row>
        <row r="531">
          <cell r="A531">
            <v>720638</v>
          </cell>
          <cell r="B531" t="str">
            <v>Palafox*Rosas,Elena</v>
          </cell>
          <cell r="C531" t="str">
            <v>TAX</v>
          </cell>
          <cell r="D531" t="str">
            <v>MAE-EDUC-19</v>
          </cell>
          <cell r="E531" t="str">
            <v>MA</v>
          </cell>
          <cell r="F531" t="str">
            <v>EG</v>
          </cell>
          <cell r="G531">
            <v>404</v>
          </cell>
          <cell r="H531" t="str">
            <v>19236.57</v>
          </cell>
          <cell r="I531">
            <v>0</v>
          </cell>
          <cell r="J531" t="str">
            <v>413.1</v>
          </cell>
          <cell r="K531" t="str">
            <v>18823.47</v>
          </cell>
          <cell r="L531" t="str">
            <v>18824.36</v>
          </cell>
          <cell r="M531">
            <v>0</v>
          </cell>
          <cell r="N531">
            <v>0</v>
          </cell>
        </row>
        <row r="532">
          <cell r="A532">
            <v>717577</v>
          </cell>
          <cell r="B532" t="str">
            <v>Rosas*Hernandez,Enrique</v>
          </cell>
          <cell r="C532" t="str">
            <v>TAX</v>
          </cell>
          <cell r="D532" t="str">
            <v>MAE-EDUC-19</v>
          </cell>
          <cell r="E532" t="str">
            <v>MA</v>
          </cell>
          <cell r="F532" t="str">
            <v>EG</v>
          </cell>
          <cell r="G532">
            <v>405</v>
          </cell>
          <cell r="H532" t="str">
            <v>19236.57</v>
          </cell>
          <cell r="I532">
            <v>0</v>
          </cell>
          <cell r="J532">
            <v>0</v>
          </cell>
          <cell r="K532" t="str">
            <v>19236.57</v>
          </cell>
          <cell r="L532" t="str">
            <v>19236.57</v>
          </cell>
          <cell r="M532">
            <v>0</v>
          </cell>
          <cell r="N532">
            <v>0</v>
          </cell>
        </row>
        <row r="533">
          <cell r="A533">
            <v>708660</v>
          </cell>
          <cell r="B533" t="str">
            <v>Radilla*Mendiola,Anahi</v>
          </cell>
          <cell r="C533" t="str">
            <v>TAX</v>
          </cell>
          <cell r="D533" t="str">
            <v>MAE-EDUC-19</v>
          </cell>
          <cell r="E533" t="str">
            <v>MA</v>
          </cell>
          <cell r="F533" t="str">
            <v>EG</v>
          </cell>
          <cell r="G533">
            <v>101</v>
          </cell>
          <cell r="H533" t="str">
            <v>8044.57</v>
          </cell>
          <cell r="I533">
            <v>0</v>
          </cell>
          <cell r="J533">
            <v>0</v>
          </cell>
          <cell r="K533" t="str">
            <v>8044.57</v>
          </cell>
          <cell r="L533" t="str">
            <v>8044.57</v>
          </cell>
          <cell r="M533">
            <v>0</v>
          </cell>
          <cell r="N533">
            <v>0</v>
          </cell>
        </row>
        <row r="534">
          <cell r="A534">
            <v>224239</v>
          </cell>
          <cell r="B534" t="str">
            <v>Santana*Gabriel,Aranza</v>
          </cell>
          <cell r="C534" t="str">
            <v>TAX</v>
          </cell>
          <cell r="D534" t="str">
            <v>MAE-EDUC-19</v>
          </cell>
          <cell r="E534" t="str">
            <v>MA</v>
          </cell>
          <cell r="F534" t="str">
            <v>EG</v>
          </cell>
          <cell r="G534">
            <v>404</v>
          </cell>
          <cell r="H534" t="str">
            <v>19236.84</v>
          </cell>
          <cell r="I534">
            <v>0</v>
          </cell>
          <cell r="J534">
            <v>0</v>
          </cell>
          <cell r="K534" t="str">
            <v>19236.84</v>
          </cell>
          <cell r="L534" t="str">
            <v>19236.84</v>
          </cell>
          <cell r="M534">
            <v>0</v>
          </cell>
          <cell r="N534">
            <v>0</v>
          </cell>
        </row>
        <row r="535">
          <cell r="A535">
            <v>719928</v>
          </cell>
          <cell r="B535" t="str">
            <v>Mayahua*Atlahua,David</v>
          </cell>
          <cell r="C535" t="str">
            <v>TAX</v>
          </cell>
          <cell r="D535" t="str">
            <v>MAE-TEIN-18</v>
          </cell>
          <cell r="E535" t="str">
            <v>MA</v>
          </cell>
          <cell r="F535" t="str">
            <v>EG</v>
          </cell>
          <cell r="G535">
            <v>405</v>
          </cell>
          <cell r="H535" t="str">
            <v>24580.07</v>
          </cell>
          <cell r="I535">
            <v>0</v>
          </cell>
          <cell r="J535">
            <v>0</v>
          </cell>
          <cell r="K535" t="str">
            <v>24580.07</v>
          </cell>
          <cell r="L535">
            <v>24581</v>
          </cell>
          <cell r="M535">
            <v>0</v>
          </cell>
          <cell r="N535">
            <v>0</v>
          </cell>
        </row>
        <row r="536">
          <cell r="A536">
            <v>719929</v>
          </cell>
          <cell r="B536" t="str">
            <v>Renteria*Galicia,Sergio</v>
          </cell>
          <cell r="C536" t="str">
            <v>TAX</v>
          </cell>
          <cell r="D536" t="str">
            <v>MAE-TEIN-18</v>
          </cell>
          <cell r="E536" t="str">
            <v>MA</v>
          </cell>
          <cell r="F536" t="str">
            <v>EG</v>
          </cell>
          <cell r="G536">
            <v>405</v>
          </cell>
          <cell r="H536" t="str">
            <v>23756.57</v>
          </cell>
          <cell r="I536">
            <v>0</v>
          </cell>
          <cell r="J536" t="str">
            <v>511.92</v>
          </cell>
          <cell r="K536" t="str">
            <v>23244.65</v>
          </cell>
          <cell r="L536" t="str">
            <v>23244.65</v>
          </cell>
          <cell r="M536">
            <v>0</v>
          </cell>
          <cell r="N536">
            <v>0</v>
          </cell>
        </row>
        <row r="537">
          <cell r="A537">
            <v>731040</v>
          </cell>
          <cell r="B537" t="str">
            <v>Garcia*Valencia,Celina</v>
          </cell>
          <cell r="C537" t="str">
            <v>TAX</v>
          </cell>
          <cell r="D537" t="str">
            <v>LIC-EJDE-17</v>
          </cell>
          <cell r="E537" t="str">
            <v>LI</v>
          </cell>
          <cell r="F537" t="str">
            <v>BK</v>
          </cell>
          <cell r="G537">
            <v>100</v>
          </cell>
          <cell r="H537">
            <v>11891</v>
          </cell>
          <cell r="I537">
            <v>0</v>
          </cell>
          <cell r="J537">
            <v>0</v>
          </cell>
          <cell r="K537">
            <v>11891</v>
          </cell>
          <cell r="L537">
            <v>11891</v>
          </cell>
          <cell r="M537">
            <v>0</v>
          </cell>
          <cell r="N537">
            <v>0</v>
          </cell>
        </row>
        <row r="538">
          <cell r="A538">
            <v>726043</v>
          </cell>
          <cell r="B538" t="str">
            <v>Gomez*Rodriguez,Karina</v>
          </cell>
          <cell r="C538" t="str">
            <v>TAX</v>
          </cell>
          <cell r="D538" t="str">
            <v>LIC-EJAD-17</v>
          </cell>
          <cell r="E538" t="str">
            <v>LI</v>
          </cell>
          <cell r="F538" t="str">
            <v>BS</v>
          </cell>
          <cell r="G538">
            <v>100</v>
          </cell>
          <cell r="H538" t="str">
            <v>10106.17</v>
          </cell>
          <cell r="I538">
            <v>0</v>
          </cell>
          <cell r="J538">
            <v>0</v>
          </cell>
          <cell r="K538" t="str">
            <v>10106.17</v>
          </cell>
          <cell r="L538">
            <v>2254</v>
          </cell>
          <cell r="M538" t="str">
            <v>7852.17</v>
          </cell>
          <cell r="N538" t="str">
            <v>7852.17</v>
          </cell>
        </row>
        <row r="539">
          <cell r="A539">
            <v>764891</v>
          </cell>
          <cell r="B539" t="str">
            <v>Blanco*Castro,Tania</v>
          </cell>
          <cell r="C539" t="str">
            <v>TAX</v>
          </cell>
          <cell r="D539" t="str">
            <v>LIC-EJDE-17</v>
          </cell>
          <cell r="E539" t="str">
            <v>LI</v>
          </cell>
          <cell r="F539" t="str">
            <v>BS</v>
          </cell>
          <cell r="G539">
            <v>405</v>
          </cell>
          <cell r="H539" t="str">
            <v>10235.77</v>
          </cell>
          <cell r="I539">
            <v>0</v>
          </cell>
          <cell r="J539">
            <v>0</v>
          </cell>
          <cell r="K539" t="str">
            <v>10235.77</v>
          </cell>
          <cell r="L539">
            <v>5974</v>
          </cell>
          <cell r="M539" t="str">
            <v>4261.77</v>
          </cell>
          <cell r="N539" t="str">
            <v>4261.77</v>
          </cell>
        </row>
        <row r="540">
          <cell r="A540">
            <v>246005</v>
          </cell>
          <cell r="B540" t="str">
            <v>Hernandez*Garcia,Roberto</v>
          </cell>
          <cell r="C540" t="str">
            <v>TAX</v>
          </cell>
          <cell r="D540" t="str">
            <v>LIC-DAEM-11</v>
          </cell>
          <cell r="E540" t="str">
            <v>LI</v>
          </cell>
          <cell r="F540" t="str">
            <v>AS</v>
          </cell>
          <cell r="H540">
            <v>1137</v>
          </cell>
          <cell r="I540">
            <v>0</v>
          </cell>
          <cell r="J540">
            <v>0</v>
          </cell>
          <cell r="K540">
            <v>1137</v>
          </cell>
          <cell r="L540">
            <v>1137</v>
          </cell>
          <cell r="M540">
            <v>0</v>
          </cell>
          <cell r="N540">
            <v>0</v>
          </cell>
        </row>
        <row r="541">
          <cell r="A541">
            <v>269634</v>
          </cell>
          <cell r="B541" t="str">
            <v>Rodríguez*Pérez,Gustavo</v>
          </cell>
          <cell r="C541" t="str">
            <v>TAX</v>
          </cell>
          <cell r="D541" t="str">
            <v>LIC-SYSC-18</v>
          </cell>
          <cell r="E541" t="str">
            <v>LI</v>
          </cell>
          <cell r="F541" t="str">
            <v>AS</v>
          </cell>
          <cell r="G541">
            <v>404</v>
          </cell>
          <cell r="H541">
            <v>18713</v>
          </cell>
          <cell r="I541">
            <v>0</v>
          </cell>
          <cell r="J541">
            <v>0</v>
          </cell>
          <cell r="K541">
            <v>18713</v>
          </cell>
          <cell r="L541" t="str">
            <v>18713.4</v>
          </cell>
          <cell r="M541">
            <v>0</v>
          </cell>
          <cell r="N541">
            <v>0</v>
          </cell>
        </row>
        <row r="542">
          <cell r="A542">
            <v>713329</v>
          </cell>
          <cell r="B542" t="str">
            <v>Hernández*Balderas,Jesús</v>
          </cell>
          <cell r="C542" t="str">
            <v>TAX</v>
          </cell>
          <cell r="D542" t="str">
            <v>LIC-DSGD-18</v>
          </cell>
          <cell r="E542" t="str">
            <v>LI</v>
          </cell>
          <cell r="F542" t="str">
            <v>BS</v>
          </cell>
          <cell r="G542">
            <v>101</v>
          </cell>
          <cell r="H542" t="str">
            <v>16909.57</v>
          </cell>
          <cell r="I542">
            <v>0</v>
          </cell>
          <cell r="J542">
            <v>0</v>
          </cell>
          <cell r="K542" t="str">
            <v>16909.57</v>
          </cell>
          <cell r="L542" t="str">
            <v>4057.3</v>
          </cell>
          <cell r="M542" t="str">
            <v>12852.27</v>
          </cell>
          <cell r="N542" t="str">
            <v>12852.27</v>
          </cell>
        </row>
        <row r="543">
          <cell r="A543">
            <v>756298</v>
          </cell>
          <cell r="B543" t="str">
            <v>Ramirez*Castro,Katia</v>
          </cell>
          <cell r="C543" t="str">
            <v>TAX</v>
          </cell>
          <cell r="D543" t="str">
            <v>LIC-DSGD-18</v>
          </cell>
          <cell r="E543" t="str">
            <v>LI</v>
          </cell>
          <cell r="F543" t="str">
            <v>BS</v>
          </cell>
          <cell r="G543">
            <v>101</v>
          </cell>
          <cell r="H543" t="str">
            <v>15631.2</v>
          </cell>
          <cell r="I543">
            <v>0</v>
          </cell>
          <cell r="J543">
            <v>0</v>
          </cell>
          <cell r="K543" t="str">
            <v>15631.2</v>
          </cell>
          <cell r="L543" t="str">
            <v>4242.8</v>
          </cell>
          <cell r="M543" t="str">
            <v>11388.4</v>
          </cell>
          <cell r="N543" t="str">
            <v>11388.4</v>
          </cell>
        </row>
        <row r="544">
          <cell r="A544">
            <v>653947</v>
          </cell>
          <cell r="B544" t="str">
            <v>Calderon*Perez,Maria</v>
          </cell>
          <cell r="C544" t="str">
            <v>TAX</v>
          </cell>
          <cell r="D544" t="str">
            <v>LIC-PSIO-18</v>
          </cell>
          <cell r="E544" t="str">
            <v>LI</v>
          </cell>
          <cell r="F544" t="str">
            <v>BA</v>
          </cell>
          <cell r="G544">
            <v>100</v>
          </cell>
          <cell r="H544" t="str">
            <v>19799.6</v>
          </cell>
          <cell r="I544">
            <v>0</v>
          </cell>
          <cell r="J544">
            <v>0</v>
          </cell>
          <cell r="K544" t="str">
            <v>19799.6</v>
          </cell>
          <cell r="L544" t="str">
            <v>19799.6</v>
          </cell>
          <cell r="M544">
            <v>0</v>
          </cell>
          <cell r="N544">
            <v>0</v>
          </cell>
        </row>
        <row r="545">
          <cell r="A545">
            <v>744657</v>
          </cell>
          <cell r="B545" t="str">
            <v>Martínez*Quinto,Angélica</v>
          </cell>
          <cell r="C545" t="str">
            <v>TAX</v>
          </cell>
          <cell r="D545" t="str">
            <v>LIC-EJAD-17</v>
          </cell>
          <cell r="E545" t="str">
            <v>LI</v>
          </cell>
          <cell r="F545" t="str">
            <v>BA</v>
          </cell>
          <cell r="G545">
            <v>100</v>
          </cell>
          <cell r="H545" t="str">
            <v>13276.27</v>
          </cell>
          <cell r="I545">
            <v>0</v>
          </cell>
          <cell r="J545">
            <v>0</v>
          </cell>
          <cell r="K545" t="str">
            <v>13276.27</v>
          </cell>
          <cell r="L545" t="str">
            <v>5415.8</v>
          </cell>
          <cell r="M545" t="str">
            <v>7860.47</v>
          </cell>
          <cell r="N545" t="str">
            <v>7860.47</v>
          </cell>
        </row>
        <row r="546">
          <cell r="A546">
            <v>341774</v>
          </cell>
          <cell r="B546" t="str">
            <v>Escobedo*Luna,Christian</v>
          </cell>
          <cell r="C546" t="str">
            <v>TAX</v>
          </cell>
          <cell r="D546" t="str">
            <v>LIC-EJAD-17</v>
          </cell>
          <cell r="E546" t="str">
            <v>LI</v>
          </cell>
          <cell r="F546" t="str">
            <v>EG</v>
          </cell>
          <cell r="H546">
            <v>3245</v>
          </cell>
          <cell r="I546">
            <v>0</v>
          </cell>
          <cell r="J546">
            <v>0</v>
          </cell>
          <cell r="K546">
            <v>3245</v>
          </cell>
          <cell r="L546">
            <v>3245</v>
          </cell>
          <cell r="M546">
            <v>0</v>
          </cell>
          <cell r="N546">
            <v>0</v>
          </cell>
        </row>
        <row r="547">
          <cell r="A547">
            <v>317384</v>
          </cell>
          <cell r="B547" t="str">
            <v>Huerta*Rodriguez,Vania</v>
          </cell>
          <cell r="C547" t="str">
            <v>TAX</v>
          </cell>
          <cell r="D547" t="str">
            <v>LIC-COFI-18</v>
          </cell>
          <cell r="E547" t="str">
            <v>LI</v>
          </cell>
          <cell r="F547" t="str">
            <v>EG</v>
          </cell>
          <cell r="H547" t="str">
            <v>4544.4</v>
          </cell>
          <cell r="I547">
            <v>0</v>
          </cell>
          <cell r="J547">
            <v>0</v>
          </cell>
          <cell r="K547" t="str">
            <v>4544.4</v>
          </cell>
          <cell r="L547">
            <v>2274</v>
          </cell>
          <cell r="M547" t="str">
            <v>2272.2</v>
          </cell>
          <cell r="N547" t="str">
            <v>2272.2</v>
          </cell>
        </row>
        <row r="548">
          <cell r="A548">
            <v>157832</v>
          </cell>
          <cell r="B548" t="str">
            <v>Vega*Taboada,Efren</v>
          </cell>
          <cell r="C548" t="str">
            <v>CHU</v>
          </cell>
          <cell r="D548" t="str">
            <v>MAE-ENDE-18</v>
          </cell>
          <cell r="E548" t="str">
            <v>MA</v>
          </cell>
          <cell r="F548" t="str">
            <v>BS</v>
          </cell>
          <cell r="H548">
            <v>106</v>
          </cell>
          <cell r="I548">
            <v>0</v>
          </cell>
          <cell r="J548">
            <v>0</v>
          </cell>
          <cell r="K548">
            <v>106</v>
          </cell>
          <cell r="L548">
            <v>106</v>
          </cell>
          <cell r="M548">
            <v>0</v>
          </cell>
          <cell r="N548">
            <v>0</v>
          </cell>
        </row>
        <row r="549">
          <cell r="A549">
            <v>222431</v>
          </cell>
          <cell r="B549" t="str">
            <v>Jimenez*Ibarra,Marco</v>
          </cell>
          <cell r="C549" t="str">
            <v>CHU</v>
          </cell>
          <cell r="D549" t="str">
            <v>MAE-ENDE-18</v>
          </cell>
          <cell r="E549" t="str">
            <v>MA</v>
          </cell>
          <cell r="F549" t="str">
            <v>AS</v>
          </cell>
          <cell r="G549">
            <v>405</v>
          </cell>
          <cell r="H549">
            <v>23852</v>
          </cell>
          <cell r="I549">
            <v>0</v>
          </cell>
          <cell r="J549">
            <v>0</v>
          </cell>
          <cell r="K549">
            <v>23852</v>
          </cell>
          <cell r="L549">
            <v>23852</v>
          </cell>
          <cell r="M549">
            <v>0</v>
          </cell>
          <cell r="N549">
            <v>0</v>
          </cell>
        </row>
        <row r="550">
          <cell r="A550">
            <v>223798</v>
          </cell>
          <cell r="B550" t="str">
            <v>Alarcon*Martinez,Irene</v>
          </cell>
          <cell r="C550" t="str">
            <v>CHU</v>
          </cell>
          <cell r="D550" t="str">
            <v>LIC-EDFI-15</v>
          </cell>
          <cell r="E550" t="str">
            <v>LI</v>
          </cell>
          <cell r="F550" t="str">
            <v>AS</v>
          </cell>
          <cell r="G550">
            <v>405</v>
          </cell>
          <cell r="H550">
            <v>18622</v>
          </cell>
          <cell r="I550">
            <v>0</v>
          </cell>
          <cell r="J550">
            <v>0</v>
          </cell>
          <cell r="K550">
            <v>18622</v>
          </cell>
          <cell r="L550">
            <v>18622</v>
          </cell>
          <cell r="M550">
            <v>0</v>
          </cell>
          <cell r="N550">
            <v>0</v>
          </cell>
        </row>
        <row r="551">
          <cell r="A551">
            <v>224519</v>
          </cell>
          <cell r="B551" t="str">
            <v>Prado*Rodriguez,Ricardo</v>
          </cell>
          <cell r="C551" t="str">
            <v>CHU</v>
          </cell>
          <cell r="D551" t="str">
            <v>LIC-EDFI-18</v>
          </cell>
          <cell r="E551" t="str">
            <v>LI</v>
          </cell>
          <cell r="F551" t="str">
            <v>AS</v>
          </cell>
          <cell r="G551">
            <v>101</v>
          </cell>
          <cell r="H551">
            <v>18345.57</v>
          </cell>
          <cell r="I551">
            <v>0</v>
          </cell>
          <cell r="J551">
            <v>0</v>
          </cell>
          <cell r="K551">
            <v>18345.57</v>
          </cell>
          <cell r="L551">
            <v>18346</v>
          </cell>
          <cell r="M551">
            <v>0</v>
          </cell>
          <cell r="N551">
            <v>0</v>
          </cell>
        </row>
        <row r="552">
          <cell r="A552">
            <v>226197</v>
          </cell>
          <cell r="B552" t="str">
            <v>Salinas*Yañez,Gerzon</v>
          </cell>
          <cell r="C552" t="str">
            <v>CHU</v>
          </cell>
          <cell r="D552" t="str">
            <v>LIC-EDFI-15</v>
          </cell>
          <cell r="E552" t="str">
            <v>LI</v>
          </cell>
          <cell r="F552" t="str">
            <v>BA</v>
          </cell>
          <cell r="G552">
            <v>404</v>
          </cell>
          <cell r="H552">
            <v>19104.95</v>
          </cell>
          <cell r="I552">
            <v>0</v>
          </cell>
          <cell r="J552">
            <v>0</v>
          </cell>
          <cell r="K552">
            <v>19104.95</v>
          </cell>
          <cell r="L552">
            <v>10682.7</v>
          </cell>
          <cell r="M552">
            <v>8422.25</v>
          </cell>
          <cell r="N552">
            <v>8422.25</v>
          </cell>
        </row>
        <row r="553">
          <cell r="A553">
            <v>226807</v>
          </cell>
          <cell r="B553" t="str">
            <v>Luna*Merino,Maria</v>
          </cell>
          <cell r="C553" t="str">
            <v>CHU</v>
          </cell>
          <cell r="D553" t="str">
            <v>MAE-ENDE-18</v>
          </cell>
          <cell r="E553" t="str">
            <v>MA</v>
          </cell>
          <cell r="F553" t="str">
            <v>BS</v>
          </cell>
          <cell r="G553">
            <v>405</v>
          </cell>
          <cell r="H553">
            <v>11400.9</v>
          </cell>
          <cell r="I553">
            <v>0</v>
          </cell>
          <cell r="J553">
            <v>0</v>
          </cell>
          <cell r="K553">
            <v>11400.9</v>
          </cell>
          <cell r="L553">
            <v>6447</v>
          </cell>
          <cell r="M553">
            <v>4953.8999999999996</v>
          </cell>
          <cell r="N553">
            <v>4953.8999999999996</v>
          </cell>
        </row>
        <row r="554">
          <cell r="A554">
            <v>239736</v>
          </cell>
          <cell r="B554" t="str">
            <v>Lopez*Ayala,Julio</v>
          </cell>
          <cell r="C554" t="str">
            <v>CHU</v>
          </cell>
          <cell r="D554" t="str">
            <v>LIC-EDFI-15</v>
          </cell>
          <cell r="E554" t="str">
            <v>LI</v>
          </cell>
          <cell r="F554" t="str">
            <v>EG</v>
          </cell>
          <cell r="H554">
            <v>20742</v>
          </cell>
          <cell r="I554">
            <v>0</v>
          </cell>
          <cell r="J554">
            <v>0</v>
          </cell>
          <cell r="K554">
            <v>20742</v>
          </cell>
          <cell r="L554">
            <v>20742</v>
          </cell>
          <cell r="M554">
            <v>0</v>
          </cell>
          <cell r="N554">
            <v>0</v>
          </cell>
        </row>
        <row r="555">
          <cell r="A555">
            <v>247504</v>
          </cell>
          <cell r="B555" t="str">
            <v>Perez*Robles,Alexis</v>
          </cell>
          <cell r="C555" t="str">
            <v>CHU</v>
          </cell>
          <cell r="D555" t="str">
            <v>LIC-EDFI-18</v>
          </cell>
          <cell r="E555" t="str">
            <v>LI</v>
          </cell>
          <cell r="F555" t="str">
            <v>AS</v>
          </cell>
          <cell r="H555">
            <v>11224</v>
          </cell>
          <cell r="I555">
            <v>0</v>
          </cell>
          <cell r="J555">
            <v>0</v>
          </cell>
          <cell r="K555">
            <v>11224</v>
          </cell>
          <cell r="L555">
            <v>11224</v>
          </cell>
          <cell r="M555">
            <v>0</v>
          </cell>
          <cell r="N555">
            <v>0</v>
          </cell>
        </row>
        <row r="556">
          <cell r="A556">
            <v>269658</v>
          </cell>
          <cell r="B556" t="str">
            <v>Vazquez*Daniels,Hector</v>
          </cell>
          <cell r="C556" t="str">
            <v>CHU</v>
          </cell>
          <cell r="D556" t="str">
            <v>MAE-ENDE-18</v>
          </cell>
          <cell r="E556" t="str">
            <v>MA</v>
          </cell>
          <cell r="F556" t="str">
            <v>AS</v>
          </cell>
          <cell r="G556">
            <v>405</v>
          </cell>
          <cell r="H556">
            <v>22625</v>
          </cell>
          <cell r="I556">
            <v>0</v>
          </cell>
          <cell r="J556">
            <v>0</v>
          </cell>
          <cell r="K556">
            <v>22625</v>
          </cell>
          <cell r="L556">
            <v>22625</v>
          </cell>
          <cell r="M556">
            <v>0</v>
          </cell>
          <cell r="N556">
            <v>0</v>
          </cell>
        </row>
        <row r="557">
          <cell r="A557">
            <v>269918</v>
          </cell>
          <cell r="B557" t="str">
            <v>Martinez*Navarrete,Cristian</v>
          </cell>
          <cell r="C557" t="str">
            <v>CHU</v>
          </cell>
          <cell r="D557" t="str">
            <v>MAE-ENDE-18</v>
          </cell>
          <cell r="E557" t="str">
            <v>MA</v>
          </cell>
          <cell r="F557" t="str">
            <v>AS</v>
          </cell>
          <cell r="G557">
            <v>404</v>
          </cell>
          <cell r="H557">
            <v>9392.8799999999992</v>
          </cell>
          <cell r="I557">
            <v>0</v>
          </cell>
          <cell r="J557">
            <v>0</v>
          </cell>
          <cell r="K557">
            <v>9392.8799999999992</v>
          </cell>
          <cell r="L557">
            <v>8104.23</v>
          </cell>
          <cell r="M557">
            <v>1288.6500000000001</v>
          </cell>
          <cell r="N557">
            <v>1288.6500000000001</v>
          </cell>
        </row>
        <row r="558">
          <cell r="A558">
            <v>275466</v>
          </cell>
          <cell r="B558" t="str">
            <v>Alvarado*Paez,Adolfo</v>
          </cell>
          <cell r="C558" t="str">
            <v>CHU</v>
          </cell>
          <cell r="D558" t="str">
            <v>LIC-EDFI-15</v>
          </cell>
          <cell r="E558" t="str">
            <v>LI</v>
          </cell>
          <cell r="F558" t="str">
            <v>AS</v>
          </cell>
          <cell r="G558">
            <v>405</v>
          </cell>
          <cell r="H558">
            <v>17364</v>
          </cell>
          <cell r="I558">
            <v>0</v>
          </cell>
          <cell r="J558">
            <v>0</v>
          </cell>
          <cell r="K558">
            <v>17364</v>
          </cell>
          <cell r="L558">
            <v>17364</v>
          </cell>
          <cell r="M558">
            <v>0</v>
          </cell>
          <cell r="N558">
            <v>0</v>
          </cell>
        </row>
        <row r="559">
          <cell r="A559">
            <v>283157</v>
          </cell>
          <cell r="B559" t="str">
            <v>Martell*Nieto,Marisol</v>
          </cell>
          <cell r="C559" t="str">
            <v>CHU</v>
          </cell>
          <cell r="D559" t="str">
            <v>LIC-EDFI-18</v>
          </cell>
          <cell r="E559" t="str">
            <v>LI</v>
          </cell>
          <cell r="F559" t="str">
            <v>BK</v>
          </cell>
          <cell r="G559">
            <v>404</v>
          </cell>
          <cell r="H559">
            <v>12460.7</v>
          </cell>
          <cell r="I559">
            <v>0</v>
          </cell>
          <cell r="J559">
            <v>0</v>
          </cell>
          <cell r="K559">
            <v>12460.7</v>
          </cell>
          <cell r="L559">
            <v>12460.7</v>
          </cell>
          <cell r="M559">
            <v>0</v>
          </cell>
          <cell r="N559">
            <v>0</v>
          </cell>
        </row>
        <row r="560">
          <cell r="A560">
            <v>283927</v>
          </cell>
          <cell r="B560" t="str">
            <v>Munilla*Bastida,Gaspar</v>
          </cell>
          <cell r="C560" t="str">
            <v>CHU</v>
          </cell>
          <cell r="D560" t="str">
            <v>LIC-EDFI-18</v>
          </cell>
          <cell r="E560" t="str">
            <v>LI</v>
          </cell>
          <cell r="F560" t="str">
            <v>AS</v>
          </cell>
          <cell r="H560">
            <v>18745</v>
          </cell>
          <cell r="I560">
            <v>0</v>
          </cell>
          <cell r="J560">
            <v>0</v>
          </cell>
          <cell r="K560">
            <v>18745</v>
          </cell>
          <cell r="L560">
            <v>18746</v>
          </cell>
          <cell r="M560">
            <v>0</v>
          </cell>
          <cell r="N560">
            <v>0</v>
          </cell>
        </row>
        <row r="561">
          <cell r="A561">
            <v>287865</v>
          </cell>
          <cell r="B561" t="str">
            <v>Ausin*Luna,Daniel</v>
          </cell>
          <cell r="C561" t="str">
            <v>CHU</v>
          </cell>
          <cell r="D561" t="str">
            <v>LIC-EDFI-18</v>
          </cell>
          <cell r="E561" t="str">
            <v>LI</v>
          </cell>
          <cell r="F561" t="str">
            <v>EG</v>
          </cell>
          <cell r="H561">
            <v>106</v>
          </cell>
          <cell r="I561">
            <v>0</v>
          </cell>
          <cell r="J561">
            <v>0</v>
          </cell>
          <cell r="K561">
            <v>106</v>
          </cell>
          <cell r="L561">
            <v>106</v>
          </cell>
          <cell r="M561">
            <v>0</v>
          </cell>
          <cell r="N561">
            <v>0</v>
          </cell>
        </row>
        <row r="562">
          <cell r="A562">
            <v>288439</v>
          </cell>
          <cell r="B562" t="str">
            <v>Rivera*Brito,Derek</v>
          </cell>
          <cell r="C562" t="str">
            <v>CHU</v>
          </cell>
          <cell r="D562" t="str">
            <v>LIC-EDFI-15</v>
          </cell>
          <cell r="E562" t="str">
            <v>LI</v>
          </cell>
          <cell r="F562" t="str">
            <v>EG</v>
          </cell>
          <cell r="H562">
            <v>106</v>
          </cell>
          <cell r="I562">
            <v>0</v>
          </cell>
          <cell r="J562">
            <v>0</v>
          </cell>
          <cell r="K562">
            <v>106</v>
          </cell>
          <cell r="L562">
            <v>106</v>
          </cell>
          <cell r="M562">
            <v>0</v>
          </cell>
          <cell r="N562">
            <v>0</v>
          </cell>
        </row>
        <row r="563">
          <cell r="A563">
            <v>291645</v>
          </cell>
          <cell r="B563" t="str">
            <v>Alcantara*Araujo,Uriel</v>
          </cell>
          <cell r="C563" t="str">
            <v>CHU</v>
          </cell>
          <cell r="D563" t="str">
            <v>LIC-EDFI-18</v>
          </cell>
          <cell r="E563" t="str">
            <v>LI</v>
          </cell>
          <cell r="F563" t="str">
            <v>BR</v>
          </cell>
          <cell r="H563">
            <v>106</v>
          </cell>
          <cell r="I563">
            <v>0</v>
          </cell>
          <cell r="J563">
            <v>0</v>
          </cell>
          <cell r="K563">
            <v>106</v>
          </cell>
          <cell r="L563">
            <v>106</v>
          </cell>
          <cell r="M563">
            <v>0</v>
          </cell>
          <cell r="N563">
            <v>0</v>
          </cell>
        </row>
        <row r="564">
          <cell r="A564">
            <v>295961</v>
          </cell>
          <cell r="B564" t="str">
            <v>Martinez*Martinez,Oscar</v>
          </cell>
          <cell r="C564" t="str">
            <v>CHU</v>
          </cell>
          <cell r="D564" t="str">
            <v>LIC-EDFI-18</v>
          </cell>
          <cell r="E564" t="str">
            <v>LI</v>
          </cell>
          <cell r="F564" t="str">
            <v>AS</v>
          </cell>
          <cell r="H564">
            <v>15553.57</v>
          </cell>
          <cell r="I564">
            <v>0</v>
          </cell>
          <cell r="J564">
            <v>0</v>
          </cell>
          <cell r="K564">
            <v>15553.57</v>
          </cell>
          <cell r="L564">
            <v>15554</v>
          </cell>
          <cell r="M564">
            <v>0</v>
          </cell>
          <cell r="N564">
            <v>0</v>
          </cell>
        </row>
        <row r="565">
          <cell r="A565">
            <v>296878</v>
          </cell>
          <cell r="B565" t="str">
            <v>Garcia*Andrade,Jose</v>
          </cell>
          <cell r="C565" t="str">
            <v>CHU</v>
          </cell>
          <cell r="D565" t="str">
            <v>LIC-EDFI-18</v>
          </cell>
          <cell r="E565" t="str">
            <v>LI</v>
          </cell>
          <cell r="F565" t="str">
            <v>AS</v>
          </cell>
          <cell r="G565">
            <v>100</v>
          </cell>
          <cell r="H565">
            <v>14195</v>
          </cell>
          <cell r="I565">
            <v>0</v>
          </cell>
          <cell r="J565">
            <v>0</v>
          </cell>
          <cell r="K565">
            <v>14195</v>
          </cell>
          <cell r="L565">
            <v>14195.22</v>
          </cell>
          <cell r="M565">
            <v>0</v>
          </cell>
          <cell r="N565">
            <v>0</v>
          </cell>
        </row>
        <row r="566">
          <cell r="A566">
            <v>297159</v>
          </cell>
          <cell r="B566" t="str">
            <v>Gonzalez*Castañeda,Brandon</v>
          </cell>
          <cell r="C566" t="str">
            <v>CHU</v>
          </cell>
          <cell r="D566" t="str">
            <v>LIC-EDFI-18</v>
          </cell>
          <cell r="E566" t="str">
            <v>LI</v>
          </cell>
          <cell r="F566" t="str">
            <v>EG</v>
          </cell>
          <cell r="H566">
            <v>106</v>
          </cell>
          <cell r="I566">
            <v>0</v>
          </cell>
          <cell r="J566">
            <v>0</v>
          </cell>
          <cell r="K566">
            <v>106</v>
          </cell>
          <cell r="L566">
            <v>106</v>
          </cell>
          <cell r="M566">
            <v>0</v>
          </cell>
          <cell r="N566">
            <v>0</v>
          </cell>
        </row>
        <row r="567">
          <cell r="A567">
            <v>297437</v>
          </cell>
          <cell r="B567" t="str">
            <v>Vargas*Ledezma,Alberto</v>
          </cell>
          <cell r="C567" t="str">
            <v>CHU</v>
          </cell>
          <cell r="D567" t="str">
            <v>LIC-EDFI-18</v>
          </cell>
          <cell r="E567" t="str">
            <v>LI</v>
          </cell>
          <cell r="F567" t="str">
            <v>EG</v>
          </cell>
          <cell r="G567">
            <v>405</v>
          </cell>
          <cell r="H567">
            <v>11052.37</v>
          </cell>
          <cell r="I567">
            <v>0</v>
          </cell>
          <cell r="J567">
            <v>0</v>
          </cell>
          <cell r="K567">
            <v>11052.37</v>
          </cell>
          <cell r="L567">
            <v>9994</v>
          </cell>
          <cell r="M567">
            <v>1058.3699999999999</v>
          </cell>
          <cell r="N567">
            <v>1058.3699999999999</v>
          </cell>
        </row>
        <row r="568">
          <cell r="A568">
            <v>298268</v>
          </cell>
          <cell r="B568" t="str">
            <v>Lanestoza*Rodríguez,Jonathan</v>
          </cell>
          <cell r="C568" t="str">
            <v>CHU</v>
          </cell>
          <cell r="D568" t="str">
            <v>LIC-EDFI-18</v>
          </cell>
          <cell r="E568" t="str">
            <v>LI</v>
          </cell>
          <cell r="F568" t="str">
            <v>AS</v>
          </cell>
          <cell r="G568">
            <v>100</v>
          </cell>
          <cell r="H568">
            <v>19857.2</v>
          </cell>
          <cell r="I568">
            <v>0</v>
          </cell>
          <cell r="J568">
            <v>0</v>
          </cell>
          <cell r="K568">
            <v>19857.2</v>
          </cell>
          <cell r="L568">
            <v>19857.2</v>
          </cell>
          <cell r="M568">
            <v>0</v>
          </cell>
          <cell r="N568">
            <v>0</v>
          </cell>
        </row>
        <row r="569">
          <cell r="A569">
            <v>299604</v>
          </cell>
          <cell r="B569" t="str">
            <v>Reyes*Reyes,Adrian</v>
          </cell>
          <cell r="C569" t="str">
            <v>CHU</v>
          </cell>
          <cell r="D569" t="str">
            <v>LIC-EDFI-18</v>
          </cell>
          <cell r="E569" t="str">
            <v>LI</v>
          </cell>
          <cell r="F569" t="str">
            <v>AS</v>
          </cell>
          <cell r="G569">
            <v>405</v>
          </cell>
          <cell r="H569">
            <v>13665</v>
          </cell>
          <cell r="I569">
            <v>0</v>
          </cell>
          <cell r="J569">
            <v>0</v>
          </cell>
          <cell r="K569">
            <v>13665</v>
          </cell>
          <cell r="L569">
            <v>13665.1</v>
          </cell>
          <cell r="M569">
            <v>0</v>
          </cell>
          <cell r="N569">
            <v>0</v>
          </cell>
        </row>
        <row r="570">
          <cell r="A570">
            <v>300608</v>
          </cell>
          <cell r="B570" t="str">
            <v>Portela*Trigueros,Thay</v>
          </cell>
          <cell r="C570" t="str">
            <v>CHU</v>
          </cell>
          <cell r="D570" t="str">
            <v>LIC-EDFI-18</v>
          </cell>
          <cell r="E570" t="str">
            <v>LI</v>
          </cell>
          <cell r="F570" t="str">
            <v>BK</v>
          </cell>
          <cell r="G570">
            <v>405</v>
          </cell>
          <cell r="H570">
            <v>14158</v>
          </cell>
          <cell r="I570">
            <v>0</v>
          </cell>
          <cell r="J570">
            <v>0</v>
          </cell>
          <cell r="K570">
            <v>14158</v>
          </cell>
          <cell r="L570">
            <v>14158</v>
          </cell>
          <cell r="M570">
            <v>0</v>
          </cell>
          <cell r="N570">
            <v>0</v>
          </cell>
        </row>
        <row r="571">
          <cell r="A571">
            <v>304008</v>
          </cell>
          <cell r="B571" t="str">
            <v>Fabian*Martinez,Rigoalberto</v>
          </cell>
          <cell r="C571" t="str">
            <v>CHU</v>
          </cell>
          <cell r="D571" t="str">
            <v>LIC-EDFI-18</v>
          </cell>
          <cell r="E571" t="str">
            <v>LI</v>
          </cell>
          <cell r="F571" t="str">
            <v>EG</v>
          </cell>
          <cell r="H571">
            <v>106</v>
          </cell>
          <cell r="I571">
            <v>0</v>
          </cell>
          <cell r="J571">
            <v>0</v>
          </cell>
          <cell r="K571">
            <v>106</v>
          </cell>
          <cell r="L571">
            <v>106</v>
          </cell>
          <cell r="M571">
            <v>0</v>
          </cell>
          <cell r="N571">
            <v>0</v>
          </cell>
        </row>
        <row r="572">
          <cell r="A572">
            <v>304056</v>
          </cell>
          <cell r="B572" t="str">
            <v>Malagón*Arellano,Angel</v>
          </cell>
          <cell r="C572" t="str">
            <v>CHU</v>
          </cell>
          <cell r="D572" t="str">
            <v>LIC-EDFI-18</v>
          </cell>
          <cell r="E572" t="str">
            <v>LI</v>
          </cell>
          <cell r="F572" t="str">
            <v>BS</v>
          </cell>
          <cell r="H572">
            <v>13578.7</v>
          </cell>
          <cell r="I572">
            <v>0</v>
          </cell>
          <cell r="J572">
            <v>413.33</v>
          </cell>
          <cell r="K572">
            <v>13165.37</v>
          </cell>
          <cell r="L572">
            <v>8900.52</v>
          </cell>
          <cell r="M572">
            <v>4264.8500000000004</v>
          </cell>
          <cell r="N572">
            <v>4264.8500000000004</v>
          </cell>
        </row>
        <row r="573">
          <cell r="A573">
            <v>305594</v>
          </cell>
          <cell r="B573" t="str">
            <v>Duarte*Perez,Valeria</v>
          </cell>
          <cell r="C573" t="str">
            <v>CHU</v>
          </cell>
          <cell r="D573" t="str">
            <v>LIC-EDFI-18</v>
          </cell>
          <cell r="E573" t="str">
            <v>LI</v>
          </cell>
          <cell r="F573" t="str">
            <v>AS</v>
          </cell>
          <cell r="H573">
            <v>7476</v>
          </cell>
          <cell r="I573">
            <v>0</v>
          </cell>
          <cell r="J573">
            <v>0</v>
          </cell>
          <cell r="K573">
            <v>7476</v>
          </cell>
          <cell r="L573">
            <v>5617</v>
          </cell>
          <cell r="M573">
            <v>1859</v>
          </cell>
          <cell r="N573">
            <v>1859</v>
          </cell>
        </row>
        <row r="574">
          <cell r="A574">
            <v>305885</v>
          </cell>
          <cell r="B574" t="str">
            <v>Espinosa*Martínez,Erick</v>
          </cell>
          <cell r="C574" t="str">
            <v>CHU</v>
          </cell>
          <cell r="D574" t="str">
            <v>LIC-EDFI-18</v>
          </cell>
          <cell r="E574" t="str">
            <v>LI</v>
          </cell>
          <cell r="F574" t="str">
            <v>AS</v>
          </cell>
          <cell r="G574">
            <v>404</v>
          </cell>
          <cell r="H574">
            <v>1560</v>
          </cell>
          <cell r="I574">
            <v>0</v>
          </cell>
          <cell r="J574">
            <v>0</v>
          </cell>
          <cell r="K574">
            <v>1560</v>
          </cell>
          <cell r="L574">
            <v>3855.9</v>
          </cell>
          <cell r="M574">
            <v>0</v>
          </cell>
          <cell r="N574">
            <v>0</v>
          </cell>
        </row>
        <row r="575">
          <cell r="A575">
            <v>306305</v>
          </cell>
          <cell r="B575" t="str">
            <v>Lopez*Galicia,Brandon</v>
          </cell>
          <cell r="C575" t="str">
            <v>CHU</v>
          </cell>
          <cell r="D575" t="str">
            <v>LIC-EDFI-18</v>
          </cell>
          <cell r="E575" t="str">
            <v>LI</v>
          </cell>
          <cell r="F575" t="str">
            <v>EG</v>
          </cell>
          <cell r="G575">
            <v>405</v>
          </cell>
          <cell r="H575">
            <v>17277</v>
          </cell>
          <cell r="I575">
            <v>0</v>
          </cell>
          <cell r="J575">
            <v>0</v>
          </cell>
          <cell r="K575">
            <v>17277</v>
          </cell>
          <cell r="L575">
            <v>17277</v>
          </cell>
          <cell r="M575">
            <v>0</v>
          </cell>
          <cell r="N575">
            <v>0</v>
          </cell>
        </row>
        <row r="576">
          <cell r="A576">
            <v>306306</v>
          </cell>
          <cell r="B576" t="str">
            <v>Lopez*Galicia,Christian</v>
          </cell>
          <cell r="C576" t="str">
            <v>CHU</v>
          </cell>
          <cell r="D576" t="str">
            <v>LIC-EDFI-18</v>
          </cell>
          <cell r="E576" t="str">
            <v>LI</v>
          </cell>
          <cell r="F576" t="str">
            <v>AS</v>
          </cell>
          <cell r="G576">
            <v>405</v>
          </cell>
          <cell r="H576">
            <v>21143</v>
          </cell>
          <cell r="I576">
            <v>0</v>
          </cell>
          <cell r="J576">
            <v>0</v>
          </cell>
          <cell r="K576">
            <v>21143</v>
          </cell>
          <cell r="L576">
            <v>17936</v>
          </cell>
          <cell r="M576">
            <v>3261</v>
          </cell>
          <cell r="N576">
            <v>3261</v>
          </cell>
        </row>
        <row r="577">
          <cell r="A577">
            <v>309228</v>
          </cell>
          <cell r="B577" t="str">
            <v>Flores*Montes,Marina</v>
          </cell>
          <cell r="C577" t="str">
            <v>CHU</v>
          </cell>
          <cell r="D577" t="str">
            <v>LIC-EDFI-18</v>
          </cell>
          <cell r="E577" t="str">
            <v>LI</v>
          </cell>
          <cell r="F577" t="str">
            <v>AS</v>
          </cell>
          <cell r="G577">
            <v>101</v>
          </cell>
          <cell r="H577">
            <v>11186.63</v>
          </cell>
          <cell r="I577">
            <v>0</v>
          </cell>
          <cell r="J577">
            <v>315.64</v>
          </cell>
          <cell r="K577">
            <v>10870.99</v>
          </cell>
          <cell r="L577">
            <v>10871</v>
          </cell>
          <cell r="M577">
            <v>0</v>
          </cell>
          <cell r="N577">
            <v>0</v>
          </cell>
        </row>
        <row r="578">
          <cell r="A578">
            <v>312962</v>
          </cell>
          <cell r="B578" t="str">
            <v>Monterde*Chavez,Israel</v>
          </cell>
          <cell r="C578" t="str">
            <v>CHU</v>
          </cell>
          <cell r="D578" t="str">
            <v>LIC-EDFI-18</v>
          </cell>
          <cell r="E578" t="str">
            <v>LI</v>
          </cell>
          <cell r="F578" t="str">
            <v>EG</v>
          </cell>
          <cell r="H578">
            <v>106</v>
          </cell>
          <cell r="I578">
            <v>0</v>
          </cell>
          <cell r="J578">
            <v>0</v>
          </cell>
          <cell r="K578">
            <v>106</v>
          </cell>
          <cell r="L578">
            <v>106</v>
          </cell>
          <cell r="M578">
            <v>0</v>
          </cell>
          <cell r="N578">
            <v>0</v>
          </cell>
        </row>
        <row r="579">
          <cell r="A579">
            <v>316741</v>
          </cell>
          <cell r="B579" t="str">
            <v>Monroy*Arreguin,Emanuel</v>
          </cell>
          <cell r="C579" t="str">
            <v>CHU</v>
          </cell>
          <cell r="D579" t="str">
            <v>LIC-EDFI-18</v>
          </cell>
          <cell r="E579" t="str">
            <v>LI</v>
          </cell>
          <cell r="F579" t="str">
            <v>AS</v>
          </cell>
          <cell r="H579">
            <v>18521</v>
          </cell>
          <cell r="I579">
            <v>0</v>
          </cell>
          <cell r="J579">
            <v>0</v>
          </cell>
          <cell r="K579">
            <v>18521</v>
          </cell>
          <cell r="L579">
            <v>18521</v>
          </cell>
          <cell r="M579">
            <v>0</v>
          </cell>
          <cell r="N579">
            <v>0</v>
          </cell>
        </row>
        <row r="580">
          <cell r="A580">
            <v>317085</v>
          </cell>
          <cell r="B580" t="str">
            <v>Mora*Rodriguez,Víctor</v>
          </cell>
          <cell r="C580" t="str">
            <v>CHU</v>
          </cell>
          <cell r="D580" t="str">
            <v>LIC-EDFI-18</v>
          </cell>
          <cell r="E580" t="str">
            <v>LI</v>
          </cell>
          <cell r="F580" t="str">
            <v>AS</v>
          </cell>
          <cell r="G580">
            <v>102</v>
          </cell>
          <cell r="H580">
            <v>13744.18</v>
          </cell>
          <cell r="I580">
            <v>0</v>
          </cell>
          <cell r="J580">
            <v>0</v>
          </cell>
          <cell r="K580">
            <v>13744.18</v>
          </cell>
          <cell r="L580">
            <v>13745.14</v>
          </cell>
          <cell r="M580">
            <v>0</v>
          </cell>
          <cell r="N580">
            <v>0</v>
          </cell>
        </row>
        <row r="581">
          <cell r="A581">
            <v>319347</v>
          </cell>
          <cell r="B581" t="str">
            <v>Carbajal*Fabela,Cesar</v>
          </cell>
          <cell r="C581" t="str">
            <v>CHU</v>
          </cell>
          <cell r="D581" t="str">
            <v>LIC-EDFI-18</v>
          </cell>
          <cell r="E581" t="str">
            <v>LI</v>
          </cell>
          <cell r="F581" t="str">
            <v>BA</v>
          </cell>
          <cell r="G581">
            <v>101</v>
          </cell>
          <cell r="H581">
            <v>25119.3</v>
          </cell>
          <cell r="I581">
            <v>0</v>
          </cell>
          <cell r="J581">
            <v>0</v>
          </cell>
          <cell r="K581">
            <v>25119.3</v>
          </cell>
          <cell r="L581">
            <v>16046</v>
          </cell>
          <cell r="M581">
            <v>9073.2999999999993</v>
          </cell>
          <cell r="N581">
            <v>9073.2999999999993</v>
          </cell>
        </row>
        <row r="582">
          <cell r="A582">
            <v>323461</v>
          </cell>
          <cell r="B582" t="str">
            <v>Angel*Velazquez,Salvador</v>
          </cell>
          <cell r="C582" t="str">
            <v>CHU</v>
          </cell>
          <cell r="D582" t="str">
            <v>LIC-EDFI-18</v>
          </cell>
          <cell r="E582" t="str">
            <v>LI</v>
          </cell>
          <cell r="F582" t="str">
            <v>AS</v>
          </cell>
          <cell r="G582">
            <v>100</v>
          </cell>
          <cell r="H582">
            <v>16965</v>
          </cell>
          <cell r="I582">
            <v>0</v>
          </cell>
          <cell r="J582">
            <v>0</v>
          </cell>
          <cell r="K582">
            <v>16965</v>
          </cell>
          <cell r="L582">
            <v>16965.2</v>
          </cell>
          <cell r="M582">
            <v>0</v>
          </cell>
          <cell r="N582">
            <v>0</v>
          </cell>
        </row>
        <row r="583">
          <cell r="A583">
            <v>326086</v>
          </cell>
          <cell r="B583" t="str">
            <v>Rodriguez*Cerda,Mayte</v>
          </cell>
          <cell r="C583" t="str">
            <v>CHU</v>
          </cell>
          <cell r="D583" t="str">
            <v>LIC-EDFI-18</v>
          </cell>
          <cell r="E583" t="str">
            <v>LI</v>
          </cell>
          <cell r="F583" t="str">
            <v>AS</v>
          </cell>
          <cell r="G583">
            <v>106</v>
          </cell>
          <cell r="H583">
            <v>7260</v>
          </cell>
          <cell r="I583">
            <v>0</v>
          </cell>
          <cell r="J583">
            <v>0</v>
          </cell>
          <cell r="K583">
            <v>7260</v>
          </cell>
          <cell r="L583">
            <v>7260</v>
          </cell>
          <cell r="M583">
            <v>0</v>
          </cell>
          <cell r="N583">
            <v>0</v>
          </cell>
        </row>
        <row r="584">
          <cell r="A584">
            <v>330735</v>
          </cell>
          <cell r="B584" t="str">
            <v>Hernandez*del Valle,Rodrigo</v>
          </cell>
          <cell r="C584" t="str">
            <v>CHU</v>
          </cell>
          <cell r="D584" t="str">
            <v>LIC-EDFI-18</v>
          </cell>
          <cell r="E584" t="str">
            <v>LI</v>
          </cell>
          <cell r="F584" t="str">
            <v>BR</v>
          </cell>
          <cell r="H584">
            <v>106</v>
          </cell>
          <cell r="I584">
            <v>0</v>
          </cell>
          <cell r="J584">
            <v>0</v>
          </cell>
          <cell r="K584">
            <v>106</v>
          </cell>
          <cell r="L584">
            <v>106</v>
          </cell>
          <cell r="M584">
            <v>0</v>
          </cell>
          <cell r="N584">
            <v>0</v>
          </cell>
        </row>
        <row r="585">
          <cell r="A585">
            <v>331543</v>
          </cell>
          <cell r="B585" t="str">
            <v>Pedraza*Herrera,Jose</v>
          </cell>
          <cell r="C585" t="str">
            <v>CHU</v>
          </cell>
          <cell r="D585" t="str">
            <v>MAE-ENDE-18</v>
          </cell>
          <cell r="E585" t="str">
            <v>MA</v>
          </cell>
          <cell r="F585" t="str">
            <v>AS</v>
          </cell>
          <cell r="G585">
            <v>405</v>
          </cell>
          <cell r="H585">
            <v>19953</v>
          </cell>
          <cell r="I585">
            <v>0</v>
          </cell>
          <cell r="J585">
            <v>0</v>
          </cell>
          <cell r="K585">
            <v>19953</v>
          </cell>
          <cell r="L585">
            <v>19953</v>
          </cell>
          <cell r="M585">
            <v>0</v>
          </cell>
          <cell r="N585">
            <v>0</v>
          </cell>
        </row>
        <row r="586">
          <cell r="A586">
            <v>332991</v>
          </cell>
          <cell r="B586" t="str">
            <v>Barrera*Juárez,Betzabe</v>
          </cell>
          <cell r="C586" t="str">
            <v>CHU</v>
          </cell>
          <cell r="D586" t="str">
            <v>LIC-EDFI-18</v>
          </cell>
          <cell r="E586" t="str">
            <v>LI</v>
          </cell>
          <cell r="F586" t="str">
            <v>BK</v>
          </cell>
          <cell r="G586">
            <v>100</v>
          </cell>
          <cell r="H586">
            <v>13338</v>
          </cell>
          <cell r="I586">
            <v>0</v>
          </cell>
          <cell r="J586">
            <v>0</v>
          </cell>
          <cell r="K586">
            <v>13338</v>
          </cell>
          <cell r="L586">
            <v>13338</v>
          </cell>
          <cell r="M586">
            <v>0</v>
          </cell>
          <cell r="N586">
            <v>0</v>
          </cell>
        </row>
        <row r="587">
          <cell r="A587">
            <v>335406</v>
          </cell>
          <cell r="B587" t="str">
            <v>Cabrera*Osorio,Samuel</v>
          </cell>
          <cell r="C587" t="str">
            <v>CHU</v>
          </cell>
          <cell r="D587" t="str">
            <v>LIC-EDFI-18</v>
          </cell>
          <cell r="E587" t="str">
            <v>LI</v>
          </cell>
          <cell r="F587" t="str">
            <v>AS</v>
          </cell>
          <cell r="H587">
            <v>0</v>
          </cell>
          <cell r="I587">
            <v>0</v>
          </cell>
          <cell r="J587">
            <v>0</v>
          </cell>
          <cell r="K587">
            <v>0</v>
          </cell>
          <cell r="L587">
            <v>0</v>
          </cell>
          <cell r="M587">
            <v>0</v>
          </cell>
          <cell r="N587">
            <v>0</v>
          </cell>
        </row>
        <row r="588">
          <cell r="A588">
            <v>335744</v>
          </cell>
          <cell r="B588" t="str">
            <v>Cruz Monroy,Eduardo</v>
          </cell>
          <cell r="C588" t="str">
            <v>CHU</v>
          </cell>
          <cell r="D588" t="str">
            <v>LIC-EDFI-18</v>
          </cell>
          <cell r="E588" t="str">
            <v>LI</v>
          </cell>
          <cell r="F588" t="str">
            <v>EG</v>
          </cell>
          <cell r="H588">
            <v>106</v>
          </cell>
          <cell r="I588">
            <v>0</v>
          </cell>
          <cell r="J588">
            <v>0</v>
          </cell>
          <cell r="K588">
            <v>106</v>
          </cell>
          <cell r="L588">
            <v>106</v>
          </cell>
          <cell r="M588">
            <v>0</v>
          </cell>
          <cell r="N588">
            <v>0</v>
          </cell>
        </row>
        <row r="589">
          <cell r="A589">
            <v>337019</v>
          </cell>
          <cell r="B589" t="str">
            <v>Saavedra*Reyes,Raúl</v>
          </cell>
          <cell r="C589" t="str">
            <v>CHU</v>
          </cell>
          <cell r="D589" t="str">
            <v>LIC-EDFI-18</v>
          </cell>
          <cell r="E589" t="str">
            <v>LI</v>
          </cell>
          <cell r="F589" t="str">
            <v>EG</v>
          </cell>
          <cell r="H589">
            <v>106</v>
          </cell>
          <cell r="I589">
            <v>0</v>
          </cell>
          <cell r="J589">
            <v>0</v>
          </cell>
          <cell r="K589">
            <v>106</v>
          </cell>
          <cell r="L589">
            <v>106</v>
          </cell>
          <cell r="M589">
            <v>0</v>
          </cell>
          <cell r="N589">
            <v>0</v>
          </cell>
        </row>
        <row r="590">
          <cell r="A590">
            <v>338592</v>
          </cell>
          <cell r="B590" t="str">
            <v>Cano*Guzman,Isaac</v>
          </cell>
          <cell r="C590" t="str">
            <v>CHU</v>
          </cell>
          <cell r="D590" t="str">
            <v>LIC-EDFI-18</v>
          </cell>
          <cell r="E590" t="str">
            <v>LI</v>
          </cell>
          <cell r="F590" t="str">
            <v>AS</v>
          </cell>
          <cell r="G590">
            <v>100</v>
          </cell>
          <cell r="H590">
            <v>1031</v>
          </cell>
          <cell r="I590">
            <v>0</v>
          </cell>
          <cell r="J590">
            <v>0</v>
          </cell>
          <cell r="K590">
            <v>1031</v>
          </cell>
          <cell r="L590">
            <v>1031</v>
          </cell>
          <cell r="M590">
            <v>0</v>
          </cell>
          <cell r="N590">
            <v>0</v>
          </cell>
        </row>
        <row r="591">
          <cell r="A591">
            <v>338792</v>
          </cell>
          <cell r="B591" t="str">
            <v>Bornio*Paz,Jared</v>
          </cell>
          <cell r="C591" t="str">
            <v>CHU</v>
          </cell>
          <cell r="D591" t="str">
            <v>LIC-EDFI-18</v>
          </cell>
          <cell r="E591" t="str">
            <v>LI</v>
          </cell>
          <cell r="F591" t="str">
            <v>AS</v>
          </cell>
          <cell r="G591">
            <v>101</v>
          </cell>
          <cell r="H591">
            <v>12728.57</v>
          </cell>
          <cell r="I591">
            <v>0</v>
          </cell>
          <cell r="J591">
            <v>0</v>
          </cell>
          <cell r="K591">
            <v>12728.57</v>
          </cell>
          <cell r="L591">
            <v>12728.57</v>
          </cell>
          <cell r="M591">
            <v>0</v>
          </cell>
          <cell r="N591">
            <v>0</v>
          </cell>
        </row>
        <row r="592">
          <cell r="A592">
            <v>340790</v>
          </cell>
          <cell r="B592" t="str">
            <v>Herrera*Alvarez,Alfonso</v>
          </cell>
          <cell r="C592" t="str">
            <v>CHU</v>
          </cell>
          <cell r="D592" t="str">
            <v>LIC-EDFI-18</v>
          </cell>
          <cell r="E592" t="str">
            <v>LI</v>
          </cell>
          <cell r="F592" t="str">
            <v>AS</v>
          </cell>
          <cell r="G592">
            <v>101</v>
          </cell>
          <cell r="H592">
            <v>19533.57</v>
          </cell>
          <cell r="I592">
            <v>0</v>
          </cell>
          <cell r="J592">
            <v>0</v>
          </cell>
          <cell r="K592">
            <v>19533.57</v>
          </cell>
          <cell r="L592">
            <v>19534.169999999998</v>
          </cell>
          <cell r="M592">
            <v>0</v>
          </cell>
          <cell r="N592">
            <v>0</v>
          </cell>
        </row>
        <row r="593">
          <cell r="A593">
            <v>347416</v>
          </cell>
          <cell r="B593" t="str">
            <v>Cruces*Estrada,Roberto</v>
          </cell>
          <cell r="C593" t="str">
            <v>CHU</v>
          </cell>
          <cell r="D593" t="str">
            <v>LIC-EDFI-18</v>
          </cell>
          <cell r="E593" t="str">
            <v>LI</v>
          </cell>
          <cell r="F593" t="str">
            <v>BS</v>
          </cell>
          <cell r="H593">
            <v>0</v>
          </cell>
          <cell r="I593">
            <v>0</v>
          </cell>
          <cell r="J593">
            <v>0</v>
          </cell>
          <cell r="K593">
            <v>0</v>
          </cell>
          <cell r="L593">
            <v>0</v>
          </cell>
          <cell r="M593">
            <v>0</v>
          </cell>
          <cell r="N593">
            <v>0</v>
          </cell>
        </row>
        <row r="594">
          <cell r="A594">
            <v>348150</v>
          </cell>
          <cell r="B594" t="str">
            <v>Costa Rica*San Pedro,Edgar</v>
          </cell>
          <cell r="C594" t="str">
            <v>CHU</v>
          </cell>
          <cell r="D594" t="str">
            <v>MAE-ENDE-18</v>
          </cell>
          <cell r="E594" t="str">
            <v>MA</v>
          </cell>
          <cell r="F594" t="str">
            <v>BI</v>
          </cell>
          <cell r="G594">
            <v>405</v>
          </cell>
          <cell r="H594">
            <v>175.37</v>
          </cell>
          <cell r="I594">
            <v>0</v>
          </cell>
          <cell r="J594">
            <v>0</v>
          </cell>
          <cell r="K594">
            <v>175.37</v>
          </cell>
          <cell r="L594">
            <v>5964.37</v>
          </cell>
          <cell r="M594">
            <v>0</v>
          </cell>
          <cell r="N594">
            <v>0</v>
          </cell>
        </row>
        <row r="595">
          <cell r="A595">
            <v>348151</v>
          </cell>
          <cell r="B595" t="str">
            <v>Costa Rica*Barajas,Jose</v>
          </cell>
          <cell r="C595" t="str">
            <v>CHU</v>
          </cell>
          <cell r="D595" t="str">
            <v>MAE-ENDE-18</v>
          </cell>
          <cell r="E595" t="str">
            <v>MA</v>
          </cell>
          <cell r="F595" t="str">
            <v>AS</v>
          </cell>
          <cell r="G595">
            <v>405</v>
          </cell>
          <cell r="H595">
            <v>29555.37</v>
          </cell>
          <cell r="I595">
            <v>0</v>
          </cell>
          <cell r="J595">
            <v>0</v>
          </cell>
          <cell r="K595">
            <v>29555.37</v>
          </cell>
          <cell r="L595">
            <v>29555.37</v>
          </cell>
          <cell r="M595">
            <v>0</v>
          </cell>
          <cell r="N595">
            <v>0</v>
          </cell>
        </row>
        <row r="596">
          <cell r="A596">
            <v>348152</v>
          </cell>
          <cell r="B596" t="str">
            <v>Costa Rica*San Pedro,Gerardo</v>
          </cell>
          <cell r="C596" t="str">
            <v>CHU</v>
          </cell>
          <cell r="D596" t="str">
            <v>MAE-ENDE-18</v>
          </cell>
          <cell r="E596" t="str">
            <v>MA</v>
          </cell>
          <cell r="F596" t="str">
            <v>BI</v>
          </cell>
          <cell r="G596">
            <v>405</v>
          </cell>
          <cell r="H596">
            <v>175.37</v>
          </cell>
          <cell r="I596">
            <v>0</v>
          </cell>
          <cell r="J596">
            <v>0</v>
          </cell>
          <cell r="K596">
            <v>175.37</v>
          </cell>
          <cell r="L596">
            <v>5964.37</v>
          </cell>
          <cell r="M596">
            <v>0</v>
          </cell>
          <cell r="N596">
            <v>0</v>
          </cell>
        </row>
        <row r="597">
          <cell r="A597">
            <v>604244</v>
          </cell>
          <cell r="B597" t="str">
            <v>Marin*Sandoval,Saul</v>
          </cell>
          <cell r="C597" t="str">
            <v>CHU</v>
          </cell>
          <cell r="D597" t="str">
            <v>LIC-EDFI-18</v>
          </cell>
          <cell r="E597" t="str">
            <v>LI</v>
          </cell>
          <cell r="F597" t="str">
            <v>BS</v>
          </cell>
          <cell r="H597">
            <v>0</v>
          </cell>
          <cell r="I597">
            <v>0</v>
          </cell>
          <cell r="J597">
            <v>0</v>
          </cell>
          <cell r="K597">
            <v>0</v>
          </cell>
          <cell r="L597">
            <v>0</v>
          </cell>
          <cell r="M597">
            <v>0</v>
          </cell>
          <cell r="N597">
            <v>0</v>
          </cell>
        </row>
        <row r="598">
          <cell r="A598">
            <v>611551</v>
          </cell>
          <cell r="B598" t="str">
            <v>Fraide*Barrios,Noé</v>
          </cell>
          <cell r="C598" t="str">
            <v>CHU</v>
          </cell>
          <cell r="D598" t="str">
            <v>LIC-EDFI-18</v>
          </cell>
          <cell r="E598" t="str">
            <v>LI</v>
          </cell>
          <cell r="F598" t="str">
            <v>AS</v>
          </cell>
          <cell r="G598">
            <v>101</v>
          </cell>
          <cell r="H598">
            <v>19143.41</v>
          </cell>
          <cell r="I598">
            <v>0</v>
          </cell>
          <cell r="J598">
            <v>403.65</v>
          </cell>
          <cell r="K598">
            <v>18739.759999999998</v>
          </cell>
          <cell r="L598">
            <v>18739.759999999998</v>
          </cell>
          <cell r="M598">
            <v>0</v>
          </cell>
          <cell r="N598">
            <v>0</v>
          </cell>
        </row>
        <row r="599">
          <cell r="A599">
            <v>618867</v>
          </cell>
          <cell r="B599" t="str">
            <v>Jardón*Vázquez,Carlos</v>
          </cell>
          <cell r="C599" t="str">
            <v>CHU</v>
          </cell>
          <cell r="D599" t="str">
            <v>LIC-EDFI-18</v>
          </cell>
          <cell r="E599" t="str">
            <v>LI</v>
          </cell>
          <cell r="F599" t="str">
            <v>AS</v>
          </cell>
          <cell r="H599">
            <v>17897</v>
          </cell>
          <cell r="I599">
            <v>0</v>
          </cell>
          <cell r="J599">
            <v>0</v>
          </cell>
          <cell r="K599">
            <v>17897</v>
          </cell>
          <cell r="L599">
            <v>17897</v>
          </cell>
          <cell r="M599">
            <v>0</v>
          </cell>
          <cell r="N599">
            <v>0</v>
          </cell>
        </row>
        <row r="600">
          <cell r="A600">
            <v>627447</v>
          </cell>
          <cell r="B600" t="str">
            <v>Falfan*Avila,Dulio</v>
          </cell>
          <cell r="C600" t="str">
            <v>CHU</v>
          </cell>
          <cell r="D600" t="str">
            <v>LIC-EDFI-18</v>
          </cell>
          <cell r="E600" t="str">
            <v>LI</v>
          </cell>
          <cell r="F600" t="str">
            <v>AS</v>
          </cell>
          <cell r="G600">
            <v>101</v>
          </cell>
          <cell r="H600">
            <v>21876.05</v>
          </cell>
          <cell r="I600">
            <v>0</v>
          </cell>
          <cell r="J600">
            <v>0</v>
          </cell>
          <cell r="K600">
            <v>21876.05</v>
          </cell>
          <cell r="L600">
            <v>10601.2</v>
          </cell>
          <cell r="M600">
            <v>11274.85</v>
          </cell>
          <cell r="N600">
            <v>11274.85</v>
          </cell>
        </row>
        <row r="601">
          <cell r="A601">
            <v>629183</v>
          </cell>
          <cell r="B601" t="str">
            <v>Monroy*Carrillo,Andrea</v>
          </cell>
          <cell r="C601" t="str">
            <v>CHU</v>
          </cell>
          <cell r="D601" t="str">
            <v>LIC-EDFI-18</v>
          </cell>
          <cell r="E601" t="str">
            <v>LI</v>
          </cell>
          <cell r="F601" t="str">
            <v>EG</v>
          </cell>
          <cell r="G601">
            <v>101</v>
          </cell>
          <cell r="H601">
            <v>17973.57</v>
          </cell>
          <cell r="I601">
            <v>0</v>
          </cell>
          <cell r="J601">
            <v>0</v>
          </cell>
          <cell r="K601">
            <v>17973.57</v>
          </cell>
          <cell r="L601">
            <v>17973.849999999999</v>
          </cell>
          <cell r="M601">
            <v>0</v>
          </cell>
          <cell r="N601">
            <v>0</v>
          </cell>
        </row>
        <row r="602">
          <cell r="A602">
            <v>630195</v>
          </cell>
          <cell r="B602" t="str">
            <v>Martinez*Arrazola,Donovan</v>
          </cell>
          <cell r="C602" t="str">
            <v>CHU</v>
          </cell>
          <cell r="D602" t="str">
            <v>LIC-EDFI-18</v>
          </cell>
          <cell r="E602" t="str">
            <v>LI</v>
          </cell>
          <cell r="F602" t="str">
            <v>EG</v>
          </cell>
          <cell r="G602">
            <v>101</v>
          </cell>
          <cell r="H602">
            <v>21829.41</v>
          </cell>
          <cell r="I602">
            <v>0</v>
          </cell>
          <cell r="J602">
            <v>0</v>
          </cell>
          <cell r="K602">
            <v>21829.41</v>
          </cell>
          <cell r="L602">
            <v>21829.41</v>
          </cell>
          <cell r="M602">
            <v>0</v>
          </cell>
          <cell r="N602">
            <v>0</v>
          </cell>
        </row>
        <row r="603">
          <cell r="A603">
            <v>634215</v>
          </cell>
          <cell r="B603" t="str">
            <v>Valverde*Gonzalez,Saul</v>
          </cell>
          <cell r="C603" t="str">
            <v>CHU</v>
          </cell>
          <cell r="D603" t="str">
            <v>LIC-EDFI-18</v>
          </cell>
          <cell r="E603" t="str">
            <v>LI</v>
          </cell>
          <cell r="F603" t="str">
            <v>AS</v>
          </cell>
          <cell r="G603">
            <v>101</v>
          </cell>
          <cell r="H603">
            <v>21153.57</v>
          </cell>
          <cell r="I603">
            <v>0</v>
          </cell>
          <cell r="J603">
            <v>671.82</v>
          </cell>
          <cell r="K603">
            <v>20481.75</v>
          </cell>
          <cell r="L603">
            <v>20482.599999999999</v>
          </cell>
          <cell r="M603">
            <v>0</v>
          </cell>
          <cell r="N603">
            <v>0</v>
          </cell>
        </row>
        <row r="604">
          <cell r="A604">
            <v>634237</v>
          </cell>
          <cell r="B604" t="str">
            <v>Martínez**Martínez,Rodrigo</v>
          </cell>
          <cell r="C604" t="str">
            <v>CHU</v>
          </cell>
          <cell r="D604" t="str">
            <v>LIC-EDFI-18</v>
          </cell>
          <cell r="E604" t="str">
            <v>LI</v>
          </cell>
          <cell r="F604" t="str">
            <v>EG</v>
          </cell>
          <cell r="G604">
            <v>101</v>
          </cell>
          <cell r="H604">
            <v>21153.57</v>
          </cell>
          <cell r="I604">
            <v>0</v>
          </cell>
          <cell r="J604">
            <v>0</v>
          </cell>
          <cell r="K604">
            <v>21153.57</v>
          </cell>
          <cell r="L604">
            <v>21153.79</v>
          </cell>
          <cell r="M604">
            <v>0</v>
          </cell>
          <cell r="N604">
            <v>0</v>
          </cell>
        </row>
        <row r="605">
          <cell r="A605">
            <v>634459</v>
          </cell>
          <cell r="B605" t="str">
            <v>Melendez*Peña,Alexis</v>
          </cell>
          <cell r="C605" t="str">
            <v>CHU</v>
          </cell>
          <cell r="D605" t="str">
            <v>LIC-EDFI-18</v>
          </cell>
          <cell r="E605" t="str">
            <v>LI</v>
          </cell>
          <cell r="F605" t="str">
            <v>EG</v>
          </cell>
          <cell r="G605">
            <v>101</v>
          </cell>
          <cell r="H605">
            <v>20825</v>
          </cell>
          <cell r="I605">
            <v>0</v>
          </cell>
          <cell r="J605">
            <v>0</v>
          </cell>
          <cell r="K605">
            <v>20825</v>
          </cell>
          <cell r="L605">
            <v>20825.16</v>
          </cell>
          <cell r="M605">
            <v>0</v>
          </cell>
          <cell r="N605">
            <v>0</v>
          </cell>
        </row>
        <row r="606">
          <cell r="A606">
            <v>636051</v>
          </cell>
          <cell r="B606" t="str">
            <v>Bastida*Bautista,Erendira</v>
          </cell>
          <cell r="C606" t="str">
            <v>CHU</v>
          </cell>
          <cell r="D606" t="str">
            <v>LIC-EDFI-18</v>
          </cell>
          <cell r="E606" t="str">
            <v>LI</v>
          </cell>
          <cell r="F606" t="str">
            <v>AS</v>
          </cell>
          <cell r="G606">
            <v>101</v>
          </cell>
          <cell r="H606">
            <v>22391.77</v>
          </cell>
          <cell r="I606">
            <v>0</v>
          </cell>
          <cell r="J606">
            <v>0</v>
          </cell>
          <cell r="K606">
            <v>22391.77</v>
          </cell>
          <cell r="L606">
            <v>22391.77</v>
          </cell>
          <cell r="M606">
            <v>0</v>
          </cell>
          <cell r="N606">
            <v>0</v>
          </cell>
        </row>
        <row r="607">
          <cell r="A607">
            <v>636703</v>
          </cell>
          <cell r="B607" t="str">
            <v>Rodriguez*Rodriguez,Dafne</v>
          </cell>
          <cell r="C607" t="str">
            <v>CHU</v>
          </cell>
          <cell r="D607" t="str">
            <v>LIC-EDFI-18</v>
          </cell>
          <cell r="E607" t="str">
            <v>LI</v>
          </cell>
          <cell r="F607" t="str">
            <v>EG</v>
          </cell>
          <cell r="G607">
            <v>100</v>
          </cell>
          <cell r="H607">
            <v>21153.57</v>
          </cell>
          <cell r="I607">
            <v>0</v>
          </cell>
          <cell r="J607">
            <v>0</v>
          </cell>
          <cell r="K607">
            <v>21153.57</v>
          </cell>
          <cell r="L607">
            <v>21154.12</v>
          </cell>
          <cell r="M607">
            <v>0</v>
          </cell>
          <cell r="N607">
            <v>0</v>
          </cell>
        </row>
        <row r="608">
          <cell r="A608">
            <v>639662</v>
          </cell>
          <cell r="B608" t="str">
            <v>VELAZQUEZ*DELGADO,LUIS</v>
          </cell>
          <cell r="C608" t="str">
            <v>CHU</v>
          </cell>
          <cell r="D608" t="str">
            <v>LIC-EDFI-18</v>
          </cell>
          <cell r="E608" t="str">
            <v>LI</v>
          </cell>
          <cell r="F608" t="str">
            <v>EG</v>
          </cell>
          <cell r="G608">
            <v>101</v>
          </cell>
          <cell r="H608">
            <v>18325.310000000001</v>
          </cell>
          <cell r="I608">
            <v>0</v>
          </cell>
          <cell r="J608">
            <v>237.06</v>
          </cell>
          <cell r="K608">
            <v>18088.25</v>
          </cell>
          <cell r="L608">
            <v>20393.599999999999</v>
          </cell>
          <cell r="M608">
            <v>0</v>
          </cell>
          <cell r="N608">
            <v>0</v>
          </cell>
        </row>
        <row r="609">
          <cell r="A609">
            <v>640158</v>
          </cell>
          <cell r="B609" t="str">
            <v>Gasca*Saucedo,Miguel</v>
          </cell>
          <cell r="C609" t="str">
            <v>CHU</v>
          </cell>
          <cell r="D609" t="str">
            <v>LIC-EDFI-18</v>
          </cell>
          <cell r="E609" t="str">
            <v>LI</v>
          </cell>
          <cell r="F609" t="str">
            <v>EG</v>
          </cell>
          <cell r="G609">
            <v>101</v>
          </cell>
          <cell r="H609">
            <v>17974.02</v>
          </cell>
          <cell r="I609">
            <v>0</v>
          </cell>
          <cell r="J609">
            <v>0</v>
          </cell>
          <cell r="K609">
            <v>17974.02</v>
          </cell>
          <cell r="L609">
            <v>17974.16</v>
          </cell>
          <cell r="M609">
            <v>0</v>
          </cell>
          <cell r="N609">
            <v>0</v>
          </cell>
        </row>
        <row r="610">
          <cell r="A610">
            <v>640649</v>
          </cell>
          <cell r="B610" t="str">
            <v>Flores*Noguerón,Carolina</v>
          </cell>
          <cell r="C610" t="str">
            <v>CHU</v>
          </cell>
          <cell r="D610" t="str">
            <v>LIC-EDFI-18</v>
          </cell>
          <cell r="E610" t="str">
            <v>LI</v>
          </cell>
          <cell r="F610" t="str">
            <v>EG</v>
          </cell>
          <cell r="G610">
            <v>101</v>
          </cell>
          <cell r="H610">
            <v>21153.57</v>
          </cell>
          <cell r="I610">
            <v>0</v>
          </cell>
          <cell r="J610">
            <v>671.67</v>
          </cell>
          <cell r="K610">
            <v>20481.900000000001</v>
          </cell>
          <cell r="L610">
            <v>17330.55</v>
          </cell>
          <cell r="M610">
            <v>3261</v>
          </cell>
          <cell r="N610">
            <v>3261</v>
          </cell>
        </row>
        <row r="611">
          <cell r="A611">
            <v>640977</v>
          </cell>
          <cell r="B611" t="str">
            <v>Mata*Godinez,Miguel</v>
          </cell>
          <cell r="C611" t="str">
            <v>CHU</v>
          </cell>
          <cell r="D611" t="str">
            <v>LIC-EDFI-18</v>
          </cell>
          <cell r="E611" t="str">
            <v>LI</v>
          </cell>
          <cell r="F611" t="str">
            <v>AS</v>
          </cell>
          <cell r="G611">
            <v>405</v>
          </cell>
          <cell r="H611">
            <v>18726.060000000001</v>
          </cell>
          <cell r="I611">
            <v>0</v>
          </cell>
          <cell r="J611">
            <v>395.1</v>
          </cell>
          <cell r="K611">
            <v>18330.96</v>
          </cell>
          <cell r="L611">
            <v>18395.87</v>
          </cell>
          <cell r="M611">
            <v>0</v>
          </cell>
          <cell r="N611">
            <v>0</v>
          </cell>
        </row>
        <row r="612">
          <cell r="A612">
            <v>641434</v>
          </cell>
          <cell r="B612" t="str">
            <v>Rojas*Reyna,Edwin</v>
          </cell>
          <cell r="C612" t="str">
            <v>CHU</v>
          </cell>
          <cell r="D612" t="str">
            <v>LIC-EDFI-18</v>
          </cell>
          <cell r="E612" t="str">
            <v>LI</v>
          </cell>
          <cell r="F612" t="str">
            <v>EG</v>
          </cell>
          <cell r="G612">
            <v>101</v>
          </cell>
          <cell r="H612">
            <v>21252.42</v>
          </cell>
          <cell r="I612">
            <v>0</v>
          </cell>
          <cell r="J612">
            <v>595.71</v>
          </cell>
          <cell r="K612">
            <v>20656.71</v>
          </cell>
          <cell r="L612">
            <v>21277.81</v>
          </cell>
          <cell r="M612">
            <v>0</v>
          </cell>
          <cell r="N612">
            <v>0</v>
          </cell>
        </row>
        <row r="613">
          <cell r="A613">
            <v>641827</v>
          </cell>
          <cell r="B613" t="str">
            <v>Ramírez*Hernández,Roberto</v>
          </cell>
          <cell r="C613" t="str">
            <v>CHU</v>
          </cell>
          <cell r="D613" t="str">
            <v>LIC-EDFI-18</v>
          </cell>
          <cell r="E613" t="str">
            <v>LI</v>
          </cell>
          <cell r="F613" t="str">
            <v>EG</v>
          </cell>
          <cell r="G613">
            <v>101</v>
          </cell>
          <cell r="H613">
            <v>17973.57</v>
          </cell>
          <cell r="I613">
            <v>0</v>
          </cell>
          <cell r="J613">
            <v>671.82</v>
          </cell>
          <cell r="K613">
            <v>17301.75</v>
          </cell>
          <cell r="L613">
            <v>17972.79</v>
          </cell>
          <cell r="M613">
            <v>0</v>
          </cell>
          <cell r="N613">
            <v>0</v>
          </cell>
        </row>
        <row r="614">
          <cell r="A614">
            <v>645327</v>
          </cell>
          <cell r="B614" t="str">
            <v>Molina*Ramirez,Daniel</v>
          </cell>
          <cell r="C614" t="str">
            <v>CHU</v>
          </cell>
          <cell r="D614" t="str">
            <v>LIC-EDFI-18</v>
          </cell>
          <cell r="E614" t="str">
            <v>LI</v>
          </cell>
          <cell r="F614" t="str">
            <v>AS</v>
          </cell>
          <cell r="G614">
            <v>101</v>
          </cell>
          <cell r="H614">
            <v>16296.57</v>
          </cell>
          <cell r="I614">
            <v>0</v>
          </cell>
          <cell r="J614">
            <v>0</v>
          </cell>
          <cell r="K614">
            <v>16296.57</v>
          </cell>
          <cell r="L614">
            <v>16296.7</v>
          </cell>
          <cell r="M614">
            <v>0</v>
          </cell>
          <cell r="N614">
            <v>0</v>
          </cell>
        </row>
        <row r="615">
          <cell r="A615">
            <v>645328</v>
          </cell>
          <cell r="B615" t="str">
            <v>Molina*Ramirez,Jose</v>
          </cell>
          <cell r="C615" t="str">
            <v>CHU</v>
          </cell>
          <cell r="D615" t="str">
            <v>LIC-EDFI-18</v>
          </cell>
          <cell r="E615" t="str">
            <v>LI</v>
          </cell>
          <cell r="F615" t="str">
            <v>AS</v>
          </cell>
          <cell r="G615">
            <v>101</v>
          </cell>
          <cell r="H615">
            <v>15612.57</v>
          </cell>
          <cell r="I615">
            <v>0</v>
          </cell>
          <cell r="J615">
            <v>0</v>
          </cell>
          <cell r="K615">
            <v>15612.57</v>
          </cell>
          <cell r="L615">
            <v>15612.57</v>
          </cell>
          <cell r="M615">
            <v>0</v>
          </cell>
          <cell r="N615">
            <v>0</v>
          </cell>
        </row>
        <row r="616">
          <cell r="A616">
            <v>645946</v>
          </cell>
          <cell r="B616" t="str">
            <v>Jimenez*Cervantes,Victor</v>
          </cell>
          <cell r="C616" t="str">
            <v>CHU</v>
          </cell>
          <cell r="D616" t="str">
            <v>LIC-EDFI-18</v>
          </cell>
          <cell r="E616" t="str">
            <v>LI</v>
          </cell>
          <cell r="F616" t="str">
            <v>AS</v>
          </cell>
          <cell r="G616">
            <v>101</v>
          </cell>
          <cell r="H616">
            <v>22242.82</v>
          </cell>
          <cell r="I616">
            <v>0</v>
          </cell>
          <cell r="J616">
            <v>0</v>
          </cell>
          <cell r="K616">
            <v>22242.82</v>
          </cell>
          <cell r="L616">
            <v>22242.82</v>
          </cell>
          <cell r="M616">
            <v>0</v>
          </cell>
          <cell r="N616">
            <v>0</v>
          </cell>
        </row>
        <row r="617">
          <cell r="A617">
            <v>658580</v>
          </cell>
          <cell r="B617" t="str">
            <v>Camacho*Gonzalez,Mara</v>
          </cell>
          <cell r="C617" t="str">
            <v>CHU</v>
          </cell>
          <cell r="D617" t="str">
            <v>LIC-EDFI-18</v>
          </cell>
          <cell r="E617" t="str">
            <v>LI</v>
          </cell>
          <cell r="F617" t="str">
            <v>AS</v>
          </cell>
          <cell r="G617">
            <v>102</v>
          </cell>
          <cell r="H617">
            <v>19993.36</v>
          </cell>
          <cell r="I617">
            <v>0</v>
          </cell>
          <cell r="J617">
            <v>0</v>
          </cell>
          <cell r="K617">
            <v>19993.36</v>
          </cell>
          <cell r="L617">
            <v>19993.36</v>
          </cell>
          <cell r="M617">
            <v>0</v>
          </cell>
          <cell r="N617">
            <v>0</v>
          </cell>
        </row>
        <row r="618">
          <cell r="A618">
            <v>658591</v>
          </cell>
          <cell r="B618" t="str">
            <v>González*Palma,Osvaldo</v>
          </cell>
          <cell r="C618" t="str">
            <v>CHU</v>
          </cell>
          <cell r="D618" t="str">
            <v>LIC-EDFI-18</v>
          </cell>
          <cell r="E618" t="str">
            <v>LI</v>
          </cell>
          <cell r="F618" t="str">
            <v>AS</v>
          </cell>
          <cell r="G618">
            <v>101</v>
          </cell>
          <cell r="H618">
            <v>17686</v>
          </cell>
          <cell r="I618">
            <v>0</v>
          </cell>
          <cell r="J618">
            <v>0</v>
          </cell>
          <cell r="K618">
            <v>17686</v>
          </cell>
          <cell r="L618">
            <v>17686</v>
          </cell>
          <cell r="M618">
            <v>0</v>
          </cell>
          <cell r="N618">
            <v>0</v>
          </cell>
        </row>
        <row r="619">
          <cell r="A619">
            <v>661268</v>
          </cell>
          <cell r="B619" t="str">
            <v>Castañeda*Fuentes,Emilia</v>
          </cell>
          <cell r="C619" t="str">
            <v>CHU</v>
          </cell>
          <cell r="D619" t="str">
            <v>LIC-EDFI-18</v>
          </cell>
          <cell r="E619" t="str">
            <v>LI</v>
          </cell>
          <cell r="F619" t="str">
            <v>AS</v>
          </cell>
          <cell r="G619">
            <v>102</v>
          </cell>
          <cell r="H619">
            <v>19086.169999999998</v>
          </cell>
          <cell r="I619">
            <v>0</v>
          </cell>
          <cell r="J619">
            <v>0</v>
          </cell>
          <cell r="K619">
            <v>19086.169999999998</v>
          </cell>
          <cell r="L619">
            <v>19086.72</v>
          </cell>
          <cell r="M619">
            <v>0</v>
          </cell>
          <cell r="N619">
            <v>0</v>
          </cell>
        </row>
        <row r="620">
          <cell r="A620">
            <v>661823</v>
          </cell>
          <cell r="B620" t="str">
            <v>Camacho*Rosales,Mitzi</v>
          </cell>
          <cell r="C620" t="str">
            <v>CHU</v>
          </cell>
          <cell r="D620" t="str">
            <v>LIC-EDFI-18</v>
          </cell>
          <cell r="E620" t="str">
            <v>LI</v>
          </cell>
          <cell r="F620" t="str">
            <v>AS</v>
          </cell>
          <cell r="G620">
            <v>101</v>
          </cell>
          <cell r="H620">
            <v>20321.57</v>
          </cell>
          <cell r="I620">
            <v>0</v>
          </cell>
          <cell r="J620">
            <v>0</v>
          </cell>
          <cell r="K620">
            <v>20321.57</v>
          </cell>
          <cell r="L620">
            <v>20321.57</v>
          </cell>
          <cell r="M620">
            <v>0</v>
          </cell>
          <cell r="N620">
            <v>0</v>
          </cell>
        </row>
        <row r="621">
          <cell r="A621">
            <v>666812</v>
          </cell>
          <cell r="B621" t="str">
            <v>Reyes*Cruz,Emiliano</v>
          </cell>
          <cell r="C621" t="str">
            <v>CHU</v>
          </cell>
          <cell r="D621" t="str">
            <v>LIC-EDFI-18</v>
          </cell>
          <cell r="E621" t="str">
            <v>LI</v>
          </cell>
          <cell r="F621" t="str">
            <v>AS</v>
          </cell>
          <cell r="G621">
            <v>101</v>
          </cell>
          <cell r="H621">
            <v>16168.42</v>
          </cell>
          <cell r="I621">
            <v>0</v>
          </cell>
          <cell r="J621">
            <v>0</v>
          </cell>
          <cell r="K621">
            <v>16168.42</v>
          </cell>
          <cell r="L621">
            <v>16168.42</v>
          </cell>
          <cell r="M621">
            <v>0</v>
          </cell>
          <cell r="N621">
            <v>0</v>
          </cell>
        </row>
        <row r="622">
          <cell r="A622">
            <v>666946</v>
          </cell>
          <cell r="B622" t="str">
            <v>Flores*Molina,Diego</v>
          </cell>
          <cell r="C622" t="str">
            <v>CHU</v>
          </cell>
          <cell r="D622" t="str">
            <v>LIC-EDFI-18</v>
          </cell>
          <cell r="E622" t="str">
            <v>LI</v>
          </cell>
          <cell r="F622" t="str">
            <v>AS</v>
          </cell>
          <cell r="G622">
            <v>101</v>
          </cell>
          <cell r="H622">
            <v>19622.57</v>
          </cell>
          <cell r="I622">
            <v>0</v>
          </cell>
          <cell r="J622">
            <v>0</v>
          </cell>
          <cell r="K622">
            <v>19622.57</v>
          </cell>
          <cell r="L622">
            <v>19622.740000000002</v>
          </cell>
          <cell r="M622">
            <v>0</v>
          </cell>
          <cell r="N622">
            <v>0</v>
          </cell>
        </row>
        <row r="623">
          <cell r="A623">
            <v>671380</v>
          </cell>
          <cell r="B623" t="str">
            <v>Alduci*Guzman,Bryant</v>
          </cell>
          <cell r="C623" t="str">
            <v>CHU</v>
          </cell>
          <cell r="D623" t="str">
            <v>LIC-EDFI-18</v>
          </cell>
          <cell r="E623" t="str">
            <v>LI</v>
          </cell>
          <cell r="F623" t="str">
            <v>AS</v>
          </cell>
          <cell r="G623">
            <v>101</v>
          </cell>
          <cell r="H623">
            <v>18041.57</v>
          </cell>
          <cell r="I623">
            <v>0</v>
          </cell>
          <cell r="J623">
            <v>0</v>
          </cell>
          <cell r="K623">
            <v>18041.57</v>
          </cell>
          <cell r="L623">
            <v>18041.8</v>
          </cell>
          <cell r="M623">
            <v>0</v>
          </cell>
          <cell r="N623">
            <v>0</v>
          </cell>
        </row>
        <row r="624">
          <cell r="A624">
            <v>671940</v>
          </cell>
          <cell r="B624" t="str">
            <v>Garcia*Gonzalez,Ricardo</v>
          </cell>
          <cell r="C624" t="str">
            <v>CHU</v>
          </cell>
          <cell r="D624" t="str">
            <v>LIC-EDFI-18</v>
          </cell>
          <cell r="E624" t="str">
            <v>LI</v>
          </cell>
          <cell r="F624" t="str">
            <v>AS</v>
          </cell>
          <cell r="G624">
            <v>102</v>
          </cell>
          <cell r="H624">
            <v>21173.57</v>
          </cell>
          <cell r="I624">
            <v>0</v>
          </cell>
          <cell r="J624">
            <v>0</v>
          </cell>
          <cell r="K624">
            <v>21173.57</v>
          </cell>
          <cell r="L624">
            <v>15975.64</v>
          </cell>
          <cell r="M624">
            <v>5198.18</v>
          </cell>
          <cell r="N624">
            <v>5198.18</v>
          </cell>
        </row>
        <row r="625">
          <cell r="A625">
            <v>673672</v>
          </cell>
          <cell r="B625" t="str">
            <v>Palma*Franco,Neri</v>
          </cell>
          <cell r="C625" t="str">
            <v>CHU</v>
          </cell>
          <cell r="D625" t="str">
            <v>LIC-EDFI-18</v>
          </cell>
          <cell r="E625" t="str">
            <v>LI</v>
          </cell>
          <cell r="F625" t="str">
            <v>AS</v>
          </cell>
          <cell r="G625">
            <v>100</v>
          </cell>
          <cell r="H625">
            <v>23200.57</v>
          </cell>
          <cell r="I625">
            <v>0</v>
          </cell>
          <cell r="J625">
            <v>0</v>
          </cell>
          <cell r="K625">
            <v>23200.57</v>
          </cell>
          <cell r="L625">
            <v>23200.78</v>
          </cell>
          <cell r="M625">
            <v>0</v>
          </cell>
          <cell r="N625">
            <v>0</v>
          </cell>
        </row>
        <row r="626">
          <cell r="A626">
            <v>676664</v>
          </cell>
          <cell r="B626" t="str">
            <v>Galan*Zarraga,Felipe de Jesus</v>
          </cell>
          <cell r="C626" t="str">
            <v>CHU</v>
          </cell>
          <cell r="D626" t="str">
            <v>LIC-EDFI-18</v>
          </cell>
          <cell r="E626" t="str">
            <v>LI</v>
          </cell>
          <cell r="F626" t="str">
            <v>AS</v>
          </cell>
          <cell r="G626">
            <v>101</v>
          </cell>
          <cell r="H626">
            <v>21173.57</v>
          </cell>
          <cell r="I626">
            <v>0</v>
          </cell>
          <cell r="J626">
            <v>0</v>
          </cell>
          <cell r="K626">
            <v>21173.57</v>
          </cell>
          <cell r="L626">
            <v>21174.38</v>
          </cell>
          <cell r="M626">
            <v>0</v>
          </cell>
          <cell r="N626">
            <v>0</v>
          </cell>
        </row>
        <row r="627">
          <cell r="A627">
            <v>680815</v>
          </cell>
          <cell r="B627" t="str">
            <v>Del Rosario*Gonzalez,Fernando</v>
          </cell>
          <cell r="C627" t="str">
            <v>CHU</v>
          </cell>
          <cell r="D627" t="str">
            <v>LIC-EDFI-18</v>
          </cell>
          <cell r="E627" t="str">
            <v>LI</v>
          </cell>
          <cell r="F627" t="str">
            <v>AS</v>
          </cell>
          <cell r="G627">
            <v>101</v>
          </cell>
          <cell r="H627">
            <v>18669.63</v>
          </cell>
          <cell r="I627">
            <v>0</v>
          </cell>
          <cell r="J627">
            <v>0</v>
          </cell>
          <cell r="K627">
            <v>18669.63</v>
          </cell>
          <cell r="L627">
            <v>18669.63</v>
          </cell>
          <cell r="M627">
            <v>0</v>
          </cell>
          <cell r="N627">
            <v>0</v>
          </cell>
        </row>
        <row r="628">
          <cell r="A628">
            <v>680873</v>
          </cell>
          <cell r="B628" t="str">
            <v>Onofre*Eufragio,Javier</v>
          </cell>
          <cell r="C628" t="str">
            <v>CHU</v>
          </cell>
          <cell r="D628" t="str">
            <v>LIC-EDFI-18</v>
          </cell>
          <cell r="E628" t="str">
            <v>LI</v>
          </cell>
          <cell r="F628" t="str">
            <v>AS</v>
          </cell>
          <cell r="G628">
            <v>101</v>
          </cell>
          <cell r="H628">
            <v>21385.8</v>
          </cell>
          <cell r="I628">
            <v>0</v>
          </cell>
          <cell r="J628">
            <v>0</v>
          </cell>
          <cell r="K628">
            <v>21385.8</v>
          </cell>
          <cell r="L628">
            <v>21388.6</v>
          </cell>
          <cell r="M628">
            <v>0</v>
          </cell>
          <cell r="N628">
            <v>0</v>
          </cell>
        </row>
        <row r="629">
          <cell r="A629">
            <v>683068</v>
          </cell>
          <cell r="B629" t="str">
            <v>Gonzalez*Perez,Josue</v>
          </cell>
          <cell r="C629" t="str">
            <v>CHU</v>
          </cell>
          <cell r="D629" t="str">
            <v>MAE-ENDE-18</v>
          </cell>
          <cell r="E629" t="str">
            <v>MA</v>
          </cell>
          <cell r="F629" t="str">
            <v>EG</v>
          </cell>
          <cell r="G629">
            <v>105</v>
          </cell>
          <cell r="H629">
            <v>9990.83</v>
          </cell>
          <cell r="I629">
            <v>0</v>
          </cell>
          <cell r="J629">
            <v>0</v>
          </cell>
          <cell r="K629">
            <v>9990.83</v>
          </cell>
          <cell r="L629">
            <v>9990.83</v>
          </cell>
          <cell r="M629">
            <v>0</v>
          </cell>
          <cell r="N629">
            <v>0</v>
          </cell>
        </row>
        <row r="630">
          <cell r="A630">
            <v>683079</v>
          </cell>
          <cell r="B630" t="str">
            <v>Jaime*Carpio,José</v>
          </cell>
          <cell r="C630" t="str">
            <v>CHU</v>
          </cell>
          <cell r="D630" t="str">
            <v>LIC-EDFI-18</v>
          </cell>
          <cell r="E630" t="str">
            <v>LI</v>
          </cell>
          <cell r="F630" t="str">
            <v>BK</v>
          </cell>
          <cell r="G630">
            <v>102</v>
          </cell>
          <cell r="H630">
            <v>18836.8</v>
          </cell>
          <cell r="I630">
            <v>0</v>
          </cell>
          <cell r="J630">
            <v>0</v>
          </cell>
          <cell r="K630">
            <v>18836.8</v>
          </cell>
          <cell r="L630">
            <v>18836.8</v>
          </cell>
          <cell r="M630">
            <v>0</v>
          </cell>
          <cell r="N630">
            <v>0</v>
          </cell>
        </row>
        <row r="631">
          <cell r="A631">
            <v>683355</v>
          </cell>
          <cell r="B631" t="str">
            <v>Hernandez*Granados,Mariela</v>
          </cell>
          <cell r="C631" t="str">
            <v>CHU</v>
          </cell>
          <cell r="D631" t="str">
            <v>LIC-EDFI-18</v>
          </cell>
          <cell r="E631" t="str">
            <v>LI</v>
          </cell>
          <cell r="F631" t="str">
            <v>AS</v>
          </cell>
          <cell r="G631">
            <v>101</v>
          </cell>
          <cell r="H631">
            <v>21174.28</v>
          </cell>
          <cell r="I631">
            <v>0</v>
          </cell>
          <cell r="J631">
            <v>0</v>
          </cell>
          <cell r="K631">
            <v>21174.28</v>
          </cell>
          <cell r="L631">
            <v>21175.18</v>
          </cell>
          <cell r="M631">
            <v>0</v>
          </cell>
          <cell r="N631">
            <v>0</v>
          </cell>
        </row>
        <row r="632">
          <cell r="A632">
            <v>688894</v>
          </cell>
          <cell r="B632" t="str">
            <v>Rivas*Flores,Angel</v>
          </cell>
          <cell r="C632" t="str">
            <v>CHU</v>
          </cell>
          <cell r="D632" t="str">
            <v>LIC-EDFI-18</v>
          </cell>
          <cell r="E632" t="str">
            <v>LI</v>
          </cell>
          <cell r="F632" t="str">
            <v>AS</v>
          </cell>
          <cell r="G632">
            <v>101</v>
          </cell>
          <cell r="H632">
            <v>19622.57</v>
          </cell>
          <cell r="I632">
            <v>0</v>
          </cell>
          <cell r="J632">
            <v>0</v>
          </cell>
          <cell r="K632">
            <v>19622.57</v>
          </cell>
          <cell r="L632">
            <v>19622.78</v>
          </cell>
          <cell r="M632">
            <v>0</v>
          </cell>
          <cell r="N632">
            <v>0</v>
          </cell>
        </row>
        <row r="633">
          <cell r="A633">
            <v>689132</v>
          </cell>
          <cell r="B633" t="str">
            <v>Medina*Godinez,Daniel</v>
          </cell>
          <cell r="C633" t="str">
            <v>CHU</v>
          </cell>
          <cell r="D633" t="str">
            <v>LIC-EDFI-18</v>
          </cell>
          <cell r="E633" t="str">
            <v>LI</v>
          </cell>
          <cell r="F633" t="str">
            <v>AS</v>
          </cell>
          <cell r="G633">
            <v>101</v>
          </cell>
          <cell r="H633">
            <v>21902.57</v>
          </cell>
          <cell r="I633">
            <v>0</v>
          </cell>
          <cell r="J633">
            <v>0</v>
          </cell>
          <cell r="K633">
            <v>21902.57</v>
          </cell>
          <cell r="L633">
            <v>21903.3</v>
          </cell>
          <cell r="M633">
            <v>0</v>
          </cell>
          <cell r="N633">
            <v>0</v>
          </cell>
        </row>
        <row r="634">
          <cell r="A634">
            <v>689340</v>
          </cell>
          <cell r="B634" t="str">
            <v>Jimenez*Cuatianquiz,Juan</v>
          </cell>
          <cell r="C634" t="str">
            <v>CHU</v>
          </cell>
          <cell r="D634" t="str">
            <v>LIC-EDFI-18</v>
          </cell>
          <cell r="E634" t="str">
            <v>LI</v>
          </cell>
          <cell r="F634" t="str">
            <v>AS</v>
          </cell>
          <cell r="G634">
            <v>103</v>
          </cell>
          <cell r="H634">
            <v>21902.57</v>
          </cell>
          <cell r="I634">
            <v>0</v>
          </cell>
          <cell r="J634">
            <v>0</v>
          </cell>
          <cell r="K634">
            <v>21902.57</v>
          </cell>
          <cell r="L634">
            <v>21902.799999999999</v>
          </cell>
          <cell r="M634">
            <v>0</v>
          </cell>
          <cell r="N634">
            <v>0</v>
          </cell>
        </row>
        <row r="635">
          <cell r="A635">
            <v>689644</v>
          </cell>
          <cell r="B635" t="str">
            <v>Martinez*Labastida,Olson</v>
          </cell>
          <cell r="C635" t="str">
            <v>CHU</v>
          </cell>
          <cell r="D635" t="str">
            <v>LIC-EDFI-18</v>
          </cell>
          <cell r="E635" t="str">
            <v>LI</v>
          </cell>
          <cell r="F635" t="str">
            <v>AS</v>
          </cell>
          <cell r="G635">
            <v>100</v>
          </cell>
          <cell r="H635">
            <v>19622.57</v>
          </cell>
          <cell r="I635">
            <v>0</v>
          </cell>
          <cell r="J635">
            <v>0</v>
          </cell>
          <cell r="K635">
            <v>19622.57</v>
          </cell>
          <cell r="L635">
            <v>19623.2</v>
          </cell>
          <cell r="M635">
            <v>0</v>
          </cell>
          <cell r="N635">
            <v>0</v>
          </cell>
        </row>
        <row r="636">
          <cell r="A636">
            <v>690366</v>
          </cell>
          <cell r="B636" t="str">
            <v>Ávila*Vázquez,Jorge</v>
          </cell>
          <cell r="C636" t="str">
            <v>CHU</v>
          </cell>
          <cell r="D636" t="str">
            <v>LIC-EDFI-18</v>
          </cell>
          <cell r="E636" t="str">
            <v>LI</v>
          </cell>
          <cell r="F636" t="str">
            <v>AS</v>
          </cell>
          <cell r="G636">
            <v>101</v>
          </cell>
          <cell r="H636">
            <v>20845</v>
          </cell>
          <cell r="I636">
            <v>0</v>
          </cell>
          <cell r="J636">
            <v>0</v>
          </cell>
          <cell r="K636">
            <v>20845</v>
          </cell>
          <cell r="L636">
            <v>20845</v>
          </cell>
          <cell r="M636">
            <v>0</v>
          </cell>
          <cell r="N636">
            <v>0</v>
          </cell>
        </row>
        <row r="637">
          <cell r="A637">
            <v>692276</v>
          </cell>
          <cell r="B637" t="str">
            <v>Jiménez*Mendoza,Joselyne</v>
          </cell>
          <cell r="C637" t="str">
            <v>CHU</v>
          </cell>
          <cell r="D637" t="str">
            <v>LIC-EDFI-18</v>
          </cell>
          <cell r="E637" t="str">
            <v>LI</v>
          </cell>
          <cell r="F637" t="str">
            <v>AS</v>
          </cell>
          <cell r="G637">
            <v>101</v>
          </cell>
          <cell r="H637">
            <v>18893.57</v>
          </cell>
          <cell r="I637">
            <v>0</v>
          </cell>
          <cell r="J637">
            <v>0</v>
          </cell>
          <cell r="K637">
            <v>18893.57</v>
          </cell>
          <cell r="L637">
            <v>18893.77</v>
          </cell>
          <cell r="M637">
            <v>0</v>
          </cell>
          <cell r="N637">
            <v>0</v>
          </cell>
        </row>
        <row r="638">
          <cell r="A638">
            <v>692359</v>
          </cell>
          <cell r="B638" t="str">
            <v>Torres*Vega,Paola</v>
          </cell>
          <cell r="C638" t="str">
            <v>CHU</v>
          </cell>
          <cell r="D638" t="str">
            <v>LIC-EDFI-18</v>
          </cell>
          <cell r="E638" t="str">
            <v>LI</v>
          </cell>
          <cell r="F638" t="str">
            <v>AS</v>
          </cell>
          <cell r="G638">
            <v>101</v>
          </cell>
          <cell r="H638">
            <v>19622.57</v>
          </cell>
          <cell r="I638">
            <v>0</v>
          </cell>
          <cell r="J638">
            <v>0</v>
          </cell>
          <cell r="K638">
            <v>19622.57</v>
          </cell>
          <cell r="L638">
            <v>19892.57</v>
          </cell>
          <cell r="M638">
            <v>0</v>
          </cell>
          <cell r="N638">
            <v>0</v>
          </cell>
        </row>
        <row r="639">
          <cell r="A639">
            <v>692562</v>
          </cell>
          <cell r="B639" t="str">
            <v>Aguilar*Garcia,Erick</v>
          </cell>
          <cell r="C639" t="str">
            <v>CHU</v>
          </cell>
          <cell r="D639" t="str">
            <v>LIC-EDFI-18</v>
          </cell>
          <cell r="E639" t="str">
            <v>LI</v>
          </cell>
          <cell r="F639" t="str">
            <v>AS</v>
          </cell>
          <cell r="G639">
            <v>101</v>
          </cell>
          <cell r="H639">
            <v>21902.57</v>
          </cell>
          <cell r="I639">
            <v>0</v>
          </cell>
          <cell r="J639">
            <v>0</v>
          </cell>
          <cell r="K639">
            <v>21902.57</v>
          </cell>
          <cell r="L639">
            <v>21902.92</v>
          </cell>
          <cell r="M639">
            <v>0</v>
          </cell>
          <cell r="N639">
            <v>0</v>
          </cell>
        </row>
        <row r="640">
          <cell r="A640">
            <v>693323</v>
          </cell>
          <cell r="B640" t="str">
            <v>Gómez*González,Diego</v>
          </cell>
          <cell r="C640" t="str">
            <v>CHU</v>
          </cell>
          <cell r="D640" t="str">
            <v>LIC-EDFI-18</v>
          </cell>
          <cell r="E640" t="str">
            <v>LI</v>
          </cell>
          <cell r="F640" t="str">
            <v>AS</v>
          </cell>
          <cell r="G640">
            <v>101</v>
          </cell>
          <cell r="H640">
            <v>21301.37</v>
          </cell>
          <cell r="I640">
            <v>0</v>
          </cell>
          <cell r="J640">
            <v>390.85</v>
          </cell>
          <cell r="K640">
            <v>20910.52</v>
          </cell>
          <cell r="L640">
            <v>20910.79</v>
          </cell>
          <cell r="M640">
            <v>0</v>
          </cell>
          <cell r="N640">
            <v>0</v>
          </cell>
        </row>
        <row r="641">
          <cell r="A641">
            <v>693649</v>
          </cell>
          <cell r="B641" t="str">
            <v>Perafan*Gudiño,Alfredo</v>
          </cell>
          <cell r="C641" t="str">
            <v>CHU</v>
          </cell>
          <cell r="D641" t="str">
            <v>LIC-EDFI-18</v>
          </cell>
          <cell r="E641" t="str">
            <v>LI</v>
          </cell>
          <cell r="F641" t="str">
            <v>AS</v>
          </cell>
          <cell r="G641">
            <v>101</v>
          </cell>
          <cell r="H641">
            <v>18893.57</v>
          </cell>
          <cell r="I641">
            <v>0</v>
          </cell>
          <cell r="J641">
            <v>0</v>
          </cell>
          <cell r="K641">
            <v>18893.57</v>
          </cell>
          <cell r="L641">
            <v>18894.400000000001</v>
          </cell>
          <cell r="M641">
            <v>0</v>
          </cell>
          <cell r="N641">
            <v>0</v>
          </cell>
        </row>
        <row r="642">
          <cell r="A642">
            <v>695355</v>
          </cell>
          <cell r="B642" t="str">
            <v>Maldonado*Sanchez,Emmanuel</v>
          </cell>
          <cell r="C642" t="str">
            <v>CHU</v>
          </cell>
          <cell r="D642" t="str">
            <v>LIC-EDFI-18</v>
          </cell>
          <cell r="E642" t="str">
            <v>LI</v>
          </cell>
          <cell r="F642" t="str">
            <v>AS</v>
          </cell>
          <cell r="G642">
            <v>101</v>
          </cell>
          <cell r="H642">
            <v>22263.02</v>
          </cell>
          <cell r="I642">
            <v>0</v>
          </cell>
          <cell r="J642">
            <v>0</v>
          </cell>
          <cell r="K642">
            <v>22263.02</v>
          </cell>
          <cell r="L642">
            <v>22263.32</v>
          </cell>
          <cell r="M642">
            <v>0</v>
          </cell>
          <cell r="N642">
            <v>0</v>
          </cell>
        </row>
        <row r="643">
          <cell r="A643">
            <v>698287</v>
          </cell>
          <cell r="B643" t="str">
            <v>Chavez*Torres,Mitzi</v>
          </cell>
          <cell r="C643" t="str">
            <v>CHU</v>
          </cell>
          <cell r="D643" t="str">
            <v>LIC-EDFI-18</v>
          </cell>
          <cell r="E643" t="str">
            <v>LI</v>
          </cell>
          <cell r="F643" t="str">
            <v>AS</v>
          </cell>
          <cell r="G643">
            <v>103</v>
          </cell>
          <cell r="H643">
            <v>19454.5</v>
          </cell>
          <cell r="I643">
            <v>0</v>
          </cell>
          <cell r="J643">
            <v>0</v>
          </cell>
          <cell r="K643">
            <v>19454.5</v>
          </cell>
          <cell r="L643">
            <v>19454.5</v>
          </cell>
          <cell r="M643">
            <v>0</v>
          </cell>
          <cell r="N643">
            <v>0</v>
          </cell>
        </row>
        <row r="644">
          <cell r="A644">
            <v>702014</v>
          </cell>
          <cell r="B644" t="str">
            <v>Vargas*Romero,Aldair</v>
          </cell>
          <cell r="C644" t="str">
            <v>CHU</v>
          </cell>
          <cell r="D644" t="str">
            <v>LIC-EDFI-18</v>
          </cell>
          <cell r="E644" t="str">
            <v>LI</v>
          </cell>
          <cell r="F644" t="str">
            <v>AS</v>
          </cell>
          <cell r="G644">
            <v>101</v>
          </cell>
          <cell r="H644">
            <v>19982.57</v>
          </cell>
          <cell r="I644">
            <v>0</v>
          </cell>
          <cell r="J644">
            <v>0</v>
          </cell>
          <cell r="K644">
            <v>19982.57</v>
          </cell>
          <cell r="L644">
            <v>19983.5</v>
          </cell>
          <cell r="M644">
            <v>0</v>
          </cell>
          <cell r="N644">
            <v>0</v>
          </cell>
        </row>
        <row r="645">
          <cell r="A645">
            <v>709513</v>
          </cell>
          <cell r="B645" t="str">
            <v>Vazquez*Ramírez,Cristopher</v>
          </cell>
          <cell r="C645" t="str">
            <v>CHU</v>
          </cell>
          <cell r="D645" t="str">
            <v>LIC-EDFI-18</v>
          </cell>
          <cell r="E645" t="str">
            <v>LI</v>
          </cell>
          <cell r="F645" t="str">
            <v>BS</v>
          </cell>
          <cell r="G645">
            <v>101</v>
          </cell>
          <cell r="H645">
            <v>23162.57</v>
          </cell>
          <cell r="I645">
            <v>0</v>
          </cell>
          <cell r="J645">
            <v>0</v>
          </cell>
          <cell r="K645">
            <v>23162.57</v>
          </cell>
          <cell r="L645">
            <v>4299.3999999999996</v>
          </cell>
          <cell r="M645">
            <v>18863.169999999998</v>
          </cell>
          <cell r="N645">
            <v>18863.169999999998</v>
          </cell>
        </row>
        <row r="646">
          <cell r="A646">
            <v>709946</v>
          </cell>
          <cell r="B646" t="str">
            <v>Mora*Gutiérrez,Fernando</v>
          </cell>
          <cell r="C646" t="str">
            <v>CHU</v>
          </cell>
          <cell r="D646" t="str">
            <v>LIC-EDFI-18</v>
          </cell>
          <cell r="E646" t="str">
            <v>LI</v>
          </cell>
          <cell r="F646" t="str">
            <v>AS</v>
          </cell>
          <cell r="G646">
            <v>101</v>
          </cell>
          <cell r="H646">
            <v>19982.57</v>
          </cell>
          <cell r="I646">
            <v>0</v>
          </cell>
          <cell r="J646">
            <v>0</v>
          </cell>
          <cell r="K646">
            <v>19982.57</v>
          </cell>
          <cell r="L646">
            <v>19983.18</v>
          </cell>
          <cell r="M646">
            <v>0</v>
          </cell>
          <cell r="N646">
            <v>0</v>
          </cell>
        </row>
        <row r="647">
          <cell r="A647">
            <v>710536</v>
          </cell>
          <cell r="B647" t="str">
            <v>Moreno*Negrete,Isaac</v>
          </cell>
          <cell r="C647" t="str">
            <v>CHU</v>
          </cell>
          <cell r="D647" t="str">
            <v>LIC-EDFI-18</v>
          </cell>
          <cell r="E647" t="str">
            <v>LI</v>
          </cell>
          <cell r="F647" t="str">
            <v>AS</v>
          </cell>
          <cell r="G647">
            <v>101</v>
          </cell>
          <cell r="H647">
            <v>19982.57</v>
          </cell>
          <cell r="I647">
            <v>0</v>
          </cell>
          <cell r="J647">
            <v>0</v>
          </cell>
          <cell r="K647">
            <v>19982.57</v>
          </cell>
          <cell r="L647">
            <v>19982.939999999999</v>
          </cell>
          <cell r="M647">
            <v>0</v>
          </cell>
          <cell r="N647">
            <v>0</v>
          </cell>
        </row>
        <row r="648">
          <cell r="A648">
            <v>710910</v>
          </cell>
          <cell r="B648" t="str">
            <v>Carbajal*Hernandez,Maria</v>
          </cell>
          <cell r="C648" t="str">
            <v>CHU</v>
          </cell>
          <cell r="D648" t="str">
            <v>LIC-EDFI-18</v>
          </cell>
          <cell r="E648" t="str">
            <v>LI</v>
          </cell>
          <cell r="F648" t="str">
            <v>AS</v>
          </cell>
          <cell r="G648">
            <v>101</v>
          </cell>
          <cell r="H648">
            <v>19253.57</v>
          </cell>
          <cell r="I648">
            <v>0</v>
          </cell>
          <cell r="J648">
            <v>0</v>
          </cell>
          <cell r="K648">
            <v>19253.57</v>
          </cell>
          <cell r="L648">
            <v>19253.57</v>
          </cell>
          <cell r="M648">
            <v>0</v>
          </cell>
          <cell r="N648">
            <v>0</v>
          </cell>
        </row>
        <row r="649">
          <cell r="A649">
            <v>728839</v>
          </cell>
          <cell r="B649" t="str">
            <v>Bernardo*Juan,Julio</v>
          </cell>
          <cell r="C649" t="str">
            <v>CHU</v>
          </cell>
          <cell r="D649" t="str">
            <v>LIC-EDFI-18</v>
          </cell>
          <cell r="E649" t="str">
            <v>LI</v>
          </cell>
          <cell r="F649" t="str">
            <v>AS</v>
          </cell>
          <cell r="G649">
            <v>101</v>
          </cell>
          <cell r="H649">
            <v>16841.57</v>
          </cell>
          <cell r="I649">
            <v>0</v>
          </cell>
          <cell r="J649">
            <v>390.9</v>
          </cell>
          <cell r="K649">
            <v>16450.669999999998</v>
          </cell>
          <cell r="L649">
            <v>17974.5</v>
          </cell>
          <cell r="M649">
            <v>0</v>
          </cell>
          <cell r="N649">
            <v>0</v>
          </cell>
        </row>
        <row r="650">
          <cell r="A650">
            <v>729822</v>
          </cell>
          <cell r="B650" t="str">
            <v>Espinoza*Antonio,Frida</v>
          </cell>
          <cell r="C650" t="str">
            <v>CHU</v>
          </cell>
          <cell r="D650" t="str">
            <v>LIC-EDFI-18</v>
          </cell>
          <cell r="E650" t="str">
            <v>LI</v>
          </cell>
          <cell r="F650" t="str">
            <v>AS</v>
          </cell>
          <cell r="G650">
            <v>101</v>
          </cell>
          <cell r="H650">
            <v>19611</v>
          </cell>
          <cell r="I650">
            <v>0</v>
          </cell>
          <cell r="J650">
            <v>0</v>
          </cell>
          <cell r="K650">
            <v>19611</v>
          </cell>
          <cell r="L650">
            <v>19611</v>
          </cell>
          <cell r="M650">
            <v>0</v>
          </cell>
          <cell r="N650">
            <v>0</v>
          </cell>
        </row>
        <row r="651">
          <cell r="A651">
            <v>729823</v>
          </cell>
          <cell r="B651" t="str">
            <v>Espinoza*Antonio,Dafne</v>
          </cell>
          <cell r="C651" t="str">
            <v>CHU</v>
          </cell>
          <cell r="D651" t="str">
            <v>LIC-EDFI-18</v>
          </cell>
          <cell r="E651" t="str">
            <v>LI</v>
          </cell>
          <cell r="F651" t="str">
            <v>AS</v>
          </cell>
          <cell r="G651">
            <v>101</v>
          </cell>
          <cell r="H651">
            <v>19611</v>
          </cell>
          <cell r="I651">
            <v>0</v>
          </cell>
          <cell r="J651">
            <v>0</v>
          </cell>
          <cell r="K651">
            <v>19611</v>
          </cell>
          <cell r="L651">
            <v>19611</v>
          </cell>
          <cell r="M651">
            <v>0</v>
          </cell>
          <cell r="N651">
            <v>0</v>
          </cell>
        </row>
        <row r="652">
          <cell r="A652">
            <v>732010</v>
          </cell>
          <cell r="B652" t="str">
            <v>Fernandez]*Aceves,Keri</v>
          </cell>
          <cell r="C652" t="str">
            <v>CHU</v>
          </cell>
          <cell r="D652" t="str">
            <v>LIC-EDFI-18</v>
          </cell>
          <cell r="E652" t="str">
            <v>LI</v>
          </cell>
          <cell r="F652" t="str">
            <v>AS</v>
          </cell>
          <cell r="G652">
            <v>101</v>
          </cell>
          <cell r="H652">
            <v>16841.57</v>
          </cell>
          <cell r="I652">
            <v>0</v>
          </cell>
          <cell r="J652">
            <v>0</v>
          </cell>
          <cell r="K652">
            <v>16841.57</v>
          </cell>
          <cell r="L652">
            <v>16842.16</v>
          </cell>
          <cell r="M652">
            <v>0</v>
          </cell>
          <cell r="N652">
            <v>0</v>
          </cell>
        </row>
        <row r="653">
          <cell r="A653">
            <v>737983</v>
          </cell>
          <cell r="B653" t="str">
            <v>Ponce*Perez,Oscar</v>
          </cell>
          <cell r="C653" t="str">
            <v>CHU</v>
          </cell>
          <cell r="D653" t="str">
            <v>LIC-EDFI-18</v>
          </cell>
          <cell r="E653" t="str">
            <v>LI</v>
          </cell>
          <cell r="F653" t="str">
            <v>BA</v>
          </cell>
          <cell r="H653">
            <v>391.69</v>
          </cell>
          <cell r="I653">
            <v>0</v>
          </cell>
          <cell r="J653">
            <v>0</v>
          </cell>
          <cell r="K653">
            <v>391.69</v>
          </cell>
          <cell r="L653">
            <v>63.12</v>
          </cell>
          <cell r="M653">
            <v>328.57</v>
          </cell>
          <cell r="N653">
            <v>328.57</v>
          </cell>
        </row>
        <row r="654">
          <cell r="A654">
            <v>738787</v>
          </cell>
          <cell r="B654" t="str">
            <v>Trujillo*Alvarado,Luis</v>
          </cell>
          <cell r="C654" t="str">
            <v>CHU</v>
          </cell>
          <cell r="D654" t="str">
            <v>LIC-EDFI-18</v>
          </cell>
          <cell r="E654" t="str">
            <v>LI</v>
          </cell>
          <cell r="F654" t="str">
            <v>AS</v>
          </cell>
          <cell r="G654">
            <v>101</v>
          </cell>
          <cell r="H654">
            <v>19418.599999999999</v>
          </cell>
          <cell r="I654">
            <v>0</v>
          </cell>
          <cell r="J654">
            <v>0</v>
          </cell>
          <cell r="K654">
            <v>19418.599999999999</v>
          </cell>
          <cell r="L654">
            <v>19418.599999999999</v>
          </cell>
          <cell r="M654">
            <v>0</v>
          </cell>
          <cell r="N654">
            <v>0</v>
          </cell>
        </row>
        <row r="655">
          <cell r="A655">
            <v>744415</v>
          </cell>
          <cell r="B655" t="str">
            <v>Martinez*Martinez,Ramiro</v>
          </cell>
          <cell r="C655" t="str">
            <v>CHU</v>
          </cell>
          <cell r="D655" t="str">
            <v>LIC-EDFI-18</v>
          </cell>
          <cell r="E655" t="str">
            <v>LI</v>
          </cell>
          <cell r="F655" t="str">
            <v>AS</v>
          </cell>
          <cell r="G655">
            <v>101</v>
          </cell>
          <cell r="H655">
            <v>19180.57</v>
          </cell>
          <cell r="I655">
            <v>0</v>
          </cell>
          <cell r="J655">
            <v>403.65</v>
          </cell>
          <cell r="K655">
            <v>18776.919999999998</v>
          </cell>
          <cell r="L655">
            <v>18934</v>
          </cell>
          <cell r="M655">
            <v>0</v>
          </cell>
          <cell r="N655">
            <v>0</v>
          </cell>
        </row>
        <row r="656">
          <cell r="A656">
            <v>747106</v>
          </cell>
          <cell r="B656" t="str">
            <v>Reyes*Campos,Yael</v>
          </cell>
          <cell r="C656" t="str">
            <v>CHU</v>
          </cell>
          <cell r="D656" t="str">
            <v>LIC-EDFI-18</v>
          </cell>
          <cell r="E656" t="str">
            <v>LI</v>
          </cell>
          <cell r="F656" t="str">
            <v>AS</v>
          </cell>
          <cell r="G656">
            <v>101</v>
          </cell>
          <cell r="H656">
            <v>19074.57</v>
          </cell>
          <cell r="I656">
            <v>0</v>
          </cell>
          <cell r="J656">
            <v>0</v>
          </cell>
          <cell r="K656">
            <v>19074.57</v>
          </cell>
          <cell r="L656">
            <v>19075.38</v>
          </cell>
          <cell r="M656">
            <v>0</v>
          </cell>
          <cell r="N656">
            <v>0</v>
          </cell>
        </row>
        <row r="657">
          <cell r="A657">
            <v>748231</v>
          </cell>
          <cell r="B657" t="str">
            <v>Vera*Ovalle,Mauricio</v>
          </cell>
          <cell r="C657" t="str">
            <v>CHU</v>
          </cell>
          <cell r="D657" t="str">
            <v>LIC-EDFI-18</v>
          </cell>
          <cell r="E657" t="str">
            <v>LI</v>
          </cell>
          <cell r="F657" t="str">
            <v>AS</v>
          </cell>
          <cell r="G657">
            <v>101</v>
          </cell>
          <cell r="H657">
            <v>19209.349999999999</v>
          </cell>
          <cell r="I657">
            <v>0</v>
          </cell>
          <cell r="J657">
            <v>0</v>
          </cell>
          <cell r="K657">
            <v>19209.349999999999</v>
          </cell>
          <cell r="L657">
            <v>19210</v>
          </cell>
          <cell r="M657">
            <v>0</v>
          </cell>
          <cell r="N657">
            <v>0</v>
          </cell>
        </row>
        <row r="658">
          <cell r="A658">
            <v>748377</v>
          </cell>
          <cell r="B658" t="str">
            <v>Venegas*Escutia,Alejandra</v>
          </cell>
          <cell r="C658" t="str">
            <v>CHU</v>
          </cell>
          <cell r="D658" t="str">
            <v>MAE-ENDE-18</v>
          </cell>
          <cell r="E658" t="str">
            <v>MA</v>
          </cell>
          <cell r="F658" t="str">
            <v>AS</v>
          </cell>
          <cell r="G658">
            <v>405</v>
          </cell>
          <cell r="H658">
            <v>23076.57</v>
          </cell>
          <cell r="I658">
            <v>0</v>
          </cell>
          <cell r="J658">
            <v>0</v>
          </cell>
          <cell r="K658">
            <v>23076.57</v>
          </cell>
          <cell r="L658">
            <v>23077</v>
          </cell>
          <cell r="M658">
            <v>0</v>
          </cell>
          <cell r="N658">
            <v>0</v>
          </cell>
        </row>
        <row r="659">
          <cell r="A659">
            <v>749191</v>
          </cell>
          <cell r="B659" t="str">
            <v>Morin*Gonzalez,Angel</v>
          </cell>
          <cell r="C659" t="str">
            <v>CHU</v>
          </cell>
          <cell r="D659" t="str">
            <v>LIC-EDFI-18</v>
          </cell>
          <cell r="E659" t="str">
            <v>LI</v>
          </cell>
          <cell r="F659" t="str">
            <v>AS</v>
          </cell>
          <cell r="G659">
            <v>101</v>
          </cell>
          <cell r="H659">
            <v>19074.57</v>
          </cell>
          <cell r="I659">
            <v>0</v>
          </cell>
          <cell r="J659">
            <v>0</v>
          </cell>
          <cell r="K659">
            <v>19074.57</v>
          </cell>
          <cell r="L659">
            <v>19074.77</v>
          </cell>
          <cell r="M659">
            <v>0</v>
          </cell>
          <cell r="N659">
            <v>0</v>
          </cell>
        </row>
        <row r="660">
          <cell r="A660">
            <v>750120</v>
          </cell>
          <cell r="B660" t="str">
            <v>Lopez*Galicia,Victor</v>
          </cell>
          <cell r="C660" t="str">
            <v>CHU</v>
          </cell>
          <cell r="D660" t="str">
            <v>LIC-EDFI-18</v>
          </cell>
          <cell r="E660" t="str">
            <v>LI</v>
          </cell>
          <cell r="F660" t="str">
            <v>AS</v>
          </cell>
          <cell r="G660">
            <v>101</v>
          </cell>
          <cell r="H660">
            <v>19074.57</v>
          </cell>
          <cell r="I660">
            <v>0</v>
          </cell>
          <cell r="J660">
            <v>0</v>
          </cell>
          <cell r="K660">
            <v>19074.57</v>
          </cell>
          <cell r="L660">
            <v>19074.57</v>
          </cell>
          <cell r="M660">
            <v>0</v>
          </cell>
          <cell r="N660">
            <v>0</v>
          </cell>
        </row>
        <row r="661">
          <cell r="A661">
            <v>751272</v>
          </cell>
          <cell r="B661" t="str">
            <v>Melendez*Zamorano,Christian</v>
          </cell>
          <cell r="C661" t="str">
            <v>CHU</v>
          </cell>
          <cell r="D661" t="str">
            <v>LIC-EDFI-18</v>
          </cell>
          <cell r="E661" t="str">
            <v>LI</v>
          </cell>
          <cell r="F661" t="str">
            <v>AS</v>
          </cell>
          <cell r="G661">
            <v>101</v>
          </cell>
          <cell r="H661">
            <v>18345.57</v>
          </cell>
          <cell r="I661">
            <v>0</v>
          </cell>
          <cell r="J661">
            <v>0</v>
          </cell>
          <cell r="K661">
            <v>18345.57</v>
          </cell>
          <cell r="L661">
            <v>18346.38</v>
          </cell>
          <cell r="M661">
            <v>0</v>
          </cell>
          <cell r="N661">
            <v>0</v>
          </cell>
        </row>
        <row r="662">
          <cell r="A662">
            <v>751962</v>
          </cell>
          <cell r="B662" t="str">
            <v>Chavez*Herrera,Christopher</v>
          </cell>
          <cell r="C662" t="str">
            <v>CHU</v>
          </cell>
          <cell r="D662" t="str">
            <v>LIC-EDFI-18</v>
          </cell>
          <cell r="E662" t="str">
            <v>LI</v>
          </cell>
          <cell r="F662" t="str">
            <v>AS</v>
          </cell>
          <cell r="G662">
            <v>101</v>
          </cell>
          <cell r="H662">
            <v>18746</v>
          </cell>
          <cell r="I662">
            <v>0</v>
          </cell>
          <cell r="J662">
            <v>0</v>
          </cell>
          <cell r="K662">
            <v>18746</v>
          </cell>
          <cell r="L662">
            <v>18746.73</v>
          </cell>
          <cell r="M662">
            <v>0</v>
          </cell>
          <cell r="N662">
            <v>0</v>
          </cell>
        </row>
        <row r="663">
          <cell r="A663">
            <v>752318</v>
          </cell>
          <cell r="B663" t="str">
            <v>Diaz*Guerrero,Bryan</v>
          </cell>
          <cell r="C663" t="str">
            <v>CHU</v>
          </cell>
          <cell r="D663" t="str">
            <v>LIC-EDFI-18</v>
          </cell>
          <cell r="E663" t="str">
            <v>LI</v>
          </cell>
          <cell r="F663" t="str">
            <v>AS</v>
          </cell>
          <cell r="G663">
            <v>101</v>
          </cell>
          <cell r="H663">
            <v>19074.57</v>
          </cell>
          <cell r="I663">
            <v>0</v>
          </cell>
          <cell r="J663">
            <v>0</v>
          </cell>
          <cell r="K663">
            <v>19074.57</v>
          </cell>
          <cell r="L663">
            <v>19075</v>
          </cell>
          <cell r="M663">
            <v>0</v>
          </cell>
          <cell r="N663">
            <v>0</v>
          </cell>
        </row>
        <row r="664">
          <cell r="A664">
            <v>752331</v>
          </cell>
          <cell r="B664" t="str">
            <v>Velasco*Garduño,Carlos</v>
          </cell>
          <cell r="C664" t="str">
            <v>CHU</v>
          </cell>
          <cell r="D664" t="str">
            <v>LIC-EDFI-18</v>
          </cell>
          <cell r="E664" t="str">
            <v>LI</v>
          </cell>
          <cell r="F664" t="str">
            <v>AS</v>
          </cell>
          <cell r="G664">
            <v>101</v>
          </cell>
          <cell r="H664">
            <v>18756.8</v>
          </cell>
          <cell r="I664">
            <v>0</v>
          </cell>
          <cell r="J664">
            <v>0</v>
          </cell>
          <cell r="K664">
            <v>18756.8</v>
          </cell>
          <cell r="L664">
            <v>18757.2</v>
          </cell>
          <cell r="M664">
            <v>0</v>
          </cell>
          <cell r="N664">
            <v>0</v>
          </cell>
        </row>
        <row r="665">
          <cell r="A665">
            <v>752920</v>
          </cell>
          <cell r="B665" t="str">
            <v>Castro*Astudillo,Héctor</v>
          </cell>
          <cell r="C665" t="str">
            <v>CHU</v>
          </cell>
          <cell r="D665" t="str">
            <v>LIC-EDFI-18</v>
          </cell>
          <cell r="E665" t="str">
            <v>LI</v>
          </cell>
          <cell r="F665" t="str">
            <v>AS</v>
          </cell>
          <cell r="G665">
            <v>101</v>
          </cell>
          <cell r="H665">
            <v>19410.72</v>
          </cell>
          <cell r="I665">
            <v>0</v>
          </cell>
          <cell r="J665">
            <v>0</v>
          </cell>
          <cell r="K665">
            <v>19410.72</v>
          </cell>
          <cell r="L665">
            <v>19410.72</v>
          </cell>
          <cell r="M665">
            <v>0</v>
          </cell>
          <cell r="N665">
            <v>0</v>
          </cell>
        </row>
        <row r="666">
          <cell r="A666">
            <v>754150</v>
          </cell>
          <cell r="B666" t="str">
            <v>Perez*Hilario,Valentín</v>
          </cell>
          <cell r="C666" t="str">
            <v>CHU</v>
          </cell>
          <cell r="D666" t="str">
            <v>LIC-EDFI-18</v>
          </cell>
          <cell r="E666" t="str">
            <v>LI</v>
          </cell>
          <cell r="F666" t="str">
            <v>AS</v>
          </cell>
          <cell r="G666">
            <v>101</v>
          </cell>
          <cell r="H666">
            <v>19074.57</v>
          </cell>
          <cell r="I666">
            <v>0</v>
          </cell>
          <cell r="J666">
            <v>0</v>
          </cell>
          <cell r="K666">
            <v>19074.57</v>
          </cell>
          <cell r="L666">
            <v>19074.580000000002</v>
          </cell>
          <cell r="M666">
            <v>0</v>
          </cell>
          <cell r="N666">
            <v>0</v>
          </cell>
        </row>
        <row r="667">
          <cell r="A667">
            <v>755746</v>
          </cell>
          <cell r="B667" t="str">
            <v>Gamez*Santiago,Diego</v>
          </cell>
          <cell r="C667" t="str">
            <v>CHU</v>
          </cell>
          <cell r="D667" t="str">
            <v>LIC-EDFI-18</v>
          </cell>
          <cell r="E667" t="str">
            <v>LI</v>
          </cell>
          <cell r="F667" t="str">
            <v>AS</v>
          </cell>
          <cell r="G667">
            <v>101</v>
          </cell>
          <cell r="H667">
            <v>18291.599999999999</v>
          </cell>
          <cell r="I667">
            <v>0</v>
          </cell>
          <cell r="J667">
            <v>0</v>
          </cell>
          <cell r="K667">
            <v>18291.599999999999</v>
          </cell>
          <cell r="L667">
            <v>18291.599999999999</v>
          </cell>
          <cell r="M667">
            <v>0</v>
          </cell>
          <cell r="N667">
            <v>0</v>
          </cell>
        </row>
        <row r="668">
          <cell r="A668">
            <v>756425</v>
          </cell>
          <cell r="B668" t="str">
            <v>Cardenas*Cantero,Oswaldo</v>
          </cell>
          <cell r="C668" t="str">
            <v>CHU</v>
          </cell>
          <cell r="D668" t="str">
            <v>LIC-EDFI-18</v>
          </cell>
          <cell r="E668" t="str">
            <v>LI</v>
          </cell>
          <cell r="F668" t="str">
            <v>AS</v>
          </cell>
          <cell r="G668">
            <v>101</v>
          </cell>
          <cell r="H668">
            <v>20038.13</v>
          </cell>
          <cell r="I668">
            <v>0</v>
          </cell>
          <cell r="J668">
            <v>0</v>
          </cell>
          <cell r="K668">
            <v>20038.13</v>
          </cell>
          <cell r="L668">
            <v>20038.53</v>
          </cell>
          <cell r="M668">
            <v>0</v>
          </cell>
          <cell r="N668">
            <v>0</v>
          </cell>
        </row>
        <row r="669">
          <cell r="A669">
            <v>757220</v>
          </cell>
          <cell r="B669" t="str">
            <v>LOBATO*NUTE,CARLOS</v>
          </cell>
          <cell r="C669" t="str">
            <v>CHU</v>
          </cell>
          <cell r="D669" t="str">
            <v>LIC-EDFI-18</v>
          </cell>
          <cell r="E669" t="str">
            <v>LI</v>
          </cell>
          <cell r="F669" t="str">
            <v>AS</v>
          </cell>
          <cell r="G669">
            <v>101</v>
          </cell>
          <cell r="H669">
            <v>18345.57</v>
          </cell>
          <cell r="I669">
            <v>0</v>
          </cell>
          <cell r="J669">
            <v>0</v>
          </cell>
          <cell r="K669">
            <v>18345.57</v>
          </cell>
          <cell r="L669">
            <v>18345.8</v>
          </cell>
          <cell r="M669">
            <v>0</v>
          </cell>
          <cell r="N669">
            <v>0</v>
          </cell>
        </row>
        <row r="670">
          <cell r="A670">
            <v>757788</v>
          </cell>
          <cell r="B670" t="str">
            <v>Iturbe*Flores,Alan</v>
          </cell>
          <cell r="C670" t="str">
            <v>CHU</v>
          </cell>
          <cell r="D670" t="str">
            <v>LIC-EDFI-18</v>
          </cell>
          <cell r="E670" t="str">
            <v>LI</v>
          </cell>
          <cell r="F670" t="str">
            <v>AS</v>
          </cell>
          <cell r="G670">
            <v>101</v>
          </cell>
          <cell r="H670">
            <v>19102.18</v>
          </cell>
          <cell r="I670">
            <v>0</v>
          </cell>
          <cell r="J670">
            <v>0</v>
          </cell>
          <cell r="K670">
            <v>19102.18</v>
          </cell>
          <cell r="L670">
            <v>19102.18</v>
          </cell>
          <cell r="M670">
            <v>0</v>
          </cell>
          <cell r="N670">
            <v>0</v>
          </cell>
        </row>
        <row r="671">
          <cell r="A671">
            <v>758213</v>
          </cell>
          <cell r="B671" t="str">
            <v>Vargas*López,Andrea</v>
          </cell>
          <cell r="C671" t="str">
            <v>CHU</v>
          </cell>
          <cell r="D671" t="str">
            <v>LIC-EDFI-18</v>
          </cell>
          <cell r="E671" t="str">
            <v>LI</v>
          </cell>
          <cell r="F671" t="str">
            <v>AS</v>
          </cell>
          <cell r="G671">
            <v>101</v>
          </cell>
          <cell r="H671">
            <v>19074.57</v>
          </cell>
          <cell r="I671">
            <v>0</v>
          </cell>
          <cell r="J671">
            <v>0</v>
          </cell>
          <cell r="K671">
            <v>19074.57</v>
          </cell>
          <cell r="L671">
            <v>19075.14</v>
          </cell>
          <cell r="M671">
            <v>0</v>
          </cell>
          <cell r="N671">
            <v>0</v>
          </cell>
        </row>
        <row r="672">
          <cell r="A672">
            <v>765846</v>
          </cell>
          <cell r="B672" t="str">
            <v>Luna*Guerrero,Diana</v>
          </cell>
          <cell r="C672" t="str">
            <v>CHU</v>
          </cell>
          <cell r="D672" t="str">
            <v>LIC-EDFI-18</v>
          </cell>
          <cell r="E672" t="str">
            <v>LI</v>
          </cell>
          <cell r="F672" t="str">
            <v>AS</v>
          </cell>
          <cell r="G672">
            <v>405</v>
          </cell>
          <cell r="H672">
            <v>19770.57</v>
          </cell>
          <cell r="I672">
            <v>0</v>
          </cell>
          <cell r="J672">
            <v>0</v>
          </cell>
          <cell r="K672">
            <v>19770.57</v>
          </cell>
          <cell r="L672">
            <v>19771.25</v>
          </cell>
          <cell r="M672">
            <v>0</v>
          </cell>
          <cell r="N672">
            <v>0</v>
          </cell>
        </row>
        <row r="673">
          <cell r="A673">
            <v>766106</v>
          </cell>
          <cell r="B673" t="str">
            <v>Chavarria*Lara,Edson</v>
          </cell>
          <cell r="C673" t="str">
            <v>CHU</v>
          </cell>
          <cell r="D673" t="str">
            <v>LIC-EDFI-18</v>
          </cell>
          <cell r="E673" t="str">
            <v>LI</v>
          </cell>
          <cell r="F673" t="str">
            <v>AS</v>
          </cell>
          <cell r="G673">
            <v>405</v>
          </cell>
          <cell r="H673">
            <v>19876.57</v>
          </cell>
          <cell r="I673">
            <v>0</v>
          </cell>
          <cell r="J673">
            <v>0</v>
          </cell>
          <cell r="K673">
            <v>19876.57</v>
          </cell>
          <cell r="L673">
            <v>19877.3</v>
          </cell>
          <cell r="M673">
            <v>0</v>
          </cell>
          <cell r="N673">
            <v>0</v>
          </cell>
        </row>
        <row r="674">
          <cell r="A674">
            <v>766587</v>
          </cell>
          <cell r="B674" t="str">
            <v>Amaya*Chavez,Emmanuel</v>
          </cell>
          <cell r="C674" t="str">
            <v>CHU</v>
          </cell>
          <cell r="D674" t="str">
            <v>LIC-EDFI-18</v>
          </cell>
          <cell r="E674" t="str">
            <v>LI</v>
          </cell>
          <cell r="F674" t="str">
            <v>AS</v>
          </cell>
          <cell r="G674">
            <v>101</v>
          </cell>
          <cell r="H674">
            <v>19041.57</v>
          </cell>
          <cell r="I674">
            <v>0</v>
          </cell>
          <cell r="J674">
            <v>461.34</v>
          </cell>
          <cell r="K674">
            <v>18580.23</v>
          </cell>
          <cell r="L674">
            <v>18584.400000000001</v>
          </cell>
          <cell r="M674">
            <v>0</v>
          </cell>
          <cell r="N674">
            <v>0</v>
          </cell>
        </row>
        <row r="675">
          <cell r="A675">
            <v>768930</v>
          </cell>
          <cell r="B675" t="str">
            <v>Ortiz*Rangel,René</v>
          </cell>
          <cell r="C675" t="str">
            <v>CHU</v>
          </cell>
          <cell r="D675" t="str">
            <v>LIC-EDFI-18</v>
          </cell>
          <cell r="E675" t="str">
            <v>LI</v>
          </cell>
          <cell r="F675" t="str">
            <v>BA</v>
          </cell>
          <cell r="G675">
            <v>101</v>
          </cell>
          <cell r="H675">
            <v>328.57</v>
          </cell>
          <cell r="I675">
            <v>0</v>
          </cell>
          <cell r="J675">
            <v>0</v>
          </cell>
          <cell r="K675">
            <v>328.57</v>
          </cell>
          <cell r="L675">
            <v>2261</v>
          </cell>
          <cell r="M675">
            <v>328.57</v>
          </cell>
          <cell r="N675">
            <v>328.57</v>
          </cell>
        </row>
        <row r="676">
          <cell r="A676">
            <v>771250</v>
          </cell>
          <cell r="B676" t="str">
            <v>Ramirez*Godinez,Jose</v>
          </cell>
          <cell r="C676" t="str">
            <v>CHU</v>
          </cell>
          <cell r="D676" t="str">
            <v>LIC-EDFI-18</v>
          </cell>
          <cell r="E676" t="str">
            <v>LI</v>
          </cell>
          <cell r="F676" t="str">
            <v>AS</v>
          </cell>
          <cell r="G676">
            <v>101</v>
          </cell>
          <cell r="H676">
            <v>19425.87</v>
          </cell>
          <cell r="I676">
            <v>0</v>
          </cell>
          <cell r="J676">
            <v>0</v>
          </cell>
          <cell r="K676">
            <v>19425.87</v>
          </cell>
          <cell r="L676">
            <v>14248.4</v>
          </cell>
          <cell r="M676">
            <v>5177.47</v>
          </cell>
          <cell r="N676">
            <v>5177.47</v>
          </cell>
        </row>
        <row r="677">
          <cell r="A677">
            <v>776609</v>
          </cell>
          <cell r="B677" t="str">
            <v>Santillan*Alonso,Jorge</v>
          </cell>
          <cell r="C677" t="str">
            <v>CHU</v>
          </cell>
          <cell r="D677" t="str">
            <v>LIC-EDFI-18</v>
          </cell>
          <cell r="E677" t="str">
            <v>LI</v>
          </cell>
          <cell r="F677" t="str">
            <v>AS</v>
          </cell>
          <cell r="G677">
            <v>101</v>
          </cell>
          <cell r="H677">
            <v>19725.57</v>
          </cell>
          <cell r="I677">
            <v>0</v>
          </cell>
          <cell r="J677">
            <v>0</v>
          </cell>
          <cell r="K677">
            <v>19725.57</v>
          </cell>
          <cell r="L677">
            <v>19726.13</v>
          </cell>
          <cell r="M677">
            <v>0</v>
          </cell>
          <cell r="N677">
            <v>0</v>
          </cell>
        </row>
        <row r="678">
          <cell r="A678">
            <v>778570</v>
          </cell>
          <cell r="B678" t="str">
            <v>Garcia*Delgado,Santiago</v>
          </cell>
          <cell r="C678" t="str">
            <v>CHU</v>
          </cell>
          <cell r="D678" t="str">
            <v>LIC-EDFI-18</v>
          </cell>
          <cell r="E678" t="str">
            <v>LI</v>
          </cell>
          <cell r="F678" t="str">
            <v>AS</v>
          </cell>
          <cell r="G678">
            <v>101</v>
          </cell>
          <cell r="H678">
            <v>19770.57</v>
          </cell>
          <cell r="I678">
            <v>0</v>
          </cell>
          <cell r="J678">
            <v>0</v>
          </cell>
          <cell r="K678">
            <v>19770.57</v>
          </cell>
          <cell r="L678">
            <v>19771.55</v>
          </cell>
          <cell r="M678">
            <v>0</v>
          </cell>
          <cell r="N678">
            <v>0</v>
          </cell>
        </row>
        <row r="679">
          <cell r="A679">
            <v>792629</v>
          </cell>
          <cell r="B679" t="str">
            <v>Cruz*Ruiz,Jessica</v>
          </cell>
          <cell r="C679" t="str">
            <v>CHU</v>
          </cell>
          <cell r="D679" t="str">
            <v>LIC-EDFI-18</v>
          </cell>
          <cell r="E679" t="str">
            <v>LI</v>
          </cell>
          <cell r="F679" t="str">
            <v>BI</v>
          </cell>
          <cell r="G679">
            <v>405</v>
          </cell>
          <cell r="H679">
            <v>31.49</v>
          </cell>
          <cell r="I679">
            <v>0</v>
          </cell>
          <cell r="J679">
            <v>0</v>
          </cell>
          <cell r="K679">
            <v>31.49</v>
          </cell>
          <cell r="L679">
            <v>31.49</v>
          </cell>
          <cell r="M679">
            <v>0</v>
          </cell>
          <cell r="N679">
            <v>0</v>
          </cell>
        </row>
        <row r="680">
          <cell r="A680">
            <v>793625</v>
          </cell>
          <cell r="B680" t="str">
            <v>Sanchez*Romero,Omar</v>
          </cell>
          <cell r="C680" t="str">
            <v>CHU</v>
          </cell>
          <cell r="D680" t="str">
            <v>MAE-ENDE-18</v>
          </cell>
          <cell r="E680" t="str">
            <v>MA</v>
          </cell>
          <cell r="F680" t="str">
            <v>AS</v>
          </cell>
          <cell r="G680">
            <v>406</v>
          </cell>
          <cell r="H680">
            <v>28965.15</v>
          </cell>
          <cell r="I680">
            <v>0</v>
          </cell>
          <cell r="J680">
            <v>0</v>
          </cell>
          <cell r="K680">
            <v>28965.15</v>
          </cell>
          <cell r="L680">
            <v>28965.75</v>
          </cell>
          <cell r="M680">
            <v>0</v>
          </cell>
          <cell r="N680">
            <v>0</v>
          </cell>
        </row>
      </sheetData>
      <sheetData sheetId="7">
        <row r="5">
          <cell r="A5">
            <v>8869</v>
          </cell>
          <cell r="B5" t="str">
            <v>Gomez*Alarcon,Silvano</v>
          </cell>
          <cell r="C5" t="str">
            <v>TAX</v>
          </cell>
          <cell r="D5" t="str">
            <v>MAE-EDUC-05</v>
          </cell>
          <cell r="E5" t="str">
            <v>MA</v>
          </cell>
          <cell r="F5" t="str">
            <v>EG</v>
          </cell>
          <cell r="H5">
            <v>106</v>
          </cell>
          <cell r="I5">
            <v>0</v>
          </cell>
          <cell r="J5">
            <v>0</v>
          </cell>
          <cell r="K5">
            <v>106</v>
          </cell>
          <cell r="L5">
            <v>106</v>
          </cell>
          <cell r="M5">
            <v>0</v>
          </cell>
          <cell r="N5">
            <v>0</v>
          </cell>
        </row>
        <row r="6">
          <cell r="A6">
            <v>93240</v>
          </cell>
          <cell r="B6" t="str">
            <v>Del Angel*Lemus,Brenda</v>
          </cell>
          <cell r="C6" t="str">
            <v>TAX</v>
          </cell>
          <cell r="D6" t="str">
            <v>LIC-MERC-10B</v>
          </cell>
          <cell r="E6" t="str">
            <v>LI</v>
          </cell>
          <cell r="F6" t="str">
            <v>AS</v>
          </cell>
          <cell r="H6">
            <v>1058</v>
          </cell>
          <cell r="I6">
            <v>0</v>
          </cell>
          <cell r="J6">
            <v>0</v>
          </cell>
          <cell r="K6">
            <v>1058</v>
          </cell>
          <cell r="L6">
            <v>1058</v>
          </cell>
          <cell r="M6">
            <v>0</v>
          </cell>
          <cell r="N6">
            <v>0</v>
          </cell>
        </row>
        <row r="7">
          <cell r="A7">
            <v>150738</v>
          </cell>
          <cell r="B7" t="str">
            <v>Juarez*Perez,Karla</v>
          </cell>
          <cell r="C7" t="str">
            <v>TAX</v>
          </cell>
          <cell r="D7" t="str">
            <v>LIC-SIIN-10</v>
          </cell>
          <cell r="E7" t="str">
            <v>LI</v>
          </cell>
          <cell r="F7" t="str">
            <v>AS</v>
          </cell>
          <cell r="G7">
            <v>405</v>
          </cell>
          <cell r="H7">
            <v>7884</v>
          </cell>
          <cell r="I7">
            <v>0</v>
          </cell>
          <cell r="J7">
            <v>0</v>
          </cell>
          <cell r="K7">
            <v>7884</v>
          </cell>
          <cell r="L7">
            <v>7884</v>
          </cell>
          <cell r="M7">
            <v>0</v>
          </cell>
          <cell r="N7">
            <v>0</v>
          </cell>
        </row>
        <row r="8">
          <cell r="A8">
            <v>141720</v>
          </cell>
          <cell r="B8" t="str">
            <v>Vazquez*Cortes,Leslie</v>
          </cell>
          <cell r="C8" t="str">
            <v>TAX</v>
          </cell>
          <cell r="D8" t="str">
            <v>LIC-DIGD-10</v>
          </cell>
          <cell r="E8" t="str">
            <v>LI</v>
          </cell>
          <cell r="F8" t="str">
            <v>EG</v>
          </cell>
          <cell r="H8">
            <v>106</v>
          </cell>
          <cell r="I8">
            <v>0</v>
          </cell>
          <cell r="J8">
            <v>0</v>
          </cell>
          <cell r="K8">
            <v>106</v>
          </cell>
          <cell r="L8">
            <v>106</v>
          </cell>
          <cell r="M8">
            <v>0</v>
          </cell>
          <cell r="N8">
            <v>0</v>
          </cell>
        </row>
        <row r="9">
          <cell r="A9">
            <v>191449</v>
          </cell>
          <cell r="B9" t="str">
            <v>Nava*Sanchez,Gabriela</v>
          </cell>
          <cell r="C9" t="str">
            <v>TAX</v>
          </cell>
          <cell r="D9" t="str">
            <v>LIC-ADTU-10B</v>
          </cell>
          <cell r="E9" t="str">
            <v>LI</v>
          </cell>
          <cell r="F9" t="str">
            <v>EG</v>
          </cell>
          <cell r="H9">
            <v>106</v>
          </cell>
          <cell r="I9">
            <v>0</v>
          </cell>
          <cell r="J9">
            <v>0</v>
          </cell>
          <cell r="K9">
            <v>106</v>
          </cell>
          <cell r="L9">
            <v>106</v>
          </cell>
          <cell r="M9">
            <v>0</v>
          </cell>
          <cell r="N9">
            <v>0</v>
          </cell>
        </row>
        <row r="10">
          <cell r="A10">
            <v>187458</v>
          </cell>
          <cell r="B10" t="str">
            <v>Garrido*Alvarez,Oscar</v>
          </cell>
          <cell r="C10" t="str">
            <v>TAX</v>
          </cell>
          <cell r="D10" t="str">
            <v>LIC-EDFI-10B</v>
          </cell>
          <cell r="E10" t="str">
            <v>LI</v>
          </cell>
          <cell r="F10" t="str">
            <v>EG</v>
          </cell>
          <cell r="H10">
            <v>106</v>
          </cell>
          <cell r="I10">
            <v>0</v>
          </cell>
          <cell r="J10">
            <v>0</v>
          </cell>
          <cell r="K10">
            <v>106</v>
          </cell>
          <cell r="L10">
            <v>106</v>
          </cell>
          <cell r="M10">
            <v>0</v>
          </cell>
          <cell r="N10">
            <v>0</v>
          </cell>
        </row>
        <row r="11">
          <cell r="A11">
            <v>201607</v>
          </cell>
          <cell r="B11" t="str">
            <v>Cano*Cabrera,Saralady</v>
          </cell>
          <cell r="C11" t="str">
            <v>TAX</v>
          </cell>
          <cell r="D11" t="str">
            <v>LIC-DAEM-11</v>
          </cell>
          <cell r="E11" t="str">
            <v>LI</v>
          </cell>
          <cell r="F11" t="str">
            <v>EG</v>
          </cell>
          <cell r="H11">
            <v>1014</v>
          </cell>
          <cell r="I11">
            <v>0</v>
          </cell>
          <cell r="J11">
            <v>0</v>
          </cell>
          <cell r="K11">
            <v>1014</v>
          </cell>
          <cell r="L11">
            <v>1014</v>
          </cell>
          <cell r="M11">
            <v>0</v>
          </cell>
          <cell r="N11">
            <v>0</v>
          </cell>
        </row>
        <row r="12">
          <cell r="A12">
            <v>174623</v>
          </cell>
          <cell r="B12" t="str">
            <v>Erazo*Dominguez,Carlos</v>
          </cell>
          <cell r="C12" t="str">
            <v>TAX</v>
          </cell>
          <cell r="D12" t="str">
            <v>LIC-EJME-12</v>
          </cell>
          <cell r="E12" t="str">
            <v>LI</v>
          </cell>
          <cell r="F12" t="str">
            <v>EG</v>
          </cell>
          <cell r="H12">
            <v>16112</v>
          </cell>
          <cell r="I12">
            <v>0</v>
          </cell>
          <cell r="J12">
            <v>0</v>
          </cell>
          <cell r="K12">
            <v>16112</v>
          </cell>
          <cell r="L12">
            <v>16112</v>
          </cell>
          <cell r="M12">
            <v>0</v>
          </cell>
          <cell r="N12">
            <v>0</v>
          </cell>
        </row>
        <row r="13">
          <cell r="A13">
            <v>318765</v>
          </cell>
          <cell r="B13" t="str">
            <v>Pérez*Castilleja,Luis</v>
          </cell>
          <cell r="C13" t="str">
            <v>TAX</v>
          </cell>
          <cell r="D13" t="str">
            <v>LIC-EJAD-17</v>
          </cell>
          <cell r="E13" t="str">
            <v>LI</v>
          </cell>
          <cell r="F13" t="str">
            <v>AS</v>
          </cell>
          <cell r="H13">
            <v>11965</v>
          </cell>
          <cell r="I13">
            <v>0</v>
          </cell>
          <cell r="J13" t="str">
            <v>509.4</v>
          </cell>
          <cell r="K13" t="str">
            <v>11455.6</v>
          </cell>
          <cell r="L13">
            <v>11544</v>
          </cell>
          <cell r="M13">
            <v>0</v>
          </cell>
          <cell r="N13">
            <v>0</v>
          </cell>
        </row>
        <row r="14">
          <cell r="A14">
            <v>335723</v>
          </cell>
          <cell r="B14" t="str">
            <v>Balderas*Aguayo,Fabrizio</v>
          </cell>
          <cell r="C14" t="str">
            <v>TAX</v>
          </cell>
          <cell r="D14" t="str">
            <v>LIC-CTCO-18</v>
          </cell>
          <cell r="E14" t="str">
            <v>LI</v>
          </cell>
          <cell r="F14" t="str">
            <v>AS</v>
          </cell>
          <cell r="G14">
            <v>101</v>
          </cell>
          <cell r="H14">
            <v>10204</v>
          </cell>
          <cell r="I14">
            <v>0</v>
          </cell>
          <cell r="J14">
            <v>0</v>
          </cell>
          <cell r="K14">
            <v>10204</v>
          </cell>
          <cell r="L14">
            <v>10204</v>
          </cell>
          <cell r="M14">
            <v>0</v>
          </cell>
          <cell r="N14">
            <v>0</v>
          </cell>
        </row>
        <row r="15">
          <cell r="A15">
            <v>191375</v>
          </cell>
          <cell r="B15" t="str">
            <v>Diaz*Guzman,Luz</v>
          </cell>
          <cell r="C15" t="str">
            <v>TAX</v>
          </cell>
          <cell r="D15" t="str">
            <v>MAE-EDUC-15</v>
          </cell>
          <cell r="E15" t="str">
            <v>MA</v>
          </cell>
          <cell r="F15" t="str">
            <v>PT</v>
          </cell>
          <cell r="H15">
            <v>339</v>
          </cell>
          <cell r="I15">
            <v>0</v>
          </cell>
          <cell r="J15">
            <v>0</v>
          </cell>
          <cell r="K15">
            <v>339</v>
          </cell>
          <cell r="L15">
            <v>339</v>
          </cell>
          <cell r="M15">
            <v>0</v>
          </cell>
          <cell r="N15">
            <v>0</v>
          </cell>
        </row>
        <row r="16">
          <cell r="A16">
            <v>343642</v>
          </cell>
          <cell r="B16" t="str">
            <v>Sotelo*Cuevas,Maria</v>
          </cell>
          <cell r="C16" t="str">
            <v>TAX</v>
          </cell>
          <cell r="D16" t="str">
            <v>LIC-DSGD-18</v>
          </cell>
          <cell r="E16" t="str">
            <v>LI</v>
          </cell>
          <cell r="F16" t="str">
            <v>AS</v>
          </cell>
          <cell r="G16">
            <v>101</v>
          </cell>
          <cell r="H16" t="str">
            <v>18862.36</v>
          </cell>
          <cell r="I16">
            <v>0</v>
          </cell>
          <cell r="J16" t="str">
            <v>392.4</v>
          </cell>
          <cell r="K16" t="str">
            <v>18469.96</v>
          </cell>
          <cell r="L16" t="str">
            <v>18319.96</v>
          </cell>
          <cell r="M16">
            <v>150</v>
          </cell>
          <cell r="N16">
            <v>150</v>
          </cell>
        </row>
        <row r="17">
          <cell r="A17">
            <v>103586</v>
          </cell>
          <cell r="B17" t="str">
            <v>Hernandez*Campos,Jesus</v>
          </cell>
          <cell r="C17" t="str">
            <v>TAX</v>
          </cell>
          <cell r="D17" t="str">
            <v>LIC-EJDE-12</v>
          </cell>
          <cell r="E17" t="str">
            <v>LI</v>
          </cell>
          <cell r="F17" t="str">
            <v>EG</v>
          </cell>
          <cell r="H17">
            <v>6000</v>
          </cell>
          <cell r="I17">
            <v>0</v>
          </cell>
          <cell r="J17">
            <v>0</v>
          </cell>
          <cell r="K17">
            <v>6000</v>
          </cell>
          <cell r="L17">
            <v>6000</v>
          </cell>
          <cell r="M17">
            <v>0</v>
          </cell>
          <cell r="N17">
            <v>0</v>
          </cell>
        </row>
        <row r="18">
          <cell r="A18">
            <v>343810</v>
          </cell>
          <cell r="B18" t="str">
            <v>Uruzquieta*Solis,Itzia</v>
          </cell>
          <cell r="C18" t="str">
            <v>TAX</v>
          </cell>
          <cell r="D18" t="str">
            <v>LIC-DSGD-18</v>
          </cell>
          <cell r="E18" t="str">
            <v>LI</v>
          </cell>
          <cell r="F18" t="str">
            <v>AS</v>
          </cell>
          <cell r="H18">
            <v>16256</v>
          </cell>
          <cell r="I18">
            <v>0</v>
          </cell>
          <cell r="J18">
            <v>0</v>
          </cell>
          <cell r="K18">
            <v>16256</v>
          </cell>
          <cell r="L18">
            <v>16256</v>
          </cell>
          <cell r="M18">
            <v>0</v>
          </cell>
          <cell r="N18">
            <v>0</v>
          </cell>
        </row>
        <row r="19">
          <cell r="A19">
            <v>605560</v>
          </cell>
          <cell r="B19" t="str">
            <v>Diego*Martinez,Javier</v>
          </cell>
          <cell r="C19" t="str">
            <v>TAX</v>
          </cell>
          <cell r="D19" t="str">
            <v>LIC-EJCP-13</v>
          </cell>
          <cell r="E19" t="str">
            <v>LI</v>
          </cell>
          <cell r="F19" t="str">
            <v>AS</v>
          </cell>
          <cell r="G19">
            <v>101</v>
          </cell>
          <cell r="H19" t="str">
            <v>5386.73</v>
          </cell>
          <cell r="I19">
            <v>0</v>
          </cell>
          <cell r="J19">
            <v>0</v>
          </cell>
          <cell r="K19" t="str">
            <v>5386.73</v>
          </cell>
          <cell r="L19" t="str">
            <v>5386.73</v>
          </cell>
          <cell r="M19">
            <v>0</v>
          </cell>
          <cell r="N19">
            <v>0</v>
          </cell>
        </row>
        <row r="20">
          <cell r="A20">
            <v>618090</v>
          </cell>
          <cell r="B20" t="str">
            <v>Barrera*Melendez,Fatima</v>
          </cell>
          <cell r="C20" t="str">
            <v>TAX</v>
          </cell>
          <cell r="D20" t="str">
            <v>LIC-COFI-18</v>
          </cell>
          <cell r="E20" t="str">
            <v>LI</v>
          </cell>
          <cell r="F20" t="str">
            <v>AS</v>
          </cell>
          <cell r="G20">
            <v>101</v>
          </cell>
          <cell r="H20" t="str">
            <v>21275.75</v>
          </cell>
          <cell r="I20">
            <v>0</v>
          </cell>
          <cell r="J20">
            <v>0</v>
          </cell>
          <cell r="K20" t="str">
            <v>21275.75</v>
          </cell>
          <cell r="L20" t="str">
            <v>6558.8</v>
          </cell>
          <cell r="M20" t="str">
            <v>14716.95</v>
          </cell>
          <cell r="N20" t="str">
            <v>14716.95</v>
          </cell>
        </row>
        <row r="21">
          <cell r="A21">
            <v>332819</v>
          </cell>
          <cell r="B21" t="str">
            <v>Modesto*Vaquero,Gloria</v>
          </cell>
          <cell r="C21" t="str">
            <v>TAX</v>
          </cell>
          <cell r="D21" t="str">
            <v>LIC-COFI-18</v>
          </cell>
          <cell r="E21" t="str">
            <v>LI</v>
          </cell>
          <cell r="F21" t="str">
            <v>BR</v>
          </cell>
          <cell r="H21">
            <v>106</v>
          </cell>
          <cell r="I21">
            <v>0</v>
          </cell>
          <cell r="J21">
            <v>0</v>
          </cell>
          <cell r="K21">
            <v>106</v>
          </cell>
          <cell r="L21">
            <v>106</v>
          </cell>
          <cell r="M21">
            <v>0</v>
          </cell>
          <cell r="N21">
            <v>0</v>
          </cell>
        </row>
        <row r="22">
          <cell r="A22">
            <v>633758</v>
          </cell>
          <cell r="B22" t="str">
            <v>Pacheco*Sarmiento,Diana</v>
          </cell>
          <cell r="C22" t="str">
            <v>TAX</v>
          </cell>
          <cell r="D22" t="str">
            <v>LIC-MEES-18</v>
          </cell>
          <cell r="E22" t="str">
            <v>LI</v>
          </cell>
          <cell r="F22" t="str">
            <v>AS</v>
          </cell>
          <cell r="G22">
            <v>405</v>
          </cell>
          <cell r="H22">
            <v>7388</v>
          </cell>
          <cell r="I22">
            <v>0</v>
          </cell>
          <cell r="J22">
            <v>0</v>
          </cell>
          <cell r="K22">
            <v>7388</v>
          </cell>
          <cell r="L22">
            <v>6383</v>
          </cell>
          <cell r="M22">
            <v>1005</v>
          </cell>
          <cell r="N22">
            <v>1005</v>
          </cell>
        </row>
        <row r="23">
          <cell r="A23">
            <v>271623</v>
          </cell>
          <cell r="B23" t="str">
            <v>Sanchez*Perea,Lilian</v>
          </cell>
          <cell r="C23" t="str">
            <v>TAX</v>
          </cell>
          <cell r="D23" t="str">
            <v>LIC-EDFI-10C</v>
          </cell>
          <cell r="E23" t="str">
            <v>LI</v>
          </cell>
          <cell r="F23" t="str">
            <v>EG</v>
          </cell>
          <cell r="H23">
            <v>698</v>
          </cell>
          <cell r="I23">
            <v>0</v>
          </cell>
          <cell r="J23">
            <v>0</v>
          </cell>
          <cell r="K23">
            <v>698</v>
          </cell>
          <cell r="L23">
            <v>698</v>
          </cell>
          <cell r="M23">
            <v>0</v>
          </cell>
          <cell r="N23">
            <v>0</v>
          </cell>
        </row>
        <row r="24">
          <cell r="A24">
            <v>639592</v>
          </cell>
          <cell r="B24" t="str">
            <v>Contreras*Anselmo,Edson</v>
          </cell>
          <cell r="C24" t="str">
            <v>TAX</v>
          </cell>
          <cell r="D24" t="str">
            <v>LIC-SYSC-18</v>
          </cell>
          <cell r="E24" t="str">
            <v>LI</v>
          </cell>
          <cell r="F24" t="str">
            <v>AS</v>
          </cell>
          <cell r="G24">
            <v>405</v>
          </cell>
          <cell r="H24">
            <v>18741</v>
          </cell>
          <cell r="I24">
            <v>0</v>
          </cell>
          <cell r="J24">
            <v>0</v>
          </cell>
          <cell r="K24">
            <v>18741</v>
          </cell>
          <cell r="L24">
            <v>18741</v>
          </cell>
          <cell r="M24">
            <v>0</v>
          </cell>
          <cell r="N24">
            <v>0</v>
          </cell>
        </row>
        <row r="25">
          <cell r="A25">
            <v>321284</v>
          </cell>
          <cell r="B25" t="str">
            <v>Valenzuela*Ortiz,Ulices</v>
          </cell>
          <cell r="C25" t="str">
            <v>TAX</v>
          </cell>
          <cell r="D25" t="str">
            <v>LIC-EJAD-17</v>
          </cell>
          <cell r="E25" t="str">
            <v>LI</v>
          </cell>
          <cell r="F25" t="str">
            <v>AS</v>
          </cell>
          <cell r="H25" t="str">
            <v>10054.64</v>
          </cell>
          <cell r="I25">
            <v>0</v>
          </cell>
          <cell r="J25">
            <v>0</v>
          </cell>
          <cell r="K25" t="str">
            <v>10054.64</v>
          </cell>
          <cell r="L25" t="str">
            <v>10054.64</v>
          </cell>
          <cell r="M25">
            <v>0</v>
          </cell>
          <cell r="N25">
            <v>0</v>
          </cell>
        </row>
        <row r="26">
          <cell r="A26">
            <v>651555</v>
          </cell>
          <cell r="B26" t="str">
            <v>De Jesús*Rodriguez,Alberto</v>
          </cell>
          <cell r="C26" t="str">
            <v>TAX</v>
          </cell>
          <cell r="D26" t="str">
            <v>LIC-EJDE-17</v>
          </cell>
          <cell r="E26" t="str">
            <v>LI</v>
          </cell>
          <cell r="F26" t="str">
            <v>AS</v>
          </cell>
          <cell r="H26">
            <v>25582</v>
          </cell>
          <cell r="I26">
            <v>0</v>
          </cell>
          <cell r="J26">
            <v>0</v>
          </cell>
          <cell r="K26">
            <v>25582</v>
          </cell>
          <cell r="L26">
            <v>15311</v>
          </cell>
          <cell r="M26">
            <v>10271</v>
          </cell>
          <cell r="N26">
            <v>10271</v>
          </cell>
        </row>
        <row r="27">
          <cell r="A27">
            <v>648754</v>
          </cell>
          <cell r="B27" t="str">
            <v>Alfaro*Vidal,Tifanny</v>
          </cell>
          <cell r="C27" t="str">
            <v>TAX</v>
          </cell>
          <cell r="D27" t="str">
            <v>LIC-EJAD-17</v>
          </cell>
          <cell r="E27" t="str">
            <v>LI</v>
          </cell>
          <cell r="F27" t="str">
            <v>AS</v>
          </cell>
          <cell r="G27">
            <v>405</v>
          </cell>
          <cell r="H27">
            <v>11585</v>
          </cell>
          <cell r="I27">
            <v>0</v>
          </cell>
          <cell r="J27">
            <v>0</v>
          </cell>
          <cell r="K27">
            <v>11585</v>
          </cell>
          <cell r="L27" t="str">
            <v>11585.5</v>
          </cell>
          <cell r="M27">
            <v>0</v>
          </cell>
          <cell r="N27">
            <v>0</v>
          </cell>
        </row>
        <row r="28">
          <cell r="A28">
            <v>266239</v>
          </cell>
          <cell r="B28" t="str">
            <v>Guzman*Gonzalez,Eduardo</v>
          </cell>
          <cell r="C28" t="str">
            <v>TAX</v>
          </cell>
          <cell r="D28" t="str">
            <v>LIC-EDFI-10C</v>
          </cell>
          <cell r="E28" t="str">
            <v>LI</v>
          </cell>
          <cell r="F28" t="str">
            <v>EG</v>
          </cell>
          <cell r="H28">
            <v>106</v>
          </cell>
          <cell r="I28">
            <v>0</v>
          </cell>
          <cell r="J28">
            <v>0</v>
          </cell>
          <cell r="K28">
            <v>106</v>
          </cell>
          <cell r="L28">
            <v>106</v>
          </cell>
          <cell r="M28">
            <v>0</v>
          </cell>
          <cell r="N28">
            <v>0</v>
          </cell>
        </row>
        <row r="29">
          <cell r="A29">
            <v>656126</v>
          </cell>
          <cell r="B29" t="str">
            <v>Castro*Barcena,Zaira</v>
          </cell>
          <cell r="C29" t="str">
            <v>TAX</v>
          </cell>
          <cell r="D29" t="str">
            <v>LIC-EJAD-17</v>
          </cell>
          <cell r="E29" t="str">
            <v>LI</v>
          </cell>
          <cell r="F29" t="str">
            <v>AS</v>
          </cell>
          <cell r="G29">
            <v>405</v>
          </cell>
          <cell r="H29">
            <v>15670</v>
          </cell>
          <cell r="I29">
            <v>0</v>
          </cell>
          <cell r="J29">
            <v>271</v>
          </cell>
          <cell r="K29">
            <v>15399</v>
          </cell>
          <cell r="L29">
            <v>12219</v>
          </cell>
          <cell r="M29">
            <v>3180</v>
          </cell>
          <cell r="N29">
            <v>3180</v>
          </cell>
        </row>
        <row r="30">
          <cell r="A30">
            <v>645331</v>
          </cell>
          <cell r="B30" t="str">
            <v>Piña*Montero,Valentina</v>
          </cell>
          <cell r="C30" t="str">
            <v>TAX</v>
          </cell>
          <cell r="D30" t="str">
            <v>LIC-DSGD-18</v>
          </cell>
          <cell r="E30" t="str">
            <v>LI</v>
          </cell>
          <cell r="F30" t="str">
            <v>AS</v>
          </cell>
          <cell r="G30">
            <v>103</v>
          </cell>
          <cell r="H30">
            <v>13195</v>
          </cell>
          <cell r="I30">
            <v>0</v>
          </cell>
          <cell r="J30">
            <v>0</v>
          </cell>
          <cell r="K30">
            <v>13195</v>
          </cell>
          <cell r="L30" t="str">
            <v>9077.5</v>
          </cell>
          <cell r="M30" t="str">
            <v>4117.89</v>
          </cell>
          <cell r="N30" t="str">
            <v>4117.89</v>
          </cell>
        </row>
        <row r="31">
          <cell r="A31">
            <v>655053</v>
          </cell>
          <cell r="B31" t="str">
            <v>Antonio*Mendoza,Fausta</v>
          </cell>
          <cell r="C31" t="str">
            <v>TAX</v>
          </cell>
          <cell r="D31" t="str">
            <v>LIC-EJDE-17</v>
          </cell>
          <cell r="E31" t="str">
            <v>LI</v>
          </cell>
          <cell r="F31" t="str">
            <v>EG</v>
          </cell>
          <cell r="G31">
            <v>402</v>
          </cell>
          <cell r="H31">
            <v>20643</v>
          </cell>
          <cell r="I31">
            <v>0</v>
          </cell>
          <cell r="J31">
            <v>0</v>
          </cell>
          <cell r="K31">
            <v>20643</v>
          </cell>
          <cell r="L31" t="str">
            <v>20643.2</v>
          </cell>
          <cell r="M31">
            <v>0</v>
          </cell>
          <cell r="N31">
            <v>0</v>
          </cell>
        </row>
        <row r="32">
          <cell r="A32">
            <v>657554</v>
          </cell>
          <cell r="B32" t="str">
            <v>Jiménez*González,Luis</v>
          </cell>
          <cell r="C32" t="str">
            <v>TAX</v>
          </cell>
          <cell r="D32" t="str">
            <v>LIC-DINV-18</v>
          </cell>
          <cell r="E32" t="str">
            <v>LI</v>
          </cell>
          <cell r="F32" t="str">
            <v>AS</v>
          </cell>
          <cell r="G32">
            <v>101</v>
          </cell>
          <cell r="H32" t="str">
            <v>20162.1</v>
          </cell>
          <cell r="I32">
            <v>0</v>
          </cell>
          <cell r="J32">
            <v>0</v>
          </cell>
          <cell r="K32" t="str">
            <v>20162.1</v>
          </cell>
          <cell r="L32" t="str">
            <v>20162.1</v>
          </cell>
          <cell r="M32">
            <v>0</v>
          </cell>
          <cell r="N32">
            <v>0</v>
          </cell>
        </row>
        <row r="33">
          <cell r="A33">
            <v>311551</v>
          </cell>
          <cell r="B33" t="str">
            <v>Rodríguez*Reyes,Miguel</v>
          </cell>
          <cell r="C33" t="str">
            <v>TAX</v>
          </cell>
          <cell r="D33" t="str">
            <v>LIC-CTCO-18</v>
          </cell>
          <cell r="E33" t="str">
            <v>LI</v>
          </cell>
          <cell r="F33" t="str">
            <v>AS</v>
          </cell>
          <cell r="H33">
            <v>18724</v>
          </cell>
          <cell r="I33">
            <v>0</v>
          </cell>
          <cell r="J33">
            <v>0</v>
          </cell>
          <cell r="K33">
            <v>18724</v>
          </cell>
          <cell r="L33">
            <v>17356</v>
          </cell>
          <cell r="M33">
            <v>0</v>
          </cell>
          <cell r="N33">
            <v>0</v>
          </cell>
        </row>
        <row r="34">
          <cell r="A34">
            <v>657227</v>
          </cell>
          <cell r="B34" t="str">
            <v>Ibañez*Galeana,Berenice</v>
          </cell>
          <cell r="C34" t="str">
            <v>TAX</v>
          </cell>
          <cell r="D34" t="str">
            <v>LIC-DERE-18</v>
          </cell>
          <cell r="E34" t="str">
            <v>LI</v>
          </cell>
          <cell r="F34" t="str">
            <v>AS</v>
          </cell>
          <cell r="G34">
            <v>101</v>
          </cell>
          <cell r="H34" t="str">
            <v>20073.84</v>
          </cell>
          <cell r="I34">
            <v>0</v>
          </cell>
          <cell r="J34">
            <v>0</v>
          </cell>
          <cell r="K34" t="str">
            <v>20073.84</v>
          </cell>
          <cell r="L34" t="str">
            <v>15746.4</v>
          </cell>
          <cell r="M34" t="str">
            <v>4327.44</v>
          </cell>
          <cell r="N34" t="str">
            <v>4327.44</v>
          </cell>
        </row>
        <row r="35">
          <cell r="A35">
            <v>237896</v>
          </cell>
          <cell r="B35" t="str">
            <v>Villalpando*Moreno,Escila</v>
          </cell>
          <cell r="C35" t="str">
            <v>TAX</v>
          </cell>
          <cell r="D35" t="str">
            <v>LIC-ADEM-10C</v>
          </cell>
          <cell r="E35" t="str">
            <v>LI</v>
          </cell>
          <cell r="F35" t="str">
            <v>BR</v>
          </cell>
          <cell r="H35">
            <v>106</v>
          </cell>
          <cell r="I35">
            <v>0</v>
          </cell>
          <cell r="J35">
            <v>0</v>
          </cell>
          <cell r="K35">
            <v>106</v>
          </cell>
          <cell r="L35">
            <v>106</v>
          </cell>
          <cell r="M35">
            <v>0</v>
          </cell>
          <cell r="N35">
            <v>0</v>
          </cell>
        </row>
        <row r="36">
          <cell r="A36">
            <v>648182</v>
          </cell>
          <cell r="B36" t="str">
            <v>Jimenez*Martinez,Alejandro</v>
          </cell>
          <cell r="C36" t="str">
            <v>TAX</v>
          </cell>
          <cell r="D36" t="str">
            <v>LIC-PSIO-18</v>
          </cell>
          <cell r="E36" t="str">
            <v>LI</v>
          </cell>
          <cell r="F36" t="str">
            <v>AS</v>
          </cell>
          <cell r="G36">
            <v>101</v>
          </cell>
          <cell r="H36">
            <v>19073</v>
          </cell>
          <cell r="I36">
            <v>0</v>
          </cell>
          <cell r="J36">
            <v>0</v>
          </cell>
          <cell r="K36">
            <v>19073</v>
          </cell>
          <cell r="L36">
            <v>19073</v>
          </cell>
          <cell r="M36">
            <v>0</v>
          </cell>
          <cell r="N36">
            <v>0</v>
          </cell>
        </row>
        <row r="37">
          <cell r="A37">
            <v>659680</v>
          </cell>
          <cell r="B37" t="str">
            <v>Galvan*Monica,Luis</v>
          </cell>
          <cell r="C37" t="str">
            <v>TAX</v>
          </cell>
          <cell r="D37" t="str">
            <v>LIC-COFI-18</v>
          </cell>
          <cell r="E37" t="str">
            <v>LI</v>
          </cell>
          <cell r="F37" t="str">
            <v>AS</v>
          </cell>
          <cell r="G37">
            <v>106</v>
          </cell>
          <cell r="H37" t="str">
            <v>22269.07</v>
          </cell>
          <cell r="I37">
            <v>0</v>
          </cell>
          <cell r="J37">
            <v>0</v>
          </cell>
          <cell r="K37" t="str">
            <v>22269.07</v>
          </cell>
          <cell r="L37" t="str">
            <v>22269.07</v>
          </cell>
          <cell r="M37">
            <v>0</v>
          </cell>
          <cell r="N37">
            <v>0</v>
          </cell>
        </row>
        <row r="38">
          <cell r="A38">
            <v>661038</v>
          </cell>
          <cell r="B38" t="str">
            <v>Blancas*Rios,Maria</v>
          </cell>
          <cell r="C38" t="str">
            <v>TAX</v>
          </cell>
          <cell r="D38" t="str">
            <v>LIC-DINV-18</v>
          </cell>
          <cell r="E38" t="str">
            <v>LI</v>
          </cell>
          <cell r="F38" t="str">
            <v>AS</v>
          </cell>
          <cell r="G38">
            <v>101</v>
          </cell>
          <cell r="H38">
            <v>41700</v>
          </cell>
          <cell r="I38">
            <v>0</v>
          </cell>
          <cell r="J38">
            <v>0</v>
          </cell>
          <cell r="K38">
            <v>41700</v>
          </cell>
          <cell r="L38" t="str">
            <v>41700.6</v>
          </cell>
          <cell r="M38">
            <v>0</v>
          </cell>
          <cell r="N38">
            <v>0</v>
          </cell>
        </row>
        <row r="39">
          <cell r="A39">
            <v>288343</v>
          </cell>
          <cell r="B39" t="str">
            <v>Hernández*López,Mariana</v>
          </cell>
          <cell r="C39" t="str">
            <v>TAX</v>
          </cell>
          <cell r="D39" t="str">
            <v>LIC-EJAD-17</v>
          </cell>
          <cell r="E39" t="str">
            <v>LI</v>
          </cell>
          <cell r="F39" t="str">
            <v>EG</v>
          </cell>
          <cell r="H39">
            <v>21909</v>
          </cell>
          <cell r="I39">
            <v>0</v>
          </cell>
          <cell r="J39">
            <v>0</v>
          </cell>
          <cell r="K39">
            <v>21909</v>
          </cell>
          <cell r="L39" t="str">
            <v>21909.3</v>
          </cell>
          <cell r="M39">
            <v>0</v>
          </cell>
          <cell r="N39">
            <v>0</v>
          </cell>
        </row>
        <row r="40">
          <cell r="A40">
            <v>667717</v>
          </cell>
          <cell r="B40" t="str">
            <v>Bazaldua*Resendiz,Adela</v>
          </cell>
          <cell r="C40" t="str">
            <v>TAX</v>
          </cell>
          <cell r="D40" t="str">
            <v>LIC-EJAD-17</v>
          </cell>
          <cell r="E40" t="str">
            <v>LI</v>
          </cell>
          <cell r="F40" t="str">
            <v>AS</v>
          </cell>
          <cell r="G40">
            <v>102</v>
          </cell>
          <cell r="H40">
            <v>12046</v>
          </cell>
          <cell r="I40">
            <v>0</v>
          </cell>
          <cell r="J40">
            <v>0</v>
          </cell>
          <cell r="K40">
            <v>12046</v>
          </cell>
          <cell r="L40" t="str">
            <v>12046.3</v>
          </cell>
          <cell r="M40">
            <v>0</v>
          </cell>
          <cell r="N40">
            <v>0</v>
          </cell>
        </row>
        <row r="41">
          <cell r="A41">
            <v>658000</v>
          </cell>
          <cell r="B41" t="str">
            <v>Mondragón*García,Pamela</v>
          </cell>
          <cell r="C41" t="str">
            <v>TAX</v>
          </cell>
          <cell r="D41" t="str">
            <v>LIC-DAEM-15</v>
          </cell>
          <cell r="E41" t="str">
            <v>LI</v>
          </cell>
          <cell r="F41" t="str">
            <v>AS</v>
          </cell>
          <cell r="G41">
            <v>102</v>
          </cell>
          <cell r="H41">
            <v>21955</v>
          </cell>
          <cell r="I41">
            <v>0</v>
          </cell>
          <cell r="J41" t="str">
            <v>415.8</v>
          </cell>
          <cell r="K41" t="str">
            <v>21539.2</v>
          </cell>
          <cell r="L41" t="str">
            <v>21539.36</v>
          </cell>
          <cell r="M41">
            <v>0</v>
          </cell>
          <cell r="N41">
            <v>0</v>
          </cell>
        </row>
        <row r="42">
          <cell r="A42">
            <v>661169</v>
          </cell>
          <cell r="B42" t="str">
            <v>Crespi*Sanchez,Marco</v>
          </cell>
          <cell r="C42" t="str">
            <v>TAX</v>
          </cell>
          <cell r="D42" t="str">
            <v>LIC-EJAD-17</v>
          </cell>
          <cell r="E42" t="str">
            <v>LI</v>
          </cell>
          <cell r="F42" t="str">
            <v>AS</v>
          </cell>
          <cell r="G42">
            <v>404</v>
          </cell>
          <cell r="H42" t="str">
            <v>10563.57</v>
          </cell>
          <cell r="I42">
            <v>0</v>
          </cell>
          <cell r="J42">
            <v>0</v>
          </cell>
          <cell r="K42" t="str">
            <v>10563.57</v>
          </cell>
          <cell r="L42" t="str">
            <v>10673.57</v>
          </cell>
          <cell r="M42">
            <v>760</v>
          </cell>
          <cell r="N42">
            <v>760</v>
          </cell>
        </row>
        <row r="43">
          <cell r="A43">
            <v>333370</v>
          </cell>
          <cell r="B43" t="str">
            <v>Sixtos*Aragon,Casandra</v>
          </cell>
          <cell r="C43" t="str">
            <v>TAX</v>
          </cell>
          <cell r="D43" t="str">
            <v>LIC-EJAD-17</v>
          </cell>
          <cell r="E43" t="str">
            <v>LI</v>
          </cell>
          <cell r="F43" t="str">
            <v>AS</v>
          </cell>
          <cell r="H43" t="str">
            <v>19808.02</v>
          </cell>
          <cell r="I43">
            <v>0</v>
          </cell>
          <cell r="J43">
            <v>0</v>
          </cell>
          <cell r="K43" t="str">
            <v>19808.02</v>
          </cell>
          <cell r="L43" t="str">
            <v>19808.77</v>
          </cell>
          <cell r="M43">
            <v>0</v>
          </cell>
          <cell r="N43">
            <v>0</v>
          </cell>
        </row>
        <row r="44">
          <cell r="A44">
            <v>664187</v>
          </cell>
          <cell r="B44" t="str">
            <v>Ramírez*López,Dulce</v>
          </cell>
          <cell r="C44" t="str">
            <v>TAX</v>
          </cell>
          <cell r="D44" t="str">
            <v>LIC-EJAD-17</v>
          </cell>
          <cell r="E44" t="str">
            <v>LI</v>
          </cell>
          <cell r="F44" t="str">
            <v>AS</v>
          </cell>
          <cell r="H44">
            <v>33276</v>
          </cell>
          <cell r="I44">
            <v>0</v>
          </cell>
          <cell r="J44" t="str">
            <v>528.3</v>
          </cell>
          <cell r="K44" t="str">
            <v>32747.7</v>
          </cell>
          <cell r="L44" t="str">
            <v>11855.7</v>
          </cell>
          <cell r="M44">
            <v>20892</v>
          </cell>
          <cell r="N44">
            <v>20892</v>
          </cell>
        </row>
        <row r="45">
          <cell r="A45">
            <v>678438</v>
          </cell>
          <cell r="B45" t="str">
            <v>Anzo*Espino,Victor</v>
          </cell>
          <cell r="C45" t="str">
            <v>TAX</v>
          </cell>
          <cell r="D45" t="str">
            <v>LIC-DSGD-18</v>
          </cell>
          <cell r="E45" t="str">
            <v>LI</v>
          </cell>
          <cell r="F45" t="str">
            <v>AS</v>
          </cell>
          <cell r="G45">
            <v>101</v>
          </cell>
          <cell r="H45">
            <v>22314</v>
          </cell>
          <cell r="I45">
            <v>0</v>
          </cell>
          <cell r="J45" t="str">
            <v>771.12</v>
          </cell>
          <cell r="K45" t="str">
            <v>21542.88</v>
          </cell>
          <cell r="L45" t="str">
            <v>21674.6</v>
          </cell>
          <cell r="M45">
            <v>0</v>
          </cell>
          <cell r="N45">
            <v>0</v>
          </cell>
        </row>
        <row r="46">
          <cell r="A46">
            <v>680329</v>
          </cell>
          <cell r="B46" t="str">
            <v>Miranda*Martinez,Violeta</v>
          </cell>
          <cell r="C46" t="str">
            <v>TAX</v>
          </cell>
          <cell r="D46" t="str">
            <v>LIC-DERE-18</v>
          </cell>
          <cell r="E46" t="str">
            <v>LI</v>
          </cell>
          <cell r="F46" t="str">
            <v>AS</v>
          </cell>
          <cell r="G46">
            <v>405</v>
          </cell>
          <cell r="H46">
            <v>19336</v>
          </cell>
          <cell r="I46">
            <v>0</v>
          </cell>
          <cell r="J46">
            <v>0</v>
          </cell>
          <cell r="K46">
            <v>19336</v>
          </cell>
          <cell r="L46">
            <v>16907</v>
          </cell>
          <cell r="M46" t="str">
            <v>2429.5</v>
          </cell>
          <cell r="N46" t="str">
            <v>2429.5</v>
          </cell>
        </row>
        <row r="47">
          <cell r="A47">
            <v>673143</v>
          </cell>
          <cell r="B47" t="str">
            <v>Espiridion*Aldeco,Jesús</v>
          </cell>
          <cell r="C47" t="str">
            <v>TAX</v>
          </cell>
          <cell r="D47" t="str">
            <v>LIC-COFI-18</v>
          </cell>
          <cell r="E47" t="str">
            <v>LI</v>
          </cell>
          <cell r="F47" t="str">
            <v>AS</v>
          </cell>
          <cell r="G47">
            <v>103</v>
          </cell>
          <cell r="H47">
            <v>19336</v>
          </cell>
          <cell r="I47">
            <v>0</v>
          </cell>
          <cell r="J47" t="str">
            <v>428.31</v>
          </cell>
          <cell r="K47" t="str">
            <v>18907.69</v>
          </cell>
          <cell r="L47">
            <v>18950</v>
          </cell>
          <cell r="M47">
            <v>0</v>
          </cell>
          <cell r="N47">
            <v>0</v>
          </cell>
        </row>
        <row r="48">
          <cell r="A48">
            <v>652970</v>
          </cell>
          <cell r="B48" t="str">
            <v>Vazquez*Sanchez,Jose</v>
          </cell>
          <cell r="C48" t="str">
            <v>TAX</v>
          </cell>
          <cell r="D48" t="str">
            <v>LIC-DSGD-18</v>
          </cell>
          <cell r="E48" t="str">
            <v>LI</v>
          </cell>
          <cell r="F48" t="str">
            <v>AS</v>
          </cell>
          <cell r="H48">
            <v>36206</v>
          </cell>
          <cell r="I48">
            <v>0</v>
          </cell>
          <cell r="J48">
            <v>0</v>
          </cell>
          <cell r="K48">
            <v>36206</v>
          </cell>
          <cell r="L48">
            <v>17067</v>
          </cell>
          <cell r="M48">
            <v>19139</v>
          </cell>
          <cell r="N48">
            <v>19139</v>
          </cell>
        </row>
        <row r="49">
          <cell r="A49">
            <v>676860</v>
          </cell>
          <cell r="B49" t="str">
            <v>Torres*Del Castillo,Paola</v>
          </cell>
          <cell r="C49" t="str">
            <v>TAX</v>
          </cell>
          <cell r="D49" t="str">
            <v>LIC-EJDE-17</v>
          </cell>
          <cell r="E49" t="str">
            <v>LI</v>
          </cell>
          <cell r="F49" t="str">
            <v>AS</v>
          </cell>
          <cell r="G49">
            <v>101</v>
          </cell>
          <cell r="H49">
            <v>14784</v>
          </cell>
          <cell r="I49">
            <v>0</v>
          </cell>
          <cell r="J49">
            <v>0</v>
          </cell>
          <cell r="K49">
            <v>14784</v>
          </cell>
          <cell r="L49" t="str">
            <v>12404.05</v>
          </cell>
          <cell r="M49">
            <v>2380</v>
          </cell>
          <cell r="N49">
            <v>2380</v>
          </cell>
        </row>
        <row r="50">
          <cell r="A50">
            <v>678986</v>
          </cell>
          <cell r="B50" t="str">
            <v>Ayala*Diaz,Guillermo</v>
          </cell>
          <cell r="C50" t="str">
            <v>TAX</v>
          </cell>
          <cell r="D50" t="str">
            <v>LIC-EJAD-17</v>
          </cell>
          <cell r="E50" t="str">
            <v>LI</v>
          </cell>
          <cell r="F50" t="str">
            <v>AS</v>
          </cell>
          <cell r="G50">
            <v>101</v>
          </cell>
          <cell r="H50">
            <v>15133</v>
          </cell>
          <cell r="I50">
            <v>0</v>
          </cell>
          <cell r="J50">
            <v>0</v>
          </cell>
          <cell r="K50">
            <v>15133</v>
          </cell>
          <cell r="L50">
            <v>15133</v>
          </cell>
          <cell r="M50">
            <v>0</v>
          </cell>
          <cell r="N50">
            <v>0</v>
          </cell>
        </row>
        <row r="51">
          <cell r="A51">
            <v>339252</v>
          </cell>
          <cell r="B51" t="str">
            <v>Ibarra*Cañedo,David</v>
          </cell>
          <cell r="C51" t="str">
            <v>TAX</v>
          </cell>
          <cell r="D51" t="str">
            <v>MAE-MERD-15</v>
          </cell>
          <cell r="E51" t="str">
            <v>MA</v>
          </cell>
          <cell r="F51" t="str">
            <v>PT</v>
          </cell>
          <cell r="H51">
            <v>106</v>
          </cell>
          <cell r="I51">
            <v>0</v>
          </cell>
          <cell r="J51">
            <v>0</v>
          </cell>
          <cell r="K51">
            <v>106</v>
          </cell>
          <cell r="L51">
            <v>106</v>
          </cell>
          <cell r="M51">
            <v>0</v>
          </cell>
          <cell r="N51">
            <v>0</v>
          </cell>
        </row>
        <row r="52">
          <cell r="A52">
            <v>665888</v>
          </cell>
          <cell r="B52" t="str">
            <v>Perez*Resendiz,Cinthya</v>
          </cell>
          <cell r="C52" t="str">
            <v>TAX</v>
          </cell>
          <cell r="D52" t="str">
            <v>LIC-EJAD-17</v>
          </cell>
          <cell r="E52" t="str">
            <v>LI</v>
          </cell>
          <cell r="F52" t="str">
            <v>AS</v>
          </cell>
          <cell r="G52">
            <v>102</v>
          </cell>
          <cell r="H52">
            <v>8092</v>
          </cell>
          <cell r="I52">
            <v>0</v>
          </cell>
          <cell r="J52">
            <v>0</v>
          </cell>
          <cell r="K52">
            <v>8092</v>
          </cell>
          <cell r="L52" t="str">
            <v>9938.66</v>
          </cell>
          <cell r="M52">
            <v>0</v>
          </cell>
          <cell r="N52">
            <v>0</v>
          </cell>
        </row>
        <row r="53">
          <cell r="A53">
            <v>661857</v>
          </cell>
          <cell r="B53" t="str">
            <v>López*Preciado,Sandra</v>
          </cell>
          <cell r="C53" t="str">
            <v>TAX</v>
          </cell>
          <cell r="D53" t="str">
            <v>LIC-ADTU-18</v>
          </cell>
          <cell r="E53" t="str">
            <v>LI</v>
          </cell>
          <cell r="F53" t="str">
            <v>AS</v>
          </cell>
          <cell r="G53">
            <v>101</v>
          </cell>
          <cell r="H53">
            <v>21965</v>
          </cell>
          <cell r="I53">
            <v>0</v>
          </cell>
          <cell r="J53">
            <v>0</v>
          </cell>
          <cell r="K53">
            <v>21965</v>
          </cell>
          <cell r="L53">
            <v>21965</v>
          </cell>
          <cell r="M53">
            <v>0</v>
          </cell>
          <cell r="N53">
            <v>0</v>
          </cell>
        </row>
        <row r="54">
          <cell r="A54">
            <v>660798</v>
          </cell>
          <cell r="B54" t="str">
            <v>Fernandez*Flores,Rodrigo</v>
          </cell>
          <cell r="C54" t="str">
            <v>TAX</v>
          </cell>
          <cell r="D54" t="str">
            <v>LIC-SYSC-18</v>
          </cell>
          <cell r="E54" t="str">
            <v>LI</v>
          </cell>
          <cell r="F54" t="str">
            <v>AS</v>
          </cell>
          <cell r="G54">
            <v>102</v>
          </cell>
          <cell r="H54">
            <v>40723</v>
          </cell>
          <cell r="I54">
            <v>0</v>
          </cell>
          <cell r="J54">
            <v>0</v>
          </cell>
          <cell r="K54">
            <v>40723</v>
          </cell>
          <cell r="L54" t="str">
            <v>40723.61</v>
          </cell>
          <cell r="M54">
            <v>0</v>
          </cell>
          <cell r="N54">
            <v>0</v>
          </cell>
        </row>
        <row r="55">
          <cell r="A55">
            <v>677009</v>
          </cell>
          <cell r="B55" t="str">
            <v>Lopez*Flores,Camila</v>
          </cell>
          <cell r="C55" t="str">
            <v>TAX</v>
          </cell>
          <cell r="D55" t="str">
            <v>LIC-DINV-18</v>
          </cell>
          <cell r="E55" t="str">
            <v>LI</v>
          </cell>
          <cell r="F55" t="str">
            <v>AS</v>
          </cell>
          <cell r="G55">
            <v>101</v>
          </cell>
          <cell r="H55">
            <v>21965</v>
          </cell>
          <cell r="I55">
            <v>0</v>
          </cell>
          <cell r="J55">
            <v>0</v>
          </cell>
          <cell r="K55">
            <v>21965</v>
          </cell>
          <cell r="L55" t="str">
            <v>21965.58</v>
          </cell>
          <cell r="M55">
            <v>0</v>
          </cell>
          <cell r="N55">
            <v>0</v>
          </cell>
        </row>
        <row r="56">
          <cell r="A56">
            <v>295137</v>
          </cell>
          <cell r="B56" t="str">
            <v>Juarez*Chaires,Cesar</v>
          </cell>
          <cell r="C56" t="str">
            <v>TAX</v>
          </cell>
          <cell r="D56" t="str">
            <v>LIC-DSGD-18</v>
          </cell>
          <cell r="E56" t="str">
            <v>LI</v>
          </cell>
          <cell r="F56" t="str">
            <v>AS</v>
          </cell>
          <cell r="G56">
            <v>101</v>
          </cell>
          <cell r="H56">
            <v>18361</v>
          </cell>
          <cell r="I56">
            <v>0</v>
          </cell>
          <cell r="J56">
            <v>0</v>
          </cell>
          <cell r="K56">
            <v>18361</v>
          </cell>
          <cell r="L56" t="str">
            <v>18361.2</v>
          </cell>
          <cell r="M56">
            <v>0</v>
          </cell>
          <cell r="N56">
            <v>0</v>
          </cell>
        </row>
        <row r="57">
          <cell r="A57">
            <v>298207</v>
          </cell>
          <cell r="B57" t="str">
            <v>Aguilar*Medrano,Mauricio</v>
          </cell>
          <cell r="C57" t="str">
            <v>TAX</v>
          </cell>
          <cell r="D57" t="str">
            <v>LIC-CTCO-18</v>
          </cell>
          <cell r="E57" t="str">
            <v>LI</v>
          </cell>
          <cell r="F57" t="str">
            <v>CI</v>
          </cell>
          <cell r="H57">
            <v>2164</v>
          </cell>
          <cell r="I57">
            <v>0</v>
          </cell>
          <cell r="J57">
            <v>0</v>
          </cell>
          <cell r="K57">
            <v>2164</v>
          </cell>
          <cell r="L57">
            <v>2164</v>
          </cell>
          <cell r="M57">
            <v>0</v>
          </cell>
          <cell r="N57">
            <v>0</v>
          </cell>
        </row>
        <row r="58">
          <cell r="A58">
            <v>686850</v>
          </cell>
          <cell r="B58" t="str">
            <v>Baena*Basurto,Jose</v>
          </cell>
          <cell r="C58" t="str">
            <v>TAX</v>
          </cell>
          <cell r="D58" t="str">
            <v>LIC-EJAD-17</v>
          </cell>
          <cell r="E58" t="str">
            <v>LI</v>
          </cell>
          <cell r="F58" t="str">
            <v>AS</v>
          </cell>
          <cell r="G58">
            <v>100</v>
          </cell>
          <cell r="H58" t="str">
            <v>15326.03</v>
          </cell>
          <cell r="I58">
            <v>0</v>
          </cell>
          <cell r="J58">
            <v>0</v>
          </cell>
          <cell r="K58" t="str">
            <v>15326.03</v>
          </cell>
          <cell r="L58" t="str">
            <v>15326.03</v>
          </cell>
          <cell r="M58">
            <v>0</v>
          </cell>
          <cell r="N58">
            <v>0</v>
          </cell>
        </row>
        <row r="59">
          <cell r="A59">
            <v>341672</v>
          </cell>
          <cell r="B59" t="str">
            <v>Barron*Mejia,Elsa</v>
          </cell>
          <cell r="C59" t="str">
            <v>TAX</v>
          </cell>
          <cell r="D59" t="str">
            <v>LIC-DINV-18</v>
          </cell>
          <cell r="E59" t="str">
            <v>LI</v>
          </cell>
          <cell r="F59" t="str">
            <v>AS</v>
          </cell>
          <cell r="G59">
            <v>403</v>
          </cell>
          <cell r="H59">
            <v>18611</v>
          </cell>
          <cell r="I59">
            <v>0</v>
          </cell>
          <cell r="J59">
            <v>0</v>
          </cell>
          <cell r="K59">
            <v>18611</v>
          </cell>
          <cell r="L59" t="str">
            <v>18611.57</v>
          </cell>
          <cell r="M59">
            <v>0</v>
          </cell>
          <cell r="N59">
            <v>0</v>
          </cell>
        </row>
        <row r="60">
          <cell r="A60">
            <v>682837</v>
          </cell>
          <cell r="B60" t="str">
            <v>Coello*Gonzalez,Gustavo</v>
          </cell>
          <cell r="C60" t="str">
            <v>TAX</v>
          </cell>
          <cell r="D60" t="str">
            <v>LIC-DINV-18</v>
          </cell>
          <cell r="E60" t="str">
            <v>LI</v>
          </cell>
          <cell r="F60" t="str">
            <v>AS</v>
          </cell>
          <cell r="G60">
            <v>405</v>
          </cell>
          <cell r="H60">
            <v>19685</v>
          </cell>
          <cell r="I60">
            <v>0</v>
          </cell>
          <cell r="J60">
            <v>0</v>
          </cell>
          <cell r="K60">
            <v>19685</v>
          </cell>
          <cell r="L60">
            <v>19685</v>
          </cell>
          <cell r="M60">
            <v>0</v>
          </cell>
          <cell r="N60">
            <v>0</v>
          </cell>
        </row>
        <row r="61">
          <cell r="A61">
            <v>686345</v>
          </cell>
          <cell r="B61" t="str">
            <v>Rodríguez*Sánchez,Vianey</v>
          </cell>
          <cell r="C61" t="str">
            <v>TAX</v>
          </cell>
          <cell r="D61" t="str">
            <v>LIC-DINV-18</v>
          </cell>
          <cell r="E61" t="str">
            <v>LI</v>
          </cell>
          <cell r="F61" t="str">
            <v>AS</v>
          </cell>
          <cell r="G61">
            <v>101</v>
          </cell>
          <cell r="H61">
            <v>23573</v>
          </cell>
          <cell r="I61">
            <v>0</v>
          </cell>
          <cell r="J61">
            <v>0</v>
          </cell>
          <cell r="K61">
            <v>23573</v>
          </cell>
          <cell r="L61" t="str">
            <v>23573.36</v>
          </cell>
          <cell r="M61">
            <v>0</v>
          </cell>
          <cell r="N61">
            <v>0</v>
          </cell>
        </row>
        <row r="62">
          <cell r="A62">
            <v>688521</v>
          </cell>
          <cell r="B62" t="str">
            <v>Lopez*Cruz,Jennifer</v>
          </cell>
          <cell r="C62" t="str">
            <v>TAX</v>
          </cell>
          <cell r="D62" t="str">
            <v>LIC-DSGD-18</v>
          </cell>
          <cell r="E62" t="str">
            <v>LI</v>
          </cell>
          <cell r="F62" t="str">
            <v>AS</v>
          </cell>
          <cell r="G62">
            <v>104</v>
          </cell>
          <cell r="H62" t="str">
            <v>22655.86</v>
          </cell>
          <cell r="I62">
            <v>0</v>
          </cell>
          <cell r="J62">
            <v>0</v>
          </cell>
          <cell r="K62" t="str">
            <v>22655.86</v>
          </cell>
          <cell r="L62" t="str">
            <v>22655.86</v>
          </cell>
          <cell r="M62">
            <v>0</v>
          </cell>
          <cell r="N62">
            <v>0</v>
          </cell>
        </row>
        <row r="63">
          <cell r="A63">
            <v>689701</v>
          </cell>
          <cell r="B63" t="str">
            <v>Tapia*Narvaez,Nailea</v>
          </cell>
          <cell r="C63" t="str">
            <v>TAX</v>
          </cell>
          <cell r="D63" t="str">
            <v>LIC-PSIO-18</v>
          </cell>
          <cell r="E63" t="str">
            <v>LI</v>
          </cell>
          <cell r="F63" t="str">
            <v>AS</v>
          </cell>
          <cell r="G63">
            <v>101</v>
          </cell>
          <cell r="H63" t="str">
            <v>23224.57</v>
          </cell>
          <cell r="I63">
            <v>0</v>
          </cell>
          <cell r="J63">
            <v>0</v>
          </cell>
          <cell r="K63" t="str">
            <v>23224.57</v>
          </cell>
          <cell r="L63" t="str">
            <v>23224.76</v>
          </cell>
          <cell r="M63">
            <v>0</v>
          </cell>
          <cell r="N63">
            <v>0</v>
          </cell>
        </row>
        <row r="64">
          <cell r="A64">
            <v>682564</v>
          </cell>
          <cell r="B64" t="str">
            <v>Felix*Muñoz,Jorge</v>
          </cell>
          <cell r="C64" t="str">
            <v>TAX</v>
          </cell>
          <cell r="D64" t="str">
            <v>LIC-SYSC-18</v>
          </cell>
          <cell r="E64" t="str">
            <v>LI</v>
          </cell>
          <cell r="F64" t="str">
            <v>AS</v>
          </cell>
          <cell r="G64">
            <v>405</v>
          </cell>
          <cell r="H64" t="str">
            <v>24660.55</v>
          </cell>
          <cell r="I64">
            <v>0</v>
          </cell>
          <cell r="J64">
            <v>0</v>
          </cell>
          <cell r="K64" t="str">
            <v>24660.55</v>
          </cell>
          <cell r="L64" t="str">
            <v>24660.98</v>
          </cell>
          <cell r="M64">
            <v>0</v>
          </cell>
          <cell r="N64">
            <v>0</v>
          </cell>
        </row>
        <row r="65">
          <cell r="A65">
            <v>691315</v>
          </cell>
          <cell r="B65" t="str">
            <v>Camacho*Rosales,Vania</v>
          </cell>
          <cell r="C65" t="str">
            <v>TAX</v>
          </cell>
          <cell r="D65" t="str">
            <v>LIC-CTCO-18</v>
          </cell>
          <cell r="E65" t="str">
            <v>LI</v>
          </cell>
          <cell r="F65" t="str">
            <v>AS</v>
          </cell>
          <cell r="G65">
            <v>101</v>
          </cell>
          <cell r="H65" t="str">
            <v>21137.15</v>
          </cell>
          <cell r="I65">
            <v>0</v>
          </cell>
          <cell r="J65">
            <v>0</v>
          </cell>
          <cell r="K65" t="str">
            <v>21137.15</v>
          </cell>
          <cell r="L65" t="str">
            <v>18707.15</v>
          </cell>
          <cell r="M65">
            <v>2430</v>
          </cell>
          <cell r="N65">
            <v>2430</v>
          </cell>
        </row>
        <row r="66">
          <cell r="A66">
            <v>319652</v>
          </cell>
          <cell r="B66" t="str">
            <v>Navarrete*Cardenas,Lizeth</v>
          </cell>
          <cell r="C66" t="str">
            <v>TAX</v>
          </cell>
          <cell r="D66" t="str">
            <v>LIC-EJAD-17</v>
          </cell>
          <cell r="E66" t="str">
            <v>LI</v>
          </cell>
          <cell r="F66" t="str">
            <v>AS</v>
          </cell>
          <cell r="G66">
            <v>405</v>
          </cell>
          <cell r="H66" t="str">
            <v>15641.8</v>
          </cell>
          <cell r="I66">
            <v>0</v>
          </cell>
          <cell r="J66">
            <v>0</v>
          </cell>
          <cell r="K66" t="str">
            <v>15641.8</v>
          </cell>
          <cell r="L66" t="str">
            <v>15641.8</v>
          </cell>
          <cell r="M66">
            <v>0</v>
          </cell>
          <cell r="N66">
            <v>0</v>
          </cell>
        </row>
        <row r="67">
          <cell r="A67">
            <v>256811</v>
          </cell>
          <cell r="B67" t="str">
            <v>Salazar*Valencia,Edgar</v>
          </cell>
          <cell r="C67" t="str">
            <v>TAX</v>
          </cell>
          <cell r="D67" t="str">
            <v>LIC-SYSC-18</v>
          </cell>
          <cell r="E67" t="str">
            <v>LI</v>
          </cell>
          <cell r="F67" t="str">
            <v>AS</v>
          </cell>
          <cell r="H67" t="str">
            <v>14054.65</v>
          </cell>
          <cell r="I67">
            <v>0</v>
          </cell>
          <cell r="J67">
            <v>0</v>
          </cell>
          <cell r="K67" t="str">
            <v>14054.65</v>
          </cell>
          <cell r="L67">
            <v>14055</v>
          </cell>
          <cell r="M67">
            <v>0</v>
          </cell>
          <cell r="N67">
            <v>0</v>
          </cell>
        </row>
        <row r="68">
          <cell r="A68">
            <v>299695</v>
          </cell>
          <cell r="B68" t="str">
            <v>Martínez*González,Mónica</v>
          </cell>
          <cell r="C68" t="str">
            <v>TAX</v>
          </cell>
          <cell r="D68" t="str">
            <v>LIC-COFI-18</v>
          </cell>
          <cell r="E68" t="str">
            <v>LI</v>
          </cell>
          <cell r="F68" t="str">
            <v>EG</v>
          </cell>
          <cell r="H68" t="str">
            <v>1321.24</v>
          </cell>
          <cell r="I68">
            <v>0</v>
          </cell>
          <cell r="J68">
            <v>0</v>
          </cell>
          <cell r="K68" t="str">
            <v>1321.24</v>
          </cell>
          <cell r="L68" t="str">
            <v>1321.24</v>
          </cell>
          <cell r="M68">
            <v>0</v>
          </cell>
          <cell r="N68">
            <v>0</v>
          </cell>
        </row>
        <row r="69">
          <cell r="A69">
            <v>689107</v>
          </cell>
          <cell r="B69" t="str">
            <v>Garcia*Cadenas,Bryan</v>
          </cell>
          <cell r="C69" t="str">
            <v>TAX</v>
          </cell>
          <cell r="D69" t="str">
            <v>LIC-CTCO-18</v>
          </cell>
          <cell r="E69" t="str">
            <v>LI</v>
          </cell>
          <cell r="F69" t="str">
            <v>AS</v>
          </cell>
          <cell r="G69">
            <v>405</v>
          </cell>
          <cell r="H69">
            <v>21965</v>
          </cell>
          <cell r="I69">
            <v>0</v>
          </cell>
          <cell r="J69">
            <v>0</v>
          </cell>
          <cell r="K69">
            <v>21965</v>
          </cell>
          <cell r="L69" t="str">
            <v>21965.8</v>
          </cell>
          <cell r="M69">
            <v>0</v>
          </cell>
          <cell r="N69">
            <v>0</v>
          </cell>
        </row>
        <row r="70">
          <cell r="A70">
            <v>687883</v>
          </cell>
          <cell r="B70" t="str">
            <v>Flores*Morales,Maria</v>
          </cell>
          <cell r="C70" t="str">
            <v>TAX</v>
          </cell>
          <cell r="D70" t="str">
            <v>LIC-EJDE-17</v>
          </cell>
          <cell r="E70" t="str">
            <v>LI</v>
          </cell>
          <cell r="F70" t="str">
            <v>AS</v>
          </cell>
          <cell r="G70">
            <v>100</v>
          </cell>
          <cell r="H70" t="str">
            <v>16024.6</v>
          </cell>
          <cell r="I70">
            <v>0</v>
          </cell>
          <cell r="J70">
            <v>0</v>
          </cell>
          <cell r="K70" t="str">
            <v>16024.6</v>
          </cell>
          <cell r="L70" t="str">
            <v>16024.63</v>
          </cell>
          <cell r="M70">
            <v>0</v>
          </cell>
          <cell r="N70">
            <v>0</v>
          </cell>
        </row>
        <row r="71">
          <cell r="A71">
            <v>688014</v>
          </cell>
          <cell r="B71" t="str">
            <v>Zavala*González,Melissa</v>
          </cell>
          <cell r="C71" t="str">
            <v>TAX</v>
          </cell>
          <cell r="D71" t="str">
            <v>LIC-DERE-18</v>
          </cell>
          <cell r="E71" t="str">
            <v>LI</v>
          </cell>
          <cell r="F71" t="str">
            <v>AS</v>
          </cell>
          <cell r="G71">
            <v>101</v>
          </cell>
          <cell r="H71">
            <v>21955</v>
          </cell>
          <cell r="I71">
            <v>0</v>
          </cell>
          <cell r="J71">
            <v>0</v>
          </cell>
          <cell r="K71">
            <v>21955</v>
          </cell>
          <cell r="L71" t="str">
            <v>21955.88</v>
          </cell>
          <cell r="M71">
            <v>0</v>
          </cell>
          <cell r="N71">
            <v>0</v>
          </cell>
        </row>
        <row r="72">
          <cell r="A72">
            <v>683776</v>
          </cell>
          <cell r="B72" t="str">
            <v>Hernandez*Salazar,Miguel</v>
          </cell>
          <cell r="C72" t="str">
            <v>TAX</v>
          </cell>
          <cell r="D72" t="str">
            <v>LIC-SYSC-18</v>
          </cell>
          <cell r="E72" t="str">
            <v>LI</v>
          </cell>
          <cell r="F72" t="str">
            <v>AS</v>
          </cell>
          <cell r="G72">
            <v>101</v>
          </cell>
          <cell r="H72">
            <v>21965</v>
          </cell>
          <cell r="I72">
            <v>0</v>
          </cell>
          <cell r="J72">
            <v>0</v>
          </cell>
          <cell r="K72">
            <v>21965</v>
          </cell>
          <cell r="L72">
            <v>21965</v>
          </cell>
          <cell r="M72">
            <v>0</v>
          </cell>
          <cell r="N72">
            <v>0</v>
          </cell>
        </row>
        <row r="73">
          <cell r="A73">
            <v>682288</v>
          </cell>
          <cell r="B73" t="str">
            <v>Gamboa*Aparicio,Paola</v>
          </cell>
          <cell r="C73" t="str">
            <v>TAX</v>
          </cell>
          <cell r="D73" t="str">
            <v>LIC-SYSC-18</v>
          </cell>
          <cell r="E73" t="str">
            <v>LI</v>
          </cell>
          <cell r="F73" t="str">
            <v>AS</v>
          </cell>
          <cell r="G73">
            <v>101</v>
          </cell>
          <cell r="H73" t="str">
            <v>23249.15</v>
          </cell>
          <cell r="I73">
            <v>0</v>
          </cell>
          <cell r="J73">
            <v>0</v>
          </cell>
          <cell r="K73" t="str">
            <v>23249.15</v>
          </cell>
          <cell r="L73" t="str">
            <v>23249.6</v>
          </cell>
          <cell r="M73">
            <v>0</v>
          </cell>
          <cell r="N73">
            <v>0</v>
          </cell>
        </row>
        <row r="74">
          <cell r="A74">
            <v>690533</v>
          </cell>
          <cell r="B74" t="str">
            <v>Ferrusquia*Zermeño,Enriqueta</v>
          </cell>
          <cell r="C74" t="str">
            <v>TAX</v>
          </cell>
          <cell r="D74" t="str">
            <v>LIC-EJDE-17</v>
          </cell>
          <cell r="E74" t="str">
            <v>LI</v>
          </cell>
          <cell r="F74" t="str">
            <v>AS</v>
          </cell>
          <cell r="G74">
            <v>100</v>
          </cell>
          <cell r="H74" t="str">
            <v>35897.85</v>
          </cell>
          <cell r="I74">
            <v>0</v>
          </cell>
          <cell r="J74">
            <v>0</v>
          </cell>
          <cell r="K74" t="str">
            <v>35897.85</v>
          </cell>
          <cell r="L74" t="str">
            <v>35597.85</v>
          </cell>
          <cell r="M74">
            <v>300</v>
          </cell>
          <cell r="N74">
            <v>300</v>
          </cell>
        </row>
        <row r="75">
          <cell r="A75">
            <v>699019</v>
          </cell>
          <cell r="B75" t="str">
            <v>Robles*Solis,Maria</v>
          </cell>
          <cell r="C75" t="str">
            <v>TAX</v>
          </cell>
          <cell r="D75" t="str">
            <v>LIC-EJEP-18</v>
          </cell>
          <cell r="E75" t="str">
            <v>LI</v>
          </cell>
          <cell r="F75" t="str">
            <v>AS</v>
          </cell>
          <cell r="G75">
            <v>101</v>
          </cell>
          <cell r="H75" t="str">
            <v>15722.81</v>
          </cell>
          <cell r="I75">
            <v>0</v>
          </cell>
          <cell r="J75" t="str">
            <v>247.05</v>
          </cell>
          <cell r="K75" t="str">
            <v>15475.76</v>
          </cell>
          <cell r="L75" t="str">
            <v>15476.36</v>
          </cell>
          <cell r="M75">
            <v>0</v>
          </cell>
          <cell r="N75">
            <v>0</v>
          </cell>
        </row>
        <row r="76">
          <cell r="A76">
            <v>698339</v>
          </cell>
          <cell r="B76" t="str">
            <v>Zuñiga*Marquez,Raquel</v>
          </cell>
          <cell r="C76" t="str">
            <v>TAX</v>
          </cell>
          <cell r="D76" t="str">
            <v>LIC-EJEP-18</v>
          </cell>
          <cell r="E76" t="str">
            <v>LI</v>
          </cell>
          <cell r="F76" t="str">
            <v>AS</v>
          </cell>
          <cell r="G76">
            <v>405</v>
          </cell>
          <cell r="H76">
            <v>15133</v>
          </cell>
          <cell r="I76">
            <v>0</v>
          </cell>
          <cell r="J76" t="str">
            <v>359.8</v>
          </cell>
          <cell r="K76" t="str">
            <v>14773.2</v>
          </cell>
          <cell r="L76" t="str">
            <v>14773.2</v>
          </cell>
          <cell r="M76">
            <v>0</v>
          </cell>
          <cell r="N76">
            <v>0</v>
          </cell>
        </row>
        <row r="77">
          <cell r="A77">
            <v>697015</v>
          </cell>
          <cell r="B77" t="str">
            <v>Peña*Oropeza,Karla</v>
          </cell>
          <cell r="C77" t="str">
            <v>TAX</v>
          </cell>
          <cell r="D77" t="str">
            <v>LIC-CTCO-18</v>
          </cell>
          <cell r="E77" t="str">
            <v>LI</v>
          </cell>
          <cell r="F77" t="str">
            <v>AS</v>
          </cell>
          <cell r="G77">
            <v>101</v>
          </cell>
          <cell r="H77">
            <v>21616</v>
          </cell>
          <cell r="I77">
            <v>0</v>
          </cell>
          <cell r="J77">
            <v>0</v>
          </cell>
          <cell r="K77">
            <v>21616</v>
          </cell>
          <cell r="L77" t="str">
            <v>21616.6</v>
          </cell>
          <cell r="M77">
            <v>0</v>
          </cell>
          <cell r="N77">
            <v>0</v>
          </cell>
        </row>
        <row r="78">
          <cell r="A78">
            <v>285278</v>
          </cell>
          <cell r="B78" t="str">
            <v>Fanny*Salazar,Eva</v>
          </cell>
          <cell r="C78" t="str">
            <v>TAX</v>
          </cell>
          <cell r="D78" t="str">
            <v>LIC-EJME-17</v>
          </cell>
          <cell r="E78" t="str">
            <v>LI</v>
          </cell>
          <cell r="F78" t="str">
            <v>AS</v>
          </cell>
          <cell r="G78">
            <v>405</v>
          </cell>
          <cell r="H78" t="str">
            <v>10934.5</v>
          </cell>
          <cell r="I78">
            <v>0</v>
          </cell>
          <cell r="J78">
            <v>0</v>
          </cell>
          <cell r="K78" t="str">
            <v>10934.5</v>
          </cell>
          <cell r="L78">
            <v>10935</v>
          </cell>
          <cell r="M78">
            <v>0</v>
          </cell>
          <cell r="N78">
            <v>0</v>
          </cell>
        </row>
        <row r="79">
          <cell r="A79">
            <v>702576</v>
          </cell>
          <cell r="B79" t="str">
            <v>Leon*Sanchez,Tonatiuh</v>
          </cell>
          <cell r="C79" t="str">
            <v>TAX</v>
          </cell>
          <cell r="D79" t="str">
            <v>LIC-SYSC-18</v>
          </cell>
          <cell r="E79" t="str">
            <v>LI</v>
          </cell>
          <cell r="F79" t="str">
            <v>AS</v>
          </cell>
          <cell r="G79">
            <v>101</v>
          </cell>
          <cell r="H79">
            <v>20807</v>
          </cell>
          <cell r="I79">
            <v>0</v>
          </cell>
          <cell r="J79">
            <v>0</v>
          </cell>
          <cell r="K79">
            <v>20807</v>
          </cell>
          <cell r="L79">
            <v>20807</v>
          </cell>
          <cell r="M79">
            <v>0</v>
          </cell>
          <cell r="N79">
            <v>0</v>
          </cell>
        </row>
        <row r="80">
          <cell r="A80">
            <v>691759</v>
          </cell>
          <cell r="B80" t="str">
            <v>Becerril*Santiago,Rebeca</v>
          </cell>
          <cell r="C80" t="str">
            <v>TAX</v>
          </cell>
          <cell r="D80" t="str">
            <v>LIC-EJDE-17</v>
          </cell>
          <cell r="E80" t="str">
            <v>LI</v>
          </cell>
          <cell r="F80" t="str">
            <v>AS</v>
          </cell>
          <cell r="G80">
            <v>100</v>
          </cell>
          <cell r="H80">
            <v>12740</v>
          </cell>
          <cell r="I80">
            <v>0</v>
          </cell>
          <cell r="J80">
            <v>0</v>
          </cell>
          <cell r="K80">
            <v>12740</v>
          </cell>
          <cell r="L80" t="str">
            <v>12590.63</v>
          </cell>
          <cell r="M80">
            <v>150</v>
          </cell>
          <cell r="N80">
            <v>150</v>
          </cell>
        </row>
        <row r="81">
          <cell r="A81">
            <v>712118</v>
          </cell>
          <cell r="B81" t="str">
            <v>Pavón*Zamudio,Macaria</v>
          </cell>
          <cell r="C81" t="str">
            <v>TAX</v>
          </cell>
          <cell r="D81" t="str">
            <v>LIC-MEES-18</v>
          </cell>
          <cell r="E81" t="str">
            <v>LI</v>
          </cell>
          <cell r="F81" t="str">
            <v>AS</v>
          </cell>
          <cell r="G81">
            <v>101</v>
          </cell>
          <cell r="H81">
            <v>19111</v>
          </cell>
          <cell r="I81">
            <v>0</v>
          </cell>
          <cell r="J81" t="str">
            <v>658.58</v>
          </cell>
          <cell r="K81" t="str">
            <v>18452.42</v>
          </cell>
          <cell r="L81" t="str">
            <v>18452.42</v>
          </cell>
          <cell r="M81">
            <v>0</v>
          </cell>
          <cell r="N81">
            <v>0</v>
          </cell>
        </row>
        <row r="82">
          <cell r="A82">
            <v>323676</v>
          </cell>
          <cell r="B82" t="str">
            <v>Kuri*Alcantar,Andrea</v>
          </cell>
          <cell r="C82" t="str">
            <v>TAX</v>
          </cell>
          <cell r="D82" t="str">
            <v>LIC-DINV-18</v>
          </cell>
          <cell r="E82" t="str">
            <v>LI</v>
          </cell>
          <cell r="F82" t="str">
            <v>AS</v>
          </cell>
          <cell r="G82">
            <v>405</v>
          </cell>
          <cell r="H82" t="str">
            <v>18273.65</v>
          </cell>
          <cell r="I82">
            <v>0</v>
          </cell>
          <cell r="J82">
            <v>0</v>
          </cell>
          <cell r="K82" t="str">
            <v>18273.65</v>
          </cell>
          <cell r="L82" t="str">
            <v>18273.65</v>
          </cell>
          <cell r="M82">
            <v>0</v>
          </cell>
          <cell r="N82">
            <v>0</v>
          </cell>
        </row>
        <row r="83">
          <cell r="A83">
            <v>707427</v>
          </cell>
          <cell r="B83" t="str">
            <v>Pallares*Loera,Jesús</v>
          </cell>
          <cell r="C83" t="str">
            <v>TAX</v>
          </cell>
          <cell r="D83" t="str">
            <v>LIC-CTCO-18</v>
          </cell>
          <cell r="E83" t="str">
            <v>LI</v>
          </cell>
          <cell r="F83" t="str">
            <v>AS</v>
          </cell>
          <cell r="G83">
            <v>100</v>
          </cell>
          <cell r="H83">
            <v>18772</v>
          </cell>
          <cell r="I83">
            <v>0</v>
          </cell>
          <cell r="J83">
            <v>0</v>
          </cell>
          <cell r="K83">
            <v>18772</v>
          </cell>
          <cell r="L83">
            <v>18772</v>
          </cell>
          <cell r="M83">
            <v>0</v>
          </cell>
          <cell r="N83">
            <v>0</v>
          </cell>
        </row>
        <row r="84">
          <cell r="A84">
            <v>709122</v>
          </cell>
          <cell r="B84" t="str">
            <v>Montiel*Arellano,Mitzi</v>
          </cell>
          <cell r="C84" t="str">
            <v>TAX</v>
          </cell>
          <cell r="D84" t="str">
            <v>LIC-EJDE-17</v>
          </cell>
          <cell r="E84" t="str">
            <v>LI</v>
          </cell>
          <cell r="F84" t="str">
            <v>AS</v>
          </cell>
          <cell r="G84">
            <v>101</v>
          </cell>
          <cell r="H84" t="str">
            <v>10127.4</v>
          </cell>
          <cell r="I84">
            <v>0</v>
          </cell>
          <cell r="J84">
            <v>0</v>
          </cell>
          <cell r="K84" t="str">
            <v>10127.4</v>
          </cell>
          <cell r="L84" t="str">
            <v>10127.4</v>
          </cell>
          <cell r="M84">
            <v>0</v>
          </cell>
          <cell r="N84">
            <v>0</v>
          </cell>
        </row>
        <row r="85">
          <cell r="A85">
            <v>93747</v>
          </cell>
          <cell r="B85" t="str">
            <v>Sanchez*Sanchez,Leticia</v>
          </cell>
          <cell r="C85" t="str">
            <v>TAX</v>
          </cell>
          <cell r="D85" t="str">
            <v>LIC-DSGD-18</v>
          </cell>
          <cell r="E85" t="str">
            <v>LI</v>
          </cell>
          <cell r="F85" t="str">
            <v>AS</v>
          </cell>
          <cell r="G85">
            <v>101</v>
          </cell>
          <cell r="H85" t="str">
            <v>8178.65</v>
          </cell>
          <cell r="I85">
            <v>0</v>
          </cell>
          <cell r="J85" t="str">
            <v>90.79</v>
          </cell>
          <cell r="K85" t="str">
            <v>8087.86</v>
          </cell>
          <cell r="L85" t="str">
            <v>8091.09</v>
          </cell>
          <cell r="M85">
            <v>0</v>
          </cell>
          <cell r="N85">
            <v>0</v>
          </cell>
        </row>
        <row r="86">
          <cell r="A86">
            <v>689883</v>
          </cell>
          <cell r="B86" t="str">
            <v>Colin*Quiroz,Israel</v>
          </cell>
          <cell r="C86" t="str">
            <v>TAX</v>
          </cell>
          <cell r="D86" t="str">
            <v>LIC-DSGD-18</v>
          </cell>
          <cell r="E86" t="str">
            <v>LI</v>
          </cell>
          <cell r="F86" t="str">
            <v>AS</v>
          </cell>
          <cell r="G86">
            <v>101</v>
          </cell>
          <cell r="H86">
            <v>20386</v>
          </cell>
          <cell r="I86">
            <v>0</v>
          </cell>
          <cell r="J86" t="str">
            <v>542.59</v>
          </cell>
          <cell r="K86" t="str">
            <v>19843.41</v>
          </cell>
          <cell r="L86" t="str">
            <v>20346.21</v>
          </cell>
          <cell r="M86">
            <v>0</v>
          </cell>
          <cell r="N86">
            <v>0</v>
          </cell>
        </row>
        <row r="87">
          <cell r="A87">
            <v>346872</v>
          </cell>
          <cell r="B87" t="str">
            <v>Ceron*Mata,Miguel</v>
          </cell>
          <cell r="C87" t="str">
            <v>TAX</v>
          </cell>
          <cell r="D87" t="str">
            <v>LIC-SYSC-18</v>
          </cell>
          <cell r="E87" t="str">
            <v>LI</v>
          </cell>
          <cell r="F87" t="str">
            <v>AS</v>
          </cell>
          <cell r="G87">
            <v>105</v>
          </cell>
          <cell r="H87">
            <v>18012</v>
          </cell>
          <cell r="I87">
            <v>0</v>
          </cell>
          <cell r="J87">
            <v>0</v>
          </cell>
          <cell r="K87">
            <v>18012</v>
          </cell>
          <cell r="L87">
            <v>18012</v>
          </cell>
          <cell r="M87">
            <v>0</v>
          </cell>
          <cell r="N87">
            <v>0</v>
          </cell>
        </row>
        <row r="88">
          <cell r="A88">
            <v>227310</v>
          </cell>
          <cell r="B88" t="str">
            <v>Berges*Rodriguez,Paola</v>
          </cell>
          <cell r="C88" t="str">
            <v>TAX</v>
          </cell>
          <cell r="D88" t="str">
            <v>LIC-EJME-17</v>
          </cell>
          <cell r="E88" t="str">
            <v>LI</v>
          </cell>
          <cell r="F88" t="str">
            <v>AS</v>
          </cell>
          <cell r="G88">
            <v>100</v>
          </cell>
          <cell r="H88" t="str">
            <v>11896.2</v>
          </cell>
          <cell r="I88">
            <v>0</v>
          </cell>
          <cell r="J88">
            <v>0</v>
          </cell>
          <cell r="K88" t="str">
            <v>11896.2</v>
          </cell>
          <cell r="L88" t="str">
            <v>11896.4</v>
          </cell>
          <cell r="M88">
            <v>0</v>
          </cell>
          <cell r="N88">
            <v>0</v>
          </cell>
        </row>
        <row r="89">
          <cell r="A89">
            <v>726870</v>
          </cell>
          <cell r="B89" t="str">
            <v>Hernandez*Rodriguez,Andrea</v>
          </cell>
          <cell r="C89" t="str">
            <v>TAX</v>
          </cell>
          <cell r="D89" t="str">
            <v>LIC-DERE-18</v>
          </cell>
          <cell r="E89" t="str">
            <v>LI</v>
          </cell>
          <cell r="F89" t="str">
            <v>AS</v>
          </cell>
          <cell r="G89">
            <v>101</v>
          </cell>
          <cell r="H89" t="str">
            <v>23820.05</v>
          </cell>
          <cell r="I89">
            <v>0</v>
          </cell>
          <cell r="J89">
            <v>0</v>
          </cell>
          <cell r="K89" t="str">
            <v>23820.05</v>
          </cell>
          <cell r="L89" t="str">
            <v>23820.05</v>
          </cell>
          <cell r="M89">
            <v>0</v>
          </cell>
          <cell r="N89">
            <v>0</v>
          </cell>
        </row>
        <row r="90">
          <cell r="A90">
            <v>252032</v>
          </cell>
          <cell r="B90" t="str">
            <v>Valencia*Arrieta,Evelyn</v>
          </cell>
          <cell r="C90" t="str">
            <v>TAX</v>
          </cell>
          <cell r="D90" t="str">
            <v>LIC-CTCO-18</v>
          </cell>
          <cell r="E90" t="str">
            <v>LI</v>
          </cell>
          <cell r="F90" t="str">
            <v>AS</v>
          </cell>
          <cell r="G90">
            <v>404</v>
          </cell>
          <cell r="H90" t="str">
            <v>22650.3</v>
          </cell>
          <cell r="I90">
            <v>0</v>
          </cell>
          <cell r="J90">
            <v>0</v>
          </cell>
          <cell r="K90" t="str">
            <v>22650.3</v>
          </cell>
          <cell r="L90" t="str">
            <v>22650.55</v>
          </cell>
          <cell r="M90">
            <v>0</v>
          </cell>
          <cell r="N90">
            <v>0</v>
          </cell>
        </row>
        <row r="91">
          <cell r="A91">
            <v>340866</v>
          </cell>
          <cell r="B91" t="str">
            <v>Martinez*Benitez,Jonathan</v>
          </cell>
          <cell r="C91" t="str">
            <v>TAX</v>
          </cell>
          <cell r="D91" t="str">
            <v>LIC-DSGD-18</v>
          </cell>
          <cell r="E91" t="str">
            <v>LI</v>
          </cell>
          <cell r="F91" t="str">
            <v>AS</v>
          </cell>
          <cell r="G91">
            <v>405</v>
          </cell>
          <cell r="H91">
            <v>15920</v>
          </cell>
          <cell r="I91">
            <v>0</v>
          </cell>
          <cell r="J91">
            <v>0</v>
          </cell>
          <cell r="K91">
            <v>15920</v>
          </cell>
          <cell r="L91">
            <v>13039</v>
          </cell>
          <cell r="M91">
            <v>2881</v>
          </cell>
          <cell r="N91">
            <v>2881</v>
          </cell>
        </row>
        <row r="92">
          <cell r="A92">
            <v>301025</v>
          </cell>
          <cell r="B92" t="str">
            <v>Herrera*Ruiz,Ricardo</v>
          </cell>
          <cell r="C92" t="str">
            <v>TAX</v>
          </cell>
          <cell r="D92" t="str">
            <v>LIC-ADTU-18</v>
          </cell>
          <cell r="E92" t="str">
            <v>LI</v>
          </cell>
          <cell r="F92" t="str">
            <v>EG</v>
          </cell>
          <cell r="H92" t="str">
            <v>18682.52</v>
          </cell>
          <cell r="I92">
            <v>0</v>
          </cell>
          <cell r="J92">
            <v>0</v>
          </cell>
          <cell r="K92" t="str">
            <v>18682.52</v>
          </cell>
          <cell r="L92" t="str">
            <v>18682.52</v>
          </cell>
          <cell r="M92">
            <v>0</v>
          </cell>
          <cell r="N92">
            <v>0</v>
          </cell>
        </row>
        <row r="93">
          <cell r="A93">
            <v>717423</v>
          </cell>
          <cell r="B93" t="str">
            <v>Santoyo*Sánchez,Julieta</v>
          </cell>
          <cell r="C93" t="str">
            <v>TAX</v>
          </cell>
          <cell r="D93" t="str">
            <v>LIC-CTCO-18</v>
          </cell>
          <cell r="E93" t="str">
            <v>LI</v>
          </cell>
          <cell r="F93" t="str">
            <v>AS</v>
          </cell>
          <cell r="G93">
            <v>101</v>
          </cell>
          <cell r="H93" t="str">
            <v>20568.68</v>
          </cell>
          <cell r="I93">
            <v>0</v>
          </cell>
          <cell r="J93">
            <v>0</v>
          </cell>
          <cell r="K93" t="str">
            <v>20568.68</v>
          </cell>
          <cell r="L93" t="str">
            <v>20568.68</v>
          </cell>
          <cell r="M93">
            <v>0</v>
          </cell>
          <cell r="N93">
            <v>0</v>
          </cell>
        </row>
        <row r="94">
          <cell r="A94">
            <v>314151</v>
          </cell>
          <cell r="B94" t="str">
            <v>Santillan*Sánchez,Hortencia</v>
          </cell>
          <cell r="C94" t="str">
            <v>TAX</v>
          </cell>
          <cell r="D94" t="str">
            <v>LIC-DSGD-18</v>
          </cell>
          <cell r="E94" t="str">
            <v>LI</v>
          </cell>
          <cell r="F94" t="str">
            <v>EG</v>
          </cell>
          <cell r="H94">
            <v>0</v>
          </cell>
          <cell r="I94">
            <v>0</v>
          </cell>
          <cell r="J94">
            <v>0</v>
          </cell>
          <cell r="K94">
            <v>0</v>
          </cell>
          <cell r="L94">
            <v>0</v>
          </cell>
          <cell r="M94">
            <v>0</v>
          </cell>
          <cell r="N94">
            <v>0</v>
          </cell>
        </row>
        <row r="95">
          <cell r="A95">
            <v>294271</v>
          </cell>
          <cell r="B95" t="str">
            <v>Marquez*Rodriguez,Maria</v>
          </cell>
          <cell r="C95" t="str">
            <v>TAX</v>
          </cell>
          <cell r="D95" t="str">
            <v>LIC-CTCO-18</v>
          </cell>
          <cell r="E95" t="str">
            <v>LI</v>
          </cell>
          <cell r="F95" t="str">
            <v>EG</v>
          </cell>
          <cell r="H95">
            <v>642</v>
          </cell>
          <cell r="I95">
            <v>0</v>
          </cell>
          <cell r="J95">
            <v>0</v>
          </cell>
          <cell r="K95">
            <v>642</v>
          </cell>
          <cell r="L95">
            <v>0</v>
          </cell>
          <cell r="M95">
            <v>642</v>
          </cell>
          <cell r="N95">
            <v>642</v>
          </cell>
        </row>
        <row r="96">
          <cell r="A96">
            <v>165234</v>
          </cell>
          <cell r="B96" t="str">
            <v>Zagada*Hernandez,Mariana</v>
          </cell>
          <cell r="C96" t="str">
            <v>TAX</v>
          </cell>
          <cell r="D96" t="str">
            <v>LIC-EJAD-17</v>
          </cell>
          <cell r="E96" t="str">
            <v>LI</v>
          </cell>
          <cell r="F96" t="str">
            <v>AS</v>
          </cell>
          <cell r="G96">
            <v>101</v>
          </cell>
          <cell r="H96">
            <v>13089</v>
          </cell>
          <cell r="I96">
            <v>0</v>
          </cell>
          <cell r="J96">
            <v>0</v>
          </cell>
          <cell r="K96">
            <v>13089</v>
          </cell>
          <cell r="L96">
            <v>13089</v>
          </cell>
          <cell r="M96">
            <v>0</v>
          </cell>
          <cell r="N96">
            <v>0</v>
          </cell>
        </row>
        <row r="97">
          <cell r="A97">
            <v>170219</v>
          </cell>
          <cell r="B97" t="str">
            <v>Barragan*Gonzalez,Vicente</v>
          </cell>
          <cell r="C97" t="str">
            <v>TAX</v>
          </cell>
          <cell r="D97" t="str">
            <v>LIC-EJDE-17</v>
          </cell>
          <cell r="E97" t="str">
            <v>LI</v>
          </cell>
          <cell r="F97" t="str">
            <v>AS</v>
          </cell>
          <cell r="G97">
            <v>404</v>
          </cell>
          <cell r="H97" t="str">
            <v>7766.54</v>
          </cell>
          <cell r="I97">
            <v>0</v>
          </cell>
          <cell r="J97">
            <v>0</v>
          </cell>
          <cell r="K97" t="str">
            <v>7766.54</v>
          </cell>
          <cell r="L97" t="str">
            <v>7766.54</v>
          </cell>
          <cell r="M97">
            <v>0</v>
          </cell>
          <cell r="N97">
            <v>0</v>
          </cell>
        </row>
        <row r="98">
          <cell r="A98">
            <v>723819</v>
          </cell>
          <cell r="B98" t="str">
            <v>Bomfim*Santos,Laura</v>
          </cell>
          <cell r="C98" t="str">
            <v>TAX</v>
          </cell>
          <cell r="D98" t="str">
            <v>LIC-DSGD-18</v>
          </cell>
          <cell r="E98" t="str">
            <v>LI</v>
          </cell>
          <cell r="F98" t="str">
            <v>AS</v>
          </cell>
          <cell r="G98">
            <v>101</v>
          </cell>
          <cell r="H98">
            <v>21957</v>
          </cell>
          <cell r="I98">
            <v>0</v>
          </cell>
          <cell r="J98">
            <v>0</v>
          </cell>
          <cell r="K98">
            <v>21957</v>
          </cell>
          <cell r="L98" t="str">
            <v>21957.6</v>
          </cell>
          <cell r="M98">
            <v>0</v>
          </cell>
          <cell r="N98">
            <v>0</v>
          </cell>
        </row>
        <row r="99">
          <cell r="A99">
            <v>723796</v>
          </cell>
          <cell r="B99" t="str">
            <v>Martinez*Salinas,Arely</v>
          </cell>
          <cell r="C99" t="str">
            <v>TAX</v>
          </cell>
          <cell r="D99" t="str">
            <v>LIC-MEES-18</v>
          </cell>
          <cell r="E99" t="str">
            <v>LI</v>
          </cell>
          <cell r="F99" t="str">
            <v>AS</v>
          </cell>
          <cell r="G99">
            <v>101</v>
          </cell>
          <cell r="H99">
            <v>22358</v>
          </cell>
          <cell r="I99">
            <v>0</v>
          </cell>
          <cell r="J99">
            <v>0</v>
          </cell>
          <cell r="K99">
            <v>22358</v>
          </cell>
          <cell r="L99" t="str">
            <v>21598.8</v>
          </cell>
          <cell r="M99">
            <v>760</v>
          </cell>
          <cell r="N99">
            <v>760</v>
          </cell>
        </row>
        <row r="100">
          <cell r="A100">
            <v>719108</v>
          </cell>
          <cell r="B100" t="str">
            <v>Tapia*Fonseca,María</v>
          </cell>
          <cell r="C100" t="str">
            <v>TAX</v>
          </cell>
          <cell r="D100" t="str">
            <v>LIC-DERE-18</v>
          </cell>
          <cell r="E100" t="str">
            <v>LI</v>
          </cell>
          <cell r="F100" t="str">
            <v>AS</v>
          </cell>
          <cell r="G100">
            <v>101</v>
          </cell>
          <cell r="H100">
            <v>21608</v>
          </cell>
          <cell r="I100">
            <v>0</v>
          </cell>
          <cell r="J100">
            <v>0</v>
          </cell>
          <cell r="K100">
            <v>21608</v>
          </cell>
          <cell r="L100">
            <v>21608</v>
          </cell>
          <cell r="M100">
            <v>0</v>
          </cell>
          <cell r="N100">
            <v>0</v>
          </cell>
        </row>
        <row r="101">
          <cell r="A101">
            <v>723312</v>
          </cell>
          <cell r="B101" t="str">
            <v>Guerrero*Velázquez,Isaura</v>
          </cell>
          <cell r="C101" t="str">
            <v>TAX</v>
          </cell>
          <cell r="D101" t="str">
            <v>LIC-DERE-18</v>
          </cell>
          <cell r="E101" t="str">
            <v>LI</v>
          </cell>
          <cell r="F101" t="str">
            <v>AS</v>
          </cell>
          <cell r="G101">
            <v>101</v>
          </cell>
          <cell r="H101" t="str">
            <v>22056.3</v>
          </cell>
          <cell r="I101">
            <v>0</v>
          </cell>
          <cell r="J101">
            <v>0</v>
          </cell>
          <cell r="K101" t="str">
            <v>22056.3</v>
          </cell>
          <cell r="L101" t="str">
            <v>22056.84</v>
          </cell>
          <cell r="M101">
            <v>0</v>
          </cell>
          <cell r="N101">
            <v>0</v>
          </cell>
        </row>
        <row r="102">
          <cell r="A102">
            <v>715771</v>
          </cell>
          <cell r="B102" t="str">
            <v>Davila*Islas,Cipriano</v>
          </cell>
          <cell r="C102" t="str">
            <v>TAX</v>
          </cell>
          <cell r="D102" t="str">
            <v>LIC-EJDE-17</v>
          </cell>
          <cell r="E102" t="str">
            <v>LI</v>
          </cell>
          <cell r="F102" t="str">
            <v>AS</v>
          </cell>
          <cell r="G102">
            <v>100</v>
          </cell>
          <cell r="H102" t="str">
            <v>13321.95</v>
          </cell>
          <cell r="I102">
            <v>0</v>
          </cell>
          <cell r="J102">
            <v>0</v>
          </cell>
          <cell r="K102" t="str">
            <v>13321.95</v>
          </cell>
          <cell r="L102">
            <v>11951</v>
          </cell>
          <cell r="M102" t="str">
            <v>1370.95</v>
          </cell>
          <cell r="N102" t="str">
            <v>1370.95</v>
          </cell>
        </row>
        <row r="103">
          <cell r="A103">
            <v>719057</v>
          </cell>
          <cell r="B103" t="str">
            <v>Gutiérrez*Gutiérrez,Maricruz</v>
          </cell>
          <cell r="C103" t="str">
            <v>TAX</v>
          </cell>
          <cell r="D103" t="str">
            <v>LIC-DINV-18</v>
          </cell>
          <cell r="E103" t="str">
            <v>LI</v>
          </cell>
          <cell r="F103" t="str">
            <v>AS</v>
          </cell>
          <cell r="G103">
            <v>101</v>
          </cell>
          <cell r="H103">
            <v>19871</v>
          </cell>
          <cell r="I103">
            <v>0</v>
          </cell>
          <cell r="J103">
            <v>0</v>
          </cell>
          <cell r="K103">
            <v>19871</v>
          </cell>
          <cell r="L103">
            <v>19871</v>
          </cell>
          <cell r="M103">
            <v>0</v>
          </cell>
          <cell r="N103">
            <v>0</v>
          </cell>
        </row>
        <row r="104">
          <cell r="A104">
            <v>719084</v>
          </cell>
          <cell r="B104" t="str">
            <v>Nogueda*Ocampo,Martha</v>
          </cell>
          <cell r="C104" t="str">
            <v>TAX</v>
          </cell>
          <cell r="D104" t="str">
            <v>LIC-DERE-18</v>
          </cell>
          <cell r="E104" t="str">
            <v>LI</v>
          </cell>
          <cell r="F104" t="str">
            <v>AS</v>
          </cell>
          <cell r="G104">
            <v>100</v>
          </cell>
          <cell r="H104">
            <v>21608</v>
          </cell>
          <cell r="I104">
            <v>0</v>
          </cell>
          <cell r="J104" t="str">
            <v>467.4</v>
          </cell>
          <cell r="K104" t="str">
            <v>21140.6</v>
          </cell>
          <cell r="L104" t="str">
            <v>21140.6</v>
          </cell>
          <cell r="M104">
            <v>0</v>
          </cell>
          <cell r="N104">
            <v>0</v>
          </cell>
        </row>
        <row r="105">
          <cell r="A105">
            <v>721890</v>
          </cell>
          <cell r="B105" t="str">
            <v>Hernandez*Cervantes,Jose</v>
          </cell>
          <cell r="C105" t="str">
            <v>TAX</v>
          </cell>
          <cell r="D105" t="str">
            <v>LIC-DINV-18</v>
          </cell>
          <cell r="E105" t="str">
            <v>LI</v>
          </cell>
          <cell r="F105" t="str">
            <v>AS</v>
          </cell>
          <cell r="G105">
            <v>101</v>
          </cell>
          <cell r="H105">
            <v>22358</v>
          </cell>
          <cell r="I105">
            <v>0</v>
          </cell>
          <cell r="J105">
            <v>0</v>
          </cell>
          <cell r="K105">
            <v>22358</v>
          </cell>
          <cell r="L105">
            <v>22358</v>
          </cell>
          <cell r="M105">
            <v>0</v>
          </cell>
          <cell r="N105">
            <v>0</v>
          </cell>
        </row>
        <row r="106">
          <cell r="A106">
            <v>734260</v>
          </cell>
          <cell r="B106" t="str">
            <v>Peña*Cruz,Luis</v>
          </cell>
          <cell r="C106" t="str">
            <v>TAX</v>
          </cell>
          <cell r="D106" t="str">
            <v>LIC-EJME-17</v>
          </cell>
          <cell r="E106" t="str">
            <v>LI</v>
          </cell>
          <cell r="F106" t="str">
            <v>AS</v>
          </cell>
          <cell r="G106">
            <v>100</v>
          </cell>
          <cell r="H106" t="str">
            <v>15375.95</v>
          </cell>
          <cell r="I106">
            <v>0</v>
          </cell>
          <cell r="J106">
            <v>0</v>
          </cell>
          <cell r="K106" t="str">
            <v>15375.95</v>
          </cell>
          <cell r="L106" t="str">
            <v>15376.7</v>
          </cell>
          <cell r="M106">
            <v>0</v>
          </cell>
          <cell r="N106">
            <v>0</v>
          </cell>
        </row>
        <row r="107">
          <cell r="A107">
            <v>737607</v>
          </cell>
          <cell r="B107" t="str">
            <v>Calderon*Flores,Carina</v>
          </cell>
          <cell r="C107" t="str">
            <v>TAX</v>
          </cell>
          <cell r="D107" t="str">
            <v>LIC-EJAD-17</v>
          </cell>
          <cell r="E107" t="str">
            <v>LI</v>
          </cell>
          <cell r="F107" t="str">
            <v>AS</v>
          </cell>
          <cell r="G107">
            <v>100</v>
          </cell>
          <cell r="H107">
            <v>12489</v>
          </cell>
          <cell r="I107">
            <v>0</v>
          </cell>
          <cell r="J107" t="str">
            <v>266.28</v>
          </cell>
          <cell r="K107" t="str">
            <v>12222.72</v>
          </cell>
          <cell r="L107" t="str">
            <v>12122.99</v>
          </cell>
          <cell r="M107">
            <v>100</v>
          </cell>
          <cell r="N107">
            <v>100</v>
          </cell>
        </row>
        <row r="108">
          <cell r="A108">
            <v>613626</v>
          </cell>
          <cell r="B108" t="str">
            <v>Becerra*Romero,Renata</v>
          </cell>
          <cell r="C108" t="str">
            <v>TAX</v>
          </cell>
          <cell r="D108" t="str">
            <v>LIC-ADTU-18</v>
          </cell>
          <cell r="E108" t="str">
            <v>LI</v>
          </cell>
          <cell r="F108" t="str">
            <v>AS</v>
          </cell>
          <cell r="H108">
            <v>20670</v>
          </cell>
          <cell r="I108">
            <v>0</v>
          </cell>
          <cell r="J108">
            <v>0</v>
          </cell>
          <cell r="K108">
            <v>20670</v>
          </cell>
          <cell r="L108">
            <v>15306</v>
          </cell>
          <cell r="M108">
            <v>5364</v>
          </cell>
          <cell r="N108">
            <v>5364</v>
          </cell>
        </row>
        <row r="109">
          <cell r="A109">
            <v>206944</v>
          </cell>
          <cell r="B109" t="str">
            <v>Garcia*Larumbe,Jennyfer</v>
          </cell>
          <cell r="C109" t="str">
            <v>TAX</v>
          </cell>
          <cell r="D109" t="str">
            <v>LIC-CTCO-18</v>
          </cell>
          <cell r="E109" t="str">
            <v>LI</v>
          </cell>
          <cell r="F109" t="str">
            <v>AS</v>
          </cell>
          <cell r="G109">
            <v>404</v>
          </cell>
          <cell r="H109">
            <v>19478</v>
          </cell>
          <cell r="I109">
            <v>0</v>
          </cell>
          <cell r="J109" t="str">
            <v>496.45</v>
          </cell>
          <cell r="K109" t="str">
            <v>18981.55</v>
          </cell>
          <cell r="L109" t="str">
            <v>18831.77</v>
          </cell>
          <cell r="M109">
            <v>150</v>
          </cell>
          <cell r="N109">
            <v>150</v>
          </cell>
        </row>
        <row r="110">
          <cell r="A110">
            <v>668722</v>
          </cell>
          <cell r="B110" t="str">
            <v>Flemate*Padilla,Carlos</v>
          </cell>
          <cell r="C110" t="str">
            <v>TAX</v>
          </cell>
          <cell r="D110" t="str">
            <v>LIC-EJDE-17</v>
          </cell>
          <cell r="E110" t="str">
            <v>LI</v>
          </cell>
          <cell r="F110" t="str">
            <v>AS</v>
          </cell>
          <cell r="G110">
            <v>405</v>
          </cell>
          <cell r="H110" t="str">
            <v>12773.42</v>
          </cell>
          <cell r="I110">
            <v>0</v>
          </cell>
          <cell r="J110">
            <v>0</v>
          </cell>
          <cell r="K110" t="str">
            <v>12773.42</v>
          </cell>
          <cell r="L110" t="str">
            <v>12773.42</v>
          </cell>
          <cell r="M110">
            <v>0</v>
          </cell>
          <cell r="N110">
            <v>0</v>
          </cell>
        </row>
        <row r="111">
          <cell r="A111">
            <v>317338</v>
          </cell>
          <cell r="B111" t="str">
            <v>Martínez*Escalante,Ia</v>
          </cell>
          <cell r="C111" t="str">
            <v>TAX</v>
          </cell>
          <cell r="D111" t="str">
            <v>LIC-COFI-18</v>
          </cell>
          <cell r="E111" t="str">
            <v>LI</v>
          </cell>
          <cell r="F111" t="str">
            <v>AS</v>
          </cell>
          <cell r="G111">
            <v>404</v>
          </cell>
          <cell r="H111" t="str">
            <v>18270.89</v>
          </cell>
          <cell r="I111">
            <v>0</v>
          </cell>
          <cell r="J111">
            <v>0</v>
          </cell>
          <cell r="K111" t="str">
            <v>18270.89</v>
          </cell>
          <cell r="L111" t="str">
            <v>18270.89</v>
          </cell>
          <cell r="M111">
            <v>0</v>
          </cell>
          <cell r="N111">
            <v>0</v>
          </cell>
        </row>
        <row r="112">
          <cell r="A112">
            <v>676702</v>
          </cell>
          <cell r="B112" t="str">
            <v>Silva*Rivera,Salatiel</v>
          </cell>
          <cell r="C112" t="str">
            <v>TAX</v>
          </cell>
          <cell r="D112" t="str">
            <v>LIC-SYSC-18</v>
          </cell>
          <cell r="E112" t="str">
            <v>LI</v>
          </cell>
          <cell r="F112" t="str">
            <v>AS</v>
          </cell>
          <cell r="G112">
            <v>104</v>
          </cell>
          <cell r="H112" t="str">
            <v>11334.3</v>
          </cell>
          <cell r="I112">
            <v>0</v>
          </cell>
          <cell r="J112">
            <v>0</v>
          </cell>
          <cell r="K112" t="str">
            <v>11334.3</v>
          </cell>
          <cell r="L112" t="str">
            <v>11335.03</v>
          </cell>
          <cell r="M112">
            <v>0</v>
          </cell>
          <cell r="N112">
            <v>0</v>
          </cell>
        </row>
        <row r="113">
          <cell r="A113">
            <v>737408</v>
          </cell>
          <cell r="B113" t="str">
            <v>Romero*Flores,Omar</v>
          </cell>
          <cell r="C113" t="str">
            <v>TAX</v>
          </cell>
          <cell r="D113" t="str">
            <v>LIC-DSGD-18</v>
          </cell>
          <cell r="E113" t="str">
            <v>LI</v>
          </cell>
          <cell r="F113" t="str">
            <v>AS</v>
          </cell>
          <cell r="G113">
            <v>101</v>
          </cell>
          <cell r="H113" t="str">
            <v>19898.45</v>
          </cell>
          <cell r="I113">
            <v>0</v>
          </cell>
          <cell r="J113">
            <v>0</v>
          </cell>
          <cell r="K113" t="str">
            <v>19898.45</v>
          </cell>
          <cell r="L113" t="str">
            <v>20048.78</v>
          </cell>
          <cell r="M113">
            <v>0</v>
          </cell>
          <cell r="N113">
            <v>0</v>
          </cell>
        </row>
        <row r="114">
          <cell r="A114">
            <v>727521</v>
          </cell>
          <cell r="B114" t="str">
            <v>Oropeza*Perez,Ismerai</v>
          </cell>
          <cell r="C114" t="str">
            <v>TAX</v>
          </cell>
          <cell r="D114" t="str">
            <v>LIC-CTCO-18</v>
          </cell>
          <cell r="E114" t="str">
            <v>LI</v>
          </cell>
          <cell r="F114" t="str">
            <v>AS</v>
          </cell>
          <cell r="G114">
            <v>101</v>
          </cell>
          <cell r="H114" t="str">
            <v>23492.55</v>
          </cell>
          <cell r="I114">
            <v>0</v>
          </cell>
          <cell r="J114">
            <v>0</v>
          </cell>
          <cell r="K114" t="str">
            <v>23492.55</v>
          </cell>
          <cell r="L114" t="str">
            <v>23493.2</v>
          </cell>
          <cell r="M114">
            <v>0</v>
          </cell>
          <cell r="N114">
            <v>0</v>
          </cell>
        </row>
        <row r="115">
          <cell r="A115">
            <v>733187</v>
          </cell>
          <cell r="B115" t="str">
            <v>Agonizantes*Jimenez,Cesar</v>
          </cell>
          <cell r="C115" t="str">
            <v>TAX</v>
          </cell>
          <cell r="D115" t="str">
            <v>LIC-EJAD-17</v>
          </cell>
          <cell r="E115" t="str">
            <v>LI</v>
          </cell>
          <cell r="F115" t="str">
            <v>AS</v>
          </cell>
          <cell r="G115">
            <v>100</v>
          </cell>
          <cell r="H115">
            <v>15115</v>
          </cell>
          <cell r="I115">
            <v>0</v>
          </cell>
          <cell r="J115">
            <v>0</v>
          </cell>
          <cell r="K115">
            <v>15115</v>
          </cell>
          <cell r="L115">
            <v>12685</v>
          </cell>
          <cell r="M115" t="str">
            <v>2429.1</v>
          </cell>
          <cell r="N115" t="str">
            <v>2429.1</v>
          </cell>
        </row>
        <row r="116">
          <cell r="A116">
            <v>738374</v>
          </cell>
          <cell r="B116" t="str">
            <v>Quintana*Flores,Gilberto</v>
          </cell>
          <cell r="C116" t="str">
            <v>TAX</v>
          </cell>
          <cell r="D116" t="str">
            <v>MAE-MADP-22</v>
          </cell>
          <cell r="E116" t="str">
            <v>MA</v>
          </cell>
          <cell r="F116" t="str">
            <v>AS</v>
          </cell>
          <cell r="G116">
            <v>406</v>
          </cell>
          <cell r="H116">
            <v>26758</v>
          </cell>
          <cell r="I116">
            <v>0</v>
          </cell>
          <cell r="J116">
            <v>0</v>
          </cell>
          <cell r="K116">
            <v>26758</v>
          </cell>
          <cell r="L116" t="str">
            <v>23728.6</v>
          </cell>
          <cell r="M116">
            <v>3080</v>
          </cell>
          <cell r="N116">
            <v>3080</v>
          </cell>
        </row>
        <row r="117">
          <cell r="A117">
            <v>277220</v>
          </cell>
          <cell r="B117" t="str">
            <v>Villa*Escobar,Yahil</v>
          </cell>
          <cell r="C117" t="str">
            <v>TAX</v>
          </cell>
          <cell r="D117" t="str">
            <v>LIC-SYSC-18</v>
          </cell>
          <cell r="E117" t="str">
            <v>LI</v>
          </cell>
          <cell r="F117" t="str">
            <v>AS</v>
          </cell>
          <cell r="G117">
            <v>101</v>
          </cell>
          <cell r="H117">
            <v>18509</v>
          </cell>
          <cell r="I117">
            <v>0</v>
          </cell>
          <cell r="J117">
            <v>0</v>
          </cell>
          <cell r="K117">
            <v>18509</v>
          </cell>
          <cell r="L117">
            <v>18509</v>
          </cell>
          <cell r="M117">
            <v>0</v>
          </cell>
          <cell r="N117">
            <v>0</v>
          </cell>
        </row>
        <row r="118">
          <cell r="A118">
            <v>738002</v>
          </cell>
          <cell r="B118" t="str">
            <v>Miranda*Velazquez,Jose</v>
          </cell>
          <cell r="C118" t="str">
            <v>TAX</v>
          </cell>
          <cell r="D118" t="str">
            <v>MAE-MADP-22</v>
          </cell>
          <cell r="E118" t="str">
            <v>MA</v>
          </cell>
          <cell r="F118" t="str">
            <v>AS</v>
          </cell>
          <cell r="G118">
            <v>406</v>
          </cell>
          <cell r="H118" t="str">
            <v>26608.6</v>
          </cell>
          <cell r="I118">
            <v>0</v>
          </cell>
          <cell r="J118">
            <v>0</v>
          </cell>
          <cell r="K118" t="str">
            <v>26608.6</v>
          </cell>
          <cell r="L118" t="str">
            <v>26608.8</v>
          </cell>
          <cell r="M118">
            <v>0</v>
          </cell>
          <cell r="N118">
            <v>0</v>
          </cell>
        </row>
        <row r="119">
          <cell r="A119">
            <v>732126</v>
          </cell>
          <cell r="B119" t="str">
            <v>Ruiz*Santiago,Guie</v>
          </cell>
          <cell r="C119" t="str">
            <v>TAX</v>
          </cell>
          <cell r="D119" t="str">
            <v>LIC-DSGD-18</v>
          </cell>
          <cell r="E119" t="str">
            <v>LI</v>
          </cell>
          <cell r="F119" t="str">
            <v>AS</v>
          </cell>
          <cell r="G119">
            <v>101</v>
          </cell>
          <cell r="H119">
            <v>19227</v>
          </cell>
          <cell r="I119">
            <v>0</v>
          </cell>
          <cell r="J119">
            <v>0</v>
          </cell>
          <cell r="K119">
            <v>19227</v>
          </cell>
          <cell r="L119" t="str">
            <v>19227.43</v>
          </cell>
          <cell r="M119">
            <v>0</v>
          </cell>
          <cell r="N119">
            <v>0</v>
          </cell>
        </row>
        <row r="120">
          <cell r="A120">
            <v>738021</v>
          </cell>
          <cell r="B120" t="str">
            <v>Salgado*Salmeron,Maria</v>
          </cell>
          <cell r="C120" t="str">
            <v>TAX</v>
          </cell>
          <cell r="D120" t="str">
            <v>MAE-MADP-22</v>
          </cell>
          <cell r="E120" t="str">
            <v>MA</v>
          </cell>
          <cell r="F120" t="str">
            <v>AS</v>
          </cell>
          <cell r="G120">
            <v>406</v>
          </cell>
          <cell r="H120" t="str">
            <v>26257.15</v>
          </cell>
          <cell r="I120">
            <v>0</v>
          </cell>
          <cell r="J120">
            <v>0</v>
          </cell>
          <cell r="K120" t="str">
            <v>26257.15</v>
          </cell>
          <cell r="L120" t="str">
            <v>26608.8</v>
          </cell>
          <cell r="M120">
            <v>0</v>
          </cell>
          <cell r="N120">
            <v>0</v>
          </cell>
        </row>
        <row r="121">
          <cell r="A121">
            <v>668530</v>
          </cell>
          <cell r="B121" t="str">
            <v>Bañuelos*Mejia,Jose</v>
          </cell>
          <cell r="C121" t="str">
            <v>TAX</v>
          </cell>
          <cell r="D121" t="str">
            <v>LIC-CTCO-18</v>
          </cell>
          <cell r="E121" t="str">
            <v>LI</v>
          </cell>
          <cell r="F121" t="str">
            <v>AS</v>
          </cell>
          <cell r="G121">
            <v>102</v>
          </cell>
          <cell r="H121">
            <v>18803</v>
          </cell>
          <cell r="I121">
            <v>0</v>
          </cell>
          <cell r="J121">
            <v>0</v>
          </cell>
          <cell r="K121">
            <v>18803</v>
          </cell>
          <cell r="L121" t="str">
            <v>18803.8</v>
          </cell>
          <cell r="M121">
            <v>0</v>
          </cell>
          <cell r="N121">
            <v>0</v>
          </cell>
        </row>
        <row r="122">
          <cell r="A122">
            <v>698417</v>
          </cell>
          <cell r="B122" t="str">
            <v>Carrascosa*López,Waldir</v>
          </cell>
          <cell r="C122" t="str">
            <v>TAX</v>
          </cell>
          <cell r="D122" t="str">
            <v>LIC-DSGD-18</v>
          </cell>
          <cell r="E122" t="str">
            <v>LI</v>
          </cell>
          <cell r="F122" t="str">
            <v>AS</v>
          </cell>
          <cell r="G122">
            <v>100</v>
          </cell>
          <cell r="H122">
            <v>40427</v>
          </cell>
          <cell r="I122">
            <v>0</v>
          </cell>
          <cell r="J122" t="str">
            <v>428.4</v>
          </cell>
          <cell r="K122" t="str">
            <v>39998.6</v>
          </cell>
          <cell r="L122">
            <v>42083</v>
          </cell>
          <cell r="M122">
            <v>0</v>
          </cell>
          <cell r="N122">
            <v>0</v>
          </cell>
        </row>
        <row r="123">
          <cell r="A123">
            <v>731495</v>
          </cell>
          <cell r="B123" t="str">
            <v>Ramos*Gonzalez,Jorge</v>
          </cell>
          <cell r="C123" t="str">
            <v>TAX</v>
          </cell>
          <cell r="D123" t="str">
            <v>LIC-EJME-17</v>
          </cell>
          <cell r="E123" t="str">
            <v>LI</v>
          </cell>
          <cell r="F123" t="str">
            <v>AS</v>
          </cell>
          <cell r="G123">
            <v>100</v>
          </cell>
          <cell r="H123">
            <v>15125</v>
          </cell>
          <cell r="I123">
            <v>0</v>
          </cell>
          <cell r="J123" t="str">
            <v>301.95</v>
          </cell>
          <cell r="K123" t="str">
            <v>14823.05</v>
          </cell>
          <cell r="L123" t="str">
            <v>15332.2</v>
          </cell>
          <cell r="M123">
            <v>0</v>
          </cell>
          <cell r="N123">
            <v>0</v>
          </cell>
        </row>
        <row r="124">
          <cell r="A124">
            <v>328991</v>
          </cell>
          <cell r="B124" t="str">
            <v>Juarez*Chino,Bladimir</v>
          </cell>
          <cell r="C124" t="str">
            <v>TAX</v>
          </cell>
          <cell r="D124" t="str">
            <v>LIC-MEES-18</v>
          </cell>
          <cell r="E124" t="str">
            <v>LI</v>
          </cell>
          <cell r="F124" t="str">
            <v>AS</v>
          </cell>
          <cell r="G124">
            <v>404</v>
          </cell>
          <cell r="H124" t="str">
            <v>11623.8</v>
          </cell>
          <cell r="I124">
            <v>0</v>
          </cell>
          <cell r="J124">
            <v>0</v>
          </cell>
          <cell r="K124" t="str">
            <v>11623.8</v>
          </cell>
          <cell r="L124" t="str">
            <v>11623.8</v>
          </cell>
          <cell r="M124">
            <v>0</v>
          </cell>
          <cell r="N124">
            <v>0</v>
          </cell>
        </row>
        <row r="125">
          <cell r="A125">
            <v>734820</v>
          </cell>
          <cell r="B125" t="str">
            <v>Mejía*Ochoa,Paulina</v>
          </cell>
          <cell r="C125" t="str">
            <v>TAX</v>
          </cell>
          <cell r="D125" t="str">
            <v>LIC-DSGD-18</v>
          </cell>
          <cell r="E125" t="str">
            <v>LI</v>
          </cell>
          <cell r="F125" t="str">
            <v>AS</v>
          </cell>
          <cell r="G125">
            <v>101</v>
          </cell>
          <cell r="H125" t="str">
            <v>23104.3</v>
          </cell>
          <cell r="I125">
            <v>0</v>
          </cell>
          <cell r="J125">
            <v>0</v>
          </cell>
          <cell r="K125" t="str">
            <v>23104.3</v>
          </cell>
          <cell r="L125" t="str">
            <v>23104.3</v>
          </cell>
          <cell r="M125">
            <v>0</v>
          </cell>
          <cell r="N125">
            <v>0</v>
          </cell>
        </row>
        <row r="126">
          <cell r="A126">
            <v>300540</v>
          </cell>
          <cell r="B126" t="str">
            <v>Cortés*Ocampo,María</v>
          </cell>
          <cell r="C126" t="str">
            <v>TAX</v>
          </cell>
          <cell r="D126" t="str">
            <v>LIC-CTCO-18</v>
          </cell>
          <cell r="E126" t="str">
            <v>LI</v>
          </cell>
          <cell r="F126" t="str">
            <v>AS</v>
          </cell>
          <cell r="H126">
            <v>18361</v>
          </cell>
          <cell r="I126">
            <v>0</v>
          </cell>
          <cell r="J126">
            <v>0</v>
          </cell>
          <cell r="K126">
            <v>18361</v>
          </cell>
          <cell r="L126">
            <v>18361</v>
          </cell>
          <cell r="M126">
            <v>0</v>
          </cell>
          <cell r="N126">
            <v>0</v>
          </cell>
        </row>
        <row r="127">
          <cell r="A127">
            <v>699743</v>
          </cell>
          <cell r="B127" t="str">
            <v>GARCIA*VIDAL,PAVEL</v>
          </cell>
          <cell r="C127" t="str">
            <v>TAX</v>
          </cell>
          <cell r="D127" t="str">
            <v>LIC-DERE-18</v>
          </cell>
          <cell r="E127" t="str">
            <v>LI</v>
          </cell>
          <cell r="F127" t="str">
            <v>BR</v>
          </cell>
          <cell r="H127">
            <v>0</v>
          </cell>
          <cell r="I127">
            <v>0</v>
          </cell>
          <cell r="J127">
            <v>0</v>
          </cell>
          <cell r="K127">
            <v>0</v>
          </cell>
          <cell r="L127">
            <v>0</v>
          </cell>
          <cell r="M127">
            <v>0</v>
          </cell>
          <cell r="N127">
            <v>0</v>
          </cell>
        </row>
        <row r="128">
          <cell r="A128">
            <v>617799</v>
          </cell>
          <cell r="B128" t="str">
            <v>Chavarria*López,Irwin</v>
          </cell>
          <cell r="C128" t="str">
            <v>TAX</v>
          </cell>
          <cell r="D128" t="str">
            <v>LIC-DSGD-18</v>
          </cell>
          <cell r="E128" t="str">
            <v>LI</v>
          </cell>
          <cell r="F128" t="str">
            <v>AS</v>
          </cell>
          <cell r="G128">
            <v>404</v>
          </cell>
          <cell r="H128" t="str">
            <v>14996.19</v>
          </cell>
          <cell r="I128">
            <v>0</v>
          </cell>
          <cell r="J128">
            <v>0</v>
          </cell>
          <cell r="K128" t="str">
            <v>14996.19</v>
          </cell>
          <cell r="L128" t="str">
            <v>14996.49</v>
          </cell>
          <cell r="M128">
            <v>0</v>
          </cell>
          <cell r="N128">
            <v>0</v>
          </cell>
        </row>
        <row r="129">
          <cell r="A129">
            <v>729966</v>
          </cell>
          <cell r="B129" t="str">
            <v>Corona*Piña,Marco</v>
          </cell>
          <cell r="C129" t="str">
            <v>TAX</v>
          </cell>
          <cell r="D129" t="str">
            <v>LIC-DINV-18</v>
          </cell>
          <cell r="E129" t="str">
            <v>LI</v>
          </cell>
          <cell r="F129" t="str">
            <v>AS</v>
          </cell>
          <cell r="G129">
            <v>101</v>
          </cell>
          <cell r="H129">
            <v>21957</v>
          </cell>
          <cell r="I129">
            <v>0</v>
          </cell>
          <cell r="J129">
            <v>0</v>
          </cell>
          <cell r="K129">
            <v>21957</v>
          </cell>
          <cell r="L129">
            <v>21957</v>
          </cell>
          <cell r="M129">
            <v>0</v>
          </cell>
          <cell r="N129">
            <v>0</v>
          </cell>
        </row>
        <row r="130">
          <cell r="A130">
            <v>736215</v>
          </cell>
          <cell r="B130" t="str">
            <v>Araujo*Morales,Evelyn</v>
          </cell>
          <cell r="C130" t="str">
            <v>TAX</v>
          </cell>
          <cell r="D130" t="str">
            <v>LIC-DSGD-18</v>
          </cell>
          <cell r="E130" t="str">
            <v>LI</v>
          </cell>
          <cell r="F130" t="str">
            <v>AS</v>
          </cell>
          <cell r="G130">
            <v>101</v>
          </cell>
          <cell r="H130" t="str">
            <v>20546.35</v>
          </cell>
          <cell r="I130">
            <v>0</v>
          </cell>
          <cell r="J130">
            <v>0</v>
          </cell>
          <cell r="K130" t="str">
            <v>20546.35</v>
          </cell>
          <cell r="L130">
            <v>20547</v>
          </cell>
          <cell r="M130">
            <v>0</v>
          </cell>
          <cell r="N130">
            <v>0</v>
          </cell>
        </row>
        <row r="131">
          <cell r="A131">
            <v>732258</v>
          </cell>
          <cell r="B131" t="str">
            <v>Caldiño*Hernández,Martha</v>
          </cell>
          <cell r="C131" t="str">
            <v>TAX</v>
          </cell>
          <cell r="D131" t="str">
            <v>LIC-EJAD-17</v>
          </cell>
          <cell r="E131" t="str">
            <v>LI</v>
          </cell>
          <cell r="F131" t="str">
            <v>AS</v>
          </cell>
          <cell r="G131">
            <v>100</v>
          </cell>
          <cell r="H131" t="str">
            <v>15353.45</v>
          </cell>
          <cell r="I131">
            <v>0</v>
          </cell>
          <cell r="J131">
            <v>0</v>
          </cell>
          <cell r="K131" t="str">
            <v>15353.45</v>
          </cell>
          <cell r="L131" t="str">
            <v>15353.45</v>
          </cell>
          <cell r="M131">
            <v>0</v>
          </cell>
          <cell r="N131">
            <v>0</v>
          </cell>
        </row>
        <row r="132">
          <cell r="A132">
            <v>680046</v>
          </cell>
          <cell r="B132" t="str">
            <v>Mejía*Cruz,Jorge</v>
          </cell>
          <cell r="C132" t="str">
            <v>TAX</v>
          </cell>
          <cell r="D132" t="str">
            <v>LIC-CTCO-18</v>
          </cell>
          <cell r="E132" t="str">
            <v>LI</v>
          </cell>
          <cell r="F132" t="str">
            <v>AS</v>
          </cell>
          <cell r="G132">
            <v>101</v>
          </cell>
          <cell r="H132">
            <v>19685</v>
          </cell>
          <cell r="I132">
            <v>0</v>
          </cell>
          <cell r="J132">
            <v>0</v>
          </cell>
          <cell r="K132">
            <v>19685</v>
          </cell>
          <cell r="L132">
            <v>19685</v>
          </cell>
          <cell r="M132">
            <v>0</v>
          </cell>
          <cell r="N132">
            <v>0</v>
          </cell>
        </row>
        <row r="133">
          <cell r="A133">
            <v>733737</v>
          </cell>
          <cell r="B133" t="str">
            <v>Bautista*Granados,Luis</v>
          </cell>
          <cell r="C133" t="str">
            <v>TAX</v>
          </cell>
          <cell r="D133" t="str">
            <v>LIC-EJME-17</v>
          </cell>
          <cell r="E133" t="str">
            <v>LI</v>
          </cell>
          <cell r="F133" t="str">
            <v>AS</v>
          </cell>
          <cell r="G133">
            <v>100</v>
          </cell>
          <cell r="H133">
            <v>16198</v>
          </cell>
          <cell r="I133">
            <v>0</v>
          </cell>
          <cell r="J133">
            <v>0</v>
          </cell>
          <cell r="K133">
            <v>16198</v>
          </cell>
          <cell r="L133" t="str">
            <v>14127.4</v>
          </cell>
          <cell r="M133" t="str">
            <v>2070.6</v>
          </cell>
          <cell r="N133" t="str">
            <v>2070.6</v>
          </cell>
        </row>
        <row r="134">
          <cell r="A134">
            <v>739085</v>
          </cell>
          <cell r="B134" t="str">
            <v>Barroso*Cruz,Carolina</v>
          </cell>
          <cell r="C134" t="str">
            <v>TAX</v>
          </cell>
          <cell r="D134" t="str">
            <v>LIC-DSGD-18</v>
          </cell>
          <cell r="E134" t="str">
            <v>LI</v>
          </cell>
          <cell r="F134" t="str">
            <v>AS</v>
          </cell>
          <cell r="G134">
            <v>100</v>
          </cell>
          <cell r="H134">
            <v>19470</v>
          </cell>
          <cell r="I134">
            <v>0</v>
          </cell>
          <cell r="J134" t="str">
            <v>444.02</v>
          </cell>
          <cell r="K134" t="str">
            <v>19025.98</v>
          </cell>
          <cell r="L134" t="str">
            <v>19727.22</v>
          </cell>
          <cell r="M134">
            <v>0</v>
          </cell>
          <cell r="N134">
            <v>0</v>
          </cell>
        </row>
        <row r="135">
          <cell r="A135">
            <v>739147</v>
          </cell>
          <cell r="B135" t="str">
            <v>Vargas*Santiago,Fernando</v>
          </cell>
          <cell r="C135" t="str">
            <v>TAX</v>
          </cell>
          <cell r="D135" t="str">
            <v>LIC-DINV-18</v>
          </cell>
          <cell r="E135" t="str">
            <v>LI</v>
          </cell>
          <cell r="F135" t="str">
            <v>AS</v>
          </cell>
          <cell r="G135">
            <v>101</v>
          </cell>
          <cell r="H135">
            <v>19470</v>
          </cell>
          <cell r="I135">
            <v>0</v>
          </cell>
          <cell r="J135">
            <v>0</v>
          </cell>
          <cell r="K135">
            <v>19470</v>
          </cell>
          <cell r="L135">
            <v>19470</v>
          </cell>
          <cell r="M135">
            <v>0</v>
          </cell>
          <cell r="N135">
            <v>0</v>
          </cell>
        </row>
        <row r="136">
          <cell r="A136">
            <v>738048</v>
          </cell>
          <cell r="B136" t="str">
            <v>Zavala*Cervantes,Oscar</v>
          </cell>
          <cell r="C136" t="str">
            <v>TAX</v>
          </cell>
          <cell r="D136" t="str">
            <v>MAE-EDUP-22</v>
          </cell>
          <cell r="E136" t="str">
            <v>MA</v>
          </cell>
          <cell r="F136" t="str">
            <v>AS</v>
          </cell>
          <cell r="G136">
            <v>405</v>
          </cell>
          <cell r="H136">
            <v>22427</v>
          </cell>
          <cell r="I136">
            <v>0</v>
          </cell>
          <cell r="J136">
            <v>0</v>
          </cell>
          <cell r="K136">
            <v>22427</v>
          </cell>
          <cell r="L136" t="str">
            <v>22427.4</v>
          </cell>
          <cell r="M136">
            <v>0</v>
          </cell>
          <cell r="N136">
            <v>0</v>
          </cell>
        </row>
        <row r="137">
          <cell r="A137">
            <v>308378</v>
          </cell>
          <cell r="B137" t="str">
            <v>Cruz*Hernandez,Gerardo</v>
          </cell>
          <cell r="C137" t="str">
            <v>TAX</v>
          </cell>
          <cell r="D137" t="str">
            <v>MAE-TEIN-18</v>
          </cell>
          <cell r="E137" t="str">
            <v>MA</v>
          </cell>
          <cell r="F137" t="str">
            <v>AS</v>
          </cell>
          <cell r="G137">
            <v>405</v>
          </cell>
          <cell r="H137" t="str">
            <v>24953.94</v>
          </cell>
          <cell r="I137">
            <v>0</v>
          </cell>
          <cell r="J137">
            <v>0</v>
          </cell>
          <cell r="K137" t="str">
            <v>24953.94</v>
          </cell>
          <cell r="L137" t="str">
            <v>24953.94</v>
          </cell>
          <cell r="M137">
            <v>0</v>
          </cell>
          <cell r="N137">
            <v>0</v>
          </cell>
        </row>
        <row r="138">
          <cell r="A138">
            <v>730162</v>
          </cell>
          <cell r="B138" t="str">
            <v>Lopez*Matus,Zeltzin</v>
          </cell>
          <cell r="C138" t="str">
            <v>TAX</v>
          </cell>
          <cell r="D138" t="str">
            <v>LIC-PSIO-18</v>
          </cell>
          <cell r="E138" t="str">
            <v>LI</v>
          </cell>
          <cell r="F138" t="str">
            <v>AS</v>
          </cell>
          <cell r="G138">
            <v>101</v>
          </cell>
          <cell r="H138">
            <v>21608</v>
          </cell>
          <cell r="I138">
            <v>0</v>
          </cell>
          <cell r="J138">
            <v>0</v>
          </cell>
          <cell r="K138">
            <v>21608</v>
          </cell>
          <cell r="L138" t="str">
            <v>21608.8</v>
          </cell>
          <cell r="M138">
            <v>0</v>
          </cell>
          <cell r="N138">
            <v>0</v>
          </cell>
        </row>
        <row r="139">
          <cell r="A139">
            <v>748343</v>
          </cell>
          <cell r="B139" t="str">
            <v>Morales*Ferrer,Saúl</v>
          </cell>
          <cell r="C139" t="str">
            <v>TAX</v>
          </cell>
          <cell r="D139" t="str">
            <v>LIC-EJAD-17</v>
          </cell>
          <cell r="E139" t="str">
            <v>LI</v>
          </cell>
          <cell r="F139" t="str">
            <v>AS</v>
          </cell>
          <cell r="G139">
            <v>100</v>
          </cell>
          <cell r="H139" t="str">
            <v>13145.7</v>
          </cell>
          <cell r="I139">
            <v>0</v>
          </cell>
          <cell r="J139">
            <v>0</v>
          </cell>
          <cell r="K139" t="str">
            <v>13145.7</v>
          </cell>
          <cell r="L139">
            <v>13146</v>
          </cell>
          <cell r="M139">
            <v>0</v>
          </cell>
          <cell r="N139">
            <v>0</v>
          </cell>
        </row>
        <row r="140">
          <cell r="A140">
            <v>755411</v>
          </cell>
          <cell r="B140" t="str">
            <v>Barba*Palacios,María</v>
          </cell>
          <cell r="C140" t="str">
            <v>TAX</v>
          </cell>
          <cell r="D140" t="str">
            <v>LIC-DSGD-18</v>
          </cell>
          <cell r="E140" t="str">
            <v>LI</v>
          </cell>
          <cell r="F140" t="str">
            <v>AS</v>
          </cell>
          <cell r="G140">
            <v>404</v>
          </cell>
          <cell r="H140" t="str">
            <v>19850.4</v>
          </cell>
          <cell r="I140">
            <v>0</v>
          </cell>
          <cell r="J140">
            <v>0</v>
          </cell>
          <cell r="K140" t="str">
            <v>19850.4</v>
          </cell>
          <cell r="L140" t="str">
            <v>19850.4</v>
          </cell>
          <cell r="M140">
            <v>0</v>
          </cell>
          <cell r="N140">
            <v>0</v>
          </cell>
        </row>
        <row r="141">
          <cell r="A141">
            <v>272174</v>
          </cell>
          <cell r="B141" t="str">
            <v>Zamudio*Benítez,Eduardo</v>
          </cell>
          <cell r="C141" t="str">
            <v>TAX</v>
          </cell>
          <cell r="D141" t="str">
            <v>LIC-EJDE-17</v>
          </cell>
          <cell r="E141" t="str">
            <v>LI</v>
          </cell>
          <cell r="F141" t="str">
            <v>EG</v>
          </cell>
          <cell r="H141">
            <v>0</v>
          </cell>
          <cell r="I141">
            <v>0</v>
          </cell>
          <cell r="J141">
            <v>0</v>
          </cell>
          <cell r="K141">
            <v>0</v>
          </cell>
          <cell r="L141">
            <v>0</v>
          </cell>
          <cell r="M141">
            <v>0</v>
          </cell>
          <cell r="N141">
            <v>0</v>
          </cell>
        </row>
        <row r="142">
          <cell r="A142">
            <v>755296</v>
          </cell>
          <cell r="B142" t="str">
            <v>Carrera*Perez,Karen</v>
          </cell>
          <cell r="C142" t="str">
            <v>TAX</v>
          </cell>
          <cell r="D142" t="str">
            <v>LIC-EJAD-17</v>
          </cell>
          <cell r="E142" t="str">
            <v>LI</v>
          </cell>
          <cell r="F142" t="str">
            <v>AS</v>
          </cell>
          <cell r="G142">
            <v>100</v>
          </cell>
          <cell r="H142">
            <v>12489</v>
          </cell>
          <cell r="I142">
            <v>0</v>
          </cell>
          <cell r="J142">
            <v>0</v>
          </cell>
          <cell r="K142">
            <v>12489</v>
          </cell>
          <cell r="L142">
            <v>12489</v>
          </cell>
          <cell r="M142">
            <v>0</v>
          </cell>
          <cell r="N142">
            <v>0</v>
          </cell>
        </row>
        <row r="143">
          <cell r="A143">
            <v>746822</v>
          </cell>
          <cell r="B143" t="str">
            <v>Herrera*Flores,Isabel</v>
          </cell>
          <cell r="C143" t="str">
            <v>TAX</v>
          </cell>
          <cell r="D143" t="str">
            <v>LIC-DSGD-18</v>
          </cell>
          <cell r="E143" t="str">
            <v>LI</v>
          </cell>
          <cell r="F143" t="str">
            <v>AS</v>
          </cell>
          <cell r="G143">
            <v>100</v>
          </cell>
          <cell r="H143">
            <v>19111</v>
          </cell>
          <cell r="I143">
            <v>0</v>
          </cell>
          <cell r="J143">
            <v>0</v>
          </cell>
          <cell r="K143">
            <v>19111</v>
          </cell>
          <cell r="L143" t="str">
            <v>19111.6</v>
          </cell>
          <cell r="M143">
            <v>0</v>
          </cell>
          <cell r="N143">
            <v>0</v>
          </cell>
        </row>
        <row r="144">
          <cell r="A144">
            <v>743785</v>
          </cell>
          <cell r="B144" t="str">
            <v>Zarco*Alvarez,Sofía</v>
          </cell>
          <cell r="C144" t="str">
            <v>TAX</v>
          </cell>
          <cell r="D144" t="str">
            <v>LIC-DINV-18</v>
          </cell>
          <cell r="E144" t="str">
            <v>LI</v>
          </cell>
          <cell r="F144" t="str">
            <v>AS</v>
          </cell>
          <cell r="G144">
            <v>101</v>
          </cell>
          <cell r="H144">
            <v>20200</v>
          </cell>
          <cell r="I144">
            <v>0</v>
          </cell>
          <cell r="J144" t="str">
            <v>403.65</v>
          </cell>
          <cell r="K144" t="str">
            <v>19796.35</v>
          </cell>
          <cell r="L144">
            <v>19797</v>
          </cell>
          <cell r="M144">
            <v>0</v>
          </cell>
          <cell r="N144">
            <v>0</v>
          </cell>
        </row>
        <row r="145">
          <cell r="A145">
            <v>744055</v>
          </cell>
          <cell r="B145" t="str">
            <v>Frausto*Rodriguez,Juan</v>
          </cell>
          <cell r="C145" t="str">
            <v>TAX</v>
          </cell>
          <cell r="D145" t="str">
            <v>LIC-DINV-18</v>
          </cell>
          <cell r="E145" t="str">
            <v>LI</v>
          </cell>
          <cell r="F145" t="str">
            <v>AS</v>
          </cell>
          <cell r="G145">
            <v>100</v>
          </cell>
          <cell r="H145" t="str">
            <v>20575.13</v>
          </cell>
          <cell r="I145">
            <v>0</v>
          </cell>
          <cell r="J145" t="str">
            <v>726.57</v>
          </cell>
          <cell r="K145" t="str">
            <v>19848.56</v>
          </cell>
          <cell r="L145" t="str">
            <v>26827.66</v>
          </cell>
          <cell r="M145">
            <v>0</v>
          </cell>
          <cell r="N145">
            <v>0</v>
          </cell>
        </row>
        <row r="146">
          <cell r="A146">
            <v>747320</v>
          </cell>
          <cell r="B146" t="str">
            <v>Zarazua*Ramirez,Alan</v>
          </cell>
          <cell r="C146" t="str">
            <v>TAX</v>
          </cell>
          <cell r="D146" t="str">
            <v>LIC-MEES-18</v>
          </cell>
          <cell r="E146" t="str">
            <v>LI</v>
          </cell>
          <cell r="F146" t="str">
            <v>AS</v>
          </cell>
          <cell r="G146">
            <v>101</v>
          </cell>
          <cell r="H146" t="str">
            <v>22079.15</v>
          </cell>
          <cell r="I146">
            <v>0</v>
          </cell>
          <cell r="J146">
            <v>0</v>
          </cell>
          <cell r="K146" t="str">
            <v>22079.15</v>
          </cell>
          <cell r="L146" t="str">
            <v>22079.15</v>
          </cell>
          <cell r="M146">
            <v>0</v>
          </cell>
          <cell r="N146">
            <v>0</v>
          </cell>
        </row>
        <row r="147">
          <cell r="A147">
            <v>272028</v>
          </cell>
          <cell r="B147" t="str">
            <v>Martinez*Luna,Jocelyn</v>
          </cell>
          <cell r="C147" t="str">
            <v>TAX</v>
          </cell>
          <cell r="D147" t="str">
            <v>MAE-MADP-22</v>
          </cell>
          <cell r="E147" t="str">
            <v>MA</v>
          </cell>
          <cell r="F147" t="str">
            <v>AS</v>
          </cell>
          <cell r="G147">
            <v>405</v>
          </cell>
          <cell r="H147">
            <v>26608</v>
          </cell>
          <cell r="I147">
            <v>0</v>
          </cell>
          <cell r="J147">
            <v>0</v>
          </cell>
          <cell r="K147">
            <v>26608</v>
          </cell>
          <cell r="L147">
            <v>26608</v>
          </cell>
          <cell r="M147">
            <v>0</v>
          </cell>
          <cell r="N147">
            <v>0</v>
          </cell>
        </row>
        <row r="148">
          <cell r="A148">
            <v>752671</v>
          </cell>
          <cell r="B148" t="str">
            <v>Juarez*Alvarez,Carlos</v>
          </cell>
          <cell r="C148" t="str">
            <v>TAX</v>
          </cell>
          <cell r="D148" t="str">
            <v>LIC-DSGD-18</v>
          </cell>
          <cell r="E148" t="str">
            <v>LI</v>
          </cell>
          <cell r="F148" t="str">
            <v>AS</v>
          </cell>
          <cell r="G148">
            <v>404</v>
          </cell>
          <cell r="H148">
            <v>18772</v>
          </cell>
          <cell r="I148">
            <v>0</v>
          </cell>
          <cell r="J148">
            <v>0</v>
          </cell>
          <cell r="K148">
            <v>18772</v>
          </cell>
          <cell r="L148" t="str">
            <v>18772.4</v>
          </cell>
          <cell r="M148">
            <v>0</v>
          </cell>
          <cell r="N148">
            <v>0</v>
          </cell>
        </row>
        <row r="149">
          <cell r="A149">
            <v>757885</v>
          </cell>
          <cell r="B149" t="str">
            <v>Molina*Romero,Jimena</v>
          </cell>
          <cell r="C149" t="str">
            <v>TAX</v>
          </cell>
          <cell r="D149" t="str">
            <v>LIC-DERE-18</v>
          </cell>
          <cell r="E149" t="str">
            <v>LI</v>
          </cell>
          <cell r="F149" t="str">
            <v>AS</v>
          </cell>
          <cell r="G149">
            <v>101</v>
          </cell>
          <cell r="H149">
            <v>19450</v>
          </cell>
          <cell r="I149">
            <v>0</v>
          </cell>
          <cell r="J149" t="str">
            <v>444.02</v>
          </cell>
          <cell r="K149" t="str">
            <v>19005.98</v>
          </cell>
          <cell r="L149" t="str">
            <v>19006.42</v>
          </cell>
          <cell r="M149">
            <v>0</v>
          </cell>
          <cell r="N149">
            <v>0</v>
          </cell>
        </row>
        <row r="150">
          <cell r="A150">
            <v>756208</v>
          </cell>
          <cell r="B150" t="str">
            <v>Martinez*Dominguez,Miguel</v>
          </cell>
          <cell r="C150" t="str">
            <v>TAX</v>
          </cell>
          <cell r="D150" t="str">
            <v>LIC-EJDE-17</v>
          </cell>
          <cell r="E150" t="str">
            <v>LI</v>
          </cell>
          <cell r="F150" t="str">
            <v>AS</v>
          </cell>
          <cell r="G150">
            <v>100</v>
          </cell>
          <cell r="H150" t="str">
            <v>12932.7</v>
          </cell>
          <cell r="I150">
            <v>0</v>
          </cell>
          <cell r="J150">
            <v>0</v>
          </cell>
          <cell r="K150" t="str">
            <v>12932.7</v>
          </cell>
          <cell r="L150">
            <v>12933</v>
          </cell>
          <cell r="M150">
            <v>0</v>
          </cell>
          <cell r="N150">
            <v>0</v>
          </cell>
        </row>
        <row r="151">
          <cell r="A151">
            <v>743049</v>
          </cell>
          <cell r="B151" t="str">
            <v>Santiago*Tejeda,Itzel</v>
          </cell>
          <cell r="C151" t="str">
            <v>TAX</v>
          </cell>
          <cell r="D151" t="str">
            <v>MAE-EDUP-22</v>
          </cell>
          <cell r="E151" t="str">
            <v>MA</v>
          </cell>
          <cell r="F151" t="str">
            <v>AS</v>
          </cell>
          <cell r="G151">
            <v>405</v>
          </cell>
          <cell r="H151" t="str">
            <v>22457.45</v>
          </cell>
          <cell r="I151">
            <v>0</v>
          </cell>
          <cell r="J151" t="str">
            <v>413.1</v>
          </cell>
          <cell r="K151" t="str">
            <v>22044.35</v>
          </cell>
          <cell r="L151" t="str">
            <v>22044.35</v>
          </cell>
          <cell r="M151">
            <v>0</v>
          </cell>
          <cell r="N151">
            <v>0</v>
          </cell>
        </row>
        <row r="152">
          <cell r="A152">
            <v>749503</v>
          </cell>
          <cell r="B152" t="str">
            <v>Jimenez*Ramirez,Victor</v>
          </cell>
          <cell r="C152" t="str">
            <v>TAX</v>
          </cell>
          <cell r="D152" t="str">
            <v>LIC-EJAD-17</v>
          </cell>
          <cell r="E152" t="str">
            <v>LI</v>
          </cell>
          <cell r="F152" t="str">
            <v>AS</v>
          </cell>
          <cell r="G152">
            <v>101</v>
          </cell>
          <cell r="H152">
            <v>12489</v>
          </cell>
          <cell r="I152">
            <v>0</v>
          </cell>
          <cell r="J152">
            <v>0</v>
          </cell>
          <cell r="K152">
            <v>12489</v>
          </cell>
          <cell r="L152">
            <v>12489</v>
          </cell>
          <cell r="M152">
            <v>0</v>
          </cell>
          <cell r="N152">
            <v>0</v>
          </cell>
        </row>
        <row r="153">
          <cell r="A153">
            <v>746289</v>
          </cell>
          <cell r="B153" t="str">
            <v>Díaz*Méndez,Axel</v>
          </cell>
          <cell r="C153" t="str">
            <v>TAX</v>
          </cell>
          <cell r="D153" t="str">
            <v>LIC-MEES-18</v>
          </cell>
          <cell r="E153" t="str">
            <v>LI</v>
          </cell>
          <cell r="F153" t="str">
            <v>AS</v>
          </cell>
          <cell r="G153">
            <v>101</v>
          </cell>
          <cell r="H153" t="str">
            <v>20838.1</v>
          </cell>
          <cell r="I153">
            <v>0</v>
          </cell>
          <cell r="J153">
            <v>0</v>
          </cell>
          <cell r="K153" t="str">
            <v>20838.1</v>
          </cell>
          <cell r="L153" t="str">
            <v>20838.1</v>
          </cell>
          <cell r="M153">
            <v>0</v>
          </cell>
          <cell r="N153">
            <v>0</v>
          </cell>
        </row>
        <row r="154">
          <cell r="A154">
            <v>294081</v>
          </cell>
          <cell r="B154" t="str">
            <v>Baena*Ortigoza,Kenya</v>
          </cell>
          <cell r="C154" t="str">
            <v>TAX</v>
          </cell>
          <cell r="D154" t="str">
            <v>LIC-DERE-18</v>
          </cell>
          <cell r="E154" t="str">
            <v>LI</v>
          </cell>
          <cell r="F154" t="str">
            <v>AS</v>
          </cell>
          <cell r="G154">
            <v>101</v>
          </cell>
          <cell r="H154">
            <v>17830</v>
          </cell>
          <cell r="I154">
            <v>0</v>
          </cell>
          <cell r="J154">
            <v>0</v>
          </cell>
          <cell r="K154">
            <v>17830</v>
          </cell>
          <cell r="L154">
            <v>17830</v>
          </cell>
          <cell r="M154">
            <v>0</v>
          </cell>
          <cell r="N154">
            <v>0</v>
          </cell>
        </row>
        <row r="155">
          <cell r="A155">
            <v>752903</v>
          </cell>
          <cell r="B155" t="str">
            <v>Ramirez*Lopez,Fermin</v>
          </cell>
          <cell r="C155" t="str">
            <v>TAX</v>
          </cell>
          <cell r="D155" t="str">
            <v>MAE-EDUP-22</v>
          </cell>
          <cell r="E155" t="str">
            <v>MA</v>
          </cell>
          <cell r="F155" t="str">
            <v>AS</v>
          </cell>
          <cell r="G155">
            <v>405</v>
          </cell>
          <cell r="H155" t="str">
            <v>22457.45</v>
          </cell>
          <cell r="I155">
            <v>0</v>
          </cell>
          <cell r="J155" t="str">
            <v>413.1</v>
          </cell>
          <cell r="K155" t="str">
            <v>22044.35</v>
          </cell>
          <cell r="L155" t="str">
            <v>22045.02</v>
          </cell>
          <cell r="M155">
            <v>0</v>
          </cell>
          <cell r="N155">
            <v>0</v>
          </cell>
        </row>
        <row r="156">
          <cell r="A156">
            <v>752900</v>
          </cell>
          <cell r="B156" t="str">
            <v>Figueroa*Perez,Lissete</v>
          </cell>
          <cell r="C156" t="str">
            <v>TAX</v>
          </cell>
          <cell r="D156" t="str">
            <v>MAE-EDUP-22</v>
          </cell>
          <cell r="E156" t="str">
            <v>MA</v>
          </cell>
          <cell r="F156" t="str">
            <v>AS</v>
          </cell>
          <cell r="G156">
            <v>405</v>
          </cell>
          <cell r="H156" t="str">
            <v>22824.58</v>
          </cell>
          <cell r="I156">
            <v>0</v>
          </cell>
          <cell r="J156" t="str">
            <v>425.52</v>
          </cell>
          <cell r="K156" t="str">
            <v>22399.06</v>
          </cell>
          <cell r="L156" t="str">
            <v>22403.58</v>
          </cell>
          <cell r="M156">
            <v>0</v>
          </cell>
          <cell r="N156">
            <v>0</v>
          </cell>
        </row>
        <row r="157">
          <cell r="A157">
            <v>711831</v>
          </cell>
          <cell r="B157" t="str">
            <v>Solano*Ramírez,Gustavo</v>
          </cell>
          <cell r="C157" t="str">
            <v>TAX</v>
          </cell>
          <cell r="D157" t="str">
            <v>LIC-DERE-18</v>
          </cell>
          <cell r="E157" t="str">
            <v>LI</v>
          </cell>
          <cell r="F157" t="str">
            <v>AS</v>
          </cell>
          <cell r="G157">
            <v>101</v>
          </cell>
          <cell r="H157" t="str">
            <v>19557.39</v>
          </cell>
          <cell r="I157">
            <v>0</v>
          </cell>
          <cell r="J157" t="str">
            <v>498.59</v>
          </cell>
          <cell r="K157" t="str">
            <v>19058.8</v>
          </cell>
          <cell r="L157" t="str">
            <v>19058.81</v>
          </cell>
          <cell r="M157">
            <v>0</v>
          </cell>
          <cell r="N157">
            <v>0</v>
          </cell>
        </row>
        <row r="158">
          <cell r="A158">
            <v>749611</v>
          </cell>
          <cell r="B158" t="str">
            <v>Martinez*Moto,Livia</v>
          </cell>
          <cell r="C158" t="str">
            <v>TAX</v>
          </cell>
          <cell r="D158" t="str">
            <v>LIC-DSGD-18</v>
          </cell>
          <cell r="E158" t="str">
            <v>LI</v>
          </cell>
          <cell r="F158" t="str">
            <v>AS</v>
          </cell>
          <cell r="G158">
            <v>101</v>
          </cell>
          <cell r="H158">
            <v>19121</v>
          </cell>
          <cell r="I158">
            <v>0</v>
          </cell>
          <cell r="J158">
            <v>0</v>
          </cell>
          <cell r="K158">
            <v>19121</v>
          </cell>
          <cell r="L158">
            <v>19121</v>
          </cell>
          <cell r="M158">
            <v>0</v>
          </cell>
          <cell r="N158">
            <v>0</v>
          </cell>
        </row>
        <row r="159">
          <cell r="A159">
            <v>755165</v>
          </cell>
          <cell r="B159" t="str">
            <v>De La Cruz*Garcia,Emilian</v>
          </cell>
          <cell r="C159" t="str">
            <v>TAX</v>
          </cell>
          <cell r="D159" t="str">
            <v>LIC-ADME-18</v>
          </cell>
          <cell r="E159" t="str">
            <v>LI</v>
          </cell>
          <cell r="F159" t="str">
            <v>AS</v>
          </cell>
          <cell r="G159">
            <v>101</v>
          </cell>
          <cell r="H159">
            <v>18772</v>
          </cell>
          <cell r="I159">
            <v>0</v>
          </cell>
          <cell r="J159">
            <v>0</v>
          </cell>
          <cell r="K159">
            <v>18772</v>
          </cell>
          <cell r="L159">
            <v>18772</v>
          </cell>
          <cell r="M159">
            <v>0</v>
          </cell>
          <cell r="N159">
            <v>0</v>
          </cell>
        </row>
        <row r="160">
          <cell r="A160">
            <v>743566</v>
          </cell>
          <cell r="B160" t="str">
            <v>Rangel*Rumbo,Maria</v>
          </cell>
          <cell r="C160" t="str">
            <v>TAX</v>
          </cell>
          <cell r="D160" t="str">
            <v>LIC-DSGD-18</v>
          </cell>
          <cell r="E160" t="str">
            <v>LI</v>
          </cell>
          <cell r="F160" t="str">
            <v>AS</v>
          </cell>
          <cell r="G160">
            <v>101</v>
          </cell>
          <cell r="H160">
            <v>19832</v>
          </cell>
          <cell r="I160">
            <v>0</v>
          </cell>
          <cell r="J160" t="str">
            <v>457.38</v>
          </cell>
          <cell r="K160" t="str">
            <v>19374.62</v>
          </cell>
          <cell r="L160" t="str">
            <v>19455.4</v>
          </cell>
          <cell r="M160">
            <v>0</v>
          </cell>
          <cell r="N160">
            <v>0</v>
          </cell>
        </row>
        <row r="161">
          <cell r="A161">
            <v>746486</v>
          </cell>
          <cell r="B161" t="str">
            <v>Rivera*Mondragon,Jacquelinne</v>
          </cell>
          <cell r="C161" t="str">
            <v>TAX</v>
          </cell>
          <cell r="D161" t="str">
            <v>LIC-DINV-18</v>
          </cell>
          <cell r="E161" t="str">
            <v>LI</v>
          </cell>
          <cell r="F161" t="str">
            <v>AS</v>
          </cell>
          <cell r="G161">
            <v>101</v>
          </cell>
          <cell r="H161" t="str">
            <v>20523.05</v>
          </cell>
          <cell r="I161">
            <v>0</v>
          </cell>
          <cell r="J161">
            <v>0</v>
          </cell>
          <cell r="K161" t="str">
            <v>20523.05</v>
          </cell>
          <cell r="L161" t="str">
            <v>20523.05</v>
          </cell>
          <cell r="M161">
            <v>0</v>
          </cell>
          <cell r="N161">
            <v>0</v>
          </cell>
        </row>
        <row r="162">
          <cell r="A162">
            <v>746337</v>
          </cell>
          <cell r="B162" t="str">
            <v>Cortes*Martinez,Ana</v>
          </cell>
          <cell r="C162" t="str">
            <v>TAX</v>
          </cell>
          <cell r="D162" t="str">
            <v>MAE-EDUP-22</v>
          </cell>
          <cell r="E162" t="str">
            <v>MA</v>
          </cell>
          <cell r="F162" t="str">
            <v>AS</v>
          </cell>
          <cell r="G162">
            <v>405</v>
          </cell>
          <cell r="H162" t="str">
            <v>22457.45</v>
          </cell>
          <cell r="I162">
            <v>0</v>
          </cell>
          <cell r="J162" t="str">
            <v>413.1</v>
          </cell>
          <cell r="K162" t="str">
            <v>22044.35</v>
          </cell>
          <cell r="L162" t="str">
            <v>22045.02</v>
          </cell>
          <cell r="M162">
            <v>0</v>
          </cell>
          <cell r="N162">
            <v>0</v>
          </cell>
        </row>
        <row r="163">
          <cell r="A163">
            <v>746338</v>
          </cell>
          <cell r="B163" t="str">
            <v>Rosas*Valle,Lucia</v>
          </cell>
          <cell r="C163" t="str">
            <v>TAX</v>
          </cell>
          <cell r="D163" t="str">
            <v>MAE-EDUP-22</v>
          </cell>
          <cell r="E163" t="str">
            <v>MA</v>
          </cell>
          <cell r="F163" t="str">
            <v>AS</v>
          </cell>
          <cell r="G163">
            <v>405</v>
          </cell>
          <cell r="H163">
            <v>22427</v>
          </cell>
          <cell r="I163">
            <v>0</v>
          </cell>
          <cell r="J163" t="str">
            <v>413.1</v>
          </cell>
          <cell r="K163" t="str">
            <v>22013.9</v>
          </cell>
          <cell r="L163" t="str">
            <v>22014.02</v>
          </cell>
          <cell r="M163">
            <v>0</v>
          </cell>
          <cell r="N163">
            <v>0</v>
          </cell>
        </row>
        <row r="164">
          <cell r="A164">
            <v>756968</v>
          </cell>
          <cell r="B164" t="str">
            <v>Guerrero*Fernandez,Marisol</v>
          </cell>
          <cell r="C164" t="str">
            <v>TAX</v>
          </cell>
          <cell r="D164" t="str">
            <v>LIC-EJAD-17</v>
          </cell>
          <cell r="E164" t="str">
            <v>LI</v>
          </cell>
          <cell r="F164" t="str">
            <v>AS</v>
          </cell>
          <cell r="G164">
            <v>100</v>
          </cell>
          <cell r="H164">
            <v>12140</v>
          </cell>
          <cell r="I164">
            <v>0</v>
          </cell>
          <cell r="J164" t="str">
            <v>159.72</v>
          </cell>
          <cell r="K164" t="str">
            <v>11980.28</v>
          </cell>
          <cell r="L164" t="str">
            <v>11980.99</v>
          </cell>
          <cell r="M164">
            <v>0</v>
          </cell>
          <cell r="N164">
            <v>0</v>
          </cell>
        </row>
        <row r="165">
          <cell r="A165">
            <v>750013</v>
          </cell>
          <cell r="B165" t="str">
            <v>Garcia*Garcia,Montserrat</v>
          </cell>
          <cell r="C165" t="str">
            <v>TAX</v>
          </cell>
          <cell r="D165" t="str">
            <v>LIC-EJAD-17</v>
          </cell>
          <cell r="E165" t="str">
            <v>LI</v>
          </cell>
          <cell r="F165" t="str">
            <v>AS</v>
          </cell>
          <cell r="G165">
            <v>100</v>
          </cell>
          <cell r="H165">
            <v>12479</v>
          </cell>
          <cell r="I165">
            <v>0</v>
          </cell>
          <cell r="J165">
            <v>0</v>
          </cell>
          <cell r="K165">
            <v>12479</v>
          </cell>
          <cell r="L165" t="str">
            <v>12479.63</v>
          </cell>
          <cell r="M165">
            <v>0</v>
          </cell>
          <cell r="N165">
            <v>0</v>
          </cell>
        </row>
        <row r="166">
          <cell r="A166">
            <v>750830</v>
          </cell>
          <cell r="B166" t="str">
            <v>Guzman*Brito,Stephanie</v>
          </cell>
          <cell r="C166" t="str">
            <v>TAX</v>
          </cell>
          <cell r="D166" t="str">
            <v>LIC-DSGD-18</v>
          </cell>
          <cell r="E166" t="str">
            <v>LI</v>
          </cell>
          <cell r="F166" t="str">
            <v>AS</v>
          </cell>
          <cell r="G166">
            <v>101</v>
          </cell>
          <cell r="H166" t="str">
            <v>19759.55</v>
          </cell>
          <cell r="I166">
            <v>0</v>
          </cell>
          <cell r="J166">
            <v>0</v>
          </cell>
          <cell r="K166" t="str">
            <v>19759.55</v>
          </cell>
          <cell r="L166" t="str">
            <v>19759.55</v>
          </cell>
          <cell r="M166">
            <v>0</v>
          </cell>
          <cell r="N166">
            <v>0</v>
          </cell>
        </row>
        <row r="167">
          <cell r="A167">
            <v>333275</v>
          </cell>
          <cell r="B167" t="str">
            <v>Puente*Pineda,Mauricio</v>
          </cell>
          <cell r="C167" t="str">
            <v>TAX</v>
          </cell>
          <cell r="D167" t="str">
            <v>LIC-SYSC-18</v>
          </cell>
          <cell r="E167" t="str">
            <v>LI</v>
          </cell>
          <cell r="F167" t="str">
            <v>AS</v>
          </cell>
          <cell r="G167">
            <v>404</v>
          </cell>
          <cell r="H167">
            <v>18041</v>
          </cell>
          <cell r="I167">
            <v>0</v>
          </cell>
          <cell r="J167">
            <v>0</v>
          </cell>
          <cell r="K167">
            <v>18041</v>
          </cell>
          <cell r="L167" t="str">
            <v>18041.16</v>
          </cell>
          <cell r="M167">
            <v>0</v>
          </cell>
          <cell r="N167">
            <v>0</v>
          </cell>
        </row>
        <row r="168">
          <cell r="A168">
            <v>292970</v>
          </cell>
          <cell r="B168" t="str">
            <v>Lovera*Galindo,Jesús</v>
          </cell>
          <cell r="C168" t="str">
            <v>TAX</v>
          </cell>
          <cell r="D168" t="str">
            <v>LIC-COFI-18</v>
          </cell>
          <cell r="E168" t="str">
            <v>LI</v>
          </cell>
          <cell r="F168" t="str">
            <v>AS</v>
          </cell>
          <cell r="H168">
            <v>7917</v>
          </cell>
          <cell r="I168">
            <v>0</v>
          </cell>
          <cell r="J168">
            <v>0</v>
          </cell>
          <cell r="K168">
            <v>7917</v>
          </cell>
          <cell r="L168">
            <v>7917</v>
          </cell>
          <cell r="M168">
            <v>0</v>
          </cell>
          <cell r="N168">
            <v>0</v>
          </cell>
        </row>
        <row r="169">
          <cell r="A169">
            <v>677983</v>
          </cell>
          <cell r="B169" t="str">
            <v>Garcia*Muñoz,Nancy</v>
          </cell>
          <cell r="C169" t="str">
            <v>TAX</v>
          </cell>
          <cell r="D169" t="str">
            <v>LIC-EJAD-17</v>
          </cell>
          <cell r="E169" t="str">
            <v>LI</v>
          </cell>
          <cell r="F169" t="str">
            <v>AS</v>
          </cell>
          <cell r="G169">
            <v>100</v>
          </cell>
          <cell r="H169">
            <v>12477</v>
          </cell>
          <cell r="I169">
            <v>0</v>
          </cell>
          <cell r="J169">
            <v>0</v>
          </cell>
          <cell r="K169">
            <v>12477</v>
          </cell>
          <cell r="L169" t="str">
            <v>12478.9</v>
          </cell>
          <cell r="M169">
            <v>0</v>
          </cell>
          <cell r="N169">
            <v>0</v>
          </cell>
        </row>
        <row r="170">
          <cell r="A170">
            <v>757239</v>
          </cell>
          <cell r="B170" t="str">
            <v>Ramirez*Velarde,Alan</v>
          </cell>
          <cell r="C170" t="str">
            <v>TAX</v>
          </cell>
          <cell r="D170" t="str">
            <v>LIC-DSGD-18</v>
          </cell>
          <cell r="E170" t="str">
            <v>LI</v>
          </cell>
          <cell r="F170" t="str">
            <v>AS</v>
          </cell>
          <cell r="G170">
            <v>101</v>
          </cell>
          <cell r="H170">
            <v>18772</v>
          </cell>
          <cell r="I170">
            <v>0</v>
          </cell>
          <cell r="J170">
            <v>0</v>
          </cell>
          <cell r="K170">
            <v>18772</v>
          </cell>
          <cell r="L170" t="str">
            <v>16182.4</v>
          </cell>
          <cell r="M170" t="str">
            <v>2589.6</v>
          </cell>
          <cell r="N170" t="str">
            <v>2589.6</v>
          </cell>
        </row>
        <row r="171">
          <cell r="A171">
            <v>753338</v>
          </cell>
          <cell r="B171" t="str">
            <v>Perez*Galicia,Saira</v>
          </cell>
          <cell r="C171" t="str">
            <v>TAX</v>
          </cell>
          <cell r="D171" t="str">
            <v>MAE-EDUP-22</v>
          </cell>
          <cell r="E171" t="str">
            <v>MA</v>
          </cell>
          <cell r="F171" t="str">
            <v>AS</v>
          </cell>
          <cell r="G171">
            <v>405</v>
          </cell>
          <cell r="H171" t="str">
            <v>22699.77</v>
          </cell>
          <cell r="I171">
            <v>0</v>
          </cell>
          <cell r="J171" t="str">
            <v>616.08</v>
          </cell>
          <cell r="K171" t="str">
            <v>22083.69</v>
          </cell>
          <cell r="L171" t="str">
            <v>22083.69</v>
          </cell>
          <cell r="M171">
            <v>0</v>
          </cell>
          <cell r="N171">
            <v>0</v>
          </cell>
        </row>
        <row r="172">
          <cell r="A172">
            <v>343761</v>
          </cell>
          <cell r="B172" t="str">
            <v>Martinez*Caratachea,Jose</v>
          </cell>
          <cell r="C172" t="str">
            <v>TAX</v>
          </cell>
          <cell r="D172" t="str">
            <v>LIC-DERE-18</v>
          </cell>
          <cell r="E172" t="str">
            <v>LI</v>
          </cell>
          <cell r="F172" t="str">
            <v>AS</v>
          </cell>
          <cell r="G172">
            <v>405</v>
          </cell>
          <cell r="H172" t="str">
            <v>11393.5</v>
          </cell>
          <cell r="I172">
            <v>0</v>
          </cell>
          <cell r="J172">
            <v>0</v>
          </cell>
          <cell r="K172" t="str">
            <v>11393.5</v>
          </cell>
          <cell r="L172">
            <v>11394</v>
          </cell>
          <cell r="M172">
            <v>0</v>
          </cell>
          <cell r="N172">
            <v>0</v>
          </cell>
        </row>
        <row r="173">
          <cell r="A173">
            <v>326264</v>
          </cell>
          <cell r="B173" t="str">
            <v>Cervantes*Díaz,Carlos</v>
          </cell>
          <cell r="C173" t="str">
            <v>TAX</v>
          </cell>
          <cell r="D173" t="str">
            <v>LIC-SYSC-18</v>
          </cell>
          <cell r="E173" t="str">
            <v>LI</v>
          </cell>
          <cell r="F173" t="str">
            <v>AS</v>
          </cell>
          <cell r="G173">
            <v>406</v>
          </cell>
          <cell r="H173">
            <v>18041</v>
          </cell>
          <cell r="I173">
            <v>0</v>
          </cell>
          <cell r="J173" t="str">
            <v>453.8</v>
          </cell>
          <cell r="K173" t="str">
            <v>17587.2</v>
          </cell>
          <cell r="L173" t="str">
            <v>17587.2</v>
          </cell>
          <cell r="M173">
            <v>0</v>
          </cell>
          <cell r="N173">
            <v>0</v>
          </cell>
        </row>
        <row r="174">
          <cell r="A174">
            <v>758581</v>
          </cell>
          <cell r="B174" t="str">
            <v>Avila*Espinosa,Griselda</v>
          </cell>
          <cell r="C174" t="str">
            <v>TAX</v>
          </cell>
          <cell r="D174" t="str">
            <v>LIC-EJAD-17</v>
          </cell>
          <cell r="E174" t="str">
            <v>LI</v>
          </cell>
          <cell r="F174" t="str">
            <v>AS</v>
          </cell>
          <cell r="G174">
            <v>100</v>
          </cell>
          <cell r="H174">
            <v>12828</v>
          </cell>
          <cell r="I174">
            <v>0</v>
          </cell>
          <cell r="J174">
            <v>0</v>
          </cell>
          <cell r="K174">
            <v>12828</v>
          </cell>
          <cell r="L174" t="str">
            <v>12828.43</v>
          </cell>
          <cell r="M174">
            <v>0</v>
          </cell>
          <cell r="N174">
            <v>0</v>
          </cell>
        </row>
        <row r="175">
          <cell r="A175">
            <v>302956</v>
          </cell>
          <cell r="B175" t="str">
            <v>Torres*Arroyo,Rodrigo</v>
          </cell>
          <cell r="C175" t="str">
            <v>TAX</v>
          </cell>
          <cell r="D175" t="str">
            <v>LIC-CTCO-18</v>
          </cell>
          <cell r="E175" t="str">
            <v>LI</v>
          </cell>
          <cell r="F175" t="str">
            <v>AS</v>
          </cell>
          <cell r="G175">
            <v>100</v>
          </cell>
          <cell r="H175" t="str">
            <v>8669.25</v>
          </cell>
          <cell r="I175">
            <v>0</v>
          </cell>
          <cell r="J175">
            <v>0</v>
          </cell>
          <cell r="K175" t="str">
            <v>8669.25</v>
          </cell>
          <cell r="L175" t="str">
            <v>8669.65</v>
          </cell>
          <cell r="M175">
            <v>0</v>
          </cell>
          <cell r="N175">
            <v>0</v>
          </cell>
        </row>
        <row r="176">
          <cell r="A176">
            <v>750944</v>
          </cell>
          <cell r="B176" t="str">
            <v>García*Osnaya,Florentino</v>
          </cell>
          <cell r="C176" t="str">
            <v>TAX</v>
          </cell>
          <cell r="D176" t="str">
            <v>LIC-EJAD-17</v>
          </cell>
          <cell r="E176" t="str">
            <v>LI</v>
          </cell>
          <cell r="F176" t="str">
            <v>AS</v>
          </cell>
          <cell r="G176">
            <v>100</v>
          </cell>
          <cell r="H176" t="str">
            <v>13005.95</v>
          </cell>
          <cell r="I176">
            <v>0</v>
          </cell>
          <cell r="J176">
            <v>0</v>
          </cell>
          <cell r="K176" t="str">
            <v>13005.95</v>
          </cell>
          <cell r="L176" t="str">
            <v>10810.7</v>
          </cell>
          <cell r="M176" t="str">
            <v>2195.25</v>
          </cell>
          <cell r="N176" t="str">
            <v>2195.25</v>
          </cell>
        </row>
        <row r="177">
          <cell r="A177">
            <v>753698</v>
          </cell>
          <cell r="B177" t="str">
            <v>Sarmiento*Rodriguez,Carlos</v>
          </cell>
          <cell r="C177" t="str">
            <v>TAX</v>
          </cell>
          <cell r="D177" t="str">
            <v>MAE-EDUP-22</v>
          </cell>
          <cell r="E177" t="str">
            <v>MA</v>
          </cell>
          <cell r="F177" t="str">
            <v>AS</v>
          </cell>
          <cell r="G177">
            <v>405</v>
          </cell>
          <cell r="H177" t="str">
            <v>22431.35</v>
          </cell>
          <cell r="I177">
            <v>0</v>
          </cell>
          <cell r="J177" t="str">
            <v>425.52</v>
          </cell>
          <cell r="K177" t="str">
            <v>22005.83</v>
          </cell>
          <cell r="L177" t="str">
            <v>22079.35</v>
          </cell>
          <cell r="M177">
            <v>0</v>
          </cell>
          <cell r="N177">
            <v>0</v>
          </cell>
        </row>
        <row r="178">
          <cell r="A178">
            <v>745862</v>
          </cell>
          <cell r="B178" t="str">
            <v>Lopez*Torres,Brandon</v>
          </cell>
          <cell r="C178" t="str">
            <v>TAX</v>
          </cell>
          <cell r="D178" t="str">
            <v>LIC-SYSC-18</v>
          </cell>
          <cell r="E178" t="str">
            <v>LI</v>
          </cell>
          <cell r="F178" t="str">
            <v>AS</v>
          </cell>
          <cell r="G178">
            <v>101</v>
          </cell>
          <cell r="H178">
            <v>19121</v>
          </cell>
          <cell r="I178">
            <v>0</v>
          </cell>
          <cell r="J178">
            <v>0</v>
          </cell>
          <cell r="K178">
            <v>19121</v>
          </cell>
          <cell r="L178" t="str">
            <v>19121.16</v>
          </cell>
          <cell r="M178">
            <v>0</v>
          </cell>
          <cell r="N178">
            <v>0</v>
          </cell>
        </row>
        <row r="179">
          <cell r="A179">
            <v>755617</v>
          </cell>
          <cell r="B179" t="str">
            <v>Rivas*Valle,Arianna</v>
          </cell>
          <cell r="C179" t="str">
            <v>TAX</v>
          </cell>
          <cell r="D179" t="str">
            <v>LIC-ADME-18</v>
          </cell>
          <cell r="E179" t="str">
            <v>LI</v>
          </cell>
          <cell r="F179" t="str">
            <v>AS</v>
          </cell>
          <cell r="G179">
            <v>101</v>
          </cell>
          <cell r="H179">
            <v>19522</v>
          </cell>
          <cell r="I179">
            <v>0</v>
          </cell>
          <cell r="J179">
            <v>0</v>
          </cell>
          <cell r="K179">
            <v>19522</v>
          </cell>
          <cell r="L179">
            <v>19522</v>
          </cell>
          <cell r="M179">
            <v>0</v>
          </cell>
          <cell r="N179">
            <v>0</v>
          </cell>
        </row>
        <row r="180">
          <cell r="A180">
            <v>743577</v>
          </cell>
          <cell r="B180" t="str">
            <v>Martinez*Hernandez,Yarelia</v>
          </cell>
          <cell r="C180" t="str">
            <v>TAX</v>
          </cell>
          <cell r="D180" t="str">
            <v>LIC-DINV-18</v>
          </cell>
          <cell r="E180" t="str">
            <v>LI</v>
          </cell>
          <cell r="F180" t="str">
            <v>AS</v>
          </cell>
          <cell r="G180">
            <v>101</v>
          </cell>
          <cell r="H180">
            <v>19871</v>
          </cell>
          <cell r="I180">
            <v>0</v>
          </cell>
          <cell r="J180">
            <v>0</v>
          </cell>
          <cell r="K180">
            <v>19871</v>
          </cell>
          <cell r="L180" t="str">
            <v>19871.4</v>
          </cell>
          <cell r="M180">
            <v>0</v>
          </cell>
          <cell r="N180">
            <v>0</v>
          </cell>
        </row>
        <row r="181">
          <cell r="A181">
            <v>752515</v>
          </cell>
          <cell r="B181" t="str">
            <v>Dominguez*Hernandez,Iraiz</v>
          </cell>
          <cell r="C181" t="str">
            <v>TAX</v>
          </cell>
          <cell r="D181" t="str">
            <v>MAE-EDUP-22</v>
          </cell>
          <cell r="E181" t="str">
            <v>MA</v>
          </cell>
          <cell r="F181" t="str">
            <v>AS</v>
          </cell>
          <cell r="G181">
            <v>405</v>
          </cell>
          <cell r="H181">
            <v>22437</v>
          </cell>
          <cell r="I181">
            <v>0</v>
          </cell>
          <cell r="J181" t="str">
            <v>425.52</v>
          </cell>
          <cell r="K181" t="str">
            <v>22011.48</v>
          </cell>
          <cell r="L181">
            <v>22016</v>
          </cell>
          <cell r="M181">
            <v>0</v>
          </cell>
          <cell r="N181">
            <v>0</v>
          </cell>
        </row>
        <row r="182">
          <cell r="A182">
            <v>758062</v>
          </cell>
          <cell r="B182" t="str">
            <v>Neyra*Alvarado,Martin</v>
          </cell>
          <cell r="C182" t="str">
            <v>TAX</v>
          </cell>
          <cell r="D182" t="str">
            <v>MAE-EDUP-22</v>
          </cell>
          <cell r="E182" t="str">
            <v>MA</v>
          </cell>
          <cell r="F182" t="str">
            <v>AS</v>
          </cell>
          <cell r="G182">
            <v>404</v>
          </cell>
          <cell r="H182">
            <v>22437</v>
          </cell>
          <cell r="I182">
            <v>0</v>
          </cell>
          <cell r="J182" t="str">
            <v>429.62</v>
          </cell>
          <cell r="K182" t="str">
            <v>22007.38</v>
          </cell>
          <cell r="L182" t="str">
            <v>22007.82</v>
          </cell>
          <cell r="M182">
            <v>0</v>
          </cell>
          <cell r="N182">
            <v>0</v>
          </cell>
        </row>
        <row r="183">
          <cell r="A183">
            <v>245491</v>
          </cell>
          <cell r="B183" t="str">
            <v>Cruz*Ramirez,Kelly</v>
          </cell>
          <cell r="C183" t="str">
            <v>TAX</v>
          </cell>
          <cell r="D183" t="str">
            <v>MAE-MADP-22</v>
          </cell>
          <cell r="E183" t="str">
            <v>MA</v>
          </cell>
          <cell r="F183" t="str">
            <v>AS</v>
          </cell>
          <cell r="G183">
            <v>405</v>
          </cell>
          <cell r="H183" t="str">
            <v>28274.15</v>
          </cell>
          <cell r="I183">
            <v>0</v>
          </cell>
          <cell r="J183">
            <v>0</v>
          </cell>
          <cell r="K183" t="str">
            <v>28274.15</v>
          </cell>
          <cell r="L183">
            <v>23508</v>
          </cell>
          <cell r="M183" t="str">
            <v>4816.15</v>
          </cell>
          <cell r="N183" t="str">
            <v>4816.15</v>
          </cell>
        </row>
        <row r="184">
          <cell r="A184">
            <v>333291</v>
          </cell>
          <cell r="B184" t="str">
            <v>Gudiño*Pérez,Aarón</v>
          </cell>
          <cell r="C184" t="str">
            <v>TAX</v>
          </cell>
          <cell r="D184" t="str">
            <v>MAE-MADP-22</v>
          </cell>
          <cell r="E184" t="str">
            <v>MA</v>
          </cell>
          <cell r="F184" t="str">
            <v>AS</v>
          </cell>
          <cell r="G184">
            <v>405</v>
          </cell>
          <cell r="H184" t="str">
            <v>28216.37</v>
          </cell>
          <cell r="I184">
            <v>0</v>
          </cell>
          <cell r="J184">
            <v>0</v>
          </cell>
          <cell r="K184" t="str">
            <v>28216.37</v>
          </cell>
          <cell r="L184" t="str">
            <v>28216.37</v>
          </cell>
          <cell r="M184">
            <v>0</v>
          </cell>
          <cell r="N184">
            <v>0</v>
          </cell>
        </row>
        <row r="185">
          <cell r="A185">
            <v>747587</v>
          </cell>
          <cell r="B185" t="str">
            <v>Bernal*Lino,Angel</v>
          </cell>
          <cell r="C185" t="str">
            <v>TAX</v>
          </cell>
          <cell r="D185" t="str">
            <v>LIC-DINV-18</v>
          </cell>
          <cell r="E185" t="str">
            <v>LI</v>
          </cell>
          <cell r="F185" t="str">
            <v>AS</v>
          </cell>
          <cell r="G185">
            <v>101</v>
          </cell>
          <cell r="H185">
            <v>19522</v>
          </cell>
          <cell r="I185">
            <v>0</v>
          </cell>
          <cell r="J185">
            <v>0</v>
          </cell>
          <cell r="K185">
            <v>19522</v>
          </cell>
          <cell r="L185" t="str">
            <v>19522.43</v>
          </cell>
          <cell r="M185">
            <v>0</v>
          </cell>
          <cell r="N185">
            <v>0</v>
          </cell>
        </row>
        <row r="186">
          <cell r="A186">
            <v>283341</v>
          </cell>
          <cell r="B186" t="str">
            <v>Beltrán*Marín,Diana</v>
          </cell>
          <cell r="C186" t="str">
            <v>TAX</v>
          </cell>
          <cell r="D186" t="str">
            <v>LIC-DERE-18</v>
          </cell>
          <cell r="E186" t="str">
            <v>LI</v>
          </cell>
          <cell r="F186" t="str">
            <v>AS</v>
          </cell>
          <cell r="G186">
            <v>404</v>
          </cell>
          <cell r="H186">
            <v>18570</v>
          </cell>
          <cell r="I186">
            <v>0</v>
          </cell>
          <cell r="J186">
            <v>0</v>
          </cell>
          <cell r="K186">
            <v>18570</v>
          </cell>
          <cell r="L186" t="str">
            <v>18570.35</v>
          </cell>
          <cell r="M186">
            <v>0</v>
          </cell>
          <cell r="N186">
            <v>0</v>
          </cell>
        </row>
        <row r="187">
          <cell r="A187">
            <v>772863</v>
          </cell>
          <cell r="B187" t="str">
            <v>Flores*Muñoz,Julian</v>
          </cell>
          <cell r="C187" t="str">
            <v>TAX</v>
          </cell>
          <cell r="D187" t="str">
            <v>LIC-EJEP-18</v>
          </cell>
          <cell r="E187" t="str">
            <v>LI</v>
          </cell>
          <cell r="F187" t="str">
            <v>AS</v>
          </cell>
          <cell r="G187">
            <v>100</v>
          </cell>
          <cell r="H187">
            <v>14571</v>
          </cell>
          <cell r="I187">
            <v>0</v>
          </cell>
          <cell r="J187" t="str">
            <v>279.4</v>
          </cell>
          <cell r="K187" t="str">
            <v>14291.6</v>
          </cell>
          <cell r="L187" t="str">
            <v>14867.65</v>
          </cell>
          <cell r="M187">
            <v>0</v>
          </cell>
          <cell r="N187">
            <v>0</v>
          </cell>
        </row>
        <row r="188">
          <cell r="A188">
            <v>771619</v>
          </cell>
          <cell r="B188" t="str">
            <v>Vargas*Vazquez,Gabriel</v>
          </cell>
          <cell r="C188" t="str">
            <v>TAX</v>
          </cell>
          <cell r="D188" t="str">
            <v>LIC-EJDE-17</v>
          </cell>
          <cell r="E188" t="str">
            <v>LI</v>
          </cell>
          <cell r="F188" t="str">
            <v>AS</v>
          </cell>
          <cell r="G188">
            <v>100</v>
          </cell>
          <cell r="H188">
            <v>12600</v>
          </cell>
          <cell r="I188">
            <v>0</v>
          </cell>
          <cell r="J188">
            <v>0</v>
          </cell>
          <cell r="K188">
            <v>12600</v>
          </cell>
          <cell r="L188">
            <v>12600</v>
          </cell>
          <cell r="M188">
            <v>0</v>
          </cell>
          <cell r="N188">
            <v>0</v>
          </cell>
        </row>
        <row r="189">
          <cell r="A189">
            <v>763769</v>
          </cell>
          <cell r="B189" t="str">
            <v>Uribe*Zea,Yaritzi</v>
          </cell>
          <cell r="C189" t="str">
            <v>TAX</v>
          </cell>
          <cell r="D189" t="str">
            <v>LIC-DINV-18</v>
          </cell>
          <cell r="E189" t="str">
            <v>LI</v>
          </cell>
          <cell r="F189" t="str">
            <v>AS</v>
          </cell>
          <cell r="G189">
            <v>404</v>
          </cell>
          <cell r="H189">
            <v>19488</v>
          </cell>
          <cell r="I189">
            <v>0</v>
          </cell>
          <cell r="J189">
            <v>0</v>
          </cell>
          <cell r="K189">
            <v>19488</v>
          </cell>
          <cell r="L189" t="str">
            <v>16800.6</v>
          </cell>
          <cell r="M189" t="str">
            <v>2687.4</v>
          </cell>
          <cell r="N189" t="str">
            <v>2687.4</v>
          </cell>
        </row>
        <row r="190">
          <cell r="A190">
            <v>770520</v>
          </cell>
          <cell r="B190" t="str">
            <v>Olvera*Valente,Issac</v>
          </cell>
          <cell r="C190" t="str">
            <v>TAX</v>
          </cell>
          <cell r="D190" t="str">
            <v>LIC-EJAD-17</v>
          </cell>
          <cell r="E190" t="str">
            <v>LI</v>
          </cell>
          <cell r="F190" t="str">
            <v>AS</v>
          </cell>
          <cell r="G190">
            <v>100</v>
          </cell>
          <cell r="H190">
            <v>13278</v>
          </cell>
          <cell r="I190">
            <v>0</v>
          </cell>
          <cell r="J190" t="str">
            <v>268.65</v>
          </cell>
          <cell r="K190" t="str">
            <v>13009.35</v>
          </cell>
          <cell r="L190">
            <v>13010</v>
          </cell>
          <cell r="M190">
            <v>0</v>
          </cell>
          <cell r="N190">
            <v>0</v>
          </cell>
        </row>
        <row r="191">
          <cell r="A191">
            <v>345295</v>
          </cell>
          <cell r="B191" t="str">
            <v>Cruz*Vazquez,Aldo</v>
          </cell>
          <cell r="C191" t="str">
            <v>TAX</v>
          </cell>
          <cell r="D191" t="str">
            <v>LIC-EJAD-17</v>
          </cell>
          <cell r="E191" t="str">
            <v>LI</v>
          </cell>
          <cell r="F191" t="str">
            <v>AS</v>
          </cell>
          <cell r="G191">
            <v>405</v>
          </cell>
          <cell r="H191" t="str">
            <v>13123.68</v>
          </cell>
          <cell r="I191">
            <v>0</v>
          </cell>
          <cell r="J191" t="str">
            <v>268.65</v>
          </cell>
          <cell r="K191" t="str">
            <v>12855.03</v>
          </cell>
          <cell r="L191" t="str">
            <v>12855.03</v>
          </cell>
          <cell r="M191">
            <v>0</v>
          </cell>
          <cell r="N191">
            <v>0</v>
          </cell>
        </row>
        <row r="192">
          <cell r="A192">
            <v>768940</v>
          </cell>
          <cell r="B192" t="str">
            <v>Uribe*García,Sandra</v>
          </cell>
          <cell r="C192" t="str">
            <v>TAX</v>
          </cell>
          <cell r="D192" t="str">
            <v>MAE-EDUP-22</v>
          </cell>
          <cell r="E192" t="str">
            <v>MA</v>
          </cell>
          <cell r="F192" t="str">
            <v>AS</v>
          </cell>
          <cell r="G192">
            <v>405</v>
          </cell>
          <cell r="H192">
            <v>24397</v>
          </cell>
          <cell r="I192">
            <v>0</v>
          </cell>
          <cell r="J192">
            <v>0</v>
          </cell>
          <cell r="K192">
            <v>24397</v>
          </cell>
          <cell r="L192">
            <v>24397</v>
          </cell>
          <cell r="M192">
            <v>0</v>
          </cell>
          <cell r="N192">
            <v>0</v>
          </cell>
        </row>
        <row r="193">
          <cell r="A193">
            <v>768329</v>
          </cell>
          <cell r="B193" t="str">
            <v>Arce*Muñiz,Martina</v>
          </cell>
          <cell r="C193" t="str">
            <v>TAX</v>
          </cell>
          <cell r="D193" t="str">
            <v>LIC-DINV-18</v>
          </cell>
          <cell r="E193" t="str">
            <v>LI</v>
          </cell>
          <cell r="F193" t="str">
            <v>AS</v>
          </cell>
          <cell r="G193">
            <v>101</v>
          </cell>
          <cell r="H193" t="str">
            <v>21209.85</v>
          </cell>
          <cell r="I193">
            <v>0</v>
          </cell>
          <cell r="J193">
            <v>0</v>
          </cell>
          <cell r="K193" t="str">
            <v>21209.85</v>
          </cell>
          <cell r="L193">
            <v>18042</v>
          </cell>
          <cell r="M193">
            <v>0</v>
          </cell>
          <cell r="N193">
            <v>0</v>
          </cell>
        </row>
        <row r="194">
          <cell r="A194">
            <v>317547</v>
          </cell>
          <cell r="B194" t="str">
            <v>Villalpando*Moreno,Diana</v>
          </cell>
          <cell r="C194" t="str">
            <v>TAX</v>
          </cell>
          <cell r="D194" t="str">
            <v>LIC-ADME-18</v>
          </cell>
          <cell r="E194" t="str">
            <v>LI</v>
          </cell>
          <cell r="F194" t="str">
            <v>BR</v>
          </cell>
          <cell r="H194">
            <v>642</v>
          </cell>
          <cell r="I194">
            <v>0</v>
          </cell>
          <cell r="J194">
            <v>0</v>
          </cell>
          <cell r="K194">
            <v>642</v>
          </cell>
          <cell r="L194">
            <v>0</v>
          </cell>
          <cell r="M194">
            <v>642</v>
          </cell>
          <cell r="N194">
            <v>642</v>
          </cell>
        </row>
        <row r="195">
          <cell r="A195">
            <v>768351</v>
          </cell>
          <cell r="B195" t="str">
            <v>Sanchez*Vargas,Jesus</v>
          </cell>
          <cell r="C195" t="str">
            <v>TAX</v>
          </cell>
          <cell r="D195" t="str">
            <v>MAE-EDUP-22</v>
          </cell>
          <cell r="E195" t="str">
            <v>MA</v>
          </cell>
          <cell r="F195" t="str">
            <v>AS</v>
          </cell>
          <cell r="G195">
            <v>405</v>
          </cell>
          <cell r="H195">
            <v>23541</v>
          </cell>
          <cell r="I195">
            <v>0</v>
          </cell>
          <cell r="J195" t="str">
            <v>437.13</v>
          </cell>
          <cell r="K195" t="str">
            <v>23103.87</v>
          </cell>
          <cell r="L195" t="str">
            <v>23103.99</v>
          </cell>
          <cell r="M195">
            <v>0</v>
          </cell>
          <cell r="N195">
            <v>0</v>
          </cell>
        </row>
        <row r="196">
          <cell r="A196">
            <v>765826</v>
          </cell>
          <cell r="B196" t="str">
            <v>Salgado*Rodriguez,Kevin</v>
          </cell>
          <cell r="C196" t="str">
            <v>TAX</v>
          </cell>
          <cell r="D196" t="str">
            <v>LIC-DERE-18</v>
          </cell>
          <cell r="E196" t="str">
            <v>LI</v>
          </cell>
          <cell r="F196" t="str">
            <v>AS</v>
          </cell>
          <cell r="G196">
            <v>404</v>
          </cell>
          <cell r="H196">
            <v>20587</v>
          </cell>
          <cell r="I196">
            <v>0</v>
          </cell>
          <cell r="J196">
            <v>0</v>
          </cell>
          <cell r="K196">
            <v>20587</v>
          </cell>
          <cell r="L196">
            <v>20587</v>
          </cell>
          <cell r="M196">
            <v>0</v>
          </cell>
          <cell r="N196">
            <v>0</v>
          </cell>
        </row>
        <row r="197">
          <cell r="A197">
            <v>770319</v>
          </cell>
          <cell r="B197" t="str">
            <v>Carriles*Pacheco,Ignacio</v>
          </cell>
          <cell r="C197" t="str">
            <v>TAX</v>
          </cell>
          <cell r="D197" t="str">
            <v>MAE-EDUP-22</v>
          </cell>
          <cell r="E197" t="str">
            <v>MA</v>
          </cell>
          <cell r="F197" t="str">
            <v>AS</v>
          </cell>
          <cell r="G197">
            <v>405</v>
          </cell>
          <cell r="H197">
            <v>23870</v>
          </cell>
          <cell r="I197">
            <v>0</v>
          </cell>
          <cell r="J197">
            <v>0</v>
          </cell>
          <cell r="K197">
            <v>23870</v>
          </cell>
          <cell r="L197" t="str">
            <v>23870.87</v>
          </cell>
          <cell r="M197">
            <v>0</v>
          </cell>
          <cell r="N197">
            <v>0</v>
          </cell>
        </row>
        <row r="198">
          <cell r="A198">
            <v>772126</v>
          </cell>
          <cell r="B198" t="str">
            <v>Casillas*Zalvidar,Maria</v>
          </cell>
          <cell r="C198" t="str">
            <v>TAX</v>
          </cell>
          <cell r="D198" t="str">
            <v>MAE-EDUP-22</v>
          </cell>
          <cell r="E198" t="str">
            <v>MA</v>
          </cell>
          <cell r="F198" t="str">
            <v>BS</v>
          </cell>
          <cell r="H198">
            <v>2880</v>
          </cell>
          <cell r="I198">
            <v>0</v>
          </cell>
          <cell r="J198">
            <v>0</v>
          </cell>
          <cell r="K198">
            <v>2880</v>
          </cell>
          <cell r="L198">
            <v>0</v>
          </cell>
          <cell r="M198">
            <v>2880</v>
          </cell>
          <cell r="N198">
            <v>2880</v>
          </cell>
        </row>
        <row r="199">
          <cell r="A199">
            <v>772446</v>
          </cell>
          <cell r="B199" t="str">
            <v>Ortiz*Contreras,Eduardo</v>
          </cell>
          <cell r="C199" t="str">
            <v>TAX</v>
          </cell>
          <cell r="D199" t="str">
            <v>LIC-CTCO-18</v>
          </cell>
          <cell r="E199" t="str">
            <v>LI</v>
          </cell>
          <cell r="F199" t="str">
            <v>AS</v>
          </cell>
          <cell r="G199">
            <v>101</v>
          </cell>
          <cell r="H199">
            <v>19933</v>
          </cell>
          <cell r="I199">
            <v>0</v>
          </cell>
          <cell r="J199">
            <v>0</v>
          </cell>
          <cell r="K199">
            <v>19933</v>
          </cell>
          <cell r="L199" t="str">
            <v>19933.81</v>
          </cell>
          <cell r="M199">
            <v>0</v>
          </cell>
          <cell r="N199">
            <v>0</v>
          </cell>
        </row>
        <row r="200">
          <cell r="A200">
            <v>326901</v>
          </cell>
          <cell r="B200" t="str">
            <v>Perez*Bautista,Cinthia</v>
          </cell>
          <cell r="C200" t="str">
            <v>TAX</v>
          </cell>
          <cell r="D200" t="str">
            <v>LIC-EJDE-17</v>
          </cell>
          <cell r="E200" t="str">
            <v>LI</v>
          </cell>
          <cell r="F200" t="str">
            <v>AS</v>
          </cell>
          <cell r="G200">
            <v>100</v>
          </cell>
          <cell r="H200">
            <v>7112</v>
          </cell>
          <cell r="I200">
            <v>0</v>
          </cell>
          <cell r="J200">
            <v>0</v>
          </cell>
          <cell r="K200">
            <v>7112</v>
          </cell>
          <cell r="L200">
            <v>7112</v>
          </cell>
          <cell r="M200">
            <v>0</v>
          </cell>
          <cell r="N200">
            <v>0</v>
          </cell>
        </row>
        <row r="201">
          <cell r="A201">
            <v>238706</v>
          </cell>
          <cell r="B201" t="str">
            <v>Mendoza*Ortega,Sergio</v>
          </cell>
          <cell r="C201" t="str">
            <v>TAX</v>
          </cell>
          <cell r="D201" t="str">
            <v>LIC-DERE-18</v>
          </cell>
          <cell r="E201" t="str">
            <v>LI</v>
          </cell>
          <cell r="F201" t="str">
            <v>AS</v>
          </cell>
          <cell r="G201">
            <v>405</v>
          </cell>
          <cell r="H201" t="str">
            <v>25252.35</v>
          </cell>
          <cell r="I201">
            <v>0</v>
          </cell>
          <cell r="J201">
            <v>0</v>
          </cell>
          <cell r="K201" t="str">
            <v>25252.35</v>
          </cell>
          <cell r="L201" t="str">
            <v>21910.5</v>
          </cell>
          <cell r="M201" t="str">
            <v>3342.5</v>
          </cell>
          <cell r="N201" t="str">
            <v>3342.5</v>
          </cell>
        </row>
        <row r="202">
          <cell r="A202">
            <v>691886</v>
          </cell>
          <cell r="B202" t="str">
            <v>Rios*Cordero,Esther</v>
          </cell>
          <cell r="C202" t="str">
            <v>TAX</v>
          </cell>
          <cell r="D202" t="str">
            <v>LIC-DSGD-18</v>
          </cell>
          <cell r="E202" t="str">
            <v>LI</v>
          </cell>
          <cell r="F202" t="str">
            <v>AS</v>
          </cell>
          <cell r="G202">
            <v>101</v>
          </cell>
          <cell r="H202">
            <v>23224</v>
          </cell>
          <cell r="I202">
            <v>0</v>
          </cell>
          <cell r="J202">
            <v>0</v>
          </cell>
          <cell r="K202">
            <v>23224</v>
          </cell>
          <cell r="L202" t="str">
            <v>17452.9</v>
          </cell>
          <cell r="M202" t="str">
            <v>5771.1</v>
          </cell>
          <cell r="N202" t="str">
            <v>5771.1</v>
          </cell>
        </row>
        <row r="203">
          <cell r="A203">
            <v>340851</v>
          </cell>
          <cell r="B203" t="str">
            <v>Ibelles*Rodriguez,Carlos</v>
          </cell>
          <cell r="C203" t="str">
            <v>TAX</v>
          </cell>
          <cell r="D203" t="str">
            <v>LIC-DINV-18</v>
          </cell>
          <cell r="E203" t="str">
            <v>LI</v>
          </cell>
          <cell r="F203" t="str">
            <v>AS</v>
          </cell>
          <cell r="G203">
            <v>404</v>
          </cell>
          <cell r="H203">
            <v>20186</v>
          </cell>
          <cell r="I203">
            <v>0</v>
          </cell>
          <cell r="J203" t="str">
            <v>475.2</v>
          </cell>
          <cell r="K203" t="str">
            <v>19710.8</v>
          </cell>
          <cell r="L203" t="str">
            <v>19646.6</v>
          </cell>
          <cell r="M203">
            <v>150</v>
          </cell>
          <cell r="N203">
            <v>150</v>
          </cell>
        </row>
        <row r="204">
          <cell r="A204">
            <v>768038</v>
          </cell>
          <cell r="B204" t="str">
            <v>Olalla*Bonilla,Karina</v>
          </cell>
          <cell r="C204" t="str">
            <v>TAX</v>
          </cell>
          <cell r="D204" t="str">
            <v>LIC-CTCO-18</v>
          </cell>
          <cell r="E204" t="str">
            <v>LI</v>
          </cell>
          <cell r="F204" t="str">
            <v>AS</v>
          </cell>
          <cell r="G204">
            <v>101</v>
          </cell>
          <cell r="H204">
            <v>20587</v>
          </cell>
          <cell r="I204">
            <v>0</v>
          </cell>
          <cell r="J204">
            <v>0</v>
          </cell>
          <cell r="K204">
            <v>20587</v>
          </cell>
          <cell r="L204">
            <v>20587</v>
          </cell>
          <cell r="M204">
            <v>0</v>
          </cell>
          <cell r="N204">
            <v>0</v>
          </cell>
        </row>
        <row r="205">
          <cell r="A205">
            <v>769222</v>
          </cell>
          <cell r="B205" t="str">
            <v>Nava*Bello,Jose</v>
          </cell>
          <cell r="C205" t="str">
            <v>TAX</v>
          </cell>
          <cell r="D205" t="str">
            <v>LIC-CTCO-18</v>
          </cell>
          <cell r="E205" t="str">
            <v>LI</v>
          </cell>
          <cell r="F205" t="str">
            <v>AS</v>
          </cell>
          <cell r="G205">
            <v>101</v>
          </cell>
          <cell r="H205">
            <v>19488</v>
          </cell>
          <cell r="I205">
            <v>0</v>
          </cell>
          <cell r="J205">
            <v>0</v>
          </cell>
          <cell r="K205">
            <v>19488</v>
          </cell>
          <cell r="L205">
            <v>19488</v>
          </cell>
          <cell r="M205">
            <v>0</v>
          </cell>
          <cell r="N205">
            <v>0</v>
          </cell>
        </row>
        <row r="206">
          <cell r="A206">
            <v>310070</v>
          </cell>
          <cell r="B206" t="str">
            <v>González*Salmerón,Arantza</v>
          </cell>
          <cell r="C206" t="str">
            <v>TAX</v>
          </cell>
          <cell r="D206" t="str">
            <v>LIC-ADTU-18</v>
          </cell>
          <cell r="E206" t="str">
            <v>LI</v>
          </cell>
          <cell r="F206" t="str">
            <v>EG</v>
          </cell>
          <cell r="H206">
            <v>20742</v>
          </cell>
          <cell r="I206">
            <v>0</v>
          </cell>
          <cell r="J206">
            <v>0</v>
          </cell>
          <cell r="K206">
            <v>20742</v>
          </cell>
          <cell r="L206">
            <v>20742</v>
          </cell>
          <cell r="M206">
            <v>20742</v>
          </cell>
          <cell r="N206">
            <v>20742</v>
          </cell>
        </row>
        <row r="207">
          <cell r="A207">
            <v>335576</v>
          </cell>
          <cell r="B207" t="str">
            <v>Olvera*Ocaranza,Erik</v>
          </cell>
          <cell r="C207" t="str">
            <v>TAX</v>
          </cell>
          <cell r="D207" t="str">
            <v>LIC-COFI-18</v>
          </cell>
          <cell r="E207" t="str">
            <v>LI</v>
          </cell>
          <cell r="F207" t="str">
            <v>EG</v>
          </cell>
          <cell r="H207">
            <v>1926</v>
          </cell>
          <cell r="I207">
            <v>0</v>
          </cell>
          <cell r="J207">
            <v>0</v>
          </cell>
          <cell r="K207">
            <v>1926</v>
          </cell>
          <cell r="L207">
            <v>1926</v>
          </cell>
          <cell r="M207">
            <v>0</v>
          </cell>
          <cell r="N207">
            <v>0</v>
          </cell>
        </row>
        <row r="208">
          <cell r="A208">
            <v>328261</v>
          </cell>
          <cell r="B208" t="str">
            <v>Martinez*Torres,Edgar</v>
          </cell>
          <cell r="C208" t="str">
            <v>TAX</v>
          </cell>
          <cell r="D208" t="str">
            <v>LIC-DERE-18</v>
          </cell>
          <cell r="E208" t="str">
            <v>LI</v>
          </cell>
          <cell r="F208" t="str">
            <v>EG</v>
          </cell>
          <cell r="H208">
            <v>1926</v>
          </cell>
          <cell r="I208">
            <v>0</v>
          </cell>
          <cell r="J208">
            <v>0</v>
          </cell>
          <cell r="K208">
            <v>1926</v>
          </cell>
          <cell r="L208">
            <v>1284</v>
          </cell>
          <cell r="M208">
            <v>642</v>
          </cell>
          <cell r="N208">
            <v>642</v>
          </cell>
        </row>
        <row r="209">
          <cell r="A209">
            <v>325313</v>
          </cell>
          <cell r="B209" t="str">
            <v>Dominguez*Rivera,Norma</v>
          </cell>
          <cell r="C209" t="str">
            <v>TAX</v>
          </cell>
          <cell r="D209" t="str">
            <v>LIC-MEES-18</v>
          </cell>
          <cell r="E209" t="str">
            <v>LI</v>
          </cell>
          <cell r="F209" t="str">
            <v>EG</v>
          </cell>
          <cell r="H209">
            <v>0</v>
          </cell>
          <cell r="I209">
            <v>0</v>
          </cell>
          <cell r="J209">
            <v>0</v>
          </cell>
          <cell r="K209">
            <v>0</v>
          </cell>
          <cell r="L209">
            <v>0</v>
          </cell>
          <cell r="M209">
            <v>0</v>
          </cell>
          <cell r="N209">
            <v>0</v>
          </cell>
        </row>
        <row r="210">
          <cell r="A210">
            <v>772479</v>
          </cell>
          <cell r="B210" t="str">
            <v>Hernández Ortega,Alfonso</v>
          </cell>
          <cell r="C210" t="str">
            <v>TAX</v>
          </cell>
          <cell r="D210" t="str">
            <v>LIC-ADME-18</v>
          </cell>
          <cell r="E210" t="str">
            <v>LI</v>
          </cell>
          <cell r="F210" t="str">
            <v>AS</v>
          </cell>
          <cell r="G210">
            <v>101</v>
          </cell>
          <cell r="H210" t="str">
            <v>19743.45</v>
          </cell>
          <cell r="I210">
            <v>0</v>
          </cell>
          <cell r="J210">
            <v>0</v>
          </cell>
          <cell r="K210" t="str">
            <v>19743.45</v>
          </cell>
          <cell r="L210" t="str">
            <v>19744.05</v>
          </cell>
          <cell r="M210">
            <v>0</v>
          </cell>
          <cell r="N210">
            <v>0</v>
          </cell>
        </row>
        <row r="211">
          <cell r="A211">
            <v>329652</v>
          </cell>
          <cell r="B211" t="str">
            <v>Tejeda*Villegas,Aylin</v>
          </cell>
          <cell r="C211" t="str">
            <v>TAX</v>
          </cell>
          <cell r="D211" t="str">
            <v>LIC-EJAD-17</v>
          </cell>
          <cell r="E211" t="str">
            <v>LI</v>
          </cell>
          <cell r="F211" t="str">
            <v>EG</v>
          </cell>
          <cell r="H211">
            <v>1284</v>
          </cell>
          <cell r="I211">
            <v>0</v>
          </cell>
          <cell r="J211">
            <v>0</v>
          </cell>
          <cell r="K211">
            <v>1284</v>
          </cell>
          <cell r="L211">
            <v>1284</v>
          </cell>
          <cell r="M211">
            <v>0</v>
          </cell>
          <cell r="N211">
            <v>0</v>
          </cell>
        </row>
        <row r="212">
          <cell r="A212">
            <v>302799</v>
          </cell>
          <cell r="B212" t="str">
            <v>Duarte*Sepúlveda,Guadalupe</v>
          </cell>
          <cell r="C212" t="str">
            <v>TAX</v>
          </cell>
          <cell r="D212" t="str">
            <v>LIC-DERE-18</v>
          </cell>
          <cell r="E212" t="str">
            <v>LI</v>
          </cell>
          <cell r="F212" t="str">
            <v>EG</v>
          </cell>
          <cell r="H212">
            <v>1926</v>
          </cell>
          <cell r="I212">
            <v>0</v>
          </cell>
          <cell r="J212">
            <v>0</v>
          </cell>
          <cell r="K212">
            <v>1926</v>
          </cell>
          <cell r="L212">
            <v>1926</v>
          </cell>
          <cell r="M212">
            <v>0</v>
          </cell>
          <cell r="N212">
            <v>0</v>
          </cell>
        </row>
        <row r="213">
          <cell r="A213">
            <v>311510</v>
          </cell>
          <cell r="B213" t="str">
            <v>Rojas*Rosas,Jesús</v>
          </cell>
          <cell r="C213" t="str">
            <v>TAX</v>
          </cell>
          <cell r="D213" t="str">
            <v>LIC-MEES-18</v>
          </cell>
          <cell r="E213" t="str">
            <v>LI</v>
          </cell>
          <cell r="F213" t="str">
            <v>EG</v>
          </cell>
          <cell r="H213">
            <v>106</v>
          </cell>
          <cell r="I213">
            <v>0</v>
          </cell>
          <cell r="J213">
            <v>0</v>
          </cell>
          <cell r="K213">
            <v>106</v>
          </cell>
          <cell r="L213">
            <v>106</v>
          </cell>
          <cell r="M213">
            <v>0</v>
          </cell>
          <cell r="N213">
            <v>0</v>
          </cell>
        </row>
        <row r="214">
          <cell r="A214">
            <v>771874</v>
          </cell>
          <cell r="B214" t="str">
            <v>Jimenez*Mendoza,Julio</v>
          </cell>
          <cell r="C214" t="str">
            <v>TAX</v>
          </cell>
          <cell r="D214" t="str">
            <v>LIC-DINV-18</v>
          </cell>
          <cell r="E214" t="str">
            <v>LI</v>
          </cell>
          <cell r="F214" t="str">
            <v>AS</v>
          </cell>
          <cell r="G214">
            <v>101</v>
          </cell>
          <cell r="H214">
            <v>19837</v>
          </cell>
          <cell r="I214">
            <v>0</v>
          </cell>
          <cell r="J214">
            <v>0</v>
          </cell>
          <cell r="K214">
            <v>19837</v>
          </cell>
          <cell r="L214">
            <v>19837</v>
          </cell>
          <cell r="M214">
            <v>0</v>
          </cell>
          <cell r="N214">
            <v>0</v>
          </cell>
        </row>
        <row r="215">
          <cell r="A215">
            <v>284846</v>
          </cell>
          <cell r="B215" t="str">
            <v>Moreno*Martinez,Jorge</v>
          </cell>
          <cell r="C215" t="str">
            <v>TAX</v>
          </cell>
          <cell r="D215" t="str">
            <v>LIC-DERE-18</v>
          </cell>
          <cell r="E215" t="str">
            <v>LI</v>
          </cell>
          <cell r="F215" t="str">
            <v>AS</v>
          </cell>
          <cell r="G215">
            <v>404</v>
          </cell>
          <cell r="H215" t="str">
            <v>21491.7</v>
          </cell>
          <cell r="I215">
            <v>0</v>
          </cell>
          <cell r="J215">
            <v>0</v>
          </cell>
          <cell r="K215" t="str">
            <v>21491.7</v>
          </cell>
          <cell r="L215" t="str">
            <v>19583.7</v>
          </cell>
          <cell r="M215">
            <v>1908</v>
          </cell>
          <cell r="N215">
            <v>1908</v>
          </cell>
        </row>
        <row r="216">
          <cell r="A216">
            <v>772691</v>
          </cell>
          <cell r="B216" t="str">
            <v>Monroy*Gómez,Ana</v>
          </cell>
          <cell r="C216" t="str">
            <v>TAX</v>
          </cell>
          <cell r="D216" t="str">
            <v>LIC-EJAD-17</v>
          </cell>
          <cell r="E216" t="str">
            <v>LI</v>
          </cell>
          <cell r="F216" t="str">
            <v>AS</v>
          </cell>
          <cell r="G216">
            <v>100</v>
          </cell>
          <cell r="H216">
            <v>12939</v>
          </cell>
          <cell r="I216">
            <v>0</v>
          </cell>
          <cell r="J216" t="str">
            <v>295.52</v>
          </cell>
          <cell r="K216" t="str">
            <v>12643.48</v>
          </cell>
          <cell r="L216" t="str">
            <v>12643.48</v>
          </cell>
          <cell r="M216">
            <v>0</v>
          </cell>
          <cell r="N216">
            <v>0</v>
          </cell>
        </row>
        <row r="217">
          <cell r="A217">
            <v>765442</v>
          </cell>
          <cell r="B217" t="str">
            <v>Tellez*Perez,Eric</v>
          </cell>
          <cell r="C217" t="str">
            <v>TAX</v>
          </cell>
          <cell r="D217" t="str">
            <v>LIC-ADME-18</v>
          </cell>
          <cell r="E217" t="str">
            <v>LI</v>
          </cell>
          <cell r="F217" t="str">
            <v>AS</v>
          </cell>
          <cell r="G217">
            <v>406</v>
          </cell>
          <cell r="H217" t="str">
            <v>20241.75</v>
          </cell>
          <cell r="I217">
            <v>0</v>
          </cell>
          <cell r="J217">
            <v>0</v>
          </cell>
          <cell r="K217" t="str">
            <v>20241.75</v>
          </cell>
          <cell r="L217" t="str">
            <v>18263.15</v>
          </cell>
          <cell r="M217">
            <v>0</v>
          </cell>
          <cell r="N217">
            <v>0</v>
          </cell>
        </row>
        <row r="218">
          <cell r="A218">
            <v>682318</v>
          </cell>
          <cell r="B218" t="str">
            <v>Honorato*Hernandez,Jazmin</v>
          </cell>
          <cell r="C218" t="str">
            <v>TAX</v>
          </cell>
          <cell r="D218" t="str">
            <v>MAE-EDUP-22</v>
          </cell>
          <cell r="E218" t="str">
            <v>MA</v>
          </cell>
          <cell r="F218" t="str">
            <v>AS</v>
          </cell>
          <cell r="G218">
            <v>405</v>
          </cell>
          <cell r="H218">
            <v>20137</v>
          </cell>
          <cell r="I218">
            <v>0</v>
          </cell>
          <cell r="J218">
            <v>0</v>
          </cell>
          <cell r="K218">
            <v>20137</v>
          </cell>
          <cell r="L218" t="str">
            <v>20137.91</v>
          </cell>
          <cell r="M218">
            <v>0</v>
          </cell>
          <cell r="N218">
            <v>0</v>
          </cell>
        </row>
        <row r="219">
          <cell r="A219">
            <v>771537</v>
          </cell>
          <cell r="B219" t="str">
            <v>Lopez*Rico,Misael</v>
          </cell>
          <cell r="C219" t="str">
            <v>TAX</v>
          </cell>
          <cell r="D219" t="str">
            <v>MAE-EDUP-22</v>
          </cell>
          <cell r="E219" t="str">
            <v>MA</v>
          </cell>
          <cell r="F219" t="str">
            <v>BS</v>
          </cell>
          <cell r="H219">
            <v>2880</v>
          </cell>
          <cell r="I219">
            <v>0</v>
          </cell>
          <cell r="J219">
            <v>0</v>
          </cell>
          <cell r="K219">
            <v>2880</v>
          </cell>
          <cell r="L219">
            <v>0</v>
          </cell>
          <cell r="M219">
            <v>2880</v>
          </cell>
          <cell r="N219">
            <v>2880</v>
          </cell>
        </row>
        <row r="220">
          <cell r="A220">
            <v>764515</v>
          </cell>
          <cell r="B220" t="str">
            <v>Ruiz*Huerta,Leslie</v>
          </cell>
          <cell r="C220" t="str">
            <v>TAX</v>
          </cell>
          <cell r="D220" t="str">
            <v>LIC-DINV-18</v>
          </cell>
          <cell r="E220" t="str">
            <v>LI</v>
          </cell>
          <cell r="F220" t="str">
            <v>AS</v>
          </cell>
          <cell r="G220">
            <v>404</v>
          </cell>
          <cell r="H220">
            <v>19388</v>
          </cell>
          <cell r="I220">
            <v>0</v>
          </cell>
          <cell r="J220">
            <v>0</v>
          </cell>
          <cell r="K220">
            <v>19388</v>
          </cell>
          <cell r="L220" t="str">
            <v>19387.64</v>
          </cell>
          <cell r="M220" t="str">
            <v>.36</v>
          </cell>
          <cell r="N220" t="str">
            <v>.36</v>
          </cell>
        </row>
        <row r="221">
          <cell r="A221">
            <v>763845</v>
          </cell>
          <cell r="B221" t="str">
            <v>Torres*Amador,Marlon</v>
          </cell>
          <cell r="C221" t="str">
            <v>TAX</v>
          </cell>
          <cell r="D221" t="str">
            <v>LIC-CTCO-18</v>
          </cell>
          <cell r="E221" t="str">
            <v>LI</v>
          </cell>
          <cell r="F221" t="str">
            <v>AS</v>
          </cell>
          <cell r="G221">
            <v>404</v>
          </cell>
          <cell r="H221">
            <v>19488</v>
          </cell>
          <cell r="I221">
            <v>0</v>
          </cell>
          <cell r="J221">
            <v>0</v>
          </cell>
          <cell r="K221">
            <v>19488</v>
          </cell>
          <cell r="L221" t="str">
            <v>16561.6</v>
          </cell>
          <cell r="M221" t="str">
            <v>2926.4</v>
          </cell>
          <cell r="N221" t="str">
            <v>2926.4</v>
          </cell>
        </row>
        <row r="222">
          <cell r="A222">
            <v>766968</v>
          </cell>
          <cell r="B222" t="str">
            <v>Rivas*Hernandez,Karla</v>
          </cell>
          <cell r="C222" t="str">
            <v>TAX</v>
          </cell>
          <cell r="D222" t="str">
            <v>LIC-DERE-18</v>
          </cell>
          <cell r="E222" t="str">
            <v>LI</v>
          </cell>
          <cell r="F222" t="str">
            <v>AS</v>
          </cell>
          <cell r="G222">
            <v>101</v>
          </cell>
          <cell r="H222">
            <v>19837</v>
          </cell>
          <cell r="I222">
            <v>0</v>
          </cell>
          <cell r="J222">
            <v>0</v>
          </cell>
          <cell r="K222">
            <v>19837</v>
          </cell>
          <cell r="L222" t="str">
            <v>19837.84</v>
          </cell>
          <cell r="M222">
            <v>0</v>
          </cell>
          <cell r="N222">
            <v>0</v>
          </cell>
        </row>
        <row r="223">
          <cell r="A223">
            <v>676269</v>
          </cell>
          <cell r="B223" t="str">
            <v>Barrera*Rodríguez,Jessica</v>
          </cell>
          <cell r="C223" t="str">
            <v>TAX</v>
          </cell>
          <cell r="D223" t="str">
            <v>LIC-DERE-18</v>
          </cell>
          <cell r="E223" t="str">
            <v>LI</v>
          </cell>
          <cell r="F223" t="str">
            <v>BS</v>
          </cell>
          <cell r="H223">
            <v>106</v>
          </cell>
          <cell r="I223">
            <v>0</v>
          </cell>
          <cell r="J223">
            <v>0</v>
          </cell>
          <cell r="K223">
            <v>106</v>
          </cell>
          <cell r="L223">
            <v>106</v>
          </cell>
          <cell r="M223">
            <v>0</v>
          </cell>
          <cell r="N223">
            <v>0</v>
          </cell>
        </row>
        <row r="224">
          <cell r="A224">
            <v>313185</v>
          </cell>
          <cell r="B224" t="str">
            <v>Rubio*Frias,Salvador</v>
          </cell>
          <cell r="C224" t="str">
            <v>TAX</v>
          </cell>
          <cell r="D224" t="str">
            <v>LIC-COFI-18</v>
          </cell>
          <cell r="E224" t="str">
            <v>LI</v>
          </cell>
          <cell r="F224" t="str">
            <v>AS</v>
          </cell>
          <cell r="G224">
            <v>404</v>
          </cell>
          <cell r="H224" t="str">
            <v>13731.85</v>
          </cell>
          <cell r="I224">
            <v>0</v>
          </cell>
          <cell r="J224">
            <v>0</v>
          </cell>
          <cell r="K224" t="str">
            <v>13731.85</v>
          </cell>
          <cell r="L224" t="str">
            <v>13731.95</v>
          </cell>
          <cell r="M224">
            <v>0</v>
          </cell>
          <cell r="N224">
            <v>0</v>
          </cell>
        </row>
        <row r="225">
          <cell r="A225">
            <v>59416</v>
          </cell>
          <cell r="B225" t="str">
            <v>Corona*Olvera,Edgar</v>
          </cell>
          <cell r="C225" t="str">
            <v>TAX</v>
          </cell>
          <cell r="D225" t="str">
            <v>MAE-TEIN-18</v>
          </cell>
          <cell r="E225" t="str">
            <v>MA</v>
          </cell>
          <cell r="F225" t="str">
            <v>AS</v>
          </cell>
          <cell r="G225">
            <v>405</v>
          </cell>
          <cell r="H225" t="str">
            <v>25935.49</v>
          </cell>
          <cell r="I225">
            <v>0</v>
          </cell>
          <cell r="J225">
            <v>0</v>
          </cell>
          <cell r="K225" t="str">
            <v>25935.49</v>
          </cell>
          <cell r="L225" t="str">
            <v>25935.49</v>
          </cell>
          <cell r="M225">
            <v>0</v>
          </cell>
          <cell r="N225">
            <v>0</v>
          </cell>
        </row>
        <row r="226">
          <cell r="A226">
            <v>209246</v>
          </cell>
          <cell r="B226" t="str">
            <v>Ponce*Plata,Aaron</v>
          </cell>
          <cell r="C226" t="str">
            <v>TAX</v>
          </cell>
          <cell r="D226" t="str">
            <v>MAE-TEIN-18</v>
          </cell>
          <cell r="E226" t="str">
            <v>MA</v>
          </cell>
          <cell r="F226" t="str">
            <v>AS</v>
          </cell>
          <cell r="G226">
            <v>406</v>
          </cell>
          <cell r="H226" t="str">
            <v>25892.02</v>
          </cell>
          <cell r="I226">
            <v>0</v>
          </cell>
          <cell r="J226">
            <v>0</v>
          </cell>
          <cell r="K226" t="str">
            <v>25892.02</v>
          </cell>
          <cell r="L226" t="str">
            <v>26042.02</v>
          </cell>
          <cell r="M226">
            <v>0</v>
          </cell>
          <cell r="N226">
            <v>0</v>
          </cell>
        </row>
        <row r="227">
          <cell r="A227">
            <v>787674</v>
          </cell>
          <cell r="B227" t="str">
            <v>Bistrain*Martínez,Daniel</v>
          </cell>
          <cell r="C227" t="str">
            <v>TAX</v>
          </cell>
          <cell r="D227" t="str">
            <v>LIC-EJAD-17</v>
          </cell>
          <cell r="E227" t="str">
            <v>LI</v>
          </cell>
          <cell r="F227" t="str">
            <v>AS</v>
          </cell>
          <cell r="G227">
            <v>404</v>
          </cell>
          <cell r="H227">
            <v>12244</v>
          </cell>
          <cell r="I227">
            <v>0</v>
          </cell>
          <cell r="J227">
            <v>0</v>
          </cell>
          <cell r="K227">
            <v>12244</v>
          </cell>
          <cell r="L227" t="str">
            <v>12244.8</v>
          </cell>
          <cell r="M227">
            <v>0</v>
          </cell>
          <cell r="N227">
            <v>0</v>
          </cell>
        </row>
        <row r="228">
          <cell r="A228">
            <v>787153</v>
          </cell>
          <cell r="B228" t="str">
            <v>Sanchez*Aristeo,Jaciel</v>
          </cell>
          <cell r="C228" t="str">
            <v>TAX</v>
          </cell>
          <cell r="D228" t="str">
            <v>LIC-DINV-18</v>
          </cell>
          <cell r="E228" t="str">
            <v>LI</v>
          </cell>
          <cell r="F228" t="str">
            <v>BI</v>
          </cell>
          <cell r="G228">
            <v>101</v>
          </cell>
          <cell r="H228" t="str">
            <v>15.76</v>
          </cell>
          <cell r="I228">
            <v>0</v>
          </cell>
          <cell r="J228">
            <v>0</v>
          </cell>
          <cell r="K228" t="str">
            <v>15.76</v>
          </cell>
          <cell r="L228" t="str">
            <v>4538.76</v>
          </cell>
          <cell r="M228">
            <v>0</v>
          </cell>
          <cell r="N228">
            <v>0</v>
          </cell>
        </row>
        <row r="229">
          <cell r="A229">
            <v>782991</v>
          </cell>
          <cell r="B229" t="str">
            <v>Nieto*Juarez,Ximena</v>
          </cell>
          <cell r="C229" t="str">
            <v>TAX</v>
          </cell>
          <cell r="D229" t="str">
            <v>LIC-DINV-18</v>
          </cell>
          <cell r="E229" t="str">
            <v>LI</v>
          </cell>
          <cell r="F229" t="str">
            <v>BR</v>
          </cell>
          <cell r="G229">
            <v>101</v>
          </cell>
          <cell r="H229" t="str">
            <v>13.14</v>
          </cell>
          <cell r="I229">
            <v>0</v>
          </cell>
          <cell r="J229">
            <v>0</v>
          </cell>
          <cell r="K229" t="str">
            <v>13.14</v>
          </cell>
          <cell r="L229" t="str">
            <v>4536.14</v>
          </cell>
          <cell r="M229">
            <v>0</v>
          </cell>
          <cell r="N229">
            <v>0</v>
          </cell>
        </row>
        <row r="230">
          <cell r="A230">
            <v>329864</v>
          </cell>
          <cell r="B230" t="str">
            <v>Hernández*Vargas,Santiago</v>
          </cell>
          <cell r="C230" t="str">
            <v>TAX</v>
          </cell>
          <cell r="D230" t="str">
            <v>LIC-MEES-18</v>
          </cell>
          <cell r="E230" t="str">
            <v>LI</v>
          </cell>
          <cell r="F230" t="str">
            <v>AS</v>
          </cell>
          <cell r="G230">
            <v>404</v>
          </cell>
          <cell r="H230" t="str">
            <v>20241.75</v>
          </cell>
          <cell r="I230">
            <v>0</v>
          </cell>
          <cell r="J230">
            <v>0</v>
          </cell>
          <cell r="K230" t="str">
            <v>20241.75</v>
          </cell>
          <cell r="L230" t="str">
            <v>18169.95</v>
          </cell>
          <cell r="M230" t="str">
            <v>2071.8</v>
          </cell>
          <cell r="N230" t="str">
            <v>2071.8</v>
          </cell>
        </row>
        <row r="231">
          <cell r="A231">
            <v>198651</v>
          </cell>
          <cell r="B231" t="str">
            <v>Del Cipres*Diaz,Carlos</v>
          </cell>
          <cell r="C231" t="str">
            <v>TAX</v>
          </cell>
          <cell r="D231" t="str">
            <v>MAE-TEIN-18</v>
          </cell>
          <cell r="E231" t="str">
            <v>MA</v>
          </cell>
          <cell r="F231" t="str">
            <v>AS</v>
          </cell>
          <cell r="G231">
            <v>406</v>
          </cell>
          <cell r="H231">
            <v>24501</v>
          </cell>
          <cell r="I231">
            <v>0</v>
          </cell>
          <cell r="J231">
            <v>0</v>
          </cell>
          <cell r="K231">
            <v>24501</v>
          </cell>
          <cell r="L231" t="str">
            <v>24501.2</v>
          </cell>
          <cell r="M231">
            <v>0</v>
          </cell>
          <cell r="N231">
            <v>0</v>
          </cell>
        </row>
        <row r="232">
          <cell r="A232">
            <v>270632</v>
          </cell>
          <cell r="B232" t="str">
            <v>Menchaca*Perez,Ramiro</v>
          </cell>
          <cell r="C232" t="str">
            <v>TAX</v>
          </cell>
          <cell r="D232" t="str">
            <v>LIC-EJME-17</v>
          </cell>
          <cell r="E232" t="str">
            <v>LI</v>
          </cell>
          <cell r="F232" t="str">
            <v>AS</v>
          </cell>
          <cell r="G232">
            <v>100</v>
          </cell>
          <cell r="H232" t="str">
            <v>9122.55</v>
          </cell>
          <cell r="I232">
            <v>0</v>
          </cell>
          <cell r="J232">
            <v>0</v>
          </cell>
          <cell r="K232" t="str">
            <v>9122.55</v>
          </cell>
          <cell r="L232" t="str">
            <v>9122.55</v>
          </cell>
          <cell r="M232">
            <v>0</v>
          </cell>
          <cell r="N232">
            <v>0</v>
          </cell>
        </row>
        <row r="233">
          <cell r="A233">
            <v>618692</v>
          </cell>
          <cell r="B233" t="str">
            <v>Angulo*García,Jeanette</v>
          </cell>
          <cell r="C233" t="str">
            <v>TAX</v>
          </cell>
          <cell r="D233" t="str">
            <v>LIC-DSGD-18</v>
          </cell>
          <cell r="E233" t="str">
            <v>LI</v>
          </cell>
          <cell r="F233" t="str">
            <v>AS</v>
          </cell>
          <cell r="G233">
            <v>405</v>
          </cell>
          <cell r="H233" t="str">
            <v>18392.5</v>
          </cell>
          <cell r="I233">
            <v>0</v>
          </cell>
          <cell r="J233">
            <v>0</v>
          </cell>
          <cell r="K233" t="str">
            <v>18392.5</v>
          </cell>
          <cell r="L233">
            <v>18393</v>
          </cell>
          <cell r="M233">
            <v>0</v>
          </cell>
          <cell r="N233">
            <v>0</v>
          </cell>
        </row>
        <row r="234">
          <cell r="A234">
            <v>215767</v>
          </cell>
          <cell r="B234" t="str">
            <v>Aguilar*Pacheco,Juan</v>
          </cell>
          <cell r="C234" t="str">
            <v>TAX</v>
          </cell>
          <cell r="D234" t="str">
            <v>LIC-EJAD-17</v>
          </cell>
          <cell r="E234" t="str">
            <v>LI</v>
          </cell>
          <cell r="F234" t="str">
            <v>AS</v>
          </cell>
          <cell r="H234" t="str">
            <v>10541.14</v>
          </cell>
          <cell r="I234">
            <v>0</v>
          </cell>
          <cell r="J234">
            <v>0</v>
          </cell>
          <cell r="K234" t="str">
            <v>10541.14</v>
          </cell>
          <cell r="L234" t="str">
            <v>10541.59</v>
          </cell>
          <cell r="M234">
            <v>0</v>
          </cell>
          <cell r="N234">
            <v>0</v>
          </cell>
        </row>
        <row r="235">
          <cell r="A235">
            <v>783037</v>
          </cell>
          <cell r="B235" t="str">
            <v>Valdes*Hernandez,Kenia</v>
          </cell>
          <cell r="C235" t="str">
            <v>TAX</v>
          </cell>
          <cell r="D235" t="str">
            <v>LIC-DINV-18</v>
          </cell>
          <cell r="E235" t="str">
            <v>LI</v>
          </cell>
          <cell r="F235" t="str">
            <v>AS</v>
          </cell>
          <cell r="G235">
            <v>100</v>
          </cell>
          <cell r="H235" t="str">
            <v>18737.24</v>
          </cell>
          <cell r="I235">
            <v>0</v>
          </cell>
          <cell r="J235">
            <v>0</v>
          </cell>
          <cell r="K235" t="str">
            <v>18737.24</v>
          </cell>
          <cell r="L235" t="str">
            <v>18738.09</v>
          </cell>
          <cell r="M235">
            <v>0</v>
          </cell>
          <cell r="N235">
            <v>0</v>
          </cell>
        </row>
        <row r="236">
          <cell r="A236">
            <v>785534</v>
          </cell>
          <cell r="B236" t="str">
            <v>Camargo*Pacheco,Alexis</v>
          </cell>
          <cell r="C236" t="str">
            <v>TAX</v>
          </cell>
          <cell r="D236" t="str">
            <v>LIC-EJDE-17</v>
          </cell>
          <cell r="E236" t="str">
            <v>LI</v>
          </cell>
          <cell r="F236" t="str">
            <v>AS</v>
          </cell>
          <cell r="G236">
            <v>405</v>
          </cell>
          <cell r="H236" t="str">
            <v>13264.55</v>
          </cell>
          <cell r="I236">
            <v>0</v>
          </cell>
          <cell r="J236">
            <v>0</v>
          </cell>
          <cell r="K236" t="str">
            <v>13264.55</v>
          </cell>
          <cell r="L236">
            <v>13265</v>
          </cell>
          <cell r="M236">
            <v>0</v>
          </cell>
          <cell r="N236">
            <v>0</v>
          </cell>
        </row>
        <row r="237">
          <cell r="A237">
            <v>785533</v>
          </cell>
          <cell r="B237" t="str">
            <v>Alvarez*Olivarez,Victor</v>
          </cell>
          <cell r="C237" t="str">
            <v>TAX</v>
          </cell>
          <cell r="D237" t="str">
            <v>LIC-EJAD-17</v>
          </cell>
          <cell r="E237" t="str">
            <v>LI</v>
          </cell>
          <cell r="F237" t="str">
            <v>AS</v>
          </cell>
          <cell r="G237">
            <v>100</v>
          </cell>
          <cell r="H237" t="str">
            <v>12244.8</v>
          </cell>
          <cell r="I237">
            <v>0</v>
          </cell>
          <cell r="J237">
            <v>0</v>
          </cell>
          <cell r="K237" t="str">
            <v>12244.8</v>
          </cell>
          <cell r="L237" t="str">
            <v>12244.8</v>
          </cell>
          <cell r="M237">
            <v>0</v>
          </cell>
          <cell r="N237">
            <v>0</v>
          </cell>
        </row>
        <row r="238">
          <cell r="A238">
            <v>786355</v>
          </cell>
          <cell r="B238" t="str">
            <v>Elizalde*Gonzales,David</v>
          </cell>
          <cell r="C238" t="str">
            <v>TAX</v>
          </cell>
          <cell r="D238" t="str">
            <v>LIC-EJAD-17</v>
          </cell>
          <cell r="E238" t="str">
            <v>LI</v>
          </cell>
          <cell r="F238" t="str">
            <v>AS</v>
          </cell>
          <cell r="G238">
            <v>100</v>
          </cell>
          <cell r="H238">
            <v>12244</v>
          </cell>
          <cell r="I238">
            <v>0</v>
          </cell>
          <cell r="J238">
            <v>0</v>
          </cell>
          <cell r="K238">
            <v>12244</v>
          </cell>
          <cell r="L238">
            <v>12244</v>
          </cell>
          <cell r="M238">
            <v>0</v>
          </cell>
          <cell r="N238">
            <v>0</v>
          </cell>
        </row>
        <row r="239">
          <cell r="A239">
            <v>789521</v>
          </cell>
          <cell r="B239" t="str">
            <v>Posada*Anzaldo,Tiare</v>
          </cell>
          <cell r="C239" t="str">
            <v>TAX</v>
          </cell>
          <cell r="D239" t="str">
            <v>LIC-DINV-18</v>
          </cell>
          <cell r="E239" t="str">
            <v>LI</v>
          </cell>
          <cell r="F239" t="str">
            <v>AS</v>
          </cell>
          <cell r="G239">
            <v>101</v>
          </cell>
          <cell r="H239" t="str">
            <v>19153.76</v>
          </cell>
          <cell r="I239">
            <v>0</v>
          </cell>
          <cell r="J239">
            <v>0</v>
          </cell>
          <cell r="K239" t="str">
            <v>19153.76</v>
          </cell>
          <cell r="L239" t="str">
            <v>19153.76</v>
          </cell>
          <cell r="M239">
            <v>0</v>
          </cell>
          <cell r="N239">
            <v>0</v>
          </cell>
        </row>
        <row r="240">
          <cell r="A240">
            <v>191357</v>
          </cell>
          <cell r="B240" t="str">
            <v>Rendon*Vazquez,Oscar</v>
          </cell>
          <cell r="C240" t="str">
            <v>TAX</v>
          </cell>
          <cell r="D240" t="str">
            <v>MAE-TEIN-18</v>
          </cell>
          <cell r="E240" t="str">
            <v>MA</v>
          </cell>
          <cell r="F240" t="str">
            <v>AS</v>
          </cell>
          <cell r="G240">
            <v>406</v>
          </cell>
          <cell r="H240">
            <v>24152</v>
          </cell>
          <cell r="I240">
            <v>0</v>
          </cell>
          <cell r="J240">
            <v>0</v>
          </cell>
          <cell r="K240">
            <v>24152</v>
          </cell>
          <cell r="L240" t="str">
            <v>24152.8</v>
          </cell>
          <cell r="M240">
            <v>0</v>
          </cell>
          <cell r="N240">
            <v>0</v>
          </cell>
        </row>
        <row r="241">
          <cell r="A241">
            <v>786063</v>
          </cell>
          <cell r="B241" t="str">
            <v>Barreto*Alarcón,Aldo</v>
          </cell>
          <cell r="C241" t="str">
            <v>TAX</v>
          </cell>
          <cell r="D241" t="str">
            <v>LIC-EJAD-17</v>
          </cell>
          <cell r="E241" t="str">
            <v>LI</v>
          </cell>
          <cell r="F241" t="str">
            <v>AS</v>
          </cell>
          <cell r="G241">
            <v>100</v>
          </cell>
          <cell r="H241">
            <v>13304</v>
          </cell>
          <cell r="I241">
            <v>0</v>
          </cell>
          <cell r="J241">
            <v>0</v>
          </cell>
          <cell r="K241">
            <v>13304</v>
          </cell>
          <cell r="L241">
            <v>13304</v>
          </cell>
          <cell r="M241">
            <v>0</v>
          </cell>
          <cell r="N241">
            <v>0</v>
          </cell>
        </row>
        <row r="242">
          <cell r="A242">
            <v>775702</v>
          </cell>
          <cell r="B242" t="str">
            <v>Rodriguez*Robles,Flor</v>
          </cell>
          <cell r="C242" t="str">
            <v>TAX</v>
          </cell>
          <cell r="D242" t="str">
            <v>LIC-EJAD-17</v>
          </cell>
          <cell r="E242" t="str">
            <v>LI</v>
          </cell>
          <cell r="F242" t="str">
            <v>AS</v>
          </cell>
          <cell r="G242">
            <v>100</v>
          </cell>
          <cell r="H242">
            <v>12939</v>
          </cell>
          <cell r="I242">
            <v>0</v>
          </cell>
          <cell r="J242">
            <v>0</v>
          </cell>
          <cell r="K242">
            <v>12939</v>
          </cell>
          <cell r="L242">
            <v>12939</v>
          </cell>
          <cell r="M242">
            <v>0</v>
          </cell>
          <cell r="N242">
            <v>0</v>
          </cell>
        </row>
        <row r="243">
          <cell r="A243">
            <v>686863</v>
          </cell>
          <cell r="B243" t="str">
            <v>Cardenas*Romero,Janet</v>
          </cell>
          <cell r="C243" t="str">
            <v>TAX</v>
          </cell>
          <cell r="D243" t="str">
            <v>LIC-MEES-18</v>
          </cell>
          <cell r="E243" t="str">
            <v>LI</v>
          </cell>
          <cell r="F243" t="str">
            <v>AS</v>
          </cell>
          <cell r="G243">
            <v>405</v>
          </cell>
          <cell r="H243">
            <v>19271</v>
          </cell>
          <cell r="I243">
            <v>0</v>
          </cell>
          <cell r="J243">
            <v>0</v>
          </cell>
          <cell r="K243">
            <v>19271</v>
          </cell>
          <cell r="L243">
            <v>19321</v>
          </cell>
          <cell r="M243">
            <v>0</v>
          </cell>
          <cell r="N243">
            <v>0</v>
          </cell>
        </row>
        <row r="244">
          <cell r="A244">
            <v>681641</v>
          </cell>
          <cell r="B244" t="str">
            <v>Velasco*Martinez,Jimena</v>
          </cell>
          <cell r="C244" t="str">
            <v>TAX</v>
          </cell>
          <cell r="D244" t="str">
            <v>LIC-DINV-18</v>
          </cell>
          <cell r="E244" t="str">
            <v>LI</v>
          </cell>
          <cell r="F244" t="str">
            <v>AS</v>
          </cell>
          <cell r="G244">
            <v>405</v>
          </cell>
          <cell r="H244">
            <v>19281</v>
          </cell>
          <cell r="I244">
            <v>0</v>
          </cell>
          <cell r="J244">
            <v>0</v>
          </cell>
          <cell r="K244">
            <v>19281</v>
          </cell>
          <cell r="L244" t="str">
            <v>19281.94</v>
          </cell>
          <cell r="M244">
            <v>0</v>
          </cell>
          <cell r="N244">
            <v>0</v>
          </cell>
        </row>
        <row r="245">
          <cell r="A245">
            <v>268699</v>
          </cell>
          <cell r="B245" t="str">
            <v>García*García,Lesley</v>
          </cell>
          <cell r="C245" t="str">
            <v>TAX</v>
          </cell>
          <cell r="D245" t="str">
            <v>MAE-EDUP-22</v>
          </cell>
          <cell r="E245" t="str">
            <v>MA</v>
          </cell>
          <cell r="F245" t="str">
            <v>AS</v>
          </cell>
          <cell r="G245">
            <v>406</v>
          </cell>
          <cell r="H245" t="str">
            <v>23054.17</v>
          </cell>
          <cell r="I245">
            <v>0</v>
          </cell>
          <cell r="J245" t="str">
            <v>619.32</v>
          </cell>
          <cell r="K245" t="str">
            <v>22434.85</v>
          </cell>
          <cell r="L245" t="str">
            <v>22434.85</v>
          </cell>
          <cell r="M245">
            <v>0</v>
          </cell>
          <cell r="N245">
            <v>0</v>
          </cell>
        </row>
        <row r="246">
          <cell r="A246">
            <v>787390</v>
          </cell>
          <cell r="B246" t="str">
            <v>Pichardo*Maldonado,Tristan</v>
          </cell>
          <cell r="C246" t="str">
            <v>TAX</v>
          </cell>
          <cell r="D246" t="str">
            <v>LIC-DERE-18</v>
          </cell>
          <cell r="E246" t="str">
            <v>LI</v>
          </cell>
          <cell r="F246" t="str">
            <v>BI</v>
          </cell>
          <cell r="G246">
            <v>405</v>
          </cell>
          <cell r="H246" t="str">
            <v>13.14</v>
          </cell>
          <cell r="I246">
            <v>0</v>
          </cell>
          <cell r="J246">
            <v>0</v>
          </cell>
          <cell r="K246" t="str">
            <v>13.14</v>
          </cell>
          <cell r="L246" t="str">
            <v>4536.14</v>
          </cell>
          <cell r="M246">
            <v>0</v>
          </cell>
          <cell r="N246">
            <v>0</v>
          </cell>
        </row>
        <row r="247">
          <cell r="A247">
            <v>785391</v>
          </cell>
          <cell r="B247" t="str">
            <v>Barrera*Ramos,Gerardo</v>
          </cell>
          <cell r="C247" t="str">
            <v>TAX</v>
          </cell>
          <cell r="D247" t="str">
            <v>LIC-EJAD-17</v>
          </cell>
          <cell r="E247" t="str">
            <v>LI</v>
          </cell>
          <cell r="F247" t="str">
            <v>AS</v>
          </cell>
          <cell r="G247">
            <v>405</v>
          </cell>
          <cell r="H247">
            <v>12593</v>
          </cell>
          <cell r="I247">
            <v>0</v>
          </cell>
          <cell r="J247">
            <v>0</v>
          </cell>
          <cell r="K247">
            <v>12593</v>
          </cell>
          <cell r="L247">
            <v>12593</v>
          </cell>
          <cell r="M247">
            <v>0</v>
          </cell>
          <cell r="N247">
            <v>0</v>
          </cell>
        </row>
        <row r="248">
          <cell r="A248">
            <v>789577</v>
          </cell>
          <cell r="B248" t="str">
            <v>Naita*Berlus,Berghy</v>
          </cell>
          <cell r="C248" t="str">
            <v>TAX</v>
          </cell>
          <cell r="D248" t="str">
            <v>LIC-EJAD-17</v>
          </cell>
          <cell r="E248" t="str">
            <v>LI</v>
          </cell>
          <cell r="F248" t="str">
            <v>BS</v>
          </cell>
          <cell r="G248">
            <v>404</v>
          </cell>
          <cell r="H248">
            <v>8745</v>
          </cell>
          <cell r="I248">
            <v>0</v>
          </cell>
          <cell r="J248">
            <v>0</v>
          </cell>
          <cell r="K248">
            <v>8745</v>
          </cell>
          <cell r="L248">
            <v>9318</v>
          </cell>
          <cell r="M248">
            <v>0</v>
          </cell>
          <cell r="N248">
            <v>0</v>
          </cell>
        </row>
        <row r="249">
          <cell r="A249">
            <v>714882</v>
          </cell>
          <cell r="B249" t="str">
            <v>González Alvarado,Abigail</v>
          </cell>
          <cell r="C249" t="str">
            <v>TAX</v>
          </cell>
          <cell r="D249" t="str">
            <v>LIC-DINV-18</v>
          </cell>
          <cell r="E249" t="str">
            <v>LI</v>
          </cell>
          <cell r="F249" t="str">
            <v>AS</v>
          </cell>
          <cell r="G249">
            <v>405</v>
          </cell>
          <cell r="H249" t="str">
            <v>18742.76</v>
          </cell>
          <cell r="I249">
            <v>0</v>
          </cell>
          <cell r="J249">
            <v>0</v>
          </cell>
          <cell r="K249" t="str">
            <v>18742.76</v>
          </cell>
          <cell r="L249" t="str">
            <v>14120.76</v>
          </cell>
          <cell r="M249">
            <v>4622</v>
          </cell>
          <cell r="N249">
            <v>4622</v>
          </cell>
        </row>
        <row r="250">
          <cell r="A250">
            <v>780820</v>
          </cell>
          <cell r="B250" t="str">
            <v>Bragado*Castillo,César</v>
          </cell>
          <cell r="C250" t="str">
            <v>TAX</v>
          </cell>
          <cell r="D250" t="str">
            <v>MAE-TEIN-18</v>
          </cell>
          <cell r="E250" t="str">
            <v>MA</v>
          </cell>
          <cell r="F250" t="str">
            <v>AS</v>
          </cell>
          <cell r="G250">
            <v>404</v>
          </cell>
          <cell r="H250" t="str">
            <v>25029.22</v>
          </cell>
          <cell r="I250">
            <v>0</v>
          </cell>
          <cell r="J250">
            <v>0</v>
          </cell>
          <cell r="K250" t="str">
            <v>25029.22</v>
          </cell>
          <cell r="L250" t="str">
            <v>25029.22</v>
          </cell>
          <cell r="M250">
            <v>0</v>
          </cell>
          <cell r="N250">
            <v>0</v>
          </cell>
        </row>
        <row r="251">
          <cell r="A251">
            <v>783910</v>
          </cell>
          <cell r="B251" t="str">
            <v>Soledad*Rivera,Isaí</v>
          </cell>
          <cell r="C251" t="str">
            <v>TAX</v>
          </cell>
          <cell r="D251" t="str">
            <v>LIC-SYSC-18</v>
          </cell>
          <cell r="E251" t="str">
            <v>LI</v>
          </cell>
          <cell r="F251" t="str">
            <v>AS</v>
          </cell>
          <cell r="G251">
            <v>101</v>
          </cell>
          <cell r="H251" t="str">
            <v>18412.46</v>
          </cell>
          <cell r="I251">
            <v>0</v>
          </cell>
          <cell r="J251" t="str">
            <v>406.92</v>
          </cell>
          <cell r="K251" t="str">
            <v>18005.54</v>
          </cell>
          <cell r="L251" t="str">
            <v>18006.47</v>
          </cell>
          <cell r="M251">
            <v>0</v>
          </cell>
          <cell r="N251">
            <v>0</v>
          </cell>
        </row>
        <row r="252">
          <cell r="A252">
            <v>787210</v>
          </cell>
          <cell r="B252" t="str">
            <v>Cervantes*Hildalgo,Gustavo</v>
          </cell>
          <cell r="C252" t="str">
            <v>TAX</v>
          </cell>
          <cell r="D252" t="str">
            <v>LIC-EJAD-17</v>
          </cell>
          <cell r="E252" t="str">
            <v>LI</v>
          </cell>
          <cell r="F252" t="str">
            <v>AS</v>
          </cell>
          <cell r="G252">
            <v>100</v>
          </cell>
          <cell r="H252">
            <v>12244</v>
          </cell>
          <cell r="I252">
            <v>0</v>
          </cell>
          <cell r="J252">
            <v>0</v>
          </cell>
          <cell r="K252">
            <v>12244</v>
          </cell>
          <cell r="L252">
            <v>12244</v>
          </cell>
          <cell r="M252">
            <v>0</v>
          </cell>
          <cell r="N252">
            <v>0</v>
          </cell>
        </row>
        <row r="253">
          <cell r="A253">
            <v>787301</v>
          </cell>
          <cell r="B253" t="str">
            <v>López*Butrón,Jeny</v>
          </cell>
          <cell r="C253" t="str">
            <v>TAX</v>
          </cell>
          <cell r="D253" t="str">
            <v>LIC-EJAD-17</v>
          </cell>
          <cell r="E253" t="str">
            <v>LI</v>
          </cell>
          <cell r="F253" t="str">
            <v>AS</v>
          </cell>
          <cell r="G253">
            <v>100</v>
          </cell>
          <cell r="H253" t="str">
            <v>12244.7</v>
          </cell>
          <cell r="I253">
            <v>0</v>
          </cell>
          <cell r="J253">
            <v>0</v>
          </cell>
          <cell r="K253" t="str">
            <v>12244.7</v>
          </cell>
          <cell r="L253" t="str">
            <v>12244.7</v>
          </cell>
          <cell r="M253">
            <v>0</v>
          </cell>
          <cell r="N253">
            <v>0</v>
          </cell>
        </row>
        <row r="254">
          <cell r="A254">
            <v>238240</v>
          </cell>
          <cell r="B254" t="str">
            <v>Portillo*Garcia,Brisa</v>
          </cell>
          <cell r="C254" t="str">
            <v>TAX</v>
          </cell>
          <cell r="D254" t="str">
            <v>MAE-EDUP-22</v>
          </cell>
          <cell r="E254" t="str">
            <v>MA</v>
          </cell>
          <cell r="F254" t="str">
            <v>BS</v>
          </cell>
          <cell r="H254">
            <v>2880</v>
          </cell>
          <cell r="I254">
            <v>0</v>
          </cell>
          <cell r="J254">
            <v>0</v>
          </cell>
          <cell r="K254">
            <v>2880</v>
          </cell>
          <cell r="L254">
            <v>0</v>
          </cell>
          <cell r="M254">
            <v>2880</v>
          </cell>
          <cell r="N254">
            <v>2880</v>
          </cell>
        </row>
        <row r="255">
          <cell r="A255">
            <v>606432</v>
          </cell>
          <cell r="B255" t="str">
            <v>Covarrubias*Lama,Yajaira</v>
          </cell>
          <cell r="C255" t="str">
            <v>TAX</v>
          </cell>
          <cell r="D255" t="str">
            <v>LIC-EJDE-17</v>
          </cell>
          <cell r="E255" t="str">
            <v>LI</v>
          </cell>
          <cell r="F255" t="str">
            <v>BI</v>
          </cell>
          <cell r="I255">
            <v>0</v>
          </cell>
          <cell r="J255">
            <v>0</v>
          </cell>
          <cell r="L255">
            <v>2899</v>
          </cell>
          <cell r="M255">
            <v>0</v>
          </cell>
        </row>
        <row r="256">
          <cell r="A256">
            <v>787950</v>
          </cell>
          <cell r="B256" t="str">
            <v>Guerra*Cabrera,Enrique</v>
          </cell>
          <cell r="C256" t="str">
            <v>TAX</v>
          </cell>
          <cell r="D256" t="str">
            <v>LIC-EJAD-17</v>
          </cell>
          <cell r="E256" t="str">
            <v>LI</v>
          </cell>
          <cell r="F256" t="str">
            <v>AS</v>
          </cell>
          <cell r="G256">
            <v>100</v>
          </cell>
          <cell r="H256" t="str">
            <v>13426.8</v>
          </cell>
          <cell r="I256">
            <v>0</v>
          </cell>
          <cell r="J256">
            <v>0</v>
          </cell>
          <cell r="K256" t="str">
            <v>13426.8</v>
          </cell>
          <cell r="L256" t="str">
            <v>13427.7</v>
          </cell>
          <cell r="M256">
            <v>0</v>
          </cell>
          <cell r="N256">
            <v>0</v>
          </cell>
        </row>
        <row r="257">
          <cell r="A257">
            <v>786809</v>
          </cell>
          <cell r="B257" t="str">
            <v>Villagomez*Gutierrez,Andres</v>
          </cell>
          <cell r="C257" t="str">
            <v>TAX</v>
          </cell>
          <cell r="D257" t="str">
            <v>LIC-CTCO-18</v>
          </cell>
          <cell r="E257" t="str">
            <v>LI</v>
          </cell>
          <cell r="F257" t="str">
            <v>BS</v>
          </cell>
          <cell r="G257">
            <v>101</v>
          </cell>
          <cell r="H257" t="str">
            <v>9596.14</v>
          </cell>
          <cell r="I257">
            <v>0</v>
          </cell>
          <cell r="J257">
            <v>0</v>
          </cell>
          <cell r="K257" t="str">
            <v>9596.14</v>
          </cell>
          <cell r="L257" t="str">
            <v>6797.14</v>
          </cell>
          <cell r="M257">
            <v>2799</v>
          </cell>
          <cell r="N257">
            <v>2799</v>
          </cell>
        </row>
        <row r="258">
          <cell r="A258">
            <v>667728</v>
          </cell>
          <cell r="B258" t="str">
            <v>Cortes*Alba,Fernanda</v>
          </cell>
          <cell r="C258" t="str">
            <v>TAX</v>
          </cell>
          <cell r="D258" t="str">
            <v>LIC-DERE-18</v>
          </cell>
          <cell r="E258" t="str">
            <v>LI</v>
          </cell>
          <cell r="F258" t="str">
            <v>AS</v>
          </cell>
          <cell r="G258">
            <v>404</v>
          </cell>
          <cell r="H258" t="str">
            <v>19491.75</v>
          </cell>
          <cell r="I258">
            <v>0</v>
          </cell>
          <cell r="J258">
            <v>0</v>
          </cell>
          <cell r="K258" t="str">
            <v>19491.75</v>
          </cell>
          <cell r="L258" t="str">
            <v>19491.95</v>
          </cell>
          <cell r="M258">
            <v>0</v>
          </cell>
          <cell r="N258">
            <v>0</v>
          </cell>
        </row>
        <row r="259">
          <cell r="A259">
            <v>785603</v>
          </cell>
          <cell r="B259" t="str">
            <v>Cruz*Arias,Monserrat</v>
          </cell>
          <cell r="C259" t="str">
            <v>TAX</v>
          </cell>
          <cell r="D259" t="str">
            <v>LIC-PSIO-18</v>
          </cell>
          <cell r="E259" t="str">
            <v>LI</v>
          </cell>
          <cell r="F259" t="str">
            <v>AS</v>
          </cell>
          <cell r="G259">
            <v>101</v>
          </cell>
          <cell r="H259" t="str">
            <v>18403.76</v>
          </cell>
          <cell r="I259">
            <v>0</v>
          </cell>
          <cell r="J259">
            <v>0</v>
          </cell>
          <cell r="K259" t="str">
            <v>18403.76</v>
          </cell>
          <cell r="L259" t="str">
            <v>18403.76</v>
          </cell>
          <cell r="M259">
            <v>0</v>
          </cell>
          <cell r="N259">
            <v>0</v>
          </cell>
        </row>
        <row r="260">
          <cell r="A260">
            <v>783564</v>
          </cell>
          <cell r="B260" t="str">
            <v>Barroso*Moreno,Martha</v>
          </cell>
          <cell r="C260" t="str">
            <v>TAX</v>
          </cell>
          <cell r="D260" t="str">
            <v>LIC-EJAD-17</v>
          </cell>
          <cell r="E260" t="str">
            <v>LI</v>
          </cell>
          <cell r="F260" t="str">
            <v>AS</v>
          </cell>
          <cell r="G260">
            <v>100</v>
          </cell>
          <cell r="H260">
            <v>12244</v>
          </cell>
          <cell r="I260">
            <v>0</v>
          </cell>
          <cell r="J260">
            <v>0</v>
          </cell>
          <cell r="K260">
            <v>12244</v>
          </cell>
          <cell r="L260">
            <v>12244</v>
          </cell>
          <cell r="M260">
            <v>0</v>
          </cell>
          <cell r="N260">
            <v>0</v>
          </cell>
        </row>
        <row r="261">
          <cell r="A261">
            <v>657531</v>
          </cell>
          <cell r="B261" t="str">
            <v>Becerril*Murcia,Cinthya</v>
          </cell>
          <cell r="C261" t="str">
            <v>TAX</v>
          </cell>
          <cell r="D261" t="str">
            <v>LIC-ADTU-18</v>
          </cell>
          <cell r="E261" t="str">
            <v>LI</v>
          </cell>
          <cell r="F261" t="str">
            <v>BR</v>
          </cell>
          <cell r="H261">
            <v>0</v>
          </cell>
          <cell r="I261">
            <v>0</v>
          </cell>
          <cell r="J261">
            <v>0</v>
          </cell>
          <cell r="K261">
            <v>0</v>
          </cell>
          <cell r="L261">
            <v>0</v>
          </cell>
          <cell r="M261">
            <v>0</v>
          </cell>
          <cell r="N261">
            <v>0</v>
          </cell>
        </row>
        <row r="262">
          <cell r="A262">
            <v>623970</v>
          </cell>
          <cell r="B262" t="str">
            <v>Godinez*González,Cristian</v>
          </cell>
          <cell r="C262" t="str">
            <v>TAX</v>
          </cell>
          <cell r="D262" t="str">
            <v>LIC-EJAD-17</v>
          </cell>
          <cell r="E262" t="str">
            <v>LI</v>
          </cell>
          <cell r="F262" t="str">
            <v>AS</v>
          </cell>
          <cell r="G262">
            <v>405</v>
          </cell>
          <cell r="H262" t="str">
            <v>13040.9</v>
          </cell>
          <cell r="I262">
            <v>0</v>
          </cell>
          <cell r="J262">
            <v>0</v>
          </cell>
          <cell r="K262" t="str">
            <v>13040.9</v>
          </cell>
          <cell r="L262">
            <v>13041</v>
          </cell>
          <cell r="M262">
            <v>0</v>
          </cell>
          <cell r="N262">
            <v>0</v>
          </cell>
        </row>
        <row r="263">
          <cell r="A263">
            <v>783662</v>
          </cell>
          <cell r="B263" t="str">
            <v>Peña*Hernandez,Paul</v>
          </cell>
          <cell r="C263" t="str">
            <v>TAX</v>
          </cell>
          <cell r="D263" t="str">
            <v>LIC-SYSC-18</v>
          </cell>
          <cell r="E263" t="str">
            <v>LI</v>
          </cell>
          <cell r="F263" t="str">
            <v>AS</v>
          </cell>
          <cell r="G263">
            <v>101</v>
          </cell>
          <cell r="H263" t="str">
            <v>19492.76</v>
          </cell>
          <cell r="I263">
            <v>0</v>
          </cell>
          <cell r="J263" t="str">
            <v>406.8</v>
          </cell>
          <cell r="K263" t="str">
            <v>19085.96</v>
          </cell>
          <cell r="L263" t="str">
            <v>19086.76</v>
          </cell>
          <cell r="M263">
            <v>0</v>
          </cell>
          <cell r="N263">
            <v>0</v>
          </cell>
        </row>
        <row r="264">
          <cell r="A264">
            <v>328117</v>
          </cell>
          <cell r="B264" t="str">
            <v>Javey*Flores,Diego</v>
          </cell>
          <cell r="C264" t="str">
            <v>TAX</v>
          </cell>
          <cell r="D264" t="str">
            <v>LIC-DSGD-18</v>
          </cell>
          <cell r="E264" t="str">
            <v>LI</v>
          </cell>
          <cell r="F264" t="str">
            <v>AS</v>
          </cell>
          <cell r="G264">
            <v>405</v>
          </cell>
          <cell r="H264">
            <v>18932</v>
          </cell>
          <cell r="I264">
            <v>0</v>
          </cell>
          <cell r="J264">
            <v>0</v>
          </cell>
          <cell r="K264">
            <v>18932</v>
          </cell>
          <cell r="L264" t="str">
            <v>18932.6</v>
          </cell>
          <cell r="M264">
            <v>0</v>
          </cell>
          <cell r="N264">
            <v>0</v>
          </cell>
        </row>
        <row r="265">
          <cell r="A265">
            <v>332482</v>
          </cell>
          <cell r="B265" t="str">
            <v>Perez*Espitia,Eduardo</v>
          </cell>
          <cell r="C265" t="str">
            <v>TAX</v>
          </cell>
          <cell r="D265" t="str">
            <v>LIC-COFI-18</v>
          </cell>
          <cell r="E265" t="str">
            <v>LI</v>
          </cell>
          <cell r="F265" t="str">
            <v>AS</v>
          </cell>
          <cell r="G265">
            <v>404</v>
          </cell>
          <cell r="H265">
            <v>19491</v>
          </cell>
          <cell r="I265">
            <v>0</v>
          </cell>
          <cell r="J265">
            <v>0</v>
          </cell>
          <cell r="K265">
            <v>19491</v>
          </cell>
          <cell r="L265" t="str">
            <v>19491.95</v>
          </cell>
          <cell r="M265">
            <v>0</v>
          </cell>
          <cell r="N265">
            <v>0</v>
          </cell>
        </row>
        <row r="266">
          <cell r="A266">
            <v>280055</v>
          </cell>
          <cell r="B266" t="str">
            <v>Trujillo*Pineda,Cristian</v>
          </cell>
          <cell r="C266" t="str">
            <v>TAX</v>
          </cell>
          <cell r="D266" t="str">
            <v>LIC-EJAD-17</v>
          </cell>
          <cell r="E266" t="str">
            <v>LI</v>
          </cell>
          <cell r="F266" t="str">
            <v>AS</v>
          </cell>
          <cell r="G266">
            <v>405</v>
          </cell>
          <cell r="H266">
            <v>12593</v>
          </cell>
          <cell r="I266">
            <v>0</v>
          </cell>
          <cell r="J266">
            <v>0</v>
          </cell>
          <cell r="K266">
            <v>12593</v>
          </cell>
          <cell r="L266">
            <v>12593</v>
          </cell>
          <cell r="M266">
            <v>0</v>
          </cell>
          <cell r="N266">
            <v>0</v>
          </cell>
        </row>
        <row r="267">
          <cell r="A267">
            <v>775379</v>
          </cell>
          <cell r="B267" t="str">
            <v>Carmona*Becerril,Zaira</v>
          </cell>
          <cell r="C267" t="str">
            <v>TAX</v>
          </cell>
          <cell r="D267" t="str">
            <v>LIC-DINV-18</v>
          </cell>
          <cell r="E267" t="str">
            <v>LI</v>
          </cell>
          <cell r="F267" t="str">
            <v>AS</v>
          </cell>
          <cell r="G267">
            <v>101</v>
          </cell>
          <cell r="H267" t="str">
            <v>20238.5</v>
          </cell>
          <cell r="I267">
            <v>0</v>
          </cell>
          <cell r="J267">
            <v>0</v>
          </cell>
          <cell r="K267" t="str">
            <v>20238.5</v>
          </cell>
          <cell r="L267">
            <v>20239</v>
          </cell>
          <cell r="M267">
            <v>0</v>
          </cell>
          <cell r="N267">
            <v>0</v>
          </cell>
        </row>
        <row r="268">
          <cell r="A268">
            <v>289655</v>
          </cell>
          <cell r="B268" t="str">
            <v>Magdaleno*Galindez,Rodrigo</v>
          </cell>
          <cell r="C268" t="str">
            <v>TAX</v>
          </cell>
          <cell r="D268" t="str">
            <v>LIC-CTCO-18</v>
          </cell>
          <cell r="E268" t="str">
            <v>LI</v>
          </cell>
          <cell r="F268" t="str">
            <v>AS</v>
          </cell>
          <cell r="G268">
            <v>405</v>
          </cell>
          <cell r="H268" t="str">
            <v>11455.45</v>
          </cell>
          <cell r="I268">
            <v>0</v>
          </cell>
          <cell r="J268">
            <v>0</v>
          </cell>
          <cell r="K268" t="str">
            <v>11455.45</v>
          </cell>
          <cell r="L268">
            <v>11456</v>
          </cell>
          <cell r="M268">
            <v>0</v>
          </cell>
          <cell r="N268">
            <v>0</v>
          </cell>
        </row>
        <row r="269">
          <cell r="A269">
            <v>783544</v>
          </cell>
          <cell r="B269" t="str">
            <v>Gutiérrez*Cancino,Kevin</v>
          </cell>
          <cell r="C269" t="str">
            <v>TAX</v>
          </cell>
          <cell r="D269" t="str">
            <v>LIC-SYSC-18</v>
          </cell>
          <cell r="E269" t="str">
            <v>LI</v>
          </cell>
          <cell r="F269" t="str">
            <v>AS</v>
          </cell>
          <cell r="G269">
            <v>101</v>
          </cell>
          <cell r="H269" t="str">
            <v>19758.1</v>
          </cell>
          <cell r="I269">
            <v>0</v>
          </cell>
          <cell r="J269">
            <v>0</v>
          </cell>
          <cell r="K269" t="str">
            <v>19758.1</v>
          </cell>
          <cell r="L269" t="str">
            <v>19758.1</v>
          </cell>
          <cell r="M269">
            <v>0</v>
          </cell>
          <cell r="N269">
            <v>0</v>
          </cell>
        </row>
        <row r="270">
          <cell r="A270">
            <v>790872</v>
          </cell>
          <cell r="B270" t="str">
            <v>López*Vega,Itzel</v>
          </cell>
          <cell r="C270" t="str">
            <v>TAX</v>
          </cell>
          <cell r="D270" t="str">
            <v>MAE-MADP-22</v>
          </cell>
          <cell r="E270" t="str">
            <v>MA</v>
          </cell>
          <cell r="F270" t="str">
            <v>AS</v>
          </cell>
          <cell r="G270">
            <v>107</v>
          </cell>
          <cell r="H270" t="str">
            <v>29265.15</v>
          </cell>
          <cell r="I270">
            <v>0</v>
          </cell>
          <cell r="J270">
            <v>0</v>
          </cell>
          <cell r="K270" t="str">
            <v>29265.15</v>
          </cell>
          <cell r="L270" t="str">
            <v>29265.15</v>
          </cell>
          <cell r="M270">
            <v>0</v>
          </cell>
          <cell r="N270">
            <v>0</v>
          </cell>
        </row>
        <row r="271">
          <cell r="A271">
            <v>784111</v>
          </cell>
          <cell r="B271" t="str">
            <v>Carretero*Juan,Diana</v>
          </cell>
          <cell r="C271" t="str">
            <v>TAX</v>
          </cell>
          <cell r="D271" t="str">
            <v>LIC-ADME-18</v>
          </cell>
          <cell r="E271" t="str">
            <v>LI</v>
          </cell>
          <cell r="F271" t="str">
            <v>BR</v>
          </cell>
          <cell r="G271">
            <v>101</v>
          </cell>
          <cell r="H271" t="str">
            <v>15.76</v>
          </cell>
          <cell r="I271">
            <v>0</v>
          </cell>
          <cell r="J271">
            <v>0</v>
          </cell>
          <cell r="K271" t="str">
            <v>15.76</v>
          </cell>
          <cell r="L271" t="str">
            <v>4538.76</v>
          </cell>
          <cell r="M271">
            <v>0</v>
          </cell>
          <cell r="N271">
            <v>0</v>
          </cell>
        </row>
        <row r="272">
          <cell r="A272">
            <v>19031</v>
          </cell>
          <cell r="B272" t="str">
            <v>Maciel*Oseguera,Emmanuel</v>
          </cell>
          <cell r="C272" t="str">
            <v>TAX</v>
          </cell>
          <cell r="D272" t="str">
            <v>LIC-EJDE-17</v>
          </cell>
          <cell r="E272" t="str">
            <v>LI</v>
          </cell>
          <cell r="F272" t="str">
            <v>AS</v>
          </cell>
          <cell r="G272">
            <v>405</v>
          </cell>
          <cell r="H272" t="str">
            <v>13475.56</v>
          </cell>
          <cell r="I272">
            <v>0</v>
          </cell>
          <cell r="J272" t="str">
            <v>268.65</v>
          </cell>
          <cell r="K272" t="str">
            <v>13206.91</v>
          </cell>
          <cell r="L272" t="str">
            <v>13206.91</v>
          </cell>
          <cell r="M272">
            <v>0</v>
          </cell>
          <cell r="N272">
            <v>0</v>
          </cell>
        </row>
        <row r="273">
          <cell r="A273">
            <v>776629</v>
          </cell>
          <cell r="B273" t="str">
            <v>Flores*Sanchez,Merlhy</v>
          </cell>
          <cell r="C273" t="str">
            <v>TAX</v>
          </cell>
          <cell r="D273" t="str">
            <v>MAE-EDUP-22</v>
          </cell>
          <cell r="E273" t="str">
            <v>MA</v>
          </cell>
          <cell r="F273" t="str">
            <v>AS</v>
          </cell>
          <cell r="G273">
            <v>405</v>
          </cell>
          <cell r="H273" t="str">
            <v>23498.18</v>
          </cell>
          <cell r="I273">
            <v>0</v>
          </cell>
          <cell r="J273">
            <v>0</v>
          </cell>
          <cell r="K273" t="str">
            <v>23498.18</v>
          </cell>
          <cell r="L273" t="str">
            <v>23498.18</v>
          </cell>
          <cell r="M273">
            <v>0</v>
          </cell>
          <cell r="N273">
            <v>0</v>
          </cell>
        </row>
        <row r="274">
          <cell r="A274">
            <v>340848</v>
          </cell>
          <cell r="B274" t="str">
            <v>Hernandez*Hernandez,Juan</v>
          </cell>
          <cell r="C274" t="str">
            <v>TAX</v>
          </cell>
          <cell r="D274" t="str">
            <v>LIC-DERE-18</v>
          </cell>
          <cell r="E274" t="str">
            <v>LI</v>
          </cell>
          <cell r="F274" t="str">
            <v>EG</v>
          </cell>
          <cell r="H274">
            <v>1284</v>
          </cell>
          <cell r="I274">
            <v>0</v>
          </cell>
          <cell r="J274">
            <v>0</v>
          </cell>
          <cell r="K274">
            <v>1284</v>
          </cell>
          <cell r="L274">
            <v>1284</v>
          </cell>
          <cell r="M274">
            <v>0</v>
          </cell>
          <cell r="N274">
            <v>0</v>
          </cell>
        </row>
        <row r="275">
          <cell r="A275">
            <v>340392</v>
          </cell>
          <cell r="B275" t="str">
            <v>Sanchez*Lozano,Salma</v>
          </cell>
          <cell r="C275" t="str">
            <v>TAX</v>
          </cell>
          <cell r="D275" t="str">
            <v>LIC-DSGD-18</v>
          </cell>
          <cell r="E275" t="str">
            <v>LI</v>
          </cell>
          <cell r="F275" t="str">
            <v>EG</v>
          </cell>
          <cell r="H275">
            <v>7445</v>
          </cell>
          <cell r="I275">
            <v>0</v>
          </cell>
          <cell r="J275">
            <v>0</v>
          </cell>
          <cell r="K275">
            <v>7445</v>
          </cell>
          <cell r="L275">
            <v>7445</v>
          </cell>
          <cell r="M275">
            <v>0</v>
          </cell>
          <cell r="N275">
            <v>0</v>
          </cell>
        </row>
        <row r="276">
          <cell r="A276">
            <v>750549</v>
          </cell>
          <cell r="B276" t="str">
            <v>Galvez*Lara,Norma</v>
          </cell>
          <cell r="C276" t="str">
            <v>TAX</v>
          </cell>
          <cell r="D276" t="str">
            <v>MAE-EDUP-22</v>
          </cell>
          <cell r="E276" t="str">
            <v>MA</v>
          </cell>
          <cell r="F276" t="str">
            <v>AS</v>
          </cell>
          <cell r="G276">
            <v>405</v>
          </cell>
          <cell r="H276" t="str">
            <v>20915.41</v>
          </cell>
          <cell r="I276">
            <v>0</v>
          </cell>
          <cell r="J276">
            <v>0</v>
          </cell>
          <cell r="K276" t="str">
            <v>20915.41</v>
          </cell>
          <cell r="L276" t="str">
            <v>20915.41</v>
          </cell>
          <cell r="M276">
            <v>0</v>
          </cell>
          <cell r="N276">
            <v>0</v>
          </cell>
        </row>
        <row r="277">
          <cell r="A277">
            <v>777526</v>
          </cell>
          <cell r="B277" t="str">
            <v>Mendez*Lopez,Paola</v>
          </cell>
          <cell r="C277" t="str">
            <v>TAX</v>
          </cell>
          <cell r="D277" t="str">
            <v>LIC-EJDE-17</v>
          </cell>
          <cell r="E277" t="str">
            <v>LI</v>
          </cell>
          <cell r="F277" t="str">
            <v>AS</v>
          </cell>
          <cell r="G277">
            <v>100</v>
          </cell>
          <cell r="H277" t="str">
            <v>13013.96</v>
          </cell>
          <cell r="I277">
            <v>0</v>
          </cell>
          <cell r="J277">
            <v>0</v>
          </cell>
          <cell r="K277" t="str">
            <v>13013.96</v>
          </cell>
          <cell r="L277" t="str">
            <v>13014.71</v>
          </cell>
          <cell r="M277">
            <v>0</v>
          </cell>
          <cell r="N277">
            <v>0</v>
          </cell>
        </row>
        <row r="278">
          <cell r="A278">
            <v>320597</v>
          </cell>
          <cell r="B278" t="str">
            <v>Serna*Rivero,Ana</v>
          </cell>
          <cell r="C278" t="str">
            <v>TAX</v>
          </cell>
          <cell r="D278" t="str">
            <v>LIC-CTCO-18</v>
          </cell>
          <cell r="E278" t="str">
            <v>LI</v>
          </cell>
          <cell r="F278" t="str">
            <v>AS</v>
          </cell>
          <cell r="H278" t="str">
            <v>18949.97</v>
          </cell>
          <cell r="I278">
            <v>0</v>
          </cell>
          <cell r="J278">
            <v>0</v>
          </cell>
          <cell r="K278" t="str">
            <v>18949.97</v>
          </cell>
          <cell r="L278" t="str">
            <v>19594.97</v>
          </cell>
          <cell r="M278">
            <v>0</v>
          </cell>
          <cell r="N278">
            <v>0</v>
          </cell>
        </row>
        <row r="279">
          <cell r="A279">
            <v>794738</v>
          </cell>
          <cell r="B279" t="str">
            <v>González*Carrillo,David</v>
          </cell>
          <cell r="C279" t="str">
            <v>TAX</v>
          </cell>
          <cell r="D279" t="str">
            <v>LIC-EJDE-17</v>
          </cell>
          <cell r="E279" t="str">
            <v>LI</v>
          </cell>
          <cell r="F279" t="str">
            <v>AS</v>
          </cell>
          <cell r="G279">
            <v>100</v>
          </cell>
          <cell r="H279" t="str">
            <v>13428.35</v>
          </cell>
          <cell r="I279">
            <v>0</v>
          </cell>
          <cell r="J279">
            <v>0</v>
          </cell>
          <cell r="K279" t="str">
            <v>13428.35</v>
          </cell>
          <cell r="L279" t="str">
            <v>13428.79</v>
          </cell>
          <cell r="M279">
            <v>0</v>
          </cell>
          <cell r="N279">
            <v>0</v>
          </cell>
        </row>
        <row r="280">
          <cell r="A280">
            <v>792594</v>
          </cell>
          <cell r="B280" t="str">
            <v>Nuñez*Toledo,Antonio</v>
          </cell>
          <cell r="C280" t="str">
            <v>TAX</v>
          </cell>
          <cell r="D280" t="str">
            <v>MAE-EDUP-22</v>
          </cell>
          <cell r="E280" t="str">
            <v>MA</v>
          </cell>
          <cell r="F280" t="str">
            <v>AS</v>
          </cell>
          <cell r="G280">
            <v>406</v>
          </cell>
          <cell r="H280" t="str">
            <v>21233.95</v>
          </cell>
          <cell r="I280">
            <v>0</v>
          </cell>
          <cell r="J280">
            <v>0</v>
          </cell>
          <cell r="K280" t="str">
            <v>21233.95</v>
          </cell>
          <cell r="L280" t="str">
            <v>14007.8</v>
          </cell>
          <cell r="M280" t="str">
            <v>7226.15</v>
          </cell>
          <cell r="N280" t="str">
            <v>7226.15</v>
          </cell>
        </row>
        <row r="281">
          <cell r="A281">
            <v>802756</v>
          </cell>
          <cell r="B281" t="str">
            <v>Sanchez*Ubaldo,Citalli</v>
          </cell>
          <cell r="C281" t="str">
            <v>TAX</v>
          </cell>
          <cell r="D281" t="str">
            <v>LIC-DERE-18</v>
          </cell>
          <cell r="E281" t="str">
            <v>LI</v>
          </cell>
          <cell r="F281" t="str">
            <v>AS</v>
          </cell>
          <cell r="G281">
            <v>101</v>
          </cell>
          <cell r="H281" t="str">
            <v>19831.76</v>
          </cell>
          <cell r="I281">
            <v>0</v>
          </cell>
          <cell r="J281" t="str">
            <v>325.44</v>
          </cell>
          <cell r="K281" t="str">
            <v>19506.32</v>
          </cell>
          <cell r="L281" t="str">
            <v>19506.36</v>
          </cell>
          <cell r="M281">
            <v>0</v>
          </cell>
          <cell r="N281">
            <v>0</v>
          </cell>
        </row>
        <row r="282">
          <cell r="A282">
            <v>802929</v>
          </cell>
          <cell r="B282" t="str">
            <v>ZARAGOZA*BAZA,BRENDA</v>
          </cell>
          <cell r="C282" t="str">
            <v>TAX</v>
          </cell>
          <cell r="D282" t="str">
            <v>LIC-EJDE-17</v>
          </cell>
          <cell r="E282" t="str">
            <v>LI</v>
          </cell>
          <cell r="F282" t="str">
            <v>BI</v>
          </cell>
          <cell r="G282">
            <v>100</v>
          </cell>
          <cell r="H282" t="str">
            <v>10.09</v>
          </cell>
          <cell r="I282">
            <v>0</v>
          </cell>
          <cell r="J282">
            <v>0</v>
          </cell>
          <cell r="K282" t="str">
            <v>10.09</v>
          </cell>
          <cell r="L282" t="str">
            <v>2909.09</v>
          </cell>
          <cell r="M282">
            <v>0</v>
          </cell>
          <cell r="N282">
            <v>0</v>
          </cell>
        </row>
        <row r="283">
          <cell r="A283">
            <v>796954</v>
          </cell>
          <cell r="B283" t="str">
            <v>Ojeda*Mata,Karen</v>
          </cell>
          <cell r="C283" t="str">
            <v>TAX</v>
          </cell>
          <cell r="D283" t="str">
            <v>LIC-EJME-17</v>
          </cell>
          <cell r="E283" t="str">
            <v>LI</v>
          </cell>
          <cell r="F283" t="str">
            <v>AS</v>
          </cell>
          <cell r="G283">
            <v>100</v>
          </cell>
          <cell r="H283" t="str">
            <v>12724.36</v>
          </cell>
          <cell r="I283">
            <v>0</v>
          </cell>
          <cell r="J283">
            <v>0</v>
          </cell>
          <cell r="K283" t="str">
            <v>12724.36</v>
          </cell>
          <cell r="L283" t="str">
            <v>12724.36</v>
          </cell>
          <cell r="M283">
            <v>0</v>
          </cell>
          <cell r="N283">
            <v>0</v>
          </cell>
        </row>
        <row r="284">
          <cell r="A284">
            <v>792591</v>
          </cell>
          <cell r="B284" t="str">
            <v>NUÑEZ*MALESA,FRANCISCO</v>
          </cell>
          <cell r="C284" t="str">
            <v>TAX</v>
          </cell>
          <cell r="D284" t="str">
            <v>MAE-EDUP-22</v>
          </cell>
          <cell r="E284" t="str">
            <v>MA</v>
          </cell>
          <cell r="F284" t="str">
            <v>AS</v>
          </cell>
          <cell r="G284">
            <v>406</v>
          </cell>
          <cell r="H284" t="str">
            <v>21233.95</v>
          </cell>
          <cell r="I284">
            <v>0</v>
          </cell>
          <cell r="J284">
            <v>0</v>
          </cell>
          <cell r="K284" t="str">
            <v>21233.95</v>
          </cell>
          <cell r="L284" t="str">
            <v>14007.8</v>
          </cell>
          <cell r="M284" t="str">
            <v>7226.15</v>
          </cell>
          <cell r="N284" t="str">
            <v>7226.15</v>
          </cell>
        </row>
        <row r="285">
          <cell r="A285">
            <v>800849</v>
          </cell>
          <cell r="B285" t="str">
            <v>De*la*Cruz*Castro,Yoselin</v>
          </cell>
          <cell r="C285" t="str">
            <v>TAX</v>
          </cell>
          <cell r="D285" t="str">
            <v>LIC-EJAD-17</v>
          </cell>
          <cell r="E285" t="str">
            <v>LI</v>
          </cell>
          <cell r="F285" t="str">
            <v>BI</v>
          </cell>
          <cell r="G285">
            <v>100</v>
          </cell>
          <cell r="H285" t="str">
            <v>10.09</v>
          </cell>
          <cell r="I285">
            <v>0</v>
          </cell>
          <cell r="J285">
            <v>0</v>
          </cell>
          <cell r="K285" t="str">
            <v>10.09</v>
          </cell>
          <cell r="L285" t="str">
            <v>2909.09</v>
          </cell>
          <cell r="M285">
            <v>0</v>
          </cell>
          <cell r="N285">
            <v>0</v>
          </cell>
        </row>
        <row r="286">
          <cell r="A286">
            <v>803158</v>
          </cell>
          <cell r="B286" t="str">
            <v>Fuentes*Sanchez,Ana</v>
          </cell>
          <cell r="C286" t="str">
            <v>TAX</v>
          </cell>
          <cell r="D286" t="str">
            <v>LIC-DAEM-18</v>
          </cell>
          <cell r="E286" t="str">
            <v>LI</v>
          </cell>
          <cell r="F286" t="str">
            <v>AS</v>
          </cell>
          <cell r="G286">
            <v>101</v>
          </cell>
          <cell r="H286" t="str">
            <v>19502.76</v>
          </cell>
          <cell r="I286">
            <v>0</v>
          </cell>
          <cell r="J286" t="str">
            <v>325.52</v>
          </cell>
          <cell r="K286" t="str">
            <v>19177.24</v>
          </cell>
          <cell r="L286" t="str">
            <v>19177.36</v>
          </cell>
          <cell r="M286">
            <v>0</v>
          </cell>
          <cell r="N286">
            <v>0</v>
          </cell>
        </row>
        <row r="287">
          <cell r="A287">
            <v>799678</v>
          </cell>
          <cell r="B287" t="str">
            <v>Dominguez*Tejeda,América</v>
          </cell>
          <cell r="C287" t="str">
            <v>TAX</v>
          </cell>
          <cell r="D287" t="str">
            <v>LIC-DERE-18</v>
          </cell>
          <cell r="E287" t="str">
            <v>LI</v>
          </cell>
          <cell r="F287" t="str">
            <v>BS</v>
          </cell>
          <cell r="G287">
            <v>101</v>
          </cell>
          <cell r="H287" t="str">
            <v>9530.96</v>
          </cell>
          <cell r="I287">
            <v>0</v>
          </cell>
          <cell r="J287">
            <v>0</v>
          </cell>
          <cell r="K287" t="str">
            <v>9530.96</v>
          </cell>
          <cell r="L287" t="str">
            <v>8155.76</v>
          </cell>
          <cell r="M287" t="str">
            <v>1375.2</v>
          </cell>
          <cell r="N287" t="str">
            <v>1375.2</v>
          </cell>
        </row>
        <row r="288">
          <cell r="A288">
            <v>801011</v>
          </cell>
          <cell r="B288" t="str">
            <v>Muñoz*Camarillo,Oscar</v>
          </cell>
          <cell r="C288" t="str">
            <v>TAX</v>
          </cell>
          <cell r="D288" t="str">
            <v>LIC-EJAD-17</v>
          </cell>
          <cell r="E288" t="str">
            <v>LI</v>
          </cell>
          <cell r="F288" t="str">
            <v>AS</v>
          </cell>
          <cell r="G288">
            <v>100</v>
          </cell>
          <cell r="H288" t="str">
            <v>11906.09</v>
          </cell>
          <cell r="I288">
            <v>0</v>
          </cell>
          <cell r="J288" t="str">
            <v>208.8</v>
          </cell>
          <cell r="K288" t="str">
            <v>11697.29</v>
          </cell>
          <cell r="L288" t="str">
            <v>11549.29</v>
          </cell>
          <cell r="M288">
            <v>150</v>
          </cell>
          <cell r="N288">
            <v>150</v>
          </cell>
        </row>
        <row r="289">
          <cell r="A289">
            <v>801155</v>
          </cell>
          <cell r="B289" t="str">
            <v>Romero*Bello,Eduardo</v>
          </cell>
          <cell r="C289" t="str">
            <v>TAX</v>
          </cell>
          <cell r="D289" t="str">
            <v>LIC-DAEM-18</v>
          </cell>
          <cell r="E289" t="str">
            <v>LI</v>
          </cell>
          <cell r="F289" t="str">
            <v>AS</v>
          </cell>
          <cell r="G289">
            <v>101</v>
          </cell>
          <cell r="H289" t="str">
            <v>19280.42</v>
          </cell>
          <cell r="I289">
            <v>0</v>
          </cell>
          <cell r="J289">
            <v>0</v>
          </cell>
          <cell r="K289" t="str">
            <v>19280.42</v>
          </cell>
          <cell r="L289" t="str">
            <v>19280.42</v>
          </cell>
          <cell r="M289">
            <v>0</v>
          </cell>
          <cell r="N289">
            <v>0</v>
          </cell>
        </row>
        <row r="290">
          <cell r="A290">
            <v>434905</v>
          </cell>
          <cell r="B290" t="str">
            <v>Ochoa*Cervantes,Ernesto</v>
          </cell>
          <cell r="C290" t="str">
            <v>TAX</v>
          </cell>
          <cell r="D290" t="str">
            <v>MAE-EDUC-19</v>
          </cell>
          <cell r="E290" t="str">
            <v>MA</v>
          </cell>
          <cell r="F290" t="str">
            <v>PT</v>
          </cell>
          <cell r="H290">
            <v>3090</v>
          </cell>
          <cell r="I290">
            <v>0</v>
          </cell>
          <cell r="J290">
            <v>0</v>
          </cell>
          <cell r="K290">
            <v>3090</v>
          </cell>
          <cell r="L290">
            <v>3090</v>
          </cell>
          <cell r="M290">
            <v>0</v>
          </cell>
          <cell r="N290">
            <v>0</v>
          </cell>
        </row>
        <row r="291">
          <cell r="A291">
            <v>803193</v>
          </cell>
          <cell r="B291" t="str">
            <v>Luna*López,Rebeca</v>
          </cell>
          <cell r="C291" t="str">
            <v>TAX</v>
          </cell>
          <cell r="D291" t="str">
            <v>LIC-DSGD-18</v>
          </cell>
          <cell r="E291" t="str">
            <v>LI</v>
          </cell>
          <cell r="F291" t="str">
            <v>BS</v>
          </cell>
          <cell r="G291">
            <v>101</v>
          </cell>
          <cell r="H291" t="str">
            <v>9598.76</v>
          </cell>
          <cell r="I291">
            <v>0</v>
          </cell>
          <cell r="J291">
            <v>0</v>
          </cell>
          <cell r="K291" t="str">
            <v>9598.76</v>
          </cell>
          <cell r="L291" t="str">
            <v>6799.76</v>
          </cell>
          <cell r="M291">
            <v>2799</v>
          </cell>
          <cell r="N291">
            <v>2799</v>
          </cell>
        </row>
        <row r="292">
          <cell r="A292">
            <v>687387</v>
          </cell>
          <cell r="B292" t="str">
            <v>Diego*Gonzalez,Gilberto</v>
          </cell>
          <cell r="C292" t="str">
            <v>TAX</v>
          </cell>
          <cell r="D292" t="str">
            <v>MAE-EDUC-19</v>
          </cell>
          <cell r="E292" t="str">
            <v>MA</v>
          </cell>
          <cell r="F292" t="str">
            <v>PT</v>
          </cell>
          <cell r="H292" t="str">
            <v>449.66</v>
          </cell>
          <cell r="I292">
            <v>0</v>
          </cell>
          <cell r="J292">
            <v>0</v>
          </cell>
          <cell r="K292" t="str">
            <v>449.66</v>
          </cell>
          <cell r="L292" t="str">
            <v>449.66</v>
          </cell>
          <cell r="M292">
            <v>0</v>
          </cell>
          <cell r="N292">
            <v>0</v>
          </cell>
        </row>
        <row r="293">
          <cell r="A293">
            <v>706758</v>
          </cell>
          <cell r="B293" t="str">
            <v>Garcia*Cruz,Esperanza</v>
          </cell>
          <cell r="C293" t="str">
            <v>TAX</v>
          </cell>
          <cell r="D293" t="str">
            <v>MAE-EDUC-19</v>
          </cell>
          <cell r="E293" t="str">
            <v>MA</v>
          </cell>
          <cell r="F293" t="str">
            <v>PT</v>
          </cell>
          <cell r="H293">
            <v>339</v>
          </cell>
          <cell r="I293">
            <v>0</v>
          </cell>
          <cell r="J293">
            <v>0</v>
          </cell>
          <cell r="K293">
            <v>339</v>
          </cell>
          <cell r="L293">
            <v>339</v>
          </cell>
          <cell r="M293">
            <v>0</v>
          </cell>
          <cell r="N293">
            <v>0</v>
          </cell>
        </row>
        <row r="294">
          <cell r="A294">
            <v>801003</v>
          </cell>
          <cell r="B294" t="str">
            <v>Martinez*Guerrero,Betsy</v>
          </cell>
          <cell r="C294" t="str">
            <v>TAX</v>
          </cell>
          <cell r="D294" t="str">
            <v>LIC-DSGD-18</v>
          </cell>
          <cell r="E294" t="str">
            <v>LI</v>
          </cell>
          <cell r="F294" t="str">
            <v>BI</v>
          </cell>
          <cell r="G294">
            <v>101</v>
          </cell>
          <cell r="H294" t="str">
            <v>15.76</v>
          </cell>
          <cell r="I294">
            <v>0</v>
          </cell>
          <cell r="J294">
            <v>0</v>
          </cell>
          <cell r="K294" t="str">
            <v>15.76</v>
          </cell>
          <cell r="L294" t="str">
            <v>4085.76</v>
          </cell>
          <cell r="M294">
            <v>0</v>
          </cell>
          <cell r="N294">
            <v>0</v>
          </cell>
        </row>
        <row r="295">
          <cell r="A295">
            <v>801798</v>
          </cell>
          <cell r="B295" t="str">
            <v>Sylla,Sephora</v>
          </cell>
          <cell r="C295" t="str">
            <v>TAX</v>
          </cell>
          <cell r="D295" t="str">
            <v>LIC-EJAD-17</v>
          </cell>
          <cell r="E295" t="str">
            <v>LI</v>
          </cell>
          <cell r="F295" t="str">
            <v>BS</v>
          </cell>
          <cell r="G295">
            <v>404</v>
          </cell>
          <cell r="H295" t="str">
            <v>9123.02</v>
          </cell>
          <cell r="I295">
            <v>0</v>
          </cell>
          <cell r="J295">
            <v>0</v>
          </cell>
          <cell r="K295" t="str">
            <v>9123.02</v>
          </cell>
          <cell r="L295" t="str">
            <v>9702.82</v>
          </cell>
          <cell r="M295">
            <v>0</v>
          </cell>
          <cell r="N295">
            <v>0</v>
          </cell>
        </row>
        <row r="296">
          <cell r="A296">
            <v>798127</v>
          </cell>
          <cell r="B296" t="str">
            <v>Sampedro*Delgado,Frida</v>
          </cell>
          <cell r="C296" t="str">
            <v>TAX</v>
          </cell>
          <cell r="D296" t="str">
            <v>LIC-DERE-18</v>
          </cell>
          <cell r="E296" t="str">
            <v>LI</v>
          </cell>
          <cell r="F296" t="str">
            <v>BS</v>
          </cell>
          <cell r="G296">
            <v>101</v>
          </cell>
          <cell r="H296" t="str">
            <v>9598.76</v>
          </cell>
          <cell r="I296">
            <v>0</v>
          </cell>
          <cell r="J296">
            <v>0</v>
          </cell>
          <cell r="K296" t="str">
            <v>9598.76</v>
          </cell>
          <cell r="L296" t="str">
            <v>6799.76</v>
          </cell>
          <cell r="M296">
            <v>2799</v>
          </cell>
          <cell r="N296">
            <v>2799</v>
          </cell>
        </row>
        <row r="297">
          <cell r="A297">
            <v>802403</v>
          </cell>
          <cell r="B297" t="str">
            <v>Linares*Olmedo,Maria</v>
          </cell>
          <cell r="C297" t="str">
            <v>TAX</v>
          </cell>
          <cell r="D297" t="str">
            <v>LIC-EJME-17</v>
          </cell>
          <cell r="E297" t="str">
            <v>LI</v>
          </cell>
          <cell r="F297" t="str">
            <v>BS</v>
          </cell>
          <cell r="G297">
            <v>100</v>
          </cell>
          <cell r="H297" t="str">
            <v>5982.09</v>
          </cell>
          <cell r="I297">
            <v>0</v>
          </cell>
          <cell r="J297">
            <v>0</v>
          </cell>
          <cell r="K297" t="str">
            <v>5982.09</v>
          </cell>
          <cell r="L297" t="str">
            <v>5982.09</v>
          </cell>
          <cell r="M297">
            <v>0</v>
          </cell>
          <cell r="N297">
            <v>0</v>
          </cell>
        </row>
        <row r="298">
          <cell r="A298">
            <v>803197</v>
          </cell>
          <cell r="B298" t="str">
            <v>Ortega*Vega,Hector</v>
          </cell>
          <cell r="C298" t="str">
            <v>TAX</v>
          </cell>
          <cell r="D298" t="str">
            <v>LIC-EJME-17</v>
          </cell>
          <cell r="E298" t="str">
            <v>LI</v>
          </cell>
          <cell r="F298" t="str">
            <v>BI</v>
          </cell>
          <cell r="G298">
            <v>100</v>
          </cell>
          <cell r="H298" t="str">
            <v>10.09</v>
          </cell>
          <cell r="I298">
            <v>0</v>
          </cell>
          <cell r="J298">
            <v>0</v>
          </cell>
          <cell r="K298" t="str">
            <v>10.09</v>
          </cell>
          <cell r="L298" t="str">
            <v>2909.09</v>
          </cell>
          <cell r="M298">
            <v>0</v>
          </cell>
          <cell r="N298">
            <v>0</v>
          </cell>
        </row>
        <row r="299">
          <cell r="A299">
            <v>791581</v>
          </cell>
          <cell r="B299" t="str">
            <v>CHAGOYA*SALINAS,LUCAS</v>
          </cell>
          <cell r="C299" t="str">
            <v>TAX</v>
          </cell>
          <cell r="D299" t="str">
            <v>LIC-DINV-18</v>
          </cell>
          <cell r="E299" t="str">
            <v>LI</v>
          </cell>
          <cell r="F299" t="str">
            <v>BI</v>
          </cell>
          <cell r="G299">
            <v>101</v>
          </cell>
          <cell r="H299" t="str">
            <v>13.14</v>
          </cell>
          <cell r="I299">
            <v>0</v>
          </cell>
          <cell r="J299">
            <v>0</v>
          </cell>
          <cell r="K299" t="str">
            <v>13.14</v>
          </cell>
          <cell r="L299" t="str">
            <v>4083.14</v>
          </cell>
          <cell r="M299">
            <v>0</v>
          </cell>
          <cell r="N299">
            <v>0</v>
          </cell>
        </row>
        <row r="300">
          <cell r="A300">
            <v>115004</v>
          </cell>
          <cell r="B300" t="str">
            <v>Bernal*Ramirez,Luis</v>
          </cell>
          <cell r="C300" t="str">
            <v>TAX</v>
          </cell>
          <cell r="D300" t="str">
            <v>MAE-MADP-22</v>
          </cell>
          <cell r="E300" t="str">
            <v>MA</v>
          </cell>
          <cell r="F300" t="str">
            <v>AS</v>
          </cell>
          <cell r="G300">
            <v>405</v>
          </cell>
          <cell r="H300" t="str">
            <v>29265.15</v>
          </cell>
          <cell r="I300">
            <v>0</v>
          </cell>
          <cell r="J300" t="str">
            <v>694.68</v>
          </cell>
          <cell r="K300" t="str">
            <v>28570.47</v>
          </cell>
          <cell r="L300" t="str">
            <v>28571.15</v>
          </cell>
          <cell r="M300">
            <v>0</v>
          </cell>
          <cell r="N300">
            <v>0</v>
          </cell>
        </row>
        <row r="301">
          <cell r="A301">
            <v>20088</v>
          </cell>
          <cell r="B301" t="str">
            <v>De La Palma*Rojas,Erick</v>
          </cell>
          <cell r="C301" t="str">
            <v>TAX</v>
          </cell>
          <cell r="D301" t="str">
            <v>MAE-MADP-22</v>
          </cell>
          <cell r="E301" t="str">
            <v>MA</v>
          </cell>
          <cell r="F301" t="str">
            <v>AS</v>
          </cell>
          <cell r="G301">
            <v>405</v>
          </cell>
          <cell r="H301" t="str">
            <v>32438.96</v>
          </cell>
          <cell r="I301">
            <v>0</v>
          </cell>
          <cell r="J301">
            <v>0</v>
          </cell>
          <cell r="K301" t="str">
            <v>32438.96</v>
          </cell>
          <cell r="L301" t="str">
            <v>32438.96</v>
          </cell>
          <cell r="M301">
            <v>0</v>
          </cell>
          <cell r="N301">
            <v>0</v>
          </cell>
        </row>
        <row r="302">
          <cell r="A302">
            <v>794518</v>
          </cell>
          <cell r="B302" t="str">
            <v>Tena*Maldonado,Aranza</v>
          </cell>
          <cell r="C302" t="str">
            <v>TAX</v>
          </cell>
          <cell r="D302" t="str">
            <v>LIC-DSGD-18</v>
          </cell>
          <cell r="E302" t="str">
            <v>LI</v>
          </cell>
          <cell r="F302" t="str">
            <v>AS</v>
          </cell>
          <cell r="G302">
            <v>101</v>
          </cell>
          <cell r="H302" t="str">
            <v>19153.76</v>
          </cell>
          <cell r="I302">
            <v>0</v>
          </cell>
          <cell r="J302">
            <v>0</v>
          </cell>
          <cell r="K302" t="str">
            <v>19153.76</v>
          </cell>
          <cell r="L302" t="str">
            <v>19153.76</v>
          </cell>
          <cell r="M302">
            <v>0</v>
          </cell>
          <cell r="N302">
            <v>0</v>
          </cell>
        </row>
        <row r="303">
          <cell r="A303">
            <v>252787</v>
          </cell>
          <cell r="B303" t="str">
            <v>Soto*Gomez,Sinai</v>
          </cell>
          <cell r="C303" t="str">
            <v>TAX</v>
          </cell>
          <cell r="D303" t="str">
            <v>MAE-EDUP-22</v>
          </cell>
          <cell r="E303" t="str">
            <v>MA</v>
          </cell>
          <cell r="F303" t="str">
            <v>AS</v>
          </cell>
          <cell r="G303">
            <v>405</v>
          </cell>
          <cell r="H303" t="str">
            <v>23891.43</v>
          </cell>
          <cell r="I303">
            <v>0</v>
          </cell>
          <cell r="J303">
            <v>0</v>
          </cell>
          <cell r="K303" t="str">
            <v>23891.43</v>
          </cell>
          <cell r="L303" t="str">
            <v>23891.43</v>
          </cell>
          <cell r="M303">
            <v>0</v>
          </cell>
          <cell r="N303">
            <v>0</v>
          </cell>
        </row>
        <row r="304">
          <cell r="A304">
            <v>242061</v>
          </cell>
          <cell r="B304" t="str">
            <v>Magdaleno*Hernandez,Nancy</v>
          </cell>
          <cell r="C304" t="str">
            <v>TAX</v>
          </cell>
          <cell r="D304" t="str">
            <v>MAE-EDUP-22</v>
          </cell>
          <cell r="E304" t="str">
            <v>MA</v>
          </cell>
          <cell r="F304" t="str">
            <v>AS</v>
          </cell>
          <cell r="G304">
            <v>406</v>
          </cell>
          <cell r="H304" t="str">
            <v>23154.92</v>
          </cell>
          <cell r="I304">
            <v>0</v>
          </cell>
          <cell r="J304" t="str">
            <v>339.55</v>
          </cell>
          <cell r="K304" t="str">
            <v>22815.37</v>
          </cell>
          <cell r="L304" t="str">
            <v>22815.37</v>
          </cell>
          <cell r="M304">
            <v>0</v>
          </cell>
          <cell r="N304">
            <v>0</v>
          </cell>
        </row>
        <row r="305">
          <cell r="A305">
            <v>801515</v>
          </cell>
          <cell r="B305" t="str">
            <v>NATAREN*VALLEJO,LIZBETH</v>
          </cell>
          <cell r="C305" t="str">
            <v>TAX</v>
          </cell>
          <cell r="D305" t="str">
            <v>LIC-EJEP-18</v>
          </cell>
          <cell r="E305" t="str">
            <v>LI</v>
          </cell>
          <cell r="F305" t="str">
            <v>BS</v>
          </cell>
          <cell r="G305">
            <v>100</v>
          </cell>
          <cell r="H305" t="str">
            <v>5980.41</v>
          </cell>
          <cell r="I305">
            <v>0</v>
          </cell>
          <cell r="J305">
            <v>0</v>
          </cell>
          <cell r="K305" t="str">
            <v>5980.41</v>
          </cell>
          <cell r="L305" t="str">
            <v>5980.41</v>
          </cell>
          <cell r="M305">
            <v>0</v>
          </cell>
          <cell r="N305">
            <v>0</v>
          </cell>
        </row>
        <row r="306">
          <cell r="A306">
            <v>314869</v>
          </cell>
          <cell r="B306" t="str">
            <v>De la Rosa*Pérez,Rodrigo</v>
          </cell>
          <cell r="C306" t="str">
            <v>TAX</v>
          </cell>
          <cell r="D306" t="str">
            <v>LIC-DERE-18</v>
          </cell>
          <cell r="E306" t="str">
            <v>LI</v>
          </cell>
          <cell r="F306" t="str">
            <v>AS</v>
          </cell>
          <cell r="G306">
            <v>404</v>
          </cell>
          <cell r="H306">
            <v>12494</v>
          </cell>
          <cell r="I306">
            <v>0</v>
          </cell>
          <cell r="J306">
            <v>0</v>
          </cell>
          <cell r="K306">
            <v>12494</v>
          </cell>
          <cell r="L306" t="str">
            <v>12494.85</v>
          </cell>
          <cell r="M306">
            <v>0</v>
          </cell>
          <cell r="N306">
            <v>0</v>
          </cell>
        </row>
        <row r="307">
          <cell r="A307">
            <v>801561</v>
          </cell>
          <cell r="B307" t="str">
            <v>Paez*Mejia,Oscar</v>
          </cell>
          <cell r="C307" t="str">
            <v>TAX</v>
          </cell>
          <cell r="D307" t="str">
            <v>LIC-EJME-17</v>
          </cell>
          <cell r="E307" t="str">
            <v>LI</v>
          </cell>
          <cell r="F307" t="str">
            <v>BI</v>
          </cell>
          <cell r="G307">
            <v>100</v>
          </cell>
          <cell r="H307" t="str">
            <v>10.09</v>
          </cell>
          <cell r="I307">
            <v>0</v>
          </cell>
          <cell r="J307">
            <v>0</v>
          </cell>
          <cell r="K307" t="str">
            <v>10.09</v>
          </cell>
          <cell r="L307" t="str">
            <v>10.09</v>
          </cell>
          <cell r="M307">
            <v>0</v>
          </cell>
          <cell r="N307">
            <v>0</v>
          </cell>
        </row>
        <row r="308">
          <cell r="A308">
            <v>801006</v>
          </cell>
          <cell r="B308" t="str">
            <v>Paz*Vera,Lesli</v>
          </cell>
          <cell r="C308" t="str">
            <v>TAX</v>
          </cell>
          <cell r="D308" t="str">
            <v>LIC-DSGD-18</v>
          </cell>
          <cell r="E308" t="str">
            <v>LI</v>
          </cell>
          <cell r="F308" t="str">
            <v>BI</v>
          </cell>
          <cell r="G308">
            <v>101</v>
          </cell>
          <cell r="H308" t="str">
            <v>13.14</v>
          </cell>
          <cell r="I308">
            <v>0</v>
          </cell>
          <cell r="J308">
            <v>0</v>
          </cell>
          <cell r="K308" t="str">
            <v>13.14</v>
          </cell>
          <cell r="L308" t="str">
            <v>13.14</v>
          </cell>
          <cell r="M308">
            <v>0</v>
          </cell>
          <cell r="N308">
            <v>0</v>
          </cell>
        </row>
        <row r="309">
          <cell r="A309">
            <v>304014</v>
          </cell>
          <cell r="B309" t="str">
            <v>Flores*Perez,Brenda</v>
          </cell>
          <cell r="C309" t="str">
            <v>TAX</v>
          </cell>
          <cell r="D309" t="str">
            <v>LIC-ADME-18</v>
          </cell>
          <cell r="E309" t="str">
            <v>LI</v>
          </cell>
          <cell r="F309" t="str">
            <v>EG</v>
          </cell>
          <cell r="H309">
            <v>106</v>
          </cell>
          <cell r="I309">
            <v>0</v>
          </cell>
          <cell r="J309">
            <v>0</v>
          </cell>
          <cell r="K309">
            <v>106</v>
          </cell>
          <cell r="L309">
            <v>106</v>
          </cell>
          <cell r="M309">
            <v>0</v>
          </cell>
          <cell r="N309">
            <v>0</v>
          </cell>
        </row>
        <row r="310">
          <cell r="A310">
            <v>301027</v>
          </cell>
          <cell r="B310" t="str">
            <v>Jerónimo*Flores,Cynthia</v>
          </cell>
          <cell r="C310" t="str">
            <v>TAX</v>
          </cell>
          <cell r="D310" t="str">
            <v>LIC-EJAD-17</v>
          </cell>
          <cell r="E310" t="str">
            <v>LI</v>
          </cell>
          <cell r="F310" t="str">
            <v>AS</v>
          </cell>
          <cell r="G310">
            <v>405</v>
          </cell>
          <cell r="H310" t="str">
            <v>12759.2</v>
          </cell>
          <cell r="I310">
            <v>0</v>
          </cell>
          <cell r="J310">
            <v>0</v>
          </cell>
          <cell r="K310" t="str">
            <v>12759.2</v>
          </cell>
          <cell r="L310">
            <v>11277</v>
          </cell>
          <cell r="M310" t="str">
            <v>1482.2</v>
          </cell>
          <cell r="N310" t="str">
            <v>1482.2</v>
          </cell>
        </row>
        <row r="311">
          <cell r="A311">
            <v>795860</v>
          </cell>
          <cell r="B311" t="str">
            <v>Aguilar*Galicia,Alan</v>
          </cell>
          <cell r="C311" t="str">
            <v>TAX</v>
          </cell>
          <cell r="D311" t="str">
            <v>LIC-EJEP-18</v>
          </cell>
          <cell r="E311" t="str">
            <v>LI</v>
          </cell>
          <cell r="F311" t="str">
            <v>AS</v>
          </cell>
          <cell r="G311">
            <v>100</v>
          </cell>
          <cell r="H311">
            <v>12244</v>
          </cell>
          <cell r="I311">
            <v>0</v>
          </cell>
          <cell r="J311">
            <v>0</v>
          </cell>
          <cell r="K311">
            <v>12244</v>
          </cell>
          <cell r="L311" t="str">
            <v>12244.2</v>
          </cell>
          <cell r="M311">
            <v>0</v>
          </cell>
          <cell r="N311">
            <v>0</v>
          </cell>
        </row>
        <row r="312">
          <cell r="A312">
            <v>792261</v>
          </cell>
          <cell r="B312" t="str">
            <v>Cuevas*Mondragón,Oscar</v>
          </cell>
          <cell r="C312" t="str">
            <v>TAX</v>
          </cell>
          <cell r="D312" t="str">
            <v>LIC-DINV-18</v>
          </cell>
          <cell r="E312" t="str">
            <v>LI</v>
          </cell>
          <cell r="F312" t="str">
            <v>BS</v>
          </cell>
          <cell r="G312">
            <v>101</v>
          </cell>
          <cell r="H312" t="str">
            <v>15088.65</v>
          </cell>
          <cell r="I312">
            <v>0</v>
          </cell>
          <cell r="J312">
            <v>0</v>
          </cell>
          <cell r="K312" t="str">
            <v>15088.65</v>
          </cell>
          <cell r="L312" t="str">
            <v>14110.35</v>
          </cell>
          <cell r="M312" t="str">
            <v>978.3</v>
          </cell>
          <cell r="N312" t="str">
            <v>978.3</v>
          </cell>
        </row>
        <row r="313">
          <cell r="A313">
            <v>792744</v>
          </cell>
          <cell r="B313" t="str">
            <v>Medina*Lopez,Arantza</v>
          </cell>
          <cell r="C313" t="str">
            <v>TAX</v>
          </cell>
          <cell r="D313" t="str">
            <v>LIC-CTCO-18</v>
          </cell>
          <cell r="E313" t="str">
            <v>LI</v>
          </cell>
          <cell r="F313" t="str">
            <v>BS</v>
          </cell>
          <cell r="G313">
            <v>101</v>
          </cell>
          <cell r="H313" t="str">
            <v>9598.76</v>
          </cell>
          <cell r="I313">
            <v>0</v>
          </cell>
          <cell r="J313">
            <v>0</v>
          </cell>
          <cell r="K313" t="str">
            <v>9598.76</v>
          </cell>
          <cell r="L313" t="str">
            <v>8759.76</v>
          </cell>
          <cell r="M313">
            <v>839</v>
          </cell>
          <cell r="N313">
            <v>839</v>
          </cell>
        </row>
        <row r="314">
          <cell r="A314">
            <v>794885</v>
          </cell>
          <cell r="B314" t="str">
            <v>Martinez*Sanchez,Noe</v>
          </cell>
          <cell r="C314" t="str">
            <v>TAX</v>
          </cell>
          <cell r="D314" t="str">
            <v>MAE-EDUP-22</v>
          </cell>
          <cell r="E314" t="str">
            <v>MA</v>
          </cell>
          <cell r="F314" t="str">
            <v>AS</v>
          </cell>
          <cell r="G314">
            <v>405</v>
          </cell>
          <cell r="H314">
            <v>22957</v>
          </cell>
          <cell r="I314">
            <v>0</v>
          </cell>
          <cell r="J314">
            <v>0</v>
          </cell>
          <cell r="K314">
            <v>22957</v>
          </cell>
          <cell r="L314">
            <v>22957</v>
          </cell>
          <cell r="M314">
            <v>0</v>
          </cell>
          <cell r="N314">
            <v>0</v>
          </cell>
        </row>
        <row r="315">
          <cell r="A315">
            <v>666475</v>
          </cell>
          <cell r="B315" t="str">
            <v>Alvarez*Diego,Jairo</v>
          </cell>
          <cell r="C315" t="str">
            <v>TAX</v>
          </cell>
          <cell r="D315" t="str">
            <v>LIC-DSGD-18</v>
          </cell>
          <cell r="E315" t="str">
            <v>LI</v>
          </cell>
          <cell r="F315" t="str">
            <v>AS</v>
          </cell>
          <cell r="G315">
            <v>405</v>
          </cell>
          <cell r="H315" t="str">
            <v>23613.56</v>
          </cell>
          <cell r="I315">
            <v>0</v>
          </cell>
          <cell r="J315" t="str">
            <v>415.8</v>
          </cell>
          <cell r="K315" t="str">
            <v>23197.76</v>
          </cell>
          <cell r="L315" t="str">
            <v>23197.76</v>
          </cell>
          <cell r="M315">
            <v>0</v>
          </cell>
          <cell r="N315">
            <v>0</v>
          </cell>
        </row>
        <row r="316">
          <cell r="A316">
            <v>334552</v>
          </cell>
          <cell r="B316" t="str">
            <v>Diaz*Campos,Yazmin</v>
          </cell>
          <cell r="C316" t="str">
            <v>TAX</v>
          </cell>
          <cell r="D316" t="str">
            <v>LIC-DINV-18</v>
          </cell>
          <cell r="E316" t="str">
            <v>LI</v>
          </cell>
          <cell r="F316" t="str">
            <v>BA</v>
          </cell>
          <cell r="H316">
            <v>0</v>
          </cell>
          <cell r="I316">
            <v>0</v>
          </cell>
          <cell r="J316">
            <v>0</v>
          </cell>
          <cell r="K316">
            <v>0</v>
          </cell>
          <cell r="L316">
            <v>0</v>
          </cell>
          <cell r="M316">
            <v>0</v>
          </cell>
          <cell r="N316">
            <v>0</v>
          </cell>
        </row>
        <row r="317">
          <cell r="A317">
            <v>795175</v>
          </cell>
          <cell r="B317" t="str">
            <v>Juarez*Sandoval,Edwin</v>
          </cell>
          <cell r="C317" t="str">
            <v>TAX</v>
          </cell>
          <cell r="D317" t="str">
            <v>LIC-EJDE-17</v>
          </cell>
          <cell r="E317" t="str">
            <v>LI</v>
          </cell>
          <cell r="F317" t="str">
            <v>AS</v>
          </cell>
          <cell r="G317">
            <v>100</v>
          </cell>
          <cell r="H317" t="str">
            <v>12558.29</v>
          </cell>
          <cell r="I317">
            <v>0</v>
          </cell>
          <cell r="J317">
            <v>0</v>
          </cell>
          <cell r="K317" t="str">
            <v>12558.29</v>
          </cell>
          <cell r="L317" t="str">
            <v>12558.59</v>
          </cell>
          <cell r="M317">
            <v>0</v>
          </cell>
          <cell r="N317">
            <v>0</v>
          </cell>
        </row>
        <row r="318">
          <cell r="A318">
            <v>801456</v>
          </cell>
          <cell r="B318" t="str">
            <v>SERRANO*RODRÍGUEZ,PAOLA</v>
          </cell>
          <cell r="C318" t="str">
            <v>TAX</v>
          </cell>
          <cell r="D318" t="str">
            <v>LIC-EJAD-17</v>
          </cell>
          <cell r="E318" t="str">
            <v>LI</v>
          </cell>
          <cell r="F318" t="str">
            <v>BS</v>
          </cell>
          <cell r="G318">
            <v>100</v>
          </cell>
          <cell r="H318" t="str">
            <v>11109.09</v>
          </cell>
          <cell r="I318">
            <v>0</v>
          </cell>
          <cell r="J318">
            <v>0</v>
          </cell>
          <cell r="K318" t="str">
            <v>11109.09</v>
          </cell>
          <cell r="L318" t="str">
            <v>5808.09</v>
          </cell>
          <cell r="M318">
            <v>5301</v>
          </cell>
          <cell r="N318">
            <v>5301</v>
          </cell>
        </row>
        <row r="319">
          <cell r="A319">
            <v>795714</v>
          </cell>
          <cell r="B319" t="str">
            <v>Cerón*Rivera,Scarlett</v>
          </cell>
          <cell r="C319" t="str">
            <v>TAX</v>
          </cell>
          <cell r="D319" t="str">
            <v>LIC-DINV-18</v>
          </cell>
          <cell r="E319" t="str">
            <v>LI</v>
          </cell>
          <cell r="F319" t="str">
            <v>AS</v>
          </cell>
          <cell r="G319">
            <v>101</v>
          </cell>
          <cell r="H319" t="str">
            <v>19153.76</v>
          </cell>
          <cell r="I319">
            <v>0</v>
          </cell>
          <cell r="J319">
            <v>0</v>
          </cell>
          <cell r="K319" t="str">
            <v>19153.76</v>
          </cell>
          <cell r="L319" t="str">
            <v>19153.76</v>
          </cell>
          <cell r="M319">
            <v>0</v>
          </cell>
          <cell r="N319">
            <v>0</v>
          </cell>
        </row>
        <row r="320">
          <cell r="A320">
            <v>801023</v>
          </cell>
          <cell r="B320" t="str">
            <v>Alonso*Capula,Nancy</v>
          </cell>
          <cell r="C320" t="str">
            <v>TAX</v>
          </cell>
          <cell r="D320" t="str">
            <v>LIC-CTCO-18</v>
          </cell>
          <cell r="E320" t="str">
            <v>LI</v>
          </cell>
          <cell r="F320" t="str">
            <v>BS</v>
          </cell>
          <cell r="G320">
            <v>101</v>
          </cell>
          <cell r="H320" t="str">
            <v>9598.76</v>
          </cell>
          <cell r="I320">
            <v>0</v>
          </cell>
          <cell r="J320">
            <v>0</v>
          </cell>
          <cell r="K320" t="str">
            <v>9598.76</v>
          </cell>
          <cell r="L320" t="str">
            <v>6799.76</v>
          </cell>
          <cell r="M320">
            <v>2799</v>
          </cell>
          <cell r="N320">
            <v>2799</v>
          </cell>
        </row>
        <row r="321">
          <cell r="A321">
            <v>801684</v>
          </cell>
          <cell r="B321" t="str">
            <v>Pérez*González,María</v>
          </cell>
          <cell r="C321" t="str">
            <v>TAX</v>
          </cell>
          <cell r="D321" t="str">
            <v>LIC-EJME-17</v>
          </cell>
          <cell r="E321" t="str">
            <v>LI</v>
          </cell>
          <cell r="F321" t="str">
            <v>BI</v>
          </cell>
          <cell r="G321">
            <v>100</v>
          </cell>
          <cell r="H321" t="str">
            <v>10.09</v>
          </cell>
          <cell r="I321">
            <v>0</v>
          </cell>
          <cell r="J321">
            <v>0</v>
          </cell>
          <cell r="K321" t="str">
            <v>10.09</v>
          </cell>
          <cell r="L321" t="str">
            <v>2909.09</v>
          </cell>
          <cell r="M321">
            <v>0</v>
          </cell>
          <cell r="N321">
            <v>0</v>
          </cell>
        </row>
        <row r="322">
          <cell r="A322">
            <v>796318</v>
          </cell>
          <cell r="B322" t="str">
            <v>Díaz*Martínez,José</v>
          </cell>
          <cell r="C322" t="str">
            <v>TAX</v>
          </cell>
          <cell r="D322" t="str">
            <v>LIC-EJAD-17</v>
          </cell>
          <cell r="E322" t="str">
            <v>LI</v>
          </cell>
          <cell r="F322" t="str">
            <v>AS</v>
          </cell>
          <cell r="G322">
            <v>100</v>
          </cell>
          <cell r="H322" t="str">
            <v>12806.95</v>
          </cell>
          <cell r="I322">
            <v>0</v>
          </cell>
          <cell r="J322">
            <v>0</v>
          </cell>
          <cell r="K322" t="str">
            <v>12806.95</v>
          </cell>
          <cell r="L322" t="str">
            <v>12856.95</v>
          </cell>
          <cell r="M322">
            <v>0</v>
          </cell>
          <cell r="N322">
            <v>0</v>
          </cell>
        </row>
        <row r="323">
          <cell r="A323">
            <v>793360</v>
          </cell>
          <cell r="B323" t="str">
            <v>AGUIRRE*BELTRAN,MARIA</v>
          </cell>
          <cell r="C323" t="str">
            <v>TAX</v>
          </cell>
          <cell r="D323" t="str">
            <v>MAE-MADP-22</v>
          </cell>
          <cell r="E323" t="str">
            <v>MA</v>
          </cell>
          <cell r="F323" t="str">
            <v>BI</v>
          </cell>
          <cell r="G323">
            <v>405</v>
          </cell>
          <cell r="H323" t="str">
            <v>16.8</v>
          </cell>
          <cell r="I323">
            <v>0</v>
          </cell>
          <cell r="J323">
            <v>0</v>
          </cell>
          <cell r="K323" t="str">
            <v>16.8</v>
          </cell>
          <cell r="L323" t="str">
            <v>5805.8</v>
          </cell>
          <cell r="M323">
            <v>0</v>
          </cell>
          <cell r="N323">
            <v>0</v>
          </cell>
        </row>
        <row r="324">
          <cell r="A324">
            <v>794287</v>
          </cell>
          <cell r="B324" t="str">
            <v>Sanchez*Hurtado,Thanya</v>
          </cell>
          <cell r="C324" t="str">
            <v>TAX</v>
          </cell>
          <cell r="D324" t="str">
            <v>LIC-EJAD-17</v>
          </cell>
          <cell r="E324" t="str">
            <v>LI</v>
          </cell>
          <cell r="F324" t="str">
            <v>BS</v>
          </cell>
          <cell r="G324">
            <v>100</v>
          </cell>
          <cell r="H324" t="str">
            <v>11109.09</v>
          </cell>
          <cell r="I324">
            <v>0</v>
          </cell>
          <cell r="J324">
            <v>0</v>
          </cell>
          <cell r="K324" t="str">
            <v>11109.09</v>
          </cell>
          <cell r="L324" t="str">
            <v>7257.59</v>
          </cell>
          <cell r="M324" t="str">
            <v>3851.5</v>
          </cell>
          <cell r="N324" t="str">
            <v>3851.5</v>
          </cell>
        </row>
        <row r="325">
          <cell r="A325">
            <v>799752</v>
          </cell>
          <cell r="B325" t="str">
            <v>Moyao*Flores,Carolina</v>
          </cell>
          <cell r="C325" t="str">
            <v>TAX</v>
          </cell>
          <cell r="D325" t="str">
            <v>LIC-DINV-18</v>
          </cell>
          <cell r="E325" t="str">
            <v>LI</v>
          </cell>
          <cell r="F325" t="str">
            <v>BS</v>
          </cell>
          <cell r="G325">
            <v>101</v>
          </cell>
          <cell r="H325" t="str">
            <v>8626.96</v>
          </cell>
          <cell r="I325">
            <v>0</v>
          </cell>
          <cell r="J325">
            <v>0</v>
          </cell>
          <cell r="K325" t="str">
            <v>8626.96</v>
          </cell>
          <cell r="L325" t="str">
            <v>6347.76</v>
          </cell>
          <cell r="M325" t="str">
            <v>2279.2</v>
          </cell>
          <cell r="N325" t="str">
            <v>2279.2</v>
          </cell>
        </row>
        <row r="326">
          <cell r="A326">
            <v>303301</v>
          </cell>
          <cell r="B326" t="str">
            <v>Ontiveros*Arellano,Luis</v>
          </cell>
          <cell r="C326" t="str">
            <v>TAX</v>
          </cell>
          <cell r="D326" t="str">
            <v>MAE-TEIN-15</v>
          </cell>
          <cell r="E326" t="str">
            <v>MA</v>
          </cell>
          <cell r="F326" t="str">
            <v>BS</v>
          </cell>
          <cell r="G326">
            <v>405</v>
          </cell>
          <cell r="H326" t="str">
            <v>21314.55</v>
          </cell>
          <cell r="I326">
            <v>0</v>
          </cell>
          <cell r="J326">
            <v>0</v>
          </cell>
          <cell r="K326" t="str">
            <v>21314.55</v>
          </cell>
          <cell r="L326" t="str">
            <v>13559.75</v>
          </cell>
          <cell r="M326" t="str">
            <v>6307.55</v>
          </cell>
          <cell r="N326" t="str">
            <v>6307.55</v>
          </cell>
        </row>
        <row r="327">
          <cell r="A327">
            <v>219577</v>
          </cell>
          <cell r="B327" t="str">
            <v>De La Cruz*Rivera,Maria</v>
          </cell>
          <cell r="C327" t="str">
            <v>TAX</v>
          </cell>
          <cell r="D327" t="str">
            <v>MAE-TEIN-18</v>
          </cell>
          <cell r="E327" t="str">
            <v>MA</v>
          </cell>
          <cell r="F327" t="str">
            <v>BI</v>
          </cell>
          <cell r="I327">
            <v>0</v>
          </cell>
          <cell r="J327">
            <v>0</v>
          </cell>
          <cell r="L327">
            <v>0</v>
          </cell>
          <cell r="M327">
            <v>0</v>
          </cell>
        </row>
        <row r="328">
          <cell r="A328">
            <v>791916</v>
          </cell>
          <cell r="B328" t="str">
            <v>García*Felix,Brayan</v>
          </cell>
          <cell r="C328" t="str">
            <v>TAX</v>
          </cell>
          <cell r="D328" t="str">
            <v>LIC-EJAD-17</v>
          </cell>
          <cell r="E328" t="str">
            <v>LI</v>
          </cell>
          <cell r="F328" t="str">
            <v>BI</v>
          </cell>
          <cell r="G328">
            <v>100</v>
          </cell>
          <cell r="I328">
            <v>0</v>
          </cell>
          <cell r="J328">
            <v>0</v>
          </cell>
          <cell r="L328">
            <v>2899</v>
          </cell>
          <cell r="M328">
            <v>0</v>
          </cell>
        </row>
        <row r="329">
          <cell r="A329">
            <v>303810</v>
          </cell>
          <cell r="B329" t="str">
            <v>Martinez*Medina,Jose</v>
          </cell>
          <cell r="C329" t="str">
            <v>TAX</v>
          </cell>
          <cell r="D329" t="str">
            <v>MAE-MADP-22</v>
          </cell>
          <cell r="E329" t="str">
            <v>MA</v>
          </cell>
          <cell r="F329" t="str">
            <v>BS</v>
          </cell>
          <cell r="G329">
            <v>406</v>
          </cell>
          <cell r="H329" t="str">
            <v>27991.75</v>
          </cell>
          <cell r="I329">
            <v>0</v>
          </cell>
          <cell r="J329">
            <v>0</v>
          </cell>
          <cell r="K329" t="str">
            <v>27991.75</v>
          </cell>
          <cell r="L329" t="str">
            <v>16229.35</v>
          </cell>
          <cell r="M329" t="str">
            <v>11762.4</v>
          </cell>
          <cell r="N329" t="str">
            <v>11762.4</v>
          </cell>
        </row>
        <row r="330">
          <cell r="A330">
            <v>802365</v>
          </cell>
          <cell r="B330" t="str">
            <v>Martinez*Reyes,Ariel</v>
          </cell>
          <cell r="C330" t="str">
            <v>TAX</v>
          </cell>
          <cell r="D330" t="str">
            <v>LIC-EJAD-17</v>
          </cell>
          <cell r="E330" t="str">
            <v>LI</v>
          </cell>
          <cell r="F330" t="str">
            <v>BI</v>
          </cell>
          <cell r="G330">
            <v>100</v>
          </cell>
          <cell r="H330" t="str">
            <v>8.41</v>
          </cell>
          <cell r="I330">
            <v>0</v>
          </cell>
          <cell r="J330">
            <v>0</v>
          </cell>
          <cell r="K330" t="str">
            <v>8.41</v>
          </cell>
          <cell r="L330" t="str">
            <v>2907.41</v>
          </cell>
          <cell r="M330">
            <v>0</v>
          </cell>
          <cell r="N330">
            <v>0</v>
          </cell>
        </row>
        <row r="331">
          <cell r="A331">
            <v>799333</v>
          </cell>
          <cell r="B331" t="str">
            <v>Hernández*Izquierdo,Kenia</v>
          </cell>
          <cell r="C331" t="str">
            <v>TAX</v>
          </cell>
          <cell r="D331" t="str">
            <v>LIC-EJEP-18</v>
          </cell>
          <cell r="E331" t="str">
            <v>LI</v>
          </cell>
          <cell r="F331" t="str">
            <v>AS</v>
          </cell>
          <cell r="G331">
            <v>403</v>
          </cell>
          <cell r="H331" t="str">
            <v>13318.67</v>
          </cell>
          <cell r="I331">
            <v>0</v>
          </cell>
          <cell r="J331">
            <v>0</v>
          </cell>
          <cell r="K331" t="str">
            <v>13318.67</v>
          </cell>
          <cell r="L331" t="str">
            <v>8444.62</v>
          </cell>
          <cell r="M331" t="str">
            <v>4874.05</v>
          </cell>
          <cell r="N331" t="str">
            <v>4874.05</v>
          </cell>
        </row>
        <row r="332">
          <cell r="A332">
            <v>793209</v>
          </cell>
          <cell r="B332" t="str">
            <v>Gil*Luna,Yeshua</v>
          </cell>
          <cell r="C332" t="str">
            <v>TAX</v>
          </cell>
          <cell r="D332" t="str">
            <v>LIC-DERE-18</v>
          </cell>
          <cell r="E332" t="str">
            <v>LI</v>
          </cell>
          <cell r="F332" t="str">
            <v>BI</v>
          </cell>
          <cell r="G332">
            <v>101</v>
          </cell>
          <cell r="H332" t="str">
            <v>13.14</v>
          </cell>
          <cell r="I332">
            <v>0</v>
          </cell>
          <cell r="J332">
            <v>0</v>
          </cell>
          <cell r="K332" t="str">
            <v>13.14</v>
          </cell>
          <cell r="L332" t="str">
            <v>4536.14</v>
          </cell>
          <cell r="M332">
            <v>0</v>
          </cell>
          <cell r="N332">
            <v>0</v>
          </cell>
        </row>
        <row r="333">
          <cell r="A333">
            <v>295812</v>
          </cell>
          <cell r="B333" t="str">
            <v>Herrera*Mejia,Maria</v>
          </cell>
          <cell r="C333" t="str">
            <v>TAX</v>
          </cell>
          <cell r="D333" t="str">
            <v>LIC-EJCP-13</v>
          </cell>
          <cell r="E333" t="str">
            <v>LI</v>
          </cell>
          <cell r="F333" t="str">
            <v>AS</v>
          </cell>
          <cell r="G333">
            <v>405</v>
          </cell>
          <cell r="H333">
            <v>13498</v>
          </cell>
          <cell r="I333">
            <v>0</v>
          </cell>
          <cell r="J333">
            <v>0</v>
          </cell>
          <cell r="K333">
            <v>13498</v>
          </cell>
          <cell r="L333">
            <v>11746</v>
          </cell>
          <cell r="M333">
            <v>1752</v>
          </cell>
          <cell r="N333">
            <v>1752</v>
          </cell>
        </row>
        <row r="334">
          <cell r="A334">
            <v>254367</v>
          </cell>
          <cell r="B334" t="str">
            <v>Martinez*Mojica,Paola</v>
          </cell>
          <cell r="C334" t="str">
            <v>TAX</v>
          </cell>
          <cell r="D334" t="str">
            <v>MAE-MADP-22</v>
          </cell>
          <cell r="E334" t="str">
            <v>MA</v>
          </cell>
          <cell r="F334" t="str">
            <v>AS</v>
          </cell>
          <cell r="G334">
            <v>406</v>
          </cell>
          <cell r="H334" t="str">
            <v>29614.15</v>
          </cell>
          <cell r="I334">
            <v>0</v>
          </cell>
          <cell r="J334">
            <v>0</v>
          </cell>
          <cell r="K334" t="str">
            <v>29614.15</v>
          </cell>
          <cell r="L334" t="str">
            <v>29614.55</v>
          </cell>
          <cell r="M334">
            <v>0</v>
          </cell>
          <cell r="N334">
            <v>0</v>
          </cell>
        </row>
        <row r="335">
          <cell r="A335">
            <v>801268</v>
          </cell>
          <cell r="B335" t="str">
            <v>Ruiz*Arenas,Enrique</v>
          </cell>
          <cell r="C335" t="str">
            <v>TAX</v>
          </cell>
          <cell r="D335" t="str">
            <v>LIC-EJME-17</v>
          </cell>
          <cell r="E335" t="str">
            <v>LI</v>
          </cell>
          <cell r="F335" t="str">
            <v>AS</v>
          </cell>
          <cell r="G335">
            <v>100</v>
          </cell>
          <cell r="H335" t="str">
            <v>12978.62</v>
          </cell>
          <cell r="I335">
            <v>0</v>
          </cell>
          <cell r="J335">
            <v>0</v>
          </cell>
          <cell r="K335" t="str">
            <v>12978.62</v>
          </cell>
          <cell r="L335" t="str">
            <v>12978.77</v>
          </cell>
          <cell r="M335">
            <v>0</v>
          </cell>
          <cell r="N335">
            <v>0</v>
          </cell>
        </row>
        <row r="336">
          <cell r="A336">
            <v>220902</v>
          </cell>
          <cell r="B336" t="str">
            <v>Castañeda*Ambrocio,Abraham</v>
          </cell>
          <cell r="C336" t="str">
            <v>TAX</v>
          </cell>
          <cell r="D336" t="str">
            <v>LIC-EJAD-17</v>
          </cell>
          <cell r="E336" t="str">
            <v>LI</v>
          </cell>
          <cell r="F336" t="str">
            <v>AS</v>
          </cell>
          <cell r="G336">
            <v>100</v>
          </cell>
          <cell r="H336">
            <v>11884</v>
          </cell>
          <cell r="I336">
            <v>0</v>
          </cell>
          <cell r="J336">
            <v>0</v>
          </cell>
          <cell r="K336">
            <v>11884</v>
          </cell>
          <cell r="L336" t="str">
            <v>11884.4</v>
          </cell>
          <cell r="M336">
            <v>0</v>
          </cell>
          <cell r="N336">
            <v>0</v>
          </cell>
        </row>
        <row r="337">
          <cell r="A337">
            <v>801843</v>
          </cell>
          <cell r="B337" t="str">
            <v>VILLEDA*MARTINEZ,JOSUA</v>
          </cell>
          <cell r="C337" t="str">
            <v>TAX</v>
          </cell>
          <cell r="D337" t="str">
            <v>LIC-DSGD-18</v>
          </cell>
          <cell r="E337" t="str">
            <v>LI</v>
          </cell>
          <cell r="F337" t="str">
            <v>BI</v>
          </cell>
          <cell r="G337">
            <v>101</v>
          </cell>
          <cell r="H337" t="str">
            <v>13.14</v>
          </cell>
          <cell r="I337">
            <v>0</v>
          </cell>
          <cell r="J337">
            <v>0</v>
          </cell>
          <cell r="K337" t="str">
            <v>13.14</v>
          </cell>
          <cell r="L337" t="str">
            <v>4536.14</v>
          </cell>
          <cell r="M337">
            <v>0</v>
          </cell>
          <cell r="N337">
            <v>0</v>
          </cell>
        </row>
        <row r="338">
          <cell r="A338">
            <v>801869</v>
          </cell>
          <cell r="B338" t="str">
            <v>VELASCO*ALVAREZ,ALEJANDRO</v>
          </cell>
          <cell r="C338" t="str">
            <v>TAX</v>
          </cell>
          <cell r="D338" t="str">
            <v>LIC-EJAD-17</v>
          </cell>
          <cell r="E338" t="str">
            <v>LI</v>
          </cell>
          <cell r="F338" t="str">
            <v>BS</v>
          </cell>
          <cell r="G338">
            <v>100</v>
          </cell>
          <cell r="H338" t="str">
            <v>5982.09</v>
          </cell>
          <cell r="I338">
            <v>0</v>
          </cell>
          <cell r="J338">
            <v>0</v>
          </cell>
          <cell r="K338" t="str">
            <v>5982.09</v>
          </cell>
          <cell r="L338" t="str">
            <v>5982.09</v>
          </cell>
          <cell r="M338">
            <v>0</v>
          </cell>
          <cell r="N338">
            <v>0</v>
          </cell>
        </row>
        <row r="339">
          <cell r="A339">
            <v>797779</v>
          </cell>
          <cell r="B339" t="str">
            <v>Gómez*Montaño,Thalía</v>
          </cell>
          <cell r="C339" t="str">
            <v>TAX</v>
          </cell>
          <cell r="D339" t="str">
            <v>MAE-EDUP-22</v>
          </cell>
          <cell r="E339" t="str">
            <v>MA</v>
          </cell>
          <cell r="F339" t="str">
            <v>AS</v>
          </cell>
          <cell r="G339">
            <v>405</v>
          </cell>
          <cell r="H339" t="str">
            <v>23891.43</v>
          </cell>
          <cell r="I339">
            <v>0</v>
          </cell>
          <cell r="J339">
            <v>0</v>
          </cell>
          <cell r="K339" t="str">
            <v>23891.43</v>
          </cell>
          <cell r="L339" t="str">
            <v>23891.43</v>
          </cell>
          <cell r="M339">
            <v>0</v>
          </cell>
          <cell r="N339">
            <v>0</v>
          </cell>
        </row>
        <row r="340">
          <cell r="A340">
            <v>798695</v>
          </cell>
          <cell r="B340" t="str">
            <v>Cortes*Ubaldo,Luis</v>
          </cell>
          <cell r="C340" t="str">
            <v>TAX</v>
          </cell>
          <cell r="D340" t="str">
            <v>LIC-EJDE-17</v>
          </cell>
          <cell r="E340" t="str">
            <v>LI</v>
          </cell>
          <cell r="F340" t="str">
            <v>BI</v>
          </cell>
          <cell r="G340">
            <v>100</v>
          </cell>
          <cell r="H340" t="str">
            <v>10.09</v>
          </cell>
          <cell r="I340">
            <v>0</v>
          </cell>
          <cell r="J340">
            <v>0</v>
          </cell>
          <cell r="K340" t="str">
            <v>10.09</v>
          </cell>
          <cell r="L340" t="str">
            <v>2909.09</v>
          </cell>
          <cell r="M340">
            <v>0</v>
          </cell>
          <cell r="N340">
            <v>0</v>
          </cell>
        </row>
        <row r="341">
          <cell r="A341">
            <v>800284</v>
          </cell>
          <cell r="B341" t="str">
            <v>Ramirez*Garcia,Maria</v>
          </cell>
          <cell r="C341" t="str">
            <v>TAX</v>
          </cell>
          <cell r="D341" t="str">
            <v>LIC-DINV-18</v>
          </cell>
          <cell r="E341" t="str">
            <v>LI</v>
          </cell>
          <cell r="F341" t="str">
            <v>BK</v>
          </cell>
          <cell r="G341">
            <v>101</v>
          </cell>
          <cell r="H341" t="str">
            <v>13920.76</v>
          </cell>
          <cell r="I341">
            <v>0</v>
          </cell>
          <cell r="J341">
            <v>0</v>
          </cell>
          <cell r="K341" t="str">
            <v>13920.76</v>
          </cell>
          <cell r="L341" t="str">
            <v>13920.76</v>
          </cell>
          <cell r="M341">
            <v>0</v>
          </cell>
          <cell r="N341">
            <v>0</v>
          </cell>
        </row>
        <row r="342">
          <cell r="A342">
            <v>800608</v>
          </cell>
          <cell r="B342" t="str">
            <v>Vazquez*Pedrero,Angel</v>
          </cell>
          <cell r="C342" t="str">
            <v>TAX</v>
          </cell>
          <cell r="D342" t="str">
            <v>MAE-MADP-22</v>
          </cell>
          <cell r="E342" t="str">
            <v>MA</v>
          </cell>
          <cell r="F342" t="str">
            <v>AS</v>
          </cell>
          <cell r="G342">
            <v>405</v>
          </cell>
          <cell r="H342" t="str">
            <v>29265.15</v>
          </cell>
          <cell r="I342">
            <v>0</v>
          </cell>
          <cell r="J342" t="str">
            <v>694.8</v>
          </cell>
          <cell r="K342" t="str">
            <v>28570.35</v>
          </cell>
          <cell r="L342" t="str">
            <v>28573.15</v>
          </cell>
          <cell r="M342">
            <v>0</v>
          </cell>
          <cell r="N342">
            <v>0</v>
          </cell>
        </row>
        <row r="343">
          <cell r="A343">
            <v>237942</v>
          </cell>
          <cell r="B343" t="str">
            <v>Escobar*Camara,Miguel</v>
          </cell>
          <cell r="C343" t="str">
            <v>TAX</v>
          </cell>
          <cell r="D343" t="str">
            <v>LIC-EJDE-17</v>
          </cell>
          <cell r="E343" t="str">
            <v>LI</v>
          </cell>
          <cell r="F343" t="str">
            <v>BS</v>
          </cell>
          <cell r="G343">
            <v>100</v>
          </cell>
          <cell r="H343" t="str">
            <v>8683.89</v>
          </cell>
          <cell r="I343">
            <v>0</v>
          </cell>
          <cell r="J343">
            <v>0</v>
          </cell>
          <cell r="K343" t="str">
            <v>8683.89</v>
          </cell>
          <cell r="L343" t="str">
            <v>8683.89</v>
          </cell>
          <cell r="M343">
            <v>0</v>
          </cell>
          <cell r="N343">
            <v>0</v>
          </cell>
        </row>
        <row r="344">
          <cell r="A344">
            <v>799074</v>
          </cell>
          <cell r="B344" t="str">
            <v>Ramos*Jimenez,Angel</v>
          </cell>
          <cell r="C344" t="str">
            <v>TAX</v>
          </cell>
          <cell r="D344" t="str">
            <v>LIC-DERE-18</v>
          </cell>
          <cell r="E344" t="str">
            <v>LI</v>
          </cell>
          <cell r="F344" t="str">
            <v>BS</v>
          </cell>
          <cell r="G344">
            <v>101</v>
          </cell>
          <cell r="H344" t="str">
            <v>7654.16</v>
          </cell>
          <cell r="I344">
            <v>0</v>
          </cell>
          <cell r="J344">
            <v>0</v>
          </cell>
          <cell r="K344" t="str">
            <v>7654.16</v>
          </cell>
          <cell r="L344" t="str">
            <v>5895.26</v>
          </cell>
          <cell r="M344" t="str">
            <v>1758.9</v>
          </cell>
          <cell r="N344" t="str">
            <v>1758.9</v>
          </cell>
        </row>
        <row r="345">
          <cell r="A345">
            <v>227164</v>
          </cell>
          <cell r="B345" t="str">
            <v>Cheang*Hernandez,Alejandro</v>
          </cell>
          <cell r="C345" t="str">
            <v>TAX</v>
          </cell>
          <cell r="D345" t="str">
            <v>LIC-CTCO-18</v>
          </cell>
          <cell r="E345" t="str">
            <v>LI</v>
          </cell>
          <cell r="F345" t="str">
            <v>AS</v>
          </cell>
          <cell r="G345">
            <v>404</v>
          </cell>
          <cell r="H345" t="str">
            <v>10766.35</v>
          </cell>
          <cell r="I345">
            <v>0</v>
          </cell>
          <cell r="J345">
            <v>0</v>
          </cell>
          <cell r="K345" t="str">
            <v>10766.35</v>
          </cell>
          <cell r="L345" t="str">
            <v>10766.7</v>
          </cell>
          <cell r="M345">
            <v>0</v>
          </cell>
          <cell r="N345">
            <v>0</v>
          </cell>
        </row>
        <row r="346">
          <cell r="A346">
            <v>705465</v>
          </cell>
          <cell r="B346" t="str">
            <v>Palomares*Resendiz,Sebastián</v>
          </cell>
          <cell r="C346" t="str">
            <v>TAX</v>
          </cell>
          <cell r="D346" t="str">
            <v>LIC-MEES-18</v>
          </cell>
          <cell r="E346" t="str">
            <v>LI</v>
          </cell>
          <cell r="F346" t="str">
            <v>AS</v>
          </cell>
          <cell r="G346">
            <v>101</v>
          </cell>
          <cell r="H346" t="str">
            <v>21865.75</v>
          </cell>
          <cell r="I346">
            <v>0</v>
          </cell>
          <cell r="J346">
            <v>0</v>
          </cell>
          <cell r="K346" t="str">
            <v>21865.75</v>
          </cell>
          <cell r="L346">
            <v>21866</v>
          </cell>
          <cell r="M346">
            <v>0</v>
          </cell>
          <cell r="N346">
            <v>0</v>
          </cell>
        </row>
        <row r="347">
          <cell r="A347">
            <v>796655</v>
          </cell>
          <cell r="B347" t="str">
            <v>PEREZ*TOTO,MAYRA</v>
          </cell>
          <cell r="C347" t="str">
            <v>TAX</v>
          </cell>
          <cell r="D347" t="str">
            <v>LIC-EJCO-17</v>
          </cell>
          <cell r="E347" t="str">
            <v>LI</v>
          </cell>
          <cell r="F347" t="str">
            <v>BR</v>
          </cell>
          <cell r="G347">
            <v>100</v>
          </cell>
          <cell r="H347" t="str">
            <v>10.09</v>
          </cell>
          <cell r="I347">
            <v>0</v>
          </cell>
          <cell r="J347">
            <v>0</v>
          </cell>
          <cell r="K347" t="str">
            <v>10.09</v>
          </cell>
          <cell r="L347" t="str">
            <v>2909.09</v>
          </cell>
          <cell r="M347">
            <v>0</v>
          </cell>
          <cell r="N347">
            <v>0</v>
          </cell>
        </row>
        <row r="348">
          <cell r="A348">
            <v>770501</v>
          </cell>
          <cell r="B348" t="str">
            <v>Ruiz*Garfias,Angel</v>
          </cell>
          <cell r="C348" t="str">
            <v>TAX</v>
          </cell>
          <cell r="D348" t="str">
            <v>LIC-CTCO-18</v>
          </cell>
          <cell r="E348" t="str">
            <v>LI</v>
          </cell>
          <cell r="F348" t="str">
            <v>AS</v>
          </cell>
          <cell r="G348">
            <v>101</v>
          </cell>
          <cell r="H348">
            <v>20577</v>
          </cell>
          <cell r="I348">
            <v>0</v>
          </cell>
          <cell r="J348" t="str">
            <v>419.4</v>
          </cell>
          <cell r="K348" t="str">
            <v>20157.6</v>
          </cell>
          <cell r="L348" t="str">
            <v>20674.98</v>
          </cell>
          <cell r="M348">
            <v>0</v>
          </cell>
          <cell r="N348">
            <v>0</v>
          </cell>
        </row>
        <row r="349">
          <cell r="A349">
            <v>304801</v>
          </cell>
          <cell r="B349" t="str">
            <v>Anzures*Sánchez,Juan</v>
          </cell>
          <cell r="C349" t="str">
            <v>TAX</v>
          </cell>
          <cell r="D349" t="str">
            <v>LIC-EJME-17</v>
          </cell>
          <cell r="E349" t="str">
            <v>LI</v>
          </cell>
          <cell r="F349" t="str">
            <v>AS</v>
          </cell>
          <cell r="G349">
            <v>405</v>
          </cell>
          <cell r="H349" t="str">
            <v>12512.64</v>
          </cell>
          <cell r="I349">
            <v>0</v>
          </cell>
          <cell r="J349">
            <v>0</v>
          </cell>
          <cell r="K349" t="str">
            <v>12512.64</v>
          </cell>
          <cell r="L349" t="str">
            <v>12512.69</v>
          </cell>
          <cell r="M349">
            <v>0</v>
          </cell>
          <cell r="N349">
            <v>0</v>
          </cell>
        </row>
        <row r="350">
          <cell r="A350">
            <v>799136</v>
          </cell>
          <cell r="B350" t="str">
            <v>Tafoya*Guizar,Estefania</v>
          </cell>
          <cell r="C350" t="str">
            <v>TAX</v>
          </cell>
          <cell r="D350" t="str">
            <v>LIC-EJAD-17</v>
          </cell>
          <cell r="E350" t="str">
            <v>LI</v>
          </cell>
          <cell r="F350" t="str">
            <v>AS</v>
          </cell>
          <cell r="G350">
            <v>100</v>
          </cell>
          <cell r="H350" t="str">
            <v>11906.09</v>
          </cell>
          <cell r="I350">
            <v>0</v>
          </cell>
          <cell r="J350">
            <v>261</v>
          </cell>
          <cell r="K350" t="str">
            <v>11645.09</v>
          </cell>
          <cell r="L350" t="str">
            <v>11496.59</v>
          </cell>
          <cell r="M350">
            <v>0</v>
          </cell>
          <cell r="N350">
            <v>0</v>
          </cell>
        </row>
        <row r="351">
          <cell r="A351">
            <v>675522</v>
          </cell>
          <cell r="B351" t="str">
            <v>Cruz*Jurado,Valeria</v>
          </cell>
          <cell r="C351" t="str">
            <v>TAX</v>
          </cell>
          <cell r="D351" t="str">
            <v>LIC-PSIO-18</v>
          </cell>
          <cell r="E351" t="str">
            <v>LI</v>
          </cell>
          <cell r="F351" t="str">
            <v>BR</v>
          </cell>
          <cell r="H351">
            <v>0</v>
          </cell>
          <cell r="I351">
            <v>0</v>
          </cell>
          <cell r="J351">
            <v>0</v>
          </cell>
          <cell r="K351">
            <v>0</v>
          </cell>
          <cell r="L351">
            <v>0</v>
          </cell>
          <cell r="M351">
            <v>0</v>
          </cell>
          <cell r="N351">
            <v>0</v>
          </cell>
        </row>
        <row r="352">
          <cell r="A352">
            <v>329350</v>
          </cell>
          <cell r="B352" t="str">
            <v>Rodríguez*Narvaez,Axel</v>
          </cell>
          <cell r="C352" t="str">
            <v>TAX</v>
          </cell>
          <cell r="D352" t="str">
            <v>LIC-SYSC-18</v>
          </cell>
          <cell r="E352" t="str">
            <v>LI</v>
          </cell>
          <cell r="F352" t="str">
            <v>BR</v>
          </cell>
          <cell r="H352" t="str">
            <v>13943.54</v>
          </cell>
          <cell r="I352">
            <v>0</v>
          </cell>
          <cell r="J352">
            <v>0</v>
          </cell>
          <cell r="K352" t="str">
            <v>13943.54</v>
          </cell>
          <cell r="L352" t="str">
            <v>13945.38</v>
          </cell>
          <cell r="M352">
            <v>0</v>
          </cell>
          <cell r="N352">
            <v>0</v>
          </cell>
        </row>
        <row r="353">
          <cell r="A353">
            <v>274548</v>
          </cell>
          <cell r="B353" t="str">
            <v>Najera*Osorio,Hazzael</v>
          </cell>
          <cell r="C353" t="str">
            <v>TAX</v>
          </cell>
          <cell r="D353" t="str">
            <v>LIC-ADME-15</v>
          </cell>
          <cell r="E353" t="str">
            <v>LI</v>
          </cell>
          <cell r="F353" t="str">
            <v>AS</v>
          </cell>
          <cell r="G353">
            <v>405</v>
          </cell>
          <cell r="H353" t="str">
            <v>20973.54</v>
          </cell>
          <cell r="I353">
            <v>0</v>
          </cell>
          <cell r="J353">
            <v>0</v>
          </cell>
          <cell r="K353" t="str">
            <v>20973.54</v>
          </cell>
          <cell r="L353" t="str">
            <v>20973.54</v>
          </cell>
          <cell r="M353">
            <v>0</v>
          </cell>
          <cell r="N353">
            <v>0</v>
          </cell>
        </row>
        <row r="354">
          <cell r="A354">
            <v>687411</v>
          </cell>
          <cell r="B354" t="str">
            <v>Hernández Hermosillo*Treviño,Daniela</v>
          </cell>
          <cell r="C354" t="str">
            <v>TAX</v>
          </cell>
          <cell r="D354" t="str">
            <v>LIC-MEES-18</v>
          </cell>
          <cell r="E354" t="str">
            <v>LI</v>
          </cell>
          <cell r="F354" t="str">
            <v>AS</v>
          </cell>
          <cell r="G354">
            <v>100</v>
          </cell>
          <cell r="H354" t="str">
            <v>18932.8</v>
          </cell>
          <cell r="I354">
            <v>0</v>
          </cell>
          <cell r="J354">
            <v>0</v>
          </cell>
          <cell r="K354" t="str">
            <v>18932.8</v>
          </cell>
          <cell r="L354" t="str">
            <v>16787.6</v>
          </cell>
          <cell r="M354" t="str">
            <v>2145.2</v>
          </cell>
          <cell r="N354" t="str">
            <v>2145.2</v>
          </cell>
        </row>
        <row r="355">
          <cell r="A355">
            <v>792302</v>
          </cell>
          <cell r="B355" t="str">
            <v>PICHARDO*RAMIREZ,CAMILA</v>
          </cell>
          <cell r="C355" t="str">
            <v>TAX</v>
          </cell>
          <cell r="D355" t="str">
            <v>LIC-PSIO-18</v>
          </cell>
          <cell r="E355" t="str">
            <v>LI</v>
          </cell>
          <cell r="F355" t="str">
            <v>BS</v>
          </cell>
          <cell r="G355">
            <v>101</v>
          </cell>
          <cell r="H355" t="str">
            <v>9598.76</v>
          </cell>
          <cell r="I355">
            <v>0</v>
          </cell>
          <cell r="J355">
            <v>0</v>
          </cell>
          <cell r="K355" t="str">
            <v>9598.76</v>
          </cell>
          <cell r="L355" t="str">
            <v>6799.76</v>
          </cell>
          <cell r="M355">
            <v>2799</v>
          </cell>
          <cell r="N355">
            <v>2799</v>
          </cell>
        </row>
        <row r="356">
          <cell r="A356">
            <v>793423</v>
          </cell>
          <cell r="B356" t="str">
            <v>Villarruel*Morales,Miriam</v>
          </cell>
          <cell r="C356" t="str">
            <v>TAX</v>
          </cell>
          <cell r="D356" t="str">
            <v>LIC-EJDE-17</v>
          </cell>
          <cell r="E356" t="str">
            <v>LI</v>
          </cell>
          <cell r="F356" t="str">
            <v>AS</v>
          </cell>
          <cell r="G356">
            <v>100</v>
          </cell>
          <cell r="H356" t="str">
            <v>12751.27</v>
          </cell>
          <cell r="I356">
            <v>0</v>
          </cell>
          <cell r="J356">
            <v>261</v>
          </cell>
          <cell r="K356" t="str">
            <v>12490.27</v>
          </cell>
          <cell r="L356" t="str">
            <v>12490.27</v>
          </cell>
          <cell r="M356">
            <v>0</v>
          </cell>
          <cell r="N356">
            <v>0</v>
          </cell>
        </row>
        <row r="357">
          <cell r="A357">
            <v>792626</v>
          </cell>
          <cell r="B357" t="str">
            <v>Cuevas*Olivares,Mayte</v>
          </cell>
          <cell r="C357" t="str">
            <v>TAX</v>
          </cell>
          <cell r="D357" t="str">
            <v>LIC-PSIO-18</v>
          </cell>
          <cell r="E357" t="str">
            <v>LI</v>
          </cell>
          <cell r="F357" t="str">
            <v>AS</v>
          </cell>
          <cell r="G357">
            <v>101</v>
          </cell>
          <cell r="H357" t="str">
            <v>19153.76</v>
          </cell>
          <cell r="I357">
            <v>0</v>
          </cell>
          <cell r="J357">
            <v>0</v>
          </cell>
          <cell r="K357" t="str">
            <v>19153.76</v>
          </cell>
          <cell r="L357" t="str">
            <v>19153.76</v>
          </cell>
          <cell r="M357">
            <v>0</v>
          </cell>
          <cell r="N357">
            <v>0</v>
          </cell>
        </row>
        <row r="358">
          <cell r="A358">
            <v>345885</v>
          </cell>
          <cell r="B358" t="str">
            <v>Bazan*García,Angel</v>
          </cell>
          <cell r="C358" t="str">
            <v>TAX</v>
          </cell>
          <cell r="D358" t="str">
            <v>LIC-ADME-18</v>
          </cell>
          <cell r="E358" t="str">
            <v>LI</v>
          </cell>
          <cell r="F358" t="str">
            <v>AS</v>
          </cell>
          <cell r="G358">
            <v>405</v>
          </cell>
          <cell r="H358" t="str">
            <v>18790.06</v>
          </cell>
          <cell r="I358">
            <v>0</v>
          </cell>
          <cell r="J358" t="str">
            <v>395.1</v>
          </cell>
          <cell r="K358" t="str">
            <v>18394.96</v>
          </cell>
          <cell r="L358" t="str">
            <v>18545.41</v>
          </cell>
          <cell r="M358">
            <v>0</v>
          </cell>
          <cell r="N358">
            <v>0</v>
          </cell>
        </row>
        <row r="359">
          <cell r="A359">
            <v>797926</v>
          </cell>
          <cell r="B359" t="str">
            <v>BONILLA*FLORES,SEBASTIAN</v>
          </cell>
          <cell r="C359" t="str">
            <v>TAX</v>
          </cell>
          <cell r="D359" t="str">
            <v>LIC-DSGD-18</v>
          </cell>
          <cell r="E359" t="str">
            <v>LI</v>
          </cell>
          <cell r="F359" t="str">
            <v>BI</v>
          </cell>
          <cell r="G359">
            <v>101</v>
          </cell>
          <cell r="H359" t="str">
            <v>15.76</v>
          </cell>
          <cell r="I359">
            <v>0</v>
          </cell>
          <cell r="J359">
            <v>0</v>
          </cell>
          <cell r="K359" t="str">
            <v>15.76</v>
          </cell>
          <cell r="L359" t="str">
            <v>4538.76</v>
          </cell>
          <cell r="M359">
            <v>0</v>
          </cell>
          <cell r="N359">
            <v>0</v>
          </cell>
        </row>
        <row r="360">
          <cell r="A360">
            <v>794600</v>
          </cell>
          <cell r="B360" t="str">
            <v>Aguilar*Delgado,Carlos</v>
          </cell>
          <cell r="C360" t="str">
            <v>TAX</v>
          </cell>
          <cell r="D360" t="str">
            <v>MAE-TEIN-18</v>
          </cell>
          <cell r="E360" t="str">
            <v>MA</v>
          </cell>
          <cell r="F360" t="str">
            <v>BI</v>
          </cell>
          <cell r="G360">
            <v>405</v>
          </cell>
          <cell r="H360" t="str">
            <v>20.15</v>
          </cell>
          <cell r="I360">
            <v>0</v>
          </cell>
          <cell r="J360">
            <v>0</v>
          </cell>
          <cell r="K360" t="str">
            <v>20.15</v>
          </cell>
          <cell r="L360" t="str">
            <v>5809.15</v>
          </cell>
          <cell r="M360">
            <v>0</v>
          </cell>
          <cell r="N360">
            <v>0</v>
          </cell>
        </row>
        <row r="361">
          <cell r="A361">
            <v>796616</v>
          </cell>
          <cell r="B361" t="str">
            <v>Aguilar*Zapata,America</v>
          </cell>
          <cell r="C361" t="str">
            <v>TAX</v>
          </cell>
          <cell r="D361" t="str">
            <v>LIC-EJEP-18</v>
          </cell>
          <cell r="E361" t="str">
            <v>LI</v>
          </cell>
          <cell r="F361" t="str">
            <v>BS</v>
          </cell>
          <cell r="G361">
            <v>100</v>
          </cell>
          <cell r="H361" t="str">
            <v>11906.09</v>
          </cell>
          <cell r="I361">
            <v>0</v>
          </cell>
          <cell r="J361">
            <v>0</v>
          </cell>
          <cell r="K361" t="str">
            <v>11906.09</v>
          </cell>
          <cell r="L361" t="str">
            <v>7257.59</v>
          </cell>
          <cell r="M361" t="str">
            <v>4648.5</v>
          </cell>
          <cell r="N361" t="str">
            <v>4648.5</v>
          </cell>
        </row>
        <row r="362">
          <cell r="A362">
            <v>773974</v>
          </cell>
          <cell r="B362" t="str">
            <v>Miranda*Rodriguez,Cinthia</v>
          </cell>
          <cell r="C362" t="str">
            <v>TAX</v>
          </cell>
          <cell r="D362" t="str">
            <v>LIC-EJAD-17</v>
          </cell>
          <cell r="E362" t="str">
            <v>LI</v>
          </cell>
          <cell r="F362" t="str">
            <v>AS</v>
          </cell>
          <cell r="G362">
            <v>101</v>
          </cell>
          <cell r="H362">
            <v>12593</v>
          </cell>
          <cell r="I362">
            <v>0</v>
          </cell>
          <cell r="J362">
            <v>0</v>
          </cell>
          <cell r="K362">
            <v>12593</v>
          </cell>
          <cell r="L362">
            <v>12593</v>
          </cell>
          <cell r="M362">
            <v>0</v>
          </cell>
          <cell r="N362">
            <v>0</v>
          </cell>
        </row>
        <row r="363">
          <cell r="A363">
            <v>631932</v>
          </cell>
          <cell r="B363" t="str">
            <v>Gomez*Avalos,Luz</v>
          </cell>
          <cell r="C363" t="str">
            <v>TAX</v>
          </cell>
          <cell r="D363" t="str">
            <v>LIC-CTCO-18</v>
          </cell>
          <cell r="E363" t="str">
            <v>LI</v>
          </cell>
          <cell r="F363" t="str">
            <v>AS</v>
          </cell>
          <cell r="G363">
            <v>405</v>
          </cell>
          <cell r="H363">
            <v>7754</v>
          </cell>
          <cell r="I363">
            <v>0</v>
          </cell>
          <cell r="J363">
            <v>0</v>
          </cell>
          <cell r="K363">
            <v>7754</v>
          </cell>
          <cell r="L363">
            <v>7754</v>
          </cell>
          <cell r="M363">
            <v>0</v>
          </cell>
          <cell r="N363">
            <v>0</v>
          </cell>
        </row>
        <row r="364">
          <cell r="A364">
            <v>617371</v>
          </cell>
          <cell r="B364" t="str">
            <v>Miranda*Perez,Kevin</v>
          </cell>
          <cell r="C364" t="str">
            <v>TAX</v>
          </cell>
          <cell r="D364" t="str">
            <v>LIC-DERE-18</v>
          </cell>
          <cell r="E364" t="str">
            <v>LI</v>
          </cell>
          <cell r="F364" t="str">
            <v>EG</v>
          </cell>
          <cell r="H364">
            <v>349</v>
          </cell>
          <cell r="I364">
            <v>0</v>
          </cell>
          <cell r="J364">
            <v>0</v>
          </cell>
          <cell r="K364">
            <v>349</v>
          </cell>
          <cell r="L364">
            <v>349</v>
          </cell>
          <cell r="M364">
            <v>0</v>
          </cell>
          <cell r="N364">
            <v>0</v>
          </cell>
        </row>
        <row r="365">
          <cell r="A365">
            <v>330864</v>
          </cell>
          <cell r="B365" t="str">
            <v>Campos*Cruz,Iliana</v>
          </cell>
          <cell r="C365" t="str">
            <v>TAX</v>
          </cell>
          <cell r="D365" t="str">
            <v>LIC-DERE-18</v>
          </cell>
          <cell r="E365" t="str">
            <v>LI</v>
          </cell>
          <cell r="F365" t="str">
            <v>EG</v>
          </cell>
          <cell r="H365">
            <v>0</v>
          </cell>
          <cell r="I365">
            <v>0</v>
          </cell>
          <cell r="J365">
            <v>0</v>
          </cell>
          <cell r="K365">
            <v>0</v>
          </cell>
          <cell r="L365">
            <v>0</v>
          </cell>
          <cell r="M365">
            <v>0</v>
          </cell>
          <cell r="N365">
            <v>0</v>
          </cell>
        </row>
        <row r="366">
          <cell r="A366">
            <v>328738</v>
          </cell>
          <cell r="B366" t="str">
            <v>Gonzalez*Cruz,Emmanuel</v>
          </cell>
          <cell r="C366" t="str">
            <v>TAX</v>
          </cell>
          <cell r="D366" t="str">
            <v>LIC-SYSC-18</v>
          </cell>
          <cell r="E366" t="str">
            <v>LI</v>
          </cell>
          <cell r="F366" t="str">
            <v>EG</v>
          </cell>
          <cell r="H366" t="str">
            <v>3572.69</v>
          </cell>
          <cell r="I366">
            <v>0</v>
          </cell>
          <cell r="J366">
            <v>0</v>
          </cell>
          <cell r="K366" t="str">
            <v>3572.69</v>
          </cell>
          <cell r="L366" t="str">
            <v>3572.69</v>
          </cell>
          <cell r="M366">
            <v>0</v>
          </cell>
          <cell r="N366">
            <v>0</v>
          </cell>
        </row>
        <row r="367">
          <cell r="A367">
            <v>798340</v>
          </cell>
          <cell r="B367" t="str">
            <v>AMAYA*JUAREZ,CARMEN</v>
          </cell>
          <cell r="C367" t="str">
            <v>TAX</v>
          </cell>
          <cell r="D367" t="str">
            <v>LIC-DAEM-18</v>
          </cell>
          <cell r="E367" t="str">
            <v>LI</v>
          </cell>
          <cell r="F367" t="str">
            <v>BR</v>
          </cell>
          <cell r="G367">
            <v>101</v>
          </cell>
          <cell r="I367">
            <v>0</v>
          </cell>
          <cell r="J367">
            <v>0</v>
          </cell>
          <cell r="L367">
            <v>4523</v>
          </cell>
          <cell r="M367">
            <v>0</v>
          </cell>
        </row>
        <row r="368">
          <cell r="A368">
            <v>798884</v>
          </cell>
          <cell r="B368" t="str">
            <v>Lopez*Aparicio,Jose</v>
          </cell>
          <cell r="C368" t="str">
            <v>TAX</v>
          </cell>
          <cell r="D368" t="str">
            <v>LIC-EJAD-17</v>
          </cell>
          <cell r="E368" t="str">
            <v>LI</v>
          </cell>
          <cell r="F368" t="str">
            <v>AS</v>
          </cell>
          <cell r="G368">
            <v>100</v>
          </cell>
          <cell r="H368" t="str">
            <v>11906.09</v>
          </cell>
          <cell r="I368">
            <v>0</v>
          </cell>
          <cell r="J368">
            <v>0</v>
          </cell>
          <cell r="K368" t="str">
            <v>11906.09</v>
          </cell>
          <cell r="L368" t="str">
            <v>11906.29</v>
          </cell>
          <cell r="M368">
            <v>0</v>
          </cell>
          <cell r="N368">
            <v>0</v>
          </cell>
        </row>
        <row r="369">
          <cell r="A369">
            <v>798972</v>
          </cell>
          <cell r="B369" t="str">
            <v>Bautista*Romero,Adriana</v>
          </cell>
          <cell r="C369" t="str">
            <v>TAX</v>
          </cell>
          <cell r="D369" t="str">
            <v>LIC-DINV-18</v>
          </cell>
          <cell r="E369" t="str">
            <v>LI</v>
          </cell>
          <cell r="F369" t="str">
            <v>AS</v>
          </cell>
          <cell r="G369">
            <v>101</v>
          </cell>
          <cell r="H369" t="str">
            <v>19153.76</v>
          </cell>
          <cell r="I369">
            <v>0</v>
          </cell>
          <cell r="J369" t="str">
            <v>284.88</v>
          </cell>
          <cell r="K369" t="str">
            <v>18868.88</v>
          </cell>
          <cell r="L369" t="str">
            <v>18869.77</v>
          </cell>
          <cell r="M369">
            <v>0</v>
          </cell>
          <cell r="N369">
            <v>0</v>
          </cell>
        </row>
        <row r="370">
          <cell r="A370">
            <v>793732</v>
          </cell>
          <cell r="B370" t="str">
            <v>Ruiz*Cervantes,Adrian</v>
          </cell>
          <cell r="C370" t="str">
            <v>TAX</v>
          </cell>
          <cell r="D370" t="str">
            <v>LIC-EJAD-17</v>
          </cell>
          <cell r="E370" t="str">
            <v>LI</v>
          </cell>
          <cell r="F370" t="str">
            <v>AS</v>
          </cell>
          <cell r="G370">
            <v>100</v>
          </cell>
          <cell r="H370" t="str">
            <v>13173.85</v>
          </cell>
          <cell r="I370">
            <v>0</v>
          </cell>
          <cell r="J370">
            <v>0</v>
          </cell>
          <cell r="K370" t="str">
            <v>13173.85</v>
          </cell>
          <cell r="L370" t="str">
            <v>13174.2</v>
          </cell>
          <cell r="M370">
            <v>0</v>
          </cell>
          <cell r="N370">
            <v>0</v>
          </cell>
        </row>
        <row r="371">
          <cell r="A371">
            <v>810424</v>
          </cell>
          <cell r="B371" t="str">
            <v>Ramirez*Padilla,Erica</v>
          </cell>
          <cell r="C371" t="str">
            <v>TAX</v>
          </cell>
          <cell r="D371" t="str">
            <v>LIC-DSGD-18</v>
          </cell>
          <cell r="E371" t="str">
            <v>LI</v>
          </cell>
          <cell r="F371" t="str">
            <v>AS</v>
          </cell>
          <cell r="G371">
            <v>101</v>
          </cell>
          <cell r="H371" t="str">
            <v>19358.96</v>
          </cell>
          <cell r="I371">
            <v>0</v>
          </cell>
          <cell r="J371">
            <v>0</v>
          </cell>
          <cell r="K371" t="str">
            <v>19358.96</v>
          </cell>
          <cell r="L371" t="str">
            <v>19358.96</v>
          </cell>
          <cell r="M371">
            <v>0</v>
          </cell>
          <cell r="N371">
            <v>0</v>
          </cell>
        </row>
        <row r="372">
          <cell r="A372">
            <v>313684</v>
          </cell>
          <cell r="B372" t="str">
            <v>Luna*Martinez,José</v>
          </cell>
          <cell r="C372" t="str">
            <v>TAX</v>
          </cell>
          <cell r="D372" t="str">
            <v>LIC-EJDE-17</v>
          </cell>
          <cell r="E372" t="str">
            <v>LI</v>
          </cell>
          <cell r="F372" t="str">
            <v>AS</v>
          </cell>
          <cell r="G372">
            <v>405</v>
          </cell>
          <cell r="H372" t="str">
            <v>12243.5</v>
          </cell>
          <cell r="I372">
            <v>0</v>
          </cell>
          <cell r="J372">
            <v>0</v>
          </cell>
          <cell r="K372" t="str">
            <v>12243.5</v>
          </cell>
          <cell r="L372">
            <v>12244</v>
          </cell>
          <cell r="M372">
            <v>0</v>
          </cell>
          <cell r="N372">
            <v>0</v>
          </cell>
        </row>
        <row r="373">
          <cell r="A373">
            <v>809073</v>
          </cell>
          <cell r="B373" t="str">
            <v>Rodriguez*Martines,Luisa</v>
          </cell>
          <cell r="C373" t="str">
            <v>TAX</v>
          </cell>
          <cell r="D373" t="str">
            <v>LIC-EJEP-18</v>
          </cell>
          <cell r="E373" t="str">
            <v>LI</v>
          </cell>
          <cell r="F373" t="str">
            <v>BS</v>
          </cell>
          <cell r="G373">
            <v>100</v>
          </cell>
          <cell r="H373" t="str">
            <v>5982.09</v>
          </cell>
          <cell r="I373">
            <v>0</v>
          </cell>
          <cell r="J373">
            <v>0</v>
          </cell>
          <cell r="K373" t="str">
            <v>5982.09</v>
          </cell>
          <cell r="L373" t="str">
            <v>5982.09</v>
          </cell>
          <cell r="M373">
            <v>0</v>
          </cell>
          <cell r="N373">
            <v>0</v>
          </cell>
        </row>
        <row r="374">
          <cell r="A374">
            <v>808063</v>
          </cell>
          <cell r="B374" t="str">
            <v>ALVAREZ*COBAIN,FERNANDA</v>
          </cell>
          <cell r="C374" t="str">
            <v>TAX</v>
          </cell>
          <cell r="D374" t="str">
            <v>LIC-EJDE-17</v>
          </cell>
          <cell r="E374" t="str">
            <v>LI</v>
          </cell>
          <cell r="F374" t="str">
            <v>BS</v>
          </cell>
          <cell r="G374">
            <v>406</v>
          </cell>
          <cell r="H374" t="str">
            <v>8881.09</v>
          </cell>
          <cell r="I374">
            <v>0</v>
          </cell>
          <cell r="J374">
            <v>0</v>
          </cell>
          <cell r="K374" t="str">
            <v>8881.09</v>
          </cell>
          <cell r="L374" t="str">
            <v>8301.29</v>
          </cell>
          <cell r="M374" t="str">
            <v>579.8</v>
          </cell>
          <cell r="N374" t="str">
            <v>579.8</v>
          </cell>
        </row>
        <row r="375">
          <cell r="A375">
            <v>806879</v>
          </cell>
          <cell r="B375" t="str">
            <v>Ruiz*Olivares,Michel</v>
          </cell>
          <cell r="C375" t="str">
            <v>TAX</v>
          </cell>
          <cell r="D375" t="str">
            <v>LIC-EJDE-17</v>
          </cell>
          <cell r="E375" t="str">
            <v>LI</v>
          </cell>
          <cell r="F375" t="str">
            <v>BI</v>
          </cell>
          <cell r="G375">
            <v>100</v>
          </cell>
          <cell r="H375" t="str">
            <v>10.09</v>
          </cell>
          <cell r="I375">
            <v>0</v>
          </cell>
          <cell r="J375">
            <v>0</v>
          </cell>
          <cell r="K375" t="str">
            <v>10.09</v>
          </cell>
          <cell r="L375" t="str">
            <v>2909.09</v>
          </cell>
          <cell r="M375">
            <v>0</v>
          </cell>
          <cell r="N375">
            <v>0</v>
          </cell>
        </row>
        <row r="376">
          <cell r="A376">
            <v>805347</v>
          </cell>
          <cell r="B376" t="str">
            <v>Peña*Navarro,Esmeralda</v>
          </cell>
          <cell r="C376" t="str">
            <v>TAX</v>
          </cell>
          <cell r="D376" t="str">
            <v>LIC-PSIO-18</v>
          </cell>
          <cell r="E376" t="str">
            <v>LI</v>
          </cell>
          <cell r="F376" t="str">
            <v>AS</v>
          </cell>
          <cell r="G376">
            <v>406</v>
          </cell>
          <cell r="H376" t="str">
            <v>18674.96</v>
          </cell>
          <cell r="I376">
            <v>0</v>
          </cell>
          <cell r="J376">
            <v>0</v>
          </cell>
          <cell r="K376" t="str">
            <v>18674.96</v>
          </cell>
          <cell r="L376" t="str">
            <v>18674.96</v>
          </cell>
          <cell r="M376">
            <v>0</v>
          </cell>
          <cell r="N376">
            <v>0</v>
          </cell>
        </row>
        <row r="377">
          <cell r="A377">
            <v>807352</v>
          </cell>
          <cell r="B377" t="str">
            <v>GUEVARA*MEJIA,ELIZABETH</v>
          </cell>
          <cell r="C377" t="str">
            <v>TAX</v>
          </cell>
          <cell r="D377" t="str">
            <v>LIC-EJME-17</v>
          </cell>
          <cell r="E377" t="str">
            <v>LI</v>
          </cell>
          <cell r="F377" t="str">
            <v>BS</v>
          </cell>
          <cell r="G377">
            <v>100</v>
          </cell>
          <cell r="H377" t="str">
            <v>7971.09</v>
          </cell>
          <cell r="I377">
            <v>0</v>
          </cell>
          <cell r="J377">
            <v>0</v>
          </cell>
          <cell r="K377" t="str">
            <v>7971.09</v>
          </cell>
          <cell r="L377" t="str">
            <v>4648.49</v>
          </cell>
          <cell r="M377" t="str">
            <v>3322.6</v>
          </cell>
          <cell r="N377" t="str">
            <v>3322.6</v>
          </cell>
        </row>
        <row r="378">
          <cell r="A378">
            <v>813135</v>
          </cell>
          <cell r="B378" t="str">
            <v>Alanis*Mexica,Jose</v>
          </cell>
          <cell r="C378" t="str">
            <v>TAX</v>
          </cell>
          <cell r="D378" t="str">
            <v>LIC-EJAD-17</v>
          </cell>
          <cell r="E378" t="str">
            <v>LI</v>
          </cell>
          <cell r="F378" t="str">
            <v>BS</v>
          </cell>
          <cell r="G378">
            <v>100</v>
          </cell>
          <cell r="H378" t="str">
            <v>7971.09</v>
          </cell>
          <cell r="I378">
            <v>0</v>
          </cell>
          <cell r="J378">
            <v>0</v>
          </cell>
          <cell r="K378" t="str">
            <v>7971.09</v>
          </cell>
          <cell r="L378" t="str">
            <v>4648.49</v>
          </cell>
          <cell r="M378" t="str">
            <v>3322.6</v>
          </cell>
          <cell r="N378" t="str">
            <v>3322.6</v>
          </cell>
        </row>
        <row r="379">
          <cell r="A379">
            <v>688818</v>
          </cell>
          <cell r="B379" t="str">
            <v>Garcia*Vazquez,Victoria</v>
          </cell>
          <cell r="C379" t="str">
            <v>TAX</v>
          </cell>
          <cell r="D379" t="str">
            <v>MAE-MADN-19</v>
          </cell>
          <cell r="E379" t="str">
            <v>MA</v>
          </cell>
          <cell r="F379" t="str">
            <v>PT</v>
          </cell>
          <cell r="H379">
            <v>0</v>
          </cell>
          <cell r="I379">
            <v>0</v>
          </cell>
          <cell r="J379">
            <v>0</v>
          </cell>
          <cell r="K379">
            <v>0</v>
          </cell>
          <cell r="L379">
            <v>0</v>
          </cell>
          <cell r="M379">
            <v>0</v>
          </cell>
          <cell r="N379">
            <v>0</v>
          </cell>
        </row>
        <row r="380">
          <cell r="A380">
            <v>213402</v>
          </cell>
          <cell r="B380" t="str">
            <v>Ramirez*Mancilla,Raul</v>
          </cell>
          <cell r="C380" t="str">
            <v>TAX</v>
          </cell>
          <cell r="D380" t="str">
            <v>MAE-MADN-10</v>
          </cell>
          <cell r="E380" t="str">
            <v>MA</v>
          </cell>
          <cell r="F380" t="str">
            <v>PT</v>
          </cell>
          <cell r="H380">
            <v>0</v>
          </cell>
          <cell r="I380">
            <v>0</v>
          </cell>
          <cell r="J380">
            <v>0</v>
          </cell>
          <cell r="K380">
            <v>0</v>
          </cell>
          <cell r="L380">
            <v>0</v>
          </cell>
          <cell r="M380">
            <v>0</v>
          </cell>
          <cell r="N380">
            <v>0</v>
          </cell>
        </row>
        <row r="381">
          <cell r="A381">
            <v>9798</v>
          </cell>
          <cell r="B381" t="str">
            <v>Carrillo*Mondragon,Perla Adriana</v>
          </cell>
          <cell r="C381" t="str">
            <v>TAX</v>
          </cell>
          <cell r="D381" t="str">
            <v>MAE-EDUC-05</v>
          </cell>
          <cell r="E381" t="str">
            <v>MA</v>
          </cell>
          <cell r="F381" t="str">
            <v>PT</v>
          </cell>
          <cell r="H381">
            <v>0</v>
          </cell>
          <cell r="I381">
            <v>0</v>
          </cell>
          <cell r="J381">
            <v>0</v>
          </cell>
          <cell r="K381">
            <v>0</v>
          </cell>
          <cell r="L381">
            <v>0</v>
          </cell>
          <cell r="M381">
            <v>0</v>
          </cell>
          <cell r="N381">
            <v>0</v>
          </cell>
        </row>
        <row r="382">
          <cell r="A382">
            <v>666511</v>
          </cell>
          <cell r="B382" t="str">
            <v>LUNA*GOMEZ,LUCIA</v>
          </cell>
          <cell r="C382" t="str">
            <v>TAX</v>
          </cell>
          <cell r="D382" t="str">
            <v>MAE-EDUC-19</v>
          </cell>
          <cell r="E382" t="str">
            <v>MA</v>
          </cell>
          <cell r="F382" t="str">
            <v>PT</v>
          </cell>
          <cell r="H382">
            <v>0</v>
          </cell>
          <cell r="I382">
            <v>0</v>
          </cell>
          <cell r="J382">
            <v>0</v>
          </cell>
          <cell r="K382">
            <v>0</v>
          </cell>
          <cell r="L382">
            <v>0</v>
          </cell>
          <cell r="M382">
            <v>0</v>
          </cell>
          <cell r="N382">
            <v>0</v>
          </cell>
        </row>
        <row r="383">
          <cell r="A383">
            <v>673956</v>
          </cell>
          <cell r="B383" t="str">
            <v>VILLASEÑOR*VAZQUEZ,JUANA</v>
          </cell>
          <cell r="C383" t="str">
            <v>TAX</v>
          </cell>
          <cell r="D383" t="str">
            <v>MAE-MADN-19</v>
          </cell>
          <cell r="E383" t="str">
            <v>MA</v>
          </cell>
          <cell r="F383" t="str">
            <v>PT</v>
          </cell>
          <cell r="H383">
            <v>0</v>
          </cell>
          <cell r="I383">
            <v>0</v>
          </cell>
          <cell r="J383">
            <v>0</v>
          </cell>
          <cell r="K383">
            <v>0</v>
          </cell>
          <cell r="L383">
            <v>0</v>
          </cell>
          <cell r="M383">
            <v>0</v>
          </cell>
          <cell r="N383">
            <v>0</v>
          </cell>
        </row>
        <row r="384">
          <cell r="A384">
            <v>604145</v>
          </cell>
          <cell r="B384" t="str">
            <v>Ríos*Chavarría,Rubén</v>
          </cell>
          <cell r="C384" t="str">
            <v>TAX</v>
          </cell>
          <cell r="D384" t="str">
            <v>MAE-EDUC-19</v>
          </cell>
          <cell r="E384" t="str">
            <v>MA</v>
          </cell>
          <cell r="F384" t="str">
            <v>PT</v>
          </cell>
          <cell r="H384">
            <v>22036</v>
          </cell>
          <cell r="I384">
            <v>0</v>
          </cell>
          <cell r="J384">
            <v>0</v>
          </cell>
          <cell r="K384">
            <v>22036</v>
          </cell>
          <cell r="L384">
            <v>3090</v>
          </cell>
          <cell r="M384">
            <v>18946</v>
          </cell>
          <cell r="N384">
            <v>18946</v>
          </cell>
        </row>
        <row r="385">
          <cell r="A385">
            <v>660680</v>
          </cell>
          <cell r="B385" t="str">
            <v>Eliminado,Eliminado</v>
          </cell>
          <cell r="C385" t="str">
            <v>TAX</v>
          </cell>
          <cell r="D385" t="str">
            <v>MAE-MADP-22</v>
          </cell>
          <cell r="E385" t="str">
            <v>MA</v>
          </cell>
          <cell r="F385" t="str">
            <v>BU</v>
          </cell>
          <cell r="G385">
            <v>406</v>
          </cell>
          <cell r="H385" t="str">
            <v>20.15</v>
          </cell>
          <cell r="I385">
            <v>0</v>
          </cell>
          <cell r="J385">
            <v>0</v>
          </cell>
          <cell r="K385" t="str">
            <v>20.15</v>
          </cell>
          <cell r="L385" t="str">
            <v>20.15</v>
          </cell>
          <cell r="M385">
            <v>0</v>
          </cell>
          <cell r="N385">
            <v>0</v>
          </cell>
        </row>
        <row r="386">
          <cell r="A386">
            <v>813823</v>
          </cell>
          <cell r="B386" t="str">
            <v>Dueñas*Sánchez,Alberto</v>
          </cell>
          <cell r="C386" t="str">
            <v>TAX</v>
          </cell>
          <cell r="D386" t="str">
            <v>LIC-DINV-18</v>
          </cell>
          <cell r="E386" t="str">
            <v>LI</v>
          </cell>
          <cell r="F386" t="str">
            <v>AS</v>
          </cell>
          <cell r="G386">
            <v>101</v>
          </cell>
          <cell r="H386" t="str">
            <v>19153.76</v>
          </cell>
          <cell r="I386">
            <v>0</v>
          </cell>
          <cell r="J386">
            <v>0</v>
          </cell>
          <cell r="K386" t="str">
            <v>19153.76</v>
          </cell>
          <cell r="L386" t="str">
            <v>19154.36</v>
          </cell>
          <cell r="M386">
            <v>0</v>
          </cell>
          <cell r="N386">
            <v>0</v>
          </cell>
        </row>
        <row r="387">
          <cell r="A387">
            <v>812400</v>
          </cell>
          <cell r="B387" t="str">
            <v>Torres* De La Brena,Jorge</v>
          </cell>
          <cell r="C387" t="str">
            <v>TAX</v>
          </cell>
          <cell r="D387" t="str">
            <v>LIC-EJDE-17</v>
          </cell>
          <cell r="E387" t="str">
            <v>LI</v>
          </cell>
          <cell r="F387" t="str">
            <v>AS</v>
          </cell>
          <cell r="G387">
            <v>100</v>
          </cell>
          <cell r="H387" t="str">
            <v>12255.09</v>
          </cell>
          <cell r="I387">
            <v>0</v>
          </cell>
          <cell r="J387" t="str">
            <v>208.8</v>
          </cell>
          <cell r="K387" t="str">
            <v>12046.29</v>
          </cell>
          <cell r="L387" t="str">
            <v>12483.29</v>
          </cell>
          <cell r="M387">
            <v>0</v>
          </cell>
          <cell r="N387">
            <v>0</v>
          </cell>
        </row>
        <row r="388">
          <cell r="A388">
            <v>605544</v>
          </cell>
          <cell r="B388" t="str">
            <v>Servin*Herrera,Adriana</v>
          </cell>
          <cell r="C388" t="str">
            <v>TAX</v>
          </cell>
          <cell r="D388" t="str">
            <v>LIC-ADME-18</v>
          </cell>
          <cell r="E388" t="str">
            <v>LI</v>
          </cell>
          <cell r="F388" t="str">
            <v>EG</v>
          </cell>
          <cell r="H388" t="str">
            <v>7709.36</v>
          </cell>
          <cell r="I388">
            <v>0</v>
          </cell>
          <cell r="J388">
            <v>0</v>
          </cell>
          <cell r="K388" t="str">
            <v>7709.36</v>
          </cell>
          <cell r="L388" t="str">
            <v>7709.36</v>
          </cell>
          <cell r="M388">
            <v>0</v>
          </cell>
          <cell r="N388">
            <v>0</v>
          </cell>
        </row>
        <row r="389">
          <cell r="A389">
            <v>329596</v>
          </cell>
          <cell r="B389" t="str">
            <v>Ortiz*Sandoval,Juan</v>
          </cell>
          <cell r="C389" t="str">
            <v>TAX</v>
          </cell>
          <cell r="D389" t="str">
            <v>LIC-ADME-18</v>
          </cell>
          <cell r="E389" t="str">
            <v>LI</v>
          </cell>
          <cell r="F389" t="str">
            <v>EG</v>
          </cell>
          <cell r="H389">
            <v>1926</v>
          </cell>
          <cell r="I389">
            <v>0</v>
          </cell>
          <cell r="J389">
            <v>0</v>
          </cell>
          <cell r="K389">
            <v>1926</v>
          </cell>
          <cell r="L389">
            <v>1284</v>
          </cell>
          <cell r="M389">
            <v>642</v>
          </cell>
          <cell r="N389">
            <v>642</v>
          </cell>
        </row>
        <row r="390">
          <cell r="A390">
            <v>609209</v>
          </cell>
          <cell r="B390" t="str">
            <v>Maldonado*Diaz,Jose</v>
          </cell>
          <cell r="C390" t="str">
            <v>TAX</v>
          </cell>
          <cell r="D390" t="str">
            <v>LIC-ADTU-18</v>
          </cell>
          <cell r="E390" t="str">
            <v>LI</v>
          </cell>
          <cell r="F390" t="str">
            <v>EG</v>
          </cell>
          <cell r="H390">
            <v>7445</v>
          </cell>
          <cell r="I390">
            <v>0</v>
          </cell>
          <cell r="J390">
            <v>0</v>
          </cell>
          <cell r="K390">
            <v>7445</v>
          </cell>
          <cell r="L390">
            <v>0</v>
          </cell>
          <cell r="M390">
            <v>7445</v>
          </cell>
          <cell r="N390">
            <v>7445</v>
          </cell>
        </row>
        <row r="391">
          <cell r="A391">
            <v>346955</v>
          </cell>
          <cell r="B391" t="str">
            <v>Galicia*Perez,Jonathan</v>
          </cell>
          <cell r="C391" t="str">
            <v>TAX</v>
          </cell>
          <cell r="D391" t="str">
            <v>LIC-CTCO-18</v>
          </cell>
          <cell r="E391" t="str">
            <v>LI</v>
          </cell>
          <cell r="F391" t="str">
            <v>EG</v>
          </cell>
          <cell r="H391">
            <v>7445</v>
          </cell>
          <cell r="I391">
            <v>0</v>
          </cell>
          <cell r="J391">
            <v>0</v>
          </cell>
          <cell r="K391">
            <v>7445</v>
          </cell>
          <cell r="L391">
            <v>7445</v>
          </cell>
          <cell r="M391">
            <v>0</v>
          </cell>
          <cell r="N391">
            <v>0</v>
          </cell>
        </row>
        <row r="392">
          <cell r="A392">
            <v>613968</v>
          </cell>
          <cell r="B392" t="str">
            <v>Ortiz*Quintana,Cristian</v>
          </cell>
          <cell r="C392" t="str">
            <v>TAX</v>
          </cell>
          <cell r="D392" t="str">
            <v>LIC-CTCO-18</v>
          </cell>
          <cell r="E392" t="str">
            <v>LI</v>
          </cell>
          <cell r="F392" t="str">
            <v>EG</v>
          </cell>
          <cell r="H392" t="str">
            <v>17808.43</v>
          </cell>
          <cell r="I392">
            <v>0</v>
          </cell>
          <cell r="J392">
            <v>0</v>
          </cell>
          <cell r="K392" t="str">
            <v>17808.43</v>
          </cell>
          <cell r="L392" t="str">
            <v>17808.43</v>
          </cell>
          <cell r="M392">
            <v>0</v>
          </cell>
          <cell r="N392">
            <v>0</v>
          </cell>
        </row>
        <row r="393">
          <cell r="A393">
            <v>620678</v>
          </cell>
          <cell r="B393" t="str">
            <v>Laira*Marciano,Alejandra</v>
          </cell>
          <cell r="C393" t="str">
            <v>TAX</v>
          </cell>
          <cell r="D393" t="str">
            <v>LIC-DERE-18</v>
          </cell>
          <cell r="E393" t="str">
            <v>LI</v>
          </cell>
          <cell r="F393" t="str">
            <v>EG</v>
          </cell>
          <cell r="H393">
            <v>7445</v>
          </cell>
          <cell r="I393">
            <v>0</v>
          </cell>
          <cell r="J393">
            <v>0</v>
          </cell>
          <cell r="K393">
            <v>7445</v>
          </cell>
          <cell r="L393">
            <v>7445</v>
          </cell>
          <cell r="M393">
            <v>0</v>
          </cell>
          <cell r="N393">
            <v>0</v>
          </cell>
        </row>
        <row r="394">
          <cell r="A394">
            <v>561390</v>
          </cell>
          <cell r="B394" t="str">
            <v>Guerrero*Reyes,Leonel</v>
          </cell>
          <cell r="C394" t="str">
            <v>TAX</v>
          </cell>
          <cell r="D394" t="str">
            <v>LIC-DERE-18</v>
          </cell>
          <cell r="E394" t="str">
            <v>LI</v>
          </cell>
          <cell r="F394" t="str">
            <v>EG</v>
          </cell>
          <cell r="H394">
            <v>7445</v>
          </cell>
          <cell r="I394">
            <v>0</v>
          </cell>
          <cell r="J394">
            <v>0</v>
          </cell>
          <cell r="K394">
            <v>7445</v>
          </cell>
          <cell r="L394">
            <v>0</v>
          </cell>
          <cell r="M394">
            <v>7445</v>
          </cell>
          <cell r="N394">
            <v>7445</v>
          </cell>
        </row>
        <row r="395">
          <cell r="A395">
            <v>637252</v>
          </cell>
          <cell r="B395" t="str">
            <v>Ambriz*Cruz,Montserrat</v>
          </cell>
          <cell r="C395" t="str">
            <v>TAX</v>
          </cell>
          <cell r="D395" t="str">
            <v>LIC-DINV-18</v>
          </cell>
          <cell r="E395" t="str">
            <v>LI</v>
          </cell>
          <cell r="F395" t="str">
            <v>EG</v>
          </cell>
          <cell r="H395">
            <v>7445</v>
          </cell>
          <cell r="I395">
            <v>0</v>
          </cell>
          <cell r="J395">
            <v>0</v>
          </cell>
          <cell r="K395">
            <v>7445</v>
          </cell>
          <cell r="L395">
            <v>7445</v>
          </cell>
          <cell r="M395">
            <v>0</v>
          </cell>
          <cell r="N395">
            <v>0</v>
          </cell>
        </row>
        <row r="396">
          <cell r="A396">
            <v>618004</v>
          </cell>
          <cell r="B396" t="str">
            <v>Garcia*Delgado,Minerva</v>
          </cell>
          <cell r="C396" t="str">
            <v>TAX</v>
          </cell>
          <cell r="D396" t="str">
            <v>LIC-DINV-18</v>
          </cell>
          <cell r="E396" t="str">
            <v>LI</v>
          </cell>
          <cell r="F396" t="str">
            <v>EG</v>
          </cell>
          <cell r="H396">
            <v>106</v>
          </cell>
          <cell r="I396">
            <v>0</v>
          </cell>
          <cell r="J396">
            <v>0</v>
          </cell>
          <cell r="K396">
            <v>106</v>
          </cell>
          <cell r="L396">
            <v>106</v>
          </cell>
          <cell r="M396">
            <v>0</v>
          </cell>
          <cell r="N396">
            <v>0</v>
          </cell>
        </row>
        <row r="397">
          <cell r="A397">
            <v>815294</v>
          </cell>
          <cell r="B397" t="str">
            <v>Eliminado,Eliminado</v>
          </cell>
          <cell r="C397" t="str">
            <v>TAX</v>
          </cell>
          <cell r="D397" t="str">
            <v>MAE-EDUP-22</v>
          </cell>
          <cell r="E397" t="str">
            <v>MA</v>
          </cell>
          <cell r="F397" t="str">
            <v>BU</v>
          </cell>
          <cell r="G397">
            <v>406</v>
          </cell>
          <cell r="H397" t="str">
            <v>16.43</v>
          </cell>
          <cell r="I397">
            <v>0</v>
          </cell>
          <cell r="J397">
            <v>0</v>
          </cell>
          <cell r="K397" t="str">
            <v>16.43</v>
          </cell>
          <cell r="L397" t="str">
            <v>16.43</v>
          </cell>
          <cell r="M397">
            <v>0</v>
          </cell>
          <cell r="N397">
            <v>0</v>
          </cell>
        </row>
        <row r="398">
          <cell r="A398">
            <v>803808</v>
          </cell>
          <cell r="B398" t="str">
            <v>RUIZ*HERNANDEZ,ESTEFFANY</v>
          </cell>
          <cell r="C398" t="str">
            <v>TAX</v>
          </cell>
          <cell r="D398" t="str">
            <v>LIC-EJCO-17</v>
          </cell>
          <cell r="E398" t="str">
            <v>LI</v>
          </cell>
          <cell r="F398" t="str">
            <v>BI</v>
          </cell>
          <cell r="G398">
            <v>406</v>
          </cell>
          <cell r="H398" t="str">
            <v>10.09</v>
          </cell>
          <cell r="I398">
            <v>0</v>
          </cell>
          <cell r="J398">
            <v>0</v>
          </cell>
          <cell r="K398" t="str">
            <v>10.09</v>
          </cell>
          <cell r="L398" t="str">
            <v>2909.09</v>
          </cell>
          <cell r="M398">
            <v>0</v>
          </cell>
          <cell r="N398">
            <v>0</v>
          </cell>
        </row>
        <row r="399">
          <cell r="A399">
            <v>803806</v>
          </cell>
          <cell r="B399" t="str">
            <v>Eliminado,Eliminado</v>
          </cell>
          <cell r="C399" t="str">
            <v>TAX</v>
          </cell>
          <cell r="D399" t="str">
            <v>MAE-EDUP-22</v>
          </cell>
          <cell r="E399" t="str">
            <v>MA</v>
          </cell>
          <cell r="F399" t="str">
            <v>BU</v>
          </cell>
          <cell r="G399">
            <v>406</v>
          </cell>
          <cell r="H399" t="str">
            <v>16.43</v>
          </cell>
          <cell r="I399">
            <v>0</v>
          </cell>
          <cell r="J399">
            <v>0</v>
          </cell>
          <cell r="K399" t="str">
            <v>16.43</v>
          </cell>
          <cell r="L399" t="str">
            <v>16.43</v>
          </cell>
          <cell r="M399">
            <v>0</v>
          </cell>
          <cell r="N399">
            <v>0</v>
          </cell>
        </row>
        <row r="400">
          <cell r="A400">
            <v>629183</v>
          </cell>
          <cell r="B400" t="str">
            <v>Monroy*Carrillo,Andrea</v>
          </cell>
          <cell r="C400" t="str">
            <v>TAX</v>
          </cell>
          <cell r="D400" t="str">
            <v>MAE-EDUP-22</v>
          </cell>
          <cell r="E400" t="str">
            <v>MA</v>
          </cell>
          <cell r="F400" t="str">
            <v>AS</v>
          </cell>
          <cell r="G400">
            <v>406</v>
          </cell>
          <cell r="H400">
            <v>23875</v>
          </cell>
          <cell r="I400">
            <v>0</v>
          </cell>
          <cell r="J400">
            <v>0</v>
          </cell>
          <cell r="K400">
            <v>23875</v>
          </cell>
          <cell r="L400">
            <v>23875</v>
          </cell>
          <cell r="M400">
            <v>0</v>
          </cell>
          <cell r="N400">
            <v>0</v>
          </cell>
        </row>
        <row r="401">
          <cell r="A401">
            <v>811355</v>
          </cell>
          <cell r="B401" t="str">
            <v>TRAZANCOS*ACUÑA,GUILLEREMO</v>
          </cell>
          <cell r="C401" t="str">
            <v>TAX</v>
          </cell>
          <cell r="D401" t="str">
            <v>LIC-EJEP-18</v>
          </cell>
          <cell r="E401" t="str">
            <v>LI</v>
          </cell>
          <cell r="F401" t="str">
            <v>BS</v>
          </cell>
          <cell r="G401">
            <v>100</v>
          </cell>
          <cell r="H401" t="str">
            <v>6025.59</v>
          </cell>
          <cell r="I401">
            <v>0</v>
          </cell>
          <cell r="J401">
            <v>0</v>
          </cell>
          <cell r="K401" t="str">
            <v>6025.59</v>
          </cell>
          <cell r="L401" t="str">
            <v>6025.59</v>
          </cell>
          <cell r="M401">
            <v>0</v>
          </cell>
          <cell r="N401">
            <v>0</v>
          </cell>
        </row>
        <row r="402">
          <cell r="A402">
            <v>812413</v>
          </cell>
          <cell r="B402" t="str">
            <v>Cruz*Martínez,Dana</v>
          </cell>
          <cell r="C402" t="str">
            <v>TAX</v>
          </cell>
          <cell r="D402" t="str">
            <v>LIC-CTCO-18</v>
          </cell>
          <cell r="E402" t="str">
            <v>LI</v>
          </cell>
          <cell r="F402" t="str">
            <v>AS</v>
          </cell>
          <cell r="G402">
            <v>102</v>
          </cell>
          <cell r="H402" t="str">
            <v>18413.93</v>
          </cell>
          <cell r="I402">
            <v>0</v>
          </cell>
          <cell r="J402">
            <v>0</v>
          </cell>
          <cell r="K402" t="str">
            <v>18413.93</v>
          </cell>
          <cell r="L402" t="str">
            <v>18414.83</v>
          </cell>
          <cell r="M402">
            <v>0</v>
          </cell>
          <cell r="N402">
            <v>0</v>
          </cell>
        </row>
        <row r="403">
          <cell r="A403">
            <v>345576</v>
          </cell>
          <cell r="B403" t="str">
            <v>Chávez*Rodea,Natalia</v>
          </cell>
          <cell r="C403" t="str">
            <v>TAX</v>
          </cell>
          <cell r="D403" t="str">
            <v>LIC-DSGD-18</v>
          </cell>
          <cell r="E403" t="str">
            <v>LI</v>
          </cell>
          <cell r="F403" t="str">
            <v>EG</v>
          </cell>
          <cell r="H403">
            <v>0</v>
          </cell>
          <cell r="I403">
            <v>0</v>
          </cell>
          <cell r="J403">
            <v>0</v>
          </cell>
          <cell r="K403">
            <v>0</v>
          </cell>
          <cell r="L403">
            <v>0</v>
          </cell>
          <cell r="M403">
            <v>0</v>
          </cell>
          <cell r="N403">
            <v>0</v>
          </cell>
        </row>
        <row r="404">
          <cell r="A404">
            <v>633203</v>
          </cell>
          <cell r="B404" t="str">
            <v>Carmona*Trejo,Andrea</v>
          </cell>
          <cell r="C404" t="str">
            <v>TAX</v>
          </cell>
          <cell r="D404" t="str">
            <v>LIC-EJAD-17</v>
          </cell>
          <cell r="E404" t="str">
            <v>LI</v>
          </cell>
          <cell r="F404" t="str">
            <v>EG</v>
          </cell>
          <cell r="H404">
            <v>106</v>
          </cell>
          <cell r="I404">
            <v>0</v>
          </cell>
          <cell r="J404">
            <v>0</v>
          </cell>
          <cell r="K404">
            <v>106</v>
          </cell>
          <cell r="L404">
            <v>106</v>
          </cell>
          <cell r="M404">
            <v>0</v>
          </cell>
          <cell r="N404">
            <v>0</v>
          </cell>
        </row>
        <row r="405">
          <cell r="A405">
            <v>617794</v>
          </cell>
          <cell r="B405" t="str">
            <v>Cadena*Campos,Monserrat</v>
          </cell>
          <cell r="C405" t="str">
            <v>TAX</v>
          </cell>
          <cell r="D405" t="str">
            <v>LIC-EJAD-17</v>
          </cell>
          <cell r="E405" t="str">
            <v>LI</v>
          </cell>
          <cell r="F405" t="str">
            <v>EG</v>
          </cell>
          <cell r="H405">
            <v>20742</v>
          </cell>
          <cell r="I405">
            <v>0</v>
          </cell>
          <cell r="J405">
            <v>0</v>
          </cell>
          <cell r="K405">
            <v>20742</v>
          </cell>
          <cell r="L405">
            <v>20742</v>
          </cell>
          <cell r="M405">
            <v>0</v>
          </cell>
          <cell r="N405">
            <v>0</v>
          </cell>
        </row>
        <row r="406">
          <cell r="A406">
            <v>632002</v>
          </cell>
          <cell r="B406" t="str">
            <v>Pedraza*Galindo,Jessica</v>
          </cell>
          <cell r="C406" t="str">
            <v>TAX</v>
          </cell>
          <cell r="D406" t="str">
            <v>LIC-EJDE-17</v>
          </cell>
          <cell r="E406" t="str">
            <v>LI</v>
          </cell>
          <cell r="F406" t="str">
            <v>EG</v>
          </cell>
          <cell r="H406">
            <v>20742</v>
          </cell>
          <cell r="I406">
            <v>0</v>
          </cell>
          <cell r="J406">
            <v>0</v>
          </cell>
          <cell r="K406">
            <v>20742</v>
          </cell>
          <cell r="L406">
            <v>20742</v>
          </cell>
          <cell r="M406">
            <v>0</v>
          </cell>
          <cell r="N406">
            <v>0</v>
          </cell>
        </row>
        <row r="407">
          <cell r="A407">
            <v>804576</v>
          </cell>
          <cell r="B407" t="str">
            <v>Bonilla*Bonilla,Hector</v>
          </cell>
          <cell r="C407" t="str">
            <v>TAX</v>
          </cell>
          <cell r="D407" t="str">
            <v>LIC-SYSC-18</v>
          </cell>
          <cell r="E407" t="str">
            <v>LI</v>
          </cell>
          <cell r="F407" t="str">
            <v>AS</v>
          </cell>
          <cell r="G407">
            <v>406</v>
          </cell>
          <cell r="H407" t="str">
            <v>20356.98</v>
          </cell>
          <cell r="I407">
            <v>0</v>
          </cell>
          <cell r="J407">
            <v>0</v>
          </cell>
          <cell r="K407" t="str">
            <v>20356.98</v>
          </cell>
          <cell r="L407" t="str">
            <v>20357.18</v>
          </cell>
          <cell r="M407">
            <v>0</v>
          </cell>
          <cell r="N407">
            <v>0</v>
          </cell>
        </row>
        <row r="408">
          <cell r="A408">
            <v>805949</v>
          </cell>
          <cell r="B408" t="str">
            <v>Pérez*Saavedra,Johana</v>
          </cell>
          <cell r="C408" t="str">
            <v>TAX</v>
          </cell>
          <cell r="D408" t="str">
            <v>LIC-DERE-18</v>
          </cell>
          <cell r="E408" t="str">
            <v>LI</v>
          </cell>
          <cell r="F408" t="str">
            <v>AS</v>
          </cell>
          <cell r="G408">
            <v>101</v>
          </cell>
          <cell r="H408" t="str">
            <v>19502.76</v>
          </cell>
          <cell r="I408">
            <v>0</v>
          </cell>
          <cell r="J408">
            <v>0</v>
          </cell>
          <cell r="K408" t="str">
            <v>19502.76</v>
          </cell>
          <cell r="L408" t="str">
            <v>19503.36</v>
          </cell>
          <cell r="M408">
            <v>0</v>
          </cell>
          <cell r="N408">
            <v>0</v>
          </cell>
        </row>
        <row r="409">
          <cell r="A409">
            <v>807167</v>
          </cell>
          <cell r="B409" t="str">
            <v>Meléndez*Colin,Jessica</v>
          </cell>
          <cell r="C409" t="str">
            <v>TAX</v>
          </cell>
          <cell r="D409" t="str">
            <v>LIC-PSIO-18</v>
          </cell>
          <cell r="E409" t="str">
            <v>LI</v>
          </cell>
          <cell r="F409" t="str">
            <v>AS</v>
          </cell>
          <cell r="G409">
            <v>406</v>
          </cell>
          <cell r="H409" t="str">
            <v>19502.76</v>
          </cell>
          <cell r="I409">
            <v>0</v>
          </cell>
          <cell r="J409" t="str">
            <v>325.44</v>
          </cell>
          <cell r="K409" t="str">
            <v>19177.32</v>
          </cell>
          <cell r="L409" t="str">
            <v>19177.36</v>
          </cell>
          <cell r="M409">
            <v>0</v>
          </cell>
          <cell r="N409">
            <v>0</v>
          </cell>
        </row>
        <row r="410">
          <cell r="A410">
            <v>807313</v>
          </cell>
          <cell r="B410" t="str">
            <v>Nava*Bello,Luis</v>
          </cell>
          <cell r="C410" t="str">
            <v>TAX</v>
          </cell>
          <cell r="D410" t="str">
            <v>LIC-EJEP-18</v>
          </cell>
          <cell r="E410" t="str">
            <v>LI</v>
          </cell>
          <cell r="F410" t="str">
            <v>BS</v>
          </cell>
          <cell r="G410">
            <v>100</v>
          </cell>
          <cell r="H410" t="str">
            <v>11094.34</v>
          </cell>
          <cell r="I410">
            <v>0</v>
          </cell>
          <cell r="J410">
            <v>0</v>
          </cell>
          <cell r="K410" t="str">
            <v>11094.34</v>
          </cell>
          <cell r="L410" t="str">
            <v>9661.29</v>
          </cell>
          <cell r="M410" t="str">
            <v>1433.05</v>
          </cell>
          <cell r="N410" t="str">
            <v>1433.05</v>
          </cell>
        </row>
        <row r="411">
          <cell r="A411">
            <v>810488</v>
          </cell>
          <cell r="B411" t="str">
            <v>Perez*Ramirez,Cheryl</v>
          </cell>
          <cell r="C411" t="str">
            <v>TAX</v>
          </cell>
          <cell r="D411" t="str">
            <v>LIC-EJME-17</v>
          </cell>
          <cell r="E411" t="str">
            <v>LI</v>
          </cell>
          <cell r="F411" t="str">
            <v>BI</v>
          </cell>
          <cell r="G411">
            <v>100</v>
          </cell>
          <cell r="H411" t="str">
            <v>10.09</v>
          </cell>
          <cell r="I411">
            <v>0</v>
          </cell>
          <cell r="J411">
            <v>0</v>
          </cell>
          <cell r="K411" t="str">
            <v>10.09</v>
          </cell>
          <cell r="L411" t="str">
            <v>2909.09</v>
          </cell>
          <cell r="M411">
            <v>0</v>
          </cell>
          <cell r="N411">
            <v>0</v>
          </cell>
        </row>
        <row r="412">
          <cell r="A412">
            <v>330441</v>
          </cell>
          <cell r="B412" t="str">
            <v>Gomez*Morales,Sofia</v>
          </cell>
          <cell r="C412" t="str">
            <v>TAX</v>
          </cell>
          <cell r="D412" t="str">
            <v>MAE-MADP-22</v>
          </cell>
          <cell r="E412" t="str">
            <v>MA</v>
          </cell>
          <cell r="F412" t="str">
            <v>AS</v>
          </cell>
          <cell r="G412">
            <v>406</v>
          </cell>
          <cell r="H412" t="str">
            <v>30276.46</v>
          </cell>
          <cell r="I412">
            <v>0</v>
          </cell>
          <cell r="J412">
            <v>0</v>
          </cell>
          <cell r="K412" t="str">
            <v>30276.46</v>
          </cell>
          <cell r="L412" t="str">
            <v>30276.46</v>
          </cell>
          <cell r="M412">
            <v>0</v>
          </cell>
          <cell r="N412">
            <v>0</v>
          </cell>
        </row>
        <row r="413">
          <cell r="A413">
            <v>634459</v>
          </cell>
          <cell r="B413" t="str">
            <v>Melendez*Peña,Alexis</v>
          </cell>
          <cell r="C413" t="str">
            <v>TAX</v>
          </cell>
          <cell r="D413" t="str">
            <v>MAE-EDUP-22</v>
          </cell>
          <cell r="E413" t="str">
            <v>MA</v>
          </cell>
          <cell r="F413" t="str">
            <v>AS</v>
          </cell>
          <cell r="G413">
            <v>406</v>
          </cell>
          <cell r="H413" t="str">
            <v>31791.43</v>
          </cell>
          <cell r="I413">
            <v>0</v>
          </cell>
          <cell r="J413">
            <v>0</v>
          </cell>
          <cell r="K413" t="str">
            <v>31791.43</v>
          </cell>
          <cell r="L413" t="str">
            <v>31791.43</v>
          </cell>
          <cell r="M413">
            <v>0</v>
          </cell>
          <cell r="N413">
            <v>0</v>
          </cell>
        </row>
        <row r="414">
          <cell r="A414">
            <v>282211</v>
          </cell>
          <cell r="B414" t="str">
            <v>Camacho*Fernández,Silvia</v>
          </cell>
          <cell r="C414" t="str">
            <v>TAX</v>
          </cell>
          <cell r="D414" t="str">
            <v>LIC-EJAD-17</v>
          </cell>
          <cell r="E414" t="str">
            <v>LI</v>
          </cell>
          <cell r="F414" t="str">
            <v>AS</v>
          </cell>
          <cell r="G414">
            <v>405</v>
          </cell>
          <cell r="H414" t="str">
            <v>10001.69</v>
          </cell>
          <cell r="I414">
            <v>0</v>
          </cell>
          <cell r="J414">
            <v>0</v>
          </cell>
          <cell r="K414" t="str">
            <v>10001.69</v>
          </cell>
          <cell r="L414" t="str">
            <v>10001.69</v>
          </cell>
          <cell r="M414">
            <v>0</v>
          </cell>
          <cell r="N414">
            <v>0</v>
          </cell>
        </row>
        <row r="415">
          <cell r="A415">
            <v>814941</v>
          </cell>
          <cell r="B415" t="str">
            <v>Rincon*Peña,Jahdai</v>
          </cell>
          <cell r="C415" t="str">
            <v>TAX</v>
          </cell>
          <cell r="D415" t="str">
            <v>LIC-DINV-18</v>
          </cell>
          <cell r="E415" t="str">
            <v>LI</v>
          </cell>
          <cell r="F415" t="str">
            <v>AS</v>
          </cell>
          <cell r="G415">
            <v>101</v>
          </cell>
          <cell r="H415" t="str">
            <v>18401.14</v>
          </cell>
          <cell r="I415">
            <v>0</v>
          </cell>
          <cell r="J415">
            <v>0</v>
          </cell>
          <cell r="K415" t="str">
            <v>18401.14</v>
          </cell>
          <cell r="L415" t="str">
            <v>18401.14</v>
          </cell>
          <cell r="M415">
            <v>0</v>
          </cell>
          <cell r="N415">
            <v>0</v>
          </cell>
        </row>
        <row r="416">
          <cell r="A416">
            <v>805768</v>
          </cell>
          <cell r="B416" t="str">
            <v>Rivas*Garibay,Gerson</v>
          </cell>
          <cell r="C416" t="str">
            <v>TAX</v>
          </cell>
          <cell r="D416" t="str">
            <v>LIC-SYSC-18</v>
          </cell>
          <cell r="E416" t="str">
            <v>LI</v>
          </cell>
          <cell r="F416" t="str">
            <v>AS</v>
          </cell>
          <cell r="G416">
            <v>101</v>
          </cell>
          <cell r="H416" t="str">
            <v>19502.76</v>
          </cell>
          <cell r="I416">
            <v>0</v>
          </cell>
          <cell r="J416">
            <v>0</v>
          </cell>
          <cell r="K416" t="str">
            <v>19502.76</v>
          </cell>
          <cell r="L416" t="str">
            <v>19503.36</v>
          </cell>
          <cell r="M416">
            <v>0</v>
          </cell>
          <cell r="N416">
            <v>0</v>
          </cell>
        </row>
        <row r="417">
          <cell r="A417">
            <v>804472</v>
          </cell>
          <cell r="B417" t="str">
            <v>Hernandez*Alvarez,Veronica</v>
          </cell>
          <cell r="C417" t="str">
            <v>TAX</v>
          </cell>
          <cell r="D417" t="str">
            <v>LIC-DAEM-18</v>
          </cell>
          <cell r="E417" t="str">
            <v>LI</v>
          </cell>
          <cell r="F417" t="str">
            <v>AS</v>
          </cell>
          <cell r="G417">
            <v>101</v>
          </cell>
          <cell r="H417" t="str">
            <v>19219.26</v>
          </cell>
          <cell r="I417">
            <v>0</v>
          </cell>
          <cell r="J417">
            <v>0</v>
          </cell>
          <cell r="K417" t="str">
            <v>19219.26</v>
          </cell>
          <cell r="L417" t="str">
            <v>19219.46</v>
          </cell>
          <cell r="M417">
            <v>0</v>
          </cell>
          <cell r="N417">
            <v>0</v>
          </cell>
        </row>
        <row r="418">
          <cell r="A418">
            <v>807588</v>
          </cell>
          <cell r="B418" t="str">
            <v>Hernandez*Tapia,Mario</v>
          </cell>
          <cell r="C418" t="str">
            <v>TAX</v>
          </cell>
          <cell r="D418" t="str">
            <v>LIC-EJDE-17</v>
          </cell>
          <cell r="E418" t="str">
            <v>LI</v>
          </cell>
          <cell r="F418" t="str">
            <v>BR</v>
          </cell>
          <cell r="G418">
            <v>100</v>
          </cell>
          <cell r="H418" t="str">
            <v>10.09</v>
          </cell>
          <cell r="I418">
            <v>0</v>
          </cell>
          <cell r="J418">
            <v>0</v>
          </cell>
          <cell r="K418" t="str">
            <v>10.09</v>
          </cell>
          <cell r="L418" t="str">
            <v>2909.09</v>
          </cell>
          <cell r="M418">
            <v>0</v>
          </cell>
          <cell r="N418">
            <v>0</v>
          </cell>
        </row>
        <row r="419">
          <cell r="A419">
            <v>816208</v>
          </cell>
          <cell r="B419" t="str">
            <v>Salinas*Castillo,Osvaldo</v>
          </cell>
          <cell r="C419" t="str">
            <v>TAX</v>
          </cell>
          <cell r="D419" t="str">
            <v>LIC-EJAD-17</v>
          </cell>
          <cell r="E419" t="str">
            <v>LI</v>
          </cell>
          <cell r="F419" t="str">
            <v>AS</v>
          </cell>
          <cell r="G419">
            <v>406</v>
          </cell>
          <cell r="H419" t="str">
            <v>12356.89</v>
          </cell>
          <cell r="I419">
            <v>0</v>
          </cell>
          <cell r="J419" t="str">
            <v>182.63</v>
          </cell>
          <cell r="K419" t="str">
            <v>12174.26</v>
          </cell>
          <cell r="L419" t="str">
            <v>12174.26</v>
          </cell>
          <cell r="M419">
            <v>0</v>
          </cell>
          <cell r="N419">
            <v>0</v>
          </cell>
        </row>
        <row r="420">
          <cell r="A420">
            <v>805561</v>
          </cell>
          <cell r="B420" t="str">
            <v>Martínez*Gasperin,Natalia</v>
          </cell>
          <cell r="C420" t="str">
            <v>TAX</v>
          </cell>
          <cell r="D420" t="str">
            <v>LIC-PSIO-18</v>
          </cell>
          <cell r="E420" t="str">
            <v>LI</v>
          </cell>
          <cell r="F420" t="str">
            <v>BI</v>
          </cell>
          <cell r="G420">
            <v>101</v>
          </cell>
          <cell r="H420" t="str">
            <v>15.76</v>
          </cell>
          <cell r="I420">
            <v>0</v>
          </cell>
          <cell r="J420">
            <v>0</v>
          </cell>
          <cell r="K420" t="str">
            <v>15.76</v>
          </cell>
          <cell r="L420" t="str">
            <v>4085.76</v>
          </cell>
          <cell r="M420">
            <v>0</v>
          </cell>
          <cell r="N420">
            <v>0</v>
          </cell>
        </row>
        <row r="421">
          <cell r="A421">
            <v>815158</v>
          </cell>
          <cell r="B421" t="str">
            <v>Lopez*Estrada,Jesus</v>
          </cell>
          <cell r="C421" t="str">
            <v>TAX</v>
          </cell>
          <cell r="D421" t="str">
            <v>LIC-EJAD-17</v>
          </cell>
          <cell r="E421" t="str">
            <v>LI</v>
          </cell>
          <cell r="F421" t="str">
            <v>BS</v>
          </cell>
          <cell r="G421">
            <v>100</v>
          </cell>
          <cell r="H421" t="str">
            <v>11268.49</v>
          </cell>
          <cell r="I421">
            <v>0</v>
          </cell>
          <cell r="J421">
            <v>0</v>
          </cell>
          <cell r="K421" t="str">
            <v>11268.49</v>
          </cell>
          <cell r="L421" t="str">
            <v>8127.29</v>
          </cell>
          <cell r="M421" t="str">
            <v>3141.2</v>
          </cell>
          <cell r="N421" t="str">
            <v>3141.2</v>
          </cell>
        </row>
        <row r="422">
          <cell r="A422">
            <v>806589</v>
          </cell>
          <cell r="B422" t="str">
            <v>Martinez*Lara,Brenda</v>
          </cell>
          <cell r="C422" t="str">
            <v>TAX</v>
          </cell>
          <cell r="D422" t="str">
            <v>LIC-PSIO-18</v>
          </cell>
          <cell r="E422" t="str">
            <v>LI</v>
          </cell>
          <cell r="F422" t="str">
            <v>AS</v>
          </cell>
          <cell r="G422">
            <v>101</v>
          </cell>
          <cell r="H422" t="str">
            <v>19342.43</v>
          </cell>
          <cell r="I422">
            <v>0</v>
          </cell>
          <cell r="J422">
            <v>0</v>
          </cell>
          <cell r="K422" t="str">
            <v>19342.43</v>
          </cell>
          <cell r="L422" t="str">
            <v>19342.43</v>
          </cell>
          <cell r="M422">
            <v>0</v>
          </cell>
          <cell r="N422">
            <v>0</v>
          </cell>
        </row>
        <row r="423">
          <cell r="A423">
            <v>814264</v>
          </cell>
          <cell r="B423" t="str">
            <v>Valle*Perez,Aquetzaly</v>
          </cell>
          <cell r="C423" t="str">
            <v>TAX</v>
          </cell>
          <cell r="D423" t="str">
            <v>LIC-DERE-18</v>
          </cell>
          <cell r="E423" t="str">
            <v>LI</v>
          </cell>
          <cell r="F423" t="str">
            <v>AS</v>
          </cell>
          <cell r="G423">
            <v>101</v>
          </cell>
          <cell r="H423" t="str">
            <v>19385.96</v>
          </cell>
          <cell r="I423">
            <v>0</v>
          </cell>
          <cell r="J423">
            <v>0</v>
          </cell>
          <cell r="K423" t="str">
            <v>19385.96</v>
          </cell>
          <cell r="L423" t="str">
            <v>19386.36</v>
          </cell>
          <cell r="M423">
            <v>0</v>
          </cell>
          <cell r="N423">
            <v>0</v>
          </cell>
        </row>
        <row r="424">
          <cell r="A424">
            <v>814135</v>
          </cell>
          <cell r="B424" t="str">
            <v>Mata*Morales,Jahir</v>
          </cell>
          <cell r="C424" t="str">
            <v>TAX</v>
          </cell>
          <cell r="D424" t="str">
            <v>LIC-EJAD-17</v>
          </cell>
          <cell r="E424" t="str">
            <v>LI</v>
          </cell>
          <cell r="F424" t="str">
            <v>AS</v>
          </cell>
          <cell r="G424">
            <v>100</v>
          </cell>
          <cell r="H424" t="str">
            <v>12232.34</v>
          </cell>
          <cell r="I424">
            <v>0</v>
          </cell>
          <cell r="J424">
            <v>0</v>
          </cell>
          <cell r="K424" t="str">
            <v>12232.34</v>
          </cell>
          <cell r="L424" t="str">
            <v>11240.29</v>
          </cell>
          <cell r="M424" t="str">
            <v>992.05</v>
          </cell>
          <cell r="N424" t="str">
            <v>992.05</v>
          </cell>
        </row>
        <row r="425">
          <cell r="A425">
            <v>814134</v>
          </cell>
          <cell r="B425" t="str">
            <v>Ahumada*Jurado,Abgy</v>
          </cell>
          <cell r="C425" t="str">
            <v>TAX</v>
          </cell>
          <cell r="D425" t="str">
            <v>LIC-DINV-18</v>
          </cell>
          <cell r="E425" t="str">
            <v>LI</v>
          </cell>
          <cell r="F425" t="str">
            <v>AS</v>
          </cell>
          <cell r="G425">
            <v>101</v>
          </cell>
          <cell r="H425" t="str">
            <v>18403.76</v>
          </cell>
          <cell r="I425">
            <v>0</v>
          </cell>
          <cell r="J425" t="str">
            <v>325.52</v>
          </cell>
          <cell r="K425" t="str">
            <v>18078.24</v>
          </cell>
          <cell r="L425" t="str">
            <v>17778.36</v>
          </cell>
          <cell r="M425">
            <v>300</v>
          </cell>
          <cell r="N425">
            <v>300</v>
          </cell>
        </row>
        <row r="426">
          <cell r="A426">
            <v>808896</v>
          </cell>
          <cell r="B426" t="str">
            <v>Romo*Cortés,Ernesto</v>
          </cell>
          <cell r="C426" t="str">
            <v>TAX</v>
          </cell>
          <cell r="D426" t="str">
            <v>LIC-DSGD-18</v>
          </cell>
          <cell r="E426" t="str">
            <v>LI</v>
          </cell>
          <cell r="F426" t="str">
            <v>AS</v>
          </cell>
          <cell r="G426">
            <v>101</v>
          </cell>
          <cell r="H426" t="str">
            <v>19153.76</v>
          </cell>
          <cell r="I426">
            <v>0</v>
          </cell>
          <cell r="J426">
            <v>0</v>
          </cell>
          <cell r="K426" t="str">
            <v>19153.76</v>
          </cell>
          <cell r="L426" t="str">
            <v>19154.36</v>
          </cell>
          <cell r="M426">
            <v>0</v>
          </cell>
          <cell r="N426">
            <v>0</v>
          </cell>
        </row>
        <row r="427">
          <cell r="A427">
            <v>250974</v>
          </cell>
          <cell r="B427" t="str">
            <v>Jimeno*Vasquez,Bryan</v>
          </cell>
          <cell r="C427" t="str">
            <v>TAX</v>
          </cell>
          <cell r="D427" t="str">
            <v>LIC-EJAD-17</v>
          </cell>
          <cell r="E427" t="str">
            <v>LI</v>
          </cell>
          <cell r="F427" t="str">
            <v>AS</v>
          </cell>
          <cell r="G427">
            <v>405</v>
          </cell>
          <cell r="H427" t="str">
            <v>5865.95</v>
          </cell>
          <cell r="I427">
            <v>0</v>
          </cell>
          <cell r="J427">
            <v>0</v>
          </cell>
          <cell r="K427" t="str">
            <v>5865.95</v>
          </cell>
          <cell r="L427" t="str">
            <v>4249.5</v>
          </cell>
          <cell r="M427" t="str">
            <v>1616.45</v>
          </cell>
          <cell r="N427" t="str">
            <v>1616.45</v>
          </cell>
        </row>
        <row r="428">
          <cell r="A428">
            <v>807992</v>
          </cell>
          <cell r="B428" t="str">
            <v>Martínez*Martell,Karla</v>
          </cell>
          <cell r="C428" t="str">
            <v>TAX</v>
          </cell>
          <cell r="D428" t="str">
            <v>LIC-DAEM-18</v>
          </cell>
          <cell r="E428" t="str">
            <v>LI</v>
          </cell>
          <cell r="F428" t="str">
            <v>AS</v>
          </cell>
          <cell r="G428">
            <v>101</v>
          </cell>
          <cell r="H428">
            <v>19616</v>
          </cell>
          <cell r="I428">
            <v>0</v>
          </cell>
          <cell r="J428">
            <v>0</v>
          </cell>
          <cell r="K428">
            <v>19616</v>
          </cell>
          <cell r="L428" t="str">
            <v>19616.25</v>
          </cell>
          <cell r="M428">
            <v>0</v>
          </cell>
          <cell r="N428">
            <v>0</v>
          </cell>
        </row>
        <row r="429">
          <cell r="A429">
            <v>329713</v>
          </cell>
          <cell r="B429" t="str">
            <v>Fregoso*Flores,Natalia</v>
          </cell>
          <cell r="C429" t="str">
            <v>TAX</v>
          </cell>
          <cell r="D429" t="str">
            <v>LIC-DINV-18</v>
          </cell>
          <cell r="E429" t="str">
            <v>LI</v>
          </cell>
          <cell r="F429" t="str">
            <v>BA</v>
          </cell>
          <cell r="I429">
            <v>0</v>
          </cell>
          <cell r="J429">
            <v>0</v>
          </cell>
          <cell r="L429">
            <v>4221</v>
          </cell>
          <cell r="M429">
            <v>0</v>
          </cell>
        </row>
        <row r="430">
          <cell r="A430">
            <v>340087</v>
          </cell>
          <cell r="B430" t="str">
            <v>Vazquez*Becerra,Alexandra</v>
          </cell>
          <cell r="C430" t="str">
            <v>TAX</v>
          </cell>
          <cell r="D430" t="str">
            <v>LIC-EJDE-17</v>
          </cell>
          <cell r="E430" t="str">
            <v>LI</v>
          </cell>
          <cell r="F430" t="str">
            <v>AS</v>
          </cell>
          <cell r="G430">
            <v>405</v>
          </cell>
          <cell r="H430" t="str">
            <v>12456.55</v>
          </cell>
          <cell r="I430">
            <v>0</v>
          </cell>
          <cell r="J430">
            <v>0</v>
          </cell>
          <cell r="K430" t="str">
            <v>12456.55</v>
          </cell>
          <cell r="L430" t="str">
            <v>12456.55</v>
          </cell>
          <cell r="M430">
            <v>0</v>
          </cell>
          <cell r="N430">
            <v>0</v>
          </cell>
        </row>
        <row r="431">
          <cell r="A431">
            <v>774036</v>
          </cell>
          <cell r="B431" t="str">
            <v>Ojeda*Mata,Daniela</v>
          </cell>
          <cell r="C431" t="str">
            <v>TAX</v>
          </cell>
          <cell r="D431" t="str">
            <v>LIC-EJME-17</v>
          </cell>
          <cell r="E431" t="str">
            <v>LI</v>
          </cell>
          <cell r="F431" t="str">
            <v>AS</v>
          </cell>
          <cell r="G431">
            <v>101</v>
          </cell>
          <cell r="H431" t="str">
            <v>10296.91</v>
          </cell>
          <cell r="I431">
            <v>0</v>
          </cell>
          <cell r="J431" t="str">
            <v>132.42</v>
          </cell>
          <cell r="K431" t="str">
            <v>10164.49</v>
          </cell>
          <cell r="L431" t="str">
            <v>10164.5</v>
          </cell>
          <cell r="M431">
            <v>0</v>
          </cell>
          <cell r="N431">
            <v>0</v>
          </cell>
        </row>
        <row r="432">
          <cell r="A432">
            <v>809172</v>
          </cell>
          <cell r="B432" t="str">
            <v>Serna*Desiderio,Diego</v>
          </cell>
          <cell r="C432" t="str">
            <v>TAX</v>
          </cell>
          <cell r="D432" t="str">
            <v>LIC-SYSC-18</v>
          </cell>
          <cell r="E432" t="str">
            <v>LI</v>
          </cell>
          <cell r="F432" t="str">
            <v>AS</v>
          </cell>
          <cell r="G432">
            <v>101</v>
          </cell>
          <cell r="H432" t="str">
            <v>19305.71</v>
          </cell>
          <cell r="I432">
            <v>0</v>
          </cell>
          <cell r="J432">
            <v>0</v>
          </cell>
          <cell r="K432" t="str">
            <v>19305.71</v>
          </cell>
          <cell r="L432" t="str">
            <v>19305.91</v>
          </cell>
          <cell r="M432">
            <v>0</v>
          </cell>
          <cell r="N432">
            <v>0</v>
          </cell>
        </row>
        <row r="433">
          <cell r="A433">
            <v>197796</v>
          </cell>
          <cell r="B433" t="str">
            <v>Garcia*Garcia,Maria</v>
          </cell>
          <cell r="C433" t="str">
            <v>TAX</v>
          </cell>
          <cell r="D433" t="str">
            <v>LIC-DECO-10B</v>
          </cell>
          <cell r="E433" t="str">
            <v>LI</v>
          </cell>
          <cell r="F433" t="str">
            <v>EG</v>
          </cell>
          <cell r="G433">
            <v>405</v>
          </cell>
          <cell r="H433" t="str">
            <v>8524.81</v>
          </cell>
          <cell r="I433">
            <v>0</v>
          </cell>
          <cell r="J433">
            <v>0</v>
          </cell>
          <cell r="K433" t="str">
            <v>8524.81</v>
          </cell>
          <cell r="L433" t="str">
            <v>8524.81</v>
          </cell>
          <cell r="M433">
            <v>0</v>
          </cell>
          <cell r="N433">
            <v>0</v>
          </cell>
        </row>
        <row r="434">
          <cell r="A434">
            <v>796971</v>
          </cell>
          <cell r="B434" t="str">
            <v>Padilla*Arriaga,Araceli</v>
          </cell>
          <cell r="C434" t="str">
            <v>TAX</v>
          </cell>
          <cell r="D434" t="str">
            <v>MAE-EDUP-22</v>
          </cell>
          <cell r="E434" t="str">
            <v>MA</v>
          </cell>
          <cell r="F434" t="str">
            <v>AS</v>
          </cell>
          <cell r="G434">
            <v>405</v>
          </cell>
          <cell r="H434">
            <v>20077</v>
          </cell>
          <cell r="I434">
            <v>0</v>
          </cell>
          <cell r="J434">
            <v>0</v>
          </cell>
          <cell r="K434">
            <v>20077</v>
          </cell>
          <cell r="L434">
            <v>20077</v>
          </cell>
          <cell r="M434">
            <v>0</v>
          </cell>
          <cell r="N434">
            <v>0</v>
          </cell>
        </row>
        <row r="435">
          <cell r="A435">
            <v>805724</v>
          </cell>
          <cell r="B435" t="str">
            <v>Mondragon*Reyes,Selene</v>
          </cell>
          <cell r="C435" t="str">
            <v>TAX</v>
          </cell>
          <cell r="D435" t="str">
            <v>LIC-DINV-18</v>
          </cell>
          <cell r="E435" t="str">
            <v>LI</v>
          </cell>
          <cell r="F435" t="str">
            <v>AS</v>
          </cell>
          <cell r="G435">
            <v>101</v>
          </cell>
          <cell r="H435" t="str">
            <v>18403.76</v>
          </cell>
          <cell r="I435">
            <v>0</v>
          </cell>
          <cell r="J435">
            <v>0</v>
          </cell>
          <cell r="K435" t="str">
            <v>18403.76</v>
          </cell>
          <cell r="L435" t="str">
            <v>18404.36</v>
          </cell>
          <cell r="M435">
            <v>0</v>
          </cell>
          <cell r="N435">
            <v>0</v>
          </cell>
        </row>
        <row r="436">
          <cell r="A436">
            <v>814598</v>
          </cell>
          <cell r="B436" t="str">
            <v>HERNANDEZ*RIOS,LEONARDO</v>
          </cell>
          <cell r="C436" t="str">
            <v>TAX</v>
          </cell>
          <cell r="D436" t="str">
            <v>LIC-EJDE-17</v>
          </cell>
          <cell r="E436" t="str">
            <v>LI</v>
          </cell>
          <cell r="F436" t="str">
            <v>BS</v>
          </cell>
          <cell r="G436">
            <v>100</v>
          </cell>
          <cell r="H436" t="str">
            <v>11194.31</v>
          </cell>
          <cell r="I436">
            <v>0</v>
          </cell>
          <cell r="J436">
            <v>0</v>
          </cell>
          <cell r="K436" t="str">
            <v>11194.31</v>
          </cell>
          <cell r="L436" t="str">
            <v>7951.85</v>
          </cell>
          <cell r="M436" t="str">
            <v>2633.7</v>
          </cell>
          <cell r="N436" t="str">
            <v>2633.7</v>
          </cell>
        </row>
        <row r="437">
          <cell r="A437">
            <v>206172</v>
          </cell>
          <cell r="B437" t="str">
            <v>Duran*Coria,Luis</v>
          </cell>
          <cell r="C437" t="str">
            <v>TAX</v>
          </cell>
          <cell r="D437" t="str">
            <v>LIC-MEES-18</v>
          </cell>
          <cell r="E437" t="str">
            <v>LI</v>
          </cell>
          <cell r="F437" t="str">
            <v>BS</v>
          </cell>
          <cell r="G437">
            <v>405</v>
          </cell>
          <cell r="H437" t="str">
            <v>6980.4</v>
          </cell>
          <cell r="I437">
            <v>0</v>
          </cell>
          <cell r="J437">
            <v>0</v>
          </cell>
          <cell r="K437" t="str">
            <v>6980.4</v>
          </cell>
          <cell r="L437" t="str">
            <v>5221.85</v>
          </cell>
          <cell r="M437" t="str">
            <v>1758.55</v>
          </cell>
          <cell r="N437" t="str">
            <v>1758.55</v>
          </cell>
        </row>
        <row r="438">
          <cell r="A438">
            <v>808917</v>
          </cell>
          <cell r="B438" t="str">
            <v>PEREZ*SOSA,RICARDO</v>
          </cell>
          <cell r="C438" t="str">
            <v>TAX</v>
          </cell>
          <cell r="D438" t="str">
            <v>MAE-EDUP-22</v>
          </cell>
          <cell r="E438" t="str">
            <v>MA</v>
          </cell>
          <cell r="F438" t="str">
            <v>AS</v>
          </cell>
          <cell r="G438">
            <v>406</v>
          </cell>
          <cell r="H438" t="str">
            <v>24081.59</v>
          </cell>
          <cell r="I438">
            <v>0</v>
          </cell>
          <cell r="J438">
            <v>0</v>
          </cell>
          <cell r="K438" t="str">
            <v>24081.59</v>
          </cell>
          <cell r="L438" t="str">
            <v>24081.59</v>
          </cell>
          <cell r="M438">
            <v>0</v>
          </cell>
          <cell r="N438">
            <v>0</v>
          </cell>
        </row>
        <row r="439">
          <cell r="A439">
            <v>809017</v>
          </cell>
          <cell r="B439" t="str">
            <v>Urrutia*Perez,Magnolia</v>
          </cell>
          <cell r="C439" t="str">
            <v>TAX</v>
          </cell>
          <cell r="D439" t="str">
            <v>LIC-EJAD-17</v>
          </cell>
          <cell r="E439" t="str">
            <v>LI</v>
          </cell>
          <cell r="F439" t="str">
            <v>BS</v>
          </cell>
          <cell r="G439">
            <v>100</v>
          </cell>
          <cell r="H439" t="str">
            <v>6182.09</v>
          </cell>
          <cell r="I439">
            <v>0</v>
          </cell>
          <cell r="J439">
            <v>0</v>
          </cell>
          <cell r="K439" t="str">
            <v>6182.09</v>
          </cell>
          <cell r="L439" t="str">
            <v>4648.49</v>
          </cell>
          <cell r="M439" t="str">
            <v>1533.6</v>
          </cell>
          <cell r="N439" t="str">
            <v>1533.6</v>
          </cell>
        </row>
        <row r="440">
          <cell r="A440">
            <v>809030</v>
          </cell>
          <cell r="B440" t="str">
            <v>Mendoza*Lailson,Ailin</v>
          </cell>
          <cell r="C440" t="str">
            <v>TAX</v>
          </cell>
          <cell r="D440" t="str">
            <v>LIC-DSGD-18</v>
          </cell>
          <cell r="E440" t="str">
            <v>LI</v>
          </cell>
          <cell r="F440" t="str">
            <v>AS</v>
          </cell>
          <cell r="G440">
            <v>101</v>
          </cell>
          <cell r="H440" t="str">
            <v>19153.76</v>
          </cell>
          <cell r="I440">
            <v>0</v>
          </cell>
          <cell r="J440">
            <v>0</v>
          </cell>
          <cell r="K440" t="str">
            <v>19153.76</v>
          </cell>
          <cell r="L440" t="str">
            <v>19154.36</v>
          </cell>
          <cell r="M440">
            <v>0</v>
          </cell>
          <cell r="N440">
            <v>0</v>
          </cell>
        </row>
        <row r="441">
          <cell r="A441">
            <v>263911</v>
          </cell>
          <cell r="B441" t="str">
            <v>Laira*Marciano,Jose</v>
          </cell>
          <cell r="C441" t="str">
            <v>TAX</v>
          </cell>
          <cell r="D441" t="str">
            <v>MAE-EDUP-22</v>
          </cell>
          <cell r="E441" t="str">
            <v>MA</v>
          </cell>
          <cell r="F441" t="str">
            <v>AS</v>
          </cell>
          <cell r="G441">
            <v>406</v>
          </cell>
          <cell r="H441" t="str">
            <v>24174.33</v>
          </cell>
          <cell r="I441">
            <v>0</v>
          </cell>
          <cell r="J441">
            <v>0</v>
          </cell>
          <cell r="K441" t="str">
            <v>24174.33</v>
          </cell>
          <cell r="L441" t="str">
            <v>24174.43</v>
          </cell>
          <cell r="M441">
            <v>0</v>
          </cell>
          <cell r="N441">
            <v>0</v>
          </cell>
        </row>
        <row r="442">
          <cell r="A442">
            <v>314406</v>
          </cell>
          <cell r="B442" t="str">
            <v>Chavez*Ibañez,Bruno</v>
          </cell>
          <cell r="C442" t="str">
            <v>TAX</v>
          </cell>
          <cell r="D442" t="str">
            <v>LIC-EJAD-17</v>
          </cell>
          <cell r="E442" t="str">
            <v>LI</v>
          </cell>
          <cell r="F442" t="str">
            <v>AS</v>
          </cell>
          <cell r="G442">
            <v>405</v>
          </cell>
          <cell r="H442">
            <v>9807</v>
          </cell>
          <cell r="I442">
            <v>0</v>
          </cell>
          <cell r="J442">
            <v>0</v>
          </cell>
          <cell r="K442">
            <v>9807</v>
          </cell>
          <cell r="L442">
            <v>9807</v>
          </cell>
          <cell r="M442">
            <v>0</v>
          </cell>
          <cell r="N442">
            <v>0</v>
          </cell>
        </row>
        <row r="443">
          <cell r="A443">
            <v>817676</v>
          </cell>
          <cell r="B443" t="str">
            <v>Jarquin*Garduño,Arely</v>
          </cell>
          <cell r="C443" t="str">
            <v>TAX</v>
          </cell>
          <cell r="D443" t="str">
            <v>LIC-EJDE-17</v>
          </cell>
          <cell r="E443" t="str">
            <v>LI</v>
          </cell>
          <cell r="F443" t="str">
            <v>BS</v>
          </cell>
          <cell r="G443">
            <v>100</v>
          </cell>
          <cell r="H443" t="str">
            <v>8876.05</v>
          </cell>
          <cell r="I443">
            <v>0</v>
          </cell>
          <cell r="J443">
            <v>0</v>
          </cell>
          <cell r="K443" t="str">
            <v>8876.05</v>
          </cell>
          <cell r="L443" t="str">
            <v>8296.25</v>
          </cell>
          <cell r="M443" t="str">
            <v>579.8</v>
          </cell>
          <cell r="N443" t="str">
            <v>579.8</v>
          </cell>
        </row>
        <row r="444">
          <cell r="A444">
            <v>803613</v>
          </cell>
          <cell r="B444" t="str">
            <v>Díaz*Aguilar,Karla</v>
          </cell>
          <cell r="C444" t="str">
            <v>TAX</v>
          </cell>
          <cell r="D444" t="str">
            <v>LIC-EJDE-17</v>
          </cell>
          <cell r="E444" t="str">
            <v>LI</v>
          </cell>
          <cell r="F444" t="str">
            <v>AS</v>
          </cell>
          <cell r="G444">
            <v>100</v>
          </cell>
          <cell r="H444" t="str">
            <v>12604.09</v>
          </cell>
          <cell r="I444">
            <v>0</v>
          </cell>
          <cell r="J444" t="str">
            <v>208.8</v>
          </cell>
          <cell r="K444" t="str">
            <v>12395.29</v>
          </cell>
          <cell r="L444" t="str">
            <v>12397.29</v>
          </cell>
          <cell r="M444">
            <v>0</v>
          </cell>
          <cell r="N444">
            <v>0</v>
          </cell>
        </row>
        <row r="445">
          <cell r="A445">
            <v>256856</v>
          </cell>
          <cell r="B445" t="str">
            <v>Arias*Ruiz,Meritxell</v>
          </cell>
          <cell r="C445" t="str">
            <v>TAX</v>
          </cell>
          <cell r="D445" t="str">
            <v>LIC-COFI-18</v>
          </cell>
          <cell r="E445" t="str">
            <v>LI</v>
          </cell>
          <cell r="F445" t="str">
            <v>AS</v>
          </cell>
          <cell r="G445">
            <v>405</v>
          </cell>
          <cell r="H445">
            <v>15015</v>
          </cell>
          <cell r="I445">
            <v>0</v>
          </cell>
          <cell r="J445">
            <v>0</v>
          </cell>
          <cell r="K445">
            <v>15015</v>
          </cell>
          <cell r="L445" t="str">
            <v>11528.5</v>
          </cell>
          <cell r="M445" t="str">
            <v>3486.5</v>
          </cell>
          <cell r="N445" t="str">
            <v>3486.5</v>
          </cell>
        </row>
        <row r="446">
          <cell r="A446">
            <v>811784</v>
          </cell>
          <cell r="B446" t="str">
            <v>VALENCIA*SANCHEZ,ERIK</v>
          </cell>
          <cell r="C446" t="str">
            <v>TAX</v>
          </cell>
          <cell r="D446" t="str">
            <v>LIC-EJEP-18</v>
          </cell>
          <cell r="E446" t="str">
            <v>LI</v>
          </cell>
          <cell r="F446" t="str">
            <v>BS</v>
          </cell>
          <cell r="G446">
            <v>100</v>
          </cell>
          <cell r="H446" t="str">
            <v>8642.04</v>
          </cell>
          <cell r="I446">
            <v>0</v>
          </cell>
          <cell r="J446">
            <v>0</v>
          </cell>
          <cell r="K446" t="str">
            <v>8642.04</v>
          </cell>
          <cell r="L446" t="str">
            <v>8085.44</v>
          </cell>
          <cell r="M446" t="str">
            <v>556.6</v>
          </cell>
          <cell r="N446" t="str">
            <v>556.6</v>
          </cell>
        </row>
        <row r="447">
          <cell r="A447">
            <v>814955</v>
          </cell>
          <cell r="B447" t="str">
            <v>Luna*Pineda,Ana</v>
          </cell>
          <cell r="C447" t="str">
            <v>TAX</v>
          </cell>
          <cell r="D447" t="str">
            <v>LIC-DINV-18</v>
          </cell>
          <cell r="E447" t="str">
            <v>LI</v>
          </cell>
          <cell r="F447" t="str">
            <v>AS</v>
          </cell>
          <cell r="G447">
            <v>101</v>
          </cell>
          <cell r="H447" t="str">
            <v>18530.68</v>
          </cell>
          <cell r="I447">
            <v>0</v>
          </cell>
          <cell r="J447">
            <v>0</v>
          </cell>
          <cell r="K447" t="str">
            <v>18530.68</v>
          </cell>
          <cell r="L447" t="str">
            <v>18530.88</v>
          </cell>
          <cell r="M447">
            <v>0</v>
          </cell>
          <cell r="N447">
            <v>0</v>
          </cell>
        </row>
        <row r="448">
          <cell r="A448">
            <v>673942</v>
          </cell>
          <cell r="B448" t="str">
            <v>Reyes*Torres,Xochilt</v>
          </cell>
          <cell r="C448" t="str">
            <v>TAX</v>
          </cell>
          <cell r="D448" t="str">
            <v>LIC-DERE-18</v>
          </cell>
          <cell r="E448" t="str">
            <v>LI</v>
          </cell>
          <cell r="F448" t="str">
            <v>AS</v>
          </cell>
          <cell r="G448">
            <v>101</v>
          </cell>
          <cell r="H448" t="str">
            <v>18752.76</v>
          </cell>
          <cell r="I448">
            <v>0</v>
          </cell>
          <cell r="J448">
            <v>0</v>
          </cell>
          <cell r="K448" t="str">
            <v>18752.76</v>
          </cell>
          <cell r="L448" t="str">
            <v>18753.36</v>
          </cell>
          <cell r="M448">
            <v>0</v>
          </cell>
          <cell r="N448">
            <v>0</v>
          </cell>
        </row>
        <row r="449">
          <cell r="A449">
            <v>815255</v>
          </cell>
          <cell r="B449" t="str">
            <v>Ojeda*Mata,Daniela</v>
          </cell>
          <cell r="C449" t="str">
            <v>TAX</v>
          </cell>
          <cell r="D449" t="str">
            <v>LIC-DSGD-18</v>
          </cell>
          <cell r="E449" t="str">
            <v>LI</v>
          </cell>
          <cell r="F449" t="str">
            <v>AS</v>
          </cell>
          <cell r="G449">
            <v>100</v>
          </cell>
          <cell r="H449">
            <v>18388</v>
          </cell>
          <cell r="I449">
            <v>0</v>
          </cell>
          <cell r="J449" t="str">
            <v>406.8</v>
          </cell>
          <cell r="K449" t="str">
            <v>17981.2</v>
          </cell>
          <cell r="L449">
            <v>18517</v>
          </cell>
          <cell r="M449">
            <v>0</v>
          </cell>
          <cell r="N449">
            <v>0</v>
          </cell>
        </row>
        <row r="450">
          <cell r="A450">
            <v>760201</v>
          </cell>
          <cell r="B450" t="str">
            <v>Arteaga*Romero,Mónica</v>
          </cell>
          <cell r="C450" t="str">
            <v>TAX</v>
          </cell>
          <cell r="D450" t="str">
            <v>LIC-DSGD-18</v>
          </cell>
          <cell r="E450" t="str">
            <v>LI</v>
          </cell>
          <cell r="F450" t="str">
            <v>AS</v>
          </cell>
          <cell r="G450">
            <v>100</v>
          </cell>
          <cell r="H450">
            <v>16701</v>
          </cell>
          <cell r="I450">
            <v>0</v>
          </cell>
          <cell r="J450">
            <v>0</v>
          </cell>
          <cell r="K450">
            <v>16701</v>
          </cell>
          <cell r="L450" t="str">
            <v>16701.5</v>
          </cell>
          <cell r="M450">
            <v>0</v>
          </cell>
          <cell r="N450">
            <v>0</v>
          </cell>
        </row>
        <row r="451">
          <cell r="A451">
            <v>810757</v>
          </cell>
          <cell r="B451" t="str">
            <v>Vivanco*Eulogio,Vicente</v>
          </cell>
          <cell r="C451" t="str">
            <v>TAX</v>
          </cell>
          <cell r="D451" t="str">
            <v>LIC-EJDE-17</v>
          </cell>
          <cell r="E451" t="str">
            <v>LI</v>
          </cell>
          <cell r="F451" t="str">
            <v>BS</v>
          </cell>
          <cell r="G451">
            <v>100</v>
          </cell>
          <cell r="H451" t="str">
            <v>7971.09</v>
          </cell>
          <cell r="I451">
            <v>0</v>
          </cell>
          <cell r="J451">
            <v>0</v>
          </cell>
          <cell r="K451" t="str">
            <v>7971.09</v>
          </cell>
          <cell r="L451" t="str">
            <v>4648.49</v>
          </cell>
          <cell r="M451" t="str">
            <v>3322.6</v>
          </cell>
          <cell r="N451" t="str">
            <v>3322.6</v>
          </cell>
        </row>
        <row r="452">
          <cell r="A452">
            <v>811783</v>
          </cell>
          <cell r="B452" t="str">
            <v>Gomez*Pineda,Ana</v>
          </cell>
          <cell r="C452" t="str">
            <v>TAX</v>
          </cell>
          <cell r="D452" t="str">
            <v>LIC-EJAD-17</v>
          </cell>
          <cell r="E452" t="str">
            <v>LI</v>
          </cell>
          <cell r="F452" t="str">
            <v>AS</v>
          </cell>
          <cell r="G452">
            <v>100</v>
          </cell>
          <cell r="H452" t="str">
            <v>11906.09</v>
          </cell>
          <cell r="I452">
            <v>0</v>
          </cell>
          <cell r="J452">
            <v>0</v>
          </cell>
          <cell r="K452" t="str">
            <v>11906.09</v>
          </cell>
          <cell r="L452" t="str">
            <v>11906.09</v>
          </cell>
          <cell r="M452">
            <v>0</v>
          </cell>
          <cell r="N452">
            <v>0</v>
          </cell>
        </row>
        <row r="453">
          <cell r="A453">
            <v>816704</v>
          </cell>
          <cell r="B453" t="str">
            <v>LUNA*RAMOS,VALERIA</v>
          </cell>
          <cell r="C453" t="str">
            <v>TAX</v>
          </cell>
          <cell r="D453" t="str">
            <v>LIC-EJDE-17</v>
          </cell>
          <cell r="E453" t="str">
            <v>LI</v>
          </cell>
          <cell r="F453" t="str">
            <v>BS</v>
          </cell>
          <cell r="G453">
            <v>100</v>
          </cell>
          <cell r="H453" t="str">
            <v>7971.09</v>
          </cell>
          <cell r="I453">
            <v>0</v>
          </cell>
          <cell r="J453">
            <v>0</v>
          </cell>
          <cell r="K453" t="str">
            <v>7971.09</v>
          </cell>
          <cell r="L453" t="str">
            <v>4648.49</v>
          </cell>
          <cell r="M453" t="str">
            <v>3322.6</v>
          </cell>
          <cell r="N453" t="str">
            <v>3322.6</v>
          </cell>
        </row>
        <row r="454">
          <cell r="A454">
            <v>50387</v>
          </cell>
          <cell r="B454" t="str">
            <v>Rodriguez*Abad,Anallely</v>
          </cell>
          <cell r="C454" t="str">
            <v>TAX</v>
          </cell>
          <cell r="D454" t="str">
            <v>LIC-EJDE-17</v>
          </cell>
          <cell r="E454" t="str">
            <v>LI</v>
          </cell>
          <cell r="F454" t="str">
            <v>BS</v>
          </cell>
          <cell r="H454">
            <v>0</v>
          </cell>
          <cell r="I454">
            <v>0</v>
          </cell>
          <cell r="J454">
            <v>0</v>
          </cell>
          <cell r="K454">
            <v>0</v>
          </cell>
          <cell r="L454">
            <v>0</v>
          </cell>
          <cell r="M454">
            <v>0</v>
          </cell>
          <cell r="N454">
            <v>0</v>
          </cell>
        </row>
        <row r="455">
          <cell r="A455">
            <v>246412</v>
          </cell>
          <cell r="B455" t="str">
            <v>Gonzalez*Lopez,Zabdi</v>
          </cell>
          <cell r="C455" t="str">
            <v>TAX</v>
          </cell>
          <cell r="D455" t="str">
            <v>MAE-EDUC-19</v>
          </cell>
          <cell r="E455" t="str">
            <v>MA</v>
          </cell>
          <cell r="F455" t="str">
            <v>AS</v>
          </cell>
          <cell r="G455">
            <v>101</v>
          </cell>
          <cell r="H455" t="str">
            <v>16402.3</v>
          </cell>
          <cell r="I455">
            <v>0</v>
          </cell>
          <cell r="J455">
            <v>0</v>
          </cell>
          <cell r="K455" t="str">
            <v>16402.3</v>
          </cell>
          <cell r="L455" t="str">
            <v>15233.6</v>
          </cell>
          <cell r="M455" t="str">
            <v>1168.7</v>
          </cell>
          <cell r="N455" t="str">
            <v>1168.7</v>
          </cell>
        </row>
        <row r="456">
          <cell r="A456">
            <v>348415</v>
          </cell>
          <cell r="B456" t="str">
            <v>Pastrana*Ortega,Luis</v>
          </cell>
          <cell r="C456" t="str">
            <v>TAX</v>
          </cell>
          <cell r="D456" t="str">
            <v>LIC-EJAD-17</v>
          </cell>
          <cell r="E456" t="str">
            <v>LI</v>
          </cell>
          <cell r="F456" t="str">
            <v>AS</v>
          </cell>
          <cell r="G456">
            <v>405</v>
          </cell>
          <cell r="H456">
            <v>7147</v>
          </cell>
          <cell r="I456">
            <v>0</v>
          </cell>
          <cell r="J456">
            <v>0</v>
          </cell>
          <cell r="K456">
            <v>7147</v>
          </cell>
          <cell r="L456">
            <v>7147</v>
          </cell>
          <cell r="M456">
            <v>0</v>
          </cell>
          <cell r="N456">
            <v>0</v>
          </cell>
        </row>
        <row r="457">
          <cell r="A457">
            <v>812854</v>
          </cell>
          <cell r="B457" t="str">
            <v>Blancas*Montero,Valeria</v>
          </cell>
          <cell r="C457" t="str">
            <v>TAX</v>
          </cell>
          <cell r="D457" t="str">
            <v>LIC-DERE-18</v>
          </cell>
          <cell r="E457" t="str">
            <v>LI</v>
          </cell>
          <cell r="F457" t="str">
            <v>AS</v>
          </cell>
          <cell r="G457">
            <v>101</v>
          </cell>
          <cell r="H457" t="str">
            <v>19153.76</v>
          </cell>
          <cell r="I457">
            <v>0</v>
          </cell>
          <cell r="J457">
            <v>0</v>
          </cell>
          <cell r="K457" t="str">
            <v>19153.76</v>
          </cell>
          <cell r="L457" t="str">
            <v>19154.36</v>
          </cell>
          <cell r="M457">
            <v>0</v>
          </cell>
          <cell r="N457">
            <v>0</v>
          </cell>
        </row>
        <row r="458">
          <cell r="A458">
            <v>812425</v>
          </cell>
          <cell r="B458" t="str">
            <v>MENDOZA*ALTIANO,ANDREA</v>
          </cell>
          <cell r="C458" t="str">
            <v>TAX</v>
          </cell>
          <cell r="D458" t="str">
            <v>LIC-EJDE-17</v>
          </cell>
          <cell r="E458" t="str">
            <v>LI</v>
          </cell>
          <cell r="F458" t="str">
            <v>BI</v>
          </cell>
          <cell r="G458">
            <v>100</v>
          </cell>
          <cell r="H458" t="str">
            <v>10.09</v>
          </cell>
          <cell r="I458">
            <v>0</v>
          </cell>
          <cell r="J458">
            <v>0</v>
          </cell>
          <cell r="K458" t="str">
            <v>10.09</v>
          </cell>
          <cell r="L458" t="str">
            <v>2909.09</v>
          </cell>
          <cell r="M458">
            <v>0</v>
          </cell>
          <cell r="N458">
            <v>0</v>
          </cell>
        </row>
        <row r="459">
          <cell r="A459">
            <v>815920</v>
          </cell>
          <cell r="B459" t="str">
            <v>Perez*Basurto,Ana</v>
          </cell>
          <cell r="C459" t="str">
            <v>TAX</v>
          </cell>
          <cell r="D459" t="str">
            <v>LIC-CTCO-18</v>
          </cell>
          <cell r="E459" t="str">
            <v>LI</v>
          </cell>
          <cell r="F459" t="str">
            <v>AS</v>
          </cell>
          <cell r="G459">
            <v>101</v>
          </cell>
          <cell r="H459" t="str">
            <v>18404.06</v>
          </cell>
          <cell r="I459">
            <v>0</v>
          </cell>
          <cell r="J459">
            <v>0</v>
          </cell>
          <cell r="K459" t="str">
            <v>18404.06</v>
          </cell>
          <cell r="L459" t="str">
            <v>18404.06</v>
          </cell>
          <cell r="M459">
            <v>0</v>
          </cell>
          <cell r="N459">
            <v>0</v>
          </cell>
        </row>
        <row r="460">
          <cell r="A460">
            <v>812158</v>
          </cell>
          <cell r="B460" t="str">
            <v>Hernández*Domínguez,María</v>
          </cell>
          <cell r="C460" t="str">
            <v>TAX</v>
          </cell>
          <cell r="D460" t="str">
            <v>LIC-CTCO-18</v>
          </cell>
          <cell r="E460" t="str">
            <v>LI</v>
          </cell>
          <cell r="F460" t="str">
            <v>AS</v>
          </cell>
          <cell r="G460">
            <v>406</v>
          </cell>
          <cell r="H460" t="str">
            <v>19153.76</v>
          </cell>
          <cell r="I460">
            <v>0</v>
          </cell>
          <cell r="J460">
            <v>0</v>
          </cell>
          <cell r="K460" t="str">
            <v>19153.76</v>
          </cell>
          <cell r="L460" t="str">
            <v>19153.76</v>
          </cell>
          <cell r="M460">
            <v>0</v>
          </cell>
          <cell r="N460">
            <v>0</v>
          </cell>
        </row>
        <row r="461">
          <cell r="A461">
            <v>815235</v>
          </cell>
          <cell r="B461" t="str">
            <v>Garcia*Ortiz,Omar</v>
          </cell>
          <cell r="C461" t="str">
            <v>TAX</v>
          </cell>
          <cell r="D461" t="str">
            <v>LIC-EJAD-17</v>
          </cell>
          <cell r="E461" t="str">
            <v>LI</v>
          </cell>
          <cell r="F461" t="str">
            <v>AS</v>
          </cell>
          <cell r="G461">
            <v>100</v>
          </cell>
          <cell r="H461" t="str">
            <v>11558.09</v>
          </cell>
          <cell r="I461">
            <v>0</v>
          </cell>
          <cell r="J461">
            <v>0</v>
          </cell>
          <cell r="K461" t="str">
            <v>11558.09</v>
          </cell>
          <cell r="L461" t="str">
            <v>11558.49</v>
          </cell>
          <cell r="M461">
            <v>0</v>
          </cell>
          <cell r="N461">
            <v>0</v>
          </cell>
        </row>
        <row r="462">
          <cell r="A462">
            <v>306305</v>
          </cell>
          <cell r="B462" t="str">
            <v>Lopez*Galicia,Brandon</v>
          </cell>
          <cell r="C462" t="str">
            <v>TAX</v>
          </cell>
          <cell r="D462" t="str">
            <v>MAE-EDUP-22</v>
          </cell>
          <cell r="E462" t="str">
            <v>MA</v>
          </cell>
          <cell r="F462" t="str">
            <v>BS</v>
          </cell>
          <cell r="G462">
            <v>406</v>
          </cell>
          <cell r="H462" t="str">
            <v>23891.43</v>
          </cell>
          <cell r="I462">
            <v>0</v>
          </cell>
          <cell r="J462">
            <v>0</v>
          </cell>
          <cell r="K462" t="str">
            <v>23891.43</v>
          </cell>
          <cell r="L462" t="str">
            <v>16048.43</v>
          </cell>
          <cell r="M462">
            <v>7843</v>
          </cell>
          <cell r="N462">
            <v>7843</v>
          </cell>
        </row>
        <row r="463">
          <cell r="A463">
            <v>720638</v>
          </cell>
          <cell r="B463" t="str">
            <v>Palafox*Rosas,Elena</v>
          </cell>
          <cell r="C463" t="str">
            <v>TAX</v>
          </cell>
          <cell r="D463" t="str">
            <v>MAE-EDUC-19</v>
          </cell>
          <cell r="E463" t="str">
            <v>MA</v>
          </cell>
          <cell r="F463" t="str">
            <v>PT</v>
          </cell>
          <cell r="H463" t="str">
            <v>22922.5</v>
          </cell>
          <cell r="I463">
            <v>0</v>
          </cell>
          <cell r="J463">
            <v>0</v>
          </cell>
          <cell r="K463" t="str">
            <v>22922.5</v>
          </cell>
          <cell r="L463" t="str">
            <v>22922.5</v>
          </cell>
          <cell r="M463">
            <v>0</v>
          </cell>
          <cell r="N463">
            <v>0</v>
          </cell>
        </row>
        <row r="464">
          <cell r="A464">
            <v>717577</v>
          </cell>
          <cell r="B464" t="str">
            <v>Rosas*Hernandez,Enrique</v>
          </cell>
          <cell r="C464" t="str">
            <v>TAX</v>
          </cell>
          <cell r="D464" t="str">
            <v>MAE-EDUC-19</v>
          </cell>
          <cell r="E464" t="str">
            <v>MA</v>
          </cell>
          <cell r="F464" t="str">
            <v>PT</v>
          </cell>
          <cell r="H464">
            <v>25774</v>
          </cell>
          <cell r="I464">
            <v>0</v>
          </cell>
          <cell r="J464">
            <v>0</v>
          </cell>
          <cell r="K464">
            <v>25774</v>
          </cell>
          <cell r="L464" t="str">
            <v>25774.43</v>
          </cell>
          <cell r="M464">
            <v>0</v>
          </cell>
          <cell r="N464">
            <v>0</v>
          </cell>
        </row>
        <row r="465">
          <cell r="A465">
            <v>708660</v>
          </cell>
          <cell r="B465" t="str">
            <v>Radilla*Mendiola,Anahi</v>
          </cell>
          <cell r="C465" t="str">
            <v>TAX</v>
          </cell>
          <cell r="D465" t="str">
            <v>MAE-EDUC-19</v>
          </cell>
          <cell r="E465" t="str">
            <v>MA</v>
          </cell>
          <cell r="F465" t="str">
            <v>PT</v>
          </cell>
          <cell r="H465" t="str">
            <v>22670.52</v>
          </cell>
          <cell r="I465">
            <v>0</v>
          </cell>
          <cell r="J465">
            <v>0</v>
          </cell>
          <cell r="K465" t="str">
            <v>22670.52</v>
          </cell>
          <cell r="L465" t="str">
            <v>22670.8</v>
          </cell>
          <cell r="M465">
            <v>0</v>
          </cell>
          <cell r="N465">
            <v>0</v>
          </cell>
        </row>
        <row r="466">
          <cell r="A466">
            <v>224239</v>
          </cell>
          <cell r="B466" t="str">
            <v>Santana*Gabriel,Aranza</v>
          </cell>
          <cell r="C466" t="str">
            <v>TAX</v>
          </cell>
          <cell r="D466" t="str">
            <v>MAE-EDUC-19</v>
          </cell>
          <cell r="E466" t="str">
            <v>MA</v>
          </cell>
          <cell r="F466" t="str">
            <v>PT</v>
          </cell>
          <cell r="H466">
            <v>22036</v>
          </cell>
          <cell r="I466">
            <v>0</v>
          </cell>
          <cell r="J466">
            <v>0</v>
          </cell>
          <cell r="K466">
            <v>22036</v>
          </cell>
          <cell r="L466">
            <v>12766</v>
          </cell>
          <cell r="M466">
            <v>9270</v>
          </cell>
          <cell r="N466">
            <v>9270</v>
          </cell>
        </row>
        <row r="467">
          <cell r="A467">
            <v>719928</v>
          </cell>
          <cell r="B467" t="str">
            <v>Mayahua*Atlahua,David</v>
          </cell>
          <cell r="C467" t="str">
            <v>TAX</v>
          </cell>
          <cell r="D467" t="str">
            <v>MAE-TEIN-18</v>
          </cell>
          <cell r="E467" t="str">
            <v>MA</v>
          </cell>
          <cell r="F467" t="str">
            <v>PT</v>
          </cell>
          <cell r="H467">
            <v>22036</v>
          </cell>
          <cell r="I467">
            <v>0</v>
          </cell>
          <cell r="J467">
            <v>0</v>
          </cell>
          <cell r="K467">
            <v>22036</v>
          </cell>
          <cell r="L467">
            <v>22036</v>
          </cell>
          <cell r="M467">
            <v>0</v>
          </cell>
          <cell r="N467">
            <v>0</v>
          </cell>
        </row>
        <row r="468">
          <cell r="A468">
            <v>719929</v>
          </cell>
          <cell r="B468" t="str">
            <v>Renteria*Galicia,Sergio</v>
          </cell>
          <cell r="C468" t="str">
            <v>TAX</v>
          </cell>
          <cell r="D468" t="str">
            <v>MAE-TEIN-18</v>
          </cell>
          <cell r="E468" t="str">
            <v>MA</v>
          </cell>
          <cell r="F468" t="str">
            <v>PT</v>
          </cell>
          <cell r="H468">
            <v>22036</v>
          </cell>
          <cell r="I468">
            <v>0</v>
          </cell>
          <cell r="J468">
            <v>0</v>
          </cell>
          <cell r="K468">
            <v>22036</v>
          </cell>
          <cell r="L468" t="str">
            <v>22036.43</v>
          </cell>
          <cell r="M468">
            <v>0</v>
          </cell>
          <cell r="N468">
            <v>0</v>
          </cell>
        </row>
        <row r="469">
          <cell r="A469">
            <v>293201</v>
          </cell>
          <cell r="B469" t="str">
            <v>Lopez*Enriquez,Wendolynne</v>
          </cell>
          <cell r="C469" t="str">
            <v>TAX</v>
          </cell>
          <cell r="D469" t="str">
            <v>MAE-EDUC-15</v>
          </cell>
          <cell r="E469" t="str">
            <v>MA</v>
          </cell>
          <cell r="F469" t="str">
            <v>PT</v>
          </cell>
          <cell r="H469">
            <v>0</v>
          </cell>
          <cell r="I469">
            <v>0</v>
          </cell>
          <cell r="J469">
            <v>0</v>
          </cell>
          <cell r="K469">
            <v>0</v>
          </cell>
          <cell r="L469">
            <v>0</v>
          </cell>
          <cell r="M469">
            <v>0</v>
          </cell>
          <cell r="N469">
            <v>0</v>
          </cell>
        </row>
        <row r="470">
          <cell r="A470">
            <v>163085</v>
          </cell>
          <cell r="B470" t="str">
            <v>Fernandez*Ramirez,Georgina</v>
          </cell>
          <cell r="C470" t="str">
            <v>TAX</v>
          </cell>
          <cell r="D470" t="str">
            <v>MAE-EDUC-10</v>
          </cell>
          <cell r="E470" t="str">
            <v>MA</v>
          </cell>
          <cell r="F470" t="str">
            <v>PT</v>
          </cell>
          <cell r="H470">
            <v>22535</v>
          </cell>
          <cell r="I470">
            <v>0</v>
          </cell>
          <cell r="J470">
            <v>0</v>
          </cell>
          <cell r="K470">
            <v>22535</v>
          </cell>
          <cell r="L470">
            <v>22535</v>
          </cell>
          <cell r="M470">
            <v>0</v>
          </cell>
          <cell r="N470">
            <v>0</v>
          </cell>
        </row>
        <row r="471">
          <cell r="A471">
            <v>813621</v>
          </cell>
          <cell r="B471" t="str">
            <v>AVILA*FRANCISCO,MARIA</v>
          </cell>
          <cell r="C471" t="str">
            <v>TAX</v>
          </cell>
          <cell r="D471" t="str">
            <v>LIC-EJEP-18</v>
          </cell>
          <cell r="E471" t="str">
            <v>LI</v>
          </cell>
          <cell r="F471" t="str">
            <v>BS</v>
          </cell>
          <cell r="G471">
            <v>100</v>
          </cell>
          <cell r="H471" t="str">
            <v>8881.09</v>
          </cell>
          <cell r="I471">
            <v>0</v>
          </cell>
          <cell r="J471">
            <v>0</v>
          </cell>
          <cell r="K471" t="str">
            <v>8881.09</v>
          </cell>
          <cell r="L471" t="str">
            <v>8301.29</v>
          </cell>
          <cell r="M471" t="str">
            <v>579.8</v>
          </cell>
          <cell r="N471" t="str">
            <v>579.8</v>
          </cell>
        </row>
        <row r="472">
          <cell r="A472">
            <v>306455</v>
          </cell>
          <cell r="B472" t="str">
            <v>Gómez*Veytia,Daniela</v>
          </cell>
          <cell r="C472" t="str">
            <v>TAX</v>
          </cell>
          <cell r="D472" t="str">
            <v>MAE-EDUP-22</v>
          </cell>
          <cell r="E472" t="str">
            <v>MA</v>
          </cell>
          <cell r="F472" t="str">
            <v>AS</v>
          </cell>
          <cell r="G472">
            <v>406</v>
          </cell>
          <cell r="H472" t="str">
            <v>24174.33</v>
          </cell>
          <cell r="I472">
            <v>0</v>
          </cell>
          <cell r="J472">
            <v>0</v>
          </cell>
          <cell r="K472" t="str">
            <v>24174.33</v>
          </cell>
          <cell r="L472" t="str">
            <v>22440.43</v>
          </cell>
          <cell r="M472">
            <v>0</v>
          </cell>
          <cell r="N472">
            <v>0</v>
          </cell>
        </row>
        <row r="473">
          <cell r="A473">
            <v>816787</v>
          </cell>
          <cell r="B473" t="str">
            <v>Franco*Aguilar,Jocelyn</v>
          </cell>
          <cell r="C473" t="str">
            <v>TAX</v>
          </cell>
          <cell r="D473" t="str">
            <v>LIC-EJME-17</v>
          </cell>
          <cell r="E473" t="str">
            <v>LI</v>
          </cell>
          <cell r="F473" t="str">
            <v>AS</v>
          </cell>
          <cell r="G473">
            <v>100</v>
          </cell>
          <cell r="H473">
            <v>11896</v>
          </cell>
          <cell r="I473">
            <v>0</v>
          </cell>
          <cell r="J473">
            <v>0</v>
          </cell>
          <cell r="K473">
            <v>11896</v>
          </cell>
          <cell r="L473" t="str">
            <v>11896.2</v>
          </cell>
          <cell r="M473">
            <v>0</v>
          </cell>
          <cell r="N473">
            <v>0</v>
          </cell>
        </row>
        <row r="474">
          <cell r="A474">
            <v>273276</v>
          </cell>
          <cell r="B474" t="str">
            <v>Martinez*Hernandez,Michelle</v>
          </cell>
          <cell r="C474" t="str">
            <v>TAX</v>
          </cell>
          <cell r="D474" t="str">
            <v>MAE-EDUP-22</v>
          </cell>
          <cell r="E474" t="str">
            <v>MA</v>
          </cell>
          <cell r="F474" t="str">
            <v>AS</v>
          </cell>
          <cell r="G474">
            <v>406</v>
          </cell>
          <cell r="H474" t="str">
            <v>23981.4</v>
          </cell>
          <cell r="I474">
            <v>0</v>
          </cell>
          <cell r="J474">
            <v>0</v>
          </cell>
          <cell r="K474" t="str">
            <v>23981.4</v>
          </cell>
          <cell r="L474" t="str">
            <v>23982.15</v>
          </cell>
          <cell r="M474">
            <v>0</v>
          </cell>
          <cell r="N474">
            <v>0</v>
          </cell>
        </row>
        <row r="475">
          <cell r="A475">
            <v>233908</v>
          </cell>
          <cell r="B475" t="str">
            <v>Mondragon*Montes,Miguel</v>
          </cell>
          <cell r="C475" t="str">
            <v>TAX</v>
          </cell>
          <cell r="D475" t="str">
            <v>MAE-MADP-22</v>
          </cell>
          <cell r="E475" t="str">
            <v>MA</v>
          </cell>
          <cell r="F475" t="str">
            <v>BS</v>
          </cell>
          <cell r="H475" t="str">
            <v>18435.35</v>
          </cell>
          <cell r="I475">
            <v>0</v>
          </cell>
          <cell r="J475">
            <v>0</v>
          </cell>
          <cell r="K475" t="str">
            <v>18435.35</v>
          </cell>
          <cell r="L475">
            <v>5789</v>
          </cell>
          <cell r="M475" t="str">
            <v>12646.35</v>
          </cell>
          <cell r="N475" t="str">
            <v>12646.35</v>
          </cell>
        </row>
        <row r="476">
          <cell r="A476">
            <v>245114</v>
          </cell>
          <cell r="B476" t="str">
            <v>Rojas*Espinosa,Sandra</v>
          </cell>
          <cell r="C476" t="str">
            <v>TAX</v>
          </cell>
          <cell r="D476" t="str">
            <v>LIC-EJCO-17</v>
          </cell>
          <cell r="E476" t="str">
            <v>LI</v>
          </cell>
          <cell r="F476" t="str">
            <v>BR</v>
          </cell>
          <cell r="G476">
            <v>100</v>
          </cell>
          <cell r="H476" t="str">
            <v>10.09</v>
          </cell>
          <cell r="I476">
            <v>0</v>
          </cell>
          <cell r="J476">
            <v>0</v>
          </cell>
          <cell r="K476" t="str">
            <v>10.09</v>
          </cell>
          <cell r="L476" t="str">
            <v>2619.09</v>
          </cell>
          <cell r="M476">
            <v>0</v>
          </cell>
          <cell r="N476">
            <v>0</v>
          </cell>
        </row>
        <row r="477">
          <cell r="A477">
            <v>814933</v>
          </cell>
          <cell r="B477" t="str">
            <v>Salazar*Poceros,Alejandra</v>
          </cell>
          <cell r="C477" t="str">
            <v>TAX</v>
          </cell>
          <cell r="D477" t="str">
            <v>LIC-PSIO-18</v>
          </cell>
          <cell r="E477" t="str">
            <v>LI</v>
          </cell>
          <cell r="F477" t="str">
            <v>BS</v>
          </cell>
          <cell r="G477">
            <v>101</v>
          </cell>
          <cell r="H477" t="str">
            <v>9528.34</v>
          </cell>
          <cell r="I477">
            <v>0</v>
          </cell>
          <cell r="J477">
            <v>0</v>
          </cell>
          <cell r="K477" t="str">
            <v>9528.34</v>
          </cell>
          <cell r="L477" t="str">
            <v>7249.34</v>
          </cell>
          <cell r="M477">
            <v>2279</v>
          </cell>
          <cell r="N477">
            <v>2279</v>
          </cell>
        </row>
        <row r="478">
          <cell r="A478">
            <v>804514</v>
          </cell>
          <cell r="B478" t="str">
            <v>Lopez*Guillen,Karla</v>
          </cell>
          <cell r="C478" t="str">
            <v>TAX</v>
          </cell>
          <cell r="D478" t="str">
            <v>LIC-EJME-17</v>
          </cell>
          <cell r="E478" t="str">
            <v>LI</v>
          </cell>
          <cell r="F478" t="str">
            <v>AS</v>
          </cell>
          <cell r="G478">
            <v>406</v>
          </cell>
          <cell r="H478" t="str">
            <v>11941.17</v>
          </cell>
          <cell r="I478">
            <v>0</v>
          </cell>
          <cell r="J478">
            <v>0</v>
          </cell>
          <cell r="K478" t="str">
            <v>11941.17</v>
          </cell>
          <cell r="L478" t="str">
            <v>11941.97</v>
          </cell>
          <cell r="M478">
            <v>0</v>
          </cell>
          <cell r="N478">
            <v>0</v>
          </cell>
        </row>
        <row r="479">
          <cell r="A479">
            <v>807922</v>
          </cell>
          <cell r="B479" t="str">
            <v>Lemus*Casimiro,Karla</v>
          </cell>
          <cell r="C479" t="str">
            <v>TAX</v>
          </cell>
          <cell r="D479" t="str">
            <v>LIC-DERE-18</v>
          </cell>
          <cell r="E479" t="str">
            <v>LI</v>
          </cell>
          <cell r="F479" t="str">
            <v>AS</v>
          </cell>
          <cell r="G479">
            <v>101</v>
          </cell>
          <cell r="H479" t="str">
            <v>19151.14</v>
          </cell>
          <cell r="I479">
            <v>0</v>
          </cell>
          <cell r="J479" t="str">
            <v>325.44</v>
          </cell>
          <cell r="K479" t="str">
            <v>18825.7</v>
          </cell>
          <cell r="L479" t="str">
            <v>18825.74</v>
          </cell>
          <cell r="M479">
            <v>0</v>
          </cell>
          <cell r="N479">
            <v>0</v>
          </cell>
        </row>
        <row r="480">
          <cell r="A480">
            <v>814724</v>
          </cell>
          <cell r="B480" t="str">
            <v>Espino*Castrejon,Dylan</v>
          </cell>
          <cell r="C480" t="str">
            <v>TAX</v>
          </cell>
          <cell r="D480" t="str">
            <v>LIC-DAEM-18</v>
          </cell>
          <cell r="E480" t="str">
            <v>LI</v>
          </cell>
          <cell r="F480" t="str">
            <v>AS</v>
          </cell>
          <cell r="G480">
            <v>101</v>
          </cell>
          <cell r="H480" t="str">
            <v>19486.11</v>
          </cell>
          <cell r="I480">
            <v>0</v>
          </cell>
          <cell r="J480">
            <v>0</v>
          </cell>
          <cell r="K480" t="str">
            <v>19486.11</v>
          </cell>
          <cell r="L480" t="str">
            <v>19486.11</v>
          </cell>
          <cell r="M480">
            <v>0</v>
          </cell>
          <cell r="N480">
            <v>0</v>
          </cell>
        </row>
        <row r="481">
          <cell r="A481">
            <v>653228</v>
          </cell>
          <cell r="B481" t="str">
            <v>García*Alcocer,Marcos</v>
          </cell>
          <cell r="C481" t="str">
            <v>TAX</v>
          </cell>
          <cell r="D481" t="str">
            <v>LIC-EJAD-17</v>
          </cell>
          <cell r="E481" t="str">
            <v>LI</v>
          </cell>
          <cell r="F481" t="str">
            <v>AS</v>
          </cell>
          <cell r="G481">
            <v>405</v>
          </cell>
          <cell r="H481">
            <v>11746</v>
          </cell>
          <cell r="I481">
            <v>0</v>
          </cell>
          <cell r="J481">
            <v>0</v>
          </cell>
          <cell r="K481">
            <v>11746</v>
          </cell>
          <cell r="L481">
            <v>11862</v>
          </cell>
          <cell r="M481">
            <v>0</v>
          </cell>
          <cell r="N481">
            <v>0</v>
          </cell>
        </row>
        <row r="482">
          <cell r="A482">
            <v>314902</v>
          </cell>
          <cell r="B482" t="str">
            <v>Torres*Lopez,Diego</v>
          </cell>
          <cell r="C482" t="str">
            <v>TAX</v>
          </cell>
          <cell r="D482" t="str">
            <v>LIC-EJME-17</v>
          </cell>
          <cell r="E482" t="str">
            <v>LI</v>
          </cell>
          <cell r="F482" t="str">
            <v>AS</v>
          </cell>
          <cell r="G482">
            <v>101</v>
          </cell>
          <cell r="H482" t="str">
            <v>12774.76</v>
          </cell>
          <cell r="I482">
            <v>0</v>
          </cell>
          <cell r="J482">
            <v>0</v>
          </cell>
          <cell r="K482" t="str">
            <v>12774.76</v>
          </cell>
          <cell r="L482" t="str">
            <v>12774.96</v>
          </cell>
          <cell r="M482">
            <v>0</v>
          </cell>
          <cell r="N482">
            <v>0</v>
          </cell>
        </row>
        <row r="483">
          <cell r="A483">
            <v>237769</v>
          </cell>
          <cell r="B483" t="str">
            <v>Perez*Gonzalez,Brenda</v>
          </cell>
          <cell r="C483" t="str">
            <v>TAX</v>
          </cell>
          <cell r="D483" t="str">
            <v>LIC-PSIO-10C</v>
          </cell>
          <cell r="E483" t="str">
            <v>LI</v>
          </cell>
          <cell r="F483" t="str">
            <v>BS</v>
          </cell>
          <cell r="G483">
            <v>405</v>
          </cell>
          <cell r="H483">
            <v>5626</v>
          </cell>
          <cell r="I483">
            <v>0</v>
          </cell>
          <cell r="J483">
            <v>0</v>
          </cell>
          <cell r="K483">
            <v>5626</v>
          </cell>
          <cell r="L483">
            <v>5476</v>
          </cell>
          <cell r="M483">
            <v>0</v>
          </cell>
          <cell r="N483">
            <v>0</v>
          </cell>
        </row>
        <row r="484">
          <cell r="A484">
            <v>817190</v>
          </cell>
          <cell r="B484" t="str">
            <v>Pérez*Sánchez,Estefany</v>
          </cell>
          <cell r="C484" t="str">
            <v>TAX</v>
          </cell>
          <cell r="D484" t="str">
            <v>LIC-DSGD-18</v>
          </cell>
          <cell r="E484" t="str">
            <v>LI</v>
          </cell>
          <cell r="F484" t="str">
            <v>BS</v>
          </cell>
          <cell r="G484">
            <v>101</v>
          </cell>
          <cell r="H484" t="str">
            <v>9455.3</v>
          </cell>
          <cell r="I484">
            <v>0</v>
          </cell>
          <cell r="J484">
            <v>0</v>
          </cell>
          <cell r="K484" t="str">
            <v>9455.3</v>
          </cell>
          <cell r="L484" t="str">
            <v>8148.2</v>
          </cell>
          <cell r="M484" t="str">
            <v>1759.1</v>
          </cell>
          <cell r="N484" t="str">
            <v>1759.1</v>
          </cell>
        </row>
        <row r="485">
          <cell r="A485">
            <v>817332</v>
          </cell>
          <cell r="B485" t="str">
            <v>Pérez*Sánchez,Jennifer</v>
          </cell>
          <cell r="C485" t="str">
            <v>TAX</v>
          </cell>
          <cell r="D485" t="str">
            <v>LIC-DERE-18</v>
          </cell>
          <cell r="E485" t="str">
            <v>LI</v>
          </cell>
          <cell r="F485" t="str">
            <v>BS</v>
          </cell>
          <cell r="G485">
            <v>101</v>
          </cell>
          <cell r="H485" t="str">
            <v>9455.3</v>
          </cell>
          <cell r="I485">
            <v>0</v>
          </cell>
          <cell r="J485">
            <v>0</v>
          </cell>
          <cell r="K485" t="str">
            <v>9455.3</v>
          </cell>
          <cell r="L485" t="str">
            <v>8148.2</v>
          </cell>
          <cell r="M485" t="str">
            <v>1759.1</v>
          </cell>
          <cell r="N485" t="str">
            <v>1759.1</v>
          </cell>
        </row>
        <row r="486">
          <cell r="A486">
            <v>818545</v>
          </cell>
          <cell r="B486" t="str">
            <v>Amezcua*Alpizar,Vanessa</v>
          </cell>
          <cell r="C486" t="str">
            <v>TAX</v>
          </cell>
          <cell r="D486" t="str">
            <v>LIC-DINV-18</v>
          </cell>
          <cell r="E486" t="str">
            <v>LI</v>
          </cell>
          <cell r="F486" t="str">
            <v>AS</v>
          </cell>
          <cell r="G486">
            <v>101</v>
          </cell>
          <cell r="H486" t="str">
            <v>18396.5</v>
          </cell>
          <cell r="I486">
            <v>0</v>
          </cell>
          <cell r="J486">
            <v>0</v>
          </cell>
          <cell r="K486" t="str">
            <v>18396.5</v>
          </cell>
          <cell r="L486" t="str">
            <v>18396.8</v>
          </cell>
          <cell r="M486">
            <v>0</v>
          </cell>
          <cell r="N486">
            <v>0</v>
          </cell>
        </row>
        <row r="487">
          <cell r="A487">
            <v>820225</v>
          </cell>
          <cell r="B487" t="str">
            <v>Perales*Valdés,Claudia</v>
          </cell>
          <cell r="C487" t="str">
            <v>TAX</v>
          </cell>
          <cell r="D487" t="str">
            <v>MAE-EDUC-19</v>
          </cell>
          <cell r="E487" t="str">
            <v>MA</v>
          </cell>
          <cell r="F487" t="str">
            <v>AS</v>
          </cell>
          <cell r="G487">
            <v>406</v>
          </cell>
          <cell r="H487" t="str">
            <v>24239.46</v>
          </cell>
          <cell r="I487">
            <v>0</v>
          </cell>
          <cell r="J487">
            <v>0</v>
          </cell>
          <cell r="K487" t="str">
            <v>24239.46</v>
          </cell>
          <cell r="L487" t="str">
            <v>24240.21</v>
          </cell>
          <cell r="M487">
            <v>0</v>
          </cell>
          <cell r="N487">
            <v>0</v>
          </cell>
        </row>
        <row r="488">
          <cell r="A488">
            <v>808009</v>
          </cell>
          <cell r="B488" t="str">
            <v>Oropeza*Oseguera,Ana</v>
          </cell>
          <cell r="C488" t="str">
            <v>TAX</v>
          </cell>
          <cell r="D488" t="str">
            <v>LIC-EJDE-17</v>
          </cell>
          <cell r="E488" t="str">
            <v>LI</v>
          </cell>
          <cell r="F488" t="str">
            <v>AS</v>
          </cell>
          <cell r="G488">
            <v>100</v>
          </cell>
          <cell r="H488" t="str">
            <v>12652.63</v>
          </cell>
          <cell r="I488">
            <v>0</v>
          </cell>
          <cell r="J488">
            <v>0</v>
          </cell>
          <cell r="K488" t="str">
            <v>12652.63</v>
          </cell>
          <cell r="L488" t="str">
            <v>12653.03</v>
          </cell>
          <cell r="M488">
            <v>0</v>
          </cell>
          <cell r="N488">
            <v>0</v>
          </cell>
        </row>
        <row r="489">
          <cell r="A489">
            <v>817108</v>
          </cell>
          <cell r="B489" t="str">
            <v>Ramírez*Choy,Santiago</v>
          </cell>
          <cell r="C489" t="str">
            <v>TAX</v>
          </cell>
          <cell r="D489" t="str">
            <v>LIC-CTCO-18</v>
          </cell>
          <cell r="E489" t="str">
            <v>LI</v>
          </cell>
          <cell r="F489" t="str">
            <v>AS</v>
          </cell>
          <cell r="G489">
            <v>101</v>
          </cell>
          <cell r="H489" t="str">
            <v>19056.05</v>
          </cell>
          <cell r="I489">
            <v>0</v>
          </cell>
          <cell r="J489">
            <v>0</v>
          </cell>
          <cell r="K489" t="str">
            <v>19056.05</v>
          </cell>
          <cell r="L489" t="str">
            <v>19056.05</v>
          </cell>
          <cell r="M489">
            <v>0</v>
          </cell>
          <cell r="N489">
            <v>0</v>
          </cell>
        </row>
        <row r="490">
          <cell r="A490">
            <v>804800</v>
          </cell>
          <cell r="B490" t="str">
            <v>Sais*Ramírez,Marco</v>
          </cell>
          <cell r="C490" t="str">
            <v>TAX</v>
          </cell>
          <cell r="D490" t="str">
            <v>LIC-EJDE-17</v>
          </cell>
          <cell r="E490" t="str">
            <v>LI</v>
          </cell>
          <cell r="F490" t="str">
            <v>BS</v>
          </cell>
          <cell r="G490">
            <v>100</v>
          </cell>
          <cell r="H490" t="str">
            <v>6025.59</v>
          </cell>
          <cell r="I490">
            <v>0</v>
          </cell>
          <cell r="J490">
            <v>0</v>
          </cell>
          <cell r="K490" t="str">
            <v>6025.59</v>
          </cell>
          <cell r="L490" t="str">
            <v>6025.59</v>
          </cell>
          <cell r="M490">
            <v>0</v>
          </cell>
          <cell r="N490">
            <v>0</v>
          </cell>
        </row>
        <row r="491">
          <cell r="A491">
            <v>817483</v>
          </cell>
          <cell r="B491" t="str">
            <v>Ruiz*Gutierrez,Alicia</v>
          </cell>
          <cell r="C491" t="str">
            <v>TAX</v>
          </cell>
          <cell r="D491" t="str">
            <v>LIC-DERE-18</v>
          </cell>
          <cell r="E491" t="str">
            <v>LI</v>
          </cell>
          <cell r="F491" t="str">
            <v>BS</v>
          </cell>
          <cell r="G491">
            <v>101</v>
          </cell>
          <cell r="H491" t="str">
            <v>9497.06</v>
          </cell>
          <cell r="I491">
            <v>0</v>
          </cell>
          <cell r="J491">
            <v>0</v>
          </cell>
          <cell r="K491" t="str">
            <v>9497.06</v>
          </cell>
          <cell r="L491" t="str">
            <v>7478.06</v>
          </cell>
          <cell r="M491">
            <v>2019</v>
          </cell>
          <cell r="N491">
            <v>2019</v>
          </cell>
        </row>
        <row r="492">
          <cell r="A492">
            <v>817004</v>
          </cell>
          <cell r="B492" t="str">
            <v>Castro*Montero,Alexa</v>
          </cell>
          <cell r="C492" t="str">
            <v>TAX</v>
          </cell>
          <cell r="D492" t="str">
            <v>LIC-CTCO-18</v>
          </cell>
          <cell r="E492" t="str">
            <v>LI</v>
          </cell>
          <cell r="F492" t="str">
            <v>AS</v>
          </cell>
          <cell r="G492">
            <v>101</v>
          </cell>
          <cell r="H492" t="str">
            <v>18500.18</v>
          </cell>
          <cell r="I492">
            <v>0</v>
          </cell>
          <cell r="J492">
            <v>0</v>
          </cell>
          <cell r="K492" t="str">
            <v>18500.18</v>
          </cell>
          <cell r="L492" t="str">
            <v>18500.18</v>
          </cell>
          <cell r="M492">
            <v>0</v>
          </cell>
          <cell r="N492">
            <v>0</v>
          </cell>
        </row>
        <row r="493">
          <cell r="A493">
            <v>815945</v>
          </cell>
          <cell r="B493" t="str">
            <v>Gomez*Almaraz,Jhoan</v>
          </cell>
          <cell r="C493" t="str">
            <v>TAX</v>
          </cell>
          <cell r="D493" t="str">
            <v>LIC-SYSC-18</v>
          </cell>
          <cell r="E493" t="str">
            <v>LI</v>
          </cell>
          <cell r="F493" t="str">
            <v>AS</v>
          </cell>
          <cell r="G493">
            <v>101</v>
          </cell>
          <cell r="H493" t="str">
            <v>19153.76</v>
          </cell>
          <cell r="I493">
            <v>0</v>
          </cell>
          <cell r="J493">
            <v>0</v>
          </cell>
          <cell r="K493" t="str">
            <v>19153.76</v>
          </cell>
          <cell r="L493" t="str">
            <v>19154.66</v>
          </cell>
          <cell r="M493">
            <v>0</v>
          </cell>
          <cell r="N493">
            <v>0</v>
          </cell>
        </row>
        <row r="494">
          <cell r="A494">
            <v>815946</v>
          </cell>
          <cell r="B494" t="str">
            <v>GUTIERREZ*BECERRIL,SHIRLEY</v>
          </cell>
          <cell r="C494" t="str">
            <v>TAX</v>
          </cell>
          <cell r="D494" t="str">
            <v>LIC-EJEP-18</v>
          </cell>
          <cell r="E494" t="str">
            <v>LI</v>
          </cell>
          <cell r="F494" t="str">
            <v>BS</v>
          </cell>
          <cell r="G494">
            <v>100</v>
          </cell>
          <cell r="H494" t="str">
            <v>11906.09</v>
          </cell>
          <cell r="I494">
            <v>0</v>
          </cell>
          <cell r="J494">
            <v>0</v>
          </cell>
          <cell r="K494" t="str">
            <v>11906.09</v>
          </cell>
          <cell r="L494" t="str">
            <v>9487.29</v>
          </cell>
          <cell r="M494" t="str">
            <v>2418.8</v>
          </cell>
          <cell r="N494" t="str">
            <v>2418.8</v>
          </cell>
        </row>
        <row r="495">
          <cell r="A495">
            <v>815622</v>
          </cell>
          <cell r="B495" t="str">
            <v>Becerril*Ibañez,Leonardo</v>
          </cell>
          <cell r="C495" t="str">
            <v>TAX</v>
          </cell>
          <cell r="D495" t="str">
            <v>LIC-EJAD-17</v>
          </cell>
          <cell r="E495" t="str">
            <v>LI</v>
          </cell>
          <cell r="F495" t="str">
            <v>BS</v>
          </cell>
          <cell r="G495">
            <v>100</v>
          </cell>
          <cell r="H495" t="str">
            <v>7969.41</v>
          </cell>
          <cell r="I495">
            <v>0</v>
          </cell>
          <cell r="J495">
            <v>0</v>
          </cell>
          <cell r="K495" t="str">
            <v>7969.41</v>
          </cell>
          <cell r="L495" t="str">
            <v>4646.81</v>
          </cell>
          <cell r="M495" t="str">
            <v>3322.6</v>
          </cell>
          <cell r="N495" t="str">
            <v>3322.6</v>
          </cell>
        </row>
        <row r="496">
          <cell r="A496">
            <v>805217</v>
          </cell>
          <cell r="B496" t="str">
            <v>Romero*Barraza,Angel</v>
          </cell>
          <cell r="C496" t="str">
            <v>TAX</v>
          </cell>
          <cell r="D496" t="str">
            <v>LIC-SYSC-18</v>
          </cell>
          <cell r="E496" t="str">
            <v>LI</v>
          </cell>
          <cell r="F496" t="str">
            <v>AS</v>
          </cell>
          <cell r="G496">
            <v>101</v>
          </cell>
          <cell r="H496" t="str">
            <v>19153.76</v>
          </cell>
          <cell r="I496">
            <v>0</v>
          </cell>
          <cell r="J496">
            <v>0</v>
          </cell>
          <cell r="K496" t="str">
            <v>19153.76</v>
          </cell>
          <cell r="L496" t="str">
            <v>19154.36</v>
          </cell>
          <cell r="M496">
            <v>0</v>
          </cell>
          <cell r="N496">
            <v>0</v>
          </cell>
        </row>
        <row r="497">
          <cell r="A497">
            <v>820309</v>
          </cell>
          <cell r="B497" t="str">
            <v>MARTINEZ*HERNANDEZ,CESAR</v>
          </cell>
          <cell r="C497" t="str">
            <v>TAX</v>
          </cell>
          <cell r="D497" t="str">
            <v>MAE-EDUP-22</v>
          </cell>
          <cell r="E497" t="str">
            <v>MA</v>
          </cell>
          <cell r="F497" t="str">
            <v>AS</v>
          </cell>
          <cell r="G497">
            <v>406</v>
          </cell>
          <cell r="H497" t="str">
            <v>23980.71</v>
          </cell>
          <cell r="I497">
            <v>0</v>
          </cell>
          <cell r="J497">
            <v>0</v>
          </cell>
          <cell r="K497" t="str">
            <v>23980.71</v>
          </cell>
          <cell r="L497" t="str">
            <v>23981.21</v>
          </cell>
          <cell r="M497">
            <v>0</v>
          </cell>
          <cell r="N497">
            <v>0</v>
          </cell>
        </row>
        <row r="498">
          <cell r="A498">
            <v>754521</v>
          </cell>
          <cell r="B498" t="str">
            <v>Cortez*Perez,Ramón</v>
          </cell>
          <cell r="C498" t="str">
            <v>TAX</v>
          </cell>
          <cell r="D498" t="str">
            <v>LIC-EJDE-17</v>
          </cell>
          <cell r="E498" t="str">
            <v>LI</v>
          </cell>
          <cell r="F498" t="str">
            <v>BS</v>
          </cell>
          <cell r="H498" t="str">
            <v>10101.55</v>
          </cell>
          <cell r="I498">
            <v>0</v>
          </cell>
          <cell r="J498">
            <v>0</v>
          </cell>
          <cell r="K498" t="str">
            <v>10101.55</v>
          </cell>
          <cell r="L498">
            <v>1565</v>
          </cell>
          <cell r="M498" t="str">
            <v>8536.55</v>
          </cell>
          <cell r="N498" t="str">
            <v>8536.55</v>
          </cell>
        </row>
        <row r="499">
          <cell r="A499">
            <v>726043</v>
          </cell>
          <cell r="B499" t="str">
            <v>Gomez*Rodriguez,Karina</v>
          </cell>
          <cell r="C499" t="str">
            <v>TAX</v>
          </cell>
          <cell r="D499" t="str">
            <v>LIC-EJAD-17</v>
          </cell>
          <cell r="E499" t="str">
            <v>LI</v>
          </cell>
          <cell r="F499" t="str">
            <v>BS</v>
          </cell>
          <cell r="H499">
            <v>2280</v>
          </cell>
          <cell r="I499">
            <v>0</v>
          </cell>
          <cell r="J499">
            <v>0</v>
          </cell>
          <cell r="K499">
            <v>2280</v>
          </cell>
          <cell r="L499">
            <v>0</v>
          </cell>
          <cell r="M499">
            <v>2280</v>
          </cell>
          <cell r="N499">
            <v>2280</v>
          </cell>
        </row>
        <row r="500">
          <cell r="A500">
            <v>805650</v>
          </cell>
          <cell r="B500" t="str">
            <v>González*Morales,Andrea</v>
          </cell>
          <cell r="C500" t="str">
            <v>TAX</v>
          </cell>
          <cell r="D500" t="str">
            <v>LIC-DINV-18</v>
          </cell>
          <cell r="E500" t="str">
            <v>LI</v>
          </cell>
          <cell r="F500" t="str">
            <v>AS</v>
          </cell>
          <cell r="G500">
            <v>101</v>
          </cell>
          <cell r="H500" t="str">
            <v>19154.16</v>
          </cell>
          <cell r="I500">
            <v>0</v>
          </cell>
          <cell r="J500">
            <v>0</v>
          </cell>
          <cell r="K500" t="str">
            <v>19154.16</v>
          </cell>
          <cell r="L500" t="str">
            <v>19154.16</v>
          </cell>
          <cell r="M500">
            <v>0</v>
          </cell>
          <cell r="N500">
            <v>0</v>
          </cell>
        </row>
        <row r="501">
          <cell r="A501">
            <v>810719</v>
          </cell>
          <cell r="B501" t="str">
            <v>Palacios*Juarez,Michelle</v>
          </cell>
          <cell r="C501" t="str">
            <v>TAX</v>
          </cell>
          <cell r="D501" t="str">
            <v>LIC-COFI-18</v>
          </cell>
          <cell r="E501" t="str">
            <v>LI</v>
          </cell>
          <cell r="F501" t="str">
            <v>BI</v>
          </cell>
          <cell r="G501">
            <v>101</v>
          </cell>
          <cell r="H501" t="str">
            <v>15.76</v>
          </cell>
          <cell r="I501">
            <v>0</v>
          </cell>
          <cell r="J501">
            <v>0</v>
          </cell>
          <cell r="K501" t="str">
            <v>15.76</v>
          </cell>
          <cell r="L501" t="str">
            <v>4538.76</v>
          </cell>
          <cell r="M501">
            <v>0</v>
          </cell>
          <cell r="N501">
            <v>0</v>
          </cell>
        </row>
        <row r="502">
          <cell r="A502">
            <v>810721</v>
          </cell>
          <cell r="B502" t="str">
            <v>Santiago*Ochoa,Edwin</v>
          </cell>
          <cell r="C502" t="str">
            <v>TAX</v>
          </cell>
          <cell r="D502" t="str">
            <v>LIC-DAEM-18</v>
          </cell>
          <cell r="E502" t="str">
            <v>LI</v>
          </cell>
          <cell r="F502" t="str">
            <v>AS</v>
          </cell>
          <cell r="G502">
            <v>101</v>
          </cell>
          <cell r="H502" t="str">
            <v>19171.16</v>
          </cell>
          <cell r="I502">
            <v>0</v>
          </cell>
          <cell r="J502" t="str">
            <v>325.44</v>
          </cell>
          <cell r="K502" t="str">
            <v>18845.72</v>
          </cell>
          <cell r="L502" t="str">
            <v>18845.76</v>
          </cell>
          <cell r="M502">
            <v>0</v>
          </cell>
          <cell r="N502">
            <v>0</v>
          </cell>
        </row>
        <row r="503">
          <cell r="A503">
            <v>805517</v>
          </cell>
          <cell r="B503" t="str">
            <v>Olmos*Rios,Emiliano</v>
          </cell>
          <cell r="C503" t="str">
            <v>TAX</v>
          </cell>
          <cell r="D503" t="str">
            <v>LIC-SYSC-18</v>
          </cell>
          <cell r="E503" t="str">
            <v>LI</v>
          </cell>
          <cell r="F503" t="str">
            <v>AS</v>
          </cell>
          <cell r="G503">
            <v>101</v>
          </cell>
          <cell r="H503" t="str">
            <v>19868.82</v>
          </cell>
          <cell r="I503">
            <v>0</v>
          </cell>
          <cell r="J503">
            <v>0</v>
          </cell>
          <cell r="K503" t="str">
            <v>19868.82</v>
          </cell>
          <cell r="L503" t="str">
            <v>19869.42</v>
          </cell>
          <cell r="M503">
            <v>0</v>
          </cell>
          <cell r="N503">
            <v>0</v>
          </cell>
        </row>
        <row r="504">
          <cell r="A504">
            <v>805337</v>
          </cell>
          <cell r="B504" t="str">
            <v>Morales*Granados,Montserrat</v>
          </cell>
          <cell r="C504" t="str">
            <v>TAX</v>
          </cell>
          <cell r="D504" t="str">
            <v>LIC-DERE-18</v>
          </cell>
          <cell r="E504" t="str">
            <v>LI</v>
          </cell>
          <cell r="F504" t="str">
            <v>BS</v>
          </cell>
          <cell r="G504">
            <v>101</v>
          </cell>
          <cell r="H504" t="str">
            <v>9530.96</v>
          </cell>
          <cell r="I504">
            <v>0</v>
          </cell>
          <cell r="J504">
            <v>0</v>
          </cell>
          <cell r="K504" t="str">
            <v>9530.96</v>
          </cell>
          <cell r="L504" t="str">
            <v>7251.96</v>
          </cell>
          <cell r="M504">
            <v>2279</v>
          </cell>
          <cell r="N504">
            <v>2279</v>
          </cell>
        </row>
        <row r="505">
          <cell r="A505">
            <v>809921</v>
          </cell>
          <cell r="B505" t="str">
            <v>Juarez*Romero,Anayetsi</v>
          </cell>
          <cell r="C505" t="str">
            <v>TAX</v>
          </cell>
          <cell r="D505" t="str">
            <v>LIC-DINV-18</v>
          </cell>
          <cell r="E505" t="str">
            <v>LI</v>
          </cell>
          <cell r="F505" t="str">
            <v>AS</v>
          </cell>
          <cell r="G505">
            <v>101</v>
          </cell>
          <cell r="H505" t="str">
            <v>18946.36</v>
          </cell>
          <cell r="I505">
            <v>0</v>
          </cell>
          <cell r="J505">
            <v>0</v>
          </cell>
          <cell r="K505" t="str">
            <v>18946.36</v>
          </cell>
          <cell r="L505" t="str">
            <v>18946.36</v>
          </cell>
          <cell r="M505">
            <v>0</v>
          </cell>
          <cell r="N505">
            <v>0</v>
          </cell>
        </row>
        <row r="506">
          <cell r="A506">
            <v>804807</v>
          </cell>
          <cell r="B506" t="str">
            <v>Guzmán*Martínez,Saori</v>
          </cell>
          <cell r="C506" t="str">
            <v>TAX</v>
          </cell>
          <cell r="D506" t="str">
            <v>LIC-DSGD-18</v>
          </cell>
          <cell r="E506" t="str">
            <v>LI</v>
          </cell>
          <cell r="F506" t="str">
            <v>AS</v>
          </cell>
          <cell r="G506">
            <v>101</v>
          </cell>
          <cell r="H506" t="str">
            <v>19342.93</v>
          </cell>
          <cell r="I506">
            <v>0</v>
          </cell>
          <cell r="J506" t="str">
            <v>406.8</v>
          </cell>
          <cell r="K506" t="str">
            <v>18936.13</v>
          </cell>
          <cell r="L506" t="str">
            <v>18936.13</v>
          </cell>
          <cell r="M506">
            <v>0</v>
          </cell>
          <cell r="N506">
            <v>0</v>
          </cell>
        </row>
        <row r="507">
          <cell r="A507">
            <v>811377</v>
          </cell>
          <cell r="B507" t="str">
            <v>Gabarro*Jímenez,David</v>
          </cell>
          <cell r="C507" t="str">
            <v>TAX</v>
          </cell>
          <cell r="D507" t="str">
            <v>LIC-CTCO-18</v>
          </cell>
          <cell r="E507" t="str">
            <v>LI</v>
          </cell>
          <cell r="F507" t="str">
            <v>AS</v>
          </cell>
          <cell r="G507">
            <v>101</v>
          </cell>
          <cell r="H507" t="str">
            <v>19153.76</v>
          </cell>
          <cell r="I507">
            <v>0</v>
          </cell>
          <cell r="J507">
            <v>0</v>
          </cell>
          <cell r="K507" t="str">
            <v>19153.76</v>
          </cell>
          <cell r="L507" t="str">
            <v>19154.36</v>
          </cell>
          <cell r="M507">
            <v>0</v>
          </cell>
          <cell r="N507">
            <v>0</v>
          </cell>
        </row>
        <row r="508">
          <cell r="A508">
            <v>675906</v>
          </cell>
          <cell r="B508" t="str">
            <v>LOPEZ GARCIA,DANIEL</v>
          </cell>
          <cell r="C508" t="str">
            <v>TAX</v>
          </cell>
          <cell r="D508" t="str">
            <v>MAE-EDUP-22</v>
          </cell>
          <cell r="E508" t="str">
            <v>MA</v>
          </cell>
          <cell r="F508" t="str">
            <v>BS</v>
          </cell>
          <cell r="G508">
            <v>406</v>
          </cell>
          <cell r="H508" t="str">
            <v>14641.59</v>
          </cell>
          <cell r="I508">
            <v>0</v>
          </cell>
          <cell r="J508">
            <v>0</v>
          </cell>
          <cell r="K508" t="str">
            <v>14641.59</v>
          </cell>
          <cell r="L508" t="str">
            <v>10387.69</v>
          </cell>
          <cell r="M508" t="str">
            <v>4253.9</v>
          </cell>
          <cell r="N508" t="str">
            <v>4253.9</v>
          </cell>
        </row>
        <row r="509">
          <cell r="A509">
            <v>804561</v>
          </cell>
          <cell r="B509" t="str">
            <v>Bernal*Gonzalez,Martin</v>
          </cell>
          <cell r="C509" t="str">
            <v>TAX</v>
          </cell>
          <cell r="D509" t="str">
            <v>LIC-DAEM-18</v>
          </cell>
          <cell r="E509" t="str">
            <v>LI</v>
          </cell>
          <cell r="F509" t="str">
            <v>BK</v>
          </cell>
          <cell r="G509">
            <v>101</v>
          </cell>
          <cell r="H509" t="str">
            <v>14303.11</v>
          </cell>
          <cell r="I509">
            <v>0</v>
          </cell>
          <cell r="J509">
            <v>0</v>
          </cell>
          <cell r="K509" t="str">
            <v>14303.11</v>
          </cell>
          <cell r="L509" t="str">
            <v>14303.11</v>
          </cell>
          <cell r="M509">
            <v>0</v>
          </cell>
          <cell r="N509">
            <v>0</v>
          </cell>
        </row>
        <row r="510">
          <cell r="A510">
            <v>811413</v>
          </cell>
          <cell r="B510" t="str">
            <v>Izquierdo*Garcia,Abigail</v>
          </cell>
          <cell r="C510" t="str">
            <v>TAX</v>
          </cell>
          <cell r="D510" t="str">
            <v>LIC-DSGD-18</v>
          </cell>
          <cell r="E510" t="str">
            <v>LI</v>
          </cell>
          <cell r="F510" t="str">
            <v>BK</v>
          </cell>
          <cell r="G510">
            <v>101</v>
          </cell>
          <cell r="H510" t="str">
            <v>9330.96</v>
          </cell>
          <cell r="I510">
            <v>0</v>
          </cell>
          <cell r="J510">
            <v>0</v>
          </cell>
          <cell r="K510" t="str">
            <v>9330.96</v>
          </cell>
          <cell r="L510" t="str">
            <v>9330.96</v>
          </cell>
          <cell r="M510">
            <v>0</v>
          </cell>
          <cell r="N510">
            <v>0</v>
          </cell>
        </row>
        <row r="511">
          <cell r="A511">
            <v>768700</v>
          </cell>
          <cell r="B511" t="str">
            <v>Franco*Aguillón,Miriam</v>
          </cell>
          <cell r="C511" t="str">
            <v>TAX</v>
          </cell>
          <cell r="D511" t="str">
            <v>LIC-DINV-18</v>
          </cell>
          <cell r="E511" t="str">
            <v>LI</v>
          </cell>
          <cell r="F511" t="str">
            <v>AS</v>
          </cell>
          <cell r="G511">
            <v>405</v>
          </cell>
          <cell r="H511">
            <v>18737</v>
          </cell>
          <cell r="I511">
            <v>0</v>
          </cell>
          <cell r="J511">
            <v>0</v>
          </cell>
          <cell r="K511">
            <v>18737</v>
          </cell>
          <cell r="L511">
            <v>18137</v>
          </cell>
          <cell r="M511">
            <v>0</v>
          </cell>
          <cell r="N511">
            <v>0</v>
          </cell>
        </row>
        <row r="512">
          <cell r="A512">
            <v>805205</v>
          </cell>
          <cell r="B512" t="str">
            <v>Mondragon*Barron,Jose</v>
          </cell>
          <cell r="C512" t="str">
            <v>TAX</v>
          </cell>
          <cell r="D512" t="str">
            <v>LIC-DERE-18</v>
          </cell>
          <cell r="E512" t="str">
            <v>LI</v>
          </cell>
          <cell r="F512" t="str">
            <v>AS</v>
          </cell>
          <cell r="G512">
            <v>100</v>
          </cell>
          <cell r="H512" t="str">
            <v>19076.09</v>
          </cell>
          <cell r="I512">
            <v>0</v>
          </cell>
          <cell r="J512">
            <v>0</v>
          </cell>
          <cell r="K512" t="str">
            <v>19076.09</v>
          </cell>
          <cell r="L512" t="str">
            <v>19076.09</v>
          </cell>
          <cell r="M512">
            <v>0</v>
          </cell>
          <cell r="N512">
            <v>0</v>
          </cell>
        </row>
        <row r="513">
          <cell r="A513">
            <v>809263</v>
          </cell>
          <cell r="B513" t="str">
            <v>SOLIS*BORQUEZ,LUIS</v>
          </cell>
          <cell r="C513" t="str">
            <v>TAX</v>
          </cell>
          <cell r="D513" t="str">
            <v>LIC-EJME-17</v>
          </cell>
          <cell r="E513" t="str">
            <v>LI</v>
          </cell>
          <cell r="F513" t="str">
            <v>BS</v>
          </cell>
          <cell r="G513">
            <v>100</v>
          </cell>
          <cell r="H513" t="str">
            <v>7971.09</v>
          </cell>
          <cell r="I513">
            <v>0</v>
          </cell>
          <cell r="J513">
            <v>0</v>
          </cell>
          <cell r="K513" t="str">
            <v>7971.09</v>
          </cell>
          <cell r="L513" t="str">
            <v>4648.49</v>
          </cell>
          <cell r="M513" t="str">
            <v>3322.6</v>
          </cell>
          <cell r="N513" t="str">
            <v>3322.6</v>
          </cell>
        </row>
        <row r="514">
          <cell r="A514">
            <v>814612</v>
          </cell>
          <cell r="B514" t="str">
            <v>Andrade*Vela,Ulises</v>
          </cell>
          <cell r="C514" t="str">
            <v>TAX</v>
          </cell>
          <cell r="D514" t="str">
            <v>LIC-CTCO-18</v>
          </cell>
          <cell r="E514" t="str">
            <v>LI</v>
          </cell>
          <cell r="F514" t="str">
            <v>BS</v>
          </cell>
          <cell r="G514">
            <v>101</v>
          </cell>
          <cell r="H514" t="str">
            <v>9530.96</v>
          </cell>
          <cell r="I514">
            <v>0</v>
          </cell>
          <cell r="J514">
            <v>0</v>
          </cell>
          <cell r="K514" t="str">
            <v>9530.96</v>
          </cell>
          <cell r="L514" t="str">
            <v>7251.96</v>
          </cell>
          <cell r="M514">
            <v>2279</v>
          </cell>
          <cell r="N514">
            <v>2279</v>
          </cell>
        </row>
        <row r="515">
          <cell r="A515">
            <v>343000</v>
          </cell>
          <cell r="B515" t="str">
            <v>Velazquez*Velasco,Mario</v>
          </cell>
          <cell r="C515" t="str">
            <v>TAX</v>
          </cell>
          <cell r="D515" t="str">
            <v>MAE-MADP-22</v>
          </cell>
          <cell r="E515" t="str">
            <v>MA</v>
          </cell>
          <cell r="F515" t="str">
            <v>BI</v>
          </cell>
          <cell r="G515">
            <v>406</v>
          </cell>
          <cell r="H515" t="str">
            <v>16.8</v>
          </cell>
          <cell r="I515">
            <v>0</v>
          </cell>
          <cell r="J515">
            <v>0</v>
          </cell>
          <cell r="K515" t="str">
            <v>16.8</v>
          </cell>
          <cell r="L515" t="str">
            <v>16.8</v>
          </cell>
          <cell r="M515">
            <v>0</v>
          </cell>
          <cell r="N515">
            <v>0</v>
          </cell>
        </row>
        <row r="516">
          <cell r="A516">
            <v>810585</v>
          </cell>
          <cell r="B516" t="str">
            <v>Almazán*López,Alessandro</v>
          </cell>
          <cell r="C516" t="str">
            <v>TAX</v>
          </cell>
          <cell r="D516" t="str">
            <v>LIC-DAEM-18</v>
          </cell>
          <cell r="E516" t="str">
            <v>LI</v>
          </cell>
          <cell r="F516" t="str">
            <v>AS</v>
          </cell>
          <cell r="G516">
            <v>101</v>
          </cell>
          <cell r="H516" t="str">
            <v>19153.76</v>
          </cell>
          <cell r="I516">
            <v>0</v>
          </cell>
          <cell r="J516">
            <v>0</v>
          </cell>
          <cell r="K516" t="str">
            <v>19153.76</v>
          </cell>
          <cell r="L516" t="str">
            <v>19154.36</v>
          </cell>
          <cell r="M516">
            <v>0</v>
          </cell>
          <cell r="N516">
            <v>0</v>
          </cell>
        </row>
        <row r="517">
          <cell r="A517">
            <v>813295</v>
          </cell>
          <cell r="B517" t="str">
            <v>Gonzalez*Avalos,Marion</v>
          </cell>
          <cell r="C517" t="str">
            <v>TAX</v>
          </cell>
          <cell r="D517" t="str">
            <v>LIC-PSIO-18</v>
          </cell>
          <cell r="E517" t="str">
            <v>LI</v>
          </cell>
          <cell r="F517" t="str">
            <v>AS</v>
          </cell>
          <cell r="G517">
            <v>101</v>
          </cell>
          <cell r="H517" t="str">
            <v>15908.66</v>
          </cell>
          <cell r="I517">
            <v>0</v>
          </cell>
          <cell r="J517">
            <v>0</v>
          </cell>
          <cell r="K517" t="str">
            <v>15908.66</v>
          </cell>
          <cell r="L517" t="str">
            <v>15909.16</v>
          </cell>
          <cell r="M517">
            <v>0</v>
          </cell>
          <cell r="N517">
            <v>0</v>
          </cell>
        </row>
        <row r="518">
          <cell r="A518">
            <v>731040</v>
          </cell>
          <cell r="B518" t="str">
            <v>Garcia*Valencia,Celina</v>
          </cell>
          <cell r="C518" t="str">
            <v>TAX</v>
          </cell>
          <cell r="D518" t="str">
            <v>LIC-EJDE-17</v>
          </cell>
          <cell r="E518" t="str">
            <v>LI</v>
          </cell>
          <cell r="F518" t="str">
            <v>BS</v>
          </cell>
          <cell r="G518">
            <v>405</v>
          </cell>
          <cell r="H518">
            <v>13716</v>
          </cell>
          <cell r="I518">
            <v>0</v>
          </cell>
          <cell r="J518">
            <v>0</v>
          </cell>
          <cell r="K518">
            <v>13716</v>
          </cell>
          <cell r="L518">
            <v>12196</v>
          </cell>
          <cell r="M518">
            <v>1520</v>
          </cell>
          <cell r="N518">
            <v>1520</v>
          </cell>
        </row>
        <row r="519">
          <cell r="A519">
            <v>785393</v>
          </cell>
          <cell r="B519" t="str">
            <v>Espindola*Guerrero,Raul</v>
          </cell>
          <cell r="C519" t="str">
            <v>TAX</v>
          </cell>
          <cell r="D519" t="str">
            <v>LIC-EJAD-17</v>
          </cell>
          <cell r="E519" t="str">
            <v>LI</v>
          </cell>
          <cell r="F519" t="str">
            <v>BS</v>
          </cell>
          <cell r="G519">
            <v>404</v>
          </cell>
          <cell r="H519" t="str">
            <v>12178.6</v>
          </cell>
          <cell r="I519">
            <v>0</v>
          </cell>
          <cell r="J519">
            <v>0</v>
          </cell>
          <cell r="K519" t="str">
            <v>12178.6</v>
          </cell>
          <cell r="L519" t="str">
            <v>6369.1</v>
          </cell>
          <cell r="M519" t="str">
            <v>5809.5</v>
          </cell>
          <cell r="N519" t="str">
            <v>5809.5</v>
          </cell>
        </row>
        <row r="520">
          <cell r="A520">
            <v>803614</v>
          </cell>
          <cell r="B520" t="str">
            <v>Garay*Tellez Giron,Nassieli</v>
          </cell>
          <cell r="C520" t="str">
            <v>TAX</v>
          </cell>
          <cell r="D520" t="str">
            <v>LIC-DINV-18</v>
          </cell>
          <cell r="E520" t="str">
            <v>LI</v>
          </cell>
          <cell r="F520" t="str">
            <v>AS</v>
          </cell>
          <cell r="G520">
            <v>101</v>
          </cell>
          <cell r="H520" t="str">
            <v>18752.76</v>
          </cell>
          <cell r="I520">
            <v>0</v>
          </cell>
          <cell r="J520">
            <v>0</v>
          </cell>
          <cell r="K520" t="str">
            <v>18752.76</v>
          </cell>
          <cell r="L520" t="str">
            <v>18753.26</v>
          </cell>
          <cell r="M520">
            <v>0</v>
          </cell>
          <cell r="N520">
            <v>0</v>
          </cell>
        </row>
        <row r="521">
          <cell r="A521">
            <v>804063</v>
          </cell>
          <cell r="B521" t="str">
            <v>Olvera*Morales,Yael</v>
          </cell>
          <cell r="C521" t="str">
            <v>TAX</v>
          </cell>
          <cell r="D521" t="str">
            <v>LIC-SYSC-18</v>
          </cell>
          <cell r="E521" t="str">
            <v>LI</v>
          </cell>
          <cell r="F521" t="str">
            <v>BS</v>
          </cell>
          <cell r="G521">
            <v>101</v>
          </cell>
          <cell r="H521" t="str">
            <v>8572.66</v>
          </cell>
          <cell r="I521">
            <v>0</v>
          </cell>
          <cell r="J521">
            <v>0</v>
          </cell>
          <cell r="K521" t="str">
            <v>8572.66</v>
          </cell>
          <cell r="L521" t="str">
            <v>6709.56</v>
          </cell>
          <cell r="M521" t="str">
            <v>1863.1</v>
          </cell>
          <cell r="N521" t="str">
            <v>1863.1</v>
          </cell>
        </row>
        <row r="522">
          <cell r="A522">
            <v>809373</v>
          </cell>
          <cell r="B522" t="str">
            <v>Mauricio*Flores,Monserrat</v>
          </cell>
          <cell r="C522" t="str">
            <v>TAX</v>
          </cell>
          <cell r="D522" t="str">
            <v>LIC-DINV-18</v>
          </cell>
          <cell r="E522" t="str">
            <v>LI</v>
          </cell>
          <cell r="F522" t="str">
            <v>AS</v>
          </cell>
          <cell r="G522">
            <v>101</v>
          </cell>
          <cell r="H522" t="str">
            <v>18753.06</v>
          </cell>
          <cell r="I522">
            <v>0</v>
          </cell>
          <cell r="J522" t="str">
            <v>325.44</v>
          </cell>
          <cell r="K522" t="str">
            <v>18427.62</v>
          </cell>
          <cell r="L522" t="str">
            <v>18276.36</v>
          </cell>
          <cell r="M522" t="str">
            <v>151.26</v>
          </cell>
          <cell r="N522" t="str">
            <v>151.26</v>
          </cell>
        </row>
        <row r="523">
          <cell r="A523">
            <v>812876</v>
          </cell>
          <cell r="B523" t="str">
            <v>Méndez*López,Emmanuel</v>
          </cell>
          <cell r="C523" t="str">
            <v>TAX</v>
          </cell>
          <cell r="D523" t="str">
            <v>LIC-CTCO-18</v>
          </cell>
          <cell r="E523" t="str">
            <v>LI</v>
          </cell>
          <cell r="F523" t="str">
            <v>AS</v>
          </cell>
          <cell r="G523">
            <v>101</v>
          </cell>
          <cell r="H523" t="str">
            <v>19153.76</v>
          </cell>
          <cell r="I523">
            <v>0</v>
          </cell>
          <cell r="J523">
            <v>0</v>
          </cell>
          <cell r="K523" t="str">
            <v>19153.76</v>
          </cell>
          <cell r="L523" t="str">
            <v>19154.36</v>
          </cell>
          <cell r="M523">
            <v>0</v>
          </cell>
          <cell r="N523">
            <v>0</v>
          </cell>
        </row>
        <row r="524">
          <cell r="A524">
            <v>811047</v>
          </cell>
          <cell r="B524" t="str">
            <v>Corona*Fernandez,Guadalupe</v>
          </cell>
          <cell r="C524" t="str">
            <v>TAX</v>
          </cell>
          <cell r="D524" t="str">
            <v>LIC-EJDE-17</v>
          </cell>
          <cell r="E524" t="str">
            <v>LI</v>
          </cell>
          <cell r="F524" t="str">
            <v>BI</v>
          </cell>
          <cell r="G524">
            <v>100</v>
          </cell>
          <cell r="H524" t="str">
            <v>10.09</v>
          </cell>
          <cell r="I524">
            <v>0</v>
          </cell>
          <cell r="J524">
            <v>0</v>
          </cell>
          <cell r="K524" t="str">
            <v>10.09</v>
          </cell>
          <cell r="L524" t="str">
            <v>2909.09</v>
          </cell>
          <cell r="M524">
            <v>0</v>
          </cell>
          <cell r="N524">
            <v>0</v>
          </cell>
        </row>
        <row r="525">
          <cell r="A525">
            <v>284880</v>
          </cell>
          <cell r="B525" t="str">
            <v>Yañez*Arellano,Eyra</v>
          </cell>
          <cell r="C525" t="str">
            <v>TAX</v>
          </cell>
          <cell r="D525" t="str">
            <v>LIC-EJDE-17</v>
          </cell>
          <cell r="E525" t="str">
            <v>LI</v>
          </cell>
          <cell r="F525" t="str">
            <v>AS</v>
          </cell>
          <cell r="G525">
            <v>405</v>
          </cell>
          <cell r="H525" t="str">
            <v>12105.8</v>
          </cell>
          <cell r="I525">
            <v>0</v>
          </cell>
          <cell r="J525">
            <v>0</v>
          </cell>
          <cell r="K525" t="str">
            <v>12105.8</v>
          </cell>
          <cell r="L525">
            <v>12106</v>
          </cell>
          <cell r="M525">
            <v>0</v>
          </cell>
          <cell r="N525">
            <v>0</v>
          </cell>
        </row>
        <row r="526">
          <cell r="A526">
            <v>687187</v>
          </cell>
          <cell r="B526" t="str">
            <v>Lagunas*Escamilla,Genesis</v>
          </cell>
          <cell r="C526" t="str">
            <v>TAX</v>
          </cell>
          <cell r="D526" t="str">
            <v>LIC-CTCO-18</v>
          </cell>
          <cell r="E526" t="str">
            <v>LI</v>
          </cell>
          <cell r="F526" t="str">
            <v>AS</v>
          </cell>
          <cell r="G526">
            <v>100</v>
          </cell>
          <cell r="H526" t="str">
            <v>23816.63</v>
          </cell>
          <cell r="I526">
            <v>0</v>
          </cell>
          <cell r="J526">
            <v>0</v>
          </cell>
          <cell r="K526" t="str">
            <v>23816.63</v>
          </cell>
          <cell r="L526" t="str">
            <v>23816.63</v>
          </cell>
          <cell r="M526">
            <v>0</v>
          </cell>
          <cell r="N526">
            <v>0</v>
          </cell>
        </row>
        <row r="527">
          <cell r="A527">
            <v>807361</v>
          </cell>
          <cell r="B527" t="str">
            <v>Cruz*Muñoz,Estefania</v>
          </cell>
          <cell r="C527" t="str">
            <v>TAX</v>
          </cell>
          <cell r="D527" t="str">
            <v>LIC-DINV-18</v>
          </cell>
          <cell r="E527" t="str">
            <v>LI</v>
          </cell>
          <cell r="F527" t="str">
            <v>AS</v>
          </cell>
          <cell r="G527">
            <v>101</v>
          </cell>
          <cell r="H527" t="str">
            <v>19153.76</v>
          </cell>
          <cell r="I527">
            <v>0</v>
          </cell>
          <cell r="J527">
            <v>0</v>
          </cell>
          <cell r="K527" t="str">
            <v>19153.76</v>
          </cell>
          <cell r="L527" t="str">
            <v>19154.36</v>
          </cell>
          <cell r="M527">
            <v>0</v>
          </cell>
          <cell r="N527">
            <v>0</v>
          </cell>
        </row>
        <row r="528">
          <cell r="A528">
            <v>806500</v>
          </cell>
          <cell r="B528" t="str">
            <v>Rodriguez*Perez,Abril</v>
          </cell>
          <cell r="C528" t="str">
            <v>TAX</v>
          </cell>
          <cell r="D528" t="str">
            <v>LIC-DINV-18</v>
          </cell>
          <cell r="E528" t="str">
            <v>LI</v>
          </cell>
          <cell r="F528" t="str">
            <v>AS</v>
          </cell>
          <cell r="G528">
            <v>101</v>
          </cell>
          <cell r="H528" t="str">
            <v>20050.36</v>
          </cell>
          <cell r="I528">
            <v>0</v>
          </cell>
          <cell r="J528" t="str">
            <v>325.44</v>
          </cell>
          <cell r="K528" t="str">
            <v>19724.92</v>
          </cell>
          <cell r="L528" t="str">
            <v>19724.92</v>
          </cell>
          <cell r="M528">
            <v>0</v>
          </cell>
          <cell r="N528">
            <v>0</v>
          </cell>
        </row>
        <row r="529">
          <cell r="A529">
            <v>811457</v>
          </cell>
          <cell r="B529" t="str">
            <v>Barrera*Santos,Angel</v>
          </cell>
          <cell r="C529" t="str">
            <v>TAX</v>
          </cell>
          <cell r="D529" t="str">
            <v>LIC-EJAD-17</v>
          </cell>
          <cell r="E529" t="str">
            <v>LI</v>
          </cell>
          <cell r="F529" t="str">
            <v>AS</v>
          </cell>
          <cell r="G529">
            <v>100</v>
          </cell>
          <cell r="H529" t="str">
            <v>11971.32</v>
          </cell>
          <cell r="I529">
            <v>0</v>
          </cell>
          <cell r="J529">
            <v>0</v>
          </cell>
          <cell r="K529" t="str">
            <v>11971.32</v>
          </cell>
          <cell r="L529" t="str">
            <v>11971.82</v>
          </cell>
          <cell r="M529">
            <v>0</v>
          </cell>
          <cell r="N529">
            <v>0</v>
          </cell>
        </row>
        <row r="530">
          <cell r="A530">
            <v>809554</v>
          </cell>
          <cell r="B530" t="str">
            <v>Castillo*Alvarez,Hector</v>
          </cell>
          <cell r="C530" t="str">
            <v>TAX</v>
          </cell>
          <cell r="D530" t="str">
            <v>LIC-EJAD-17</v>
          </cell>
          <cell r="E530" t="str">
            <v>LI</v>
          </cell>
          <cell r="F530" t="str">
            <v>AS</v>
          </cell>
          <cell r="G530">
            <v>100</v>
          </cell>
          <cell r="H530" t="str">
            <v>12584.09</v>
          </cell>
          <cell r="I530">
            <v>0</v>
          </cell>
          <cell r="J530">
            <v>0</v>
          </cell>
          <cell r="K530" t="str">
            <v>12584.09</v>
          </cell>
          <cell r="L530" t="str">
            <v>12584.29</v>
          </cell>
          <cell r="M530">
            <v>0</v>
          </cell>
          <cell r="N530">
            <v>0</v>
          </cell>
        </row>
        <row r="531">
          <cell r="A531">
            <v>269634</v>
          </cell>
          <cell r="B531" t="str">
            <v>Rodríguez*Pérez,Gustavo</v>
          </cell>
          <cell r="C531" t="str">
            <v>TAX</v>
          </cell>
          <cell r="D531" t="str">
            <v>LIC-SYSC-18</v>
          </cell>
          <cell r="E531" t="str">
            <v>LI</v>
          </cell>
          <cell r="F531" t="str">
            <v>AS</v>
          </cell>
          <cell r="G531">
            <v>404</v>
          </cell>
          <cell r="H531">
            <v>19271</v>
          </cell>
          <cell r="I531">
            <v>0</v>
          </cell>
          <cell r="J531">
            <v>0</v>
          </cell>
          <cell r="K531">
            <v>19271</v>
          </cell>
          <cell r="L531" t="str">
            <v>19271.8</v>
          </cell>
          <cell r="M531">
            <v>0</v>
          </cell>
          <cell r="N531">
            <v>0</v>
          </cell>
        </row>
        <row r="532">
          <cell r="A532">
            <v>803949</v>
          </cell>
          <cell r="B532" t="str">
            <v>RODRIGUEZ*ARCINIEGA,GABRIELA</v>
          </cell>
          <cell r="C532" t="str">
            <v>TAX</v>
          </cell>
          <cell r="D532" t="str">
            <v>LIC-EJEP-18</v>
          </cell>
          <cell r="E532" t="str">
            <v>LI</v>
          </cell>
          <cell r="F532" t="str">
            <v>BI</v>
          </cell>
          <cell r="G532">
            <v>406</v>
          </cell>
          <cell r="H532" t="str">
            <v>10.09</v>
          </cell>
          <cell r="I532">
            <v>0</v>
          </cell>
          <cell r="J532">
            <v>0</v>
          </cell>
          <cell r="K532" t="str">
            <v>10.09</v>
          </cell>
          <cell r="L532" t="str">
            <v>2909.09</v>
          </cell>
          <cell r="M532">
            <v>0</v>
          </cell>
          <cell r="N532">
            <v>0</v>
          </cell>
        </row>
        <row r="533">
          <cell r="A533">
            <v>318448</v>
          </cell>
          <cell r="B533" t="str">
            <v>Escobedo*Luna,Maghali</v>
          </cell>
          <cell r="C533" t="str">
            <v>TAX</v>
          </cell>
          <cell r="D533" t="str">
            <v>LIC-EJAD-17</v>
          </cell>
          <cell r="E533" t="str">
            <v>LI</v>
          </cell>
          <cell r="F533" t="str">
            <v>BS</v>
          </cell>
          <cell r="G533">
            <v>405</v>
          </cell>
          <cell r="H533" t="str">
            <v>6989.7</v>
          </cell>
          <cell r="I533">
            <v>0</v>
          </cell>
          <cell r="J533">
            <v>0</v>
          </cell>
          <cell r="K533" t="str">
            <v>6989.7</v>
          </cell>
          <cell r="L533" t="str">
            <v>3634.5</v>
          </cell>
          <cell r="M533" t="str">
            <v>3355.2</v>
          </cell>
          <cell r="N533" t="str">
            <v>3355.2</v>
          </cell>
        </row>
        <row r="534">
          <cell r="A534">
            <v>812403</v>
          </cell>
          <cell r="B534" t="str">
            <v>Bautista*Villarreal,Mirna</v>
          </cell>
          <cell r="C534" t="str">
            <v>TAX</v>
          </cell>
          <cell r="D534" t="str">
            <v>LIC-EJAD-17</v>
          </cell>
          <cell r="E534" t="str">
            <v>LI</v>
          </cell>
          <cell r="F534" t="str">
            <v>AS</v>
          </cell>
          <cell r="G534">
            <v>100</v>
          </cell>
          <cell r="H534" t="str">
            <v>12255.09</v>
          </cell>
          <cell r="I534">
            <v>0</v>
          </cell>
          <cell r="J534" t="str">
            <v>208.8</v>
          </cell>
          <cell r="K534" t="str">
            <v>12046.29</v>
          </cell>
          <cell r="L534" t="str">
            <v>12048.29</v>
          </cell>
          <cell r="M534">
            <v>0</v>
          </cell>
          <cell r="N534">
            <v>0</v>
          </cell>
        </row>
        <row r="535">
          <cell r="A535">
            <v>804474</v>
          </cell>
          <cell r="B535" t="str">
            <v>Jerónimo*López,Jacqueline</v>
          </cell>
          <cell r="C535" t="str">
            <v>TAX</v>
          </cell>
          <cell r="D535" t="str">
            <v>LIC-DSGD-18</v>
          </cell>
          <cell r="E535" t="str">
            <v>LI</v>
          </cell>
          <cell r="F535" t="str">
            <v>BS</v>
          </cell>
          <cell r="G535">
            <v>101</v>
          </cell>
          <cell r="H535" t="str">
            <v>9530.96</v>
          </cell>
          <cell r="I535">
            <v>0</v>
          </cell>
          <cell r="J535">
            <v>0</v>
          </cell>
          <cell r="K535" t="str">
            <v>9530.96</v>
          </cell>
          <cell r="L535" t="str">
            <v>7251.96</v>
          </cell>
          <cell r="M535">
            <v>2279</v>
          </cell>
          <cell r="N535">
            <v>2279</v>
          </cell>
        </row>
        <row r="536">
          <cell r="A536">
            <v>804895</v>
          </cell>
          <cell r="B536" t="str">
            <v>Escalera*Rodriguez,Jose</v>
          </cell>
          <cell r="C536" t="str">
            <v>TAX</v>
          </cell>
          <cell r="D536" t="str">
            <v>LIC-EJME-17</v>
          </cell>
          <cell r="E536" t="str">
            <v>LI</v>
          </cell>
          <cell r="F536" t="str">
            <v>BI</v>
          </cell>
          <cell r="G536">
            <v>100</v>
          </cell>
          <cell r="H536" t="str">
            <v>10.09</v>
          </cell>
          <cell r="I536">
            <v>0</v>
          </cell>
          <cell r="J536">
            <v>0</v>
          </cell>
          <cell r="K536" t="str">
            <v>10.09</v>
          </cell>
          <cell r="L536" t="str">
            <v>10.09</v>
          </cell>
          <cell r="M536">
            <v>0</v>
          </cell>
          <cell r="N536">
            <v>0</v>
          </cell>
        </row>
        <row r="537">
          <cell r="A537">
            <v>23293</v>
          </cell>
          <cell r="B537" t="str">
            <v>González*Gómez,Diana</v>
          </cell>
          <cell r="C537" t="str">
            <v>TAX</v>
          </cell>
          <cell r="D537" t="str">
            <v>LIC-EJAD-17</v>
          </cell>
          <cell r="E537" t="str">
            <v>LI</v>
          </cell>
          <cell r="F537" t="str">
            <v>AS</v>
          </cell>
          <cell r="G537">
            <v>405</v>
          </cell>
          <cell r="H537">
            <v>12244</v>
          </cell>
          <cell r="I537">
            <v>0</v>
          </cell>
          <cell r="J537">
            <v>0</v>
          </cell>
          <cell r="K537">
            <v>12244</v>
          </cell>
          <cell r="L537">
            <v>12244</v>
          </cell>
          <cell r="M537">
            <v>0</v>
          </cell>
          <cell r="N537">
            <v>0</v>
          </cell>
        </row>
        <row r="538">
          <cell r="A538">
            <v>808914</v>
          </cell>
          <cell r="B538" t="str">
            <v>Garza*Gallardo,David</v>
          </cell>
          <cell r="C538" t="str">
            <v>TAX</v>
          </cell>
          <cell r="D538" t="str">
            <v>LIC-DERE-18</v>
          </cell>
          <cell r="E538" t="str">
            <v>LI</v>
          </cell>
          <cell r="F538" t="str">
            <v>AS</v>
          </cell>
          <cell r="G538">
            <v>101</v>
          </cell>
          <cell r="H538" t="str">
            <v>19661.37</v>
          </cell>
          <cell r="I538">
            <v>0</v>
          </cell>
          <cell r="J538">
            <v>0</v>
          </cell>
          <cell r="K538" t="str">
            <v>19661.37</v>
          </cell>
          <cell r="L538" t="str">
            <v>19661.42</v>
          </cell>
          <cell r="M538">
            <v>0</v>
          </cell>
          <cell r="N538">
            <v>0</v>
          </cell>
        </row>
        <row r="539">
          <cell r="A539">
            <v>714766</v>
          </cell>
          <cell r="B539" t="str">
            <v>Coronel*Arias,Juan</v>
          </cell>
          <cell r="C539" t="str">
            <v>TAX</v>
          </cell>
          <cell r="D539" t="str">
            <v>LIC-EJDE-17</v>
          </cell>
          <cell r="E539" t="str">
            <v>LI</v>
          </cell>
          <cell r="F539" t="str">
            <v>AS</v>
          </cell>
          <cell r="G539">
            <v>405</v>
          </cell>
          <cell r="H539" t="str">
            <v>12975.13</v>
          </cell>
          <cell r="I539">
            <v>0</v>
          </cell>
          <cell r="J539">
            <v>0</v>
          </cell>
          <cell r="K539" t="str">
            <v>12975.13</v>
          </cell>
          <cell r="L539" t="str">
            <v>12579.63</v>
          </cell>
          <cell r="M539">
            <v>0</v>
          </cell>
          <cell r="N539">
            <v>0</v>
          </cell>
        </row>
        <row r="540">
          <cell r="A540">
            <v>678232</v>
          </cell>
          <cell r="B540" t="str">
            <v>Valencia*Morales,Areli</v>
          </cell>
          <cell r="C540" t="str">
            <v>TAX</v>
          </cell>
          <cell r="D540" t="str">
            <v>LIC-EJEP-18</v>
          </cell>
          <cell r="E540" t="str">
            <v>LI</v>
          </cell>
          <cell r="F540" t="str">
            <v>AS</v>
          </cell>
          <cell r="G540">
            <v>405</v>
          </cell>
          <cell r="H540" t="str">
            <v>13114.7</v>
          </cell>
          <cell r="I540">
            <v>0</v>
          </cell>
          <cell r="J540">
            <v>0</v>
          </cell>
          <cell r="K540" t="str">
            <v>13114.7</v>
          </cell>
          <cell r="L540" t="str">
            <v>11180.9</v>
          </cell>
          <cell r="M540" t="str">
            <v>1933.8</v>
          </cell>
          <cell r="N540" t="str">
            <v>1933.8</v>
          </cell>
        </row>
        <row r="541">
          <cell r="A541">
            <v>244444</v>
          </cell>
          <cell r="B541" t="str">
            <v>Aguilera*Torres,Juan</v>
          </cell>
          <cell r="C541" t="str">
            <v>TAX</v>
          </cell>
          <cell r="D541" t="str">
            <v>LIC-SYSC-18</v>
          </cell>
          <cell r="E541" t="str">
            <v>LI</v>
          </cell>
          <cell r="F541" t="str">
            <v>AS</v>
          </cell>
          <cell r="G541">
            <v>405</v>
          </cell>
          <cell r="H541" t="str">
            <v>12490.95</v>
          </cell>
          <cell r="I541">
            <v>0</v>
          </cell>
          <cell r="J541">
            <v>0</v>
          </cell>
          <cell r="K541" t="str">
            <v>12490.95</v>
          </cell>
          <cell r="L541" t="str">
            <v>10513.5</v>
          </cell>
          <cell r="M541" t="str">
            <v>1977.45</v>
          </cell>
          <cell r="N541" t="str">
            <v>1977.45</v>
          </cell>
        </row>
        <row r="542">
          <cell r="A542">
            <v>673355</v>
          </cell>
          <cell r="B542" t="str">
            <v>Mendoza*Méndez,Cristian</v>
          </cell>
          <cell r="C542" t="str">
            <v>TAX</v>
          </cell>
          <cell r="D542" t="str">
            <v>LIC-DSGD-18</v>
          </cell>
          <cell r="E542" t="str">
            <v>LI</v>
          </cell>
          <cell r="F542" t="str">
            <v>AS</v>
          </cell>
          <cell r="G542">
            <v>100</v>
          </cell>
          <cell r="H542" t="str">
            <v>18456.27</v>
          </cell>
          <cell r="I542">
            <v>0</v>
          </cell>
          <cell r="J542">
            <v>0</v>
          </cell>
          <cell r="K542" t="str">
            <v>18456.27</v>
          </cell>
          <cell r="L542" t="str">
            <v>18456.27</v>
          </cell>
          <cell r="M542">
            <v>0</v>
          </cell>
          <cell r="N542">
            <v>0</v>
          </cell>
        </row>
        <row r="543">
          <cell r="A543">
            <v>814300</v>
          </cell>
          <cell r="B543" t="str">
            <v>García*Martín,Donovan</v>
          </cell>
          <cell r="C543" t="str">
            <v>TAX</v>
          </cell>
          <cell r="D543" t="str">
            <v>LIC-EJME-17</v>
          </cell>
          <cell r="E543" t="str">
            <v>LI</v>
          </cell>
          <cell r="F543" t="str">
            <v>BS</v>
          </cell>
          <cell r="G543">
            <v>106</v>
          </cell>
          <cell r="H543" t="str">
            <v>8881.09</v>
          </cell>
          <cell r="I543">
            <v>0</v>
          </cell>
          <cell r="J543">
            <v>0</v>
          </cell>
          <cell r="K543" t="str">
            <v>8881.09</v>
          </cell>
          <cell r="L543" t="str">
            <v>8301.29</v>
          </cell>
          <cell r="M543" t="str">
            <v>579.8</v>
          </cell>
          <cell r="N543" t="str">
            <v>579.8</v>
          </cell>
        </row>
        <row r="544">
          <cell r="A544">
            <v>803556</v>
          </cell>
          <cell r="B544" t="str">
            <v>Zepeda*Sánchez,Johan</v>
          </cell>
          <cell r="C544" t="str">
            <v>TAX</v>
          </cell>
          <cell r="D544" t="str">
            <v>LIC-DSGD-18</v>
          </cell>
          <cell r="E544" t="str">
            <v>LI</v>
          </cell>
          <cell r="F544" t="str">
            <v>BI</v>
          </cell>
          <cell r="G544">
            <v>101</v>
          </cell>
          <cell r="H544" t="str">
            <v>15.76</v>
          </cell>
          <cell r="I544">
            <v>0</v>
          </cell>
          <cell r="J544">
            <v>0</v>
          </cell>
          <cell r="K544" t="str">
            <v>15.76</v>
          </cell>
          <cell r="L544" t="str">
            <v>15.76</v>
          </cell>
          <cell r="M544">
            <v>0</v>
          </cell>
          <cell r="N544">
            <v>0</v>
          </cell>
        </row>
        <row r="545">
          <cell r="A545">
            <v>804378</v>
          </cell>
          <cell r="B545" t="str">
            <v>González*Ginez,Victor</v>
          </cell>
          <cell r="C545" t="str">
            <v>TAX</v>
          </cell>
          <cell r="D545" t="str">
            <v>LIC-DAEM-18</v>
          </cell>
          <cell r="E545" t="str">
            <v>LI</v>
          </cell>
          <cell r="F545" t="str">
            <v>AS</v>
          </cell>
          <cell r="G545">
            <v>101</v>
          </cell>
          <cell r="H545" t="str">
            <v>19502.76</v>
          </cell>
          <cell r="I545">
            <v>0</v>
          </cell>
          <cell r="J545" t="str">
            <v>325.44</v>
          </cell>
          <cell r="K545" t="str">
            <v>19177.32</v>
          </cell>
          <cell r="L545" t="str">
            <v>19177.36</v>
          </cell>
          <cell r="M545">
            <v>0</v>
          </cell>
          <cell r="N545">
            <v>0</v>
          </cell>
        </row>
        <row r="546">
          <cell r="A546">
            <v>814240</v>
          </cell>
          <cell r="B546" t="str">
            <v>ESPINOSA*AQUINO,DANIEL</v>
          </cell>
          <cell r="C546" t="str">
            <v>TAX</v>
          </cell>
          <cell r="D546" t="str">
            <v>LIC-EJME-17</v>
          </cell>
          <cell r="E546" t="str">
            <v>LI</v>
          </cell>
          <cell r="F546" t="str">
            <v>BI</v>
          </cell>
          <cell r="G546">
            <v>100</v>
          </cell>
          <cell r="H546" t="str">
            <v>10.09</v>
          </cell>
          <cell r="I546">
            <v>0</v>
          </cell>
          <cell r="J546">
            <v>0</v>
          </cell>
          <cell r="K546" t="str">
            <v>10.09</v>
          </cell>
          <cell r="L546" t="str">
            <v>2909.09</v>
          </cell>
          <cell r="M546">
            <v>0</v>
          </cell>
          <cell r="N546">
            <v>0</v>
          </cell>
        </row>
        <row r="547">
          <cell r="A547">
            <v>253759</v>
          </cell>
          <cell r="B547" t="str">
            <v>Guitron*Garcia,Carmen</v>
          </cell>
          <cell r="C547" t="str">
            <v>TAX</v>
          </cell>
          <cell r="D547" t="str">
            <v>LIC-EJAD-12</v>
          </cell>
          <cell r="E547" t="str">
            <v>LI</v>
          </cell>
          <cell r="F547" t="str">
            <v>AS</v>
          </cell>
          <cell r="G547">
            <v>405</v>
          </cell>
          <cell r="H547" t="str">
            <v>11896.5</v>
          </cell>
          <cell r="I547">
            <v>0</v>
          </cell>
          <cell r="J547">
            <v>0</v>
          </cell>
          <cell r="K547" t="str">
            <v>11896.5</v>
          </cell>
          <cell r="L547">
            <v>11897</v>
          </cell>
          <cell r="M547">
            <v>0</v>
          </cell>
          <cell r="N547">
            <v>0</v>
          </cell>
        </row>
        <row r="548">
          <cell r="A548">
            <v>815204</v>
          </cell>
          <cell r="B548" t="str">
            <v>Matías*Maldonado,Julio</v>
          </cell>
          <cell r="C548" t="str">
            <v>TAX</v>
          </cell>
          <cell r="D548" t="str">
            <v>LIC-DERE-18</v>
          </cell>
          <cell r="E548" t="str">
            <v>LI</v>
          </cell>
          <cell r="F548" t="str">
            <v>AS</v>
          </cell>
          <cell r="G548">
            <v>101</v>
          </cell>
          <cell r="H548" t="str">
            <v>18403.76</v>
          </cell>
          <cell r="I548">
            <v>0</v>
          </cell>
          <cell r="J548">
            <v>0</v>
          </cell>
          <cell r="K548" t="str">
            <v>18403.76</v>
          </cell>
          <cell r="L548" t="str">
            <v>18404.36</v>
          </cell>
          <cell r="M548">
            <v>0</v>
          </cell>
          <cell r="N548">
            <v>0</v>
          </cell>
        </row>
        <row r="549">
          <cell r="A549">
            <v>219857</v>
          </cell>
          <cell r="B549" t="str">
            <v>Garcia*Pineda,Oscar</v>
          </cell>
          <cell r="C549" t="str">
            <v>TAX</v>
          </cell>
          <cell r="D549" t="str">
            <v>LIC-DERE-18</v>
          </cell>
          <cell r="E549" t="str">
            <v>LI</v>
          </cell>
          <cell r="F549" t="str">
            <v>AS</v>
          </cell>
          <cell r="G549">
            <v>101</v>
          </cell>
          <cell r="H549" t="str">
            <v>18403.76</v>
          </cell>
          <cell r="I549">
            <v>0</v>
          </cell>
          <cell r="J549">
            <v>0</v>
          </cell>
          <cell r="K549" t="str">
            <v>18403.76</v>
          </cell>
          <cell r="L549" t="str">
            <v>18404.36</v>
          </cell>
          <cell r="M549">
            <v>0</v>
          </cell>
          <cell r="N549">
            <v>0</v>
          </cell>
        </row>
        <row r="550">
          <cell r="A550">
            <v>262133</v>
          </cell>
          <cell r="B550" t="str">
            <v>Navarrete*Leon,Daniel</v>
          </cell>
          <cell r="C550" t="str">
            <v>TAX</v>
          </cell>
          <cell r="D550" t="str">
            <v>MAE-MADP-22</v>
          </cell>
          <cell r="E550" t="str">
            <v>MA</v>
          </cell>
          <cell r="F550" t="str">
            <v>BS</v>
          </cell>
          <cell r="G550">
            <v>406</v>
          </cell>
          <cell r="H550" t="str">
            <v>22195.35</v>
          </cell>
          <cell r="I550">
            <v>0</v>
          </cell>
          <cell r="J550">
            <v>0</v>
          </cell>
          <cell r="K550" t="str">
            <v>22195.35</v>
          </cell>
          <cell r="L550" t="str">
            <v>16227.95</v>
          </cell>
          <cell r="M550" t="str">
            <v>6835.4</v>
          </cell>
          <cell r="N550" t="str">
            <v>6835.4</v>
          </cell>
        </row>
        <row r="551">
          <cell r="A551">
            <v>805254</v>
          </cell>
          <cell r="B551" t="str">
            <v>Gutierrez*Medina,Michelle</v>
          </cell>
          <cell r="C551" t="str">
            <v>TAX</v>
          </cell>
          <cell r="D551" t="str">
            <v>LIC-DAEM-18</v>
          </cell>
          <cell r="E551" t="str">
            <v>LI</v>
          </cell>
          <cell r="F551" t="str">
            <v>AS</v>
          </cell>
          <cell r="G551">
            <v>101</v>
          </cell>
          <cell r="H551" t="str">
            <v>19153.76</v>
          </cell>
          <cell r="I551">
            <v>0</v>
          </cell>
          <cell r="J551">
            <v>0</v>
          </cell>
          <cell r="K551" t="str">
            <v>19153.76</v>
          </cell>
          <cell r="L551" t="str">
            <v>19153.76</v>
          </cell>
          <cell r="M551">
            <v>0</v>
          </cell>
          <cell r="N551">
            <v>0</v>
          </cell>
        </row>
        <row r="552">
          <cell r="A552">
            <v>803641</v>
          </cell>
          <cell r="B552" t="str">
            <v>CARMONA*AGUIRRE,MILDRED</v>
          </cell>
          <cell r="C552" t="str">
            <v>TAX</v>
          </cell>
          <cell r="D552" t="str">
            <v>LIC-EJEP-18</v>
          </cell>
          <cell r="E552" t="str">
            <v>LI</v>
          </cell>
          <cell r="F552" t="str">
            <v>BI</v>
          </cell>
          <cell r="G552">
            <v>100</v>
          </cell>
          <cell r="H552" t="str">
            <v>10.09</v>
          </cell>
          <cell r="I552">
            <v>0</v>
          </cell>
          <cell r="J552">
            <v>0</v>
          </cell>
          <cell r="K552" t="str">
            <v>10.09</v>
          </cell>
          <cell r="L552" t="str">
            <v>2909.09</v>
          </cell>
          <cell r="M552">
            <v>0</v>
          </cell>
          <cell r="N552">
            <v>0</v>
          </cell>
        </row>
        <row r="553">
          <cell r="A553">
            <v>168213</v>
          </cell>
          <cell r="B553" t="str">
            <v>Franco*Aguilar,Jocelyn</v>
          </cell>
          <cell r="C553" t="str">
            <v>TAX</v>
          </cell>
          <cell r="D553" t="str">
            <v>LIC-EJAD-17</v>
          </cell>
          <cell r="E553" t="str">
            <v>LI</v>
          </cell>
          <cell r="F553" t="str">
            <v>BI</v>
          </cell>
          <cell r="G553">
            <v>100</v>
          </cell>
          <cell r="H553" t="str">
            <v>116.09</v>
          </cell>
          <cell r="I553">
            <v>0</v>
          </cell>
          <cell r="J553">
            <v>0</v>
          </cell>
          <cell r="K553" t="str">
            <v>116.09</v>
          </cell>
          <cell r="L553" t="str">
            <v>116.09</v>
          </cell>
          <cell r="M553">
            <v>0</v>
          </cell>
          <cell r="N553">
            <v>0</v>
          </cell>
        </row>
        <row r="554">
          <cell r="A554">
            <v>816693</v>
          </cell>
          <cell r="B554" t="str">
            <v>Hernandez*Amaro,Ivette</v>
          </cell>
          <cell r="C554" t="str">
            <v>TAX</v>
          </cell>
          <cell r="D554" t="str">
            <v>LIC-EJAD-17</v>
          </cell>
          <cell r="E554" t="str">
            <v>LI</v>
          </cell>
          <cell r="F554" t="str">
            <v>BI</v>
          </cell>
          <cell r="G554">
            <v>100</v>
          </cell>
          <cell r="H554" t="str">
            <v>10.09</v>
          </cell>
          <cell r="I554">
            <v>0</v>
          </cell>
          <cell r="J554">
            <v>0</v>
          </cell>
          <cell r="K554" t="str">
            <v>10.09</v>
          </cell>
          <cell r="L554" t="str">
            <v>2909.09</v>
          </cell>
          <cell r="M554">
            <v>0</v>
          </cell>
          <cell r="N554">
            <v>0</v>
          </cell>
        </row>
        <row r="555">
          <cell r="A555">
            <v>190203</v>
          </cell>
          <cell r="B555" t="str">
            <v>Ramirez*Reyes,Maria</v>
          </cell>
          <cell r="C555" t="str">
            <v>TAX</v>
          </cell>
          <cell r="D555" t="str">
            <v>LIC-EJME-17</v>
          </cell>
          <cell r="E555" t="str">
            <v>LI</v>
          </cell>
          <cell r="F555" t="str">
            <v>BS</v>
          </cell>
          <cell r="G555">
            <v>100</v>
          </cell>
          <cell r="H555" t="str">
            <v>10746.49</v>
          </cell>
          <cell r="I555">
            <v>0</v>
          </cell>
          <cell r="J555">
            <v>0</v>
          </cell>
          <cell r="K555" t="str">
            <v>10746.49</v>
          </cell>
          <cell r="L555" t="str">
            <v>6474.89</v>
          </cell>
          <cell r="M555" t="str">
            <v>4271.6</v>
          </cell>
          <cell r="N555" t="str">
            <v>4271.6</v>
          </cell>
        </row>
        <row r="556">
          <cell r="A556">
            <v>808755</v>
          </cell>
          <cell r="B556" t="str">
            <v>Martinez*Luna,Isela</v>
          </cell>
          <cell r="C556" t="str">
            <v>TAX</v>
          </cell>
          <cell r="D556" t="str">
            <v>LIC-ADTU-18</v>
          </cell>
          <cell r="E556" t="str">
            <v>LI</v>
          </cell>
          <cell r="F556" t="str">
            <v>BI</v>
          </cell>
          <cell r="G556">
            <v>101</v>
          </cell>
          <cell r="H556" t="str">
            <v>15.76</v>
          </cell>
          <cell r="I556">
            <v>0</v>
          </cell>
          <cell r="J556">
            <v>0</v>
          </cell>
          <cell r="K556" t="str">
            <v>15.76</v>
          </cell>
          <cell r="L556" t="str">
            <v>4538.76</v>
          </cell>
          <cell r="M556">
            <v>0</v>
          </cell>
          <cell r="N556">
            <v>0</v>
          </cell>
        </row>
        <row r="557">
          <cell r="A557">
            <v>330450</v>
          </cell>
          <cell r="B557" t="str">
            <v>Lozano*Torres,Maria</v>
          </cell>
          <cell r="C557" t="str">
            <v>TAX</v>
          </cell>
          <cell r="D557" t="str">
            <v>LIC-DSGD-18</v>
          </cell>
          <cell r="E557" t="str">
            <v>LI</v>
          </cell>
          <cell r="F557" t="str">
            <v>AS</v>
          </cell>
          <cell r="G557">
            <v>405</v>
          </cell>
          <cell r="H557" t="str">
            <v>19580.05</v>
          </cell>
          <cell r="I557">
            <v>0</v>
          </cell>
          <cell r="J557">
            <v>0</v>
          </cell>
          <cell r="K557" t="str">
            <v>19580.05</v>
          </cell>
          <cell r="L557" t="str">
            <v>19580.05</v>
          </cell>
          <cell r="M557">
            <v>0</v>
          </cell>
          <cell r="N557">
            <v>0</v>
          </cell>
        </row>
        <row r="558">
          <cell r="A558">
            <v>809258</v>
          </cell>
          <cell r="B558" t="str">
            <v>Sampedro*Guzmán,Raúl</v>
          </cell>
          <cell r="C558" t="str">
            <v>TAX</v>
          </cell>
          <cell r="D558" t="str">
            <v>LIC-EJAD-17</v>
          </cell>
          <cell r="E558" t="str">
            <v>LI</v>
          </cell>
          <cell r="F558" t="str">
            <v>AS</v>
          </cell>
          <cell r="G558">
            <v>403</v>
          </cell>
          <cell r="H558" t="str">
            <v>12245.94</v>
          </cell>
          <cell r="I558">
            <v>0</v>
          </cell>
          <cell r="J558">
            <v>0</v>
          </cell>
          <cell r="K558" t="str">
            <v>12245.94</v>
          </cell>
          <cell r="L558" t="str">
            <v>12246.69</v>
          </cell>
          <cell r="M558">
            <v>0</v>
          </cell>
          <cell r="N558">
            <v>0</v>
          </cell>
        </row>
        <row r="559">
          <cell r="A559">
            <v>810297</v>
          </cell>
          <cell r="B559" t="str">
            <v>CAMACHO*ROBLES,JOSSELIN</v>
          </cell>
          <cell r="C559" t="str">
            <v>TAX</v>
          </cell>
          <cell r="D559" t="str">
            <v>LIC-EJAD-17</v>
          </cell>
          <cell r="E559" t="str">
            <v>LI</v>
          </cell>
          <cell r="F559" t="str">
            <v>BI</v>
          </cell>
          <cell r="G559">
            <v>100</v>
          </cell>
          <cell r="H559" t="str">
            <v>10.09</v>
          </cell>
          <cell r="I559">
            <v>0</v>
          </cell>
          <cell r="J559">
            <v>0</v>
          </cell>
          <cell r="K559" t="str">
            <v>10.09</v>
          </cell>
          <cell r="L559" t="str">
            <v>2909.09</v>
          </cell>
          <cell r="M559">
            <v>0</v>
          </cell>
          <cell r="N559">
            <v>0</v>
          </cell>
        </row>
        <row r="560">
          <cell r="A560">
            <v>812167</v>
          </cell>
          <cell r="B560" t="str">
            <v>Vilchis*Calderon,Ricardo</v>
          </cell>
          <cell r="C560" t="str">
            <v>TAX</v>
          </cell>
          <cell r="D560" t="str">
            <v>LIC-DERE-18</v>
          </cell>
          <cell r="E560" t="str">
            <v>LI</v>
          </cell>
          <cell r="F560" t="str">
            <v>AS</v>
          </cell>
          <cell r="G560">
            <v>101</v>
          </cell>
          <cell r="H560" t="str">
            <v>19432.19</v>
          </cell>
          <cell r="I560">
            <v>0</v>
          </cell>
          <cell r="J560">
            <v>0</v>
          </cell>
          <cell r="K560" t="str">
            <v>19432.19</v>
          </cell>
          <cell r="L560" t="str">
            <v>19431.59</v>
          </cell>
          <cell r="M560">
            <v>0</v>
          </cell>
          <cell r="N560">
            <v>0</v>
          </cell>
        </row>
        <row r="561">
          <cell r="A561">
            <v>805558</v>
          </cell>
          <cell r="B561" t="str">
            <v>Mata*Cruz,Amaury</v>
          </cell>
          <cell r="C561" t="str">
            <v>TAX</v>
          </cell>
          <cell r="D561" t="str">
            <v>LIC-CTCO-18</v>
          </cell>
          <cell r="E561" t="str">
            <v>LI</v>
          </cell>
          <cell r="F561" t="str">
            <v>AS</v>
          </cell>
          <cell r="G561">
            <v>101</v>
          </cell>
          <cell r="H561" t="str">
            <v>18752.91</v>
          </cell>
          <cell r="I561">
            <v>0</v>
          </cell>
          <cell r="J561" t="str">
            <v>325.44</v>
          </cell>
          <cell r="K561" t="str">
            <v>18427.47</v>
          </cell>
          <cell r="L561" t="str">
            <v>18427.47</v>
          </cell>
          <cell r="M561">
            <v>0</v>
          </cell>
          <cell r="N561">
            <v>0</v>
          </cell>
        </row>
        <row r="562">
          <cell r="A562">
            <v>253371</v>
          </cell>
          <cell r="B562" t="str">
            <v>Lazaro*Mendoza,Irving</v>
          </cell>
          <cell r="C562" t="str">
            <v>TAX</v>
          </cell>
          <cell r="D562" t="str">
            <v>LIC-EDFI-10C</v>
          </cell>
          <cell r="E562" t="str">
            <v>LI</v>
          </cell>
          <cell r="F562" t="str">
            <v>AS</v>
          </cell>
          <cell r="G562">
            <v>405</v>
          </cell>
          <cell r="H562">
            <v>18238</v>
          </cell>
          <cell r="I562">
            <v>0</v>
          </cell>
          <cell r="J562">
            <v>0</v>
          </cell>
          <cell r="K562">
            <v>18238</v>
          </cell>
          <cell r="L562">
            <v>18790</v>
          </cell>
          <cell r="M562">
            <v>0</v>
          </cell>
          <cell r="N562">
            <v>0</v>
          </cell>
        </row>
        <row r="563">
          <cell r="A563">
            <v>293513</v>
          </cell>
          <cell r="B563" t="str">
            <v>Contreras*Paez,Jannay</v>
          </cell>
          <cell r="C563" t="str">
            <v>TAX</v>
          </cell>
          <cell r="D563" t="str">
            <v>LIC-DERE-18</v>
          </cell>
          <cell r="E563" t="str">
            <v>LI</v>
          </cell>
          <cell r="F563" t="str">
            <v>BK</v>
          </cell>
          <cell r="G563">
            <v>404</v>
          </cell>
          <cell r="H563" t="str">
            <v>20651.05</v>
          </cell>
          <cell r="I563">
            <v>0</v>
          </cell>
          <cell r="J563">
            <v>0</v>
          </cell>
          <cell r="K563" t="str">
            <v>20651.05</v>
          </cell>
          <cell r="L563" t="str">
            <v>20651.05</v>
          </cell>
          <cell r="M563">
            <v>0</v>
          </cell>
          <cell r="N563">
            <v>0</v>
          </cell>
        </row>
        <row r="564">
          <cell r="A564">
            <v>411250</v>
          </cell>
          <cell r="B564" t="str">
            <v>PEREZ | VAZQUEZ,MARTHA</v>
          </cell>
          <cell r="C564" t="str">
            <v>TAX</v>
          </cell>
          <cell r="D564" t="str">
            <v>MAE-EDUC-19</v>
          </cell>
          <cell r="E564" t="str">
            <v>MA</v>
          </cell>
          <cell r="F564" t="str">
            <v>EG</v>
          </cell>
          <cell r="G564">
            <v>405</v>
          </cell>
          <cell r="H564" t="str">
            <v>20733.53</v>
          </cell>
          <cell r="I564">
            <v>0</v>
          </cell>
          <cell r="J564">
            <v>0</v>
          </cell>
          <cell r="K564" t="str">
            <v>20733.53</v>
          </cell>
          <cell r="L564" t="str">
            <v>20733.53</v>
          </cell>
          <cell r="M564">
            <v>0</v>
          </cell>
          <cell r="N564">
            <v>0</v>
          </cell>
        </row>
        <row r="565">
          <cell r="A565">
            <v>645960</v>
          </cell>
          <cell r="B565" t="str">
            <v>Montes de Oca*Rangel,Karla</v>
          </cell>
          <cell r="C565" t="str">
            <v>TAX</v>
          </cell>
          <cell r="D565" t="str">
            <v>LIC-ADME-18</v>
          </cell>
          <cell r="E565" t="str">
            <v>LI</v>
          </cell>
          <cell r="F565" t="str">
            <v>EG</v>
          </cell>
          <cell r="G565">
            <v>101</v>
          </cell>
          <cell r="H565" t="str">
            <v>20895.55</v>
          </cell>
          <cell r="I565">
            <v>0</v>
          </cell>
          <cell r="J565">
            <v>0</v>
          </cell>
          <cell r="K565" t="str">
            <v>20895.55</v>
          </cell>
          <cell r="L565" t="str">
            <v>20895.55</v>
          </cell>
          <cell r="M565">
            <v>0</v>
          </cell>
          <cell r="N565">
            <v>0</v>
          </cell>
        </row>
        <row r="566">
          <cell r="A566">
            <v>304382</v>
          </cell>
          <cell r="B566" t="str">
            <v>Hernández*Pérez,Adriana</v>
          </cell>
          <cell r="C566" t="str">
            <v>TAX</v>
          </cell>
          <cell r="D566" t="str">
            <v>LIC-ADTU-18</v>
          </cell>
          <cell r="E566" t="str">
            <v>LI</v>
          </cell>
          <cell r="F566" t="str">
            <v>EG</v>
          </cell>
          <cell r="G566">
            <v>405</v>
          </cell>
          <cell r="H566" t="str">
            <v>15424.36</v>
          </cell>
          <cell r="I566">
            <v>0</v>
          </cell>
          <cell r="J566">
            <v>0</v>
          </cell>
          <cell r="K566" t="str">
            <v>15424.36</v>
          </cell>
          <cell r="L566" t="str">
            <v>15425.26</v>
          </cell>
          <cell r="M566">
            <v>0</v>
          </cell>
          <cell r="N566">
            <v>0</v>
          </cell>
        </row>
        <row r="567">
          <cell r="A567">
            <v>343245</v>
          </cell>
          <cell r="B567" t="str">
            <v>Gomez*Obregon,José</v>
          </cell>
          <cell r="C567" t="str">
            <v>TAX</v>
          </cell>
          <cell r="D567" t="str">
            <v>LIC-COFI-18</v>
          </cell>
          <cell r="E567" t="str">
            <v>LI</v>
          </cell>
          <cell r="F567" t="str">
            <v>EG</v>
          </cell>
          <cell r="G567">
            <v>405</v>
          </cell>
          <cell r="H567">
            <v>7881</v>
          </cell>
          <cell r="I567">
            <v>0</v>
          </cell>
          <cell r="J567">
            <v>0</v>
          </cell>
          <cell r="K567">
            <v>7881</v>
          </cell>
          <cell r="L567">
            <v>7379</v>
          </cell>
          <cell r="M567">
            <v>502</v>
          </cell>
          <cell r="N567">
            <v>502</v>
          </cell>
        </row>
        <row r="568">
          <cell r="A568">
            <v>652312</v>
          </cell>
          <cell r="B568" t="str">
            <v>Rosas*Ramírez,Kimberly</v>
          </cell>
          <cell r="C568" t="str">
            <v>TAX</v>
          </cell>
          <cell r="D568" t="str">
            <v>LIC-DSGD-18</v>
          </cell>
          <cell r="E568" t="str">
            <v>LI</v>
          </cell>
          <cell r="F568" t="str">
            <v>EG</v>
          </cell>
          <cell r="H568">
            <v>18724</v>
          </cell>
          <cell r="I568">
            <v>0</v>
          </cell>
          <cell r="J568">
            <v>0</v>
          </cell>
          <cell r="K568">
            <v>18724</v>
          </cell>
          <cell r="L568">
            <v>16396</v>
          </cell>
          <cell r="M568">
            <v>2328</v>
          </cell>
          <cell r="N568">
            <v>2328</v>
          </cell>
        </row>
        <row r="569">
          <cell r="A569">
            <v>646669</v>
          </cell>
          <cell r="B569" t="str">
            <v>Limon*Garcia,Alejandra</v>
          </cell>
          <cell r="C569" t="str">
            <v>TAX</v>
          </cell>
          <cell r="D569" t="str">
            <v>LIC-DSGD-18</v>
          </cell>
          <cell r="E569" t="str">
            <v>LI</v>
          </cell>
          <cell r="F569" t="str">
            <v>EG</v>
          </cell>
          <cell r="G569">
            <v>101</v>
          </cell>
          <cell r="H569" t="str">
            <v>18724.7</v>
          </cell>
          <cell r="I569">
            <v>0</v>
          </cell>
          <cell r="J569">
            <v>0</v>
          </cell>
          <cell r="K569" t="str">
            <v>18724.7</v>
          </cell>
          <cell r="L569" t="str">
            <v>18725.6</v>
          </cell>
          <cell r="M569">
            <v>0</v>
          </cell>
          <cell r="N569">
            <v>0</v>
          </cell>
        </row>
        <row r="570">
          <cell r="A570">
            <v>620241</v>
          </cell>
          <cell r="B570" t="str">
            <v>Peña*Hernandez,Erick</v>
          </cell>
          <cell r="C570" t="str">
            <v>TAX</v>
          </cell>
          <cell r="D570" t="str">
            <v>LIC-SYSC-18</v>
          </cell>
          <cell r="E570" t="str">
            <v>LI</v>
          </cell>
          <cell r="F570" t="str">
            <v>EG</v>
          </cell>
          <cell r="G570">
            <v>101</v>
          </cell>
          <cell r="H570" t="str">
            <v>13999.05</v>
          </cell>
          <cell r="I570">
            <v>0</v>
          </cell>
          <cell r="J570">
            <v>0</v>
          </cell>
          <cell r="K570" t="str">
            <v>13999.05</v>
          </cell>
          <cell r="L570" t="str">
            <v>13999.13</v>
          </cell>
          <cell r="M570">
            <v>0</v>
          </cell>
          <cell r="N570">
            <v>0</v>
          </cell>
        </row>
        <row r="571">
          <cell r="A571">
            <v>605530</v>
          </cell>
          <cell r="B571" t="str">
            <v>Ortiz*Castillo,Jacqueline</v>
          </cell>
          <cell r="C571" t="str">
            <v>TAX</v>
          </cell>
          <cell r="D571" t="str">
            <v>LIC-DINV-18</v>
          </cell>
          <cell r="E571" t="str">
            <v>LI</v>
          </cell>
          <cell r="F571" t="str">
            <v>EG</v>
          </cell>
          <cell r="G571">
            <v>101</v>
          </cell>
          <cell r="H571" t="str">
            <v>8109.33</v>
          </cell>
          <cell r="I571">
            <v>0</v>
          </cell>
          <cell r="J571">
            <v>0</v>
          </cell>
          <cell r="K571" t="str">
            <v>8109.33</v>
          </cell>
          <cell r="L571" t="str">
            <v>8109.33</v>
          </cell>
          <cell r="M571">
            <v>0</v>
          </cell>
          <cell r="N571">
            <v>0</v>
          </cell>
        </row>
        <row r="572">
          <cell r="A572">
            <v>645959</v>
          </cell>
          <cell r="B572" t="str">
            <v>Mendieta*Mendoza,Melissa</v>
          </cell>
          <cell r="C572" t="str">
            <v>TAX</v>
          </cell>
          <cell r="D572" t="str">
            <v>LIC-DSGD-18</v>
          </cell>
          <cell r="E572" t="str">
            <v>LI</v>
          </cell>
          <cell r="F572" t="str">
            <v>EG</v>
          </cell>
          <cell r="G572">
            <v>101</v>
          </cell>
          <cell r="H572">
            <v>26169</v>
          </cell>
          <cell r="I572">
            <v>0</v>
          </cell>
          <cell r="J572">
            <v>0</v>
          </cell>
          <cell r="K572">
            <v>26169</v>
          </cell>
          <cell r="L572" t="str">
            <v>8702.4</v>
          </cell>
          <cell r="M572" t="str">
            <v>17466.6</v>
          </cell>
          <cell r="N572" t="str">
            <v>17466.6</v>
          </cell>
        </row>
        <row r="573">
          <cell r="A573">
            <v>648994</v>
          </cell>
          <cell r="B573" t="str">
            <v>Castillo*Zamora,Mauricio</v>
          </cell>
          <cell r="C573" t="str">
            <v>TAX</v>
          </cell>
          <cell r="D573" t="str">
            <v>LIC-MEES-18</v>
          </cell>
          <cell r="E573" t="str">
            <v>LI</v>
          </cell>
          <cell r="F573" t="str">
            <v>EG</v>
          </cell>
          <cell r="H573" t="str">
            <v>18725.45</v>
          </cell>
          <cell r="I573">
            <v>0</v>
          </cell>
          <cell r="J573" t="str">
            <v>829.08</v>
          </cell>
          <cell r="K573" t="str">
            <v>17896.37</v>
          </cell>
          <cell r="L573" t="str">
            <v>17896.37</v>
          </cell>
          <cell r="M573">
            <v>0</v>
          </cell>
          <cell r="N573">
            <v>0</v>
          </cell>
        </row>
        <row r="574">
          <cell r="A574">
            <v>648758</v>
          </cell>
          <cell r="B574" t="str">
            <v>Celis*Gómez,Mariana</v>
          </cell>
          <cell r="C574" t="str">
            <v>TAX</v>
          </cell>
          <cell r="D574" t="str">
            <v>LIC-PSIO-18</v>
          </cell>
          <cell r="E574" t="str">
            <v>LI</v>
          </cell>
          <cell r="F574" t="str">
            <v>EG</v>
          </cell>
          <cell r="G574">
            <v>101</v>
          </cell>
          <cell r="H574">
            <v>18724</v>
          </cell>
          <cell r="I574">
            <v>0</v>
          </cell>
          <cell r="J574">
            <v>0</v>
          </cell>
          <cell r="K574">
            <v>18724</v>
          </cell>
          <cell r="L574" t="str">
            <v>18724.4</v>
          </cell>
          <cell r="M574">
            <v>0</v>
          </cell>
          <cell r="N574">
            <v>0</v>
          </cell>
        </row>
        <row r="575">
          <cell r="A575">
            <v>636101</v>
          </cell>
          <cell r="B575" t="str">
            <v>GONZALEZ*JUAREZ,ANTONIO</v>
          </cell>
          <cell r="C575" t="str">
            <v>TAX</v>
          </cell>
          <cell r="D575" t="str">
            <v>LIC-EJAD-17</v>
          </cell>
          <cell r="E575" t="str">
            <v>LI</v>
          </cell>
          <cell r="F575" t="str">
            <v>EG</v>
          </cell>
          <cell r="G575">
            <v>101</v>
          </cell>
          <cell r="H575" t="str">
            <v>26036.03</v>
          </cell>
          <cell r="I575">
            <v>0</v>
          </cell>
          <cell r="J575">
            <v>0</v>
          </cell>
          <cell r="K575" t="str">
            <v>26036.03</v>
          </cell>
          <cell r="L575" t="str">
            <v>26036.89</v>
          </cell>
          <cell r="M575">
            <v>0</v>
          </cell>
          <cell r="N575">
            <v>0</v>
          </cell>
        </row>
        <row r="576">
          <cell r="A576">
            <v>614043</v>
          </cell>
          <cell r="B576" t="str">
            <v>Peralta*Castro,Silvia</v>
          </cell>
          <cell r="C576" t="str">
            <v>TAX</v>
          </cell>
          <cell r="D576" t="str">
            <v>LIC-EJEP-18</v>
          </cell>
          <cell r="E576" t="str">
            <v>LI</v>
          </cell>
          <cell r="F576" t="str">
            <v>EG</v>
          </cell>
          <cell r="G576">
            <v>101</v>
          </cell>
          <cell r="H576" t="str">
            <v>5294.23</v>
          </cell>
          <cell r="I576">
            <v>0</v>
          </cell>
          <cell r="J576">
            <v>0</v>
          </cell>
          <cell r="K576" t="str">
            <v>5294.23</v>
          </cell>
          <cell r="L576" t="str">
            <v>5294.46</v>
          </cell>
          <cell r="M576">
            <v>0</v>
          </cell>
          <cell r="N576">
            <v>0</v>
          </cell>
        </row>
        <row r="577">
          <cell r="A577">
            <v>633612</v>
          </cell>
          <cell r="B577" t="str">
            <v>Chaparro*Garcia,Jennifer</v>
          </cell>
          <cell r="C577" t="str">
            <v>TAX</v>
          </cell>
          <cell r="D577" t="str">
            <v>LIC-EJEP-18</v>
          </cell>
          <cell r="E577" t="str">
            <v>LI</v>
          </cell>
          <cell r="F577" t="str">
            <v>EG</v>
          </cell>
          <cell r="G577">
            <v>101</v>
          </cell>
          <cell r="H577">
            <v>13994</v>
          </cell>
          <cell r="I577">
            <v>0</v>
          </cell>
          <cell r="J577">
            <v>0</v>
          </cell>
          <cell r="K577">
            <v>13994</v>
          </cell>
          <cell r="L577" t="str">
            <v>13994.39</v>
          </cell>
          <cell r="M577">
            <v>0</v>
          </cell>
          <cell r="N577">
            <v>0</v>
          </cell>
        </row>
        <row r="578">
          <cell r="A578">
            <v>706223</v>
          </cell>
          <cell r="B578" t="str">
            <v>Martinez*Luna,Brayan</v>
          </cell>
          <cell r="C578" t="str">
            <v>TAX</v>
          </cell>
          <cell r="D578" t="str">
            <v>LIC-EJDE-17</v>
          </cell>
          <cell r="E578" t="str">
            <v>LI</v>
          </cell>
          <cell r="F578" t="str">
            <v>BF</v>
          </cell>
          <cell r="G578">
            <v>404</v>
          </cell>
          <cell r="H578">
            <v>12450</v>
          </cell>
          <cell r="I578">
            <v>0</v>
          </cell>
          <cell r="J578" t="str">
            <v>295.52</v>
          </cell>
          <cell r="K578" t="str">
            <v>12154.48</v>
          </cell>
          <cell r="L578" t="str">
            <v>12155.02</v>
          </cell>
          <cell r="M578">
            <v>0</v>
          </cell>
          <cell r="N578">
            <v>0</v>
          </cell>
        </row>
        <row r="579">
          <cell r="A579">
            <v>614923</v>
          </cell>
          <cell r="B579" t="str">
            <v>Santamaria*Salazar,Jorge</v>
          </cell>
          <cell r="C579" t="str">
            <v>TAX</v>
          </cell>
          <cell r="D579" t="str">
            <v>LIC-CTCO-18</v>
          </cell>
          <cell r="E579" t="str">
            <v>LI</v>
          </cell>
          <cell r="F579" t="str">
            <v>BS</v>
          </cell>
          <cell r="H579" t="str">
            <v>15854.35</v>
          </cell>
          <cell r="I579">
            <v>0</v>
          </cell>
          <cell r="J579">
            <v>0</v>
          </cell>
          <cell r="K579" t="str">
            <v>15854.35</v>
          </cell>
          <cell r="L579">
            <v>3006</v>
          </cell>
          <cell r="M579" t="str">
            <v>12848.35</v>
          </cell>
          <cell r="N579" t="str">
            <v>12848.35</v>
          </cell>
        </row>
        <row r="580">
          <cell r="A580">
            <v>726061</v>
          </cell>
          <cell r="B580" t="str">
            <v>Morales*Parra,Jesus</v>
          </cell>
          <cell r="C580" t="str">
            <v>TAX</v>
          </cell>
          <cell r="D580" t="str">
            <v>LIC-EJAD-17</v>
          </cell>
          <cell r="E580" t="str">
            <v>LI</v>
          </cell>
          <cell r="F580" t="str">
            <v>BS</v>
          </cell>
          <cell r="G580">
            <v>101</v>
          </cell>
          <cell r="H580" t="str">
            <v>14782.25</v>
          </cell>
          <cell r="I580">
            <v>0</v>
          </cell>
          <cell r="J580">
            <v>0</v>
          </cell>
          <cell r="K580" t="str">
            <v>14782.25</v>
          </cell>
          <cell r="L580" t="str">
            <v>8717.6</v>
          </cell>
          <cell r="M580" t="str">
            <v>6064.65</v>
          </cell>
          <cell r="N580" t="str">
            <v>6064.65</v>
          </cell>
        </row>
        <row r="581">
          <cell r="A581">
            <v>301071</v>
          </cell>
          <cell r="B581" t="str">
            <v>Ramírez*Hernández,Brenda</v>
          </cell>
          <cell r="C581" t="str">
            <v>TAX</v>
          </cell>
          <cell r="D581" t="str">
            <v>LIC-EJAD-17</v>
          </cell>
          <cell r="E581" t="str">
            <v>LI</v>
          </cell>
          <cell r="F581" t="str">
            <v>BS</v>
          </cell>
          <cell r="G581">
            <v>404</v>
          </cell>
          <cell r="H581" t="str">
            <v>11415.75</v>
          </cell>
          <cell r="I581">
            <v>0</v>
          </cell>
          <cell r="J581">
            <v>0</v>
          </cell>
          <cell r="K581" t="str">
            <v>11415.75</v>
          </cell>
          <cell r="L581" t="str">
            <v>8609.94</v>
          </cell>
          <cell r="M581" t="str">
            <v>2044.75</v>
          </cell>
          <cell r="N581" t="str">
            <v>2044.75</v>
          </cell>
        </row>
        <row r="582">
          <cell r="A582">
            <v>289965</v>
          </cell>
          <cell r="B582" t="str">
            <v>Mendez*Castrejon,Ignacio</v>
          </cell>
          <cell r="C582" t="str">
            <v>TAX</v>
          </cell>
          <cell r="D582" t="str">
            <v>MAE-EDUC-19</v>
          </cell>
          <cell r="E582" t="str">
            <v>MA</v>
          </cell>
          <cell r="F582" t="str">
            <v>BS</v>
          </cell>
          <cell r="G582">
            <v>405</v>
          </cell>
          <cell r="H582" t="str">
            <v>8200.15</v>
          </cell>
          <cell r="I582">
            <v>0</v>
          </cell>
          <cell r="J582">
            <v>0</v>
          </cell>
          <cell r="K582" t="str">
            <v>8200.15</v>
          </cell>
          <cell r="L582">
            <v>6389</v>
          </cell>
          <cell r="M582" t="str">
            <v>1811.15</v>
          </cell>
          <cell r="N582" t="str">
            <v>1811.15</v>
          </cell>
        </row>
        <row r="583">
          <cell r="A583">
            <v>784974</v>
          </cell>
          <cell r="B583" t="str">
            <v>Rodríguez*Salazar,Braulio</v>
          </cell>
          <cell r="C583" t="str">
            <v>TAX</v>
          </cell>
          <cell r="D583" t="str">
            <v>LIC-EJDE-17</v>
          </cell>
          <cell r="E583" t="str">
            <v>LI</v>
          </cell>
          <cell r="F583" t="str">
            <v>BS</v>
          </cell>
          <cell r="G583">
            <v>100</v>
          </cell>
          <cell r="H583" t="str">
            <v>10029.65</v>
          </cell>
          <cell r="I583">
            <v>0</v>
          </cell>
          <cell r="J583">
            <v>0</v>
          </cell>
          <cell r="K583" t="str">
            <v>10029.65</v>
          </cell>
          <cell r="L583" t="str">
            <v>10029.65</v>
          </cell>
          <cell r="M583">
            <v>0</v>
          </cell>
          <cell r="N583">
            <v>0</v>
          </cell>
        </row>
        <row r="584">
          <cell r="A584">
            <v>774424</v>
          </cell>
          <cell r="B584" t="str">
            <v>Espinosa*Calderon,Carlos</v>
          </cell>
          <cell r="C584" t="str">
            <v>TAX</v>
          </cell>
          <cell r="D584" t="str">
            <v>LIC-EJAD-17</v>
          </cell>
          <cell r="E584" t="str">
            <v>LI</v>
          </cell>
          <cell r="F584" t="str">
            <v>BS</v>
          </cell>
          <cell r="G584">
            <v>100</v>
          </cell>
          <cell r="H584" t="str">
            <v>6403.65</v>
          </cell>
          <cell r="I584">
            <v>0</v>
          </cell>
          <cell r="J584">
            <v>0</v>
          </cell>
          <cell r="K584" t="str">
            <v>6403.65</v>
          </cell>
          <cell r="L584" t="str">
            <v>6403.65</v>
          </cell>
          <cell r="M584">
            <v>0</v>
          </cell>
          <cell r="N584">
            <v>0</v>
          </cell>
        </row>
        <row r="585">
          <cell r="A585">
            <v>729004</v>
          </cell>
          <cell r="B585" t="str">
            <v>Jimenez*Aguirre,Miriam</v>
          </cell>
          <cell r="C585" t="str">
            <v>TAX</v>
          </cell>
          <cell r="D585" t="str">
            <v>LIC-EJEP-18</v>
          </cell>
          <cell r="E585" t="str">
            <v>LI</v>
          </cell>
          <cell r="F585" t="str">
            <v>BS</v>
          </cell>
          <cell r="G585">
            <v>404</v>
          </cell>
          <cell r="H585" t="str">
            <v>11049.65</v>
          </cell>
          <cell r="I585">
            <v>0</v>
          </cell>
          <cell r="J585">
            <v>0</v>
          </cell>
          <cell r="K585" t="str">
            <v>11049.65</v>
          </cell>
          <cell r="L585" t="str">
            <v>11433.85</v>
          </cell>
          <cell r="M585">
            <v>0</v>
          </cell>
          <cell r="N585">
            <v>0</v>
          </cell>
        </row>
        <row r="586">
          <cell r="A586">
            <v>785257</v>
          </cell>
          <cell r="B586" t="str">
            <v>Hernandez*Amaro,Karen</v>
          </cell>
          <cell r="C586" t="str">
            <v>TAX</v>
          </cell>
          <cell r="D586" t="str">
            <v>LIC-EJAD-17</v>
          </cell>
          <cell r="E586" t="str">
            <v>LI</v>
          </cell>
          <cell r="F586" t="str">
            <v>BS</v>
          </cell>
          <cell r="G586">
            <v>100</v>
          </cell>
          <cell r="H586">
            <v>6722</v>
          </cell>
          <cell r="I586">
            <v>0</v>
          </cell>
          <cell r="J586">
            <v>0</v>
          </cell>
          <cell r="K586">
            <v>6722</v>
          </cell>
          <cell r="L586">
            <v>6722</v>
          </cell>
          <cell r="M586">
            <v>0</v>
          </cell>
          <cell r="N586">
            <v>0</v>
          </cell>
        </row>
        <row r="587">
          <cell r="A587">
            <v>785345</v>
          </cell>
          <cell r="B587" t="str">
            <v>Santuario*Velazquez,Juan</v>
          </cell>
          <cell r="C587" t="str">
            <v>TAX</v>
          </cell>
          <cell r="D587" t="str">
            <v>LIC-EJME-17</v>
          </cell>
          <cell r="E587" t="str">
            <v>LI</v>
          </cell>
          <cell r="F587" t="str">
            <v>BS</v>
          </cell>
          <cell r="G587">
            <v>404</v>
          </cell>
          <cell r="H587" t="str">
            <v>6218.3</v>
          </cell>
          <cell r="I587">
            <v>0</v>
          </cell>
          <cell r="J587">
            <v>0</v>
          </cell>
          <cell r="K587" t="str">
            <v>6218.3</v>
          </cell>
          <cell r="L587" t="str">
            <v>6218.3</v>
          </cell>
          <cell r="M587">
            <v>0</v>
          </cell>
          <cell r="N587">
            <v>0</v>
          </cell>
        </row>
        <row r="588">
          <cell r="A588">
            <v>790650</v>
          </cell>
          <cell r="B588" t="str">
            <v>Zayago*Teran,Mónica</v>
          </cell>
          <cell r="C588" t="str">
            <v>TAX</v>
          </cell>
          <cell r="D588" t="str">
            <v>LIC-EJDE-17</v>
          </cell>
          <cell r="E588" t="str">
            <v>LI</v>
          </cell>
          <cell r="F588" t="str">
            <v>BS</v>
          </cell>
          <cell r="G588">
            <v>100</v>
          </cell>
          <cell r="H588" t="str">
            <v>6218.3</v>
          </cell>
          <cell r="I588">
            <v>0</v>
          </cell>
          <cell r="J588">
            <v>0</v>
          </cell>
          <cell r="K588" t="str">
            <v>6218.3</v>
          </cell>
          <cell r="L588" t="str">
            <v>6218.3</v>
          </cell>
          <cell r="M588">
            <v>0</v>
          </cell>
          <cell r="N588">
            <v>0</v>
          </cell>
        </row>
        <row r="589">
          <cell r="A589">
            <v>274940</v>
          </cell>
          <cell r="B589" t="str">
            <v>Perez*Zuñiga,Cruz</v>
          </cell>
          <cell r="C589" t="str">
            <v>TAX</v>
          </cell>
          <cell r="D589" t="str">
            <v>LIC-EJAD-17</v>
          </cell>
          <cell r="E589" t="str">
            <v>LI</v>
          </cell>
          <cell r="F589" t="str">
            <v>BS</v>
          </cell>
          <cell r="G589">
            <v>402</v>
          </cell>
          <cell r="H589" t="str">
            <v>6914.25</v>
          </cell>
          <cell r="I589">
            <v>0</v>
          </cell>
          <cell r="J589">
            <v>0</v>
          </cell>
          <cell r="K589" t="str">
            <v>6914.25</v>
          </cell>
          <cell r="L589">
            <v>3450</v>
          </cell>
          <cell r="M589" t="str">
            <v>3464.25</v>
          </cell>
          <cell r="N589" t="str">
            <v>3464.25</v>
          </cell>
        </row>
        <row r="590">
          <cell r="A590">
            <v>632652</v>
          </cell>
          <cell r="B590" t="str">
            <v>Zúñiga*García,Karla</v>
          </cell>
          <cell r="C590" t="str">
            <v>TAX</v>
          </cell>
          <cell r="D590" t="str">
            <v>LIC-CTCO-18</v>
          </cell>
          <cell r="E590" t="str">
            <v>LI</v>
          </cell>
          <cell r="F590" t="str">
            <v>BR</v>
          </cell>
          <cell r="G590">
            <v>101</v>
          </cell>
          <cell r="H590">
            <v>817</v>
          </cell>
          <cell r="I590">
            <v>0</v>
          </cell>
          <cell r="J590">
            <v>0</v>
          </cell>
          <cell r="K590">
            <v>817</v>
          </cell>
          <cell r="L590">
            <v>817</v>
          </cell>
          <cell r="M590">
            <v>0</v>
          </cell>
          <cell r="N590">
            <v>0</v>
          </cell>
        </row>
        <row r="591">
          <cell r="A591">
            <v>727295</v>
          </cell>
          <cell r="B591" t="str">
            <v>Alcantara*Marin,Jose</v>
          </cell>
          <cell r="C591" t="str">
            <v>TAX</v>
          </cell>
          <cell r="D591" t="str">
            <v>LIC-SYSC-18</v>
          </cell>
          <cell r="E591" t="str">
            <v>LI</v>
          </cell>
          <cell r="F591" t="str">
            <v>BR</v>
          </cell>
          <cell r="G591">
            <v>101</v>
          </cell>
          <cell r="H591" t="str">
            <v>74.85</v>
          </cell>
          <cell r="I591">
            <v>0</v>
          </cell>
          <cell r="J591">
            <v>0</v>
          </cell>
          <cell r="K591" t="str">
            <v>74.85</v>
          </cell>
          <cell r="L591" t="str">
            <v>413.85</v>
          </cell>
          <cell r="M591">
            <v>0</v>
          </cell>
          <cell r="N591">
            <v>0</v>
          </cell>
        </row>
        <row r="592">
          <cell r="A592">
            <v>795165</v>
          </cell>
          <cell r="B592" t="str">
            <v>Miranda*Robles,Alejandra</v>
          </cell>
          <cell r="C592" t="str">
            <v>TAX</v>
          </cell>
          <cell r="D592" t="str">
            <v>LIC-EJEP-18</v>
          </cell>
          <cell r="E592" t="str">
            <v>LI</v>
          </cell>
          <cell r="F592" t="str">
            <v>BR</v>
          </cell>
          <cell r="G592">
            <v>100</v>
          </cell>
          <cell r="H592">
            <v>838</v>
          </cell>
          <cell r="I592">
            <v>0</v>
          </cell>
          <cell r="J592">
            <v>0</v>
          </cell>
          <cell r="K592">
            <v>838</v>
          </cell>
          <cell r="L592">
            <v>838</v>
          </cell>
          <cell r="M592">
            <v>0</v>
          </cell>
          <cell r="N592">
            <v>0</v>
          </cell>
        </row>
        <row r="593">
          <cell r="A593">
            <v>297597</v>
          </cell>
          <cell r="B593" t="str">
            <v>Saldaña*Martinez,Omar</v>
          </cell>
          <cell r="C593" t="str">
            <v>TAX</v>
          </cell>
          <cell r="D593" t="str">
            <v>LIC-SYSC-18</v>
          </cell>
          <cell r="E593" t="str">
            <v>LI</v>
          </cell>
          <cell r="F593" t="str">
            <v>BS</v>
          </cell>
          <cell r="G593">
            <v>404</v>
          </cell>
          <cell r="H593">
            <v>8543</v>
          </cell>
          <cell r="I593">
            <v>0</v>
          </cell>
          <cell r="J593" t="str">
            <v>475.2</v>
          </cell>
          <cell r="K593" t="str">
            <v>8067.8</v>
          </cell>
          <cell r="L593">
            <v>14435</v>
          </cell>
          <cell r="M593">
            <v>50</v>
          </cell>
          <cell r="N593">
            <v>50</v>
          </cell>
        </row>
        <row r="594">
          <cell r="A594">
            <v>744789</v>
          </cell>
          <cell r="B594" t="str">
            <v>Calderon*Flores,Braulio</v>
          </cell>
          <cell r="C594" t="str">
            <v>TAX</v>
          </cell>
          <cell r="D594" t="str">
            <v>LIC-MEES-18</v>
          </cell>
          <cell r="E594" t="str">
            <v>LI</v>
          </cell>
          <cell r="F594" t="str">
            <v>BF</v>
          </cell>
          <cell r="G594">
            <v>101</v>
          </cell>
          <cell r="H594">
            <v>19121</v>
          </cell>
          <cell r="I594">
            <v>0</v>
          </cell>
          <cell r="J594">
            <v>0</v>
          </cell>
          <cell r="K594">
            <v>19121</v>
          </cell>
          <cell r="L594" t="str">
            <v>19071.4</v>
          </cell>
          <cell r="M594">
            <v>50</v>
          </cell>
          <cell r="N594">
            <v>50</v>
          </cell>
        </row>
        <row r="595">
          <cell r="A595">
            <v>620183</v>
          </cell>
          <cell r="B595" t="str">
            <v>Celis*Soto,Karla</v>
          </cell>
          <cell r="C595" t="str">
            <v>TAX</v>
          </cell>
          <cell r="D595" t="str">
            <v>LIC-SYSC-18</v>
          </cell>
          <cell r="E595" t="str">
            <v>LI</v>
          </cell>
          <cell r="F595" t="str">
            <v>BA</v>
          </cell>
          <cell r="G595">
            <v>408</v>
          </cell>
          <cell r="H595" t="str">
            <v>8477.3</v>
          </cell>
          <cell r="I595">
            <v>0</v>
          </cell>
          <cell r="J595">
            <v>0</v>
          </cell>
          <cell r="K595" t="str">
            <v>8477.3</v>
          </cell>
          <cell r="L595" t="str">
            <v>6225.4</v>
          </cell>
          <cell r="M595" t="str">
            <v>2251.9</v>
          </cell>
          <cell r="N595" t="str">
            <v>2251.9</v>
          </cell>
        </row>
        <row r="596">
          <cell r="A596">
            <v>787733</v>
          </cell>
          <cell r="B596" t="str">
            <v>Rojas*Espiridion,Fredy</v>
          </cell>
          <cell r="C596" t="str">
            <v>TAX</v>
          </cell>
          <cell r="D596" t="str">
            <v>LIC-EJME-17</v>
          </cell>
          <cell r="E596" t="str">
            <v>LI</v>
          </cell>
          <cell r="F596" t="str">
            <v>BS</v>
          </cell>
          <cell r="G596">
            <v>100</v>
          </cell>
          <cell r="H596" t="str">
            <v>7812.3</v>
          </cell>
          <cell r="I596">
            <v>0</v>
          </cell>
          <cell r="J596">
            <v>0</v>
          </cell>
          <cell r="K596" t="str">
            <v>7812.3</v>
          </cell>
          <cell r="L596" t="str">
            <v>4092.1</v>
          </cell>
          <cell r="M596" t="str">
            <v>3720.2</v>
          </cell>
          <cell r="N596" t="str">
            <v>3720.2</v>
          </cell>
        </row>
        <row r="597">
          <cell r="A597">
            <v>763772</v>
          </cell>
          <cell r="B597" t="str">
            <v>ESPINO*SOTO,DAVID</v>
          </cell>
          <cell r="C597" t="str">
            <v>TAX</v>
          </cell>
          <cell r="D597" t="str">
            <v>LIC-ADME-18</v>
          </cell>
          <cell r="E597" t="str">
            <v>LI</v>
          </cell>
          <cell r="F597" t="str">
            <v>BS</v>
          </cell>
          <cell r="G597">
            <v>405</v>
          </cell>
          <cell r="H597" t="str">
            <v>10154.55</v>
          </cell>
          <cell r="I597">
            <v>0</v>
          </cell>
          <cell r="J597">
            <v>0</v>
          </cell>
          <cell r="K597" t="str">
            <v>10154.55</v>
          </cell>
          <cell r="L597" t="str">
            <v>7198.5</v>
          </cell>
          <cell r="M597" t="str">
            <v>2956.05</v>
          </cell>
          <cell r="N597" t="str">
            <v>2956.05</v>
          </cell>
        </row>
        <row r="598">
          <cell r="A598">
            <v>759792</v>
          </cell>
          <cell r="B598" t="str">
            <v>Teodocio*Abiles,Joni</v>
          </cell>
          <cell r="C598" t="str">
            <v>TAX</v>
          </cell>
          <cell r="D598" t="str">
            <v>LIC-DERE-18</v>
          </cell>
          <cell r="E598" t="str">
            <v>LI</v>
          </cell>
          <cell r="F598" t="str">
            <v>BS</v>
          </cell>
          <cell r="G598">
            <v>101</v>
          </cell>
          <cell r="H598" t="str">
            <v>9815.95</v>
          </cell>
          <cell r="I598">
            <v>0</v>
          </cell>
          <cell r="J598">
            <v>0</v>
          </cell>
          <cell r="K598" t="str">
            <v>9815.95</v>
          </cell>
          <cell r="L598" t="str">
            <v>6703.2</v>
          </cell>
          <cell r="M598" t="str">
            <v>3112.75</v>
          </cell>
          <cell r="N598" t="str">
            <v>3112.75</v>
          </cell>
        </row>
        <row r="599">
          <cell r="A599">
            <v>785325</v>
          </cell>
          <cell r="B599" t="str">
            <v>Alonso*Jimenez,Alejandro</v>
          </cell>
          <cell r="C599" t="str">
            <v>TAX</v>
          </cell>
          <cell r="D599" t="str">
            <v>LIC-EJAD-17</v>
          </cell>
          <cell r="E599" t="str">
            <v>LI</v>
          </cell>
          <cell r="F599" t="str">
            <v>BS</v>
          </cell>
          <cell r="G599">
            <v>404</v>
          </cell>
          <cell r="H599" t="str">
            <v>7812.3</v>
          </cell>
          <cell r="I599">
            <v>0</v>
          </cell>
          <cell r="J599">
            <v>0</v>
          </cell>
          <cell r="K599" t="str">
            <v>7812.3</v>
          </cell>
          <cell r="L599" t="str">
            <v>3897.4</v>
          </cell>
          <cell r="M599" t="str">
            <v>3914.9</v>
          </cell>
          <cell r="N599" t="str">
            <v>3914.9</v>
          </cell>
        </row>
        <row r="600">
          <cell r="A600">
            <v>792585</v>
          </cell>
          <cell r="B600" t="str">
            <v>Arias*Lucio,Yarelly</v>
          </cell>
          <cell r="C600" t="str">
            <v>TAX</v>
          </cell>
          <cell r="D600" t="str">
            <v>LIC-EJDE-17</v>
          </cell>
          <cell r="E600" t="str">
            <v>LI</v>
          </cell>
          <cell r="F600" t="str">
            <v>BS</v>
          </cell>
          <cell r="G600">
            <v>100</v>
          </cell>
          <cell r="H600" t="str">
            <v>9181.65</v>
          </cell>
          <cell r="I600">
            <v>0</v>
          </cell>
          <cell r="J600">
            <v>0</v>
          </cell>
          <cell r="K600" t="str">
            <v>9181.65</v>
          </cell>
          <cell r="L600" t="str">
            <v>9181.65</v>
          </cell>
          <cell r="M600">
            <v>0</v>
          </cell>
          <cell r="N600">
            <v>0</v>
          </cell>
        </row>
        <row r="601">
          <cell r="A601">
            <v>726030</v>
          </cell>
          <cell r="B601" t="str">
            <v>Delgadillo*Perdomo,Nelly</v>
          </cell>
          <cell r="C601" t="str">
            <v>TAX</v>
          </cell>
          <cell r="D601" t="str">
            <v>LIC-EJAD-17</v>
          </cell>
          <cell r="E601" t="str">
            <v>LI</v>
          </cell>
          <cell r="F601" t="str">
            <v>BS</v>
          </cell>
          <cell r="G601">
            <v>100</v>
          </cell>
          <cell r="H601" t="str">
            <v>13495.6</v>
          </cell>
          <cell r="I601">
            <v>0</v>
          </cell>
          <cell r="J601">
            <v>0</v>
          </cell>
          <cell r="K601" t="str">
            <v>13495.6</v>
          </cell>
          <cell r="L601" t="str">
            <v>6566.41</v>
          </cell>
          <cell r="M601" t="str">
            <v>6929.19</v>
          </cell>
          <cell r="N601" t="str">
            <v>6929.19</v>
          </cell>
        </row>
        <row r="602">
          <cell r="A602">
            <v>742282</v>
          </cell>
          <cell r="B602" t="str">
            <v>Rumbo*Arreola,Angel</v>
          </cell>
          <cell r="C602" t="str">
            <v>TAX</v>
          </cell>
          <cell r="D602" t="str">
            <v>LIC-SYSC-18</v>
          </cell>
          <cell r="E602" t="str">
            <v>LI</v>
          </cell>
          <cell r="F602" t="str">
            <v>BS</v>
          </cell>
          <cell r="G602">
            <v>101</v>
          </cell>
          <cell r="H602">
            <v>14453</v>
          </cell>
          <cell r="I602">
            <v>0</v>
          </cell>
          <cell r="J602" t="str">
            <v>415.8</v>
          </cell>
          <cell r="K602" t="str">
            <v>14037.2</v>
          </cell>
          <cell r="L602">
            <v>16170</v>
          </cell>
          <cell r="M602">
            <v>250</v>
          </cell>
          <cell r="N602">
            <v>250</v>
          </cell>
        </row>
        <row r="603">
          <cell r="A603">
            <v>777589</v>
          </cell>
          <cell r="B603" t="str">
            <v>Albarrán*Espinosa,Andrea</v>
          </cell>
          <cell r="C603" t="str">
            <v>TAX</v>
          </cell>
          <cell r="D603" t="str">
            <v>LIC-EJDE-17</v>
          </cell>
          <cell r="E603" t="str">
            <v>LI</v>
          </cell>
          <cell r="F603" t="str">
            <v>BS</v>
          </cell>
          <cell r="G603">
            <v>100</v>
          </cell>
          <cell r="H603" t="str">
            <v>11754.6</v>
          </cell>
          <cell r="I603">
            <v>0</v>
          </cell>
          <cell r="J603">
            <v>0</v>
          </cell>
          <cell r="K603" t="str">
            <v>11754.6</v>
          </cell>
          <cell r="L603" t="str">
            <v>5159.5</v>
          </cell>
          <cell r="M603" t="str">
            <v>6595.1</v>
          </cell>
          <cell r="N603" t="str">
            <v>6595.1</v>
          </cell>
        </row>
        <row r="604">
          <cell r="A604">
            <v>786754</v>
          </cell>
          <cell r="B604" t="str">
            <v>Bravo*Sanchez,Itzel</v>
          </cell>
          <cell r="C604" t="str">
            <v>TAX</v>
          </cell>
          <cell r="D604" t="str">
            <v>LIC-EJAD-17</v>
          </cell>
          <cell r="E604" t="str">
            <v>LI</v>
          </cell>
          <cell r="F604" t="str">
            <v>BS</v>
          </cell>
          <cell r="G604">
            <v>100</v>
          </cell>
          <cell r="H604" t="str">
            <v>11392.85</v>
          </cell>
          <cell r="I604">
            <v>0</v>
          </cell>
          <cell r="J604">
            <v>0</v>
          </cell>
          <cell r="K604" t="str">
            <v>11392.85</v>
          </cell>
          <cell r="L604">
            <v>5959</v>
          </cell>
          <cell r="M604" t="str">
            <v>5433.85</v>
          </cell>
          <cell r="N604" t="str">
            <v>5433.85</v>
          </cell>
        </row>
        <row r="605">
          <cell r="A605">
            <v>194535</v>
          </cell>
          <cell r="B605" t="str">
            <v>Alfaro*Rabelo,Ivan</v>
          </cell>
          <cell r="C605" t="str">
            <v>CHU</v>
          </cell>
          <cell r="D605" t="str">
            <v>LIC-EDFI-15</v>
          </cell>
          <cell r="E605" t="str">
            <v>LI</v>
          </cell>
          <cell r="F605" t="str">
            <v>AS</v>
          </cell>
          <cell r="G605">
            <v>405</v>
          </cell>
          <cell r="H605">
            <v>16281</v>
          </cell>
          <cell r="I605">
            <v>0</v>
          </cell>
          <cell r="J605">
            <v>0</v>
          </cell>
          <cell r="K605">
            <v>16281</v>
          </cell>
          <cell r="L605">
            <v>16281</v>
          </cell>
          <cell r="M605">
            <v>0</v>
          </cell>
          <cell r="N605">
            <v>0</v>
          </cell>
        </row>
        <row r="606">
          <cell r="A606">
            <v>222431</v>
          </cell>
          <cell r="B606" t="str">
            <v>Jimenez*Ibarra,Marco</v>
          </cell>
          <cell r="C606" t="str">
            <v>CHU</v>
          </cell>
          <cell r="D606" t="str">
            <v>MAE-ENDE-18</v>
          </cell>
          <cell r="E606" t="str">
            <v>MA</v>
          </cell>
          <cell r="F606" t="str">
            <v>AS</v>
          </cell>
          <cell r="G606">
            <v>405</v>
          </cell>
          <cell r="H606">
            <v>24868</v>
          </cell>
          <cell r="I606">
            <v>0</v>
          </cell>
          <cell r="J606">
            <v>552.69000000000005</v>
          </cell>
          <cell r="K606">
            <v>24315.31</v>
          </cell>
          <cell r="L606">
            <v>24317.99</v>
          </cell>
          <cell r="M606">
            <v>0</v>
          </cell>
          <cell r="N606">
            <v>0</v>
          </cell>
        </row>
        <row r="607">
          <cell r="A607">
            <v>223798</v>
          </cell>
          <cell r="B607" t="str">
            <v>Alarcon*Martinez,Irene</v>
          </cell>
          <cell r="C607" t="str">
            <v>CHU</v>
          </cell>
          <cell r="D607" t="str">
            <v>LIC-EDFI-15</v>
          </cell>
          <cell r="E607" t="str">
            <v>LI</v>
          </cell>
          <cell r="F607" t="str">
            <v>AS</v>
          </cell>
          <cell r="G607">
            <v>405</v>
          </cell>
          <cell r="H607">
            <v>19949</v>
          </cell>
          <cell r="I607">
            <v>0</v>
          </cell>
          <cell r="J607">
            <v>406.8</v>
          </cell>
          <cell r="K607">
            <v>19542.2</v>
          </cell>
          <cell r="L607">
            <v>19542.2</v>
          </cell>
          <cell r="M607">
            <v>0</v>
          </cell>
          <cell r="N607">
            <v>0</v>
          </cell>
        </row>
        <row r="608">
          <cell r="A608">
            <v>224519</v>
          </cell>
          <cell r="B608" t="str">
            <v>Prado*Rodriguez,Ricardo</v>
          </cell>
          <cell r="C608" t="str">
            <v>CHU</v>
          </cell>
          <cell r="D608" t="str">
            <v>LIC-EDFI-18</v>
          </cell>
          <cell r="E608" t="str">
            <v>LI</v>
          </cell>
          <cell r="F608" t="str">
            <v>AS</v>
          </cell>
          <cell r="G608">
            <v>101</v>
          </cell>
          <cell r="H608">
            <v>15734.45</v>
          </cell>
          <cell r="I608">
            <v>0</v>
          </cell>
          <cell r="J608">
            <v>0</v>
          </cell>
          <cell r="K608">
            <v>15734.45</v>
          </cell>
          <cell r="L608">
            <v>15734.5</v>
          </cell>
          <cell r="M608">
            <v>0</v>
          </cell>
          <cell r="N608">
            <v>0</v>
          </cell>
        </row>
        <row r="609">
          <cell r="A609">
            <v>226100</v>
          </cell>
          <cell r="B609" t="str">
            <v>Gonzalez*Jimenez,Ian</v>
          </cell>
          <cell r="C609" t="str">
            <v>CHU</v>
          </cell>
          <cell r="D609" t="str">
            <v>LIC-EDFI-15</v>
          </cell>
          <cell r="E609" t="str">
            <v>LI</v>
          </cell>
          <cell r="F609" t="str">
            <v>BS</v>
          </cell>
          <cell r="H609">
            <v>106</v>
          </cell>
          <cell r="I609">
            <v>0</v>
          </cell>
          <cell r="J609">
            <v>0</v>
          </cell>
          <cell r="K609">
            <v>106</v>
          </cell>
          <cell r="L609">
            <v>106</v>
          </cell>
          <cell r="M609">
            <v>0</v>
          </cell>
          <cell r="N609">
            <v>0</v>
          </cell>
        </row>
        <row r="610">
          <cell r="A610">
            <v>247504</v>
          </cell>
          <cell r="B610" t="str">
            <v>Perez*Robles,Alexis</v>
          </cell>
          <cell r="C610" t="str">
            <v>CHU</v>
          </cell>
          <cell r="D610" t="str">
            <v>LIC-EDFI-18</v>
          </cell>
          <cell r="E610" t="str">
            <v>LI</v>
          </cell>
          <cell r="F610" t="str">
            <v>AS</v>
          </cell>
          <cell r="G610">
            <v>405</v>
          </cell>
          <cell r="H610">
            <v>19184.669999999998</v>
          </cell>
          <cell r="I610">
            <v>0</v>
          </cell>
          <cell r="J610">
            <v>0</v>
          </cell>
          <cell r="K610">
            <v>19184.669999999998</v>
          </cell>
          <cell r="L610">
            <v>16782.669999999998</v>
          </cell>
          <cell r="M610">
            <v>2400.52</v>
          </cell>
          <cell r="N610">
            <v>2400.52</v>
          </cell>
        </row>
        <row r="611">
          <cell r="A611">
            <v>248790</v>
          </cell>
          <cell r="B611" t="str">
            <v>Pineda*Gallardo,Julio</v>
          </cell>
          <cell r="C611" t="str">
            <v>CHU</v>
          </cell>
          <cell r="D611" t="str">
            <v>LIC-EDFI-18</v>
          </cell>
          <cell r="E611" t="str">
            <v>LI</v>
          </cell>
          <cell r="F611" t="str">
            <v>AS</v>
          </cell>
          <cell r="G611">
            <v>404</v>
          </cell>
          <cell r="H611">
            <v>7534</v>
          </cell>
          <cell r="I611">
            <v>0</v>
          </cell>
          <cell r="J611">
            <v>0</v>
          </cell>
          <cell r="K611">
            <v>7534</v>
          </cell>
          <cell r="L611">
            <v>7484.28</v>
          </cell>
          <cell r="M611">
            <v>50</v>
          </cell>
          <cell r="N611">
            <v>50</v>
          </cell>
        </row>
        <row r="612">
          <cell r="A612">
            <v>261046</v>
          </cell>
          <cell r="B612" t="str">
            <v>Castro*Ramirez,Fatima</v>
          </cell>
          <cell r="C612" t="str">
            <v>CHU</v>
          </cell>
          <cell r="D612" t="str">
            <v>LIC-EDFI-18</v>
          </cell>
          <cell r="E612" t="str">
            <v>LI</v>
          </cell>
          <cell r="F612" t="str">
            <v>EG</v>
          </cell>
          <cell r="G612">
            <v>405</v>
          </cell>
          <cell r="H612">
            <v>13619</v>
          </cell>
          <cell r="I612">
            <v>0</v>
          </cell>
          <cell r="J612">
            <v>0</v>
          </cell>
          <cell r="K612">
            <v>13619</v>
          </cell>
          <cell r="L612">
            <v>13619.5</v>
          </cell>
          <cell r="M612">
            <v>0</v>
          </cell>
          <cell r="N612">
            <v>0</v>
          </cell>
        </row>
        <row r="613">
          <cell r="A613">
            <v>269658</v>
          </cell>
          <cell r="B613" t="str">
            <v>Vazquez*Daniels,Hector</v>
          </cell>
          <cell r="C613" t="str">
            <v>CHU</v>
          </cell>
          <cell r="D613" t="str">
            <v>MAE-ENDE-18</v>
          </cell>
          <cell r="E613" t="str">
            <v>MA</v>
          </cell>
          <cell r="F613" t="str">
            <v>EG</v>
          </cell>
          <cell r="G613">
            <v>405</v>
          </cell>
          <cell r="H613">
            <v>30916</v>
          </cell>
          <cell r="I613">
            <v>0</v>
          </cell>
          <cell r="J613">
            <v>0</v>
          </cell>
          <cell r="K613">
            <v>30916</v>
          </cell>
          <cell r="L613">
            <v>30916.799999999999</v>
          </cell>
          <cell r="M613">
            <v>0</v>
          </cell>
          <cell r="N613">
            <v>0</v>
          </cell>
        </row>
        <row r="614">
          <cell r="A614">
            <v>275466</v>
          </cell>
          <cell r="B614" t="str">
            <v>Alvarado*Paez,Adolfo</v>
          </cell>
          <cell r="C614" t="str">
            <v>CHU</v>
          </cell>
          <cell r="D614" t="str">
            <v>LIC-EDFI-15</v>
          </cell>
          <cell r="E614" t="str">
            <v>LI</v>
          </cell>
          <cell r="F614" t="str">
            <v>AS</v>
          </cell>
          <cell r="G614">
            <v>405</v>
          </cell>
          <cell r="H614">
            <v>20889.349999999999</v>
          </cell>
          <cell r="I614">
            <v>0</v>
          </cell>
          <cell r="J614">
            <v>0</v>
          </cell>
          <cell r="K614">
            <v>20889.349999999999</v>
          </cell>
          <cell r="L614">
            <v>17039</v>
          </cell>
          <cell r="M614">
            <v>3850.35</v>
          </cell>
          <cell r="N614">
            <v>3850.35</v>
          </cell>
        </row>
        <row r="615">
          <cell r="A615">
            <v>283157</v>
          </cell>
          <cell r="B615" t="str">
            <v>Martell*Nieto,Marisol</v>
          </cell>
          <cell r="C615" t="str">
            <v>CHU</v>
          </cell>
          <cell r="D615" t="str">
            <v>LIC-EDFI-18</v>
          </cell>
          <cell r="E615" t="str">
            <v>LI</v>
          </cell>
          <cell r="F615" t="str">
            <v>AS</v>
          </cell>
          <cell r="G615">
            <v>405</v>
          </cell>
          <cell r="H615">
            <v>7448</v>
          </cell>
          <cell r="I615">
            <v>0</v>
          </cell>
          <cell r="J615">
            <v>0</v>
          </cell>
          <cell r="K615">
            <v>7448</v>
          </cell>
          <cell r="L615">
            <v>7298</v>
          </cell>
          <cell r="M615">
            <v>150</v>
          </cell>
          <cell r="N615">
            <v>150</v>
          </cell>
        </row>
        <row r="616">
          <cell r="A616">
            <v>283927</v>
          </cell>
          <cell r="B616" t="str">
            <v>Munilla*Bastida,Gaspar</v>
          </cell>
          <cell r="C616" t="str">
            <v>CHU</v>
          </cell>
          <cell r="D616" t="str">
            <v>LIC-EDFI-18</v>
          </cell>
          <cell r="E616" t="str">
            <v>LI</v>
          </cell>
          <cell r="F616" t="str">
            <v>AS</v>
          </cell>
          <cell r="G616">
            <v>405</v>
          </cell>
          <cell r="H616">
            <v>23912</v>
          </cell>
          <cell r="I616">
            <v>0</v>
          </cell>
          <cell r="J616">
            <v>0</v>
          </cell>
          <cell r="K616">
            <v>23912</v>
          </cell>
          <cell r="L616">
            <v>24341.599999999999</v>
          </cell>
          <cell r="M616">
            <v>0</v>
          </cell>
          <cell r="N616">
            <v>0</v>
          </cell>
        </row>
        <row r="617">
          <cell r="A617">
            <v>290456</v>
          </cell>
          <cell r="B617" t="str">
            <v>Cruz*Esquivel,Jonathan</v>
          </cell>
          <cell r="C617" t="str">
            <v>CHU</v>
          </cell>
          <cell r="D617" t="str">
            <v>LIC-EDFI-18</v>
          </cell>
          <cell r="E617" t="str">
            <v>LI</v>
          </cell>
          <cell r="F617" t="str">
            <v>EG</v>
          </cell>
          <cell r="H617">
            <v>106</v>
          </cell>
          <cell r="I617">
            <v>0</v>
          </cell>
          <cell r="J617">
            <v>0</v>
          </cell>
          <cell r="K617">
            <v>106</v>
          </cell>
          <cell r="L617">
            <v>106</v>
          </cell>
          <cell r="M617">
            <v>0</v>
          </cell>
          <cell r="N617">
            <v>0</v>
          </cell>
        </row>
        <row r="618">
          <cell r="A618">
            <v>290495</v>
          </cell>
          <cell r="B618" t="str">
            <v>Morales*Cornejo,Jesús</v>
          </cell>
          <cell r="C618" t="str">
            <v>CHU</v>
          </cell>
          <cell r="D618" t="str">
            <v>LIC-EDFI-18</v>
          </cell>
          <cell r="E618" t="str">
            <v>LI</v>
          </cell>
          <cell r="F618" t="str">
            <v>AS</v>
          </cell>
          <cell r="G618">
            <v>101</v>
          </cell>
          <cell r="H618">
            <v>18401.14</v>
          </cell>
          <cell r="I618">
            <v>0</v>
          </cell>
          <cell r="J618">
            <v>0</v>
          </cell>
          <cell r="K618">
            <v>18401.14</v>
          </cell>
          <cell r="L618">
            <v>18252.04</v>
          </cell>
          <cell r="M618">
            <v>149.6</v>
          </cell>
          <cell r="N618">
            <v>149.6</v>
          </cell>
        </row>
        <row r="619">
          <cell r="A619">
            <v>295961</v>
          </cell>
          <cell r="B619" t="str">
            <v>Martinez*Martinez,Oscar</v>
          </cell>
          <cell r="C619" t="str">
            <v>CHU</v>
          </cell>
          <cell r="D619" t="str">
            <v>LIC-EDFI-18</v>
          </cell>
          <cell r="E619" t="str">
            <v>LI</v>
          </cell>
          <cell r="F619" t="str">
            <v>AS</v>
          </cell>
          <cell r="G619">
            <v>405</v>
          </cell>
          <cell r="H619">
            <v>9525</v>
          </cell>
          <cell r="I619">
            <v>0</v>
          </cell>
          <cell r="J619">
            <v>69.69</v>
          </cell>
          <cell r="K619">
            <v>9455.31</v>
          </cell>
          <cell r="L619">
            <v>9305.51</v>
          </cell>
          <cell r="M619">
            <v>150</v>
          </cell>
          <cell r="N619">
            <v>150</v>
          </cell>
        </row>
        <row r="620">
          <cell r="A620">
            <v>296878</v>
          </cell>
          <cell r="B620" t="str">
            <v>Garcia*Andrade,Jose</v>
          </cell>
          <cell r="C620" t="str">
            <v>CHU</v>
          </cell>
          <cell r="D620" t="str">
            <v>LIC-EDFI-18</v>
          </cell>
          <cell r="E620" t="str">
            <v>LI</v>
          </cell>
          <cell r="F620" t="str">
            <v>AS</v>
          </cell>
          <cell r="G620">
            <v>100</v>
          </cell>
          <cell r="H620">
            <v>9405.5</v>
          </cell>
          <cell r="I620">
            <v>0</v>
          </cell>
          <cell r="J620">
            <v>0</v>
          </cell>
          <cell r="K620">
            <v>9405.5</v>
          </cell>
          <cell r="L620">
            <v>9406</v>
          </cell>
          <cell r="M620">
            <v>0</v>
          </cell>
          <cell r="N620">
            <v>0</v>
          </cell>
        </row>
        <row r="621">
          <cell r="A621">
            <v>297284</v>
          </cell>
          <cell r="B621" t="str">
            <v>Alarcon*Olguin,Yareli</v>
          </cell>
          <cell r="C621" t="str">
            <v>CHU</v>
          </cell>
          <cell r="D621" t="str">
            <v>MAE-ENDE-18</v>
          </cell>
          <cell r="E621" t="str">
            <v>MA</v>
          </cell>
          <cell r="F621" t="str">
            <v>AS</v>
          </cell>
          <cell r="G621">
            <v>406</v>
          </cell>
          <cell r="H621">
            <v>29872.65</v>
          </cell>
          <cell r="I621">
            <v>0</v>
          </cell>
          <cell r="J621">
            <v>0</v>
          </cell>
          <cell r="K621">
            <v>29872.65</v>
          </cell>
          <cell r="L621">
            <v>29872.65</v>
          </cell>
          <cell r="M621">
            <v>0</v>
          </cell>
          <cell r="N621">
            <v>0</v>
          </cell>
        </row>
        <row r="622">
          <cell r="A622">
            <v>297437</v>
          </cell>
          <cell r="B622" t="str">
            <v>Vargas*Ledezma,Alberto</v>
          </cell>
          <cell r="C622" t="str">
            <v>CHU</v>
          </cell>
          <cell r="D622" t="str">
            <v>LIC-EDFI-18</v>
          </cell>
          <cell r="E622" t="str">
            <v>LI</v>
          </cell>
          <cell r="F622" t="str">
            <v>EG</v>
          </cell>
          <cell r="H622">
            <v>106</v>
          </cell>
          <cell r="I622">
            <v>0</v>
          </cell>
          <cell r="J622">
            <v>0</v>
          </cell>
          <cell r="K622">
            <v>106</v>
          </cell>
          <cell r="L622">
            <v>106</v>
          </cell>
          <cell r="M622">
            <v>0</v>
          </cell>
          <cell r="N622">
            <v>0</v>
          </cell>
        </row>
        <row r="623">
          <cell r="A623">
            <v>298268</v>
          </cell>
          <cell r="B623" t="str">
            <v>Lanestoza*Rodríguez,Jonathan</v>
          </cell>
          <cell r="C623" t="str">
            <v>CHU</v>
          </cell>
          <cell r="D623" t="str">
            <v>LIC-EDFI-18</v>
          </cell>
          <cell r="E623" t="str">
            <v>LI</v>
          </cell>
          <cell r="F623" t="str">
            <v>AS</v>
          </cell>
          <cell r="G623">
            <v>100</v>
          </cell>
          <cell r="H623">
            <v>18012</v>
          </cell>
          <cell r="I623">
            <v>0</v>
          </cell>
          <cell r="J623">
            <v>0</v>
          </cell>
          <cell r="K623">
            <v>18012</v>
          </cell>
          <cell r="L623">
            <v>18012.599999999999</v>
          </cell>
          <cell r="M623">
            <v>0</v>
          </cell>
          <cell r="N623">
            <v>0</v>
          </cell>
        </row>
        <row r="624">
          <cell r="A624">
            <v>299604</v>
          </cell>
          <cell r="B624" t="str">
            <v>Reyes*Reyes,Adrian</v>
          </cell>
          <cell r="C624" t="str">
            <v>CHU</v>
          </cell>
          <cell r="D624" t="str">
            <v>LIC-EDFI-18</v>
          </cell>
          <cell r="E624" t="str">
            <v>LI</v>
          </cell>
          <cell r="F624" t="str">
            <v>BS</v>
          </cell>
          <cell r="G624">
            <v>405</v>
          </cell>
          <cell r="H624">
            <v>14198.2</v>
          </cell>
          <cell r="I624">
            <v>0</v>
          </cell>
          <cell r="J624">
            <v>0</v>
          </cell>
          <cell r="K624">
            <v>14198.2</v>
          </cell>
          <cell r="L624">
            <v>11073</v>
          </cell>
          <cell r="M624">
            <v>3125.2</v>
          </cell>
          <cell r="N624">
            <v>3125.2</v>
          </cell>
        </row>
        <row r="625">
          <cell r="A625">
            <v>300608</v>
          </cell>
          <cell r="B625" t="str">
            <v>Portela*Trigueros,Thay</v>
          </cell>
          <cell r="C625" t="str">
            <v>CHU</v>
          </cell>
          <cell r="D625" t="str">
            <v>LIC-EDFI-18</v>
          </cell>
          <cell r="E625" t="str">
            <v>LI</v>
          </cell>
          <cell r="F625" t="str">
            <v>BA</v>
          </cell>
          <cell r="G625">
            <v>405</v>
          </cell>
          <cell r="H625">
            <v>19239</v>
          </cell>
          <cell r="I625">
            <v>0</v>
          </cell>
          <cell r="J625">
            <v>0</v>
          </cell>
          <cell r="K625">
            <v>19239</v>
          </cell>
          <cell r="L625">
            <v>15305.5</v>
          </cell>
          <cell r="M625">
            <v>3855.05</v>
          </cell>
          <cell r="N625">
            <v>3855.05</v>
          </cell>
        </row>
        <row r="626">
          <cell r="A626">
            <v>302993</v>
          </cell>
          <cell r="B626" t="str">
            <v>Calixto*González,Josue</v>
          </cell>
          <cell r="C626" t="str">
            <v>CHU</v>
          </cell>
          <cell r="D626" t="str">
            <v>MAE-ENDE-18</v>
          </cell>
          <cell r="E626" t="str">
            <v>MA</v>
          </cell>
          <cell r="F626" t="str">
            <v>AS</v>
          </cell>
          <cell r="G626">
            <v>406</v>
          </cell>
          <cell r="H626">
            <v>30037</v>
          </cell>
          <cell r="I626">
            <v>0</v>
          </cell>
          <cell r="J626">
            <v>0</v>
          </cell>
          <cell r="K626">
            <v>30037</v>
          </cell>
          <cell r="L626">
            <v>30037</v>
          </cell>
          <cell r="M626">
            <v>0</v>
          </cell>
          <cell r="N626">
            <v>0</v>
          </cell>
        </row>
        <row r="627">
          <cell r="A627">
            <v>306306</v>
          </cell>
          <cell r="B627" t="str">
            <v>Lopez*Galicia,Christian</v>
          </cell>
          <cell r="C627" t="str">
            <v>CHU</v>
          </cell>
          <cell r="D627" t="str">
            <v>LIC-EDFI-18</v>
          </cell>
          <cell r="E627" t="str">
            <v>LI</v>
          </cell>
          <cell r="F627" t="str">
            <v>AS</v>
          </cell>
          <cell r="G627">
            <v>405</v>
          </cell>
          <cell r="H627">
            <v>15114</v>
          </cell>
          <cell r="I627">
            <v>0</v>
          </cell>
          <cell r="J627">
            <v>0</v>
          </cell>
          <cell r="K627">
            <v>15114</v>
          </cell>
          <cell r="L627">
            <v>8822.5</v>
          </cell>
          <cell r="M627">
            <v>7745</v>
          </cell>
          <cell r="N627">
            <v>7745</v>
          </cell>
        </row>
        <row r="628">
          <cell r="A628">
            <v>309228</v>
          </cell>
          <cell r="B628" t="str">
            <v>Flores*Montes,Marina</v>
          </cell>
          <cell r="C628" t="str">
            <v>CHU</v>
          </cell>
          <cell r="D628" t="str">
            <v>LIC-EDFI-18</v>
          </cell>
          <cell r="E628" t="str">
            <v>LI</v>
          </cell>
          <cell r="F628" t="str">
            <v>AS</v>
          </cell>
          <cell r="G628">
            <v>101</v>
          </cell>
          <cell r="H628">
            <v>18275.22</v>
          </cell>
          <cell r="I628">
            <v>0</v>
          </cell>
          <cell r="J628">
            <v>0</v>
          </cell>
          <cell r="K628">
            <v>18275.22</v>
          </cell>
          <cell r="L628">
            <v>18275.22</v>
          </cell>
          <cell r="M628">
            <v>0</v>
          </cell>
          <cell r="N628">
            <v>0</v>
          </cell>
        </row>
        <row r="629">
          <cell r="A629">
            <v>311117</v>
          </cell>
          <cell r="B629" t="str">
            <v>Herrera*Huerta,José</v>
          </cell>
          <cell r="C629" t="str">
            <v>CHU</v>
          </cell>
          <cell r="D629" t="str">
            <v>LIC-EDFI-18</v>
          </cell>
          <cell r="E629" t="str">
            <v>LI</v>
          </cell>
          <cell r="F629" t="str">
            <v>AS</v>
          </cell>
          <cell r="G629">
            <v>405</v>
          </cell>
          <cell r="H629">
            <v>10693.2</v>
          </cell>
          <cell r="I629">
            <v>0</v>
          </cell>
          <cell r="J629">
            <v>0</v>
          </cell>
          <cell r="K629">
            <v>10693.2</v>
          </cell>
          <cell r="L629">
            <v>10643.5</v>
          </cell>
          <cell r="M629">
            <v>50</v>
          </cell>
          <cell r="N629">
            <v>50</v>
          </cell>
        </row>
        <row r="630">
          <cell r="A630">
            <v>316741</v>
          </cell>
          <cell r="B630" t="str">
            <v>Monroy*Arreguin,Emanuel</v>
          </cell>
          <cell r="C630" t="str">
            <v>CHU</v>
          </cell>
          <cell r="D630" t="str">
            <v>LIC-EDFI-18</v>
          </cell>
          <cell r="E630" t="str">
            <v>LI</v>
          </cell>
          <cell r="F630" t="str">
            <v>AS</v>
          </cell>
          <cell r="G630">
            <v>404</v>
          </cell>
          <cell r="H630">
            <v>18034.7</v>
          </cell>
          <cell r="I630">
            <v>0</v>
          </cell>
          <cell r="J630">
            <v>0</v>
          </cell>
          <cell r="K630">
            <v>18034.7</v>
          </cell>
          <cell r="L630">
            <v>18034.8</v>
          </cell>
          <cell r="M630">
            <v>0</v>
          </cell>
          <cell r="N630">
            <v>0</v>
          </cell>
        </row>
        <row r="631">
          <cell r="A631">
            <v>322923</v>
          </cell>
          <cell r="B631" t="str">
            <v>Carranza*Parra,Gloria</v>
          </cell>
          <cell r="C631" t="str">
            <v>CHU</v>
          </cell>
          <cell r="D631" t="str">
            <v>LIC-EDFI-18</v>
          </cell>
          <cell r="E631" t="str">
            <v>LI</v>
          </cell>
          <cell r="F631" t="str">
            <v>EG</v>
          </cell>
          <cell r="H631">
            <v>106</v>
          </cell>
          <cell r="I631">
            <v>0</v>
          </cell>
          <cell r="J631">
            <v>0</v>
          </cell>
          <cell r="K631">
            <v>106</v>
          </cell>
          <cell r="L631">
            <v>106</v>
          </cell>
          <cell r="M631">
            <v>0</v>
          </cell>
          <cell r="N631">
            <v>0</v>
          </cell>
        </row>
        <row r="632">
          <cell r="A632">
            <v>323461</v>
          </cell>
          <cell r="B632" t="str">
            <v>Angel*Velazquez,Salvador</v>
          </cell>
          <cell r="C632" t="str">
            <v>CHU</v>
          </cell>
          <cell r="D632" t="str">
            <v>LIC-EDFI-18</v>
          </cell>
          <cell r="E632" t="str">
            <v>LI</v>
          </cell>
          <cell r="F632" t="str">
            <v>AS</v>
          </cell>
          <cell r="G632">
            <v>100</v>
          </cell>
          <cell r="H632">
            <v>8119</v>
          </cell>
          <cell r="I632">
            <v>0</v>
          </cell>
          <cell r="J632">
            <v>178.32</v>
          </cell>
          <cell r="K632">
            <v>7940.68</v>
          </cell>
          <cell r="L632">
            <v>7941.01</v>
          </cell>
          <cell r="M632">
            <v>0</v>
          </cell>
          <cell r="N632">
            <v>0</v>
          </cell>
        </row>
        <row r="633">
          <cell r="A633">
            <v>329603</v>
          </cell>
          <cell r="B633" t="str">
            <v>Pech*Luna,Citlali</v>
          </cell>
          <cell r="C633" t="str">
            <v>CHU</v>
          </cell>
          <cell r="D633" t="str">
            <v>LIC-EDFI-18</v>
          </cell>
          <cell r="E633" t="str">
            <v>LI</v>
          </cell>
          <cell r="F633" t="str">
            <v>EG</v>
          </cell>
          <cell r="H633">
            <v>3472</v>
          </cell>
          <cell r="I633">
            <v>0</v>
          </cell>
          <cell r="J633">
            <v>0</v>
          </cell>
          <cell r="K633">
            <v>3472</v>
          </cell>
          <cell r="L633">
            <v>3472</v>
          </cell>
          <cell r="M633">
            <v>0</v>
          </cell>
          <cell r="N633">
            <v>0</v>
          </cell>
        </row>
        <row r="634">
          <cell r="A634">
            <v>331543</v>
          </cell>
          <cell r="B634" t="str">
            <v>Pedraza*Herrera,Jose</v>
          </cell>
          <cell r="C634" t="str">
            <v>CHU</v>
          </cell>
          <cell r="D634" t="str">
            <v>MAE-ENDE-18</v>
          </cell>
          <cell r="E634" t="str">
            <v>MA</v>
          </cell>
          <cell r="F634" t="str">
            <v>AS</v>
          </cell>
          <cell r="G634">
            <v>404</v>
          </cell>
          <cell r="H634">
            <v>10477</v>
          </cell>
          <cell r="I634">
            <v>0</v>
          </cell>
          <cell r="J634">
            <v>0</v>
          </cell>
          <cell r="K634">
            <v>10477</v>
          </cell>
          <cell r="L634">
            <v>10477.6</v>
          </cell>
          <cell r="M634">
            <v>0</v>
          </cell>
          <cell r="N634">
            <v>0</v>
          </cell>
        </row>
        <row r="635">
          <cell r="A635">
            <v>332747</v>
          </cell>
          <cell r="B635" t="str">
            <v>Flores*Escamilla,Alonso</v>
          </cell>
          <cell r="C635" t="str">
            <v>CHU</v>
          </cell>
          <cell r="D635" t="str">
            <v>LIC-EDFI-18</v>
          </cell>
          <cell r="E635" t="str">
            <v>LI</v>
          </cell>
          <cell r="F635" t="str">
            <v>EG</v>
          </cell>
          <cell r="H635">
            <v>339</v>
          </cell>
          <cell r="I635">
            <v>0</v>
          </cell>
          <cell r="J635">
            <v>0</v>
          </cell>
          <cell r="K635">
            <v>339</v>
          </cell>
          <cell r="L635">
            <v>339</v>
          </cell>
          <cell r="M635">
            <v>0</v>
          </cell>
          <cell r="N635">
            <v>0</v>
          </cell>
        </row>
        <row r="636">
          <cell r="A636">
            <v>332991</v>
          </cell>
          <cell r="B636" t="str">
            <v>Barrera*Juárez,Betzabe</v>
          </cell>
          <cell r="C636" t="str">
            <v>CHU</v>
          </cell>
          <cell r="D636" t="str">
            <v>LIC-EDFI-18</v>
          </cell>
          <cell r="E636" t="str">
            <v>LI</v>
          </cell>
          <cell r="F636" t="str">
            <v>AS</v>
          </cell>
          <cell r="G636">
            <v>405</v>
          </cell>
          <cell r="H636">
            <v>7936.6</v>
          </cell>
          <cell r="I636">
            <v>0</v>
          </cell>
          <cell r="J636">
            <v>0</v>
          </cell>
          <cell r="K636">
            <v>7936.6</v>
          </cell>
          <cell r="L636">
            <v>7365</v>
          </cell>
          <cell r="M636">
            <v>572</v>
          </cell>
          <cell r="N636">
            <v>572</v>
          </cell>
        </row>
        <row r="637">
          <cell r="A637">
            <v>334733</v>
          </cell>
          <cell r="B637" t="str">
            <v>Antonio*Torres,Angel</v>
          </cell>
          <cell r="C637" t="str">
            <v>CHU</v>
          </cell>
          <cell r="D637" t="str">
            <v>LIC-EDFI-18</v>
          </cell>
          <cell r="E637" t="str">
            <v>LI</v>
          </cell>
          <cell r="F637" t="str">
            <v>BR</v>
          </cell>
          <cell r="H637">
            <v>347</v>
          </cell>
          <cell r="I637">
            <v>0</v>
          </cell>
          <cell r="J637">
            <v>0</v>
          </cell>
          <cell r="K637">
            <v>347</v>
          </cell>
          <cell r="L637">
            <v>347</v>
          </cell>
          <cell r="M637">
            <v>0</v>
          </cell>
          <cell r="N637">
            <v>0</v>
          </cell>
        </row>
        <row r="638">
          <cell r="A638">
            <v>334787</v>
          </cell>
          <cell r="B638" t="str">
            <v>García*Ruiz,Wendy</v>
          </cell>
          <cell r="C638" t="str">
            <v>CHU</v>
          </cell>
          <cell r="D638" t="str">
            <v>LIC-EDFI-18</v>
          </cell>
          <cell r="E638" t="str">
            <v>LI</v>
          </cell>
          <cell r="F638" t="str">
            <v>EG</v>
          </cell>
          <cell r="H638">
            <v>106</v>
          </cell>
          <cell r="I638">
            <v>0</v>
          </cell>
          <cell r="J638">
            <v>0</v>
          </cell>
          <cell r="K638">
            <v>106</v>
          </cell>
          <cell r="L638">
            <v>106</v>
          </cell>
          <cell r="M638">
            <v>0</v>
          </cell>
          <cell r="N638">
            <v>0</v>
          </cell>
        </row>
        <row r="639">
          <cell r="A639">
            <v>335406</v>
          </cell>
          <cell r="B639" t="str">
            <v>Cabrera*Osorio,Samuel</v>
          </cell>
          <cell r="C639" t="str">
            <v>CHU</v>
          </cell>
          <cell r="D639" t="str">
            <v>LIC-EDFI-18</v>
          </cell>
          <cell r="E639" t="str">
            <v>LI</v>
          </cell>
          <cell r="F639" t="str">
            <v>AS</v>
          </cell>
          <cell r="H639">
            <v>347</v>
          </cell>
          <cell r="I639">
            <v>0</v>
          </cell>
          <cell r="J639">
            <v>0</v>
          </cell>
          <cell r="K639">
            <v>347</v>
          </cell>
          <cell r="L639">
            <v>347</v>
          </cell>
          <cell r="M639">
            <v>0</v>
          </cell>
          <cell r="N639">
            <v>0</v>
          </cell>
        </row>
        <row r="640">
          <cell r="A640">
            <v>338592</v>
          </cell>
          <cell r="B640" t="str">
            <v>Cano*Guzman,Isaac</v>
          </cell>
          <cell r="C640" t="str">
            <v>CHU</v>
          </cell>
          <cell r="D640" t="str">
            <v>LIC-EDFI-18</v>
          </cell>
          <cell r="E640" t="str">
            <v>LI</v>
          </cell>
          <cell r="F640" t="str">
            <v>BR</v>
          </cell>
          <cell r="H640">
            <v>347</v>
          </cell>
          <cell r="I640">
            <v>0</v>
          </cell>
          <cell r="J640">
            <v>0</v>
          </cell>
          <cell r="K640">
            <v>347</v>
          </cell>
          <cell r="L640">
            <v>347</v>
          </cell>
          <cell r="M640">
            <v>0</v>
          </cell>
          <cell r="N640">
            <v>0</v>
          </cell>
        </row>
        <row r="641">
          <cell r="A641">
            <v>338792</v>
          </cell>
          <cell r="B641" t="str">
            <v>Bornio*Paz,Jared</v>
          </cell>
          <cell r="C641" t="str">
            <v>CHU</v>
          </cell>
          <cell r="D641" t="str">
            <v>LIC-EDFI-18</v>
          </cell>
          <cell r="E641" t="str">
            <v>LI</v>
          </cell>
          <cell r="F641" t="str">
            <v>EG</v>
          </cell>
          <cell r="G641">
            <v>101</v>
          </cell>
          <cell r="H641">
            <v>18929</v>
          </cell>
          <cell r="I641">
            <v>0</v>
          </cell>
          <cell r="J641">
            <v>0</v>
          </cell>
          <cell r="K641">
            <v>18929</v>
          </cell>
          <cell r="L641">
            <v>18929.18</v>
          </cell>
          <cell r="M641">
            <v>0</v>
          </cell>
          <cell r="N641">
            <v>0</v>
          </cell>
        </row>
        <row r="642">
          <cell r="A642">
            <v>340110</v>
          </cell>
          <cell r="B642" t="str">
            <v>Orozco*Santiago,Marlene</v>
          </cell>
          <cell r="C642" t="str">
            <v>CHU</v>
          </cell>
          <cell r="D642" t="str">
            <v>MAE-ENDE-18</v>
          </cell>
          <cell r="E642" t="str">
            <v>MA</v>
          </cell>
          <cell r="F642" t="str">
            <v>AS</v>
          </cell>
          <cell r="G642">
            <v>406</v>
          </cell>
          <cell r="H642">
            <v>29265.15</v>
          </cell>
          <cell r="I642">
            <v>0</v>
          </cell>
          <cell r="J642">
            <v>0</v>
          </cell>
          <cell r="K642">
            <v>29265.15</v>
          </cell>
          <cell r="L642">
            <v>29265.75</v>
          </cell>
          <cell r="M642">
            <v>0</v>
          </cell>
          <cell r="N642">
            <v>0</v>
          </cell>
        </row>
        <row r="643">
          <cell r="A643">
            <v>340790</v>
          </cell>
          <cell r="B643" t="str">
            <v>Herrera*Alvarez,Alfonso</v>
          </cell>
          <cell r="C643" t="str">
            <v>CHU</v>
          </cell>
          <cell r="D643" t="str">
            <v>LIC-EDFI-18</v>
          </cell>
          <cell r="E643" t="str">
            <v>LI</v>
          </cell>
          <cell r="F643" t="str">
            <v>AS</v>
          </cell>
          <cell r="G643">
            <v>101</v>
          </cell>
          <cell r="H643">
            <v>11858</v>
          </cell>
          <cell r="I643">
            <v>0</v>
          </cell>
          <cell r="J643">
            <v>0</v>
          </cell>
          <cell r="K643">
            <v>11858</v>
          </cell>
          <cell r="L643">
            <v>11858.5</v>
          </cell>
          <cell r="M643">
            <v>0</v>
          </cell>
          <cell r="N643">
            <v>0</v>
          </cell>
        </row>
        <row r="644">
          <cell r="A644">
            <v>343142</v>
          </cell>
          <cell r="B644" t="str">
            <v>Piña*Dominguez,Diego</v>
          </cell>
          <cell r="C644" t="str">
            <v>CHU</v>
          </cell>
          <cell r="D644" t="str">
            <v>LIC-EDFI-18</v>
          </cell>
          <cell r="E644" t="str">
            <v>LI</v>
          </cell>
          <cell r="F644" t="str">
            <v>EG</v>
          </cell>
          <cell r="H644">
            <v>106</v>
          </cell>
          <cell r="I644">
            <v>0</v>
          </cell>
          <cell r="J644">
            <v>0</v>
          </cell>
          <cell r="K644">
            <v>106</v>
          </cell>
          <cell r="L644">
            <v>106</v>
          </cell>
          <cell r="M644">
            <v>0</v>
          </cell>
          <cell r="N644">
            <v>0</v>
          </cell>
        </row>
        <row r="645">
          <cell r="A645">
            <v>347416</v>
          </cell>
          <cell r="B645" t="str">
            <v>Cruces*Estrada,Roberto</v>
          </cell>
          <cell r="C645" t="str">
            <v>CHU</v>
          </cell>
          <cell r="D645" t="str">
            <v>LIC-EDFI-18</v>
          </cell>
          <cell r="E645" t="str">
            <v>LI</v>
          </cell>
          <cell r="F645" t="str">
            <v>BS</v>
          </cell>
          <cell r="H645">
            <v>-4265</v>
          </cell>
          <cell r="I645">
            <v>0</v>
          </cell>
          <cell r="J645">
            <v>0</v>
          </cell>
          <cell r="K645">
            <v>-4265</v>
          </cell>
          <cell r="L645">
            <v>0</v>
          </cell>
          <cell r="M645">
            <v>0</v>
          </cell>
          <cell r="N645">
            <v>0</v>
          </cell>
        </row>
        <row r="646">
          <cell r="A646">
            <v>348151</v>
          </cell>
          <cell r="B646" t="str">
            <v>Costa Rica*Barajas,Jose</v>
          </cell>
          <cell r="C646" t="str">
            <v>CHU</v>
          </cell>
          <cell r="D646" t="str">
            <v>MAE-ENDE-18</v>
          </cell>
          <cell r="E646" t="str">
            <v>MA</v>
          </cell>
          <cell r="F646" t="str">
            <v>AS</v>
          </cell>
          <cell r="G646">
            <v>405</v>
          </cell>
          <cell r="H646">
            <v>24491</v>
          </cell>
          <cell r="I646">
            <v>0</v>
          </cell>
          <cell r="J646">
            <v>0</v>
          </cell>
          <cell r="K646">
            <v>24491</v>
          </cell>
          <cell r="L646">
            <v>24491</v>
          </cell>
          <cell r="M646">
            <v>0</v>
          </cell>
          <cell r="N646">
            <v>0</v>
          </cell>
        </row>
        <row r="647">
          <cell r="A647">
            <v>604244</v>
          </cell>
          <cell r="B647" t="str">
            <v>Marin*Sandoval,Saul</v>
          </cell>
          <cell r="C647" t="str">
            <v>CHU</v>
          </cell>
          <cell r="D647" t="str">
            <v>LIC-EDFI-18</v>
          </cell>
          <cell r="E647" t="str">
            <v>LI</v>
          </cell>
          <cell r="F647" t="str">
            <v>AS</v>
          </cell>
          <cell r="G647">
            <v>405</v>
          </cell>
          <cell r="H647">
            <v>14123.85</v>
          </cell>
          <cell r="I647">
            <v>0</v>
          </cell>
          <cell r="J647">
            <v>0</v>
          </cell>
          <cell r="K647">
            <v>14123.85</v>
          </cell>
          <cell r="L647">
            <v>16027.85</v>
          </cell>
          <cell r="M647">
            <v>0</v>
          </cell>
          <cell r="N647">
            <v>0</v>
          </cell>
        </row>
        <row r="648">
          <cell r="A648">
            <v>611551</v>
          </cell>
          <cell r="B648" t="str">
            <v>Fraide*Barrios,Noé</v>
          </cell>
          <cell r="C648" t="str">
            <v>CHU</v>
          </cell>
          <cell r="D648" t="str">
            <v>LIC-EDFI-18</v>
          </cell>
          <cell r="E648" t="str">
            <v>LI</v>
          </cell>
          <cell r="F648" t="str">
            <v>AS</v>
          </cell>
          <cell r="G648">
            <v>101</v>
          </cell>
          <cell r="H648">
            <v>22642.26</v>
          </cell>
          <cell r="I648">
            <v>0</v>
          </cell>
          <cell r="J648">
            <v>415.8</v>
          </cell>
          <cell r="K648">
            <v>22226.46</v>
          </cell>
          <cell r="L648">
            <v>22226.46</v>
          </cell>
          <cell r="M648">
            <v>0</v>
          </cell>
          <cell r="N648">
            <v>0</v>
          </cell>
        </row>
        <row r="649">
          <cell r="A649">
            <v>618867</v>
          </cell>
          <cell r="B649" t="str">
            <v>Jardón*Vázquez,Carlos</v>
          </cell>
          <cell r="C649" t="str">
            <v>CHU</v>
          </cell>
          <cell r="D649" t="str">
            <v>LIC-EDFI-18</v>
          </cell>
          <cell r="E649" t="str">
            <v>LI</v>
          </cell>
          <cell r="F649" t="str">
            <v>AS</v>
          </cell>
          <cell r="H649">
            <v>19748.900000000001</v>
          </cell>
          <cell r="I649">
            <v>0</v>
          </cell>
          <cell r="J649">
            <v>0</v>
          </cell>
          <cell r="K649">
            <v>19748.900000000001</v>
          </cell>
          <cell r="L649">
            <v>13819</v>
          </cell>
          <cell r="M649">
            <v>5929.9</v>
          </cell>
          <cell r="N649">
            <v>5929.9</v>
          </cell>
        </row>
        <row r="650">
          <cell r="A650">
            <v>627447</v>
          </cell>
          <cell r="B650" t="str">
            <v>Falfan*Avila,Dulio</v>
          </cell>
          <cell r="C650" t="str">
            <v>CHU</v>
          </cell>
          <cell r="D650" t="str">
            <v>LIC-EDFI-18</v>
          </cell>
          <cell r="E650" t="str">
            <v>LI</v>
          </cell>
          <cell r="F650" t="str">
            <v>BR</v>
          </cell>
          <cell r="H650">
            <v>7445</v>
          </cell>
          <cell r="I650">
            <v>0</v>
          </cell>
          <cell r="J650">
            <v>0</v>
          </cell>
          <cell r="K650">
            <v>7445</v>
          </cell>
          <cell r="L650">
            <v>0</v>
          </cell>
          <cell r="M650">
            <v>7445</v>
          </cell>
          <cell r="N650">
            <v>7445</v>
          </cell>
        </row>
        <row r="651">
          <cell r="A651">
            <v>630195</v>
          </cell>
          <cell r="B651" t="str">
            <v>Martinez*Arrazola,Donovan</v>
          </cell>
          <cell r="C651" t="str">
            <v>CHU</v>
          </cell>
          <cell r="D651" t="str">
            <v>MAE-ENDE-18</v>
          </cell>
          <cell r="E651" t="str">
            <v>MA</v>
          </cell>
          <cell r="F651" t="str">
            <v>AS</v>
          </cell>
          <cell r="G651">
            <v>406</v>
          </cell>
          <cell r="H651">
            <v>37059.06</v>
          </cell>
          <cell r="I651">
            <v>0</v>
          </cell>
          <cell r="J651">
            <v>0</v>
          </cell>
          <cell r="K651">
            <v>37059.06</v>
          </cell>
          <cell r="L651">
            <v>37059.06</v>
          </cell>
          <cell r="M651">
            <v>0</v>
          </cell>
          <cell r="N651">
            <v>0</v>
          </cell>
        </row>
        <row r="652">
          <cell r="A652">
            <v>631676</v>
          </cell>
          <cell r="B652" t="str">
            <v>Martinez*Romero,Marlene</v>
          </cell>
          <cell r="C652" t="str">
            <v>CHU</v>
          </cell>
          <cell r="D652" t="str">
            <v>LIC-EDFI-18</v>
          </cell>
          <cell r="E652" t="str">
            <v>LI</v>
          </cell>
          <cell r="F652" t="str">
            <v>AS</v>
          </cell>
          <cell r="G652">
            <v>405</v>
          </cell>
          <cell r="H652">
            <v>17284</v>
          </cell>
          <cell r="I652">
            <v>0</v>
          </cell>
          <cell r="J652">
            <v>0</v>
          </cell>
          <cell r="K652">
            <v>17284</v>
          </cell>
          <cell r="L652">
            <v>12754</v>
          </cell>
          <cell r="M652">
            <v>4530</v>
          </cell>
          <cell r="N652">
            <v>4530</v>
          </cell>
        </row>
        <row r="653">
          <cell r="A653">
            <v>634215</v>
          </cell>
          <cell r="B653" t="str">
            <v>Valverde*Gonzalez,Saul</v>
          </cell>
          <cell r="C653" t="str">
            <v>CHU</v>
          </cell>
          <cell r="D653" t="str">
            <v>LIC-EDFI-18</v>
          </cell>
          <cell r="E653" t="str">
            <v>LI</v>
          </cell>
          <cell r="F653" t="str">
            <v>AS</v>
          </cell>
          <cell r="G653">
            <v>101</v>
          </cell>
          <cell r="H653">
            <v>14983</v>
          </cell>
          <cell r="I653">
            <v>0</v>
          </cell>
          <cell r="J653">
            <v>0</v>
          </cell>
          <cell r="K653">
            <v>14983</v>
          </cell>
          <cell r="L653">
            <v>10568</v>
          </cell>
          <cell r="M653">
            <v>4415</v>
          </cell>
          <cell r="N653">
            <v>4415</v>
          </cell>
        </row>
        <row r="654">
          <cell r="A654">
            <v>634237</v>
          </cell>
          <cell r="B654" t="str">
            <v>Martínez**Martínez,Rodrigo</v>
          </cell>
          <cell r="C654" t="str">
            <v>CHU</v>
          </cell>
          <cell r="D654" t="str">
            <v>LIC-EDFI-18</v>
          </cell>
          <cell r="E654" t="str">
            <v>LI</v>
          </cell>
          <cell r="F654" t="str">
            <v>EG</v>
          </cell>
          <cell r="H654">
            <v>7551</v>
          </cell>
          <cell r="I654">
            <v>0</v>
          </cell>
          <cell r="J654">
            <v>0</v>
          </cell>
          <cell r="K654">
            <v>7551</v>
          </cell>
          <cell r="L654">
            <v>7551</v>
          </cell>
          <cell r="M654">
            <v>0</v>
          </cell>
          <cell r="N654">
            <v>0</v>
          </cell>
        </row>
        <row r="655">
          <cell r="A655">
            <v>636051</v>
          </cell>
          <cell r="B655" t="str">
            <v>Bastida*Bautista,Erendira</v>
          </cell>
          <cell r="C655" t="str">
            <v>CHU</v>
          </cell>
          <cell r="D655" t="str">
            <v>LIC-EDFI-18</v>
          </cell>
          <cell r="E655" t="str">
            <v>LI</v>
          </cell>
          <cell r="F655" t="str">
            <v>EG</v>
          </cell>
          <cell r="G655">
            <v>406</v>
          </cell>
          <cell r="H655">
            <v>7776.58</v>
          </cell>
          <cell r="I655">
            <v>0</v>
          </cell>
          <cell r="J655">
            <v>0</v>
          </cell>
          <cell r="K655">
            <v>7776.58</v>
          </cell>
          <cell r="L655">
            <v>7777.11</v>
          </cell>
          <cell r="M655">
            <v>0</v>
          </cell>
          <cell r="N655">
            <v>0</v>
          </cell>
        </row>
        <row r="656">
          <cell r="A656">
            <v>636703</v>
          </cell>
          <cell r="B656" t="str">
            <v>Rodriguez*Rodriguez,Dafne</v>
          </cell>
          <cell r="C656" t="str">
            <v>CHU</v>
          </cell>
          <cell r="D656" t="str">
            <v>LIC-EDFI-18</v>
          </cell>
          <cell r="E656" t="str">
            <v>LI</v>
          </cell>
          <cell r="F656" t="str">
            <v>EG</v>
          </cell>
          <cell r="H656">
            <v>7445</v>
          </cell>
          <cell r="I656">
            <v>0</v>
          </cell>
          <cell r="J656">
            <v>0</v>
          </cell>
          <cell r="K656">
            <v>7445</v>
          </cell>
          <cell r="L656">
            <v>7445</v>
          </cell>
          <cell r="M656">
            <v>0</v>
          </cell>
          <cell r="N656">
            <v>0</v>
          </cell>
        </row>
        <row r="657">
          <cell r="A657">
            <v>639662</v>
          </cell>
          <cell r="B657" t="str">
            <v>VELAZQUEZ*DELGADO,LUIS</v>
          </cell>
          <cell r="C657" t="str">
            <v>CHU</v>
          </cell>
          <cell r="D657" t="str">
            <v>LIC-EDFI-18</v>
          </cell>
          <cell r="E657" t="str">
            <v>LI</v>
          </cell>
          <cell r="F657" t="str">
            <v>EG</v>
          </cell>
          <cell r="H657">
            <v>930.72</v>
          </cell>
          <cell r="I657">
            <v>0</v>
          </cell>
          <cell r="J657">
            <v>0</v>
          </cell>
          <cell r="K657">
            <v>930.72</v>
          </cell>
          <cell r="L657">
            <v>930.72</v>
          </cell>
          <cell r="M657">
            <v>0</v>
          </cell>
          <cell r="N657">
            <v>0</v>
          </cell>
        </row>
        <row r="658">
          <cell r="A658">
            <v>640649</v>
          </cell>
          <cell r="B658" t="str">
            <v>Flores*Noguerón,Carolina</v>
          </cell>
          <cell r="C658" t="str">
            <v>CHU</v>
          </cell>
          <cell r="D658" t="str">
            <v>LIC-EDFI-18</v>
          </cell>
          <cell r="E658" t="str">
            <v>LI</v>
          </cell>
          <cell r="F658" t="str">
            <v>EG</v>
          </cell>
          <cell r="H658">
            <v>7551</v>
          </cell>
          <cell r="I658">
            <v>0</v>
          </cell>
          <cell r="J658">
            <v>0</v>
          </cell>
          <cell r="K658">
            <v>7551</v>
          </cell>
          <cell r="L658">
            <v>106</v>
          </cell>
          <cell r="M658">
            <v>7445</v>
          </cell>
          <cell r="N658">
            <v>7445</v>
          </cell>
        </row>
        <row r="659">
          <cell r="A659">
            <v>640977</v>
          </cell>
          <cell r="B659" t="str">
            <v>Mata*Godinez,Miguel</v>
          </cell>
          <cell r="C659" t="str">
            <v>CHU</v>
          </cell>
          <cell r="D659" t="str">
            <v>LIC-EDFI-18</v>
          </cell>
          <cell r="E659" t="str">
            <v>LI</v>
          </cell>
          <cell r="F659" t="str">
            <v>AS</v>
          </cell>
          <cell r="G659">
            <v>405</v>
          </cell>
          <cell r="H659">
            <v>19859.2</v>
          </cell>
          <cell r="I659">
            <v>0</v>
          </cell>
          <cell r="J659">
            <v>395.1</v>
          </cell>
          <cell r="K659">
            <v>19464.099999999999</v>
          </cell>
          <cell r="L659">
            <v>19465</v>
          </cell>
          <cell r="M659">
            <v>0</v>
          </cell>
          <cell r="N659">
            <v>0</v>
          </cell>
        </row>
        <row r="660">
          <cell r="A660">
            <v>641434</v>
          </cell>
          <cell r="B660" t="str">
            <v>Rojas*Reyna,Edwin</v>
          </cell>
          <cell r="C660" t="str">
            <v>CHU</v>
          </cell>
          <cell r="D660" t="str">
            <v>LIC-EDFI-18</v>
          </cell>
          <cell r="E660" t="str">
            <v>LI</v>
          </cell>
          <cell r="F660" t="str">
            <v>EG</v>
          </cell>
          <cell r="H660">
            <v>7445</v>
          </cell>
          <cell r="I660">
            <v>0</v>
          </cell>
          <cell r="J660">
            <v>0</v>
          </cell>
          <cell r="K660">
            <v>7445</v>
          </cell>
          <cell r="L660">
            <v>1590</v>
          </cell>
          <cell r="M660">
            <v>5855</v>
          </cell>
          <cell r="N660">
            <v>5855</v>
          </cell>
        </row>
        <row r="661">
          <cell r="A661">
            <v>645327</v>
          </cell>
          <cell r="B661" t="str">
            <v>Molina*Ramirez,Daniel</v>
          </cell>
          <cell r="C661" t="str">
            <v>CHU</v>
          </cell>
          <cell r="D661" t="str">
            <v>LIC-EDFI-18</v>
          </cell>
          <cell r="E661" t="str">
            <v>LI</v>
          </cell>
          <cell r="F661" t="str">
            <v>AS</v>
          </cell>
          <cell r="G661">
            <v>101</v>
          </cell>
          <cell r="H661">
            <v>41239</v>
          </cell>
          <cell r="I661">
            <v>0</v>
          </cell>
          <cell r="J661">
            <v>0</v>
          </cell>
          <cell r="K661">
            <v>41239</v>
          </cell>
          <cell r="L661">
            <v>41239.800000000003</v>
          </cell>
          <cell r="M661">
            <v>0</v>
          </cell>
          <cell r="N661">
            <v>0</v>
          </cell>
        </row>
        <row r="662">
          <cell r="A662">
            <v>645328</v>
          </cell>
          <cell r="B662" t="str">
            <v>Molina*Ramirez,Jose</v>
          </cell>
          <cell r="C662" t="str">
            <v>CHU</v>
          </cell>
          <cell r="D662" t="str">
            <v>LIC-EDFI-18</v>
          </cell>
          <cell r="E662" t="str">
            <v>LI</v>
          </cell>
          <cell r="F662" t="str">
            <v>AS</v>
          </cell>
          <cell r="G662">
            <v>101</v>
          </cell>
          <cell r="H662">
            <v>40144</v>
          </cell>
          <cell r="I662">
            <v>0</v>
          </cell>
          <cell r="J662">
            <v>513.79999999999995</v>
          </cell>
          <cell r="K662">
            <v>39630.199999999997</v>
          </cell>
          <cell r="L662">
            <v>39630.69</v>
          </cell>
          <cell r="M662">
            <v>0</v>
          </cell>
          <cell r="N662">
            <v>0</v>
          </cell>
        </row>
        <row r="663">
          <cell r="A663">
            <v>645946</v>
          </cell>
          <cell r="B663" t="str">
            <v>Jimenez*Cervantes,Victor</v>
          </cell>
          <cell r="C663" t="str">
            <v>CHU</v>
          </cell>
          <cell r="D663" t="str">
            <v>LIC-EDFI-18</v>
          </cell>
          <cell r="E663" t="str">
            <v>LI</v>
          </cell>
          <cell r="F663" t="str">
            <v>EG</v>
          </cell>
          <cell r="G663">
            <v>101</v>
          </cell>
          <cell r="H663">
            <v>26992.639999999999</v>
          </cell>
          <cell r="I663">
            <v>0</v>
          </cell>
          <cell r="J663">
            <v>410.25</v>
          </cell>
          <cell r="K663">
            <v>26582.39</v>
          </cell>
          <cell r="L663">
            <v>26582.400000000001</v>
          </cell>
          <cell r="M663">
            <v>0</v>
          </cell>
          <cell r="N663">
            <v>0</v>
          </cell>
        </row>
        <row r="664">
          <cell r="A664">
            <v>658580</v>
          </cell>
          <cell r="B664" t="str">
            <v>Camacho*Gonzalez,Mara</v>
          </cell>
          <cell r="C664" t="str">
            <v>CHU</v>
          </cell>
          <cell r="D664" t="str">
            <v>LIC-EDFI-18</v>
          </cell>
          <cell r="E664" t="str">
            <v>LI</v>
          </cell>
          <cell r="F664" t="str">
            <v>AS</v>
          </cell>
          <cell r="G664">
            <v>102</v>
          </cell>
          <cell r="H664">
            <v>18021.32</v>
          </cell>
          <cell r="I664">
            <v>0</v>
          </cell>
          <cell r="J664">
            <v>0</v>
          </cell>
          <cell r="K664">
            <v>18021.32</v>
          </cell>
          <cell r="L664">
            <v>18021.32</v>
          </cell>
          <cell r="M664">
            <v>0</v>
          </cell>
          <cell r="N664">
            <v>0</v>
          </cell>
        </row>
        <row r="665">
          <cell r="A665">
            <v>658591</v>
          </cell>
          <cell r="B665" t="str">
            <v>González*Palma,Osvaldo</v>
          </cell>
          <cell r="C665" t="str">
            <v>CHU</v>
          </cell>
          <cell r="D665" t="str">
            <v>LIC-EDFI-18</v>
          </cell>
          <cell r="E665" t="str">
            <v>LI</v>
          </cell>
          <cell r="F665" t="str">
            <v>BS</v>
          </cell>
          <cell r="G665">
            <v>101</v>
          </cell>
          <cell r="H665">
            <v>16459.55</v>
          </cell>
          <cell r="I665">
            <v>0</v>
          </cell>
          <cell r="J665">
            <v>0</v>
          </cell>
          <cell r="K665">
            <v>16459.55</v>
          </cell>
          <cell r="L665">
            <v>16460.400000000001</v>
          </cell>
          <cell r="M665">
            <v>0</v>
          </cell>
          <cell r="N665">
            <v>0</v>
          </cell>
        </row>
        <row r="666">
          <cell r="A666">
            <v>661268</v>
          </cell>
          <cell r="B666" t="str">
            <v>Castañeda*Fuentes,Emilia</v>
          </cell>
          <cell r="C666" t="str">
            <v>CHU</v>
          </cell>
          <cell r="D666" t="str">
            <v>LIC-EDFI-18</v>
          </cell>
          <cell r="E666" t="str">
            <v>LI</v>
          </cell>
          <cell r="F666" t="str">
            <v>AS</v>
          </cell>
          <cell r="G666">
            <v>102</v>
          </cell>
          <cell r="H666">
            <v>18464</v>
          </cell>
          <cell r="I666">
            <v>0</v>
          </cell>
          <cell r="J666">
            <v>0</v>
          </cell>
          <cell r="K666">
            <v>18464</v>
          </cell>
          <cell r="L666">
            <v>18464.439999999999</v>
          </cell>
          <cell r="M666">
            <v>0</v>
          </cell>
          <cell r="N666">
            <v>0</v>
          </cell>
        </row>
        <row r="667">
          <cell r="A667">
            <v>661823</v>
          </cell>
          <cell r="B667" t="str">
            <v>Camacho*Rosales,Mitzi</v>
          </cell>
          <cell r="C667" t="str">
            <v>CHU</v>
          </cell>
          <cell r="D667" t="str">
            <v>LIC-EDFI-18</v>
          </cell>
          <cell r="E667" t="str">
            <v>LI</v>
          </cell>
          <cell r="F667" t="str">
            <v>AS</v>
          </cell>
          <cell r="G667">
            <v>101</v>
          </cell>
          <cell r="H667">
            <v>18020</v>
          </cell>
          <cell r="I667">
            <v>0</v>
          </cell>
          <cell r="J667">
            <v>0</v>
          </cell>
          <cell r="K667">
            <v>18020</v>
          </cell>
          <cell r="L667">
            <v>18020.68</v>
          </cell>
          <cell r="M667">
            <v>0</v>
          </cell>
          <cell r="N667">
            <v>0</v>
          </cell>
        </row>
        <row r="668">
          <cell r="A668">
            <v>666812</v>
          </cell>
          <cell r="B668" t="str">
            <v>Reyes*Cruz,Emiliano</v>
          </cell>
          <cell r="C668" t="str">
            <v>CHU</v>
          </cell>
          <cell r="D668" t="str">
            <v>LIC-EDFI-18</v>
          </cell>
          <cell r="E668" t="str">
            <v>LI</v>
          </cell>
          <cell r="F668" t="str">
            <v>AS</v>
          </cell>
          <cell r="G668">
            <v>101</v>
          </cell>
          <cell r="H668">
            <v>8393</v>
          </cell>
          <cell r="I668">
            <v>0</v>
          </cell>
          <cell r="J668">
            <v>0</v>
          </cell>
          <cell r="K668">
            <v>8393</v>
          </cell>
          <cell r="L668">
            <v>8393</v>
          </cell>
          <cell r="M668">
            <v>0</v>
          </cell>
          <cell r="N668">
            <v>0</v>
          </cell>
        </row>
        <row r="669">
          <cell r="A669">
            <v>666946</v>
          </cell>
          <cell r="B669" t="str">
            <v>Flores*Molina,Diego</v>
          </cell>
          <cell r="C669" t="str">
            <v>CHU</v>
          </cell>
          <cell r="D669" t="str">
            <v>LIC-EDFI-18</v>
          </cell>
          <cell r="E669" t="str">
            <v>LI</v>
          </cell>
          <cell r="F669" t="str">
            <v>BS</v>
          </cell>
          <cell r="G669">
            <v>101</v>
          </cell>
          <cell r="H669">
            <v>10057</v>
          </cell>
          <cell r="I669">
            <v>0</v>
          </cell>
          <cell r="J669">
            <v>0</v>
          </cell>
          <cell r="K669">
            <v>10057</v>
          </cell>
          <cell r="L669">
            <v>10157.9</v>
          </cell>
          <cell r="M669">
            <v>0</v>
          </cell>
          <cell r="N669">
            <v>0</v>
          </cell>
        </row>
        <row r="670">
          <cell r="A670">
            <v>671380</v>
          </cell>
          <cell r="B670" t="str">
            <v>Alduci*Guzman,Bryant</v>
          </cell>
          <cell r="C670" t="str">
            <v>CHU</v>
          </cell>
          <cell r="D670" t="str">
            <v>LIC-EDFI-18</v>
          </cell>
          <cell r="E670" t="str">
            <v>LI</v>
          </cell>
          <cell r="F670" t="str">
            <v>AS</v>
          </cell>
          <cell r="G670">
            <v>101</v>
          </cell>
          <cell r="H670">
            <v>20072</v>
          </cell>
          <cell r="I670">
            <v>0</v>
          </cell>
          <cell r="J670">
            <v>0</v>
          </cell>
          <cell r="K670">
            <v>20072</v>
          </cell>
          <cell r="L670">
            <v>18464.599999999999</v>
          </cell>
          <cell r="M670">
            <v>1658</v>
          </cell>
          <cell r="N670">
            <v>1658</v>
          </cell>
        </row>
        <row r="671">
          <cell r="A671">
            <v>671940</v>
          </cell>
          <cell r="B671" t="str">
            <v>Garcia*Gonzalez,Ricardo</v>
          </cell>
          <cell r="C671" t="str">
            <v>CHU</v>
          </cell>
          <cell r="D671" t="str">
            <v>LIC-EDFI-18</v>
          </cell>
          <cell r="E671" t="str">
            <v>LI</v>
          </cell>
          <cell r="F671" t="str">
            <v>AS</v>
          </cell>
          <cell r="G671">
            <v>102</v>
          </cell>
          <cell r="H671">
            <v>21616</v>
          </cell>
          <cell r="I671">
            <v>0</v>
          </cell>
          <cell r="J671">
            <v>0</v>
          </cell>
          <cell r="K671">
            <v>21616</v>
          </cell>
          <cell r="L671">
            <v>17951.75</v>
          </cell>
          <cell r="M671">
            <v>3664.25</v>
          </cell>
          <cell r="N671">
            <v>3664.25</v>
          </cell>
        </row>
        <row r="672">
          <cell r="A672">
            <v>673672</v>
          </cell>
          <cell r="B672" t="str">
            <v>Palma*Franco,Neri</v>
          </cell>
          <cell r="C672" t="str">
            <v>CHU</v>
          </cell>
          <cell r="D672" t="str">
            <v>LIC-EDFI-18</v>
          </cell>
          <cell r="E672" t="str">
            <v>LI</v>
          </cell>
          <cell r="F672" t="str">
            <v>AS</v>
          </cell>
          <cell r="G672">
            <v>100</v>
          </cell>
          <cell r="H672">
            <v>20262</v>
          </cell>
          <cell r="I672">
            <v>0</v>
          </cell>
          <cell r="J672">
            <v>0</v>
          </cell>
          <cell r="K672">
            <v>20262</v>
          </cell>
          <cell r="L672">
            <v>20262.400000000001</v>
          </cell>
          <cell r="M672">
            <v>0</v>
          </cell>
          <cell r="N672">
            <v>0</v>
          </cell>
        </row>
        <row r="673">
          <cell r="A673">
            <v>676664</v>
          </cell>
          <cell r="B673" t="str">
            <v>Galan*Zarraga,Felipe de Jesus</v>
          </cell>
          <cell r="C673" t="str">
            <v>CHU</v>
          </cell>
          <cell r="D673" t="str">
            <v>LIC-EDFI-18</v>
          </cell>
          <cell r="E673" t="str">
            <v>LI</v>
          </cell>
          <cell r="F673" t="str">
            <v>AS</v>
          </cell>
          <cell r="G673">
            <v>101</v>
          </cell>
          <cell r="H673">
            <v>21616.11</v>
          </cell>
          <cell r="I673">
            <v>0</v>
          </cell>
          <cell r="J673">
            <v>0</v>
          </cell>
          <cell r="K673">
            <v>21616.11</v>
          </cell>
          <cell r="L673">
            <v>21616.48</v>
          </cell>
          <cell r="M673">
            <v>0</v>
          </cell>
          <cell r="N673">
            <v>0</v>
          </cell>
        </row>
        <row r="674">
          <cell r="A674">
            <v>680815</v>
          </cell>
          <cell r="B674" t="str">
            <v>Del Rosario*Gonzalez,Fernando</v>
          </cell>
          <cell r="C674" t="str">
            <v>CHU</v>
          </cell>
          <cell r="D674" t="str">
            <v>LIC-EDFI-18</v>
          </cell>
          <cell r="E674" t="str">
            <v>LI</v>
          </cell>
          <cell r="F674" t="str">
            <v>AS</v>
          </cell>
          <cell r="G674">
            <v>101</v>
          </cell>
          <cell r="H674">
            <v>19336</v>
          </cell>
          <cell r="I674">
            <v>0</v>
          </cell>
          <cell r="J674">
            <v>0</v>
          </cell>
          <cell r="K674">
            <v>19336</v>
          </cell>
          <cell r="L674">
            <v>19336.400000000001</v>
          </cell>
          <cell r="M674">
            <v>0</v>
          </cell>
          <cell r="N674">
            <v>0</v>
          </cell>
        </row>
        <row r="675">
          <cell r="A675">
            <v>680873</v>
          </cell>
          <cell r="B675" t="str">
            <v>Onofre*Eufragio,Javier</v>
          </cell>
          <cell r="C675" t="str">
            <v>CHU</v>
          </cell>
          <cell r="D675" t="str">
            <v>LIC-EDFI-18</v>
          </cell>
          <cell r="E675" t="str">
            <v>LI</v>
          </cell>
          <cell r="F675" t="str">
            <v>AS</v>
          </cell>
          <cell r="G675">
            <v>101</v>
          </cell>
          <cell r="H675">
            <v>21965</v>
          </cell>
          <cell r="I675">
            <v>0</v>
          </cell>
          <cell r="J675">
            <v>0</v>
          </cell>
          <cell r="K675">
            <v>21965</v>
          </cell>
          <cell r="L675">
            <v>21965.4</v>
          </cell>
          <cell r="M675">
            <v>0</v>
          </cell>
          <cell r="N675">
            <v>0</v>
          </cell>
        </row>
        <row r="676">
          <cell r="A676">
            <v>683068</v>
          </cell>
          <cell r="B676" t="str">
            <v>Gonzalez*Perez,Josue</v>
          </cell>
          <cell r="C676" t="str">
            <v>CHU</v>
          </cell>
          <cell r="D676" t="str">
            <v>MAE-ENDE-18</v>
          </cell>
          <cell r="E676" t="str">
            <v>MA</v>
          </cell>
          <cell r="F676" t="str">
            <v>PT</v>
          </cell>
          <cell r="H676">
            <v>22479.54</v>
          </cell>
          <cell r="I676">
            <v>0</v>
          </cell>
          <cell r="J676">
            <v>0</v>
          </cell>
          <cell r="K676">
            <v>22479.54</v>
          </cell>
          <cell r="L676">
            <v>22479.54</v>
          </cell>
          <cell r="M676">
            <v>0</v>
          </cell>
          <cell r="N676">
            <v>0</v>
          </cell>
        </row>
        <row r="677">
          <cell r="A677">
            <v>683079</v>
          </cell>
          <cell r="B677" t="str">
            <v>Jaime*Carpio,José</v>
          </cell>
          <cell r="C677" t="str">
            <v>CHU</v>
          </cell>
          <cell r="D677" t="str">
            <v>LIC-EDFI-18</v>
          </cell>
          <cell r="E677" t="str">
            <v>LI</v>
          </cell>
          <cell r="F677" t="str">
            <v>AS</v>
          </cell>
          <cell r="G677">
            <v>102</v>
          </cell>
          <cell r="H677">
            <v>7915</v>
          </cell>
          <cell r="I677">
            <v>0</v>
          </cell>
          <cell r="J677">
            <v>0</v>
          </cell>
          <cell r="K677">
            <v>7915</v>
          </cell>
          <cell r="L677">
            <v>7915.2</v>
          </cell>
          <cell r="M677">
            <v>0</v>
          </cell>
          <cell r="N677">
            <v>0</v>
          </cell>
        </row>
        <row r="678">
          <cell r="A678">
            <v>683298</v>
          </cell>
          <cell r="B678" t="str">
            <v>Bello*Quintanar,Manuel</v>
          </cell>
          <cell r="C678" t="str">
            <v>CHU</v>
          </cell>
          <cell r="D678" t="str">
            <v>MAE-ENDE-18</v>
          </cell>
          <cell r="E678" t="str">
            <v>MA</v>
          </cell>
          <cell r="F678" t="str">
            <v>PT</v>
          </cell>
          <cell r="H678">
            <v>22036</v>
          </cell>
          <cell r="I678">
            <v>0</v>
          </cell>
          <cell r="J678">
            <v>0</v>
          </cell>
          <cell r="K678">
            <v>22036</v>
          </cell>
          <cell r="L678">
            <v>22036.6</v>
          </cell>
          <cell r="M678">
            <v>0</v>
          </cell>
          <cell r="N678">
            <v>0</v>
          </cell>
        </row>
        <row r="679">
          <cell r="A679">
            <v>683355</v>
          </cell>
          <cell r="B679" t="str">
            <v>Hernandez*Granados,Mariela</v>
          </cell>
          <cell r="C679" t="str">
            <v>CHU</v>
          </cell>
          <cell r="D679" t="str">
            <v>LIC-EDFI-18</v>
          </cell>
          <cell r="E679" t="str">
            <v>LI</v>
          </cell>
          <cell r="F679" t="str">
            <v>AS</v>
          </cell>
          <cell r="G679">
            <v>101</v>
          </cell>
          <cell r="H679">
            <v>21616</v>
          </cell>
          <cell r="I679">
            <v>0</v>
          </cell>
          <cell r="J679">
            <v>0</v>
          </cell>
          <cell r="K679">
            <v>21616</v>
          </cell>
          <cell r="L679">
            <v>19336.55</v>
          </cell>
          <cell r="M679">
            <v>2280</v>
          </cell>
          <cell r="N679">
            <v>2280</v>
          </cell>
        </row>
        <row r="680">
          <cell r="A680">
            <v>688894</v>
          </cell>
          <cell r="B680" t="str">
            <v>Rivas*Flores,Angel</v>
          </cell>
          <cell r="C680" t="str">
            <v>CHU</v>
          </cell>
          <cell r="D680" t="str">
            <v>LIC-EDFI-18</v>
          </cell>
          <cell r="E680" t="str">
            <v>LI</v>
          </cell>
          <cell r="F680" t="str">
            <v>AS</v>
          </cell>
          <cell r="G680">
            <v>101</v>
          </cell>
          <cell r="H680">
            <v>12984.2</v>
          </cell>
          <cell r="I680">
            <v>0</v>
          </cell>
          <cell r="J680">
            <v>0</v>
          </cell>
          <cell r="K680">
            <v>12984.2</v>
          </cell>
          <cell r="L680">
            <v>12985.1</v>
          </cell>
          <cell r="M680">
            <v>0</v>
          </cell>
          <cell r="N680">
            <v>0</v>
          </cell>
        </row>
        <row r="681">
          <cell r="A681">
            <v>689132</v>
          </cell>
          <cell r="B681" t="str">
            <v>Medina*Godinez,Daniel</v>
          </cell>
          <cell r="C681" t="str">
            <v>CHU</v>
          </cell>
          <cell r="D681" t="str">
            <v>LIC-EDFI-18</v>
          </cell>
          <cell r="E681" t="str">
            <v>LI</v>
          </cell>
          <cell r="F681" t="str">
            <v>AS</v>
          </cell>
          <cell r="G681">
            <v>101</v>
          </cell>
          <cell r="H681">
            <v>21965</v>
          </cell>
          <cell r="I681">
            <v>0</v>
          </cell>
          <cell r="J681">
            <v>0</v>
          </cell>
          <cell r="K681">
            <v>21965</v>
          </cell>
          <cell r="L681">
            <v>21965.81</v>
          </cell>
          <cell r="M681">
            <v>0</v>
          </cell>
          <cell r="N681">
            <v>0</v>
          </cell>
        </row>
        <row r="682">
          <cell r="A682">
            <v>689340</v>
          </cell>
          <cell r="B682" t="str">
            <v>Jimenez*Cuatianquiz,Juan</v>
          </cell>
          <cell r="C682" t="str">
            <v>CHU</v>
          </cell>
          <cell r="D682" t="str">
            <v>LIC-EDFI-18</v>
          </cell>
          <cell r="E682" t="str">
            <v>LI</v>
          </cell>
          <cell r="F682" t="str">
            <v>BS</v>
          </cell>
          <cell r="G682">
            <v>103</v>
          </cell>
          <cell r="H682">
            <v>19996</v>
          </cell>
          <cell r="I682">
            <v>0</v>
          </cell>
          <cell r="J682">
            <v>0</v>
          </cell>
          <cell r="K682">
            <v>19996</v>
          </cell>
          <cell r="L682">
            <v>19996</v>
          </cell>
          <cell r="M682">
            <v>0</v>
          </cell>
          <cell r="N682">
            <v>0</v>
          </cell>
        </row>
        <row r="683">
          <cell r="A683">
            <v>689644</v>
          </cell>
          <cell r="B683" t="str">
            <v>Martinez*Labastida,Olson</v>
          </cell>
          <cell r="C683" t="str">
            <v>CHU</v>
          </cell>
          <cell r="D683" t="str">
            <v>LIC-EDFI-18</v>
          </cell>
          <cell r="E683" t="str">
            <v>LI</v>
          </cell>
          <cell r="F683" t="str">
            <v>AS</v>
          </cell>
          <cell r="G683">
            <v>100</v>
          </cell>
          <cell r="H683">
            <v>18437</v>
          </cell>
          <cell r="I683">
            <v>0</v>
          </cell>
          <cell r="J683">
            <v>0</v>
          </cell>
          <cell r="K683">
            <v>18437</v>
          </cell>
          <cell r="L683">
            <v>18437</v>
          </cell>
          <cell r="M683">
            <v>0</v>
          </cell>
          <cell r="N683">
            <v>0</v>
          </cell>
        </row>
        <row r="684">
          <cell r="A684">
            <v>690366</v>
          </cell>
          <cell r="B684" t="str">
            <v>Ávila*Vázquez,Jorge</v>
          </cell>
          <cell r="C684" t="str">
            <v>CHU</v>
          </cell>
          <cell r="D684" t="str">
            <v>LIC-EDFI-18</v>
          </cell>
          <cell r="E684" t="str">
            <v>LI</v>
          </cell>
          <cell r="F684" t="str">
            <v>AS</v>
          </cell>
          <cell r="G684">
            <v>101</v>
          </cell>
          <cell r="H684">
            <v>22679</v>
          </cell>
          <cell r="I684">
            <v>0</v>
          </cell>
          <cell r="J684">
            <v>0</v>
          </cell>
          <cell r="K684">
            <v>22679</v>
          </cell>
          <cell r="L684">
            <v>22679.27</v>
          </cell>
          <cell r="M684">
            <v>0</v>
          </cell>
          <cell r="N684">
            <v>0</v>
          </cell>
        </row>
        <row r="685">
          <cell r="A685">
            <v>692276</v>
          </cell>
          <cell r="B685" t="str">
            <v>Jiménez*Mendoza,Joselyne</v>
          </cell>
          <cell r="C685" t="str">
            <v>CHU</v>
          </cell>
          <cell r="D685" t="str">
            <v>LIC-EDFI-18</v>
          </cell>
          <cell r="E685" t="str">
            <v>LI</v>
          </cell>
          <cell r="F685" t="str">
            <v>AS</v>
          </cell>
          <cell r="G685">
            <v>101</v>
          </cell>
          <cell r="H685">
            <v>19336</v>
          </cell>
          <cell r="I685">
            <v>0</v>
          </cell>
          <cell r="J685">
            <v>0</v>
          </cell>
          <cell r="K685">
            <v>19336</v>
          </cell>
          <cell r="L685">
            <v>19336.080000000002</v>
          </cell>
          <cell r="M685">
            <v>0</v>
          </cell>
          <cell r="N685">
            <v>0</v>
          </cell>
        </row>
        <row r="686">
          <cell r="A686">
            <v>692359</v>
          </cell>
          <cell r="B686" t="str">
            <v>Torres*Vega,Paola</v>
          </cell>
          <cell r="C686" t="str">
            <v>CHU</v>
          </cell>
          <cell r="D686" t="str">
            <v>LIC-EDFI-18</v>
          </cell>
          <cell r="E686" t="str">
            <v>LI</v>
          </cell>
          <cell r="F686" t="str">
            <v>AS</v>
          </cell>
          <cell r="G686">
            <v>101</v>
          </cell>
          <cell r="H686">
            <v>19336</v>
          </cell>
          <cell r="I686">
            <v>0</v>
          </cell>
          <cell r="J686">
            <v>0</v>
          </cell>
          <cell r="K686">
            <v>19336</v>
          </cell>
          <cell r="L686">
            <v>19336.28</v>
          </cell>
          <cell r="M686">
            <v>0</v>
          </cell>
          <cell r="N686">
            <v>0</v>
          </cell>
        </row>
        <row r="687">
          <cell r="A687">
            <v>692562</v>
          </cell>
          <cell r="B687" t="str">
            <v>Aguilar*Garcia,Erick</v>
          </cell>
          <cell r="C687" t="str">
            <v>CHU</v>
          </cell>
          <cell r="D687" t="str">
            <v>LIC-EDFI-18</v>
          </cell>
          <cell r="E687" t="str">
            <v>LI</v>
          </cell>
          <cell r="F687" t="str">
            <v>AS</v>
          </cell>
          <cell r="G687">
            <v>101</v>
          </cell>
          <cell r="H687">
            <v>24014.9</v>
          </cell>
          <cell r="I687">
            <v>0</v>
          </cell>
          <cell r="J687">
            <v>0</v>
          </cell>
          <cell r="K687">
            <v>24014.9</v>
          </cell>
          <cell r="L687">
            <v>24015.68</v>
          </cell>
          <cell r="M687">
            <v>0</v>
          </cell>
          <cell r="N687">
            <v>0</v>
          </cell>
        </row>
        <row r="688">
          <cell r="A688">
            <v>693323</v>
          </cell>
          <cell r="B688" t="str">
            <v>Gómez*González,Diego</v>
          </cell>
          <cell r="C688" t="str">
            <v>CHU</v>
          </cell>
          <cell r="D688" t="str">
            <v>LIC-EDFI-18</v>
          </cell>
          <cell r="E688" t="str">
            <v>LI</v>
          </cell>
          <cell r="F688" t="str">
            <v>AS</v>
          </cell>
          <cell r="G688">
            <v>101</v>
          </cell>
          <cell r="H688">
            <v>21965</v>
          </cell>
          <cell r="I688">
            <v>0</v>
          </cell>
          <cell r="J688">
            <v>0</v>
          </cell>
          <cell r="K688">
            <v>21965</v>
          </cell>
          <cell r="L688">
            <v>21965.279999999999</v>
          </cell>
          <cell r="M688">
            <v>0</v>
          </cell>
          <cell r="N688">
            <v>0</v>
          </cell>
        </row>
        <row r="689">
          <cell r="A689">
            <v>693649</v>
          </cell>
          <cell r="B689" t="str">
            <v>Perafan*Gudiño,Alfredo</v>
          </cell>
          <cell r="C689" t="str">
            <v>CHU</v>
          </cell>
          <cell r="D689" t="str">
            <v>LIC-EDFI-18</v>
          </cell>
          <cell r="E689" t="str">
            <v>LI</v>
          </cell>
          <cell r="F689" t="str">
            <v>AS</v>
          </cell>
          <cell r="G689">
            <v>101</v>
          </cell>
          <cell r="H689">
            <v>19336</v>
          </cell>
          <cell r="I689">
            <v>0</v>
          </cell>
          <cell r="J689">
            <v>0</v>
          </cell>
          <cell r="K689">
            <v>19336</v>
          </cell>
          <cell r="L689">
            <v>19336.599999999999</v>
          </cell>
          <cell r="M689">
            <v>0</v>
          </cell>
          <cell r="N689">
            <v>0</v>
          </cell>
        </row>
        <row r="690">
          <cell r="A690">
            <v>695355</v>
          </cell>
          <cell r="B690" t="str">
            <v>Maldonado*Sanchez,Emmanuel</v>
          </cell>
          <cell r="C690" t="str">
            <v>CHU</v>
          </cell>
          <cell r="D690" t="str">
            <v>LIC-EDFI-18</v>
          </cell>
          <cell r="E690" t="str">
            <v>LI</v>
          </cell>
          <cell r="F690" t="str">
            <v>AS</v>
          </cell>
          <cell r="G690">
            <v>101</v>
          </cell>
          <cell r="H690">
            <v>22813.200000000001</v>
          </cell>
          <cell r="I690">
            <v>0</v>
          </cell>
          <cell r="J690">
            <v>0</v>
          </cell>
          <cell r="K690">
            <v>22813.200000000001</v>
          </cell>
          <cell r="L690">
            <v>22813.279999999999</v>
          </cell>
          <cell r="M690">
            <v>0</v>
          </cell>
          <cell r="N690">
            <v>0</v>
          </cell>
        </row>
        <row r="691">
          <cell r="A691">
            <v>702014</v>
          </cell>
          <cell r="B691" t="str">
            <v>Vargas*Romero,Aldair</v>
          </cell>
          <cell r="C691" t="str">
            <v>CHU</v>
          </cell>
          <cell r="D691" t="str">
            <v>LIC-EDFI-18</v>
          </cell>
          <cell r="E691" t="str">
            <v>LI</v>
          </cell>
          <cell r="F691" t="str">
            <v>AS</v>
          </cell>
          <cell r="G691">
            <v>101</v>
          </cell>
          <cell r="H691">
            <v>19782.59</v>
          </cell>
          <cell r="I691">
            <v>0</v>
          </cell>
          <cell r="J691">
            <v>0</v>
          </cell>
          <cell r="K691">
            <v>19782.59</v>
          </cell>
          <cell r="L691">
            <v>19782.59</v>
          </cell>
          <cell r="M691">
            <v>0</v>
          </cell>
          <cell r="N691">
            <v>0</v>
          </cell>
        </row>
        <row r="692">
          <cell r="A692">
            <v>709946</v>
          </cell>
          <cell r="B692" t="str">
            <v>Mora*Gutiérrez,Fernando</v>
          </cell>
          <cell r="C692" t="str">
            <v>CHU</v>
          </cell>
          <cell r="D692" t="str">
            <v>LIC-EDFI-18</v>
          </cell>
          <cell r="E692" t="str">
            <v>LI</v>
          </cell>
          <cell r="F692" t="str">
            <v>AS</v>
          </cell>
          <cell r="G692">
            <v>101</v>
          </cell>
          <cell r="H692">
            <v>20057</v>
          </cell>
          <cell r="I692">
            <v>0</v>
          </cell>
          <cell r="J692">
            <v>0</v>
          </cell>
          <cell r="K692">
            <v>20057</v>
          </cell>
          <cell r="L692">
            <v>20057.599999999999</v>
          </cell>
          <cell r="M692">
            <v>0</v>
          </cell>
          <cell r="N692">
            <v>0</v>
          </cell>
        </row>
        <row r="693">
          <cell r="A693">
            <v>710536</v>
          </cell>
          <cell r="B693" t="str">
            <v>Moreno*Negrete,Isaac</v>
          </cell>
          <cell r="C693" t="str">
            <v>CHU</v>
          </cell>
          <cell r="D693" t="str">
            <v>LIC-EDFI-18</v>
          </cell>
          <cell r="E693" t="str">
            <v>LI</v>
          </cell>
          <cell r="F693" t="str">
            <v>AS</v>
          </cell>
          <cell r="G693">
            <v>101</v>
          </cell>
          <cell r="H693">
            <v>20768</v>
          </cell>
          <cell r="I693">
            <v>0</v>
          </cell>
          <cell r="J693">
            <v>0</v>
          </cell>
          <cell r="K693">
            <v>20768</v>
          </cell>
          <cell r="L693">
            <v>20768</v>
          </cell>
          <cell r="M693">
            <v>0</v>
          </cell>
          <cell r="N693">
            <v>0</v>
          </cell>
        </row>
        <row r="694">
          <cell r="A694">
            <v>710910</v>
          </cell>
          <cell r="B694" t="str">
            <v>Carbajal*Hernandez,Maria</v>
          </cell>
          <cell r="C694" t="str">
            <v>CHU</v>
          </cell>
          <cell r="D694" t="str">
            <v>LIC-EDFI-18</v>
          </cell>
          <cell r="E694" t="str">
            <v>LI</v>
          </cell>
          <cell r="F694" t="str">
            <v>AS</v>
          </cell>
          <cell r="G694">
            <v>101</v>
          </cell>
          <cell r="H694">
            <v>19708</v>
          </cell>
          <cell r="I694">
            <v>0</v>
          </cell>
          <cell r="J694">
            <v>0</v>
          </cell>
          <cell r="K694">
            <v>19708</v>
          </cell>
          <cell r="L694">
            <v>19708.98</v>
          </cell>
          <cell r="M694">
            <v>0</v>
          </cell>
          <cell r="N694">
            <v>0</v>
          </cell>
        </row>
        <row r="695">
          <cell r="A695">
            <v>728839</v>
          </cell>
          <cell r="B695" t="str">
            <v>Bernardo*Juan,Julio</v>
          </cell>
          <cell r="C695" t="str">
            <v>CHU</v>
          </cell>
          <cell r="D695" t="str">
            <v>LIC-EDFI-18</v>
          </cell>
          <cell r="E695" t="str">
            <v>LI</v>
          </cell>
          <cell r="F695" t="str">
            <v>AS</v>
          </cell>
          <cell r="G695">
            <v>101</v>
          </cell>
          <cell r="H695">
            <v>21608</v>
          </cell>
          <cell r="I695">
            <v>0</v>
          </cell>
          <cell r="J695">
            <v>618</v>
          </cell>
          <cell r="K695">
            <v>20990</v>
          </cell>
          <cell r="L695">
            <v>18410</v>
          </cell>
          <cell r="M695">
            <v>2580</v>
          </cell>
          <cell r="N695">
            <v>2580</v>
          </cell>
        </row>
        <row r="696">
          <cell r="A696">
            <v>729822</v>
          </cell>
          <cell r="B696" t="str">
            <v>Espinoza*Antonio,Frida</v>
          </cell>
          <cell r="C696" t="str">
            <v>CHU</v>
          </cell>
          <cell r="D696" t="str">
            <v>LIC-EDFI-18</v>
          </cell>
          <cell r="E696" t="str">
            <v>LI</v>
          </cell>
          <cell r="F696" t="str">
            <v>AS</v>
          </cell>
          <cell r="G696">
            <v>101</v>
          </cell>
          <cell r="H696">
            <v>21608</v>
          </cell>
          <cell r="I696">
            <v>0</v>
          </cell>
          <cell r="J696">
            <v>0</v>
          </cell>
          <cell r="K696">
            <v>21608</v>
          </cell>
          <cell r="L696">
            <v>21608</v>
          </cell>
          <cell r="M696">
            <v>0</v>
          </cell>
          <cell r="N696">
            <v>0</v>
          </cell>
        </row>
        <row r="697">
          <cell r="A697">
            <v>729823</v>
          </cell>
          <cell r="B697" t="str">
            <v>Espinoza*Antonio,Dafne</v>
          </cell>
          <cell r="C697" t="str">
            <v>CHU</v>
          </cell>
          <cell r="D697" t="str">
            <v>LIC-EDFI-18</v>
          </cell>
          <cell r="E697" t="str">
            <v>LI</v>
          </cell>
          <cell r="F697" t="str">
            <v>AS</v>
          </cell>
          <cell r="G697">
            <v>101</v>
          </cell>
          <cell r="H697">
            <v>21608</v>
          </cell>
          <cell r="I697">
            <v>0</v>
          </cell>
          <cell r="J697">
            <v>0</v>
          </cell>
          <cell r="K697">
            <v>21608</v>
          </cell>
          <cell r="L697">
            <v>21758</v>
          </cell>
          <cell r="M697">
            <v>0</v>
          </cell>
          <cell r="N697">
            <v>0</v>
          </cell>
        </row>
        <row r="698">
          <cell r="A698">
            <v>732010</v>
          </cell>
          <cell r="B698" t="str">
            <v>Fernandez]*Aceves,Keri</v>
          </cell>
          <cell r="C698" t="str">
            <v>CHU</v>
          </cell>
          <cell r="D698" t="str">
            <v>LIC-EDFI-18</v>
          </cell>
          <cell r="E698" t="str">
            <v>LI</v>
          </cell>
          <cell r="F698" t="str">
            <v>AS</v>
          </cell>
          <cell r="G698">
            <v>101</v>
          </cell>
          <cell r="H698">
            <v>22358</v>
          </cell>
          <cell r="I698">
            <v>0</v>
          </cell>
          <cell r="J698">
            <v>0</v>
          </cell>
          <cell r="K698">
            <v>22358</v>
          </cell>
          <cell r="L698">
            <v>21663.35</v>
          </cell>
          <cell r="M698">
            <v>0</v>
          </cell>
          <cell r="N698">
            <v>0</v>
          </cell>
        </row>
        <row r="699">
          <cell r="A699">
            <v>738787</v>
          </cell>
          <cell r="B699" t="str">
            <v>Trujillo*Alvarado,Luis</v>
          </cell>
          <cell r="C699" t="str">
            <v>CHU</v>
          </cell>
          <cell r="D699" t="str">
            <v>LIC-EDFI-18</v>
          </cell>
          <cell r="E699" t="str">
            <v>LI</v>
          </cell>
          <cell r="F699" t="str">
            <v>AS</v>
          </cell>
          <cell r="G699">
            <v>101</v>
          </cell>
          <cell r="H699">
            <v>19450</v>
          </cell>
          <cell r="I699">
            <v>0</v>
          </cell>
          <cell r="J699">
            <v>403.65</v>
          </cell>
          <cell r="K699">
            <v>19046.349999999999</v>
          </cell>
          <cell r="L699">
            <v>19046.71</v>
          </cell>
          <cell r="M699">
            <v>0</v>
          </cell>
          <cell r="N699">
            <v>0</v>
          </cell>
        </row>
        <row r="700">
          <cell r="A700">
            <v>743518</v>
          </cell>
          <cell r="B700" t="str">
            <v>Trejo*Alonso,Eduardo</v>
          </cell>
          <cell r="C700" t="str">
            <v>CHU</v>
          </cell>
          <cell r="D700" t="str">
            <v>LIC-EDFI-18</v>
          </cell>
          <cell r="E700" t="str">
            <v>LI</v>
          </cell>
          <cell r="F700" t="str">
            <v>AS</v>
          </cell>
          <cell r="G700">
            <v>405</v>
          </cell>
          <cell r="H700">
            <v>19244</v>
          </cell>
          <cell r="I700">
            <v>0</v>
          </cell>
          <cell r="J700">
            <v>0</v>
          </cell>
          <cell r="K700">
            <v>19244</v>
          </cell>
          <cell r="L700">
            <v>19244</v>
          </cell>
          <cell r="M700">
            <v>0</v>
          </cell>
          <cell r="N700">
            <v>0</v>
          </cell>
        </row>
        <row r="701">
          <cell r="A701">
            <v>744415</v>
          </cell>
          <cell r="B701" t="str">
            <v>Martinez*Martinez,Ramiro</v>
          </cell>
          <cell r="C701" t="str">
            <v>CHU</v>
          </cell>
          <cell r="D701" t="str">
            <v>LIC-EDFI-18</v>
          </cell>
          <cell r="E701" t="str">
            <v>LI</v>
          </cell>
          <cell r="F701" t="str">
            <v>AS</v>
          </cell>
          <cell r="G701">
            <v>101</v>
          </cell>
          <cell r="H701">
            <v>19628</v>
          </cell>
          <cell r="I701">
            <v>0</v>
          </cell>
          <cell r="J701">
            <v>403.65</v>
          </cell>
          <cell r="K701">
            <v>19224.349999999999</v>
          </cell>
          <cell r="L701">
            <v>19074.349999999999</v>
          </cell>
          <cell r="M701">
            <v>150</v>
          </cell>
          <cell r="N701">
            <v>150</v>
          </cell>
        </row>
        <row r="702">
          <cell r="A702">
            <v>747106</v>
          </cell>
          <cell r="B702" t="str">
            <v>Reyes*Campos,Yael</v>
          </cell>
          <cell r="C702" t="str">
            <v>CHU</v>
          </cell>
          <cell r="D702" t="str">
            <v>LIC-EDFI-18</v>
          </cell>
          <cell r="E702" t="str">
            <v>LI</v>
          </cell>
          <cell r="F702" t="str">
            <v>AS</v>
          </cell>
          <cell r="G702">
            <v>101</v>
          </cell>
          <cell r="H702">
            <v>19522</v>
          </cell>
          <cell r="I702">
            <v>0</v>
          </cell>
          <cell r="J702">
            <v>0</v>
          </cell>
          <cell r="K702">
            <v>19522</v>
          </cell>
          <cell r="L702">
            <v>19522</v>
          </cell>
          <cell r="M702">
            <v>0</v>
          </cell>
          <cell r="N702">
            <v>0</v>
          </cell>
        </row>
        <row r="703">
          <cell r="A703">
            <v>748231</v>
          </cell>
          <cell r="B703" t="str">
            <v>Vera*Ovalle,Mauricio</v>
          </cell>
          <cell r="C703" t="str">
            <v>CHU</v>
          </cell>
          <cell r="D703" t="str">
            <v>LIC-EDFI-18</v>
          </cell>
          <cell r="E703" t="str">
            <v>LI</v>
          </cell>
          <cell r="F703" t="str">
            <v>AS</v>
          </cell>
          <cell r="G703">
            <v>101</v>
          </cell>
          <cell r="H703">
            <v>20217.349999999999</v>
          </cell>
          <cell r="I703">
            <v>0</v>
          </cell>
          <cell r="J703">
            <v>0</v>
          </cell>
          <cell r="K703">
            <v>20217.349999999999</v>
          </cell>
          <cell r="L703">
            <v>20218</v>
          </cell>
          <cell r="M703">
            <v>0</v>
          </cell>
          <cell r="N703">
            <v>0</v>
          </cell>
        </row>
        <row r="704">
          <cell r="A704">
            <v>748377</v>
          </cell>
          <cell r="B704" t="str">
            <v>Venegas*Escutia,Alejandra</v>
          </cell>
          <cell r="C704" t="str">
            <v>CHU</v>
          </cell>
          <cell r="D704" t="str">
            <v>MAE-ENDE-18</v>
          </cell>
          <cell r="E704" t="str">
            <v>MA</v>
          </cell>
          <cell r="F704" t="str">
            <v>EG</v>
          </cell>
          <cell r="G704">
            <v>405</v>
          </cell>
          <cell r="H704">
            <v>24077</v>
          </cell>
          <cell r="I704">
            <v>0</v>
          </cell>
          <cell r="J704">
            <v>0</v>
          </cell>
          <cell r="K704">
            <v>24077</v>
          </cell>
          <cell r="L704">
            <v>24077</v>
          </cell>
          <cell r="M704">
            <v>0</v>
          </cell>
          <cell r="N704">
            <v>0</v>
          </cell>
        </row>
        <row r="705">
          <cell r="A705">
            <v>749191</v>
          </cell>
          <cell r="B705" t="str">
            <v>Morin*Gonzalez,Angel</v>
          </cell>
          <cell r="C705" t="str">
            <v>CHU</v>
          </cell>
          <cell r="D705" t="str">
            <v>LIC-EDFI-18</v>
          </cell>
          <cell r="E705" t="str">
            <v>LI</v>
          </cell>
          <cell r="F705" t="str">
            <v>AS</v>
          </cell>
          <cell r="G705">
            <v>101</v>
          </cell>
          <cell r="H705">
            <v>19871</v>
          </cell>
          <cell r="I705">
            <v>0</v>
          </cell>
          <cell r="J705">
            <v>415.8</v>
          </cell>
          <cell r="K705">
            <v>19455.2</v>
          </cell>
          <cell r="L705">
            <v>19529</v>
          </cell>
          <cell r="M705">
            <v>0</v>
          </cell>
          <cell r="N705">
            <v>0</v>
          </cell>
        </row>
        <row r="706">
          <cell r="A706">
            <v>750120</v>
          </cell>
          <cell r="B706" t="str">
            <v>Lopez*Galicia,Victor</v>
          </cell>
          <cell r="C706" t="str">
            <v>CHU</v>
          </cell>
          <cell r="D706" t="str">
            <v>LIC-EDFI-18</v>
          </cell>
          <cell r="E706" t="str">
            <v>LI</v>
          </cell>
          <cell r="F706" t="str">
            <v>AS</v>
          </cell>
          <cell r="G706">
            <v>101</v>
          </cell>
          <cell r="H706">
            <v>20233</v>
          </cell>
          <cell r="I706">
            <v>0</v>
          </cell>
          <cell r="J706">
            <v>0</v>
          </cell>
          <cell r="K706">
            <v>20233</v>
          </cell>
          <cell r="L706">
            <v>20233.810000000001</v>
          </cell>
          <cell r="M706">
            <v>0</v>
          </cell>
          <cell r="N706">
            <v>0</v>
          </cell>
        </row>
        <row r="707">
          <cell r="A707">
            <v>751272</v>
          </cell>
          <cell r="B707" t="str">
            <v>Melendez*Zamorano,Christian</v>
          </cell>
          <cell r="C707" t="str">
            <v>CHU</v>
          </cell>
          <cell r="D707" t="str">
            <v>LIC-EDFI-18</v>
          </cell>
          <cell r="E707" t="str">
            <v>LI</v>
          </cell>
          <cell r="F707" t="str">
            <v>AS</v>
          </cell>
          <cell r="G707">
            <v>101</v>
          </cell>
          <cell r="H707">
            <v>19121</v>
          </cell>
          <cell r="I707">
            <v>0</v>
          </cell>
          <cell r="J707">
            <v>0</v>
          </cell>
          <cell r="K707">
            <v>19121</v>
          </cell>
          <cell r="L707">
            <v>19121</v>
          </cell>
          <cell r="M707">
            <v>0</v>
          </cell>
          <cell r="N707">
            <v>0</v>
          </cell>
        </row>
        <row r="708">
          <cell r="A708">
            <v>751962</v>
          </cell>
          <cell r="B708" t="str">
            <v>Chavez*Herrera,Christopher</v>
          </cell>
          <cell r="C708" t="str">
            <v>CHU</v>
          </cell>
          <cell r="D708" t="str">
            <v>LIC-EDFI-18</v>
          </cell>
          <cell r="E708" t="str">
            <v>LI</v>
          </cell>
          <cell r="F708" t="str">
            <v>AS</v>
          </cell>
          <cell r="G708">
            <v>101</v>
          </cell>
          <cell r="H708">
            <v>19522</v>
          </cell>
          <cell r="I708">
            <v>0</v>
          </cell>
          <cell r="J708">
            <v>0</v>
          </cell>
          <cell r="K708">
            <v>19522</v>
          </cell>
          <cell r="L708">
            <v>19522.2</v>
          </cell>
          <cell r="M708">
            <v>0</v>
          </cell>
          <cell r="N708">
            <v>0</v>
          </cell>
        </row>
        <row r="709">
          <cell r="A709">
            <v>752318</v>
          </cell>
          <cell r="B709" t="str">
            <v>Diaz*Guerrero,Bryan</v>
          </cell>
          <cell r="C709" t="str">
            <v>CHU</v>
          </cell>
          <cell r="D709" t="str">
            <v>LIC-EDFI-18</v>
          </cell>
          <cell r="E709" t="str">
            <v>LI</v>
          </cell>
          <cell r="F709" t="str">
            <v>AS</v>
          </cell>
          <cell r="G709">
            <v>101</v>
          </cell>
          <cell r="H709">
            <v>19871</v>
          </cell>
          <cell r="I709">
            <v>0</v>
          </cell>
          <cell r="J709">
            <v>0</v>
          </cell>
          <cell r="K709">
            <v>19871</v>
          </cell>
          <cell r="L709">
            <v>19871</v>
          </cell>
          <cell r="M709">
            <v>0</v>
          </cell>
          <cell r="N709">
            <v>0</v>
          </cell>
        </row>
        <row r="710">
          <cell r="A710">
            <v>752331</v>
          </cell>
          <cell r="B710" t="str">
            <v>Velasco*Garduño,Carlos</v>
          </cell>
          <cell r="C710" t="str">
            <v>CHU</v>
          </cell>
          <cell r="D710" t="str">
            <v>LIC-EDFI-18</v>
          </cell>
          <cell r="E710" t="str">
            <v>LI</v>
          </cell>
          <cell r="F710" t="str">
            <v>AS</v>
          </cell>
          <cell r="G710">
            <v>101</v>
          </cell>
          <cell r="H710">
            <v>19103</v>
          </cell>
          <cell r="I710">
            <v>0</v>
          </cell>
          <cell r="J710">
            <v>0</v>
          </cell>
          <cell r="K710">
            <v>19103</v>
          </cell>
          <cell r="L710">
            <v>19103</v>
          </cell>
          <cell r="M710">
            <v>0</v>
          </cell>
          <cell r="N710">
            <v>0</v>
          </cell>
        </row>
        <row r="711">
          <cell r="A711">
            <v>752920</v>
          </cell>
          <cell r="B711" t="str">
            <v>Castro*Astudillo,Héctor</v>
          </cell>
          <cell r="C711" t="str">
            <v>CHU</v>
          </cell>
          <cell r="D711" t="str">
            <v>LIC-EDFI-18</v>
          </cell>
          <cell r="E711" t="str">
            <v>LI</v>
          </cell>
          <cell r="F711" t="str">
            <v>AS</v>
          </cell>
          <cell r="G711">
            <v>101</v>
          </cell>
          <cell r="H711">
            <v>19460.82</v>
          </cell>
          <cell r="I711">
            <v>0</v>
          </cell>
          <cell r="J711">
            <v>0</v>
          </cell>
          <cell r="K711">
            <v>19460.82</v>
          </cell>
          <cell r="L711">
            <v>19460.82</v>
          </cell>
          <cell r="M711">
            <v>0</v>
          </cell>
          <cell r="N711">
            <v>0</v>
          </cell>
        </row>
        <row r="712">
          <cell r="A712">
            <v>754150</v>
          </cell>
          <cell r="B712" t="str">
            <v>Perez*Hilario,Valentín</v>
          </cell>
          <cell r="C712" t="str">
            <v>CHU</v>
          </cell>
          <cell r="D712" t="str">
            <v>LIC-EDFI-18</v>
          </cell>
          <cell r="E712" t="str">
            <v>LI</v>
          </cell>
          <cell r="F712" t="str">
            <v>AS</v>
          </cell>
          <cell r="G712">
            <v>101</v>
          </cell>
          <cell r="H712">
            <v>19871</v>
          </cell>
          <cell r="I712">
            <v>0</v>
          </cell>
          <cell r="J712">
            <v>0</v>
          </cell>
          <cell r="K712">
            <v>19871</v>
          </cell>
          <cell r="L712">
            <v>19871</v>
          </cell>
          <cell r="M712">
            <v>0</v>
          </cell>
          <cell r="N712">
            <v>0</v>
          </cell>
        </row>
        <row r="713">
          <cell r="A713">
            <v>755746</v>
          </cell>
          <cell r="B713" t="str">
            <v>Gamez*Santiago,Diego</v>
          </cell>
          <cell r="C713" t="str">
            <v>CHU</v>
          </cell>
          <cell r="D713" t="str">
            <v>LIC-EDFI-18</v>
          </cell>
          <cell r="E713" t="str">
            <v>LI</v>
          </cell>
          <cell r="F713" t="str">
            <v>AS</v>
          </cell>
          <cell r="G713">
            <v>101</v>
          </cell>
          <cell r="H713">
            <v>15953</v>
          </cell>
          <cell r="I713">
            <v>0</v>
          </cell>
          <cell r="J713">
            <v>0</v>
          </cell>
          <cell r="K713">
            <v>15953</v>
          </cell>
          <cell r="L713">
            <v>15953</v>
          </cell>
          <cell r="M713">
            <v>0</v>
          </cell>
          <cell r="N713">
            <v>0</v>
          </cell>
        </row>
        <row r="714">
          <cell r="A714">
            <v>756425</v>
          </cell>
          <cell r="B714" t="str">
            <v>Cardenas*Cantero,Oswaldo</v>
          </cell>
          <cell r="C714" t="str">
            <v>CHU</v>
          </cell>
          <cell r="D714" t="str">
            <v>LIC-EDFI-18</v>
          </cell>
          <cell r="E714" t="str">
            <v>LI</v>
          </cell>
          <cell r="F714" t="str">
            <v>AS</v>
          </cell>
          <cell r="G714">
            <v>101</v>
          </cell>
          <cell r="H714">
            <v>19639.23</v>
          </cell>
          <cell r="I714">
            <v>0</v>
          </cell>
          <cell r="J714">
            <v>0</v>
          </cell>
          <cell r="K714">
            <v>19639.23</v>
          </cell>
          <cell r="L714">
            <v>19639.830000000002</v>
          </cell>
          <cell r="M714">
            <v>0</v>
          </cell>
          <cell r="N714">
            <v>0</v>
          </cell>
        </row>
        <row r="715">
          <cell r="A715">
            <v>757220</v>
          </cell>
          <cell r="B715" t="str">
            <v>LOBATO*NUTE,CARLOS</v>
          </cell>
          <cell r="C715" t="str">
            <v>CHU</v>
          </cell>
          <cell r="D715" t="str">
            <v>LIC-EDFI-18</v>
          </cell>
          <cell r="E715" t="str">
            <v>LI</v>
          </cell>
          <cell r="F715" t="str">
            <v>BS</v>
          </cell>
          <cell r="G715">
            <v>101</v>
          </cell>
          <cell r="H715">
            <v>9436</v>
          </cell>
          <cell r="I715">
            <v>0</v>
          </cell>
          <cell r="J715">
            <v>0</v>
          </cell>
          <cell r="K715">
            <v>9436</v>
          </cell>
          <cell r="L715">
            <v>5084.6000000000004</v>
          </cell>
          <cell r="M715">
            <v>4351.3999999999996</v>
          </cell>
          <cell r="N715">
            <v>4351.3999999999996</v>
          </cell>
        </row>
        <row r="716">
          <cell r="A716">
            <v>757788</v>
          </cell>
          <cell r="B716" t="str">
            <v>Iturbe*Flores,Alan</v>
          </cell>
          <cell r="C716" t="str">
            <v>CHU</v>
          </cell>
          <cell r="D716" t="str">
            <v>LIC-EDFI-18</v>
          </cell>
          <cell r="E716" t="str">
            <v>LI</v>
          </cell>
          <cell r="F716" t="str">
            <v>AS</v>
          </cell>
          <cell r="G716">
            <v>101</v>
          </cell>
          <cell r="H716">
            <v>19876.11</v>
          </cell>
          <cell r="I716">
            <v>0</v>
          </cell>
          <cell r="J716">
            <v>0</v>
          </cell>
          <cell r="K716">
            <v>19876.11</v>
          </cell>
          <cell r="L716">
            <v>19876.11</v>
          </cell>
          <cell r="M716">
            <v>0</v>
          </cell>
          <cell r="N716">
            <v>0</v>
          </cell>
        </row>
        <row r="717">
          <cell r="A717">
            <v>758213</v>
          </cell>
          <cell r="B717" t="str">
            <v>Vargas*López,Andrea</v>
          </cell>
          <cell r="C717" t="str">
            <v>CHU</v>
          </cell>
          <cell r="D717" t="str">
            <v>LIC-EDFI-18</v>
          </cell>
          <cell r="E717" t="str">
            <v>LI</v>
          </cell>
          <cell r="F717" t="str">
            <v>AS</v>
          </cell>
          <cell r="G717">
            <v>101</v>
          </cell>
          <cell r="H717">
            <v>19871</v>
          </cell>
          <cell r="I717">
            <v>0</v>
          </cell>
          <cell r="J717">
            <v>594</v>
          </cell>
          <cell r="K717">
            <v>19277</v>
          </cell>
          <cell r="L717">
            <v>19277</v>
          </cell>
          <cell r="M717">
            <v>0</v>
          </cell>
          <cell r="N717">
            <v>0</v>
          </cell>
        </row>
        <row r="718">
          <cell r="A718">
            <v>765846</v>
          </cell>
          <cell r="B718" t="str">
            <v>Luna*Guerrero,Diana</v>
          </cell>
          <cell r="C718" t="str">
            <v>CHU</v>
          </cell>
          <cell r="D718" t="str">
            <v>LIC-EDFI-18</v>
          </cell>
          <cell r="E718" t="str">
            <v>LI</v>
          </cell>
          <cell r="F718" t="str">
            <v>AS</v>
          </cell>
          <cell r="G718">
            <v>405</v>
          </cell>
          <cell r="H718">
            <v>19488</v>
          </cell>
          <cell r="I718">
            <v>0</v>
          </cell>
          <cell r="J718">
            <v>374.44</v>
          </cell>
          <cell r="K718">
            <v>19113.560000000001</v>
          </cell>
          <cell r="L718">
            <v>19114.41</v>
          </cell>
          <cell r="M718">
            <v>0</v>
          </cell>
          <cell r="N718">
            <v>0</v>
          </cell>
        </row>
        <row r="719">
          <cell r="A719">
            <v>766106</v>
          </cell>
          <cell r="B719" t="str">
            <v>Chavarria*Lara,Edson</v>
          </cell>
          <cell r="C719" t="str">
            <v>CHU</v>
          </cell>
          <cell r="D719" t="str">
            <v>LIC-EDFI-18</v>
          </cell>
          <cell r="E719" t="str">
            <v>LI</v>
          </cell>
          <cell r="F719" t="str">
            <v>AS</v>
          </cell>
          <cell r="G719">
            <v>404</v>
          </cell>
          <cell r="H719">
            <v>20344</v>
          </cell>
          <cell r="I719">
            <v>0</v>
          </cell>
          <cell r="J719">
            <v>0</v>
          </cell>
          <cell r="K719">
            <v>20344</v>
          </cell>
          <cell r="L719">
            <v>20344.650000000001</v>
          </cell>
          <cell r="M719">
            <v>0</v>
          </cell>
          <cell r="N719">
            <v>0</v>
          </cell>
        </row>
        <row r="720">
          <cell r="A720">
            <v>766587</v>
          </cell>
          <cell r="B720" t="str">
            <v>Amaya*Chavez,Emmanuel</v>
          </cell>
          <cell r="C720" t="str">
            <v>CHU</v>
          </cell>
          <cell r="D720" t="str">
            <v>LIC-EDFI-18</v>
          </cell>
          <cell r="E720" t="str">
            <v>LI</v>
          </cell>
          <cell r="F720" t="str">
            <v>AS</v>
          </cell>
          <cell r="G720">
            <v>101</v>
          </cell>
          <cell r="H720">
            <v>20587</v>
          </cell>
          <cell r="I720">
            <v>0</v>
          </cell>
          <cell r="J720">
            <v>0</v>
          </cell>
          <cell r="K720">
            <v>20587</v>
          </cell>
          <cell r="L720">
            <v>21072</v>
          </cell>
          <cell r="M720">
            <v>0</v>
          </cell>
          <cell r="N720">
            <v>0</v>
          </cell>
        </row>
        <row r="721">
          <cell r="A721">
            <v>776609</v>
          </cell>
          <cell r="B721" t="str">
            <v>Santillan*Alonso,Jorge</v>
          </cell>
          <cell r="C721" t="str">
            <v>CHU</v>
          </cell>
          <cell r="D721" t="str">
            <v>LIC-EDFI-18</v>
          </cell>
          <cell r="E721" t="str">
            <v>LI</v>
          </cell>
          <cell r="F721" t="str">
            <v>AS</v>
          </cell>
          <cell r="G721">
            <v>101</v>
          </cell>
          <cell r="H721">
            <v>20238</v>
          </cell>
          <cell r="I721">
            <v>0</v>
          </cell>
          <cell r="J721">
            <v>0</v>
          </cell>
          <cell r="K721">
            <v>20238</v>
          </cell>
          <cell r="L721">
            <v>20238</v>
          </cell>
          <cell r="M721">
            <v>0</v>
          </cell>
          <cell r="N721">
            <v>0</v>
          </cell>
        </row>
        <row r="722">
          <cell r="A722">
            <v>778570</v>
          </cell>
          <cell r="B722" t="str">
            <v>Garcia*Delgado,Santiago</v>
          </cell>
          <cell r="C722" t="str">
            <v>CHU</v>
          </cell>
          <cell r="D722" t="str">
            <v>LIC-EDFI-18</v>
          </cell>
          <cell r="E722" t="str">
            <v>LI</v>
          </cell>
          <cell r="F722" t="str">
            <v>AS</v>
          </cell>
          <cell r="G722">
            <v>101</v>
          </cell>
          <cell r="H722">
            <v>19837</v>
          </cell>
          <cell r="I722">
            <v>0</v>
          </cell>
          <cell r="J722">
            <v>0</v>
          </cell>
          <cell r="K722">
            <v>19837</v>
          </cell>
          <cell r="L722">
            <v>19837.8</v>
          </cell>
          <cell r="M722">
            <v>0</v>
          </cell>
          <cell r="N722">
            <v>0</v>
          </cell>
        </row>
        <row r="723">
          <cell r="A723">
            <v>785025</v>
          </cell>
          <cell r="B723" t="str">
            <v>Martinez*Medina,Irma</v>
          </cell>
          <cell r="C723" t="str">
            <v>CHU</v>
          </cell>
          <cell r="D723" t="str">
            <v>MAE-ENDE-18</v>
          </cell>
          <cell r="E723" t="str">
            <v>MA</v>
          </cell>
          <cell r="F723" t="str">
            <v>AS</v>
          </cell>
          <cell r="G723">
            <v>406</v>
          </cell>
          <cell r="H723">
            <v>29265.15</v>
          </cell>
          <cell r="I723">
            <v>0</v>
          </cell>
          <cell r="J723">
            <v>0</v>
          </cell>
          <cell r="K723">
            <v>29265.15</v>
          </cell>
          <cell r="L723">
            <v>29265.51</v>
          </cell>
          <cell r="M723">
            <v>0</v>
          </cell>
          <cell r="N723">
            <v>0</v>
          </cell>
        </row>
        <row r="724">
          <cell r="A724">
            <v>788372</v>
          </cell>
          <cell r="B724" t="str">
            <v>ojeda*Quirarte,Marlene</v>
          </cell>
          <cell r="C724" t="str">
            <v>CHU</v>
          </cell>
          <cell r="D724" t="str">
            <v>LIC-EDFI-18</v>
          </cell>
          <cell r="E724" t="str">
            <v>LI</v>
          </cell>
          <cell r="F724" t="str">
            <v>BI</v>
          </cell>
          <cell r="G724">
            <v>101</v>
          </cell>
          <cell r="H724">
            <v>15.76</v>
          </cell>
          <cell r="I724">
            <v>0</v>
          </cell>
          <cell r="J724">
            <v>0</v>
          </cell>
          <cell r="K724">
            <v>15.76</v>
          </cell>
          <cell r="L724">
            <v>4538.76</v>
          </cell>
          <cell r="M724">
            <v>0</v>
          </cell>
          <cell r="N724">
            <v>0</v>
          </cell>
        </row>
        <row r="725">
          <cell r="A725">
            <v>790294</v>
          </cell>
          <cell r="B725" t="str">
            <v>García*Reynoso,Alejandro</v>
          </cell>
          <cell r="C725" t="str">
            <v>CHU</v>
          </cell>
          <cell r="D725" t="str">
            <v>LIC-EDFI-18</v>
          </cell>
          <cell r="E725" t="str">
            <v>LI</v>
          </cell>
          <cell r="F725" t="str">
            <v>AS</v>
          </cell>
          <cell r="G725">
            <v>101</v>
          </cell>
          <cell r="H725">
            <v>19153.759999999998</v>
          </cell>
          <cell r="I725">
            <v>0</v>
          </cell>
          <cell r="J725">
            <v>0</v>
          </cell>
          <cell r="K725">
            <v>19153.759999999998</v>
          </cell>
          <cell r="L725">
            <v>14083.76</v>
          </cell>
          <cell r="M725">
            <v>5070</v>
          </cell>
          <cell r="N725">
            <v>5070</v>
          </cell>
        </row>
        <row r="726">
          <cell r="A726">
            <v>790573</v>
          </cell>
          <cell r="B726" t="str">
            <v>Cuenca*García,Ivan</v>
          </cell>
          <cell r="C726" t="str">
            <v>CHU</v>
          </cell>
          <cell r="D726" t="str">
            <v>LIC-EDFI-18</v>
          </cell>
          <cell r="E726" t="str">
            <v>LI</v>
          </cell>
          <cell r="F726" t="str">
            <v>BR</v>
          </cell>
          <cell r="G726">
            <v>101</v>
          </cell>
          <cell r="H726">
            <v>13.14</v>
          </cell>
          <cell r="I726">
            <v>0</v>
          </cell>
          <cell r="J726">
            <v>0</v>
          </cell>
          <cell r="K726">
            <v>13.14</v>
          </cell>
          <cell r="L726">
            <v>4536.1400000000003</v>
          </cell>
          <cell r="M726">
            <v>0</v>
          </cell>
          <cell r="N726">
            <v>0</v>
          </cell>
        </row>
        <row r="727">
          <cell r="A727">
            <v>792629</v>
          </cell>
          <cell r="B727" t="str">
            <v>Cruz*Ruiz,Jessica</v>
          </cell>
          <cell r="C727" t="str">
            <v>CHU</v>
          </cell>
          <cell r="D727" t="str">
            <v>LIC-EDFI-18</v>
          </cell>
          <cell r="E727" t="str">
            <v>LI</v>
          </cell>
          <cell r="F727" t="str">
            <v>BI</v>
          </cell>
          <cell r="G727">
            <v>101</v>
          </cell>
          <cell r="I727">
            <v>0</v>
          </cell>
          <cell r="J727">
            <v>0</v>
          </cell>
          <cell r="L727">
            <v>0</v>
          </cell>
          <cell r="M727">
            <v>0</v>
          </cell>
        </row>
        <row r="728">
          <cell r="A728">
            <v>793625</v>
          </cell>
          <cell r="B728" t="str">
            <v>Sanchez*Romero,Omar</v>
          </cell>
          <cell r="C728" t="str">
            <v>CHU</v>
          </cell>
          <cell r="D728" t="str">
            <v>MAE-ENDE-18</v>
          </cell>
          <cell r="E728" t="str">
            <v>MA</v>
          </cell>
          <cell r="F728" t="str">
            <v>AS</v>
          </cell>
          <cell r="G728">
            <v>406</v>
          </cell>
          <cell r="H728">
            <v>24501</v>
          </cell>
          <cell r="I728">
            <v>0</v>
          </cell>
          <cell r="J728">
            <v>0</v>
          </cell>
          <cell r="K728">
            <v>24501</v>
          </cell>
          <cell r="L728">
            <v>24501.200000000001</v>
          </cell>
          <cell r="M728">
            <v>0</v>
          </cell>
          <cell r="N728">
            <v>0</v>
          </cell>
        </row>
        <row r="729">
          <cell r="A729">
            <v>794856</v>
          </cell>
          <cell r="B729" t="str">
            <v>Rivera*Reyes,Lesly</v>
          </cell>
          <cell r="C729" t="str">
            <v>CHU</v>
          </cell>
          <cell r="D729" t="str">
            <v>LIC-EDFI-18</v>
          </cell>
          <cell r="E729" t="str">
            <v>LI</v>
          </cell>
          <cell r="F729" t="str">
            <v>AS</v>
          </cell>
          <cell r="G729">
            <v>101</v>
          </cell>
          <cell r="H729">
            <v>19342.349999999999</v>
          </cell>
          <cell r="I729">
            <v>0</v>
          </cell>
          <cell r="J729">
            <v>0</v>
          </cell>
          <cell r="K729">
            <v>19342.349999999999</v>
          </cell>
          <cell r="L729">
            <v>19342.349999999999</v>
          </cell>
          <cell r="M729">
            <v>0</v>
          </cell>
          <cell r="N729">
            <v>0</v>
          </cell>
        </row>
        <row r="730">
          <cell r="A730">
            <v>796932</v>
          </cell>
          <cell r="B730" t="str">
            <v>Ruiz*Ortiz,José</v>
          </cell>
          <cell r="C730" t="str">
            <v>CHU</v>
          </cell>
          <cell r="D730" t="str">
            <v>LIC-EDFI-18</v>
          </cell>
          <cell r="E730" t="str">
            <v>LI</v>
          </cell>
          <cell r="F730" t="str">
            <v>AS</v>
          </cell>
          <cell r="G730">
            <v>101</v>
          </cell>
          <cell r="H730">
            <v>19153.759999999998</v>
          </cell>
          <cell r="I730">
            <v>0</v>
          </cell>
          <cell r="J730">
            <v>0</v>
          </cell>
          <cell r="K730">
            <v>19153.759999999998</v>
          </cell>
          <cell r="L730">
            <v>19153.759999999998</v>
          </cell>
          <cell r="M730">
            <v>0</v>
          </cell>
          <cell r="N730">
            <v>0</v>
          </cell>
        </row>
        <row r="731">
          <cell r="A731">
            <v>797836</v>
          </cell>
          <cell r="B731" t="str">
            <v>Barroso*Barrera,Braulio</v>
          </cell>
          <cell r="C731" t="str">
            <v>CHU</v>
          </cell>
          <cell r="D731" t="str">
            <v>LIC-EDFI-18</v>
          </cell>
          <cell r="E731" t="str">
            <v>LI</v>
          </cell>
          <cell r="F731" t="str">
            <v>AS</v>
          </cell>
          <cell r="G731">
            <v>405</v>
          </cell>
          <cell r="H731">
            <v>19153.759999999998</v>
          </cell>
          <cell r="I731">
            <v>0</v>
          </cell>
          <cell r="J731">
            <v>0</v>
          </cell>
          <cell r="K731">
            <v>19153.759999999998</v>
          </cell>
          <cell r="L731">
            <v>19153.759999999998</v>
          </cell>
          <cell r="M731">
            <v>0</v>
          </cell>
          <cell r="N731">
            <v>0</v>
          </cell>
        </row>
        <row r="732">
          <cell r="A732">
            <v>800091</v>
          </cell>
          <cell r="B732" t="str">
            <v>Núñez*Pedraza,Valeria</v>
          </cell>
          <cell r="C732" t="str">
            <v>CHU</v>
          </cell>
          <cell r="D732" t="str">
            <v>LIC-EDFI-18</v>
          </cell>
          <cell r="E732" t="str">
            <v>LI</v>
          </cell>
          <cell r="F732" t="str">
            <v>AS</v>
          </cell>
          <cell r="G732">
            <v>101</v>
          </cell>
          <cell r="H732">
            <v>19153.759999999998</v>
          </cell>
          <cell r="I732">
            <v>0</v>
          </cell>
          <cell r="J732">
            <v>0</v>
          </cell>
          <cell r="K732">
            <v>19153.759999999998</v>
          </cell>
          <cell r="L732">
            <v>17044.759999999998</v>
          </cell>
          <cell r="M732">
            <v>2109</v>
          </cell>
          <cell r="N732">
            <v>2109</v>
          </cell>
        </row>
        <row r="733">
          <cell r="A733">
            <v>801009</v>
          </cell>
          <cell r="B733" t="str">
            <v>Flores*Vidal,Ángel</v>
          </cell>
          <cell r="C733" t="str">
            <v>CHU</v>
          </cell>
          <cell r="D733" t="str">
            <v>LIC-EDFI-18</v>
          </cell>
          <cell r="E733" t="str">
            <v>LI</v>
          </cell>
          <cell r="F733" t="str">
            <v>BC</v>
          </cell>
          <cell r="G733">
            <v>101</v>
          </cell>
          <cell r="H733">
            <v>14329.14</v>
          </cell>
          <cell r="I733">
            <v>0</v>
          </cell>
          <cell r="J733">
            <v>0</v>
          </cell>
          <cell r="K733">
            <v>14329.14</v>
          </cell>
          <cell r="L733">
            <v>17269.240000000002</v>
          </cell>
          <cell r="M733">
            <v>-2940.1</v>
          </cell>
          <cell r="N733">
            <v>-2940.1</v>
          </cell>
        </row>
        <row r="734">
          <cell r="A734">
            <v>801081</v>
          </cell>
          <cell r="B734" t="str">
            <v>Ortiz*Avila,Rodolfo</v>
          </cell>
          <cell r="C734" t="str">
            <v>CHU</v>
          </cell>
          <cell r="D734" t="str">
            <v>MAE-ENDE-18</v>
          </cell>
          <cell r="E734" t="str">
            <v>MA</v>
          </cell>
          <cell r="F734" t="str">
            <v>AS</v>
          </cell>
          <cell r="G734">
            <v>405</v>
          </cell>
          <cell r="H734">
            <v>30291.48</v>
          </cell>
          <cell r="I734">
            <v>0</v>
          </cell>
          <cell r="J734">
            <v>0</v>
          </cell>
          <cell r="K734">
            <v>30291.48</v>
          </cell>
          <cell r="L734">
            <v>30441.48</v>
          </cell>
          <cell r="M734">
            <v>0</v>
          </cell>
          <cell r="N734">
            <v>0</v>
          </cell>
        </row>
        <row r="735">
          <cell r="A735">
            <v>801475</v>
          </cell>
          <cell r="B735" t="str">
            <v>Castañeda*Peralta,Victor</v>
          </cell>
          <cell r="C735" t="str">
            <v>CHU</v>
          </cell>
          <cell r="D735" t="str">
            <v>LIC-EDFI-18</v>
          </cell>
          <cell r="E735" t="str">
            <v>LI</v>
          </cell>
          <cell r="F735" t="str">
            <v>AS</v>
          </cell>
          <cell r="G735">
            <v>101</v>
          </cell>
          <cell r="H735">
            <v>19154.060000000001</v>
          </cell>
          <cell r="I735">
            <v>0</v>
          </cell>
          <cell r="J735">
            <v>406.8</v>
          </cell>
          <cell r="K735">
            <v>18747.259999999998</v>
          </cell>
          <cell r="L735">
            <v>18747.259999999998</v>
          </cell>
          <cell r="M735">
            <v>0</v>
          </cell>
          <cell r="N735">
            <v>0</v>
          </cell>
        </row>
        <row r="736">
          <cell r="A736">
            <v>801586</v>
          </cell>
          <cell r="B736" t="str">
            <v>Rodríguez*Ibáñez,Rodrigo</v>
          </cell>
          <cell r="C736" t="str">
            <v>CHU</v>
          </cell>
          <cell r="D736" t="str">
            <v>LIC-EDFI-18</v>
          </cell>
          <cell r="E736" t="str">
            <v>LI</v>
          </cell>
          <cell r="F736" t="str">
            <v>AS</v>
          </cell>
          <cell r="G736">
            <v>101</v>
          </cell>
          <cell r="H736">
            <v>19153.759999999998</v>
          </cell>
          <cell r="I736">
            <v>0</v>
          </cell>
          <cell r="J736">
            <v>0</v>
          </cell>
          <cell r="K736">
            <v>19153.759999999998</v>
          </cell>
          <cell r="L736">
            <v>19154.36</v>
          </cell>
          <cell r="M736">
            <v>0</v>
          </cell>
          <cell r="N736">
            <v>0</v>
          </cell>
        </row>
        <row r="737">
          <cell r="A737">
            <v>802673</v>
          </cell>
          <cell r="B737" t="str">
            <v>Garcia*Lugo,Jenifer</v>
          </cell>
          <cell r="C737" t="str">
            <v>CHU</v>
          </cell>
          <cell r="D737" t="str">
            <v>LIC-EDFI-18</v>
          </cell>
          <cell r="E737" t="str">
            <v>LI</v>
          </cell>
          <cell r="F737" t="str">
            <v>AS</v>
          </cell>
          <cell r="G737">
            <v>101</v>
          </cell>
          <cell r="H737">
            <v>19153.759999999998</v>
          </cell>
          <cell r="I737">
            <v>0</v>
          </cell>
          <cell r="J737">
            <v>0</v>
          </cell>
          <cell r="K737">
            <v>19153.759999999998</v>
          </cell>
          <cell r="L737">
            <v>19154.36</v>
          </cell>
          <cell r="M737">
            <v>0</v>
          </cell>
          <cell r="N737">
            <v>0</v>
          </cell>
        </row>
        <row r="738">
          <cell r="A738">
            <v>803860</v>
          </cell>
          <cell r="B738" t="str">
            <v>Almonaci*Lavín,Diana</v>
          </cell>
          <cell r="C738" t="str">
            <v>CHU</v>
          </cell>
          <cell r="D738" t="str">
            <v>MAE-ENDE-18</v>
          </cell>
          <cell r="E738" t="str">
            <v>MA</v>
          </cell>
          <cell r="F738" t="str">
            <v>BS</v>
          </cell>
          <cell r="G738">
            <v>405</v>
          </cell>
          <cell r="H738">
            <v>20965.400000000001</v>
          </cell>
          <cell r="I738">
            <v>0</v>
          </cell>
          <cell r="J738">
            <v>0</v>
          </cell>
          <cell r="K738">
            <v>20965.400000000001</v>
          </cell>
          <cell r="L738">
            <v>11598.15</v>
          </cell>
          <cell r="M738">
            <v>9367.25</v>
          </cell>
          <cell r="N738">
            <v>9367.25</v>
          </cell>
        </row>
        <row r="739">
          <cell r="A739">
            <v>803874</v>
          </cell>
          <cell r="B739" t="str">
            <v>Guadalajara*Medina,Javier</v>
          </cell>
          <cell r="C739" t="str">
            <v>CHU</v>
          </cell>
          <cell r="D739" t="str">
            <v>MAE-ENDE-18</v>
          </cell>
          <cell r="E739" t="str">
            <v>MA</v>
          </cell>
          <cell r="F739" t="str">
            <v>AS</v>
          </cell>
          <cell r="G739">
            <v>406</v>
          </cell>
          <cell r="H739">
            <v>29614.15</v>
          </cell>
          <cell r="I739">
            <v>0</v>
          </cell>
          <cell r="J739">
            <v>0</v>
          </cell>
          <cell r="K739">
            <v>29614.15</v>
          </cell>
          <cell r="L739">
            <v>29614.75</v>
          </cell>
          <cell r="M739">
            <v>0</v>
          </cell>
          <cell r="N739">
            <v>0</v>
          </cell>
        </row>
        <row r="740">
          <cell r="A740">
            <v>803962</v>
          </cell>
          <cell r="B740" t="str">
            <v>Cerón*Gutiérrez,Aida</v>
          </cell>
          <cell r="C740" t="str">
            <v>CHU</v>
          </cell>
          <cell r="D740" t="str">
            <v>LIC-EDFI-18</v>
          </cell>
          <cell r="E740" t="str">
            <v>LI</v>
          </cell>
          <cell r="F740" t="str">
            <v>BS</v>
          </cell>
          <cell r="G740">
            <v>101</v>
          </cell>
          <cell r="H740">
            <v>13831.76</v>
          </cell>
          <cell r="I740">
            <v>0</v>
          </cell>
          <cell r="J740">
            <v>325.52</v>
          </cell>
          <cell r="K740">
            <v>13506.24</v>
          </cell>
          <cell r="L740">
            <v>17778.36</v>
          </cell>
          <cell r="M740">
            <v>-4272</v>
          </cell>
          <cell r="N740">
            <v>-4272</v>
          </cell>
        </row>
        <row r="741">
          <cell r="A741">
            <v>803981</v>
          </cell>
          <cell r="B741" t="str">
            <v>Esperon*Barron,Alan</v>
          </cell>
          <cell r="C741" t="str">
            <v>CHU</v>
          </cell>
          <cell r="D741" t="str">
            <v>LIC-EDFI-18</v>
          </cell>
          <cell r="E741" t="str">
            <v>LI</v>
          </cell>
          <cell r="F741" t="str">
            <v>AS</v>
          </cell>
          <cell r="G741">
            <v>101</v>
          </cell>
          <cell r="H741">
            <v>19358.96</v>
          </cell>
          <cell r="I741">
            <v>0</v>
          </cell>
          <cell r="J741">
            <v>0</v>
          </cell>
          <cell r="K741">
            <v>19358.96</v>
          </cell>
          <cell r="L741">
            <v>19358.96</v>
          </cell>
          <cell r="M741">
            <v>0</v>
          </cell>
          <cell r="N741">
            <v>0</v>
          </cell>
        </row>
        <row r="742">
          <cell r="A742">
            <v>804371</v>
          </cell>
          <cell r="B742" t="str">
            <v>Luis*Hernandez,Osvaldo</v>
          </cell>
          <cell r="C742" t="str">
            <v>CHU</v>
          </cell>
          <cell r="D742" t="str">
            <v>LIC-EDFI-18</v>
          </cell>
          <cell r="E742" t="str">
            <v>LI</v>
          </cell>
          <cell r="F742" t="str">
            <v>BS</v>
          </cell>
          <cell r="G742">
            <v>101</v>
          </cell>
          <cell r="H742">
            <v>9530.9599999999991</v>
          </cell>
          <cell r="I742">
            <v>0</v>
          </cell>
          <cell r="J742">
            <v>0</v>
          </cell>
          <cell r="K742">
            <v>9530.9599999999991</v>
          </cell>
          <cell r="L742">
            <v>7251.96</v>
          </cell>
          <cell r="M742">
            <v>2279</v>
          </cell>
          <cell r="N742">
            <v>2279</v>
          </cell>
        </row>
        <row r="743">
          <cell r="A743">
            <v>805153</v>
          </cell>
          <cell r="B743" t="str">
            <v>Ramírez*Cordova,Jonathan</v>
          </cell>
          <cell r="C743" t="str">
            <v>CHU</v>
          </cell>
          <cell r="D743" t="str">
            <v>LIC-EDFI-18</v>
          </cell>
          <cell r="E743" t="str">
            <v>LI</v>
          </cell>
          <cell r="F743" t="str">
            <v>BS</v>
          </cell>
          <cell r="G743">
            <v>406</v>
          </cell>
          <cell r="H743">
            <v>14874.46</v>
          </cell>
          <cell r="I743">
            <v>0</v>
          </cell>
          <cell r="J743">
            <v>0</v>
          </cell>
          <cell r="K743">
            <v>14874.46</v>
          </cell>
          <cell r="L743">
            <v>9965.16</v>
          </cell>
          <cell r="M743">
            <v>4909.3</v>
          </cell>
          <cell r="N743">
            <v>4909.3</v>
          </cell>
        </row>
        <row r="744">
          <cell r="A744">
            <v>805477</v>
          </cell>
          <cell r="B744" t="str">
            <v>Sánchez*Carbajal,Naomi</v>
          </cell>
          <cell r="C744" t="str">
            <v>CHU</v>
          </cell>
          <cell r="D744" t="str">
            <v>LIC-EDFI-18</v>
          </cell>
          <cell r="E744" t="str">
            <v>LI</v>
          </cell>
          <cell r="F744" t="str">
            <v>AS</v>
          </cell>
          <cell r="G744">
            <v>101</v>
          </cell>
          <cell r="H744">
            <v>19424.96</v>
          </cell>
          <cell r="I744">
            <v>0</v>
          </cell>
          <cell r="J744">
            <v>0</v>
          </cell>
          <cell r="K744">
            <v>19424.96</v>
          </cell>
          <cell r="L744">
            <v>19425.36</v>
          </cell>
          <cell r="M744">
            <v>0</v>
          </cell>
          <cell r="N744">
            <v>0</v>
          </cell>
        </row>
        <row r="745">
          <cell r="A745">
            <v>807009</v>
          </cell>
          <cell r="B745" t="str">
            <v>ARAUJO*GARCIA,KEVIN</v>
          </cell>
          <cell r="C745" t="str">
            <v>CHU</v>
          </cell>
          <cell r="D745" t="str">
            <v>LIC-EDFI-18</v>
          </cell>
          <cell r="E745" t="str">
            <v>LI</v>
          </cell>
          <cell r="F745" t="str">
            <v>BS</v>
          </cell>
          <cell r="G745">
            <v>101</v>
          </cell>
          <cell r="H745">
            <v>9509.76</v>
          </cell>
          <cell r="I745">
            <v>0</v>
          </cell>
          <cell r="J745">
            <v>203.4</v>
          </cell>
          <cell r="K745">
            <v>9306.36</v>
          </cell>
          <cell r="L745">
            <v>11117.26</v>
          </cell>
          <cell r="M745">
            <v>-1810.9</v>
          </cell>
          <cell r="N745">
            <v>-1810.9</v>
          </cell>
        </row>
        <row r="746">
          <cell r="A746">
            <v>807531</v>
          </cell>
          <cell r="B746" t="str">
            <v>Machorro*Domínguez,Carlos</v>
          </cell>
          <cell r="C746" t="str">
            <v>CHU</v>
          </cell>
          <cell r="D746" t="str">
            <v>LIC-EDFI-18</v>
          </cell>
          <cell r="E746" t="str">
            <v>LI</v>
          </cell>
          <cell r="F746" t="str">
            <v>AS</v>
          </cell>
          <cell r="G746">
            <v>101</v>
          </cell>
          <cell r="H746">
            <v>19153.759999999998</v>
          </cell>
          <cell r="I746">
            <v>0</v>
          </cell>
          <cell r="J746">
            <v>0</v>
          </cell>
          <cell r="K746">
            <v>19153.759999999998</v>
          </cell>
          <cell r="L746">
            <v>19152.86</v>
          </cell>
          <cell r="M746">
            <v>0</v>
          </cell>
          <cell r="N746">
            <v>0</v>
          </cell>
        </row>
        <row r="747">
          <cell r="A747">
            <v>807802</v>
          </cell>
          <cell r="B747" t="str">
            <v>Gonzalez*Vazquez,Hugo</v>
          </cell>
          <cell r="C747" t="str">
            <v>CHU</v>
          </cell>
          <cell r="D747" t="str">
            <v>LIC-EDFI-18</v>
          </cell>
          <cell r="E747" t="str">
            <v>LI</v>
          </cell>
          <cell r="F747" t="str">
            <v>AS</v>
          </cell>
          <cell r="G747">
            <v>101</v>
          </cell>
          <cell r="H747">
            <v>18403.759999999998</v>
          </cell>
          <cell r="I747">
            <v>0</v>
          </cell>
          <cell r="J747">
            <v>0</v>
          </cell>
          <cell r="K747">
            <v>18403.759999999998</v>
          </cell>
          <cell r="L747">
            <v>18404.66</v>
          </cell>
          <cell r="M747">
            <v>0</v>
          </cell>
          <cell r="N747">
            <v>0</v>
          </cell>
        </row>
        <row r="748">
          <cell r="A748">
            <v>807962</v>
          </cell>
          <cell r="B748" t="str">
            <v>Rosas*Montoya,Geovanny</v>
          </cell>
          <cell r="C748" t="str">
            <v>CHU</v>
          </cell>
          <cell r="D748" t="str">
            <v>LIC-EDFI-18</v>
          </cell>
          <cell r="E748" t="str">
            <v>LI</v>
          </cell>
          <cell r="F748" t="str">
            <v>BI</v>
          </cell>
          <cell r="G748">
            <v>406</v>
          </cell>
          <cell r="H748">
            <v>15.76</v>
          </cell>
          <cell r="I748">
            <v>0</v>
          </cell>
          <cell r="J748">
            <v>0</v>
          </cell>
          <cell r="K748">
            <v>15.76</v>
          </cell>
          <cell r="L748">
            <v>4538.76</v>
          </cell>
          <cell r="M748">
            <v>0</v>
          </cell>
          <cell r="N748">
            <v>0</v>
          </cell>
        </row>
        <row r="749">
          <cell r="A749">
            <v>808082</v>
          </cell>
          <cell r="B749" t="str">
            <v>Xiquez*Escobar,Dagmar</v>
          </cell>
          <cell r="C749" t="str">
            <v>CHU</v>
          </cell>
          <cell r="D749" t="str">
            <v>LIC-EDFI-18</v>
          </cell>
          <cell r="E749" t="str">
            <v>LI</v>
          </cell>
          <cell r="F749" t="str">
            <v>AS</v>
          </cell>
          <cell r="G749">
            <v>101</v>
          </cell>
          <cell r="H749">
            <v>19153.759999999998</v>
          </cell>
          <cell r="I749">
            <v>0</v>
          </cell>
          <cell r="J749">
            <v>284.76</v>
          </cell>
          <cell r="K749">
            <v>18869</v>
          </cell>
          <cell r="L749">
            <v>18869.66</v>
          </cell>
          <cell r="M749">
            <v>0</v>
          </cell>
          <cell r="N749">
            <v>0</v>
          </cell>
        </row>
        <row r="750">
          <cell r="A750">
            <v>808110</v>
          </cell>
          <cell r="B750" t="str">
            <v>Reveles*Corona,Alejandra</v>
          </cell>
          <cell r="C750" t="str">
            <v>CHU</v>
          </cell>
          <cell r="D750" t="str">
            <v>LIC-EDFI-18</v>
          </cell>
          <cell r="E750" t="str">
            <v>LI</v>
          </cell>
          <cell r="F750" t="str">
            <v>AS</v>
          </cell>
          <cell r="G750">
            <v>406</v>
          </cell>
          <cell r="H750">
            <v>19379.09</v>
          </cell>
          <cell r="I750">
            <v>0</v>
          </cell>
          <cell r="J750">
            <v>0</v>
          </cell>
          <cell r="K750">
            <v>19379.09</v>
          </cell>
          <cell r="L750">
            <v>19379.09</v>
          </cell>
          <cell r="M750">
            <v>0</v>
          </cell>
          <cell r="N750">
            <v>0</v>
          </cell>
        </row>
        <row r="751">
          <cell r="A751">
            <v>808938</v>
          </cell>
          <cell r="B751" t="str">
            <v>Garcilazo*Zagala,Jesus</v>
          </cell>
          <cell r="C751" t="str">
            <v>CHU</v>
          </cell>
          <cell r="D751" t="str">
            <v>LIC-EDFI-18</v>
          </cell>
          <cell r="E751" t="str">
            <v>LI</v>
          </cell>
          <cell r="F751" t="str">
            <v>AS</v>
          </cell>
          <cell r="G751">
            <v>101</v>
          </cell>
          <cell r="H751">
            <v>19424.96</v>
          </cell>
          <cell r="I751">
            <v>0</v>
          </cell>
          <cell r="J751">
            <v>0</v>
          </cell>
          <cell r="K751">
            <v>19424.96</v>
          </cell>
          <cell r="L751">
            <v>19424.96</v>
          </cell>
          <cell r="M751">
            <v>0</v>
          </cell>
          <cell r="N751">
            <v>0</v>
          </cell>
        </row>
        <row r="752">
          <cell r="A752">
            <v>809339</v>
          </cell>
          <cell r="B752" t="str">
            <v>Mendez*Mexica,Alan</v>
          </cell>
          <cell r="C752" t="str">
            <v>CHU</v>
          </cell>
          <cell r="D752" t="str">
            <v>LIC-EDFI-18</v>
          </cell>
          <cell r="E752" t="str">
            <v>LI</v>
          </cell>
          <cell r="F752" t="str">
            <v>AS</v>
          </cell>
          <cell r="G752">
            <v>101</v>
          </cell>
          <cell r="H752">
            <v>19154.36</v>
          </cell>
          <cell r="I752">
            <v>0</v>
          </cell>
          <cell r="J752">
            <v>0</v>
          </cell>
          <cell r="K752">
            <v>19154.36</v>
          </cell>
          <cell r="L752">
            <v>19154.66</v>
          </cell>
          <cell r="M752">
            <v>0</v>
          </cell>
          <cell r="N752">
            <v>0</v>
          </cell>
        </row>
        <row r="753">
          <cell r="A753">
            <v>809398</v>
          </cell>
          <cell r="B753" t="str">
            <v>Macias*Guzmán,Luna</v>
          </cell>
          <cell r="C753" t="str">
            <v>CHU</v>
          </cell>
          <cell r="D753" t="str">
            <v>LIC-EDFI-18</v>
          </cell>
          <cell r="E753" t="str">
            <v>LI</v>
          </cell>
          <cell r="F753" t="str">
            <v>BS</v>
          </cell>
          <cell r="G753">
            <v>101</v>
          </cell>
          <cell r="H753">
            <v>9259.76</v>
          </cell>
          <cell r="I753">
            <v>0</v>
          </cell>
          <cell r="J753">
            <v>0</v>
          </cell>
          <cell r="K753">
            <v>9259.76</v>
          </cell>
          <cell r="L753">
            <v>9360.06</v>
          </cell>
          <cell r="M753">
            <v>-100</v>
          </cell>
          <cell r="N753">
            <v>-100</v>
          </cell>
        </row>
        <row r="754">
          <cell r="A754">
            <v>809774</v>
          </cell>
          <cell r="B754" t="str">
            <v>Fernandez*Contreras,Lessli</v>
          </cell>
          <cell r="C754" t="str">
            <v>CHU</v>
          </cell>
          <cell r="D754" t="str">
            <v>LIC-EDFI-18</v>
          </cell>
          <cell r="E754" t="str">
            <v>LI</v>
          </cell>
          <cell r="F754" t="str">
            <v>AS</v>
          </cell>
          <cell r="G754">
            <v>101</v>
          </cell>
          <cell r="H754">
            <v>19628.36</v>
          </cell>
          <cell r="I754">
            <v>0</v>
          </cell>
          <cell r="J754">
            <v>0</v>
          </cell>
          <cell r="K754">
            <v>19628.36</v>
          </cell>
          <cell r="L754">
            <v>19628.36</v>
          </cell>
          <cell r="M754">
            <v>0</v>
          </cell>
          <cell r="N754">
            <v>0</v>
          </cell>
        </row>
        <row r="755">
          <cell r="A755">
            <v>809922</v>
          </cell>
          <cell r="B755" t="str">
            <v>Parra*Flores,Ian</v>
          </cell>
          <cell r="C755" t="str">
            <v>CHU</v>
          </cell>
          <cell r="D755" t="str">
            <v>LIC-EDFI-18</v>
          </cell>
          <cell r="E755" t="str">
            <v>LI</v>
          </cell>
          <cell r="F755" t="str">
            <v>BK</v>
          </cell>
          <cell r="G755">
            <v>101</v>
          </cell>
          <cell r="H755">
            <v>14080.76</v>
          </cell>
          <cell r="I755">
            <v>0</v>
          </cell>
          <cell r="J755">
            <v>0</v>
          </cell>
          <cell r="K755">
            <v>14080.76</v>
          </cell>
          <cell r="L755">
            <v>14080.76</v>
          </cell>
          <cell r="M755">
            <v>0</v>
          </cell>
          <cell r="N755">
            <v>0</v>
          </cell>
        </row>
        <row r="756">
          <cell r="A756">
            <v>810069</v>
          </cell>
          <cell r="B756" t="str">
            <v>GALLEGOS*COLIN,AUGUSTO</v>
          </cell>
          <cell r="C756" t="str">
            <v>CHU</v>
          </cell>
          <cell r="D756" t="str">
            <v>LIC-EDFI-18</v>
          </cell>
          <cell r="E756" t="str">
            <v>LI</v>
          </cell>
          <cell r="F756" t="str">
            <v>BS</v>
          </cell>
          <cell r="G756">
            <v>101</v>
          </cell>
          <cell r="H756">
            <v>9497.06</v>
          </cell>
          <cell r="I756">
            <v>0</v>
          </cell>
          <cell r="J756">
            <v>0</v>
          </cell>
          <cell r="K756">
            <v>9497.06</v>
          </cell>
          <cell r="L756">
            <v>7478.06</v>
          </cell>
          <cell r="M756">
            <v>2019</v>
          </cell>
          <cell r="N756">
            <v>2019</v>
          </cell>
        </row>
        <row r="757">
          <cell r="A757">
            <v>810212</v>
          </cell>
          <cell r="B757" t="str">
            <v>Reyes*Silva,Sergio</v>
          </cell>
          <cell r="C757" t="str">
            <v>CHU</v>
          </cell>
          <cell r="D757" t="str">
            <v>LIC-EDFI-18</v>
          </cell>
          <cell r="E757" t="str">
            <v>LI</v>
          </cell>
          <cell r="F757" t="str">
            <v>BS</v>
          </cell>
          <cell r="G757">
            <v>101</v>
          </cell>
          <cell r="H757">
            <v>14331.76</v>
          </cell>
          <cell r="I757">
            <v>0</v>
          </cell>
          <cell r="J757">
            <v>0</v>
          </cell>
          <cell r="K757">
            <v>14331.76</v>
          </cell>
          <cell r="L757">
            <v>11698.36</v>
          </cell>
          <cell r="M757">
            <v>2633.4</v>
          </cell>
          <cell r="N757">
            <v>2633.4</v>
          </cell>
        </row>
        <row r="758">
          <cell r="A758">
            <v>810221</v>
          </cell>
          <cell r="B758" t="str">
            <v>Salgado*Vázquez,Jorge</v>
          </cell>
          <cell r="C758" t="str">
            <v>CHU</v>
          </cell>
          <cell r="D758" t="str">
            <v>LIC-EDFI-18</v>
          </cell>
          <cell r="E758" t="str">
            <v>LI</v>
          </cell>
          <cell r="F758" t="str">
            <v>AS</v>
          </cell>
          <cell r="G758">
            <v>101</v>
          </cell>
          <cell r="H758">
            <v>19153.759999999998</v>
          </cell>
          <cell r="I758">
            <v>0</v>
          </cell>
          <cell r="J758">
            <v>0</v>
          </cell>
          <cell r="K758">
            <v>19153.759999999998</v>
          </cell>
          <cell r="L758">
            <v>19154.66</v>
          </cell>
          <cell r="M758">
            <v>0</v>
          </cell>
          <cell r="N758">
            <v>0</v>
          </cell>
        </row>
        <row r="759">
          <cell r="A759">
            <v>810706</v>
          </cell>
          <cell r="B759" t="str">
            <v>Canales*Alvarez,Victor</v>
          </cell>
          <cell r="C759" t="str">
            <v>CHU</v>
          </cell>
          <cell r="D759" t="str">
            <v>LIC-EDFI-18</v>
          </cell>
          <cell r="E759" t="str">
            <v>LI</v>
          </cell>
          <cell r="F759" t="str">
            <v>AS</v>
          </cell>
          <cell r="G759">
            <v>101</v>
          </cell>
          <cell r="H759">
            <v>19153.759999999998</v>
          </cell>
          <cell r="I759">
            <v>0</v>
          </cell>
          <cell r="J759">
            <v>133.1</v>
          </cell>
          <cell r="K759">
            <v>19020.66</v>
          </cell>
          <cell r="L759">
            <v>19020.66</v>
          </cell>
          <cell r="M759">
            <v>0</v>
          </cell>
          <cell r="N759">
            <v>0</v>
          </cell>
        </row>
        <row r="760">
          <cell r="A760">
            <v>810742</v>
          </cell>
          <cell r="B760" t="str">
            <v>Anguiano*Hernandez,Monica</v>
          </cell>
          <cell r="C760" t="str">
            <v>CHU</v>
          </cell>
          <cell r="D760" t="str">
            <v>LIC-EDFI-18</v>
          </cell>
          <cell r="E760" t="str">
            <v>LI</v>
          </cell>
          <cell r="F760" t="str">
            <v>AS</v>
          </cell>
          <cell r="G760">
            <v>101</v>
          </cell>
          <cell r="H760">
            <v>19391.060000000001</v>
          </cell>
          <cell r="I760">
            <v>0</v>
          </cell>
          <cell r="J760">
            <v>0</v>
          </cell>
          <cell r="K760">
            <v>19391.060000000001</v>
          </cell>
          <cell r="L760">
            <v>19391.66</v>
          </cell>
          <cell r="M760">
            <v>0</v>
          </cell>
          <cell r="N760">
            <v>0</v>
          </cell>
        </row>
        <row r="761">
          <cell r="A761">
            <v>811038</v>
          </cell>
          <cell r="B761" t="str">
            <v>Vargas*Valdes,Victor</v>
          </cell>
          <cell r="C761" t="str">
            <v>CHU</v>
          </cell>
          <cell r="D761" t="str">
            <v>LIC-EDFI-18</v>
          </cell>
          <cell r="E761" t="str">
            <v>LI</v>
          </cell>
          <cell r="F761" t="str">
            <v>AS</v>
          </cell>
          <cell r="G761">
            <v>101</v>
          </cell>
          <cell r="H761">
            <v>19208.330000000002</v>
          </cell>
          <cell r="I761">
            <v>0</v>
          </cell>
          <cell r="J761">
            <v>0</v>
          </cell>
          <cell r="K761">
            <v>19208.330000000002</v>
          </cell>
          <cell r="L761">
            <v>19208.93</v>
          </cell>
          <cell r="M761">
            <v>0</v>
          </cell>
          <cell r="N761">
            <v>0</v>
          </cell>
        </row>
        <row r="762">
          <cell r="A762">
            <v>811057</v>
          </cell>
          <cell r="B762" t="str">
            <v>Martínez*Romero,Jose</v>
          </cell>
          <cell r="C762" t="str">
            <v>CHU</v>
          </cell>
          <cell r="D762" t="str">
            <v>LIC-EDFI-18</v>
          </cell>
          <cell r="E762" t="str">
            <v>LI</v>
          </cell>
          <cell r="F762" t="str">
            <v>AS</v>
          </cell>
          <cell r="G762">
            <v>101</v>
          </cell>
          <cell r="H762">
            <v>19153.759999999998</v>
          </cell>
          <cell r="I762">
            <v>0</v>
          </cell>
          <cell r="J762">
            <v>0</v>
          </cell>
          <cell r="K762">
            <v>19153.759999999998</v>
          </cell>
          <cell r="L762">
            <v>19154.66</v>
          </cell>
          <cell r="M762">
            <v>0</v>
          </cell>
          <cell r="N762">
            <v>0</v>
          </cell>
        </row>
        <row r="763">
          <cell r="A763">
            <v>811121</v>
          </cell>
          <cell r="B763" t="str">
            <v>Hernández*Díaz,Wendy</v>
          </cell>
          <cell r="C763" t="str">
            <v>CHU</v>
          </cell>
          <cell r="D763" t="str">
            <v>LIC-EDFI-18</v>
          </cell>
          <cell r="E763" t="str">
            <v>LI</v>
          </cell>
          <cell r="F763" t="str">
            <v>AS</v>
          </cell>
          <cell r="G763">
            <v>406</v>
          </cell>
          <cell r="H763">
            <v>19153.759999999998</v>
          </cell>
          <cell r="I763">
            <v>0</v>
          </cell>
          <cell r="J763">
            <v>0</v>
          </cell>
          <cell r="K763">
            <v>19153.759999999998</v>
          </cell>
          <cell r="L763">
            <v>19154.66</v>
          </cell>
          <cell r="M763">
            <v>0</v>
          </cell>
          <cell r="N763">
            <v>0</v>
          </cell>
        </row>
        <row r="764">
          <cell r="A764">
            <v>811635</v>
          </cell>
          <cell r="B764" t="str">
            <v>Reynoso*Olalde,Ivana</v>
          </cell>
          <cell r="C764" t="str">
            <v>CHU</v>
          </cell>
          <cell r="D764" t="str">
            <v>LIC-EDFI-18</v>
          </cell>
          <cell r="E764" t="str">
            <v>LI</v>
          </cell>
          <cell r="F764" t="str">
            <v>AS</v>
          </cell>
          <cell r="G764">
            <v>101</v>
          </cell>
          <cell r="H764">
            <v>19153.759999999998</v>
          </cell>
          <cell r="I764">
            <v>0</v>
          </cell>
          <cell r="J764">
            <v>0</v>
          </cell>
          <cell r="K764">
            <v>19153.759999999998</v>
          </cell>
          <cell r="L764">
            <v>19154.66</v>
          </cell>
          <cell r="M764">
            <v>0</v>
          </cell>
          <cell r="N764">
            <v>0</v>
          </cell>
        </row>
        <row r="765">
          <cell r="A765">
            <v>812987</v>
          </cell>
          <cell r="B765" t="str">
            <v>Rodríguez*Luna,Victor</v>
          </cell>
          <cell r="C765" t="str">
            <v>CHU</v>
          </cell>
          <cell r="D765" t="str">
            <v>LIC-EDFI-18</v>
          </cell>
          <cell r="E765" t="str">
            <v>LI</v>
          </cell>
          <cell r="F765" t="str">
            <v>AS</v>
          </cell>
          <cell r="G765">
            <v>101</v>
          </cell>
          <cell r="H765">
            <v>18403.759999999998</v>
          </cell>
          <cell r="I765">
            <v>0</v>
          </cell>
          <cell r="J765">
            <v>284.76</v>
          </cell>
          <cell r="K765">
            <v>18119</v>
          </cell>
          <cell r="L765">
            <v>18119.66</v>
          </cell>
          <cell r="M765">
            <v>0</v>
          </cell>
          <cell r="N765">
            <v>0</v>
          </cell>
        </row>
        <row r="766">
          <cell r="A766">
            <v>813292</v>
          </cell>
          <cell r="B766" t="str">
            <v>ARELLANO*HERNANDEZ,LEONEL</v>
          </cell>
          <cell r="C766" t="str">
            <v>CHU</v>
          </cell>
          <cell r="D766" t="str">
            <v>LIC-EDFI-18</v>
          </cell>
          <cell r="E766" t="str">
            <v>LI</v>
          </cell>
          <cell r="F766" t="str">
            <v>BS</v>
          </cell>
          <cell r="G766">
            <v>101</v>
          </cell>
          <cell r="H766">
            <v>14069.21</v>
          </cell>
          <cell r="I766">
            <v>0</v>
          </cell>
          <cell r="J766">
            <v>0</v>
          </cell>
          <cell r="K766">
            <v>14069.21</v>
          </cell>
          <cell r="L766">
            <v>10417.36</v>
          </cell>
          <cell r="M766">
            <v>3651.85</v>
          </cell>
          <cell r="N766">
            <v>3651.85</v>
          </cell>
        </row>
        <row r="767">
          <cell r="A767">
            <v>813937</v>
          </cell>
          <cell r="B767" t="str">
            <v>Cisneros*Acosta,Yetza</v>
          </cell>
          <cell r="C767" t="str">
            <v>CHU</v>
          </cell>
          <cell r="D767" t="str">
            <v>LIC-EDFI-18</v>
          </cell>
          <cell r="E767" t="str">
            <v>LI</v>
          </cell>
          <cell r="F767" t="str">
            <v>AS</v>
          </cell>
          <cell r="G767">
            <v>101</v>
          </cell>
          <cell r="H767">
            <v>19153.759999999998</v>
          </cell>
          <cell r="I767">
            <v>0</v>
          </cell>
          <cell r="J767">
            <v>0</v>
          </cell>
          <cell r="K767">
            <v>19153.759999999998</v>
          </cell>
          <cell r="L767">
            <v>19154.66</v>
          </cell>
          <cell r="M767">
            <v>0</v>
          </cell>
          <cell r="N767">
            <v>0</v>
          </cell>
        </row>
        <row r="768">
          <cell r="A768">
            <v>814215</v>
          </cell>
          <cell r="B768" t="str">
            <v>Correa*Chiquito,Sebastián</v>
          </cell>
          <cell r="C768" t="str">
            <v>CHU</v>
          </cell>
          <cell r="D768" t="str">
            <v>LIC-EDFI-18</v>
          </cell>
          <cell r="E768" t="str">
            <v>LI</v>
          </cell>
          <cell r="F768" t="str">
            <v>BS</v>
          </cell>
          <cell r="G768">
            <v>101</v>
          </cell>
          <cell r="H768">
            <v>14461.17</v>
          </cell>
          <cell r="I768">
            <v>0</v>
          </cell>
          <cell r="J768">
            <v>284.83</v>
          </cell>
          <cell r="K768">
            <v>14176.34</v>
          </cell>
          <cell r="L768">
            <v>15009.03</v>
          </cell>
          <cell r="M768">
            <v>-832.69</v>
          </cell>
          <cell r="N768">
            <v>-832.69</v>
          </cell>
        </row>
        <row r="769">
          <cell r="A769">
            <v>817374</v>
          </cell>
          <cell r="B769" t="str">
            <v>Hernandez*Cruz,Richard</v>
          </cell>
          <cell r="C769" t="str">
            <v>CHU</v>
          </cell>
          <cell r="D769" t="str">
            <v>MAE-ENDE-18</v>
          </cell>
          <cell r="E769" t="str">
            <v>MA</v>
          </cell>
          <cell r="F769" t="str">
            <v>BS</v>
          </cell>
          <cell r="G769">
            <v>406</v>
          </cell>
          <cell r="H769">
            <v>21693.99</v>
          </cell>
          <cell r="I769">
            <v>0</v>
          </cell>
          <cell r="J769">
            <v>0</v>
          </cell>
          <cell r="K769">
            <v>21693.99</v>
          </cell>
          <cell r="L769">
            <v>13325.79</v>
          </cell>
          <cell r="M769">
            <v>8368.2000000000007</v>
          </cell>
          <cell r="N769">
            <v>8368.2000000000007</v>
          </cell>
        </row>
      </sheetData>
      <sheetData sheetId="8">
        <row r="5">
          <cell r="A5">
            <v>121870</v>
          </cell>
          <cell r="B5" t="str">
            <v>Coronel*Junco,Alejandro</v>
          </cell>
          <cell r="C5" t="str">
            <v>TAX</v>
          </cell>
          <cell r="D5" t="str">
            <v>LIC-SIIN-02</v>
          </cell>
          <cell r="E5" t="str">
            <v>LI</v>
          </cell>
          <cell r="F5" t="str">
            <v>AS</v>
          </cell>
          <cell r="H5">
            <v>110</v>
          </cell>
          <cell r="I5">
            <v>0</v>
          </cell>
          <cell r="J5">
            <v>0</v>
          </cell>
          <cell r="K5">
            <v>110</v>
          </cell>
          <cell r="L5">
            <v>110</v>
          </cell>
          <cell r="M5">
            <v>0</v>
          </cell>
          <cell r="N5">
            <v>0</v>
          </cell>
        </row>
        <row r="6">
          <cell r="A6">
            <v>58573</v>
          </cell>
          <cell r="B6" t="str">
            <v>Ramirez*Reyes,Claudia</v>
          </cell>
          <cell r="C6" t="str">
            <v>TAX</v>
          </cell>
          <cell r="D6" t="str">
            <v>LIC-CTCO-10</v>
          </cell>
          <cell r="E6" t="str">
            <v>LI</v>
          </cell>
          <cell r="F6" t="str">
            <v>EG</v>
          </cell>
          <cell r="H6">
            <v>110</v>
          </cell>
          <cell r="I6">
            <v>0</v>
          </cell>
          <cell r="J6">
            <v>0</v>
          </cell>
          <cell r="K6">
            <v>110</v>
          </cell>
          <cell r="L6">
            <v>110</v>
          </cell>
          <cell r="M6">
            <v>0</v>
          </cell>
          <cell r="N6">
            <v>0</v>
          </cell>
        </row>
        <row r="7">
          <cell r="A7">
            <v>85195</v>
          </cell>
          <cell r="B7" t="str">
            <v>Uribe*Sanchez,Yessica</v>
          </cell>
          <cell r="C7" t="str">
            <v>TAX</v>
          </cell>
          <cell r="D7" t="str">
            <v>LIC-DECO-10</v>
          </cell>
          <cell r="E7" t="str">
            <v>LI</v>
          </cell>
          <cell r="F7" t="str">
            <v>EG</v>
          </cell>
          <cell r="H7">
            <v>110</v>
          </cell>
          <cell r="I7">
            <v>0</v>
          </cell>
          <cell r="J7">
            <v>0</v>
          </cell>
          <cell r="K7">
            <v>110</v>
          </cell>
          <cell r="L7">
            <v>110</v>
          </cell>
          <cell r="M7">
            <v>0</v>
          </cell>
          <cell r="N7">
            <v>0</v>
          </cell>
        </row>
        <row r="8">
          <cell r="A8">
            <v>178185</v>
          </cell>
          <cell r="B8" t="str">
            <v>Fonseca*Pastor,Natalia</v>
          </cell>
          <cell r="C8" t="str">
            <v>TAX</v>
          </cell>
          <cell r="D8" t="str">
            <v>LIC-ADTU-10A</v>
          </cell>
          <cell r="E8" t="str">
            <v>LI</v>
          </cell>
          <cell r="F8" t="str">
            <v>AS</v>
          </cell>
          <cell r="H8">
            <v>220</v>
          </cell>
          <cell r="I8">
            <v>0</v>
          </cell>
          <cell r="J8">
            <v>0</v>
          </cell>
          <cell r="K8">
            <v>220</v>
          </cell>
          <cell r="L8">
            <v>220</v>
          </cell>
          <cell r="M8">
            <v>0</v>
          </cell>
          <cell r="N8">
            <v>0</v>
          </cell>
        </row>
        <row r="9">
          <cell r="A9">
            <v>208481</v>
          </cell>
          <cell r="B9" t="str">
            <v>Sarmiento*Solis,Tania</v>
          </cell>
          <cell r="C9" t="str">
            <v>TAX</v>
          </cell>
          <cell r="D9" t="str">
            <v>LIC-DECO-10B</v>
          </cell>
          <cell r="E9" t="str">
            <v>LI</v>
          </cell>
          <cell r="F9" t="str">
            <v>AS</v>
          </cell>
          <cell r="H9">
            <v>220</v>
          </cell>
          <cell r="I9">
            <v>0</v>
          </cell>
          <cell r="J9">
            <v>0</v>
          </cell>
          <cell r="K9">
            <v>220</v>
          </cell>
          <cell r="L9">
            <v>220</v>
          </cell>
          <cell r="M9">
            <v>0</v>
          </cell>
          <cell r="N9">
            <v>0</v>
          </cell>
        </row>
        <row r="10">
          <cell r="A10">
            <v>111211</v>
          </cell>
          <cell r="B10" t="str">
            <v>Ramos*Nafarrate,Ariadna</v>
          </cell>
          <cell r="C10" t="str">
            <v>TAX</v>
          </cell>
          <cell r="D10" t="str">
            <v>LIC-MERC-10</v>
          </cell>
          <cell r="E10" t="str">
            <v>LI</v>
          </cell>
          <cell r="F10" t="str">
            <v>EG</v>
          </cell>
          <cell r="H10">
            <v>2168</v>
          </cell>
          <cell r="I10">
            <v>0</v>
          </cell>
          <cell r="J10">
            <v>0</v>
          </cell>
          <cell r="K10">
            <v>2168</v>
          </cell>
          <cell r="L10">
            <v>2168</v>
          </cell>
          <cell r="M10">
            <v>0</v>
          </cell>
          <cell r="N10">
            <v>0</v>
          </cell>
        </row>
        <row r="11">
          <cell r="A11">
            <v>126784</v>
          </cell>
          <cell r="B11" t="str">
            <v>Albavera*Mendoza,Ariadna</v>
          </cell>
          <cell r="C11" t="str">
            <v>TAX</v>
          </cell>
          <cell r="D11" t="str">
            <v>LIC-DECO-10</v>
          </cell>
          <cell r="E11" t="str">
            <v>LI</v>
          </cell>
          <cell r="F11" t="str">
            <v>EG</v>
          </cell>
          <cell r="H11">
            <v>110</v>
          </cell>
          <cell r="I11">
            <v>0</v>
          </cell>
          <cell r="J11">
            <v>0</v>
          </cell>
          <cell r="K11">
            <v>110</v>
          </cell>
          <cell r="L11">
            <v>110</v>
          </cell>
          <cell r="M11">
            <v>0</v>
          </cell>
          <cell r="N11">
            <v>0</v>
          </cell>
        </row>
        <row r="12">
          <cell r="A12">
            <v>52922</v>
          </cell>
          <cell r="B12" t="str">
            <v>Mendez*Cedillo,Citlali</v>
          </cell>
          <cell r="C12" t="str">
            <v>TAX</v>
          </cell>
          <cell r="D12" t="str">
            <v>MAE-MADN-10</v>
          </cell>
          <cell r="E12" t="str">
            <v>MA</v>
          </cell>
          <cell r="F12" t="str">
            <v>BR</v>
          </cell>
          <cell r="H12">
            <v>110</v>
          </cell>
          <cell r="I12">
            <v>0</v>
          </cell>
          <cell r="J12">
            <v>0</v>
          </cell>
          <cell r="K12">
            <v>110</v>
          </cell>
          <cell r="L12">
            <v>110</v>
          </cell>
          <cell r="M12">
            <v>0</v>
          </cell>
          <cell r="N12">
            <v>0</v>
          </cell>
        </row>
        <row r="13">
          <cell r="A13">
            <v>78894</v>
          </cell>
          <cell r="B13" t="str">
            <v>Adame*Salto,Giovanni</v>
          </cell>
          <cell r="C13" t="str">
            <v>TAX</v>
          </cell>
          <cell r="D13" t="str">
            <v>LIC-CTCO-10</v>
          </cell>
          <cell r="E13" t="str">
            <v>LI</v>
          </cell>
          <cell r="F13" t="str">
            <v>EG</v>
          </cell>
          <cell r="H13">
            <v>19301</v>
          </cell>
          <cell r="I13">
            <v>0</v>
          </cell>
          <cell r="J13">
            <v>0</v>
          </cell>
          <cell r="K13">
            <v>19301</v>
          </cell>
          <cell r="L13">
            <v>0</v>
          </cell>
          <cell r="M13">
            <v>3979</v>
          </cell>
          <cell r="N13">
            <v>3979</v>
          </cell>
        </row>
        <row r="14">
          <cell r="A14">
            <v>174543</v>
          </cell>
          <cell r="B14" t="str">
            <v>Flores*Martinez,Leslie</v>
          </cell>
          <cell r="C14" t="str">
            <v>TAX</v>
          </cell>
          <cell r="D14" t="str">
            <v>LIC-PSIO-10</v>
          </cell>
          <cell r="E14" t="str">
            <v>LI</v>
          </cell>
          <cell r="F14" t="str">
            <v>BR</v>
          </cell>
          <cell r="H14">
            <v>110</v>
          </cell>
          <cell r="I14">
            <v>0</v>
          </cell>
          <cell r="J14">
            <v>0</v>
          </cell>
          <cell r="K14">
            <v>110</v>
          </cell>
          <cell r="L14">
            <v>110</v>
          </cell>
          <cell r="M14">
            <v>0</v>
          </cell>
          <cell r="N14">
            <v>0</v>
          </cell>
        </row>
        <row r="15">
          <cell r="A15">
            <v>190013</v>
          </cell>
          <cell r="B15" t="str">
            <v>Lopez*Martinez,Octavio</v>
          </cell>
          <cell r="C15" t="str">
            <v>TAX</v>
          </cell>
          <cell r="D15" t="str">
            <v>LIC-CTCO-10B</v>
          </cell>
          <cell r="E15" t="str">
            <v>LI</v>
          </cell>
          <cell r="F15" t="str">
            <v>EG</v>
          </cell>
          <cell r="H15">
            <v>15099</v>
          </cell>
          <cell r="I15">
            <v>0</v>
          </cell>
          <cell r="J15">
            <v>0</v>
          </cell>
          <cell r="K15">
            <v>15099</v>
          </cell>
          <cell r="L15">
            <v>15099</v>
          </cell>
          <cell r="M15">
            <v>0</v>
          </cell>
          <cell r="N15">
            <v>0</v>
          </cell>
        </row>
        <row r="16">
          <cell r="A16">
            <v>191079</v>
          </cell>
          <cell r="B16" t="str">
            <v>Noriega*Olivar,Andrea</v>
          </cell>
          <cell r="C16" t="str">
            <v>TAX</v>
          </cell>
          <cell r="D16" t="str">
            <v>LIC-PSIO-10C</v>
          </cell>
          <cell r="E16" t="str">
            <v>LI</v>
          </cell>
          <cell r="F16" t="str">
            <v>EG</v>
          </cell>
          <cell r="I16">
            <v>0</v>
          </cell>
          <cell r="J16">
            <v>0</v>
          </cell>
          <cell r="L16">
            <v>0</v>
          </cell>
          <cell r="M16">
            <v>0</v>
          </cell>
        </row>
        <row r="17">
          <cell r="A17">
            <v>241277</v>
          </cell>
          <cell r="B17" t="str">
            <v>Perez*Muñoz,Silvia</v>
          </cell>
          <cell r="C17" t="str">
            <v>TAX</v>
          </cell>
          <cell r="D17" t="str">
            <v>MAE-EDUC-10</v>
          </cell>
          <cell r="E17" t="str">
            <v>MA</v>
          </cell>
          <cell r="F17" t="str">
            <v>EG</v>
          </cell>
          <cell r="H17">
            <v>110</v>
          </cell>
          <cell r="I17">
            <v>0</v>
          </cell>
          <cell r="J17">
            <v>0</v>
          </cell>
          <cell r="K17">
            <v>110</v>
          </cell>
          <cell r="L17">
            <v>110</v>
          </cell>
          <cell r="M17">
            <v>0</v>
          </cell>
          <cell r="N17">
            <v>0</v>
          </cell>
        </row>
        <row r="18">
          <cell r="A18">
            <v>221724</v>
          </cell>
          <cell r="B18" t="str">
            <v>Cabrera*Rocha,Brenda</v>
          </cell>
          <cell r="C18" t="str">
            <v>TAX</v>
          </cell>
          <cell r="D18" t="str">
            <v>LIC-DIGD-10C</v>
          </cell>
          <cell r="E18" t="str">
            <v>LI</v>
          </cell>
          <cell r="F18" t="str">
            <v>EG</v>
          </cell>
          <cell r="H18">
            <v>110</v>
          </cell>
          <cell r="I18">
            <v>0</v>
          </cell>
          <cell r="J18">
            <v>0</v>
          </cell>
          <cell r="K18">
            <v>110</v>
          </cell>
          <cell r="L18">
            <v>110</v>
          </cell>
          <cell r="M18">
            <v>0</v>
          </cell>
          <cell r="N18">
            <v>0</v>
          </cell>
        </row>
        <row r="19">
          <cell r="A19">
            <v>318765</v>
          </cell>
          <cell r="B19" t="str">
            <v>Pérez*Castilleja,Luis</v>
          </cell>
          <cell r="C19" t="str">
            <v>TAX</v>
          </cell>
          <cell r="D19" t="str">
            <v>LIC-EJAD-17</v>
          </cell>
          <cell r="E19" t="str">
            <v>LI</v>
          </cell>
          <cell r="F19" t="str">
            <v>AS</v>
          </cell>
          <cell r="G19">
            <v>405</v>
          </cell>
          <cell r="H19">
            <v>12487</v>
          </cell>
          <cell r="I19">
            <v>0</v>
          </cell>
          <cell r="J19">
            <v>0</v>
          </cell>
          <cell r="K19">
            <v>12487</v>
          </cell>
          <cell r="L19">
            <v>12487</v>
          </cell>
          <cell r="M19">
            <v>0</v>
          </cell>
          <cell r="N19">
            <v>0</v>
          </cell>
        </row>
        <row r="20">
          <cell r="A20">
            <v>280427</v>
          </cell>
          <cell r="B20" t="str">
            <v>González*Reyes,Victor</v>
          </cell>
          <cell r="C20" t="str">
            <v>TAX</v>
          </cell>
          <cell r="D20" t="str">
            <v>LIC-CTCO-15</v>
          </cell>
          <cell r="E20" t="str">
            <v>LI</v>
          </cell>
          <cell r="F20" t="str">
            <v>BS</v>
          </cell>
          <cell r="H20">
            <v>110</v>
          </cell>
          <cell r="I20">
            <v>0</v>
          </cell>
          <cell r="J20">
            <v>0</v>
          </cell>
          <cell r="K20">
            <v>110</v>
          </cell>
          <cell r="L20">
            <v>110</v>
          </cell>
          <cell r="M20">
            <v>0</v>
          </cell>
          <cell r="N20">
            <v>0</v>
          </cell>
        </row>
        <row r="21">
          <cell r="A21">
            <v>201931</v>
          </cell>
          <cell r="B21" t="str">
            <v>Rodriguez*Gonzalez,Ana</v>
          </cell>
          <cell r="C21" t="str">
            <v>TAX</v>
          </cell>
          <cell r="D21" t="str">
            <v>MAE-EDUC-15</v>
          </cell>
          <cell r="E21" t="str">
            <v>MA</v>
          </cell>
          <cell r="F21" t="str">
            <v>PT</v>
          </cell>
          <cell r="H21">
            <v>110</v>
          </cell>
          <cell r="I21">
            <v>0</v>
          </cell>
          <cell r="J21">
            <v>0</v>
          </cell>
          <cell r="K21">
            <v>110</v>
          </cell>
          <cell r="L21">
            <v>110</v>
          </cell>
          <cell r="M21">
            <v>0</v>
          </cell>
          <cell r="N21">
            <v>0</v>
          </cell>
        </row>
        <row r="22">
          <cell r="A22">
            <v>335723</v>
          </cell>
          <cell r="B22" t="str">
            <v>Balderas*Aguayo,Fabrizio</v>
          </cell>
          <cell r="C22" t="str">
            <v>TAX</v>
          </cell>
          <cell r="D22" t="str">
            <v>LIC-CTCO-18</v>
          </cell>
          <cell r="E22" t="str">
            <v>LI</v>
          </cell>
          <cell r="F22" t="str">
            <v>AS</v>
          </cell>
          <cell r="G22">
            <v>101</v>
          </cell>
          <cell r="H22">
            <v>7939</v>
          </cell>
          <cell r="I22">
            <v>0</v>
          </cell>
          <cell r="J22">
            <v>0</v>
          </cell>
          <cell r="K22">
            <v>7939</v>
          </cell>
          <cell r="L22" t="str">
            <v>7939.5</v>
          </cell>
          <cell r="M22">
            <v>0</v>
          </cell>
          <cell r="N22">
            <v>0</v>
          </cell>
        </row>
        <row r="23">
          <cell r="A23">
            <v>343642</v>
          </cell>
          <cell r="B23" t="str">
            <v>Sotelo*Cuevas,Maria</v>
          </cell>
          <cell r="C23" t="str">
            <v>TAX</v>
          </cell>
          <cell r="D23" t="str">
            <v>LIC-DSGD-18</v>
          </cell>
          <cell r="E23" t="str">
            <v>LI</v>
          </cell>
          <cell r="F23" t="str">
            <v>AS</v>
          </cell>
          <cell r="G23">
            <v>101</v>
          </cell>
          <cell r="H23" t="str">
            <v>19043.51</v>
          </cell>
          <cell r="I23">
            <v>0</v>
          </cell>
          <cell r="J23" t="str">
            <v>420.75</v>
          </cell>
          <cell r="K23" t="str">
            <v>18622.76</v>
          </cell>
          <cell r="L23" t="str">
            <v>16633.26</v>
          </cell>
          <cell r="M23" t="str">
            <v>1989.5</v>
          </cell>
          <cell r="N23" t="str">
            <v>1989.5</v>
          </cell>
        </row>
        <row r="24">
          <cell r="A24">
            <v>304575</v>
          </cell>
          <cell r="B24" t="str">
            <v>Narcia*Ruiz,Vicente</v>
          </cell>
          <cell r="C24" t="str">
            <v>TAX</v>
          </cell>
          <cell r="D24" t="str">
            <v>MAE-EDUC-15</v>
          </cell>
          <cell r="E24" t="str">
            <v>MA</v>
          </cell>
          <cell r="F24" t="str">
            <v>PT</v>
          </cell>
          <cell r="H24">
            <v>110</v>
          </cell>
          <cell r="I24">
            <v>0</v>
          </cell>
          <cell r="J24">
            <v>0</v>
          </cell>
          <cell r="K24">
            <v>110</v>
          </cell>
          <cell r="L24">
            <v>110</v>
          </cell>
          <cell r="M24">
            <v>0</v>
          </cell>
          <cell r="N24">
            <v>0</v>
          </cell>
        </row>
        <row r="25">
          <cell r="A25">
            <v>103586</v>
          </cell>
          <cell r="B25" t="str">
            <v>Hernandez*Campos,Jesus</v>
          </cell>
          <cell r="C25" t="str">
            <v>TAX</v>
          </cell>
          <cell r="D25" t="str">
            <v>LIC-EJDE-12</v>
          </cell>
          <cell r="E25" t="str">
            <v>LI</v>
          </cell>
          <cell r="F25" t="str">
            <v>EG</v>
          </cell>
          <cell r="H25">
            <v>4212</v>
          </cell>
          <cell r="I25">
            <v>0</v>
          </cell>
          <cell r="J25">
            <v>0</v>
          </cell>
          <cell r="K25">
            <v>4212</v>
          </cell>
          <cell r="L25">
            <v>4212</v>
          </cell>
          <cell r="M25">
            <v>0</v>
          </cell>
          <cell r="N25">
            <v>0</v>
          </cell>
        </row>
        <row r="26">
          <cell r="A26">
            <v>343810</v>
          </cell>
          <cell r="B26" t="str">
            <v>Uruzquieta*Solis,Itzia</v>
          </cell>
          <cell r="C26" t="str">
            <v>TAX</v>
          </cell>
          <cell r="D26" t="str">
            <v>LIC-DSGD-18</v>
          </cell>
          <cell r="E26" t="str">
            <v>LI</v>
          </cell>
          <cell r="F26" t="str">
            <v>AS</v>
          </cell>
          <cell r="H26">
            <v>16592</v>
          </cell>
          <cell r="I26">
            <v>0</v>
          </cell>
          <cell r="J26">
            <v>0</v>
          </cell>
          <cell r="K26">
            <v>16592</v>
          </cell>
          <cell r="L26">
            <v>16592</v>
          </cell>
          <cell r="M26">
            <v>0</v>
          </cell>
          <cell r="N26">
            <v>0</v>
          </cell>
        </row>
        <row r="27">
          <cell r="A27">
            <v>258910</v>
          </cell>
          <cell r="B27" t="str">
            <v>Salazar*Garcia,Jesse</v>
          </cell>
          <cell r="C27" t="str">
            <v>TAX</v>
          </cell>
          <cell r="D27" t="str">
            <v>LIC-EDFI-10C</v>
          </cell>
          <cell r="E27" t="str">
            <v>LI</v>
          </cell>
          <cell r="F27" t="str">
            <v>EG</v>
          </cell>
          <cell r="H27">
            <v>110</v>
          </cell>
          <cell r="I27">
            <v>0</v>
          </cell>
          <cell r="J27">
            <v>0</v>
          </cell>
          <cell r="K27">
            <v>110</v>
          </cell>
          <cell r="L27">
            <v>110</v>
          </cell>
          <cell r="M27">
            <v>0</v>
          </cell>
          <cell r="N27">
            <v>0</v>
          </cell>
        </row>
        <row r="28">
          <cell r="A28">
            <v>605560</v>
          </cell>
          <cell r="B28" t="str">
            <v>Diego*Martinez,Javier</v>
          </cell>
          <cell r="C28" t="str">
            <v>TAX</v>
          </cell>
          <cell r="D28" t="str">
            <v>LIC-EJCP-13</v>
          </cell>
          <cell r="E28" t="str">
            <v>LI</v>
          </cell>
          <cell r="F28" t="str">
            <v>AS</v>
          </cell>
          <cell r="G28">
            <v>101</v>
          </cell>
          <cell r="H28">
            <v>7522</v>
          </cell>
          <cell r="I28">
            <v>0</v>
          </cell>
          <cell r="J28">
            <v>0</v>
          </cell>
          <cell r="K28">
            <v>7522</v>
          </cell>
          <cell r="L28">
            <v>5133</v>
          </cell>
          <cell r="M28">
            <v>2389</v>
          </cell>
          <cell r="N28">
            <v>2389</v>
          </cell>
        </row>
        <row r="29">
          <cell r="A29">
            <v>273834</v>
          </cell>
          <cell r="B29" t="str">
            <v>Bonilla*Guzman,Benoni</v>
          </cell>
          <cell r="C29" t="str">
            <v>TAX</v>
          </cell>
          <cell r="D29" t="str">
            <v>LIC-DERE-15</v>
          </cell>
          <cell r="E29" t="str">
            <v>LI</v>
          </cell>
          <cell r="F29" t="str">
            <v>EG</v>
          </cell>
          <cell r="H29">
            <v>6660</v>
          </cell>
          <cell r="I29">
            <v>0</v>
          </cell>
          <cell r="J29">
            <v>0</v>
          </cell>
          <cell r="K29">
            <v>6660</v>
          </cell>
          <cell r="L29">
            <v>6660</v>
          </cell>
          <cell r="M29">
            <v>0</v>
          </cell>
          <cell r="N29">
            <v>0</v>
          </cell>
        </row>
        <row r="30">
          <cell r="A30">
            <v>283576</v>
          </cell>
          <cell r="B30" t="str">
            <v>Ponce de León*Lara,Cecilia</v>
          </cell>
          <cell r="C30" t="str">
            <v>TAX</v>
          </cell>
          <cell r="D30" t="str">
            <v>LIC-CTCO-15</v>
          </cell>
          <cell r="E30" t="str">
            <v>LI</v>
          </cell>
          <cell r="F30" t="str">
            <v>CI</v>
          </cell>
          <cell r="H30">
            <v>110</v>
          </cell>
          <cell r="I30">
            <v>0</v>
          </cell>
          <cell r="J30">
            <v>0</v>
          </cell>
          <cell r="K30">
            <v>110</v>
          </cell>
          <cell r="L30">
            <v>110</v>
          </cell>
          <cell r="M30">
            <v>0</v>
          </cell>
          <cell r="N30">
            <v>0</v>
          </cell>
        </row>
        <row r="31">
          <cell r="A31">
            <v>274527</v>
          </cell>
          <cell r="B31" t="str">
            <v>Madrigal*Cornelio,Rafael</v>
          </cell>
          <cell r="C31" t="str">
            <v>TAX</v>
          </cell>
          <cell r="D31" t="str">
            <v>LIC-EDFI-10C</v>
          </cell>
          <cell r="E31" t="str">
            <v>LI</v>
          </cell>
          <cell r="F31" t="str">
            <v>EG</v>
          </cell>
          <cell r="H31">
            <v>0</v>
          </cell>
          <cell r="I31">
            <v>0</v>
          </cell>
          <cell r="J31">
            <v>0</v>
          </cell>
          <cell r="K31">
            <v>0</v>
          </cell>
          <cell r="L31">
            <v>0</v>
          </cell>
          <cell r="M31">
            <v>0</v>
          </cell>
          <cell r="N31">
            <v>0</v>
          </cell>
        </row>
        <row r="32">
          <cell r="A32">
            <v>264821</v>
          </cell>
          <cell r="B32" t="str">
            <v>Molina*Preciado,Saydel</v>
          </cell>
          <cell r="C32" t="str">
            <v>TAX</v>
          </cell>
          <cell r="D32" t="str">
            <v>LIC-EDFI-10C</v>
          </cell>
          <cell r="E32" t="str">
            <v>LI</v>
          </cell>
          <cell r="F32" t="str">
            <v>EG</v>
          </cell>
          <cell r="H32">
            <v>1200</v>
          </cell>
          <cell r="I32">
            <v>0</v>
          </cell>
          <cell r="J32">
            <v>0</v>
          </cell>
          <cell r="K32">
            <v>1200</v>
          </cell>
          <cell r="L32">
            <v>1200</v>
          </cell>
          <cell r="M32">
            <v>0</v>
          </cell>
          <cell r="N32">
            <v>0</v>
          </cell>
        </row>
        <row r="33">
          <cell r="A33">
            <v>267085</v>
          </cell>
          <cell r="B33" t="str">
            <v>Cendejas*Mejia,Jessica</v>
          </cell>
          <cell r="C33" t="str">
            <v>TAX</v>
          </cell>
          <cell r="D33" t="str">
            <v>LIC-PSIO-15</v>
          </cell>
          <cell r="E33" t="str">
            <v>LI</v>
          </cell>
          <cell r="F33" t="str">
            <v>CI</v>
          </cell>
          <cell r="H33">
            <v>520</v>
          </cell>
          <cell r="I33">
            <v>0</v>
          </cell>
          <cell r="J33">
            <v>0</v>
          </cell>
          <cell r="K33">
            <v>520</v>
          </cell>
          <cell r="L33">
            <v>760</v>
          </cell>
          <cell r="M33">
            <v>0</v>
          </cell>
          <cell r="N33">
            <v>0</v>
          </cell>
        </row>
        <row r="34">
          <cell r="A34">
            <v>639592</v>
          </cell>
          <cell r="B34" t="str">
            <v>Contreras*Anselmo,Edson</v>
          </cell>
          <cell r="C34" t="str">
            <v>TAX</v>
          </cell>
          <cell r="D34" t="str">
            <v>LIC-SYSC-18</v>
          </cell>
          <cell r="E34" t="str">
            <v>LI</v>
          </cell>
          <cell r="F34" t="str">
            <v>AS</v>
          </cell>
          <cell r="H34">
            <v>19631</v>
          </cell>
          <cell r="I34">
            <v>0</v>
          </cell>
          <cell r="J34">
            <v>0</v>
          </cell>
          <cell r="K34">
            <v>19631</v>
          </cell>
          <cell r="L34">
            <v>19631</v>
          </cell>
          <cell r="M34">
            <v>0</v>
          </cell>
          <cell r="N34">
            <v>0</v>
          </cell>
        </row>
        <row r="35">
          <cell r="A35">
            <v>266563</v>
          </cell>
          <cell r="B35" t="str">
            <v>Reyes*Hernandez,Martin</v>
          </cell>
          <cell r="C35" t="str">
            <v>TAX</v>
          </cell>
          <cell r="D35" t="str">
            <v>LIC-CTCO-15</v>
          </cell>
          <cell r="E35" t="str">
            <v>LI</v>
          </cell>
          <cell r="F35" t="str">
            <v>EG</v>
          </cell>
          <cell r="H35">
            <v>110</v>
          </cell>
          <cell r="I35">
            <v>0</v>
          </cell>
          <cell r="J35">
            <v>0</v>
          </cell>
          <cell r="K35">
            <v>110</v>
          </cell>
          <cell r="L35">
            <v>110</v>
          </cell>
          <cell r="M35">
            <v>0</v>
          </cell>
          <cell r="N35">
            <v>0</v>
          </cell>
        </row>
        <row r="36">
          <cell r="A36">
            <v>321284</v>
          </cell>
          <cell r="B36" t="str">
            <v>Valenzuela*Ortiz,Ulices</v>
          </cell>
          <cell r="C36" t="str">
            <v>TAX</v>
          </cell>
          <cell r="D36" t="str">
            <v>LIC-EJAD-17</v>
          </cell>
          <cell r="E36" t="str">
            <v>LI</v>
          </cell>
          <cell r="F36" t="str">
            <v>AS</v>
          </cell>
          <cell r="H36" t="str">
            <v>8289.4</v>
          </cell>
          <cell r="I36">
            <v>0</v>
          </cell>
          <cell r="J36">
            <v>0</v>
          </cell>
          <cell r="K36" t="str">
            <v>8289.4</v>
          </cell>
          <cell r="L36" t="str">
            <v>8289.4</v>
          </cell>
          <cell r="M36">
            <v>0</v>
          </cell>
          <cell r="N36">
            <v>0</v>
          </cell>
        </row>
        <row r="37">
          <cell r="A37">
            <v>284065</v>
          </cell>
          <cell r="B37" t="str">
            <v>Julio*Aguilar,Aaron</v>
          </cell>
          <cell r="C37" t="str">
            <v>TAX</v>
          </cell>
          <cell r="D37" t="str">
            <v>LIC-EDFI-10C</v>
          </cell>
          <cell r="E37" t="str">
            <v>LI</v>
          </cell>
          <cell r="F37" t="str">
            <v>EG</v>
          </cell>
          <cell r="H37">
            <v>110</v>
          </cell>
          <cell r="I37">
            <v>0</v>
          </cell>
          <cell r="J37">
            <v>0</v>
          </cell>
          <cell r="K37">
            <v>110</v>
          </cell>
          <cell r="L37">
            <v>110</v>
          </cell>
          <cell r="M37">
            <v>0</v>
          </cell>
          <cell r="N37">
            <v>0</v>
          </cell>
        </row>
        <row r="38">
          <cell r="A38">
            <v>651555</v>
          </cell>
          <cell r="B38" t="str">
            <v>De Jesús*Rodriguez,Alberto</v>
          </cell>
          <cell r="C38" t="str">
            <v>TAX</v>
          </cell>
          <cell r="D38" t="str">
            <v>LIC-EJDE-17</v>
          </cell>
          <cell r="E38" t="str">
            <v>LI</v>
          </cell>
          <cell r="F38" t="str">
            <v>AS</v>
          </cell>
          <cell r="H38">
            <v>16287</v>
          </cell>
          <cell r="I38">
            <v>0</v>
          </cell>
          <cell r="J38">
            <v>0</v>
          </cell>
          <cell r="K38">
            <v>16287</v>
          </cell>
          <cell r="L38">
            <v>12281</v>
          </cell>
          <cell r="M38">
            <v>4006</v>
          </cell>
          <cell r="N38">
            <v>4006</v>
          </cell>
        </row>
        <row r="39">
          <cell r="A39">
            <v>645331</v>
          </cell>
          <cell r="B39" t="str">
            <v>Piña*Montero,Valentina</v>
          </cell>
          <cell r="C39" t="str">
            <v>TAX</v>
          </cell>
          <cell r="D39" t="str">
            <v>LIC-DSGD-18</v>
          </cell>
          <cell r="E39" t="str">
            <v>LI</v>
          </cell>
          <cell r="F39" t="str">
            <v>AS</v>
          </cell>
          <cell r="G39">
            <v>103</v>
          </cell>
          <cell r="H39" t="str">
            <v>17616.6</v>
          </cell>
          <cell r="I39">
            <v>0</v>
          </cell>
          <cell r="J39">
            <v>0</v>
          </cell>
          <cell r="K39" t="str">
            <v>17616.6</v>
          </cell>
          <cell r="L39" t="str">
            <v>11513.8</v>
          </cell>
          <cell r="M39" t="str">
            <v>6273.4</v>
          </cell>
          <cell r="N39" t="str">
            <v>6273.4</v>
          </cell>
        </row>
        <row r="40">
          <cell r="A40">
            <v>655053</v>
          </cell>
          <cell r="B40" t="str">
            <v>Antonio*Mendoza,Fausta</v>
          </cell>
          <cell r="C40" t="str">
            <v>TAX</v>
          </cell>
          <cell r="D40" t="str">
            <v>LIC-EJDE-17</v>
          </cell>
          <cell r="E40" t="str">
            <v>LI</v>
          </cell>
          <cell r="F40" t="str">
            <v>EG</v>
          </cell>
          <cell r="G40">
            <v>402</v>
          </cell>
          <cell r="H40">
            <v>13305</v>
          </cell>
          <cell r="I40">
            <v>0</v>
          </cell>
          <cell r="J40">
            <v>0</v>
          </cell>
          <cell r="K40">
            <v>13305</v>
          </cell>
          <cell r="L40">
            <v>13305</v>
          </cell>
          <cell r="M40">
            <v>0</v>
          </cell>
          <cell r="N40">
            <v>0</v>
          </cell>
        </row>
        <row r="41">
          <cell r="A41">
            <v>657554</v>
          </cell>
          <cell r="B41" t="str">
            <v>Jiménez*González,Luis</v>
          </cell>
          <cell r="C41" t="str">
            <v>TAX</v>
          </cell>
          <cell r="D41" t="str">
            <v>LIC-DINV-18</v>
          </cell>
          <cell r="E41" t="str">
            <v>LI</v>
          </cell>
          <cell r="F41" t="str">
            <v>AS</v>
          </cell>
          <cell r="G41">
            <v>101</v>
          </cell>
          <cell r="H41">
            <v>22300</v>
          </cell>
          <cell r="I41">
            <v>0</v>
          </cell>
          <cell r="J41">
            <v>0</v>
          </cell>
          <cell r="K41">
            <v>22300</v>
          </cell>
          <cell r="L41" t="str">
            <v>22300.18</v>
          </cell>
          <cell r="M41">
            <v>0</v>
          </cell>
          <cell r="N41">
            <v>0</v>
          </cell>
        </row>
        <row r="42">
          <cell r="A42">
            <v>311551</v>
          </cell>
          <cell r="B42" t="str">
            <v>Rodríguez*Reyes,Miguel</v>
          </cell>
          <cell r="C42" t="str">
            <v>TAX</v>
          </cell>
          <cell r="D42" t="str">
            <v>LIC-CTCO-18</v>
          </cell>
          <cell r="E42" t="str">
            <v>LI</v>
          </cell>
          <cell r="F42" t="str">
            <v>AS</v>
          </cell>
          <cell r="H42">
            <v>19516</v>
          </cell>
          <cell r="I42">
            <v>0</v>
          </cell>
          <cell r="J42">
            <v>0</v>
          </cell>
          <cell r="K42">
            <v>19516</v>
          </cell>
          <cell r="L42">
            <v>19516</v>
          </cell>
          <cell r="M42">
            <v>0</v>
          </cell>
          <cell r="N42">
            <v>0</v>
          </cell>
        </row>
        <row r="43">
          <cell r="A43">
            <v>657227</v>
          </cell>
          <cell r="B43" t="str">
            <v>Ibañez*Galeana,Berenice</v>
          </cell>
          <cell r="C43" t="str">
            <v>TAX</v>
          </cell>
          <cell r="D43" t="str">
            <v>LIC-DERE-18</v>
          </cell>
          <cell r="E43" t="str">
            <v>LI</v>
          </cell>
          <cell r="F43" t="str">
            <v>AS</v>
          </cell>
          <cell r="G43">
            <v>101</v>
          </cell>
          <cell r="H43">
            <v>16212</v>
          </cell>
          <cell r="I43">
            <v>0</v>
          </cell>
          <cell r="J43">
            <v>0</v>
          </cell>
          <cell r="K43">
            <v>16212</v>
          </cell>
          <cell r="L43" t="str">
            <v>16212.96</v>
          </cell>
          <cell r="M43">
            <v>0</v>
          </cell>
          <cell r="N43">
            <v>0</v>
          </cell>
        </row>
        <row r="44">
          <cell r="A44">
            <v>250341</v>
          </cell>
          <cell r="B44" t="str">
            <v>Garcia*Segura,Maria</v>
          </cell>
          <cell r="C44" t="str">
            <v>TAX</v>
          </cell>
          <cell r="D44" t="str">
            <v>LIC-EJME-12</v>
          </cell>
          <cell r="E44" t="str">
            <v>LI</v>
          </cell>
          <cell r="F44" t="str">
            <v>BR</v>
          </cell>
          <cell r="H44">
            <v>110</v>
          </cell>
          <cell r="I44">
            <v>0</v>
          </cell>
          <cell r="J44">
            <v>0</v>
          </cell>
          <cell r="K44">
            <v>110</v>
          </cell>
          <cell r="L44">
            <v>110</v>
          </cell>
          <cell r="M44">
            <v>0</v>
          </cell>
          <cell r="N44">
            <v>0</v>
          </cell>
        </row>
        <row r="45">
          <cell r="A45">
            <v>659680</v>
          </cell>
          <cell r="B45" t="str">
            <v>Galvan*Monica,Luis</v>
          </cell>
          <cell r="C45" t="str">
            <v>TAX</v>
          </cell>
          <cell r="D45" t="str">
            <v>LIC-COFI-18</v>
          </cell>
          <cell r="E45" t="str">
            <v>LI</v>
          </cell>
          <cell r="F45" t="str">
            <v>AS</v>
          </cell>
          <cell r="G45">
            <v>106</v>
          </cell>
          <cell r="H45" t="str">
            <v>23919.13</v>
          </cell>
          <cell r="I45">
            <v>0</v>
          </cell>
          <cell r="J45">
            <v>0</v>
          </cell>
          <cell r="K45" t="str">
            <v>23919.13</v>
          </cell>
          <cell r="L45" t="str">
            <v>23969.13</v>
          </cell>
          <cell r="M45">
            <v>0</v>
          </cell>
          <cell r="N45">
            <v>0</v>
          </cell>
        </row>
        <row r="46">
          <cell r="A46">
            <v>661038</v>
          </cell>
          <cell r="B46" t="str">
            <v>Blancas*Rios,Maria</v>
          </cell>
          <cell r="C46" t="str">
            <v>TAX</v>
          </cell>
          <cell r="D46" t="str">
            <v>LIC-DINV-18</v>
          </cell>
          <cell r="E46" t="str">
            <v>LI</v>
          </cell>
          <cell r="F46" t="str">
            <v>AS</v>
          </cell>
          <cell r="G46">
            <v>101</v>
          </cell>
          <cell r="H46">
            <v>20519</v>
          </cell>
          <cell r="I46">
            <v>0</v>
          </cell>
          <cell r="J46">
            <v>0</v>
          </cell>
          <cell r="K46">
            <v>20519</v>
          </cell>
          <cell r="L46">
            <v>20519</v>
          </cell>
          <cell r="M46">
            <v>0</v>
          </cell>
          <cell r="N46">
            <v>0</v>
          </cell>
        </row>
        <row r="47">
          <cell r="A47">
            <v>667717</v>
          </cell>
          <cell r="B47" t="str">
            <v>Bazaldua*Resendiz,Adela</v>
          </cell>
          <cell r="C47" t="str">
            <v>TAX</v>
          </cell>
          <cell r="D47" t="str">
            <v>LIC-EJAD-17</v>
          </cell>
          <cell r="E47" t="str">
            <v>LI</v>
          </cell>
          <cell r="F47" t="str">
            <v>AS</v>
          </cell>
          <cell r="G47">
            <v>102</v>
          </cell>
          <cell r="H47">
            <v>24867</v>
          </cell>
          <cell r="I47">
            <v>0</v>
          </cell>
          <cell r="J47" t="str">
            <v>244.62</v>
          </cell>
          <cell r="K47" t="str">
            <v>24622.38</v>
          </cell>
          <cell r="L47" t="str">
            <v>24622.38</v>
          </cell>
          <cell r="M47">
            <v>0</v>
          </cell>
          <cell r="N47">
            <v>0</v>
          </cell>
        </row>
        <row r="48">
          <cell r="A48">
            <v>658000</v>
          </cell>
          <cell r="B48" t="str">
            <v>Mondragón*García,Pamela</v>
          </cell>
          <cell r="C48" t="str">
            <v>TAX</v>
          </cell>
          <cell r="D48" t="str">
            <v>LIC-DAEM-15</v>
          </cell>
          <cell r="E48" t="str">
            <v>LI</v>
          </cell>
          <cell r="F48" t="str">
            <v>AS</v>
          </cell>
          <cell r="G48">
            <v>102</v>
          </cell>
          <cell r="H48">
            <v>25230</v>
          </cell>
          <cell r="I48">
            <v>0</v>
          </cell>
          <cell r="J48" t="str">
            <v>436.59</v>
          </cell>
          <cell r="K48" t="str">
            <v>24793.41</v>
          </cell>
          <cell r="L48">
            <v>24794</v>
          </cell>
          <cell r="M48">
            <v>0</v>
          </cell>
          <cell r="N48">
            <v>0</v>
          </cell>
        </row>
        <row r="49">
          <cell r="A49">
            <v>215876</v>
          </cell>
          <cell r="B49" t="str">
            <v>Fernandez*Mata,Haniel</v>
          </cell>
          <cell r="C49" t="str">
            <v>TAX</v>
          </cell>
          <cell r="D49" t="str">
            <v>LIC-CTCO-15</v>
          </cell>
          <cell r="E49" t="str">
            <v>LI</v>
          </cell>
          <cell r="F49" t="str">
            <v>BR</v>
          </cell>
          <cell r="H49">
            <v>110</v>
          </cell>
          <cell r="I49">
            <v>0</v>
          </cell>
          <cell r="J49">
            <v>0</v>
          </cell>
          <cell r="K49">
            <v>110</v>
          </cell>
          <cell r="L49">
            <v>110</v>
          </cell>
          <cell r="M49">
            <v>0</v>
          </cell>
          <cell r="N49">
            <v>0</v>
          </cell>
        </row>
        <row r="50">
          <cell r="A50">
            <v>661169</v>
          </cell>
          <cell r="B50" t="str">
            <v>Crespi*Sanchez,Marco</v>
          </cell>
          <cell r="C50" t="str">
            <v>TAX</v>
          </cell>
          <cell r="D50" t="str">
            <v>LIC-EJAD-17</v>
          </cell>
          <cell r="E50" t="str">
            <v>LI</v>
          </cell>
          <cell r="F50" t="str">
            <v>AS</v>
          </cell>
          <cell r="G50">
            <v>404</v>
          </cell>
          <cell r="H50" t="str">
            <v>12164.19</v>
          </cell>
          <cell r="I50">
            <v>0</v>
          </cell>
          <cell r="J50">
            <v>0</v>
          </cell>
          <cell r="K50" t="str">
            <v>12164.19</v>
          </cell>
          <cell r="L50" t="str">
            <v>9125.29</v>
          </cell>
          <cell r="M50">
            <v>3040</v>
          </cell>
          <cell r="N50">
            <v>3040</v>
          </cell>
        </row>
        <row r="51">
          <cell r="A51">
            <v>333370</v>
          </cell>
          <cell r="B51" t="str">
            <v>Sixtos*Aragon,Casandra</v>
          </cell>
          <cell r="C51" t="str">
            <v>TAX</v>
          </cell>
          <cell r="D51" t="str">
            <v>LIC-EJAD-17</v>
          </cell>
          <cell r="E51" t="str">
            <v>LI</v>
          </cell>
          <cell r="F51" t="str">
            <v>AS</v>
          </cell>
          <cell r="H51" t="str">
            <v>12756.6</v>
          </cell>
          <cell r="I51">
            <v>0</v>
          </cell>
          <cell r="J51">
            <v>0</v>
          </cell>
          <cell r="K51" t="str">
            <v>12756.6</v>
          </cell>
          <cell r="L51">
            <v>12757</v>
          </cell>
          <cell r="M51">
            <v>0</v>
          </cell>
          <cell r="N51">
            <v>0</v>
          </cell>
        </row>
        <row r="52">
          <cell r="A52">
            <v>664187</v>
          </cell>
          <cell r="B52" t="str">
            <v>Ramírez*López,Dulce</v>
          </cell>
          <cell r="C52" t="str">
            <v>TAX</v>
          </cell>
          <cell r="D52" t="str">
            <v>LIC-EJAD-17</v>
          </cell>
          <cell r="E52" t="str">
            <v>LI</v>
          </cell>
          <cell r="F52" t="str">
            <v>AS</v>
          </cell>
          <cell r="H52">
            <v>14044</v>
          </cell>
          <cell r="I52">
            <v>0</v>
          </cell>
          <cell r="J52">
            <v>0</v>
          </cell>
          <cell r="K52">
            <v>14044</v>
          </cell>
          <cell r="L52">
            <v>14044</v>
          </cell>
          <cell r="M52">
            <v>0</v>
          </cell>
          <cell r="N52">
            <v>0</v>
          </cell>
        </row>
        <row r="53">
          <cell r="A53">
            <v>678438</v>
          </cell>
          <cell r="B53" t="str">
            <v>Anzo*Espino,Victor</v>
          </cell>
          <cell r="C53" t="str">
            <v>TAX</v>
          </cell>
          <cell r="D53" t="str">
            <v>LIC-DSGD-18</v>
          </cell>
          <cell r="E53" t="str">
            <v>LI</v>
          </cell>
          <cell r="F53" t="str">
            <v>AS</v>
          </cell>
          <cell r="G53">
            <v>101</v>
          </cell>
          <cell r="H53">
            <v>23922</v>
          </cell>
          <cell r="I53">
            <v>0</v>
          </cell>
          <cell r="J53" t="str">
            <v>801.9</v>
          </cell>
          <cell r="K53" t="str">
            <v>23120.1</v>
          </cell>
          <cell r="L53">
            <v>23300</v>
          </cell>
          <cell r="M53">
            <v>0</v>
          </cell>
          <cell r="N53">
            <v>0</v>
          </cell>
        </row>
        <row r="54">
          <cell r="A54">
            <v>680329</v>
          </cell>
          <cell r="B54" t="str">
            <v>Miranda*Martinez,Violeta</v>
          </cell>
          <cell r="C54" t="str">
            <v>TAX</v>
          </cell>
          <cell r="D54" t="str">
            <v>LIC-DERE-18</v>
          </cell>
          <cell r="E54" t="str">
            <v>LI</v>
          </cell>
          <cell r="F54" t="str">
            <v>AS</v>
          </cell>
          <cell r="H54">
            <v>19956</v>
          </cell>
          <cell r="I54">
            <v>0</v>
          </cell>
          <cell r="J54">
            <v>0</v>
          </cell>
          <cell r="K54">
            <v>19956</v>
          </cell>
          <cell r="L54">
            <v>19956</v>
          </cell>
          <cell r="M54">
            <v>0</v>
          </cell>
          <cell r="N54">
            <v>0</v>
          </cell>
        </row>
        <row r="55">
          <cell r="A55">
            <v>673143</v>
          </cell>
          <cell r="B55" t="str">
            <v>Espiridion*Aldeco,Jesús</v>
          </cell>
          <cell r="C55" t="str">
            <v>TAX</v>
          </cell>
          <cell r="D55" t="str">
            <v>LIC-COFI-18</v>
          </cell>
          <cell r="E55" t="str">
            <v>LI</v>
          </cell>
          <cell r="F55" t="str">
            <v>AS</v>
          </cell>
          <cell r="G55">
            <v>103</v>
          </cell>
          <cell r="H55" t="str">
            <v>19956.5</v>
          </cell>
          <cell r="I55">
            <v>0</v>
          </cell>
          <cell r="J55">
            <v>0</v>
          </cell>
          <cell r="K55" t="str">
            <v>19956.5</v>
          </cell>
          <cell r="L55">
            <v>19957</v>
          </cell>
          <cell r="M55">
            <v>0</v>
          </cell>
          <cell r="N55">
            <v>0</v>
          </cell>
        </row>
        <row r="56">
          <cell r="A56">
            <v>676860</v>
          </cell>
          <cell r="B56" t="str">
            <v>Torres*Del Castillo,Paola</v>
          </cell>
          <cell r="C56" t="str">
            <v>TAX</v>
          </cell>
          <cell r="D56" t="str">
            <v>LIC-EJDE-17</v>
          </cell>
          <cell r="E56" t="str">
            <v>LI</v>
          </cell>
          <cell r="F56" t="str">
            <v>AS</v>
          </cell>
          <cell r="G56">
            <v>101</v>
          </cell>
          <cell r="H56" t="str">
            <v>17933.2</v>
          </cell>
          <cell r="I56">
            <v>0</v>
          </cell>
          <cell r="J56">
            <v>0</v>
          </cell>
          <cell r="K56" t="str">
            <v>17933.2</v>
          </cell>
          <cell r="L56" t="str">
            <v>10596.6</v>
          </cell>
          <cell r="M56" t="str">
            <v>7336.6</v>
          </cell>
          <cell r="N56" t="str">
            <v>7336.6</v>
          </cell>
        </row>
        <row r="57">
          <cell r="A57">
            <v>678986</v>
          </cell>
          <cell r="B57" t="str">
            <v>Ayala*Diaz,Guillermo</v>
          </cell>
          <cell r="C57" t="str">
            <v>TAX</v>
          </cell>
          <cell r="D57" t="str">
            <v>LIC-EJAD-17</v>
          </cell>
          <cell r="E57" t="str">
            <v>LI</v>
          </cell>
          <cell r="F57" t="str">
            <v>AS</v>
          </cell>
          <cell r="G57">
            <v>101</v>
          </cell>
          <cell r="H57">
            <v>16451</v>
          </cell>
          <cell r="I57">
            <v>0</v>
          </cell>
          <cell r="J57">
            <v>0</v>
          </cell>
          <cell r="K57">
            <v>16451</v>
          </cell>
          <cell r="L57" t="str">
            <v>16451.5</v>
          </cell>
          <cell r="M57">
            <v>0</v>
          </cell>
          <cell r="N57">
            <v>0</v>
          </cell>
        </row>
        <row r="58">
          <cell r="A58">
            <v>665888</v>
          </cell>
          <cell r="B58" t="str">
            <v>Perez*Resendiz,Cinthya</v>
          </cell>
          <cell r="C58" t="str">
            <v>TAX</v>
          </cell>
          <cell r="D58" t="str">
            <v>LIC-EJAD-17</v>
          </cell>
          <cell r="E58" t="str">
            <v>LI</v>
          </cell>
          <cell r="F58" t="str">
            <v>AS</v>
          </cell>
          <cell r="G58">
            <v>102</v>
          </cell>
          <cell r="H58">
            <v>12467</v>
          </cell>
          <cell r="I58">
            <v>0</v>
          </cell>
          <cell r="J58">
            <v>0</v>
          </cell>
          <cell r="K58">
            <v>12467</v>
          </cell>
          <cell r="L58" t="str">
            <v>12785.82</v>
          </cell>
          <cell r="M58">
            <v>0</v>
          </cell>
          <cell r="N58">
            <v>0</v>
          </cell>
        </row>
        <row r="59">
          <cell r="A59">
            <v>661857</v>
          </cell>
          <cell r="B59" t="str">
            <v>López*Preciado,Sandra</v>
          </cell>
          <cell r="C59" t="str">
            <v>TAX</v>
          </cell>
          <cell r="D59" t="str">
            <v>LIC-ADTU-18</v>
          </cell>
          <cell r="E59" t="str">
            <v>LI</v>
          </cell>
          <cell r="F59" t="str">
            <v>AS</v>
          </cell>
          <cell r="G59">
            <v>101</v>
          </cell>
          <cell r="H59">
            <v>23545</v>
          </cell>
          <cell r="I59">
            <v>0</v>
          </cell>
          <cell r="J59">
            <v>0</v>
          </cell>
          <cell r="K59">
            <v>23545</v>
          </cell>
          <cell r="L59">
            <v>23545</v>
          </cell>
          <cell r="M59">
            <v>0</v>
          </cell>
          <cell r="N59">
            <v>0</v>
          </cell>
        </row>
        <row r="60">
          <cell r="A60">
            <v>660798</v>
          </cell>
          <cell r="B60" t="str">
            <v>Fernandez*Flores,Rodrigo</v>
          </cell>
          <cell r="C60" t="str">
            <v>TAX</v>
          </cell>
          <cell r="D60" t="str">
            <v>LIC-SYSC-18</v>
          </cell>
          <cell r="E60" t="str">
            <v>LI</v>
          </cell>
          <cell r="F60" t="str">
            <v>AS</v>
          </cell>
          <cell r="G60">
            <v>102</v>
          </cell>
          <cell r="H60" t="str">
            <v>19872.85</v>
          </cell>
          <cell r="I60">
            <v>0</v>
          </cell>
          <cell r="J60">
            <v>0</v>
          </cell>
          <cell r="K60" t="str">
            <v>19872.85</v>
          </cell>
          <cell r="L60" t="str">
            <v>19873.83</v>
          </cell>
          <cell r="M60">
            <v>0</v>
          </cell>
          <cell r="N60">
            <v>0</v>
          </cell>
        </row>
        <row r="61">
          <cell r="A61">
            <v>677009</v>
          </cell>
          <cell r="B61" t="str">
            <v>Lopez*Flores,Camila</v>
          </cell>
          <cell r="C61" t="str">
            <v>TAX</v>
          </cell>
          <cell r="D61" t="str">
            <v>LIC-DINV-18</v>
          </cell>
          <cell r="E61" t="str">
            <v>LI</v>
          </cell>
          <cell r="F61" t="str">
            <v>AS</v>
          </cell>
          <cell r="G61">
            <v>101</v>
          </cell>
          <cell r="H61" t="str">
            <v>23559.56</v>
          </cell>
          <cell r="I61">
            <v>0</v>
          </cell>
          <cell r="J61">
            <v>0</v>
          </cell>
          <cell r="K61" t="str">
            <v>23559.56</v>
          </cell>
          <cell r="L61" t="str">
            <v>23559.56</v>
          </cell>
          <cell r="M61">
            <v>0</v>
          </cell>
          <cell r="N61">
            <v>0</v>
          </cell>
        </row>
        <row r="62">
          <cell r="A62">
            <v>295137</v>
          </cell>
          <cell r="B62" t="str">
            <v>Juarez*Chaires,Cesar</v>
          </cell>
          <cell r="C62" t="str">
            <v>TAX</v>
          </cell>
          <cell r="D62" t="str">
            <v>LIC-DSGD-18</v>
          </cell>
          <cell r="E62" t="str">
            <v>LI</v>
          </cell>
          <cell r="F62" t="str">
            <v>AS</v>
          </cell>
          <cell r="G62">
            <v>101</v>
          </cell>
          <cell r="H62" t="str">
            <v>19139.5</v>
          </cell>
          <cell r="I62">
            <v>0</v>
          </cell>
          <cell r="J62">
            <v>0</v>
          </cell>
          <cell r="K62" t="str">
            <v>19139.5</v>
          </cell>
          <cell r="L62">
            <v>19140</v>
          </cell>
          <cell r="M62">
            <v>0</v>
          </cell>
          <cell r="N62">
            <v>0</v>
          </cell>
        </row>
        <row r="63">
          <cell r="A63">
            <v>686850</v>
          </cell>
          <cell r="B63" t="str">
            <v>Baena*Basurto,Jose</v>
          </cell>
          <cell r="C63" t="str">
            <v>TAX</v>
          </cell>
          <cell r="D63" t="str">
            <v>LIC-EJAD-17</v>
          </cell>
          <cell r="E63" t="str">
            <v>LI</v>
          </cell>
          <cell r="F63" t="str">
            <v>AS</v>
          </cell>
          <cell r="G63">
            <v>100</v>
          </cell>
          <cell r="H63" t="str">
            <v>17478.2</v>
          </cell>
          <cell r="I63">
            <v>0</v>
          </cell>
          <cell r="J63">
            <v>0</v>
          </cell>
          <cell r="K63" t="str">
            <v>17478.2</v>
          </cell>
          <cell r="L63" t="str">
            <v>17478.4</v>
          </cell>
          <cell r="M63">
            <v>0</v>
          </cell>
          <cell r="N63">
            <v>0</v>
          </cell>
        </row>
        <row r="64">
          <cell r="A64">
            <v>341672</v>
          </cell>
          <cell r="B64" t="str">
            <v>Barron*Mejia,Elsa</v>
          </cell>
          <cell r="C64" t="str">
            <v>TAX</v>
          </cell>
          <cell r="D64" t="str">
            <v>LIC-DINV-18</v>
          </cell>
          <cell r="E64" t="str">
            <v>LI</v>
          </cell>
          <cell r="F64" t="str">
            <v>AS</v>
          </cell>
          <cell r="H64">
            <v>19397</v>
          </cell>
          <cell r="I64">
            <v>0</v>
          </cell>
          <cell r="J64">
            <v>0</v>
          </cell>
          <cell r="K64">
            <v>19397</v>
          </cell>
          <cell r="L64">
            <v>19397</v>
          </cell>
          <cell r="M64">
            <v>0</v>
          </cell>
          <cell r="N64">
            <v>0</v>
          </cell>
        </row>
        <row r="65">
          <cell r="A65">
            <v>682837</v>
          </cell>
          <cell r="B65" t="str">
            <v>Coello*Gonzalez,Gustavo</v>
          </cell>
          <cell r="C65" t="str">
            <v>TAX</v>
          </cell>
          <cell r="D65" t="str">
            <v>LIC-DINV-18</v>
          </cell>
          <cell r="E65" t="str">
            <v>LI</v>
          </cell>
          <cell r="F65" t="str">
            <v>AS</v>
          </cell>
          <cell r="G65">
            <v>405</v>
          </cell>
          <cell r="H65">
            <v>20505</v>
          </cell>
          <cell r="I65">
            <v>0</v>
          </cell>
          <cell r="J65" t="str">
            <v>445.26</v>
          </cell>
          <cell r="K65" t="str">
            <v>20059.74</v>
          </cell>
          <cell r="L65" t="str">
            <v>20060.01</v>
          </cell>
          <cell r="M65">
            <v>0</v>
          </cell>
          <cell r="N65">
            <v>0</v>
          </cell>
        </row>
        <row r="66">
          <cell r="A66">
            <v>686345</v>
          </cell>
          <cell r="B66" t="str">
            <v>Rodríguez*Sánchez,Vianey</v>
          </cell>
          <cell r="C66" t="str">
            <v>TAX</v>
          </cell>
          <cell r="D66" t="str">
            <v>LIC-DINV-18</v>
          </cell>
          <cell r="E66" t="str">
            <v>LI</v>
          </cell>
          <cell r="F66" t="str">
            <v>AS</v>
          </cell>
          <cell r="G66">
            <v>101</v>
          </cell>
          <cell r="H66">
            <v>24065</v>
          </cell>
          <cell r="I66">
            <v>0</v>
          </cell>
          <cell r="J66">
            <v>0</v>
          </cell>
          <cell r="K66">
            <v>24065</v>
          </cell>
          <cell r="L66">
            <v>24305</v>
          </cell>
          <cell r="M66">
            <v>0</v>
          </cell>
          <cell r="N66">
            <v>0</v>
          </cell>
        </row>
        <row r="67">
          <cell r="A67">
            <v>688521</v>
          </cell>
          <cell r="B67" t="str">
            <v>Lopez*Cruz,Jennifer</v>
          </cell>
          <cell r="C67" t="str">
            <v>TAX</v>
          </cell>
          <cell r="D67" t="str">
            <v>LIC-DSGD-18</v>
          </cell>
          <cell r="E67" t="str">
            <v>LI</v>
          </cell>
          <cell r="F67" t="str">
            <v>AS</v>
          </cell>
          <cell r="G67">
            <v>104</v>
          </cell>
          <cell r="H67" t="str">
            <v>24497.67</v>
          </cell>
          <cell r="I67">
            <v>0</v>
          </cell>
          <cell r="J67">
            <v>0</v>
          </cell>
          <cell r="K67" t="str">
            <v>24497.67</v>
          </cell>
          <cell r="L67" t="str">
            <v>24497.67</v>
          </cell>
          <cell r="M67">
            <v>0</v>
          </cell>
          <cell r="N67">
            <v>0</v>
          </cell>
        </row>
        <row r="68">
          <cell r="A68">
            <v>689701</v>
          </cell>
          <cell r="B68" t="str">
            <v>Tapia*Narvaez,Nailea</v>
          </cell>
          <cell r="C68" t="str">
            <v>TAX</v>
          </cell>
          <cell r="D68" t="str">
            <v>LIC-PSIO-18</v>
          </cell>
          <cell r="E68" t="str">
            <v>LI</v>
          </cell>
          <cell r="F68" t="str">
            <v>AS</v>
          </cell>
          <cell r="G68">
            <v>101</v>
          </cell>
          <cell r="H68">
            <v>22996</v>
          </cell>
          <cell r="I68">
            <v>0</v>
          </cell>
          <cell r="J68">
            <v>0</v>
          </cell>
          <cell r="K68">
            <v>22996</v>
          </cell>
          <cell r="L68">
            <v>20104</v>
          </cell>
          <cell r="M68">
            <v>3092</v>
          </cell>
          <cell r="N68">
            <v>3092</v>
          </cell>
        </row>
        <row r="69">
          <cell r="A69">
            <v>682564</v>
          </cell>
          <cell r="B69" t="str">
            <v>Felix*Muñoz,Jorge</v>
          </cell>
          <cell r="C69" t="str">
            <v>TAX</v>
          </cell>
          <cell r="D69" t="str">
            <v>LIC-SYSC-18</v>
          </cell>
          <cell r="E69" t="str">
            <v>LI</v>
          </cell>
          <cell r="F69" t="str">
            <v>AS</v>
          </cell>
          <cell r="G69">
            <v>505</v>
          </cell>
          <cell r="H69">
            <v>23559</v>
          </cell>
          <cell r="I69">
            <v>0</v>
          </cell>
          <cell r="J69">
            <v>0</v>
          </cell>
          <cell r="K69">
            <v>23559</v>
          </cell>
          <cell r="L69">
            <v>23559</v>
          </cell>
          <cell r="M69">
            <v>0</v>
          </cell>
          <cell r="N69">
            <v>0</v>
          </cell>
        </row>
        <row r="70">
          <cell r="A70">
            <v>691315</v>
          </cell>
          <cell r="B70" t="str">
            <v>Camacho*Rosales,Vania</v>
          </cell>
          <cell r="C70" t="str">
            <v>TAX</v>
          </cell>
          <cell r="D70" t="str">
            <v>LIC-CTCO-18</v>
          </cell>
          <cell r="E70" t="str">
            <v>LI</v>
          </cell>
          <cell r="F70" t="str">
            <v>AS</v>
          </cell>
          <cell r="G70">
            <v>101</v>
          </cell>
          <cell r="H70" t="str">
            <v>23233.35</v>
          </cell>
          <cell r="I70">
            <v>0</v>
          </cell>
          <cell r="J70">
            <v>0</v>
          </cell>
          <cell r="K70" t="str">
            <v>23233.35</v>
          </cell>
          <cell r="L70">
            <v>20194</v>
          </cell>
          <cell r="M70">
            <v>3040</v>
          </cell>
          <cell r="N70">
            <v>3040</v>
          </cell>
        </row>
        <row r="71">
          <cell r="A71">
            <v>319652</v>
          </cell>
          <cell r="B71" t="str">
            <v>Navarrete*Cardenas,Lizeth</v>
          </cell>
          <cell r="C71" t="str">
            <v>TAX</v>
          </cell>
          <cell r="D71" t="str">
            <v>LIC-EJAD-17</v>
          </cell>
          <cell r="E71" t="str">
            <v>LI</v>
          </cell>
          <cell r="F71" t="str">
            <v>AS</v>
          </cell>
          <cell r="G71">
            <v>405</v>
          </cell>
          <cell r="H71" t="str">
            <v>17217.7</v>
          </cell>
          <cell r="I71">
            <v>0</v>
          </cell>
          <cell r="J71">
            <v>0</v>
          </cell>
          <cell r="K71" t="str">
            <v>17217.7</v>
          </cell>
          <cell r="L71" t="str">
            <v>17217.7</v>
          </cell>
          <cell r="M71">
            <v>0</v>
          </cell>
          <cell r="N71">
            <v>0</v>
          </cell>
        </row>
        <row r="72">
          <cell r="A72">
            <v>256811</v>
          </cell>
          <cell r="B72" t="str">
            <v>Salazar*Valencia,Edgar</v>
          </cell>
          <cell r="C72" t="str">
            <v>TAX</v>
          </cell>
          <cell r="D72" t="str">
            <v>LIC-SYSC-18</v>
          </cell>
          <cell r="E72" t="str">
            <v>LI</v>
          </cell>
          <cell r="F72" t="str">
            <v>AS</v>
          </cell>
          <cell r="H72">
            <v>20156</v>
          </cell>
          <cell r="I72">
            <v>0</v>
          </cell>
          <cell r="J72">
            <v>0</v>
          </cell>
          <cell r="K72">
            <v>20156</v>
          </cell>
          <cell r="L72">
            <v>20156</v>
          </cell>
          <cell r="M72">
            <v>0</v>
          </cell>
          <cell r="N72">
            <v>0</v>
          </cell>
        </row>
        <row r="73">
          <cell r="A73">
            <v>297849</v>
          </cell>
          <cell r="B73" t="str">
            <v>Cuevas*Jimenez,Jenifer</v>
          </cell>
          <cell r="C73" t="str">
            <v>TAX</v>
          </cell>
          <cell r="D73" t="str">
            <v>LIC-COFI-18</v>
          </cell>
          <cell r="E73" t="str">
            <v>LI</v>
          </cell>
          <cell r="F73" t="str">
            <v>EG</v>
          </cell>
          <cell r="H73">
            <v>110</v>
          </cell>
          <cell r="I73">
            <v>0</v>
          </cell>
          <cell r="J73">
            <v>0</v>
          </cell>
          <cell r="K73">
            <v>110</v>
          </cell>
          <cell r="L73">
            <v>110</v>
          </cell>
          <cell r="M73">
            <v>0</v>
          </cell>
          <cell r="N73">
            <v>0</v>
          </cell>
        </row>
        <row r="74">
          <cell r="A74">
            <v>689107</v>
          </cell>
          <cell r="B74" t="str">
            <v>Garcia*Cadenas,Bryan</v>
          </cell>
          <cell r="C74" t="str">
            <v>TAX</v>
          </cell>
          <cell r="D74" t="str">
            <v>LIC-CTCO-18</v>
          </cell>
          <cell r="E74" t="str">
            <v>LI</v>
          </cell>
          <cell r="F74" t="str">
            <v>AS</v>
          </cell>
          <cell r="G74">
            <v>505</v>
          </cell>
          <cell r="H74" t="str">
            <v>23651.05</v>
          </cell>
          <cell r="I74">
            <v>0</v>
          </cell>
          <cell r="J74">
            <v>0</v>
          </cell>
          <cell r="K74" t="str">
            <v>23651.05</v>
          </cell>
          <cell r="L74" t="str">
            <v>23651.05</v>
          </cell>
          <cell r="M74">
            <v>0</v>
          </cell>
          <cell r="N74">
            <v>0</v>
          </cell>
        </row>
        <row r="75">
          <cell r="A75">
            <v>301351</v>
          </cell>
          <cell r="B75" t="str">
            <v>Suárez*Miguel,Dulce</v>
          </cell>
          <cell r="C75" t="str">
            <v>TAX</v>
          </cell>
          <cell r="D75" t="str">
            <v>LIC-EJAD-17</v>
          </cell>
          <cell r="E75" t="str">
            <v>LI</v>
          </cell>
          <cell r="F75" t="str">
            <v>EG</v>
          </cell>
          <cell r="H75">
            <v>0</v>
          </cell>
          <cell r="I75">
            <v>0</v>
          </cell>
          <cell r="J75">
            <v>0</v>
          </cell>
          <cell r="K75">
            <v>0</v>
          </cell>
          <cell r="L75">
            <v>0</v>
          </cell>
          <cell r="M75">
            <v>0</v>
          </cell>
          <cell r="N75">
            <v>0</v>
          </cell>
        </row>
        <row r="76">
          <cell r="A76">
            <v>687883</v>
          </cell>
          <cell r="B76" t="str">
            <v>Flores*Morales,Maria</v>
          </cell>
          <cell r="C76" t="str">
            <v>TAX</v>
          </cell>
          <cell r="D76" t="str">
            <v>LIC-EJDE-17</v>
          </cell>
          <cell r="E76" t="str">
            <v>LI</v>
          </cell>
          <cell r="F76" t="str">
            <v>AS</v>
          </cell>
          <cell r="G76">
            <v>100</v>
          </cell>
          <cell r="H76">
            <v>16557</v>
          </cell>
          <cell r="I76">
            <v>0</v>
          </cell>
          <cell r="J76" t="str">
            <v>229.36</v>
          </cell>
          <cell r="K76" t="str">
            <v>16327.64</v>
          </cell>
          <cell r="L76" t="str">
            <v>15568.38</v>
          </cell>
          <cell r="M76" t="str">
            <v>759.45</v>
          </cell>
          <cell r="N76" t="str">
            <v>759.45</v>
          </cell>
        </row>
        <row r="77">
          <cell r="A77">
            <v>688014</v>
          </cell>
          <cell r="B77" t="str">
            <v>Zavala*González,Melissa</v>
          </cell>
          <cell r="C77" t="str">
            <v>TAX</v>
          </cell>
          <cell r="D77" t="str">
            <v>LIC-DERE-18</v>
          </cell>
          <cell r="E77" t="str">
            <v>LI</v>
          </cell>
          <cell r="F77" t="str">
            <v>AS</v>
          </cell>
          <cell r="G77">
            <v>101</v>
          </cell>
          <cell r="H77" t="str">
            <v>23664.25</v>
          </cell>
          <cell r="I77">
            <v>0</v>
          </cell>
          <cell r="J77">
            <v>0</v>
          </cell>
          <cell r="K77" t="str">
            <v>23664.25</v>
          </cell>
          <cell r="L77" t="str">
            <v>23664.25</v>
          </cell>
          <cell r="M77">
            <v>0</v>
          </cell>
          <cell r="N77">
            <v>0</v>
          </cell>
        </row>
        <row r="78">
          <cell r="A78">
            <v>683776</v>
          </cell>
          <cell r="B78" t="str">
            <v>Hernandez*Salazar,Miguel</v>
          </cell>
          <cell r="C78" t="str">
            <v>TAX</v>
          </cell>
          <cell r="D78" t="str">
            <v>LIC-SYSC-18</v>
          </cell>
          <cell r="E78" t="str">
            <v>LI</v>
          </cell>
          <cell r="F78" t="str">
            <v>AS</v>
          </cell>
          <cell r="G78">
            <v>101</v>
          </cell>
          <cell r="H78">
            <v>23545</v>
          </cell>
          <cell r="I78">
            <v>0</v>
          </cell>
          <cell r="J78">
            <v>0</v>
          </cell>
          <cell r="K78">
            <v>23545</v>
          </cell>
          <cell r="L78">
            <v>23545</v>
          </cell>
          <cell r="M78">
            <v>0</v>
          </cell>
          <cell r="N78">
            <v>0</v>
          </cell>
        </row>
        <row r="79">
          <cell r="A79">
            <v>682288</v>
          </cell>
          <cell r="B79" t="str">
            <v>Gamboa*Aparicio,Paola</v>
          </cell>
          <cell r="C79" t="str">
            <v>TAX</v>
          </cell>
          <cell r="D79" t="str">
            <v>LIC-SYSC-18</v>
          </cell>
          <cell r="E79" t="str">
            <v>LI</v>
          </cell>
          <cell r="F79" t="str">
            <v>AS</v>
          </cell>
          <cell r="G79">
            <v>101</v>
          </cell>
          <cell r="H79">
            <v>25277</v>
          </cell>
          <cell r="I79">
            <v>0</v>
          </cell>
          <cell r="J79">
            <v>0</v>
          </cell>
          <cell r="K79">
            <v>25277</v>
          </cell>
          <cell r="L79" t="str">
            <v>25277.35</v>
          </cell>
          <cell r="M79">
            <v>0</v>
          </cell>
          <cell r="N79">
            <v>0</v>
          </cell>
        </row>
        <row r="80">
          <cell r="A80">
            <v>690533</v>
          </cell>
          <cell r="B80" t="str">
            <v>Ferrusquia*Zermeño,Enriqueta</v>
          </cell>
          <cell r="C80" t="str">
            <v>TAX</v>
          </cell>
          <cell r="D80" t="str">
            <v>LIC-EJDE-17</v>
          </cell>
          <cell r="E80" t="str">
            <v>LI</v>
          </cell>
          <cell r="F80" t="str">
            <v>AS</v>
          </cell>
          <cell r="G80">
            <v>100</v>
          </cell>
          <cell r="H80">
            <v>12954</v>
          </cell>
          <cell r="I80">
            <v>0</v>
          </cell>
          <cell r="J80">
            <v>0</v>
          </cell>
          <cell r="K80">
            <v>12954</v>
          </cell>
          <cell r="L80">
            <v>11368</v>
          </cell>
          <cell r="M80">
            <v>1586</v>
          </cell>
          <cell r="N80">
            <v>1586</v>
          </cell>
        </row>
        <row r="81">
          <cell r="A81">
            <v>698339</v>
          </cell>
          <cell r="B81" t="str">
            <v>Zuñiga*Marquez,Raquel</v>
          </cell>
          <cell r="C81" t="str">
            <v>TAX</v>
          </cell>
          <cell r="D81" t="str">
            <v>LIC-EJEP-18</v>
          </cell>
          <cell r="E81" t="str">
            <v>LI</v>
          </cell>
          <cell r="F81" t="str">
            <v>AS</v>
          </cell>
          <cell r="G81">
            <v>406</v>
          </cell>
          <cell r="H81">
            <v>16451</v>
          </cell>
          <cell r="I81">
            <v>0</v>
          </cell>
          <cell r="J81" t="str">
            <v>215.87</v>
          </cell>
          <cell r="K81" t="str">
            <v>16235.13</v>
          </cell>
          <cell r="L81" t="str">
            <v>16235.2</v>
          </cell>
          <cell r="M81">
            <v>0</v>
          </cell>
          <cell r="N81">
            <v>0</v>
          </cell>
        </row>
        <row r="82">
          <cell r="A82">
            <v>697015</v>
          </cell>
          <cell r="B82" t="str">
            <v>Peña*Oropeza,Karla</v>
          </cell>
          <cell r="C82" t="str">
            <v>TAX</v>
          </cell>
          <cell r="D82" t="str">
            <v>LIC-CTCO-18</v>
          </cell>
          <cell r="E82" t="str">
            <v>LI</v>
          </cell>
          <cell r="F82" t="str">
            <v>AS</v>
          </cell>
          <cell r="G82">
            <v>101</v>
          </cell>
          <cell r="H82">
            <v>23559</v>
          </cell>
          <cell r="I82">
            <v>0</v>
          </cell>
          <cell r="J82">
            <v>0</v>
          </cell>
          <cell r="K82">
            <v>23559</v>
          </cell>
          <cell r="L82" t="str">
            <v>23559.4</v>
          </cell>
          <cell r="M82">
            <v>0</v>
          </cell>
          <cell r="N82">
            <v>0</v>
          </cell>
        </row>
        <row r="83">
          <cell r="A83">
            <v>285278</v>
          </cell>
          <cell r="B83" t="str">
            <v>Fanny*Salazar,Eva</v>
          </cell>
          <cell r="C83" t="str">
            <v>TAX</v>
          </cell>
          <cell r="D83" t="str">
            <v>LIC-EJME-17</v>
          </cell>
          <cell r="E83" t="str">
            <v>LI</v>
          </cell>
          <cell r="F83" t="str">
            <v>AS</v>
          </cell>
          <cell r="G83">
            <v>405</v>
          </cell>
          <cell r="H83" t="str">
            <v>5209.65</v>
          </cell>
          <cell r="I83">
            <v>0</v>
          </cell>
          <cell r="J83">
            <v>0</v>
          </cell>
          <cell r="K83" t="str">
            <v>5209.65</v>
          </cell>
          <cell r="L83">
            <v>5210</v>
          </cell>
          <cell r="M83">
            <v>0</v>
          </cell>
          <cell r="N83">
            <v>0</v>
          </cell>
        </row>
        <row r="84">
          <cell r="A84">
            <v>702576</v>
          </cell>
          <cell r="B84" t="str">
            <v>Leon*Sanchez,Tonatiuh</v>
          </cell>
          <cell r="C84" t="str">
            <v>TAX</v>
          </cell>
          <cell r="D84" t="str">
            <v>LIC-SYSC-18</v>
          </cell>
          <cell r="E84" t="str">
            <v>LI</v>
          </cell>
          <cell r="F84" t="str">
            <v>AS</v>
          </cell>
          <cell r="G84">
            <v>101</v>
          </cell>
          <cell r="H84">
            <v>22161</v>
          </cell>
          <cell r="I84">
            <v>0</v>
          </cell>
          <cell r="J84">
            <v>0</v>
          </cell>
          <cell r="K84">
            <v>22161</v>
          </cell>
          <cell r="L84">
            <v>22161</v>
          </cell>
          <cell r="M84">
            <v>0</v>
          </cell>
          <cell r="N84">
            <v>0</v>
          </cell>
        </row>
        <row r="85">
          <cell r="A85">
            <v>691759</v>
          </cell>
          <cell r="B85" t="str">
            <v>Becerril*Santiago,Rebeca</v>
          </cell>
          <cell r="C85" t="str">
            <v>TAX</v>
          </cell>
          <cell r="D85" t="str">
            <v>LIC-EJDE-17</v>
          </cell>
          <cell r="E85" t="str">
            <v>LI</v>
          </cell>
          <cell r="F85" t="str">
            <v>AS</v>
          </cell>
          <cell r="G85">
            <v>100</v>
          </cell>
          <cell r="H85" t="str">
            <v>14714.3</v>
          </cell>
          <cell r="I85">
            <v>0</v>
          </cell>
          <cell r="J85">
            <v>0</v>
          </cell>
          <cell r="K85" t="str">
            <v>14714.3</v>
          </cell>
          <cell r="L85" t="str">
            <v>8005.28</v>
          </cell>
          <cell r="M85" t="str">
            <v>6709.02</v>
          </cell>
          <cell r="N85" t="str">
            <v>6709.02</v>
          </cell>
        </row>
        <row r="86">
          <cell r="A86">
            <v>712118</v>
          </cell>
          <cell r="B86" t="str">
            <v>Pavón*Zamudio,Macaria</v>
          </cell>
          <cell r="C86" t="str">
            <v>TAX</v>
          </cell>
          <cell r="D86" t="str">
            <v>LIC-MEES-18</v>
          </cell>
          <cell r="E86" t="str">
            <v>LI</v>
          </cell>
          <cell r="F86" t="str">
            <v>AS</v>
          </cell>
          <cell r="G86">
            <v>101</v>
          </cell>
          <cell r="H86">
            <v>21693</v>
          </cell>
          <cell r="I86">
            <v>0</v>
          </cell>
          <cell r="J86" t="str">
            <v>473.4</v>
          </cell>
          <cell r="K86" t="str">
            <v>21219.6</v>
          </cell>
          <cell r="L86" t="str">
            <v>19894.6</v>
          </cell>
          <cell r="M86">
            <v>1325</v>
          </cell>
          <cell r="N86">
            <v>1325</v>
          </cell>
        </row>
        <row r="87">
          <cell r="A87">
            <v>323676</v>
          </cell>
          <cell r="B87" t="str">
            <v>Kuri*Alcantar,Andrea</v>
          </cell>
          <cell r="C87" t="str">
            <v>TAX</v>
          </cell>
          <cell r="D87" t="str">
            <v>LIC-DINV-18</v>
          </cell>
          <cell r="E87" t="str">
            <v>LI</v>
          </cell>
          <cell r="F87" t="str">
            <v>AS</v>
          </cell>
          <cell r="H87" t="str">
            <v>12583.69</v>
          </cell>
          <cell r="I87">
            <v>0</v>
          </cell>
          <cell r="J87">
            <v>0</v>
          </cell>
          <cell r="K87" t="str">
            <v>12583.69</v>
          </cell>
          <cell r="L87" t="str">
            <v>12258.04</v>
          </cell>
          <cell r="M87" t="str">
            <v>325.65</v>
          </cell>
          <cell r="N87" t="str">
            <v>325.65</v>
          </cell>
        </row>
        <row r="88">
          <cell r="A88">
            <v>707427</v>
          </cell>
          <cell r="B88" t="str">
            <v>Pallares*Loera,Jesús</v>
          </cell>
          <cell r="C88" t="str">
            <v>TAX</v>
          </cell>
          <cell r="D88" t="str">
            <v>LIC-CTCO-18</v>
          </cell>
          <cell r="E88" t="str">
            <v>LI</v>
          </cell>
          <cell r="F88" t="str">
            <v>AS</v>
          </cell>
          <cell r="G88">
            <v>100</v>
          </cell>
          <cell r="H88" t="str">
            <v>22370.1</v>
          </cell>
          <cell r="I88">
            <v>0</v>
          </cell>
          <cell r="J88">
            <v>0</v>
          </cell>
          <cell r="K88" t="str">
            <v>22370.1</v>
          </cell>
          <cell r="L88" t="str">
            <v>14749.36</v>
          </cell>
          <cell r="M88" t="str">
            <v>7620.74</v>
          </cell>
          <cell r="N88" t="str">
            <v>7620.74</v>
          </cell>
        </row>
        <row r="89">
          <cell r="A89">
            <v>709122</v>
          </cell>
          <cell r="B89" t="str">
            <v>Montiel*Arellano,Mitzi</v>
          </cell>
          <cell r="C89" t="str">
            <v>TAX</v>
          </cell>
          <cell r="D89" t="str">
            <v>LIC-EJDE-17</v>
          </cell>
          <cell r="E89" t="str">
            <v>LI</v>
          </cell>
          <cell r="F89" t="str">
            <v>AS</v>
          </cell>
          <cell r="G89">
            <v>101</v>
          </cell>
          <cell r="H89" t="str">
            <v>14150.9</v>
          </cell>
          <cell r="I89">
            <v>0</v>
          </cell>
          <cell r="J89">
            <v>0</v>
          </cell>
          <cell r="K89" t="str">
            <v>14150.9</v>
          </cell>
          <cell r="L89" t="str">
            <v>14151.85</v>
          </cell>
          <cell r="M89">
            <v>0</v>
          </cell>
          <cell r="N89">
            <v>0</v>
          </cell>
        </row>
        <row r="90">
          <cell r="A90">
            <v>93747</v>
          </cell>
          <cell r="B90" t="str">
            <v>Sanchez*Sanchez,Leticia</v>
          </cell>
          <cell r="C90" t="str">
            <v>TAX</v>
          </cell>
          <cell r="D90" t="str">
            <v>LIC-DSGD-18</v>
          </cell>
          <cell r="E90" t="str">
            <v>LI</v>
          </cell>
          <cell r="F90" t="str">
            <v>AS</v>
          </cell>
          <cell r="G90">
            <v>101</v>
          </cell>
          <cell r="H90" t="str">
            <v>15251.78</v>
          </cell>
          <cell r="I90">
            <v>0</v>
          </cell>
          <cell r="J90">
            <v>0</v>
          </cell>
          <cell r="K90" t="str">
            <v>15251.78</v>
          </cell>
          <cell r="L90" t="str">
            <v>15251.78</v>
          </cell>
          <cell r="M90">
            <v>0</v>
          </cell>
          <cell r="N90">
            <v>0</v>
          </cell>
        </row>
        <row r="91">
          <cell r="A91">
            <v>689883</v>
          </cell>
          <cell r="B91" t="str">
            <v>Colin*Quiroz,Israel</v>
          </cell>
          <cell r="C91" t="str">
            <v>TAX</v>
          </cell>
          <cell r="D91" t="str">
            <v>LIC-DSGD-18</v>
          </cell>
          <cell r="E91" t="str">
            <v>LI</v>
          </cell>
          <cell r="F91" t="str">
            <v>AS</v>
          </cell>
          <cell r="G91">
            <v>101</v>
          </cell>
          <cell r="H91" t="str">
            <v>22174.25</v>
          </cell>
          <cell r="I91">
            <v>0</v>
          </cell>
          <cell r="J91">
            <v>0</v>
          </cell>
          <cell r="K91" t="str">
            <v>22174.25</v>
          </cell>
          <cell r="L91" t="str">
            <v>22174.6</v>
          </cell>
          <cell r="M91">
            <v>0</v>
          </cell>
          <cell r="N91">
            <v>0</v>
          </cell>
        </row>
        <row r="92">
          <cell r="A92">
            <v>346872</v>
          </cell>
          <cell r="B92" t="str">
            <v>Ceron*Mata,Miguel</v>
          </cell>
          <cell r="C92" t="str">
            <v>TAX</v>
          </cell>
          <cell r="D92" t="str">
            <v>LIC-SYSC-18</v>
          </cell>
          <cell r="E92" t="str">
            <v>LI</v>
          </cell>
          <cell r="F92" t="str">
            <v>AS</v>
          </cell>
          <cell r="G92">
            <v>105</v>
          </cell>
          <cell r="H92">
            <v>19142</v>
          </cell>
          <cell r="I92">
            <v>0</v>
          </cell>
          <cell r="J92">
            <v>0</v>
          </cell>
          <cell r="K92">
            <v>19142</v>
          </cell>
          <cell r="L92" t="str">
            <v>19142.5</v>
          </cell>
          <cell r="M92">
            <v>0</v>
          </cell>
          <cell r="N92">
            <v>0</v>
          </cell>
        </row>
        <row r="93">
          <cell r="A93">
            <v>227310</v>
          </cell>
          <cell r="B93" t="str">
            <v>Berges*Rodriguez,Paola</v>
          </cell>
          <cell r="C93" t="str">
            <v>TAX</v>
          </cell>
          <cell r="D93" t="str">
            <v>LIC-EJME-17</v>
          </cell>
          <cell r="E93" t="str">
            <v>LI</v>
          </cell>
          <cell r="F93" t="str">
            <v>AS</v>
          </cell>
          <cell r="G93">
            <v>100</v>
          </cell>
          <cell r="H93">
            <v>7500</v>
          </cell>
          <cell r="I93">
            <v>0</v>
          </cell>
          <cell r="J93" t="str">
            <v>144.22</v>
          </cell>
          <cell r="K93" t="str">
            <v>7355.78</v>
          </cell>
          <cell r="L93" t="str">
            <v>7356.3</v>
          </cell>
          <cell r="M93">
            <v>0</v>
          </cell>
          <cell r="N93">
            <v>0</v>
          </cell>
        </row>
        <row r="94">
          <cell r="A94">
            <v>712723</v>
          </cell>
          <cell r="B94" t="str">
            <v>Garcia*VARELA,IVONNE</v>
          </cell>
          <cell r="C94" t="str">
            <v>TAX</v>
          </cell>
          <cell r="D94" t="str">
            <v>LIC-EJEP-18</v>
          </cell>
          <cell r="E94" t="str">
            <v>LI</v>
          </cell>
          <cell r="F94" t="str">
            <v>BS</v>
          </cell>
          <cell r="I94">
            <v>0</v>
          </cell>
          <cell r="J94">
            <v>0</v>
          </cell>
          <cell r="L94" t="str">
            <v>.08</v>
          </cell>
          <cell r="M94">
            <v>0</v>
          </cell>
        </row>
        <row r="95">
          <cell r="A95">
            <v>726870</v>
          </cell>
          <cell r="B95" t="str">
            <v>Hernandez*Rodriguez,Andrea</v>
          </cell>
          <cell r="C95" t="str">
            <v>TAX</v>
          </cell>
          <cell r="D95" t="str">
            <v>LIC-DERE-18</v>
          </cell>
          <cell r="E95" t="str">
            <v>LI</v>
          </cell>
          <cell r="F95" t="str">
            <v>AS</v>
          </cell>
          <cell r="G95">
            <v>101</v>
          </cell>
          <cell r="H95" t="str">
            <v>24119.9</v>
          </cell>
          <cell r="I95">
            <v>0</v>
          </cell>
          <cell r="J95">
            <v>0</v>
          </cell>
          <cell r="K95" t="str">
            <v>24119.9</v>
          </cell>
          <cell r="L95" t="str">
            <v>23870.33</v>
          </cell>
          <cell r="M95" t="str">
            <v>249.6</v>
          </cell>
          <cell r="N95" t="str">
            <v>249.6</v>
          </cell>
        </row>
        <row r="96">
          <cell r="A96">
            <v>252032</v>
          </cell>
          <cell r="B96" t="str">
            <v>Valencia*Arrieta,Evelyn</v>
          </cell>
          <cell r="C96" t="str">
            <v>TAX</v>
          </cell>
          <cell r="D96" t="str">
            <v>LIC-CTCO-18</v>
          </cell>
          <cell r="E96" t="str">
            <v>LI</v>
          </cell>
          <cell r="F96" t="str">
            <v>AS</v>
          </cell>
          <cell r="H96">
            <v>22658</v>
          </cell>
          <cell r="I96">
            <v>0</v>
          </cell>
          <cell r="J96">
            <v>0</v>
          </cell>
          <cell r="K96">
            <v>22658</v>
          </cell>
          <cell r="L96">
            <v>16684</v>
          </cell>
          <cell r="M96">
            <v>5974</v>
          </cell>
          <cell r="N96">
            <v>5974</v>
          </cell>
        </row>
        <row r="97">
          <cell r="A97">
            <v>262341</v>
          </cell>
          <cell r="B97" t="str">
            <v>Lopez*Rios,Emmanuel</v>
          </cell>
          <cell r="C97" t="str">
            <v>TAX</v>
          </cell>
          <cell r="D97" t="str">
            <v>LIC-EDFI-10C</v>
          </cell>
          <cell r="E97" t="str">
            <v>LI</v>
          </cell>
          <cell r="F97" t="str">
            <v>EG</v>
          </cell>
          <cell r="H97">
            <v>14843</v>
          </cell>
          <cell r="I97">
            <v>0</v>
          </cell>
          <cell r="J97">
            <v>0</v>
          </cell>
          <cell r="K97">
            <v>14843</v>
          </cell>
          <cell r="L97">
            <v>11500</v>
          </cell>
          <cell r="M97">
            <v>5544</v>
          </cell>
          <cell r="N97">
            <v>5544</v>
          </cell>
        </row>
        <row r="98">
          <cell r="A98">
            <v>259556</v>
          </cell>
          <cell r="B98" t="str">
            <v>Reyes*Espinosa,Eric</v>
          </cell>
          <cell r="C98" t="str">
            <v>TAX</v>
          </cell>
          <cell r="D98" t="str">
            <v>LIC-MEES-15</v>
          </cell>
          <cell r="E98" t="str">
            <v>LI</v>
          </cell>
          <cell r="F98" t="str">
            <v>EG</v>
          </cell>
          <cell r="H98">
            <v>110</v>
          </cell>
          <cell r="I98">
            <v>0</v>
          </cell>
          <cell r="J98">
            <v>0</v>
          </cell>
          <cell r="K98">
            <v>110</v>
          </cell>
          <cell r="L98">
            <v>110</v>
          </cell>
          <cell r="M98">
            <v>0</v>
          </cell>
          <cell r="N98">
            <v>0</v>
          </cell>
        </row>
        <row r="99">
          <cell r="A99">
            <v>717423</v>
          </cell>
          <cell r="B99" t="str">
            <v>Santoyo*Sánchez,Julieta</v>
          </cell>
          <cell r="C99" t="str">
            <v>TAX</v>
          </cell>
          <cell r="D99" t="str">
            <v>LIC-CTCO-18</v>
          </cell>
          <cell r="E99" t="str">
            <v>LI</v>
          </cell>
          <cell r="F99" t="str">
            <v>AS</v>
          </cell>
          <cell r="G99">
            <v>101</v>
          </cell>
          <cell r="H99" t="str">
            <v>22605.62</v>
          </cell>
          <cell r="I99">
            <v>0</v>
          </cell>
          <cell r="J99">
            <v>0</v>
          </cell>
          <cell r="K99" t="str">
            <v>22605.62</v>
          </cell>
          <cell r="L99" t="str">
            <v>22605.62</v>
          </cell>
          <cell r="M99">
            <v>0</v>
          </cell>
          <cell r="N99">
            <v>0</v>
          </cell>
        </row>
        <row r="100">
          <cell r="A100">
            <v>294271</v>
          </cell>
          <cell r="B100" t="str">
            <v>Marquez*Rodriguez,Maria</v>
          </cell>
          <cell r="C100" t="str">
            <v>TAX</v>
          </cell>
          <cell r="D100" t="str">
            <v>LIC-CTCO-18</v>
          </cell>
          <cell r="E100" t="str">
            <v>LI</v>
          </cell>
          <cell r="F100" t="str">
            <v>EG</v>
          </cell>
          <cell r="H100">
            <v>0</v>
          </cell>
          <cell r="I100">
            <v>0</v>
          </cell>
          <cell r="J100">
            <v>0</v>
          </cell>
          <cell r="K100">
            <v>0</v>
          </cell>
          <cell r="L100">
            <v>0</v>
          </cell>
          <cell r="M100">
            <v>0</v>
          </cell>
          <cell r="N100">
            <v>0</v>
          </cell>
        </row>
        <row r="101">
          <cell r="A101">
            <v>271738</v>
          </cell>
          <cell r="B101" t="str">
            <v>Jimenez*Perez,Ivan</v>
          </cell>
          <cell r="C101" t="str">
            <v>TAX</v>
          </cell>
          <cell r="D101" t="str">
            <v>LIC-EDFI-10C</v>
          </cell>
          <cell r="E101" t="str">
            <v>LI</v>
          </cell>
          <cell r="F101" t="str">
            <v>EG</v>
          </cell>
          <cell r="H101">
            <v>2080</v>
          </cell>
          <cell r="I101">
            <v>0</v>
          </cell>
          <cell r="J101">
            <v>0</v>
          </cell>
          <cell r="K101">
            <v>2080</v>
          </cell>
          <cell r="L101">
            <v>3040</v>
          </cell>
          <cell r="M101">
            <v>0</v>
          </cell>
          <cell r="N101">
            <v>0</v>
          </cell>
        </row>
        <row r="102">
          <cell r="A102">
            <v>165234</v>
          </cell>
          <cell r="B102" t="str">
            <v>Zagada*Hernandez,Mariana</v>
          </cell>
          <cell r="C102" t="str">
            <v>TAX</v>
          </cell>
          <cell r="D102" t="str">
            <v>LIC-EJAD-17</v>
          </cell>
          <cell r="E102" t="str">
            <v>LI</v>
          </cell>
          <cell r="F102" t="str">
            <v>AS</v>
          </cell>
          <cell r="G102">
            <v>101</v>
          </cell>
          <cell r="H102">
            <v>13972</v>
          </cell>
          <cell r="I102">
            <v>0</v>
          </cell>
          <cell r="J102">
            <v>0</v>
          </cell>
          <cell r="K102">
            <v>13972</v>
          </cell>
          <cell r="L102">
            <v>13972</v>
          </cell>
          <cell r="M102">
            <v>0</v>
          </cell>
          <cell r="N102">
            <v>0</v>
          </cell>
        </row>
        <row r="103">
          <cell r="A103">
            <v>723819</v>
          </cell>
          <cell r="B103" t="str">
            <v>Bomfim*Santos,Laura</v>
          </cell>
          <cell r="C103" t="str">
            <v>TAX</v>
          </cell>
          <cell r="D103" t="str">
            <v>LIC-DSGD-18</v>
          </cell>
          <cell r="E103" t="str">
            <v>LI</v>
          </cell>
          <cell r="F103" t="str">
            <v>AS</v>
          </cell>
          <cell r="G103">
            <v>101</v>
          </cell>
          <cell r="H103">
            <v>23228</v>
          </cell>
          <cell r="I103">
            <v>0</v>
          </cell>
          <cell r="J103" t="str">
            <v>489.56</v>
          </cell>
          <cell r="K103" t="str">
            <v>22738.44</v>
          </cell>
          <cell r="L103" t="str">
            <v>22844.02</v>
          </cell>
          <cell r="M103">
            <v>0</v>
          </cell>
          <cell r="N103">
            <v>0</v>
          </cell>
        </row>
        <row r="104">
          <cell r="A104">
            <v>723796</v>
          </cell>
          <cell r="B104" t="str">
            <v>Martinez*Salinas,Arely</v>
          </cell>
          <cell r="C104" t="str">
            <v>TAX</v>
          </cell>
          <cell r="D104" t="str">
            <v>LIC-MEES-18</v>
          </cell>
          <cell r="E104" t="str">
            <v>LI</v>
          </cell>
          <cell r="F104" t="str">
            <v>AS</v>
          </cell>
          <cell r="G104">
            <v>101</v>
          </cell>
          <cell r="H104" t="str">
            <v>23894.1</v>
          </cell>
          <cell r="I104">
            <v>0</v>
          </cell>
          <cell r="J104">
            <v>0</v>
          </cell>
          <cell r="K104" t="str">
            <v>23894.1</v>
          </cell>
          <cell r="L104" t="str">
            <v>16820.6</v>
          </cell>
          <cell r="M104" t="str">
            <v>7073.5</v>
          </cell>
          <cell r="N104" t="str">
            <v>7073.5</v>
          </cell>
        </row>
        <row r="105">
          <cell r="A105">
            <v>719108</v>
          </cell>
          <cell r="B105" t="str">
            <v>Tapia*Fonseca,María</v>
          </cell>
          <cell r="C105" t="str">
            <v>TAX</v>
          </cell>
          <cell r="D105" t="str">
            <v>LIC-DERE-18</v>
          </cell>
          <cell r="E105" t="str">
            <v>LI</v>
          </cell>
          <cell r="F105" t="str">
            <v>AS</v>
          </cell>
          <cell r="G105">
            <v>101</v>
          </cell>
          <cell r="H105">
            <v>22787</v>
          </cell>
          <cell r="I105">
            <v>0</v>
          </cell>
          <cell r="J105">
            <v>0</v>
          </cell>
          <cell r="K105">
            <v>22787</v>
          </cell>
          <cell r="L105">
            <v>21267</v>
          </cell>
          <cell r="M105" t="str">
            <v>1519.8</v>
          </cell>
          <cell r="N105" t="str">
            <v>1519.8</v>
          </cell>
        </row>
        <row r="106">
          <cell r="A106">
            <v>723312</v>
          </cell>
          <cell r="B106" t="str">
            <v>Guerrero*Velázquez,Isaura</v>
          </cell>
          <cell r="C106" t="str">
            <v>TAX</v>
          </cell>
          <cell r="D106" t="str">
            <v>LIC-DERE-18</v>
          </cell>
          <cell r="E106" t="str">
            <v>LI</v>
          </cell>
          <cell r="F106" t="str">
            <v>AS</v>
          </cell>
          <cell r="G106">
            <v>101</v>
          </cell>
          <cell r="H106">
            <v>22334</v>
          </cell>
          <cell r="I106">
            <v>0</v>
          </cell>
          <cell r="J106">
            <v>0</v>
          </cell>
          <cell r="K106">
            <v>22334</v>
          </cell>
          <cell r="L106" t="str">
            <v>22334.46</v>
          </cell>
          <cell r="M106">
            <v>0</v>
          </cell>
          <cell r="N106">
            <v>0</v>
          </cell>
        </row>
        <row r="107">
          <cell r="A107">
            <v>715771</v>
          </cell>
          <cell r="B107" t="str">
            <v>Davila*Islas,Cipriano</v>
          </cell>
          <cell r="C107" t="str">
            <v>TAX</v>
          </cell>
          <cell r="D107" t="str">
            <v>LIC-EJDE-17</v>
          </cell>
          <cell r="E107" t="str">
            <v>LI</v>
          </cell>
          <cell r="F107" t="str">
            <v>AS</v>
          </cell>
          <cell r="G107">
            <v>100</v>
          </cell>
          <cell r="H107" t="str">
            <v>13576.8</v>
          </cell>
          <cell r="I107">
            <v>0</v>
          </cell>
          <cell r="J107">
            <v>0</v>
          </cell>
          <cell r="K107" t="str">
            <v>13576.8</v>
          </cell>
          <cell r="L107" t="str">
            <v>9754.95</v>
          </cell>
          <cell r="M107" t="str">
            <v>3821.85</v>
          </cell>
          <cell r="N107" t="str">
            <v>3821.85</v>
          </cell>
        </row>
        <row r="108">
          <cell r="A108">
            <v>719057</v>
          </cell>
          <cell r="B108" t="str">
            <v>Gutiérrez*Gutiérrez,Maricruz</v>
          </cell>
          <cell r="C108" t="str">
            <v>TAX</v>
          </cell>
          <cell r="D108" t="str">
            <v>LIC-DINV-18</v>
          </cell>
          <cell r="E108" t="str">
            <v>LI</v>
          </cell>
          <cell r="F108" t="str">
            <v>AS</v>
          </cell>
          <cell r="G108">
            <v>101</v>
          </cell>
          <cell r="H108">
            <v>22473</v>
          </cell>
          <cell r="I108">
            <v>0</v>
          </cell>
          <cell r="J108">
            <v>0</v>
          </cell>
          <cell r="K108">
            <v>22473</v>
          </cell>
          <cell r="L108" t="str">
            <v>16020.56</v>
          </cell>
          <cell r="M108" t="str">
            <v>6452.44</v>
          </cell>
          <cell r="N108" t="str">
            <v>6452.44</v>
          </cell>
        </row>
        <row r="109">
          <cell r="A109">
            <v>719084</v>
          </cell>
          <cell r="B109" t="str">
            <v>Nogueda*Ocampo,Martha</v>
          </cell>
          <cell r="C109" t="str">
            <v>TAX</v>
          </cell>
          <cell r="D109" t="str">
            <v>LIC-DERE-18</v>
          </cell>
          <cell r="E109" t="str">
            <v>LI</v>
          </cell>
          <cell r="F109" t="str">
            <v>AS</v>
          </cell>
          <cell r="G109">
            <v>100</v>
          </cell>
          <cell r="H109" t="str">
            <v>23114.6</v>
          </cell>
          <cell r="I109">
            <v>0</v>
          </cell>
          <cell r="J109">
            <v>0</v>
          </cell>
          <cell r="K109" t="str">
            <v>23114.6</v>
          </cell>
          <cell r="L109" t="str">
            <v>23114.6</v>
          </cell>
          <cell r="M109">
            <v>0</v>
          </cell>
          <cell r="N109">
            <v>0</v>
          </cell>
        </row>
        <row r="110">
          <cell r="A110">
            <v>721890</v>
          </cell>
          <cell r="B110" t="str">
            <v>Hernandez*Cervantes,Jose</v>
          </cell>
          <cell r="C110" t="str">
            <v>TAX</v>
          </cell>
          <cell r="D110" t="str">
            <v>LIC-DINV-18</v>
          </cell>
          <cell r="E110" t="str">
            <v>LI</v>
          </cell>
          <cell r="F110" t="str">
            <v>AS</v>
          </cell>
          <cell r="G110">
            <v>101</v>
          </cell>
          <cell r="H110">
            <v>23547</v>
          </cell>
          <cell r="I110">
            <v>0</v>
          </cell>
          <cell r="J110">
            <v>0</v>
          </cell>
          <cell r="K110">
            <v>23547</v>
          </cell>
          <cell r="L110">
            <v>22787</v>
          </cell>
          <cell r="M110" t="str">
            <v>759.55</v>
          </cell>
          <cell r="N110" t="str">
            <v>759.55</v>
          </cell>
        </row>
        <row r="111">
          <cell r="A111">
            <v>734260</v>
          </cell>
          <cell r="B111" t="str">
            <v>Peña*Cruz,Luis</v>
          </cell>
          <cell r="C111" t="str">
            <v>TAX</v>
          </cell>
          <cell r="D111" t="str">
            <v>LIC-EJME-17</v>
          </cell>
          <cell r="E111" t="str">
            <v>LI</v>
          </cell>
          <cell r="F111" t="str">
            <v>AS</v>
          </cell>
          <cell r="G111">
            <v>100</v>
          </cell>
          <cell r="H111" t="str">
            <v>16205.9</v>
          </cell>
          <cell r="I111">
            <v>0</v>
          </cell>
          <cell r="J111">
            <v>0</v>
          </cell>
          <cell r="K111" t="str">
            <v>16205.9</v>
          </cell>
          <cell r="L111" t="str">
            <v>16206.23</v>
          </cell>
          <cell r="M111">
            <v>0</v>
          </cell>
          <cell r="N111">
            <v>0</v>
          </cell>
        </row>
        <row r="112">
          <cell r="A112">
            <v>206944</v>
          </cell>
          <cell r="B112" t="str">
            <v>Garcia*Larumbe,Jennyfer</v>
          </cell>
          <cell r="C112" t="str">
            <v>TAX</v>
          </cell>
          <cell r="D112" t="str">
            <v>LIC-CTCO-18</v>
          </cell>
          <cell r="E112" t="str">
            <v>LI</v>
          </cell>
          <cell r="F112" t="str">
            <v>AS</v>
          </cell>
          <cell r="H112">
            <v>8633</v>
          </cell>
          <cell r="I112">
            <v>0</v>
          </cell>
          <cell r="J112" t="str">
            <v>178.02</v>
          </cell>
          <cell r="K112" t="str">
            <v>8454.98</v>
          </cell>
          <cell r="L112" t="str">
            <v>8455.44</v>
          </cell>
          <cell r="M112">
            <v>0</v>
          </cell>
          <cell r="N112">
            <v>0</v>
          </cell>
        </row>
        <row r="113">
          <cell r="A113">
            <v>668722</v>
          </cell>
          <cell r="B113" t="str">
            <v>Flemate*Padilla,Carlos</v>
          </cell>
          <cell r="C113" t="str">
            <v>TAX</v>
          </cell>
          <cell r="D113" t="str">
            <v>LIC-EJDE-17</v>
          </cell>
          <cell r="E113" t="str">
            <v>LI</v>
          </cell>
          <cell r="F113" t="str">
            <v>AS</v>
          </cell>
          <cell r="G113">
            <v>405</v>
          </cell>
          <cell r="H113" t="str">
            <v>14647.63</v>
          </cell>
          <cell r="I113">
            <v>0</v>
          </cell>
          <cell r="J113">
            <v>0</v>
          </cell>
          <cell r="K113" t="str">
            <v>14647.63</v>
          </cell>
          <cell r="L113" t="str">
            <v>14647.63</v>
          </cell>
          <cell r="M113">
            <v>0</v>
          </cell>
          <cell r="N113">
            <v>0</v>
          </cell>
        </row>
        <row r="114">
          <cell r="A114">
            <v>317338</v>
          </cell>
          <cell r="B114" t="str">
            <v>Martínez*Escalante,Ia</v>
          </cell>
          <cell r="C114" t="str">
            <v>TAX</v>
          </cell>
          <cell r="D114" t="str">
            <v>LIC-COFI-18</v>
          </cell>
          <cell r="E114" t="str">
            <v>LI</v>
          </cell>
          <cell r="F114" t="str">
            <v>AS</v>
          </cell>
          <cell r="G114">
            <v>404</v>
          </cell>
          <cell r="H114" t="str">
            <v>18250.86</v>
          </cell>
          <cell r="I114">
            <v>0</v>
          </cell>
          <cell r="J114">
            <v>0</v>
          </cell>
          <cell r="K114" t="str">
            <v>18250.86</v>
          </cell>
          <cell r="L114" t="str">
            <v>18250.86</v>
          </cell>
          <cell r="M114">
            <v>0</v>
          </cell>
          <cell r="N114">
            <v>0</v>
          </cell>
        </row>
        <row r="115">
          <cell r="A115">
            <v>737408</v>
          </cell>
          <cell r="B115" t="str">
            <v>Romero*Flores,Omar</v>
          </cell>
          <cell r="C115" t="str">
            <v>TAX</v>
          </cell>
          <cell r="D115" t="str">
            <v>LIC-DSGD-18</v>
          </cell>
          <cell r="E115" t="str">
            <v>LI</v>
          </cell>
          <cell r="F115" t="str">
            <v>AS</v>
          </cell>
          <cell r="G115">
            <v>101</v>
          </cell>
          <cell r="H115" t="str">
            <v>21843.93</v>
          </cell>
          <cell r="I115">
            <v>0</v>
          </cell>
          <cell r="J115">
            <v>0</v>
          </cell>
          <cell r="K115" t="str">
            <v>21843.93</v>
          </cell>
          <cell r="L115" t="str">
            <v>20294.28</v>
          </cell>
          <cell r="M115" t="str">
            <v>1549.5</v>
          </cell>
          <cell r="N115" t="str">
            <v>1549.5</v>
          </cell>
        </row>
        <row r="116">
          <cell r="A116">
            <v>320182</v>
          </cell>
          <cell r="B116" t="str">
            <v>Segura*Perez,Samantha</v>
          </cell>
          <cell r="C116" t="str">
            <v>TAX</v>
          </cell>
          <cell r="D116" t="str">
            <v>LIC-DERE-18</v>
          </cell>
          <cell r="E116" t="str">
            <v>LI</v>
          </cell>
          <cell r="F116" t="str">
            <v>EG</v>
          </cell>
          <cell r="H116">
            <v>0</v>
          </cell>
          <cell r="I116">
            <v>0</v>
          </cell>
          <cell r="J116">
            <v>0</v>
          </cell>
          <cell r="K116">
            <v>0</v>
          </cell>
          <cell r="L116">
            <v>0</v>
          </cell>
          <cell r="M116">
            <v>0</v>
          </cell>
          <cell r="N116">
            <v>0</v>
          </cell>
        </row>
        <row r="117">
          <cell r="A117">
            <v>311914</v>
          </cell>
          <cell r="B117" t="str">
            <v>Cuapio*Cedillo,Yenifer</v>
          </cell>
          <cell r="C117" t="str">
            <v>TAX</v>
          </cell>
          <cell r="D117" t="str">
            <v>LIC-EJAD-17</v>
          </cell>
          <cell r="E117" t="str">
            <v>LI</v>
          </cell>
          <cell r="F117" t="str">
            <v>EG</v>
          </cell>
          <cell r="H117">
            <v>110</v>
          </cell>
          <cell r="I117">
            <v>0</v>
          </cell>
          <cell r="J117">
            <v>0</v>
          </cell>
          <cell r="K117">
            <v>110</v>
          </cell>
          <cell r="L117">
            <v>110</v>
          </cell>
          <cell r="M117">
            <v>0</v>
          </cell>
          <cell r="N117">
            <v>0</v>
          </cell>
        </row>
        <row r="118">
          <cell r="A118">
            <v>727521</v>
          </cell>
          <cell r="B118" t="str">
            <v>Oropeza*Perez,Ismerai</v>
          </cell>
          <cell r="C118" t="str">
            <v>TAX</v>
          </cell>
          <cell r="D118" t="str">
            <v>LIC-CTCO-18</v>
          </cell>
          <cell r="E118" t="str">
            <v>LI</v>
          </cell>
          <cell r="F118" t="str">
            <v>AS</v>
          </cell>
          <cell r="G118">
            <v>101</v>
          </cell>
          <cell r="H118">
            <v>22773</v>
          </cell>
          <cell r="I118">
            <v>0</v>
          </cell>
          <cell r="J118">
            <v>0</v>
          </cell>
          <cell r="K118">
            <v>22773</v>
          </cell>
          <cell r="L118">
            <v>22773</v>
          </cell>
          <cell r="M118">
            <v>0</v>
          </cell>
          <cell r="N118">
            <v>0</v>
          </cell>
        </row>
        <row r="119">
          <cell r="A119">
            <v>733187</v>
          </cell>
          <cell r="B119" t="str">
            <v>Agonizantes*Jimenez,Cesar</v>
          </cell>
          <cell r="C119" t="str">
            <v>TAX</v>
          </cell>
          <cell r="D119" t="str">
            <v>LIC-EJAD-17</v>
          </cell>
          <cell r="E119" t="str">
            <v>LI</v>
          </cell>
          <cell r="F119" t="str">
            <v>AS</v>
          </cell>
          <cell r="G119">
            <v>100</v>
          </cell>
          <cell r="H119">
            <v>15120</v>
          </cell>
          <cell r="I119">
            <v>0</v>
          </cell>
          <cell r="J119">
            <v>0</v>
          </cell>
          <cell r="K119">
            <v>15120</v>
          </cell>
          <cell r="L119" t="str">
            <v>12841.8</v>
          </cell>
          <cell r="M119">
            <v>2332</v>
          </cell>
          <cell r="N119">
            <v>2332</v>
          </cell>
        </row>
        <row r="120">
          <cell r="A120">
            <v>271397</v>
          </cell>
          <cell r="B120" t="str">
            <v>Olvera*Granados,Juan</v>
          </cell>
          <cell r="C120" t="str">
            <v>TAX</v>
          </cell>
          <cell r="D120" t="str">
            <v>LIC-DSGD-18</v>
          </cell>
          <cell r="E120" t="str">
            <v>LI</v>
          </cell>
          <cell r="F120" t="str">
            <v>EG</v>
          </cell>
          <cell r="H120">
            <v>110</v>
          </cell>
          <cell r="I120">
            <v>0</v>
          </cell>
          <cell r="J120">
            <v>0</v>
          </cell>
          <cell r="K120">
            <v>110</v>
          </cell>
          <cell r="L120">
            <v>110</v>
          </cell>
          <cell r="M120">
            <v>0</v>
          </cell>
          <cell r="N120">
            <v>0</v>
          </cell>
        </row>
        <row r="121">
          <cell r="A121">
            <v>277220</v>
          </cell>
          <cell r="B121" t="str">
            <v>Villa*Escobar,Yahil</v>
          </cell>
          <cell r="C121" t="str">
            <v>TAX</v>
          </cell>
          <cell r="D121" t="str">
            <v>LIC-SYSC-18</v>
          </cell>
          <cell r="E121" t="str">
            <v>LI</v>
          </cell>
          <cell r="F121" t="str">
            <v>AS</v>
          </cell>
          <cell r="G121">
            <v>101</v>
          </cell>
          <cell r="H121">
            <v>15848</v>
          </cell>
          <cell r="I121">
            <v>0</v>
          </cell>
          <cell r="J121">
            <v>0</v>
          </cell>
          <cell r="K121">
            <v>15848</v>
          </cell>
          <cell r="L121" t="str">
            <v>15848.5</v>
          </cell>
          <cell r="M121">
            <v>0</v>
          </cell>
          <cell r="N121">
            <v>0</v>
          </cell>
        </row>
        <row r="122">
          <cell r="A122">
            <v>732126</v>
          </cell>
          <cell r="B122" t="str">
            <v>Ruiz*Santiago,Guie</v>
          </cell>
          <cell r="C122" t="str">
            <v>TAX</v>
          </cell>
          <cell r="D122" t="str">
            <v>LIC-DSGD-18</v>
          </cell>
          <cell r="E122" t="str">
            <v>LI</v>
          </cell>
          <cell r="F122" t="str">
            <v>AS</v>
          </cell>
          <cell r="G122">
            <v>101</v>
          </cell>
          <cell r="H122">
            <v>22366</v>
          </cell>
          <cell r="I122">
            <v>0</v>
          </cell>
          <cell r="J122">
            <v>0</v>
          </cell>
          <cell r="K122">
            <v>22366</v>
          </cell>
          <cell r="L122" t="str">
            <v>22366.57</v>
          </cell>
          <cell r="M122">
            <v>0</v>
          </cell>
          <cell r="N122">
            <v>0</v>
          </cell>
        </row>
        <row r="123">
          <cell r="A123">
            <v>668530</v>
          </cell>
          <cell r="B123" t="str">
            <v>Bañuelos*Mejia,Jose</v>
          </cell>
          <cell r="C123" t="str">
            <v>TAX</v>
          </cell>
          <cell r="D123" t="str">
            <v>LIC-CTCO-18</v>
          </cell>
          <cell r="E123" t="str">
            <v>LI</v>
          </cell>
          <cell r="F123" t="str">
            <v>AS</v>
          </cell>
          <cell r="G123">
            <v>102</v>
          </cell>
          <cell r="H123">
            <v>19044</v>
          </cell>
          <cell r="I123">
            <v>0</v>
          </cell>
          <cell r="J123">
            <v>0</v>
          </cell>
          <cell r="K123">
            <v>19044</v>
          </cell>
          <cell r="L123">
            <v>19044</v>
          </cell>
          <cell r="M123">
            <v>0</v>
          </cell>
          <cell r="N123">
            <v>0</v>
          </cell>
        </row>
        <row r="124">
          <cell r="A124">
            <v>698417</v>
          </cell>
          <cell r="B124" t="str">
            <v>Carrascosa*López,Waldir</v>
          </cell>
          <cell r="C124" t="str">
            <v>TAX</v>
          </cell>
          <cell r="D124" t="str">
            <v>LIC-DSGD-18</v>
          </cell>
          <cell r="E124" t="str">
            <v>LI</v>
          </cell>
          <cell r="F124" t="str">
            <v>AS</v>
          </cell>
          <cell r="G124">
            <v>100</v>
          </cell>
          <cell r="H124">
            <v>20850</v>
          </cell>
          <cell r="I124">
            <v>0</v>
          </cell>
          <cell r="J124" t="str">
            <v>445.5</v>
          </cell>
          <cell r="K124" t="str">
            <v>20404.5</v>
          </cell>
          <cell r="L124">
            <v>20594</v>
          </cell>
          <cell r="M124">
            <v>0</v>
          </cell>
          <cell r="N124">
            <v>0</v>
          </cell>
        </row>
        <row r="125">
          <cell r="A125">
            <v>731495</v>
          </cell>
          <cell r="B125" t="str">
            <v>Ramos*Gonzalez,Jorge</v>
          </cell>
          <cell r="C125" t="str">
            <v>TAX</v>
          </cell>
          <cell r="D125" t="str">
            <v>LIC-EJME-17</v>
          </cell>
          <cell r="E125" t="str">
            <v>LI</v>
          </cell>
          <cell r="F125" t="str">
            <v>AS</v>
          </cell>
          <cell r="G125">
            <v>100</v>
          </cell>
          <cell r="H125" t="str">
            <v>18210.15</v>
          </cell>
          <cell r="I125">
            <v>0</v>
          </cell>
          <cell r="J125" t="str">
            <v>313.75</v>
          </cell>
          <cell r="K125" t="str">
            <v>17896.4</v>
          </cell>
          <cell r="L125" t="str">
            <v>15616.79</v>
          </cell>
          <cell r="M125">
            <v>2280</v>
          </cell>
          <cell r="N125">
            <v>2280</v>
          </cell>
        </row>
        <row r="126">
          <cell r="A126">
            <v>328991</v>
          </cell>
          <cell r="B126" t="str">
            <v>Juarez*Chino,Bladimir</v>
          </cell>
          <cell r="C126" t="str">
            <v>TAX</v>
          </cell>
          <cell r="D126" t="str">
            <v>LIC-MEES-18</v>
          </cell>
          <cell r="E126" t="str">
            <v>LI</v>
          </cell>
          <cell r="F126" t="str">
            <v>AS</v>
          </cell>
          <cell r="G126">
            <v>404</v>
          </cell>
          <cell r="H126" t="str">
            <v>15009.4</v>
          </cell>
          <cell r="I126">
            <v>0</v>
          </cell>
          <cell r="J126">
            <v>0</v>
          </cell>
          <cell r="K126" t="str">
            <v>15009.4</v>
          </cell>
          <cell r="L126" t="str">
            <v>15009.8</v>
          </cell>
          <cell r="M126">
            <v>0</v>
          </cell>
          <cell r="N126">
            <v>0</v>
          </cell>
        </row>
        <row r="127">
          <cell r="A127">
            <v>734820</v>
          </cell>
          <cell r="B127" t="str">
            <v>Mejía*Ochoa,Paulina</v>
          </cell>
          <cell r="C127" t="str">
            <v>TAX</v>
          </cell>
          <cell r="D127" t="str">
            <v>LIC-DSGD-18</v>
          </cell>
          <cell r="E127" t="str">
            <v>LI</v>
          </cell>
          <cell r="F127" t="str">
            <v>AS</v>
          </cell>
          <cell r="G127">
            <v>101</v>
          </cell>
          <cell r="H127" t="str">
            <v>23608.97</v>
          </cell>
          <cell r="I127">
            <v>0</v>
          </cell>
          <cell r="J127">
            <v>0</v>
          </cell>
          <cell r="K127" t="str">
            <v>23608.97</v>
          </cell>
          <cell r="L127" t="str">
            <v>23658.97</v>
          </cell>
          <cell r="M127">
            <v>0</v>
          </cell>
          <cell r="N127">
            <v>0</v>
          </cell>
        </row>
        <row r="128">
          <cell r="A128">
            <v>617799</v>
          </cell>
          <cell r="B128" t="str">
            <v>Chavarria*López,Irwin</v>
          </cell>
          <cell r="C128" t="str">
            <v>TAX</v>
          </cell>
          <cell r="D128" t="str">
            <v>LIC-DSGD-18</v>
          </cell>
          <cell r="E128" t="str">
            <v>LI</v>
          </cell>
          <cell r="F128" t="str">
            <v>AS</v>
          </cell>
          <cell r="G128">
            <v>404</v>
          </cell>
          <cell r="H128">
            <v>19122</v>
          </cell>
          <cell r="I128">
            <v>0</v>
          </cell>
          <cell r="J128">
            <v>0</v>
          </cell>
          <cell r="K128">
            <v>19122</v>
          </cell>
          <cell r="L128" t="str">
            <v>19122.2</v>
          </cell>
          <cell r="M128">
            <v>0</v>
          </cell>
          <cell r="N128">
            <v>0</v>
          </cell>
        </row>
        <row r="129">
          <cell r="A129">
            <v>729966</v>
          </cell>
          <cell r="B129" t="str">
            <v>Corona*Piña,Marco</v>
          </cell>
          <cell r="C129" t="str">
            <v>TAX</v>
          </cell>
          <cell r="D129" t="str">
            <v>LIC-DINV-18</v>
          </cell>
          <cell r="E129" t="str">
            <v>LI</v>
          </cell>
          <cell r="F129" t="str">
            <v>AS</v>
          </cell>
          <cell r="G129">
            <v>101</v>
          </cell>
          <cell r="H129" t="str">
            <v>23567.5</v>
          </cell>
          <cell r="I129">
            <v>0</v>
          </cell>
          <cell r="J129">
            <v>0</v>
          </cell>
          <cell r="K129" t="str">
            <v>23567.5</v>
          </cell>
          <cell r="L129">
            <v>23568</v>
          </cell>
          <cell r="M129">
            <v>0</v>
          </cell>
          <cell r="N129">
            <v>0</v>
          </cell>
        </row>
        <row r="130">
          <cell r="A130">
            <v>736215</v>
          </cell>
          <cell r="B130" t="str">
            <v>Araujo*Morales,Evelyn</v>
          </cell>
          <cell r="C130" t="str">
            <v>TAX</v>
          </cell>
          <cell r="D130" t="str">
            <v>LIC-DSGD-18</v>
          </cell>
          <cell r="E130" t="str">
            <v>LI</v>
          </cell>
          <cell r="F130" t="str">
            <v>AS</v>
          </cell>
          <cell r="G130">
            <v>101</v>
          </cell>
          <cell r="H130" t="str">
            <v>23882.71</v>
          </cell>
          <cell r="I130">
            <v>0</v>
          </cell>
          <cell r="J130">
            <v>0</v>
          </cell>
          <cell r="K130" t="str">
            <v>23882.71</v>
          </cell>
          <cell r="L130" t="str">
            <v>23883.51</v>
          </cell>
          <cell r="M130">
            <v>0</v>
          </cell>
          <cell r="N130">
            <v>0</v>
          </cell>
        </row>
        <row r="131">
          <cell r="A131">
            <v>680046</v>
          </cell>
          <cell r="B131" t="str">
            <v>Mejía*Cruz,Jorge</v>
          </cell>
          <cell r="C131" t="str">
            <v>TAX</v>
          </cell>
          <cell r="D131" t="str">
            <v>LIC-CTCO-18</v>
          </cell>
          <cell r="E131" t="str">
            <v>LI</v>
          </cell>
          <cell r="F131" t="str">
            <v>AS</v>
          </cell>
          <cell r="G131">
            <v>101</v>
          </cell>
          <cell r="H131" t="str">
            <v>21236.65</v>
          </cell>
          <cell r="I131">
            <v>0</v>
          </cell>
          <cell r="J131">
            <v>0</v>
          </cell>
          <cell r="K131" t="str">
            <v>21236.65</v>
          </cell>
          <cell r="L131" t="str">
            <v>21236.65</v>
          </cell>
          <cell r="M131">
            <v>0</v>
          </cell>
          <cell r="N131">
            <v>0</v>
          </cell>
        </row>
        <row r="132">
          <cell r="A132">
            <v>739085</v>
          </cell>
          <cell r="B132" t="str">
            <v>Barroso*Cruz,Carolina</v>
          </cell>
          <cell r="C132" t="str">
            <v>TAX</v>
          </cell>
          <cell r="D132" t="str">
            <v>LIC-DSGD-18</v>
          </cell>
          <cell r="E132" t="str">
            <v>LI</v>
          </cell>
          <cell r="F132" t="str">
            <v>AS</v>
          </cell>
          <cell r="G132">
            <v>100</v>
          </cell>
          <cell r="H132">
            <v>23399</v>
          </cell>
          <cell r="I132">
            <v>0</v>
          </cell>
          <cell r="J132" t="str">
            <v>432.45</v>
          </cell>
          <cell r="K132" t="str">
            <v>22966.55</v>
          </cell>
          <cell r="L132" t="str">
            <v>23202.2</v>
          </cell>
          <cell r="M132">
            <v>0</v>
          </cell>
          <cell r="N132">
            <v>0</v>
          </cell>
        </row>
        <row r="133">
          <cell r="A133">
            <v>739147</v>
          </cell>
          <cell r="B133" t="str">
            <v>Vargas*Santiago,Fernando</v>
          </cell>
          <cell r="C133" t="str">
            <v>TAX</v>
          </cell>
          <cell r="D133" t="str">
            <v>LIC-DINV-18</v>
          </cell>
          <cell r="E133" t="str">
            <v>LI</v>
          </cell>
          <cell r="F133" t="str">
            <v>AS</v>
          </cell>
          <cell r="G133">
            <v>101</v>
          </cell>
          <cell r="H133">
            <v>25361</v>
          </cell>
          <cell r="I133">
            <v>0</v>
          </cell>
          <cell r="J133">
            <v>0</v>
          </cell>
          <cell r="K133">
            <v>25361</v>
          </cell>
          <cell r="L133">
            <v>23348</v>
          </cell>
          <cell r="M133">
            <v>2325</v>
          </cell>
          <cell r="N133">
            <v>2325</v>
          </cell>
        </row>
        <row r="134">
          <cell r="A134">
            <v>308378</v>
          </cell>
          <cell r="B134" t="str">
            <v>Cruz*Hernandez,Gerardo</v>
          </cell>
          <cell r="C134" t="str">
            <v>TAX</v>
          </cell>
          <cell r="D134" t="str">
            <v>MAE-TEIN-18</v>
          </cell>
          <cell r="E134" t="str">
            <v>MA</v>
          </cell>
          <cell r="F134" t="str">
            <v>AS</v>
          </cell>
          <cell r="G134">
            <v>405</v>
          </cell>
          <cell r="H134" t="str">
            <v>10534.64</v>
          </cell>
          <cell r="I134">
            <v>0</v>
          </cell>
          <cell r="J134" t="str">
            <v>109.62</v>
          </cell>
          <cell r="K134" t="str">
            <v>10425.02</v>
          </cell>
          <cell r="L134" t="str">
            <v>10425.04</v>
          </cell>
          <cell r="M134">
            <v>0</v>
          </cell>
          <cell r="N134">
            <v>0</v>
          </cell>
        </row>
        <row r="135">
          <cell r="A135">
            <v>730162</v>
          </cell>
          <cell r="B135" t="str">
            <v>Lopez*Matus,Zeltzin</v>
          </cell>
          <cell r="C135" t="str">
            <v>TAX</v>
          </cell>
          <cell r="D135" t="str">
            <v>LIC-PSIO-18</v>
          </cell>
          <cell r="E135" t="str">
            <v>LI</v>
          </cell>
          <cell r="F135" t="str">
            <v>AS</v>
          </cell>
          <cell r="G135">
            <v>101</v>
          </cell>
          <cell r="H135" t="str">
            <v>23764.8</v>
          </cell>
          <cell r="I135">
            <v>0</v>
          </cell>
          <cell r="J135">
            <v>0</v>
          </cell>
          <cell r="K135" t="str">
            <v>23764.8</v>
          </cell>
          <cell r="L135" t="str">
            <v>22245.4</v>
          </cell>
          <cell r="M135">
            <v>1520</v>
          </cell>
          <cell r="N135">
            <v>1520</v>
          </cell>
        </row>
        <row r="136">
          <cell r="A136">
            <v>748343</v>
          </cell>
          <cell r="B136" t="str">
            <v>Morales*Ferrer,Saúl</v>
          </cell>
          <cell r="C136" t="str">
            <v>TAX</v>
          </cell>
          <cell r="D136" t="str">
            <v>LIC-EJAD-17</v>
          </cell>
          <cell r="E136" t="str">
            <v>LI</v>
          </cell>
          <cell r="F136" t="str">
            <v>AS</v>
          </cell>
          <cell r="G136">
            <v>100</v>
          </cell>
          <cell r="H136" t="str">
            <v>16258.1</v>
          </cell>
          <cell r="I136">
            <v>0</v>
          </cell>
          <cell r="J136">
            <v>0</v>
          </cell>
          <cell r="K136" t="str">
            <v>16258.1</v>
          </cell>
          <cell r="L136" t="str">
            <v>16258.1</v>
          </cell>
          <cell r="M136">
            <v>0</v>
          </cell>
          <cell r="N136">
            <v>0</v>
          </cell>
        </row>
        <row r="137">
          <cell r="A137">
            <v>755411</v>
          </cell>
          <cell r="B137" t="str">
            <v>Barba*Palacios,María</v>
          </cell>
          <cell r="C137" t="str">
            <v>TAX</v>
          </cell>
          <cell r="D137" t="str">
            <v>LIC-DSGD-18</v>
          </cell>
          <cell r="E137" t="str">
            <v>LI</v>
          </cell>
          <cell r="F137" t="str">
            <v>AS</v>
          </cell>
          <cell r="G137">
            <v>404</v>
          </cell>
          <cell r="H137" t="str">
            <v>22987.15</v>
          </cell>
          <cell r="I137">
            <v>0</v>
          </cell>
          <cell r="J137">
            <v>0</v>
          </cell>
          <cell r="K137" t="str">
            <v>22987.15</v>
          </cell>
          <cell r="L137" t="str">
            <v>22987.15</v>
          </cell>
          <cell r="M137">
            <v>0</v>
          </cell>
          <cell r="N137">
            <v>0</v>
          </cell>
        </row>
        <row r="138">
          <cell r="A138">
            <v>755296</v>
          </cell>
          <cell r="B138" t="str">
            <v>Carrera*Perez,Karen</v>
          </cell>
          <cell r="C138" t="str">
            <v>TAX</v>
          </cell>
          <cell r="D138" t="str">
            <v>LIC-EJAD-17</v>
          </cell>
          <cell r="E138" t="str">
            <v>LI</v>
          </cell>
          <cell r="F138" t="str">
            <v>AS</v>
          </cell>
          <cell r="G138">
            <v>100</v>
          </cell>
          <cell r="H138" t="str">
            <v>15428.61</v>
          </cell>
          <cell r="I138">
            <v>0</v>
          </cell>
          <cell r="J138">
            <v>0</v>
          </cell>
          <cell r="K138" t="str">
            <v>15428.61</v>
          </cell>
          <cell r="L138" t="str">
            <v>15428.61</v>
          </cell>
          <cell r="M138">
            <v>0</v>
          </cell>
          <cell r="N138">
            <v>0</v>
          </cell>
        </row>
        <row r="139">
          <cell r="A139">
            <v>746822</v>
          </cell>
          <cell r="B139" t="str">
            <v>Herrera*Flores,Isabel</v>
          </cell>
          <cell r="C139" t="str">
            <v>TAX</v>
          </cell>
          <cell r="D139" t="str">
            <v>LIC-DSGD-18</v>
          </cell>
          <cell r="E139" t="str">
            <v>LI</v>
          </cell>
          <cell r="F139" t="str">
            <v>AS</v>
          </cell>
          <cell r="G139">
            <v>100</v>
          </cell>
          <cell r="H139" t="str">
            <v>21910.6</v>
          </cell>
          <cell r="I139">
            <v>0</v>
          </cell>
          <cell r="J139">
            <v>0</v>
          </cell>
          <cell r="K139" t="str">
            <v>21910.6</v>
          </cell>
          <cell r="L139" t="str">
            <v>21911.45</v>
          </cell>
          <cell r="M139">
            <v>0</v>
          </cell>
          <cell r="N139">
            <v>0</v>
          </cell>
        </row>
        <row r="140">
          <cell r="A140">
            <v>743785</v>
          </cell>
          <cell r="B140" t="str">
            <v>Zarco*Alvarez,Sofía</v>
          </cell>
          <cell r="C140" t="str">
            <v>TAX</v>
          </cell>
          <cell r="D140" t="str">
            <v>LIC-DINV-18</v>
          </cell>
          <cell r="E140" t="str">
            <v>LI</v>
          </cell>
          <cell r="F140" t="str">
            <v>AS</v>
          </cell>
          <cell r="G140">
            <v>101</v>
          </cell>
          <cell r="H140">
            <v>23399</v>
          </cell>
          <cell r="I140">
            <v>0</v>
          </cell>
          <cell r="J140" t="str">
            <v>432.45</v>
          </cell>
          <cell r="K140" t="str">
            <v>22966.55</v>
          </cell>
          <cell r="L140">
            <v>23068</v>
          </cell>
          <cell r="M140">
            <v>0</v>
          </cell>
          <cell r="N140">
            <v>0</v>
          </cell>
        </row>
        <row r="141">
          <cell r="A141">
            <v>744055</v>
          </cell>
          <cell r="B141" t="str">
            <v>Frausto*Rodriguez,Juan</v>
          </cell>
          <cell r="C141" t="str">
            <v>TAX</v>
          </cell>
          <cell r="D141" t="str">
            <v>LIC-DINV-18</v>
          </cell>
          <cell r="E141" t="str">
            <v>LI</v>
          </cell>
          <cell r="F141" t="str">
            <v>AS</v>
          </cell>
          <cell r="G141">
            <v>100</v>
          </cell>
          <cell r="H141" t="str">
            <v>22319.08</v>
          </cell>
          <cell r="I141">
            <v>0</v>
          </cell>
          <cell r="J141" t="str">
            <v>432.45</v>
          </cell>
          <cell r="K141" t="str">
            <v>21886.63</v>
          </cell>
          <cell r="L141" t="str">
            <v>21988.08</v>
          </cell>
          <cell r="M141">
            <v>0</v>
          </cell>
          <cell r="N141">
            <v>0</v>
          </cell>
        </row>
        <row r="142">
          <cell r="A142">
            <v>747320</v>
          </cell>
          <cell r="B142" t="str">
            <v>Zarazua*Ramirez,Alan</v>
          </cell>
          <cell r="C142" t="str">
            <v>TAX</v>
          </cell>
          <cell r="D142" t="str">
            <v>LIC-MEES-18</v>
          </cell>
          <cell r="E142" t="str">
            <v>LI</v>
          </cell>
          <cell r="F142" t="str">
            <v>AS</v>
          </cell>
          <cell r="G142">
            <v>101</v>
          </cell>
          <cell r="H142" t="str">
            <v>20853.7</v>
          </cell>
          <cell r="I142">
            <v>0</v>
          </cell>
          <cell r="J142">
            <v>0</v>
          </cell>
          <cell r="K142" t="str">
            <v>20853.7</v>
          </cell>
          <cell r="L142" t="str">
            <v>20853.7</v>
          </cell>
          <cell r="M142">
            <v>0</v>
          </cell>
          <cell r="N142">
            <v>0</v>
          </cell>
        </row>
        <row r="143">
          <cell r="A143">
            <v>752671</v>
          </cell>
          <cell r="B143" t="str">
            <v>Juarez*Alvarez,Carlos</v>
          </cell>
          <cell r="C143" t="str">
            <v>TAX</v>
          </cell>
          <cell r="D143" t="str">
            <v>LIC-DSGD-18</v>
          </cell>
          <cell r="E143" t="str">
            <v>LI</v>
          </cell>
          <cell r="F143" t="str">
            <v>AS</v>
          </cell>
          <cell r="G143">
            <v>405</v>
          </cell>
          <cell r="H143">
            <v>22256</v>
          </cell>
          <cell r="I143">
            <v>0</v>
          </cell>
          <cell r="J143">
            <v>0</v>
          </cell>
          <cell r="K143">
            <v>22256</v>
          </cell>
          <cell r="L143">
            <v>22256</v>
          </cell>
          <cell r="M143">
            <v>0</v>
          </cell>
          <cell r="N143">
            <v>0</v>
          </cell>
        </row>
        <row r="144">
          <cell r="A144">
            <v>757885</v>
          </cell>
          <cell r="B144" t="str">
            <v>Molina*Romero,Jimena</v>
          </cell>
          <cell r="C144" t="str">
            <v>TAX</v>
          </cell>
          <cell r="D144" t="str">
            <v>LIC-DERE-18</v>
          </cell>
          <cell r="E144" t="str">
            <v>LI</v>
          </cell>
          <cell r="F144" t="str">
            <v>AS</v>
          </cell>
          <cell r="G144">
            <v>101</v>
          </cell>
          <cell r="H144" t="str">
            <v>23418.4</v>
          </cell>
          <cell r="I144">
            <v>0</v>
          </cell>
          <cell r="J144">
            <v>0</v>
          </cell>
          <cell r="K144" t="str">
            <v>23418.4</v>
          </cell>
          <cell r="L144" t="str">
            <v>23418.4</v>
          </cell>
          <cell r="M144">
            <v>0</v>
          </cell>
          <cell r="N144">
            <v>0</v>
          </cell>
        </row>
        <row r="145">
          <cell r="A145">
            <v>756208</v>
          </cell>
          <cell r="B145" t="str">
            <v>Martinez*Dominguez,Miguel</v>
          </cell>
          <cell r="C145" t="str">
            <v>TAX</v>
          </cell>
          <cell r="D145" t="str">
            <v>LIC-EJDE-17</v>
          </cell>
          <cell r="E145" t="str">
            <v>LI</v>
          </cell>
          <cell r="F145" t="str">
            <v>AS</v>
          </cell>
          <cell r="G145">
            <v>100</v>
          </cell>
          <cell r="H145">
            <v>15146</v>
          </cell>
          <cell r="I145">
            <v>0</v>
          </cell>
          <cell r="J145">
            <v>0</v>
          </cell>
          <cell r="K145">
            <v>15146</v>
          </cell>
          <cell r="L145">
            <v>12925</v>
          </cell>
          <cell r="M145">
            <v>2325</v>
          </cell>
          <cell r="N145">
            <v>2325</v>
          </cell>
        </row>
        <row r="146">
          <cell r="A146">
            <v>749503</v>
          </cell>
          <cell r="B146" t="str">
            <v>Jimenez*Ramirez,Victor</v>
          </cell>
          <cell r="C146" t="str">
            <v>TAX</v>
          </cell>
          <cell r="D146" t="str">
            <v>LIC-EJAD-17</v>
          </cell>
          <cell r="E146" t="str">
            <v>LI</v>
          </cell>
          <cell r="F146" t="str">
            <v>AS</v>
          </cell>
          <cell r="G146">
            <v>101</v>
          </cell>
          <cell r="H146" t="str">
            <v>15403.34</v>
          </cell>
          <cell r="I146">
            <v>0</v>
          </cell>
          <cell r="J146">
            <v>0</v>
          </cell>
          <cell r="K146" t="str">
            <v>15403.34</v>
          </cell>
          <cell r="L146" t="str">
            <v>15403.54</v>
          </cell>
          <cell r="M146">
            <v>0</v>
          </cell>
          <cell r="N146">
            <v>0</v>
          </cell>
        </row>
        <row r="147">
          <cell r="A147">
            <v>746289</v>
          </cell>
          <cell r="B147" t="str">
            <v>Díaz*Méndez,Axel</v>
          </cell>
          <cell r="C147" t="str">
            <v>TAX</v>
          </cell>
          <cell r="D147" t="str">
            <v>LIC-MEES-18</v>
          </cell>
          <cell r="E147" t="str">
            <v>LI</v>
          </cell>
          <cell r="F147" t="str">
            <v>AS</v>
          </cell>
          <cell r="G147">
            <v>101</v>
          </cell>
          <cell r="H147" t="str">
            <v>23756.45</v>
          </cell>
          <cell r="I147">
            <v>0</v>
          </cell>
          <cell r="J147">
            <v>0</v>
          </cell>
          <cell r="K147" t="str">
            <v>23756.45</v>
          </cell>
          <cell r="L147" t="str">
            <v>23756.9</v>
          </cell>
          <cell r="M147">
            <v>0</v>
          </cell>
          <cell r="N147">
            <v>0</v>
          </cell>
        </row>
        <row r="148">
          <cell r="A148">
            <v>294081</v>
          </cell>
          <cell r="B148" t="str">
            <v>Baena*Ortigoza,Kenya</v>
          </cell>
          <cell r="C148" t="str">
            <v>TAX</v>
          </cell>
          <cell r="D148" t="str">
            <v>LIC-DERE-18</v>
          </cell>
          <cell r="E148" t="str">
            <v>LI</v>
          </cell>
          <cell r="F148" t="str">
            <v>AS</v>
          </cell>
          <cell r="G148">
            <v>101</v>
          </cell>
          <cell r="H148">
            <v>18587</v>
          </cell>
          <cell r="I148">
            <v>0</v>
          </cell>
          <cell r="J148">
            <v>0</v>
          </cell>
          <cell r="K148">
            <v>18587</v>
          </cell>
          <cell r="L148" t="str">
            <v>18587.5</v>
          </cell>
          <cell r="M148">
            <v>0</v>
          </cell>
          <cell r="N148">
            <v>0</v>
          </cell>
        </row>
        <row r="149">
          <cell r="A149">
            <v>711831</v>
          </cell>
          <cell r="B149" t="str">
            <v>Solano*Ramírez,Gustavo</v>
          </cell>
          <cell r="C149" t="str">
            <v>TAX</v>
          </cell>
          <cell r="D149" t="str">
            <v>LIC-DERE-18</v>
          </cell>
          <cell r="E149" t="str">
            <v>LI</v>
          </cell>
          <cell r="F149" t="str">
            <v>AS</v>
          </cell>
          <cell r="G149">
            <v>101</v>
          </cell>
          <cell r="H149">
            <v>20944</v>
          </cell>
          <cell r="I149">
            <v>0</v>
          </cell>
          <cell r="J149" t="str">
            <v>518.29</v>
          </cell>
          <cell r="K149" t="str">
            <v>20425.71</v>
          </cell>
          <cell r="L149" t="str">
            <v>20425.81</v>
          </cell>
          <cell r="M149">
            <v>0</v>
          </cell>
          <cell r="N149">
            <v>0</v>
          </cell>
        </row>
        <row r="150">
          <cell r="A150">
            <v>749611</v>
          </cell>
          <cell r="B150" t="str">
            <v>Martinez*Moto,Livia</v>
          </cell>
          <cell r="C150" t="str">
            <v>TAX</v>
          </cell>
          <cell r="D150" t="str">
            <v>LIC-DSGD-18</v>
          </cell>
          <cell r="E150" t="str">
            <v>LI</v>
          </cell>
          <cell r="F150" t="str">
            <v>AS</v>
          </cell>
          <cell r="G150">
            <v>101</v>
          </cell>
          <cell r="H150">
            <v>23696</v>
          </cell>
          <cell r="I150">
            <v>0</v>
          </cell>
          <cell r="J150">
            <v>0</v>
          </cell>
          <cell r="K150">
            <v>23696</v>
          </cell>
          <cell r="L150">
            <v>23696</v>
          </cell>
          <cell r="M150">
            <v>0</v>
          </cell>
          <cell r="N150">
            <v>0</v>
          </cell>
        </row>
        <row r="151">
          <cell r="A151">
            <v>755165</v>
          </cell>
          <cell r="B151" t="str">
            <v>De La Cruz*Garcia,Emilian</v>
          </cell>
          <cell r="C151" t="str">
            <v>TAX</v>
          </cell>
          <cell r="D151" t="str">
            <v>LIC-ADME-18</v>
          </cell>
          <cell r="E151" t="str">
            <v>LI</v>
          </cell>
          <cell r="F151" t="str">
            <v>AS</v>
          </cell>
          <cell r="G151">
            <v>101</v>
          </cell>
          <cell r="H151" t="str">
            <v>24477.2</v>
          </cell>
          <cell r="I151">
            <v>0</v>
          </cell>
          <cell r="J151">
            <v>0</v>
          </cell>
          <cell r="K151" t="str">
            <v>24477.2</v>
          </cell>
          <cell r="L151">
            <v>15284</v>
          </cell>
          <cell r="M151" t="str">
            <v>9193.2</v>
          </cell>
          <cell r="N151" t="str">
            <v>9193.2</v>
          </cell>
        </row>
        <row r="152">
          <cell r="A152">
            <v>743566</v>
          </cell>
          <cell r="B152" t="str">
            <v>Rangel*Rumbo,Maria</v>
          </cell>
          <cell r="C152" t="str">
            <v>TAX</v>
          </cell>
          <cell r="D152" t="str">
            <v>LIC-DSGD-18</v>
          </cell>
          <cell r="E152" t="str">
            <v>LI</v>
          </cell>
          <cell r="F152" t="str">
            <v>AS</v>
          </cell>
          <cell r="G152">
            <v>101</v>
          </cell>
          <cell r="H152" t="str">
            <v>23432.3</v>
          </cell>
          <cell r="I152">
            <v>0</v>
          </cell>
          <cell r="J152">
            <v>0</v>
          </cell>
          <cell r="K152" t="str">
            <v>23432.3</v>
          </cell>
          <cell r="L152" t="str">
            <v>23432.5</v>
          </cell>
          <cell r="M152">
            <v>0</v>
          </cell>
          <cell r="N152">
            <v>0</v>
          </cell>
        </row>
        <row r="153">
          <cell r="A153">
            <v>296580</v>
          </cell>
          <cell r="B153" t="str">
            <v>Galindo*Castro,Karen</v>
          </cell>
          <cell r="C153" t="str">
            <v>TAX</v>
          </cell>
          <cell r="D153" t="str">
            <v>MAE-EDUP-22</v>
          </cell>
          <cell r="E153" t="str">
            <v>MA</v>
          </cell>
          <cell r="F153" t="str">
            <v>BS</v>
          </cell>
          <cell r="H153">
            <v>110</v>
          </cell>
          <cell r="I153">
            <v>0</v>
          </cell>
          <cell r="J153">
            <v>0</v>
          </cell>
          <cell r="K153">
            <v>110</v>
          </cell>
          <cell r="L153">
            <v>110</v>
          </cell>
          <cell r="M153">
            <v>0</v>
          </cell>
          <cell r="N153">
            <v>0</v>
          </cell>
        </row>
        <row r="154">
          <cell r="A154">
            <v>746486</v>
          </cell>
          <cell r="B154" t="str">
            <v>Rivera*Mondragon,Jacquelinne</v>
          </cell>
          <cell r="C154" t="str">
            <v>TAX</v>
          </cell>
          <cell r="D154" t="str">
            <v>LIC-DINV-18</v>
          </cell>
          <cell r="E154" t="str">
            <v>LI</v>
          </cell>
          <cell r="F154" t="str">
            <v>AS</v>
          </cell>
          <cell r="G154">
            <v>101</v>
          </cell>
          <cell r="H154" t="str">
            <v>23677.97</v>
          </cell>
          <cell r="I154">
            <v>0</v>
          </cell>
          <cell r="J154">
            <v>0</v>
          </cell>
          <cell r="K154" t="str">
            <v>23677.97</v>
          </cell>
          <cell r="L154" t="str">
            <v>23677.97</v>
          </cell>
          <cell r="M154">
            <v>0</v>
          </cell>
          <cell r="N154">
            <v>0</v>
          </cell>
        </row>
        <row r="155">
          <cell r="A155">
            <v>756968</v>
          </cell>
          <cell r="B155" t="str">
            <v>Guerrero*Fernandez,Marisol</v>
          </cell>
          <cell r="C155" t="str">
            <v>TAX</v>
          </cell>
          <cell r="D155" t="str">
            <v>LIC-EJAD-17</v>
          </cell>
          <cell r="E155" t="str">
            <v>LI</v>
          </cell>
          <cell r="F155" t="str">
            <v>AS</v>
          </cell>
          <cell r="G155">
            <v>100</v>
          </cell>
          <cell r="H155">
            <v>15360</v>
          </cell>
          <cell r="I155">
            <v>0</v>
          </cell>
          <cell r="J155" t="str">
            <v>160.67</v>
          </cell>
          <cell r="K155" t="str">
            <v>15199.33</v>
          </cell>
          <cell r="L155" t="str">
            <v>15200.19</v>
          </cell>
          <cell r="M155">
            <v>0</v>
          </cell>
          <cell r="N155">
            <v>0</v>
          </cell>
        </row>
        <row r="156">
          <cell r="A156">
            <v>750013</v>
          </cell>
          <cell r="B156" t="str">
            <v>Garcia*Garcia,Montserrat</v>
          </cell>
          <cell r="C156" t="str">
            <v>TAX</v>
          </cell>
          <cell r="D156" t="str">
            <v>LIC-EJAD-17</v>
          </cell>
          <cell r="E156" t="str">
            <v>LI</v>
          </cell>
          <cell r="F156" t="str">
            <v>AS</v>
          </cell>
          <cell r="G156">
            <v>100</v>
          </cell>
          <cell r="H156">
            <v>15346</v>
          </cell>
          <cell r="I156">
            <v>0</v>
          </cell>
          <cell r="J156">
            <v>0</v>
          </cell>
          <cell r="K156">
            <v>15346</v>
          </cell>
          <cell r="L156" t="str">
            <v>15346.4</v>
          </cell>
          <cell r="M156">
            <v>0</v>
          </cell>
          <cell r="N156">
            <v>0</v>
          </cell>
        </row>
        <row r="157">
          <cell r="A157">
            <v>750830</v>
          </cell>
          <cell r="B157" t="str">
            <v>Guzman*Brito,Stephanie</v>
          </cell>
          <cell r="C157" t="str">
            <v>TAX</v>
          </cell>
          <cell r="D157" t="str">
            <v>LIC-DSGD-18</v>
          </cell>
          <cell r="E157" t="str">
            <v>LI</v>
          </cell>
          <cell r="F157" t="str">
            <v>AS</v>
          </cell>
          <cell r="G157">
            <v>101</v>
          </cell>
          <cell r="H157" t="str">
            <v>23222.89</v>
          </cell>
          <cell r="I157">
            <v>0</v>
          </cell>
          <cell r="J157">
            <v>0</v>
          </cell>
          <cell r="K157" t="str">
            <v>23222.89</v>
          </cell>
          <cell r="L157" t="str">
            <v>15470.89</v>
          </cell>
          <cell r="M157">
            <v>7752</v>
          </cell>
          <cell r="N157">
            <v>7752</v>
          </cell>
        </row>
        <row r="158">
          <cell r="A158">
            <v>333275</v>
          </cell>
          <cell r="B158" t="str">
            <v>Puente*Pineda,Mauricio</v>
          </cell>
          <cell r="C158" t="str">
            <v>TAX</v>
          </cell>
          <cell r="D158" t="str">
            <v>LIC-SYSC-18</v>
          </cell>
          <cell r="E158" t="str">
            <v>LI</v>
          </cell>
          <cell r="F158" t="str">
            <v>AS</v>
          </cell>
          <cell r="G158">
            <v>505</v>
          </cell>
          <cell r="H158">
            <v>11740</v>
          </cell>
          <cell r="I158">
            <v>0</v>
          </cell>
          <cell r="J158">
            <v>0</v>
          </cell>
          <cell r="K158">
            <v>11740</v>
          </cell>
          <cell r="L158">
            <v>11740</v>
          </cell>
          <cell r="M158">
            <v>0</v>
          </cell>
          <cell r="N158">
            <v>0</v>
          </cell>
        </row>
        <row r="159">
          <cell r="A159">
            <v>677983</v>
          </cell>
          <cell r="B159" t="str">
            <v>Garcia*Muñoz,Nancy</v>
          </cell>
          <cell r="C159" t="str">
            <v>TAX</v>
          </cell>
          <cell r="D159" t="str">
            <v>LIC-EJAD-17</v>
          </cell>
          <cell r="E159" t="str">
            <v>LI</v>
          </cell>
          <cell r="F159" t="str">
            <v>AS</v>
          </cell>
          <cell r="G159">
            <v>100</v>
          </cell>
          <cell r="H159">
            <v>13397</v>
          </cell>
          <cell r="I159">
            <v>0</v>
          </cell>
          <cell r="J159">
            <v>0</v>
          </cell>
          <cell r="K159">
            <v>13397</v>
          </cell>
          <cell r="L159" t="str">
            <v>13397.6</v>
          </cell>
          <cell r="M159">
            <v>0</v>
          </cell>
          <cell r="N159">
            <v>0</v>
          </cell>
        </row>
        <row r="160">
          <cell r="A160">
            <v>757239</v>
          </cell>
          <cell r="B160" t="str">
            <v>Ramirez*Velarde,Alan</v>
          </cell>
          <cell r="C160" t="str">
            <v>TAX</v>
          </cell>
          <cell r="D160" t="str">
            <v>LIC-DSGD-18</v>
          </cell>
          <cell r="E160" t="str">
            <v>LI</v>
          </cell>
          <cell r="F160" t="str">
            <v>AS</v>
          </cell>
          <cell r="G160">
            <v>101</v>
          </cell>
          <cell r="H160" t="str">
            <v>21693.95</v>
          </cell>
          <cell r="I160">
            <v>0</v>
          </cell>
          <cell r="J160">
            <v>0</v>
          </cell>
          <cell r="K160" t="str">
            <v>21693.95</v>
          </cell>
          <cell r="L160" t="str">
            <v>16571.3</v>
          </cell>
          <cell r="M160" t="str">
            <v>5122.65</v>
          </cell>
          <cell r="N160" t="str">
            <v>5122.65</v>
          </cell>
        </row>
        <row r="161">
          <cell r="A161">
            <v>753338</v>
          </cell>
          <cell r="B161" t="str">
            <v>Perez*Galicia,Saira</v>
          </cell>
          <cell r="C161" t="str">
            <v>TAX</v>
          </cell>
          <cell r="D161" t="str">
            <v>MAE-EDUP-22</v>
          </cell>
          <cell r="E161" t="str">
            <v>MA</v>
          </cell>
          <cell r="F161" t="str">
            <v>AS</v>
          </cell>
          <cell r="G161">
            <v>405</v>
          </cell>
          <cell r="H161" t="str">
            <v>23534.53</v>
          </cell>
          <cell r="I161">
            <v>0</v>
          </cell>
          <cell r="J161" t="str">
            <v>442.53</v>
          </cell>
          <cell r="K161">
            <v>23092</v>
          </cell>
          <cell r="L161" t="str">
            <v>23098.49</v>
          </cell>
          <cell r="M161">
            <v>0</v>
          </cell>
          <cell r="N161">
            <v>0</v>
          </cell>
        </row>
        <row r="162">
          <cell r="A162">
            <v>343761</v>
          </cell>
          <cell r="B162" t="str">
            <v>Martinez*Caratachea,Jose</v>
          </cell>
          <cell r="C162" t="str">
            <v>TAX</v>
          </cell>
          <cell r="D162" t="str">
            <v>LIC-DERE-18</v>
          </cell>
          <cell r="E162" t="str">
            <v>LI</v>
          </cell>
          <cell r="F162" t="str">
            <v>AS</v>
          </cell>
          <cell r="G162">
            <v>405</v>
          </cell>
          <cell r="H162">
            <v>21653</v>
          </cell>
          <cell r="I162">
            <v>0</v>
          </cell>
          <cell r="J162">
            <v>0</v>
          </cell>
          <cell r="K162">
            <v>21653</v>
          </cell>
          <cell r="L162" t="str">
            <v>18797.5</v>
          </cell>
          <cell r="M162" t="str">
            <v>2855.5</v>
          </cell>
          <cell r="N162" t="str">
            <v>2855.5</v>
          </cell>
        </row>
        <row r="163">
          <cell r="A163">
            <v>326264</v>
          </cell>
          <cell r="B163" t="str">
            <v>Cervantes*Díaz,Carlos</v>
          </cell>
          <cell r="C163" t="str">
            <v>TAX</v>
          </cell>
          <cell r="D163" t="str">
            <v>LIC-SYSC-18</v>
          </cell>
          <cell r="E163" t="str">
            <v>LI</v>
          </cell>
          <cell r="F163" t="str">
            <v>AS</v>
          </cell>
          <cell r="G163">
            <v>506</v>
          </cell>
          <cell r="H163">
            <v>18903</v>
          </cell>
          <cell r="I163">
            <v>0</v>
          </cell>
          <cell r="J163">
            <v>0</v>
          </cell>
          <cell r="K163">
            <v>18903</v>
          </cell>
          <cell r="L163" t="str">
            <v>18903.8</v>
          </cell>
          <cell r="M163">
            <v>0</v>
          </cell>
          <cell r="N163">
            <v>0</v>
          </cell>
        </row>
        <row r="164">
          <cell r="A164">
            <v>758581</v>
          </cell>
          <cell r="B164" t="str">
            <v>Avila*Espinosa,Griselda</v>
          </cell>
          <cell r="C164" t="str">
            <v>TAX</v>
          </cell>
          <cell r="D164" t="str">
            <v>LIC-EJAD-17</v>
          </cell>
          <cell r="E164" t="str">
            <v>LI</v>
          </cell>
          <cell r="F164" t="str">
            <v>AS</v>
          </cell>
          <cell r="G164">
            <v>100</v>
          </cell>
          <cell r="H164">
            <v>15346</v>
          </cell>
          <cell r="I164">
            <v>0</v>
          </cell>
          <cell r="J164">
            <v>0</v>
          </cell>
          <cell r="K164">
            <v>15346</v>
          </cell>
          <cell r="L164">
            <v>15346</v>
          </cell>
          <cell r="M164">
            <v>0</v>
          </cell>
          <cell r="N164">
            <v>0</v>
          </cell>
        </row>
        <row r="165">
          <cell r="A165">
            <v>750944</v>
          </cell>
          <cell r="B165" t="str">
            <v>García*Osnaya,Florentino</v>
          </cell>
          <cell r="C165" t="str">
            <v>TAX</v>
          </cell>
          <cell r="D165" t="str">
            <v>LIC-EJAD-17</v>
          </cell>
          <cell r="E165" t="str">
            <v>LI</v>
          </cell>
          <cell r="F165" t="str">
            <v>AS</v>
          </cell>
          <cell r="G165">
            <v>100</v>
          </cell>
          <cell r="H165">
            <v>15259</v>
          </cell>
          <cell r="I165">
            <v>0</v>
          </cell>
          <cell r="J165">
            <v>0</v>
          </cell>
          <cell r="K165">
            <v>15259</v>
          </cell>
          <cell r="L165">
            <v>7700</v>
          </cell>
          <cell r="M165">
            <v>7559</v>
          </cell>
          <cell r="N165">
            <v>7559</v>
          </cell>
        </row>
        <row r="166">
          <cell r="A166">
            <v>745862</v>
          </cell>
          <cell r="B166" t="str">
            <v>Lopez*Torres,Brandon</v>
          </cell>
          <cell r="C166" t="str">
            <v>TAX</v>
          </cell>
          <cell r="D166" t="str">
            <v>LIC-SYSC-18</v>
          </cell>
          <cell r="E166" t="str">
            <v>LI</v>
          </cell>
          <cell r="F166" t="str">
            <v>AS</v>
          </cell>
          <cell r="G166">
            <v>101</v>
          </cell>
          <cell r="H166">
            <v>23036</v>
          </cell>
          <cell r="I166">
            <v>0</v>
          </cell>
          <cell r="J166">
            <v>0</v>
          </cell>
          <cell r="K166">
            <v>23036</v>
          </cell>
          <cell r="L166" t="str">
            <v>23036.6</v>
          </cell>
          <cell r="M166">
            <v>0</v>
          </cell>
          <cell r="N166">
            <v>0</v>
          </cell>
        </row>
        <row r="167">
          <cell r="A167">
            <v>755617</v>
          </cell>
          <cell r="B167" t="str">
            <v>Rivas*Valle,Arianna</v>
          </cell>
          <cell r="C167" t="str">
            <v>TAX</v>
          </cell>
          <cell r="D167" t="str">
            <v>LIC-ADME-18</v>
          </cell>
          <cell r="E167" t="str">
            <v>LI</v>
          </cell>
          <cell r="F167" t="str">
            <v>AS</v>
          </cell>
          <cell r="G167">
            <v>101</v>
          </cell>
          <cell r="H167">
            <v>24554</v>
          </cell>
          <cell r="I167">
            <v>0</v>
          </cell>
          <cell r="J167">
            <v>0</v>
          </cell>
          <cell r="K167">
            <v>24554</v>
          </cell>
          <cell r="L167">
            <v>23004</v>
          </cell>
          <cell r="M167" t="str">
            <v>1549.1</v>
          </cell>
          <cell r="N167" t="str">
            <v>1549.1</v>
          </cell>
        </row>
        <row r="168">
          <cell r="A168">
            <v>634778</v>
          </cell>
          <cell r="B168" t="str">
            <v>Fernández*Cortés,María</v>
          </cell>
          <cell r="C168" t="str">
            <v>TAX</v>
          </cell>
          <cell r="D168" t="str">
            <v>MAE-EDUC-19</v>
          </cell>
          <cell r="E168" t="str">
            <v>MA</v>
          </cell>
          <cell r="F168" t="str">
            <v>PT</v>
          </cell>
          <cell r="H168">
            <v>110</v>
          </cell>
          <cell r="I168">
            <v>0</v>
          </cell>
          <cell r="J168">
            <v>0</v>
          </cell>
          <cell r="K168">
            <v>110</v>
          </cell>
          <cell r="L168">
            <v>110</v>
          </cell>
          <cell r="M168">
            <v>0</v>
          </cell>
          <cell r="N168">
            <v>0</v>
          </cell>
        </row>
        <row r="169">
          <cell r="A169">
            <v>743577</v>
          </cell>
          <cell r="B169" t="str">
            <v>Martinez*Hernandez,Yarelia</v>
          </cell>
          <cell r="C169" t="str">
            <v>TAX</v>
          </cell>
          <cell r="D169" t="str">
            <v>LIC-DINV-18</v>
          </cell>
          <cell r="E169" t="str">
            <v>LI</v>
          </cell>
          <cell r="F169" t="str">
            <v>AS</v>
          </cell>
          <cell r="G169">
            <v>101</v>
          </cell>
          <cell r="H169">
            <v>23036</v>
          </cell>
          <cell r="I169">
            <v>0</v>
          </cell>
          <cell r="J169">
            <v>0</v>
          </cell>
          <cell r="K169">
            <v>23036</v>
          </cell>
          <cell r="L169" t="str">
            <v>23036.4</v>
          </cell>
          <cell r="M169">
            <v>0</v>
          </cell>
          <cell r="N169">
            <v>0</v>
          </cell>
        </row>
        <row r="170">
          <cell r="A170">
            <v>747587</v>
          </cell>
          <cell r="B170" t="str">
            <v>Bernal*Lino,Angel</v>
          </cell>
          <cell r="C170" t="str">
            <v>TAX</v>
          </cell>
          <cell r="D170" t="str">
            <v>LIC-DINV-18</v>
          </cell>
          <cell r="E170" t="str">
            <v>LI</v>
          </cell>
          <cell r="F170" t="str">
            <v>AS</v>
          </cell>
          <cell r="G170">
            <v>101</v>
          </cell>
          <cell r="H170">
            <v>22473</v>
          </cell>
          <cell r="I170">
            <v>0</v>
          </cell>
          <cell r="J170">
            <v>0</v>
          </cell>
          <cell r="K170">
            <v>22473</v>
          </cell>
          <cell r="L170">
            <v>22473</v>
          </cell>
          <cell r="M170">
            <v>0</v>
          </cell>
          <cell r="N170">
            <v>0</v>
          </cell>
        </row>
        <row r="171">
          <cell r="A171">
            <v>772863</v>
          </cell>
          <cell r="B171" t="str">
            <v>Flores*Muñoz,Julian</v>
          </cell>
          <cell r="C171" t="str">
            <v>TAX</v>
          </cell>
          <cell r="D171" t="str">
            <v>LIC-EJEP-18</v>
          </cell>
          <cell r="E171" t="str">
            <v>LI</v>
          </cell>
          <cell r="F171" t="str">
            <v>AS</v>
          </cell>
          <cell r="G171">
            <v>100</v>
          </cell>
          <cell r="H171">
            <v>13846</v>
          </cell>
          <cell r="I171">
            <v>0</v>
          </cell>
          <cell r="J171" t="str">
            <v>299.52</v>
          </cell>
          <cell r="K171" t="str">
            <v>13546.48</v>
          </cell>
          <cell r="L171" t="str">
            <v>13617.16</v>
          </cell>
          <cell r="M171">
            <v>0</v>
          </cell>
          <cell r="N171">
            <v>0</v>
          </cell>
        </row>
        <row r="172">
          <cell r="A172">
            <v>771619</v>
          </cell>
          <cell r="B172" t="str">
            <v>Vargas*Vazquez,Gabriel</v>
          </cell>
          <cell r="C172" t="str">
            <v>TAX</v>
          </cell>
          <cell r="D172" t="str">
            <v>LIC-EJDE-17</v>
          </cell>
          <cell r="E172" t="str">
            <v>LI</v>
          </cell>
          <cell r="F172" t="str">
            <v>AS</v>
          </cell>
          <cell r="G172">
            <v>100</v>
          </cell>
          <cell r="H172">
            <v>13479</v>
          </cell>
          <cell r="I172">
            <v>0</v>
          </cell>
          <cell r="J172">
            <v>288</v>
          </cell>
          <cell r="K172">
            <v>13191</v>
          </cell>
          <cell r="L172">
            <v>13258</v>
          </cell>
          <cell r="M172">
            <v>0</v>
          </cell>
          <cell r="N172">
            <v>0</v>
          </cell>
        </row>
        <row r="173">
          <cell r="A173">
            <v>763769</v>
          </cell>
          <cell r="B173" t="str">
            <v>Uribe*Zea,Yaritzi</v>
          </cell>
          <cell r="C173" t="str">
            <v>TAX</v>
          </cell>
          <cell r="D173" t="str">
            <v>LIC-DINV-18</v>
          </cell>
          <cell r="E173" t="str">
            <v>LI</v>
          </cell>
          <cell r="F173" t="str">
            <v>AS</v>
          </cell>
          <cell r="G173">
            <v>404</v>
          </cell>
          <cell r="H173">
            <v>20112</v>
          </cell>
          <cell r="I173">
            <v>0</v>
          </cell>
          <cell r="J173">
            <v>0</v>
          </cell>
          <cell r="K173">
            <v>20112</v>
          </cell>
          <cell r="L173" t="str">
            <v>20049.6</v>
          </cell>
          <cell r="M173" t="str">
            <v>62.9</v>
          </cell>
          <cell r="N173" t="str">
            <v>62.9</v>
          </cell>
        </row>
        <row r="174">
          <cell r="A174">
            <v>770520</v>
          </cell>
          <cell r="B174" t="str">
            <v>Olvera*Valente,Issac</v>
          </cell>
          <cell r="C174" t="str">
            <v>TAX</v>
          </cell>
          <cell r="D174" t="str">
            <v>LIC-EJAD-17</v>
          </cell>
          <cell r="E174" t="str">
            <v>LI</v>
          </cell>
          <cell r="F174" t="str">
            <v>AS</v>
          </cell>
          <cell r="G174">
            <v>100</v>
          </cell>
          <cell r="H174">
            <v>13860</v>
          </cell>
          <cell r="I174">
            <v>0</v>
          </cell>
          <cell r="J174">
            <v>288</v>
          </cell>
          <cell r="K174">
            <v>13572</v>
          </cell>
          <cell r="L174">
            <v>13639</v>
          </cell>
          <cell r="M174">
            <v>0</v>
          </cell>
          <cell r="N174">
            <v>0</v>
          </cell>
        </row>
        <row r="175">
          <cell r="A175">
            <v>345295</v>
          </cell>
          <cell r="B175" t="str">
            <v>Cruz*Vazquez,Aldo</v>
          </cell>
          <cell r="C175" t="str">
            <v>TAX</v>
          </cell>
          <cell r="D175" t="str">
            <v>LIC-EJAD-17</v>
          </cell>
          <cell r="E175" t="str">
            <v>LI</v>
          </cell>
          <cell r="F175" t="str">
            <v>AS</v>
          </cell>
          <cell r="G175">
            <v>405</v>
          </cell>
          <cell r="H175" t="str">
            <v>13290.88</v>
          </cell>
          <cell r="I175">
            <v>0</v>
          </cell>
          <cell r="J175">
            <v>288</v>
          </cell>
          <cell r="K175" t="str">
            <v>13002.88</v>
          </cell>
          <cell r="L175" t="str">
            <v>13069.88</v>
          </cell>
          <cell r="M175">
            <v>0</v>
          </cell>
          <cell r="N175">
            <v>0</v>
          </cell>
        </row>
        <row r="176">
          <cell r="A176">
            <v>768940</v>
          </cell>
          <cell r="B176" t="str">
            <v>Uribe*García,Sandra</v>
          </cell>
          <cell r="C176" t="str">
            <v>TAX</v>
          </cell>
          <cell r="D176" t="str">
            <v>MAE-EDUP-22</v>
          </cell>
          <cell r="E176" t="str">
            <v>MA</v>
          </cell>
          <cell r="F176" t="str">
            <v>AS</v>
          </cell>
          <cell r="G176">
            <v>405</v>
          </cell>
          <cell r="H176" t="str">
            <v>25191.3</v>
          </cell>
          <cell r="I176">
            <v>0</v>
          </cell>
          <cell r="J176">
            <v>0</v>
          </cell>
          <cell r="K176" t="str">
            <v>25191.3</v>
          </cell>
          <cell r="L176">
            <v>25192</v>
          </cell>
          <cell r="M176">
            <v>0</v>
          </cell>
          <cell r="N176">
            <v>0</v>
          </cell>
        </row>
        <row r="177">
          <cell r="A177">
            <v>768329</v>
          </cell>
          <cell r="B177" t="str">
            <v>Arce*Muñiz,Martina</v>
          </cell>
          <cell r="C177" t="str">
            <v>TAX</v>
          </cell>
          <cell r="D177" t="str">
            <v>LIC-DINV-18</v>
          </cell>
          <cell r="E177" t="str">
            <v>LI</v>
          </cell>
          <cell r="F177" t="str">
            <v>AS</v>
          </cell>
          <cell r="G177">
            <v>101</v>
          </cell>
          <cell r="H177">
            <v>20112</v>
          </cell>
          <cell r="I177">
            <v>0</v>
          </cell>
          <cell r="J177">
            <v>0</v>
          </cell>
          <cell r="K177">
            <v>20112</v>
          </cell>
          <cell r="L177">
            <v>20112</v>
          </cell>
          <cell r="M177">
            <v>0</v>
          </cell>
          <cell r="N177">
            <v>0</v>
          </cell>
        </row>
        <row r="178">
          <cell r="A178">
            <v>768351</v>
          </cell>
          <cell r="B178" t="str">
            <v>Sanchez*Vargas,Jesus</v>
          </cell>
          <cell r="C178" t="str">
            <v>TAX</v>
          </cell>
          <cell r="D178" t="str">
            <v>MAE-EDUP-22</v>
          </cell>
          <cell r="E178" t="str">
            <v>MA</v>
          </cell>
          <cell r="F178" t="str">
            <v>AS</v>
          </cell>
          <cell r="G178">
            <v>405</v>
          </cell>
          <cell r="H178">
            <v>24397</v>
          </cell>
          <cell r="I178">
            <v>0</v>
          </cell>
          <cell r="J178" t="str">
            <v>468.18</v>
          </cell>
          <cell r="K178" t="str">
            <v>23928.82</v>
          </cell>
          <cell r="L178" t="str">
            <v>23933.02</v>
          </cell>
          <cell r="M178">
            <v>0</v>
          </cell>
          <cell r="N178">
            <v>0</v>
          </cell>
        </row>
        <row r="179">
          <cell r="A179">
            <v>765826</v>
          </cell>
          <cell r="B179" t="str">
            <v>Salgado*Rodriguez,Kevin</v>
          </cell>
          <cell r="C179" t="str">
            <v>TAX</v>
          </cell>
          <cell r="D179" t="str">
            <v>LIC-DERE-18</v>
          </cell>
          <cell r="E179" t="str">
            <v>LI</v>
          </cell>
          <cell r="F179" t="str">
            <v>AS</v>
          </cell>
          <cell r="G179">
            <v>404</v>
          </cell>
          <cell r="H179">
            <v>21010</v>
          </cell>
          <cell r="I179">
            <v>0</v>
          </cell>
          <cell r="J179">
            <v>0</v>
          </cell>
          <cell r="K179">
            <v>21010</v>
          </cell>
          <cell r="L179" t="str">
            <v>21010.8</v>
          </cell>
          <cell r="M179">
            <v>0</v>
          </cell>
          <cell r="N179">
            <v>0</v>
          </cell>
        </row>
        <row r="180">
          <cell r="A180">
            <v>770319</v>
          </cell>
          <cell r="B180" t="str">
            <v>Carriles*Pacheco,Ignacio</v>
          </cell>
          <cell r="C180" t="str">
            <v>TAX</v>
          </cell>
          <cell r="D180" t="str">
            <v>MAE-EDUP-22</v>
          </cell>
          <cell r="E180" t="str">
            <v>MA</v>
          </cell>
          <cell r="F180" t="str">
            <v>AS</v>
          </cell>
          <cell r="G180">
            <v>405</v>
          </cell>
          <cell r="H180">
            <v>24746</v>
          </cell>
          <cell r="I180">
            <v>0</v>
          </cell>
          <cell r="J180" t="str">
            <v>468.18</v>
          </cell>
          <cell r="K180" t="str">
            <v>24277.82</v>
          </cell>
          <cell r="L180" t="str">
            <v>24282.02</v>
          </cell>
          <cell r="M180">
            <v>0</v>
          </cell>
          <cell r="N180">
            <v>0</v>
          </cell>
        </row>
        <row r="181">
          <cell r="A181">
            <v>772126</v>
          </cell>
          <cell r="B181" t="str">
            <v>Casillas*Zalvidar,Maria</v>
          </cell>
          <cell r="C181" t="str">
            <v>TAX</v>
          </cell>
          <cell r="D181" t="str">
            <v>MAE-EDUP-22</v>
          </cell>
          <cell r="E181" t="str">
            <v>MA</v>
          </cell>
          <cell r="F181" t="str">
            <v>BS</v>
          </cell>
          <cell r="H181">
            <v>0</v>
          </cell>
          <cell r="I181">
            <v>0</v>
          </cell>
          <cell r="J181">
            <v>0</v>
          </cell>
          <cell r="K181">
            <v>0</v>
          </cell>
          <cell r="L181">
            <v>0</v>
          </cell>
          <cell r="M181">
            <v>0</v>
          </cell>
          <cell r="N181">
            <v>0</v>
          </cell>
        </row>
        <row r="182">
          <cell r="A182">
            <v>772446</v>
          </cell>
          <cell r="B182" t="str">
            <v>Ortiz*Contreras,Eduardo</v>
          </cell>
          <cell r="C182" t="str">
            <v>TAX</v>
          </cell>
          <cell r="D182" t="str">
            <v>LIC-CTCO-18</v>
          </cell>
          <cell r="E182" t="str">
            <v>LI</v>
          </cell>
          <cell r="F182" t="str">
            <v>AS</v>
          </cell>
          <cell r="G182">
            <v>101</v>
          </cell>
          <cell r="H182">
            <v>20661</v>
          </cell>
          <cell r="I182">
            <v>0</v>
          </cell>
          <cell r="J182">
            <v>0</v>
          </cell>
          <cell r="K182">
            <v>20661</v>
          </cell>
          <cell r="L182">
            <v>20661</v>
          </cell>
          <cell r="M182">
            <v>0</v>
          </cell>
          <cell r="N182">
            <v>0</v>
          </cell>
        </row>
        <row r="183">
          <cell r="A183">
            <v>326901</v>
          </cell>
          <cell r="B183" t="str">
            <v>Perez*Bautista,Cinthia</v>
          </cell>
          <cell r="C183" t="str">
            <v>TAX</v>
          </cell>
          <cell r="D183" t="str">
            <v>LIC-EJDE-17</v>
          </cell>
          <cell r="E183" t="str">
            <v>LI</v>
          </cell>
          <cell r="F183" t="str">
            <v>AS</v>
          </cell>
          <cell r="G183">
            <v>100</v>
          </cell>
          <cell r="H183">
            <v>9333</v>
          </cell>
          <cell r="I183">
            <v>0</v>
          </cell>
          <cell r="J183">
            <v>0</v>
          </cell>
          <cell r="K183">
            <v>9333</v>
          </cell>
          <cell r="L183" t="str">
            <v>9333.5</v>
          </cell>
          <cell r="M183">
            <v>0</v>
          </cell>
          <cell r="N183">
            <v>0</v>
          </cell>
        </row>
        <row r="184">
          <cell r="A184">
            <v>691886</v>
          </cell>
          <cell r="B184" t="str">
            <v>Rios*Cordero,Esther</v>
          </cell>
          <cell r="C184" t="str">
            <v>TAX</v>
          </cell>
          <cell r="D184" t="str">
            <v>LIC-DSGD-18</v>
          </cell>
          <cell r="E184" t="str">
            <v>LI</v>
          </cell>
          <cell r="F184" t="str">
            <v>AS</v>
          </cell>
          <cell r="G184">
            <v>101</v>
          </cell>
          <cell r="H184">
            <v>17056</v>
          </cell>
          <cell r="I184">
            <v>0</v>
          </cell>
          <cell r="J184">
            <v>0</v>
          </cell>
          <cell r="K184">
            <v>17056</v>
          </cell>
          <cell r="L184" t="str">
            <v>14016.5</v>
          </cell>
          <cell r="M184">
            <v>3040</v>
          </cell>
          <cell r="N184">
            <v>3040</v>
          </cell>
        </row>
        <row r="185">
          <cell r="A185">
            <v>768038</v>
          </cell>
          <cell r="B185" t="str">
            <v>Olalla*Bonilla,Karina</v>
          </cell>
          <cell r="C185" t="str">
            <v>TAX</v>
          </cell>
          <cell r="D185" t="str">
            <v>LIC-CTCO-18</v>
          </cell>
          <cell r="E185" t="str">
            <v>LI</v>
          </cell>
          <cell r="F185" t="str">
            <v>AS</v>
          </cell>
          <cell r="G185">
            <v>101</v>
          </cell>
          <cell r="H185">
            <v>21202</v>
          </cell>
          <cell r="I185">
            <v>0</v>
          </cell>
          <cell r="J185">
            <v>0</v>
          </cell>
          <cell r="K185">
            <v>21202</v>
          </cell>
          <cell r="L185">
            <v>21202</v>
          </cell>
          <cell r="M185">
            <v>0</v>
          </cell>
          <cell r="N185">
            <v>0</v>
          </cell>
        </row>
        <row r="186">
          <cell r="A186">
            <v>769222</v>
          </cell>
          <cell r="B186" t="str">
            <v>Nava*Bello,Jose</v>
          </cell>
          <cell r="C186" t="str">
            <v>TAX</v>
          </cell>
          <cell r="D186" t="str">
            <v>LIC-CTCO-18</v>
          </cell>
          <cell r="E186" t="str">
            <v>LI</v>
          </cell>
          <cell r="F186" t="str">
            <v>AS</v>
          </cell>
          <cell r="G186">
            <v>101</v>
          </cell>
          <cell r="H186">
            <v>20112</v>
          </cell>
          <cell r="I186">
            <v>0</v>
          </cell>
          <cell r="J186">
            <v>0</v>
          </cell>
          <cell r="K186">
            <v>20112</v>
          </cell>
          <cell r="L186">
            <v>20112</v>
          </cell>
          <cell r="M186">
            <v>0</v>
          </cell>
          <cell r="N186">
            <v>0</v>
          </cell>
        </row>
        <row r="187">
          <cell r="A187">
            <v>333328</v>
          </cell>
          <cell r="B187" t="str">
            <v>Medina*Ortega,Daniel</v>
          </cell>
          <cell r="C187" t="str">
            <v>TAX</v>
          </cell>
          <cell r="D187" t="str">
            <v>LIC-ADME-18</v>
          </cell>
          <cell r="E187" t="str">
            <v>LI</v>
          </cell>
          <cell r="F187" t="str">
            <v>EG</v>
          </cell>
          <cell r="H187" t="str">
            <v>2120.3</v>
          </cell>
          <cell r="I187">
            <v>0</v>
          </cell>
          <cell r="J187">
            <v>0</v>
          </cell>
          <cell r="K187" t="str">
            <v>2120.3</v>
          </cell>
          <cell r="L187" t="str">
            <v>2120.3</v>
          </cell>
          <cell r="M187">
            <v>0</v>
          </cell>
          <cell r="N187">
            <v>0</v>
          </cell>
        </row>
        <row r="188">
          <cell r="A188">
            <v>327318</v>
          </cell>
          <cell r="B188" t="str">
            <v>Alpizar*Pérez,Luis</v>
          </cell>
          <cell r="C188" t="str">
            <v>TAX</v>
          </cell>
          <cell r="D188" t="str">
            <v>LIC-DERE-18</v>
          </cell>
          <cell r="E188" t="str">
            <v>LI</v>
          </cell>
          <cell r="F188" t="str">
            <v>EG</v>
          </cell>
          <cell r="H188">
            <v>110</v>
          </cell>
          <cell r="I188">
            <v>0</v>
          </cell>
          <cell r="J188">
            <v>0</v>
          </cell>
          <cell r="K188">
            <v>110</v>
          </cell>
          <cell r="L188">
            <v>110</v>
          </cell>
          <cell r="M188">
            <v>0</v>
          </cell>
          <cell r="N188">
            <v>0</v>
          </cell>
        </row>
        <row r="189">
          <cell r="A189">
            <v>328261</v>
          </cell>
          <cell r="B189" t="str">
            <v>Martinez*Torres,Edgar</v>
          </cell>
          <cell r="C189" t="str">
            <v>TAX</v>
          </cell>
          <cell r="D189" t="str">
            <v>LIC-DERE-18</v>
          </cell>
          <cell r="E189" t="str">
            <v>LI</v>
          </cell>
          <cell r="F189" t="str">
            <v>EG</v>
          </cell>
          <cell r="H189">
            <v>700</v>
          </cell>
          <cell r="I189">
            <v>0</v>
          </cell>
          <cell r="J189">
            <v>0</v>
          </cell>
          <cell r="K189">
            <v>700</v>
          </cell>
          <cell r="L189">
            <v>700</v>
          </cell>
          <cell r="M189">
            <v>0</v>
          </cell>
          <cell r="N189">
            <v>0</v>
          </cell>
        </row>
        <row r="190">
          <cell r="A190">
            <v>326246</v>
          </cell>
          <cell r="B190" t="str">
            <v>Arellano*Nieto,Andrea</v>
          </cell>
          <cell r="C190" t="str">
            <v>TAX</v>
          </cell>
          <cell r="D190" t="str">
            <v>LIC-MEES-18</v>
          </cell>
          <cell r="E190" t="str">
            <v>LI</v>
          </cell>
          <cell r="F190" t="str">
            <v>EG</v>
          </cell>
          <cell r="H190">
            <v>110</v>
          </cell>
          <cell r="I190">
            <v>0</v>
          </cell>
          <cell r="J190">
            <v>0</v>
          </cell>
          <cell r="K190">
            <v>110</v>
          </cell>
          <cell r="L190">
            <v>110</v>
          </cell>
          <cell r="M190">
            <v>0</v>
          </cell>
          <cell r="N190">
            <v>0</v>
          </cell>
        </row>
        <row r="191">
          <cell r="A191">
            <v>771874</v>
          </cell>
          <cell r="B191" t="str">
            <v>Jimenez*Mendoza,Julio</v>
          </cell>
          <cell r="C191" t="str">
            <v>TAX</v>
          </cell>
          <cell r="D191" t="str">
            <v>LIC-DINV-18</v>
          </cell>
          <cell r="E191" t="str">
            <v>LI</v>
          </cell>
          <cell r="F191" t="str">
            <v>AS</v>
          </cell>
          <cell r="G191">
            <v>101</v>
          </cell>
          <cell r="H191" t="str">
            <v>21455.5</v>
          </cell>
          <cell r="I191">
            <v>0</v>
          </cell>
          <cell r="J191">
            <v>0</v>
          </cell>
          <cell r="K191" t="str">
            <v>21455.5</v>
          </cell>
          <cell r="L191" t="str">
            <v>21455.5</v>
          </cell>
          <cell r="M191">
            <v>0</v>
          </cell>
          <cell r="N191">
            <v>0</v>
          </cell>
        </row>
        <row r="192">
          <cell r="A192">
            <v>284846</v>
          </cell>
          <cell r="B192" t="str">
            <v>Moreno*Martinez,Jorge</v>
          </cell>
          <cell r="C192" t="str">
            <v>TAX</v>
          </cell>
          <cell r="D192" t="str">
            <v>LIC-DERE-18</v>
          </cell>
          <cell r="E192" t="str">
            <v>LI</v>
          </cell>
          <cell r="F192" t="str">
            <v>AS</v>
          </cell>
          <cell r="G192">
            <v>404</v>
          </cell>
          <cell r="H192" t="str">
            <v>22194.6</v>
          </cell>
          <cell r="I192">
            <v>0</v>
          </cell>
          <cell r="J192">
            <v>0</v>
          </cell>
          <cell r="K192" t="str">
            <v>22194.6</v>
          </cell>
          <cell r="L192" t="str">
            <v>19093.2</v>
          </cell>
          <cell r="M192" t="str">
            <v>3101.4</v>
          </cell>
          <cell r="N192" t="str">
            <v>3101.4</v>
          </cell>
        </row>
        <row r="193">
          <cell r="A193">
            <v>772691</v>
          </cell>
          <cell r="B193" t="str">
            <v>Monroy*Gómez,Ana</v>
          </cell>
          <cell r="C193" t="str">
            <v>TAX</v>
          </cell>
          <cell r="D193" t="str">
            <v>LIC-EJAD-17</v>
          </cell>
          <cell r="E193" t="str">
            <v>LI</v>
          </cell>
          <cell r="F193" t="str">
            <v>AS</v>
          </cell>
          <cell r="G193">
            <v>100</v>
          </cell>
          <cell r="H193">
            <v>13497</v>
          </cell>
          <cell r="I193">
            <v>0</v>
          </cell>
          <cell r="J193" t="str">
            <v>316.8</v>
          </cell>
          <cell r="K193" t="str">
            <v>13180.2</v>
          </cell>
          <cell r="L193" t="str">
            <v>13187.4</v>
          </cell>
          <cell r="M193">
            <v>0</v>
          </cell>
          <cell r="N193">
            <v>0</v>
          </cell>
        </row>
        <row r="194">
          <cell r="A194">
            <v>765442</v>
          </cell>
          <cell r="B194" t="str">
            <v>Tellez*Perez,Eric</v>
          </cell>
          <cell r="C194" t="str">
            <v>TAX</v>
          </cell>
          <cell r="D194" t="str">
            <v>LIC-ADME-18</v>
          </cell>
          <cell r="E194" t="str">
            <v>LI</v>
          </cell>
          <cell r="F194" t="str">
            <v>AS</v>
          </cell>
          <cell r="G194">
            <v>406</v>
          </cell>
          <cell r="H194" t="str">
            <v>21153.9</v>
          </cell>
          <cell r="I194">
            <v>0</v>
          </cell>
          <cell r="J194">
            <v>0</v>
          </cell>
          <cell r="K194" t="str">
            <v>21153.9</v>
          </cell>
          <cell r="L194" t="str">
            <v>19957.7</v>
          </cell>
          <cell r="M194">
            <v>0</v>
          </cell>
          <cell r="N194">
            <v>0</v>
          </cell>
        </row>
        <row r="195">
          <cell r="A195">
            <v>771537</v>
          </cell>
          <cell r="B195" t="str">
            <v>Lopez*Rico,Misael</v>
          </cell>
          <cell r="C195" t="str">
            <v>TAX</v>
          </cell>
          <cell r="D195" t="str">
            <v>MAE-EDUP-22</v>
          </cell>
          <cell r="E195" t="str">
            <v>MA</v>
          </cell>
          <cell r="F195" t="str">
            <v>BS</v>
          </cell>
          <cell r="H195">
            <v>0</v>
          </cell>
          <cell r="I195">
            <v>0</v>
          </cell>
          <cell r="J195">
            <v>0</v>
          </cell>
          <cell r="K195">
            <v>0</v>
          </cell>
          <cell r="L195">
            <v>0</v>
          </cell>
          <cell r="M195">
            <v>0</v>
          </cell>
          <cell r="N195">
            <v>0</v>
          </cell>
        </row>
        <row r="196">
          <cell r="A196">
            <v>763845</v>
          </cell>
          <cell r="B196" t="str">
            <v>Torres*Amador,Marlon</v>
          </cell>
          <cell r="C196" t="str">
            <v>TAX</v>
          </cell>
          <cell r="D196" t="str">
            <v>LIC-CTCO-18</v>
          </cell>
          <cell r="E196" t="str">
            <v>LI</v>
          </cell>
          <cell r="F196" t="str">
            <v>AS</v>
          </cell>
          <cell r="G196">
            <v>404</v>
          </cell>
          <cell r="H196" t="str">
            <v>17121.25</v>
          </cell>
          <cell r="I196">
            <v>0</v>
          </cell>
          <cell r="J196">
            <v>0</v>
          </cell>
          <cell r="K196" t="str">
            <v>17121.25</v>
          </cell>
          <cell r="L196" t="str">
            <v>14873.65</v>
          </cell>
          <cell r="M196" t="str">
            <v>2247.6</v>
          </cell>
          <cell r="N196" t="str">
            <v>2247.6</v>
          </cell>
        </row>
        <row r="197">
          <cell r="A197">
            <v>766968</v>
          </cell>
          <cell r="B197" t="str">
            <v>Rivas*Hernandez,Karla</v>
          </cell>
          <cell r="C197" t="str">
            <v>TAX</v>
          </cell>
          <cell r="D197" t="str">
            <v>LIC-DERE-18</v>
          </cell>
          <cell r="E197" t="str">
            <v>LI</v>
          </cell>
          <cell r="F197" t="str">
            <v>AS</v>
          </cell>
          <cell r="G197">
            <v>101</v>
          </cell>
          <cell r="H197">
            <v>21024</v>
          </cell>
          <cell r="I197">
            <v>0</v>
          </cell>
          <cell r="J197">
            <v>0</v>
          </cell>
          <cell r="K197">
            <v>21024</v>
          </cell>
          <cell r="L197">
            <v>21024</v>
          </cell>
          <cell r="M197">
            <v>0</v>
          </cell>
          <cell r="N197">
            <v>0</v>
          </cell>
        </row>
        <row r="198">
          <cell r="A198">
            <v>313185</v>
          </cell>
          <cell r="B198" t="str">
            <v>Rubio*Frias,Salvador</v>
          </cell>
          <cell r="C198" t="str">
            <v>TAX</v>
          </cell>
          <cell r="D198" t="str">
            <v>LIC-COFI-18</v>
          </cell>
          <cell r="E198" t="str">
            <v>LI</v>
          </cell>
          <cell r="F198" t="str">
            <v>AS</v>
          </cell>
          <cell r="G198">
            <v>404</v>
          </cell>
          <cell r="H198">
            <v>22170</v>
          </cell>
          <cell r="I198">
            <v>0</v>
          </cell>
          <cell r="J198">
            <v>0</v>
          </cell>
          <cell r="K198">
            <v>22170</v>
          </cell>
          <cell r="L198" t="str">
            <v>17264.2</v>
          </cell>
          <cell r="M198" t="str">
            <v>4905.8</v>
          </cell>
          <cell r="N198" t="str">
            <v>4905.8</v>
          </cell>
        </row>
        <row r="199">
          <cell r="A199">
            <v>787674</v>
          </cell>
          <cell r="B199" t="str">
            <v>Bistrain*Martínez,Daniel</v>
          </cell>
          <cell r="C199" t="str">
            <v>TAX</v>
          </cell>
          <cell r="D199" t="str">
            <v>LIC-EJAD-17</v>
          </cell>
          <cell r="E199" t="str">
            <v>LI</v>
          </cell>
          <cell r="F199" t="str">
            <v>AS</v>
          </cell>
          <cell r="G199">
            <v>405</v>
          </cell>
          <cell r="H199">
            <v>13139</v>
          </cell>
          <cell r="I199">
            <v>0</v>
          </cell>
          <cell r="J199">
            <v>0</v>
          </cell>
          <cell r="K199">
            <v>13139</v>
          </cell>
          <cell r="L199" t="str">
            <v>13139.2</v>
          </cell>
          <cell r="M199">
            <v>0</v>
          </cell>
          <cell r="N199">
            <v>0</v>
          </cell>
        </row>
        <row r="200">
          <cell r="A200">
            <v>329864</v>
          </cell>
          <cell r="B200" t="str">
            <v>Hernández*Vargas,Santiago</v>
          </cell>
          <cell r="C200" t="str">
            <v>TAX</v>
          </cell>
          <cell r="D200" t="str">
            <v>LIC-MEES-18</v>
          </cell>
          <cell r="E200" t="str">
            <v>LI</v>
          </cell>
          <cell r="F200" t="str">
            <v>AS</v>
          </cell>
          <cell r="G200">
            <v>405</v>
          </cell>
          <cell r="H200" t="str">
            <v>14461.55</v>
          </cell>
          <cell r="I200">
            <v>0</v>
          </cell>
          <cell r="J200">
            <v>0</v>
          </cell>
          <cell r="K200" t="str">
            <v>14461.55</v>
          </cell>
          <cell r="L200" t="str">
            <v>9839.5</v>
          </cell>
          <cell r="M200" t="str">
            <v>4622.05</v>
          </cell>
          <cell r="N200" t="str">
            <v>4622.05</v>
          </cell>
        </row>
        <row r="201">
          <cell r="A201">
            <v>198651</v>
          </cell>
          <cell r="B201" t="str">
            <v>Del Cipres*Diaz,Carlos</v>
          </cell>
          <cell r="C201" t="str">
            <v>TAX</v>
          </cell>
          <cell r="D201" t="str">
            <v>MAE-TEIN-18</v>
          </cell>
          <cell r="E201" t="str">
            <v>MA</v>
          </cell>
          <cell r="F201" t="str">
            <v>AS</v>
          </cell>
          <cell r="G201">
            <v>406</v>
          </cell>
          <cell r="H201" t="str">
            <v>27689.5</v>
          </cell>
          <cell r="I201">
            <v>0</v>
          </cell>
          <cell r="J201">
            <v>0</v>
          </cell>
          <cell r="K201" t="str">
            <v>27689.5</v>
          </cell>
          <cell r="L201" t="str">
            <v>17867.4</v>
          </cell>
          <cell r="M201" t="str">
            <v>9822.1</v>
          </cell>
          <cell r="N201" t="str">
            <v>9822.1</v>
          </cell>
        </row>
        <row r="202">
          <cell r="A202">
            <v>270632</v>
          </cell>
          <cell r="B202" t="str">
            <v>Menchaca*Perez,Ramiro</v>
          </cell>
          <cell r="C202" t="str">
            <v>TAX</v>
          </cell>
          <cell r="D202" t="str">
            <v>LIC-EJME-17</v>
          </cell>
          <cell r="E202" t="str">
            <v>LI</v>
          </cell>
          <cell r="F202" t="str">
            <v>AS</v>
          </cell>
          <cell r="G202">
            <v>100</v>
          </cell>
          <cell r="H202" t="str">
            <v>15469.5</v>
          </cell>
          <cell r="I202">
            <v>0</v>
          </cell>
          <cell r="J202">
            <v>0</v>
          </cell>
          <cell r="K202" t="str">
            <v>15469.5</v>
          </cell>
          <cell r="L202" t="str">
            <v>15469.95</v>
          </cell>
          <cell r="M202">
            <v>0</v>
          </cell>
          <cell r="N202">
            <v>0</v>
          </cell>
        </row>
        <row r="203">
          <cell r="A203">
            <v>618692</v>
          </cell>
          <cell r="B203" t="str">
            <v>Angulo*García,Jeanette</v>
          </cell>
          <cell r="C203" t="str">
            <v>TAX</v>
          </cell>
          <cell r="D203" t="str">
            <v>LIC-DSGD-18</v>
          </cell>
          <cell r="E203" t="str">
            <v>LI</v>
          </cell>
          <cell r="F203" t="str">
            <v>AS</v>
          </cell>
          <cell r="H203" t="str">
            <v>18069.3</v>
          </cell>
          <cell r="I203">
            <v>0</v>
          </cell>
          <cell r="J203">
            <v>0</v>
          </cell>
          <cell r="K203" t="str">
            <v>18069.3</v>
          </cell>
          <cell r="L203">
            <v>5915</v>
          </cell>
          <cell r="M203" t="str">
            <v>12154.3</v>
          </cell>
          <cell r="N203" t="str">
            <v>12154.3</v>
          </cell>
        </row>
        <row r="204">
          <cell r="A204">
            <v>215767</v>
          </cell>
          <cell r="B204" t="str">
            <v>Aguilar*Pacheco,Juan</v>
          </cell>
          <cell r="C204" t="str">
            <v>TAX</v>
          </cell>
          <cell r="D204" t="str">
            <v>LIC-EJAD-17</v>
          </cell>
          <cell r="E204" t="str">
            <v>LI</v>
          </cell>
          <cell r="F204" t="str">
            <v>AS</v>
          </cell>
          <cell r="H204" t="str">
            <v>11083.82</v>
          </cell>
          <cell r="I204">
            <v>0</v>
          </cell>
          <cell r="J204">
            <v>0</v>
          </cell>
          <cell r="K204" t="str">
            <v>11083.82</v>
          </cell>
          <cell r="L204" t="str">
            <v>11083.82</v>
          </cell>
          <cell r="M204">
            <v>0</v>
          </cell>
          <cell r="N204">
            <v>0</v>
          </cell>
        </row>
        <row r="205">
          <cell r="A205">
            <v>783037</v>
          </cell>
          <cell r="B205" t="str">
            <v>Valdes*Hernandez,Kenia</v>
          </cell>
          <cell r="C205" t="str">
            <v>TAX</v>
          </cell>
          <cell r="D205" t="str">
            <v>LIC-DINV-18</v>
          </cell>
          <cell r="E205" t="str">
            <v>LI</v>
          </cell>
          <cell r="F205" t="str">
            <v>AS</v>
          </cell>
          <cell r="G205">
            <v>100</v>
          </cell>
          <cell r="H205" t="str">
            <v>21015.7</v>
          </cell>
          <cell r="I205">
            <v>0</v>
          </cell>
          <cell r="J205">
            <v>0</v>
          </cell>
          <cell r="K205" t="str">
            <v>21015.7</v>
          </cell>
          <cell r="L205">
            <v>21016</v>
          </cell>
          <cell r="M205">
            <v>0</v>
          </cell>
          <cell r="N205">
            <v>0</v>
          </cell>
        </row>
        <row r="206">
          <cell r="A206">
            <v>785534</v>
          </cell>
          <cell r="B206" t="str">
            <v>Camargo*Pacheco,Alexis</v>
          </cell>
          <cell r="C206" t="str">
            <v>TAX</v>
          </cell>
          <cell r="D206" t="str">
            <v>LIC-EJDE-17</v>
          </cell>
          <cell r="E206" t="str">
            <v>LI</v>
          </cell>
          <cell r="F206" t="str">
            <v>AS</v>
          </cell>
          <cell r="G206">
            <v>405</v>
          </cell>
          <cell r="H206">
            <v>13107</v>
          </cell>
          <cell r="I206">
            <v>0</v>
          </cell>
          <cell r="J206">
            <v>0</v>
          </cell>
          <cell r="K206">
            <v>13107</v>
          </cell>
          <cell r="L206">
            <v>8294</v>
          </cell>
          <cell r="M206">
            <v>4813</v>
          </cell>
          <cell r="N206">
            <v>4813</v>
          </cell>
        </row>
        <row r="207">
          <cell r="A207">
            <v>785533</v>
          </cell>
          <cell r="B207" t="str">
            <v>Alvarez*Olivarez,Victor</v>
          </cell>
          <cell r="C207" t="str">
            <v>TAX</v>
          </cell>
          <cell r="D207" t="str">
            <v>LIC-EJAD-17</v>
          </cell>
          <cell r="E207" t="str">
            <v>LI</v>
          </cell>
          <cell r="F207" t="str">
            <v>AS</v>
          </cell>
          <cell r="G207">
            <v>100</v>
          </cell>
          <cell r="H207">
            <v>12576</v>
          </cell>
          <cell r="I207">
            <v>0</v>
          </cell>
          <cell r="J207">
            <v>0</v>
          </cell>
          <cell r="K207">
            <v>12576</v>
          </cell>
          <cell r="L207">
            <v>12576</v>
          </cell>
          <cell r="M207">
            <v>0</v>
          </cell>
          <cell r="N207">
            <v>0</v>
          </cell>
        </row>
        <row r="208">
          <cell r="A208">
            <v>786355</v>
          </cell>
          <cell r="B208" t="str">
            <v>Elizalde*Gonzales,David</v>
          </cell>
          <cell r="C208" t="str">
            <v>TAX</v>
          </cell>
          <cell r="D208" t="str">
            <v>LIC-EJAD-17</v>
          </cell>
          <cell r="E208" t="str">
            <v>LI</v>
          </cell>
          <cell r="F208" t="str">
            <v>AS</v>
          </cell>
          <cell r="G208">
            <v>100</v>
          </cell>
          <cell r="H208">
            <v>12576</v>
          </cell>
          <cell r="I208">
            <v>0</v>
          </cell>
          <cell r="J208">
            <v>0</v>
          </cell>
          <cell r="K208">
            <v>12576</v>
          </cell>
          <cell r="L208">
            <v>12576</v>
          </cell>
          <cell r="M208">
            <v>0</v>
          </cell>
          <cell r="N208">
            <v>0</v>
          </cell>
        </row>
        <row r="209">
          <cell r="A209">
            <v>789521</v>
          </cell>
          <cell r="B209" t="str">
            <v>Posada*Anzaldo,Tiare</v>
          </cell>
          <cell r="C209" t="str">
            <v>TAX</v>
          </cell>
          <cell r="D209" t="str">
            <v>LIC-DINV-18</v>
          </cell>
          <cell r="E209" t="str">
            <v>LI</v>
          </cell>
          <cell r="F209" t="str">
            <v>AS</v>
          </cell>
          <cell r="G209">
            <v>101</v>
          </cell>
          <cell r="H209" t="str">
            <v>19531.5</v>
          </cell>
          <cell r="I209">
            <v>0</v>
          </cell>
          <cell r="J209">
            <v>0</v>
          </cell>
          <cell r="K209" t="str">
            <v>19531.5</v>
          </cell>
          <cell r="L209">
            <v>19532</v>
          </cell>
          <cell r="M209">
            <v>0</v>
          </cell>
          <cell r="N209">
            <v>0</v>
          </cell>
        </row>
        <row r="210">
          <cell r="A210">
            <v>191357</v>
          </cell>
          <cell r="B210" t="str">
            <v>Rendon*Vazquez,Oscar</v>
          </cell>
          <cell r="C210" t="str">
            <v>TAX</v>
          </cell>
          <cell r="D210" t="str">
            <v>MAE-TEIN-18</v>
          </cell>
          <cell r="E210" t="str">
            <v>MA</v>
          </cell>
          <cell r="F210" t="str">
            <v>AS</v>
          </cell>
          <cell r="G210">
            <v>406</v>
          </cell>
          <cell r="H210">
            <v>25523</v>
          </cell>
          <cell r="I210">
            <v>0</v>
          </cell>
          <cell r="J210" t="str">
            <v>372.64</v>
          </cell>
          <cell r="K210" t="str">
            <v>25150.36</v>
          </cell>
          <cell r="L210" t="str">
            <v>25149.6</v>
          </cell>
          <cell r="M210">
            <v>0</v>
          </cell>
          <cell r="N210">
            <v>0</v>
          </cell>
        </row>
        <row r="211">
          <cell r="A211">
            <v>694566</v>
          </cell>
          <cell r="B211" t="str">
            <v>Escobar*Carrasco,Héctor</v>
          </cell>
          <cell r="C211" t="str">
            <v>TAX</v>
          </cell>
          <cell r="D211" t="str">
            <v>LIC-DERE-18</v>
          </cell>
          <cell r="E211" t="str">
            <v>LI</v>
          </cell>
          <cell r="F211" t="str">
            <v>BR</v>
          </cell>
          <cell r="H211">
            <v>2058</v>
          </cell>
          <cell r="I211">
            <v>0</v>
          </cell>
          <cell r="J211">
            <v>0</v>
          </cell>
          <cell r="K211">
            <v>2058</v>
          </cell>
          <cell r="L211">
            <v>2058</v>
          </cell>
          <cell r="M211">
            <v>0</v>
          </cell>
          <cell r="N211">
            <v>0</v>
          </cell>
        </row>
        <row r="212">
          <cell r="A212">
            <v>786063</v>
          </cell>
          <cell r="B212" t="str">
            <v>Barreto*Alarcón,Aldo</v>
          </cell>
          <cell r="C212" t="str">
            <v>TAX</v>
          </cell>
          <cell r="D212" t="str">
            <v>LIC-EJAD-17</v>
          </cell>
          <cell r="E212" t="str">
            <v>LI</v>
          </cell>
          <cell r="F212" t="str">
            <v>AS</v>
          </cell>
          <cell r="G212">
            <v>100</v>
          </cell>
          <cell r="H212">
            <v>13500</v>
          </cell>
          <cell r="I212">
            <v>0</v>
          </cell>
          <cell r="J212">
            <v>0</v>
          </cell>
          <cell r="K212">
            <v>13500</v>
          </cell>
          <cell r="L212" t="str">
            <v>13500.5</v>
          </cell>
          <cell r="M212">
            <v>0</v>
          </cell>
          <cell r="N212">
            <v>0</v>
          </cell>
        </row>
        <row r="213">
          <cell r="A213">
            <v>775702</v>
          </cell>
          <cell r="B213" t="str">
            <v>Rodriguez*Robles,Flor</v>
          </cell>
          <cell r="C213" t="str">
            <v>TAX</v>
          </cell>
          <cell r="D213" t="str">
            <v>LIC-EJAD-17</v>
          </cell>
          <cell r="E213" t="str">
            <v>LI</v>
          </cell>
          <cell r="F213" t="str">
            <v>AS</v>
          </cell>
          <cell r="G213">
            <v>100</v>
          </cell>
          <cell r="H213">
            <v>13511</v>
          </cell>
          <cell r="I213">
            <v>0</v>
          </cell>
          <cell r="J213">
            <v>0</v>
          </cell>
          <cell r="K213">
            <v>13511</v>
          </cell>
          <cell r="L213">
            <v>13511</v>
          </cell>
          <cell r="M213">
            <v>0</v>
          </cell>
          <cell r="N213">
            <v>0</v>
          </cell>
        </row>
        <row r="214">
          <cell r="A214">
            <v>686863</v>
          </cell>
          <cell r="B214" t="str">
            <v>Cardenas*Romero,Janet</v>
          </cell>
          <cell r="C214" t="str">
            <v>TAX</v>
          </cell>
          <cell r="D214" t="str">
            <v>LIC-MEES-18</v>
          </cell>
          <cell r="E214" t="str">
            <v>LI</v>
          </cell>
          <cell r="F214" t="str">
            <v>AS</v>
          </cell>
          <cell r="G214">
            <v>405</v>
          </cell>
          <cell r="H214">
            <v>20081</v>
          </cell>
          <cell r="I214">
            <v>0</v>
          </cell>
          <cell r="J214">
            <v>0</v>
          </cell>
          <cell r="K214">
            <v>20081</v>
          </cell>
          <cell r="L214">
            <v>20081</v>
          </cell>
          <cell r="M214">
            <v>0</v>
          </cell>
          <cell r="N214">
            <v>0</v>
          </cell>
        </row>
        <row r="215">
          <cell r="A215">
            <v>681641</v>
          </cell>
          <cell r="B215" t="str">
            <v>Velasco*Martinez,Jimena</v>
          </cell>
          <cell r="C215" t="str">
            <v>TAX</v>
          </cell>
          <cell r="D215" t="str">
            <v>LIC-DINV-18</v>
          </cell>
          <cell r="E215" t="str">
            <v>LI</v>
          </cell>
          <cell r="F215" t="str">
            <v>AS</v>
          </cell>
          <cell r="G215">
            <v>405</v>
          </cell>
          <cell r="H215">
            <v>20095</v>
          </cell>
          <cell r="I215">
            <v>0</v>
          </cell>
          <cell r="J215">
            <v>0</v>
          </cell>
          <cell r="K215">
            <v>20095</v>
          </cell>
          <cell r="L215" t="str">
            <v>20095.06</v>
          </cell>
          <cell r="M215">
            <v>0</v>
          </cell>
          <cell r="N215">
            <v>0</v>
          </cell>
        </row>
        <row r="216">
          <cell r="A216">
            <v>268699</v>
          </cell>
          <cell r="B216" t="str">
            <v>García*García,Lesley</v>
          </cell>
          <cell r="C216" t="str">
            <v>TAX</v>
          </cell>
          <cell r="D216" t="str">
            <v>MAE-EDUP-22</v>
          </cell>
          <cell r="E216" t="str">
            <v>MA</v>
          </cell>
          <cell r="F216" t="str">
            <v>AS</v>
          </cell>
          <cell r="G216">
            <v>406</v>
          </cell>
          <cell r="H216">
            <v>23240</v>
          </cell>
          <cell r="I216">
            <v>0</v>
          </cell>
          <cell r="J216" t="str">
            <v>484.99</v>
          </cell>
          <cell r="K216" t="str">
            <v>22755.01</v>
          </cell>
          <cell r="L216" t="str">
            <v>19721.39</v>
          </cell>
          <cell r="M216" t="str">
            <v>3033.6</v>
          </cell>
          <cell r="N216" t="str">
            <v>3033.6</v>
          </cell>
        </row>
        <row r="217">
          <cell r="A217">
            <v>785391</v>
          </cell>
          <cell r="B217" t="str">
            <v>Barrera*Ramos,Gerardo</v>
          </cell>
          <cell r="C217" t="str">
            <v>TAX</v>
          </cell>
          <cell r="D217" t="str">
            <v>LIC-EJAD-17</v>
          </cell>
          <cell r="E217" t="str">
            <v>LI</v>
          </cell>
          <cell r="F217" t="str">
            <v>AS</v>
          </cell>
          <cell r="G217">
            <v>405</v>
          </cell>
          <cell r="H217">
            <v>13139</v>
          </cell>
          <cell r="I217">
            <v>0</v>
          </cell>
          <cell r="J217" t="str">
            <v>279.24</v>
          </cell>
          <cell r="K217" t="str">
            <v>12859.76</v>
          </cell>
          <cell r="L217" t="str">
            <v>12859.99</v>
          </cell>
          <cell r="M217">
            <v>0</v>
          </cell>
          <cell r="N217">
            <v>0</v>
          </cell>
        </row>
        <row r="218">
          <cell r="A218">
            <v>780820</v>
          </cell>
          <cell r="B218" t="str">
            <v>Bragado*Castillo,César</v>
          </cell>
          <cell r="C218" t="str">
            <v>TAX</v>
          </cell>
          <cell r="D218" t="str">
            <v>MAE-TEIN-18</v>
          </cell>
          <cell r="E218" t="str">
            <v>MA</v>
          </cell>
          <cell r="F218" t="str">
            <v>AS</v>
          </cell>
          <cell r="G218">
            <v>404</v>
          </cell>
          <cell r="H218" t="str">
            <v>30030.08</v>
          </cell>
          <cell r="I218">
            <v>0</v>
          </cell>
          <cell r="J218">
            <v>0</v>
          </cell>
          <cell r="K218" t="str">
            <v>30030.08</v>
          </cell>
          <cell r="L218" t="str">
            <v>30030.84</v>
          </cell>
          <cell r="M218">
            <v>0</v>
          </cell>
          <cell r="N218">
            <v>0</v>
          </cell>
        </row>
        <row r="219">
          <cell r="A219">
            <v>783910</v>
          </cell>
          <cell r="B219" t="str">
            <v>Soledad*Rivera,Isaí</v>
          </cell>
          <cell r="C219" t="str">
            <v>TAX</v>
          </cell>
          <cell r="D219" t="str">
            <v>LIC-SYSC-18</v>
          </cell>
          <cell r="E219" t="str">
            <v>LI</v>
          </cell>
          <cell r="F219" t="str">
            <v>AS</v>
          </cell>
          <cell r="G219">
            <v>101</v>
          </cell>
          <cell r="H219" t="str">
            <v>20597.82</v>
          </cell>
          <cell r="I219">
            <v>0</v>
          </cell>
          <cell r="J219">
            <v>423</v>
          </cell>
          <cell r="K219" t="str">
            <v>20174.82</v>
          </cell>
          <cell r="L219" t="str">
            <v>20174.82</v>
          </cell>
          <cell r="M219">
            <v>0</v>
          </cell>
          <cell r="N219">
            <v>0</v>
          </cell>
        </row>
        <row r="220">
          <cell r="A220">
            <v>787210</v>
          </cell>
          <cell r="B220" t="str">
            <v>Cervantes*Hildalgo,Gustavo</v>
          </cell>
          <cell r="C220" t="str">
            <v>TAX</v>
          </cell>
          <cell r="D220" t="str">
            <v>LIC-EJAD-17</v>
          </cell>
          <cell r="E220" t="str">
            <v>LI</v>
          </cell>
          <cell r="F220" t="str">
            <v>AS</v>
          </cell>
          <cell r="G220">
            <v>100</v>
          </cell>
          <cell r="H220">
            <v>12576</v>
          </cell>
          <cell r="I220">
            <v>0</v>
          </cell>
          <cell r="J220">
            <v>0</v>
          </cell>
          <cell r="K220">
            <v>12576</v>
          </cell>
          <cell r="L220">
            <v>12576</v>
          </cell>
          <cell r="M220">
            <v>0</v>
          </cell>
          <cell r="N220">
            <v>0</v>
          </cell>
        </row>
        <row r="221">
          <cell r="A221">
            <v>787301</v>
          </cell>
          <cell r="B221" t="str">
            <v>López*Butrón,Jeny</v>
          </cell>
          <cell r="C221" t="str">
            <v>TAX</v>
          </cell>
          <cell r="D221" t="str">
            <v>LIC-EJAD-17</v>
          </cell>
          <cell r="E221" t="str">
            <v>LI</v>
          </cell>
          <cell r="F221" t="str">
            <v>AS</v>
          </cell>
          <cell r="G221">
            <v>100</v>
          </cell>
          <cell r="H221">
            <v>12576</v>
          </cell>
          <cell r="I221">
            <v>0</v>
          </cell>
          <cell r="J221">
            <v>0</v>
          </cell>
          <cell r="K221">
            <v>12576</v>
          </cell>
          <cell r="L221">
            <v>12576</v>
          </cell>
          <cell r="M221">
            <v>0</v>
          </cell>
          <cell r="N221">
            <v>0</v>
          </cell>
        </row>
        <row r="222">
          <cell r="A222">
            <v>238240</v>
          </cell>
          <cell r="B222" t="str">
            <v>Portillo*Garcia,Brisa</v>
          </cell>
          <cell r="C222" t="str">
            <v>TAX</v>
          </cell>
          <cell r="D222" t="str">
            <v>MAE-EDUP-22</v>
          </cell>
          <cell r="E222" t="str">
            <v>MA</v>
          </cell>
          <cell r="F222" t="str">
            <v>BS</v>
          </cell>
          <cell r="H222">
            <v>0</v>
          </cell>
          <cell r="I222">
            <v>0</v>
          </cell>
          <cell r="J222">
            <v>0</v>
          </cell>
          <cell r="K222">
            <v>0</v>
          </cell>
          <cell r="L222">
            <v>0</v>
          </cell>
          <cell r="M222">
            <v>0</v>
          </cell>
          <cell r="N222">
            <v>0</v>
          </cell>
        </row>
        <row r="223">
          <cell r="A223">
            <v>667728</v>
          </cell>
          <cell r="B223" t="str">
            <v>Cortes*Alba,Fernanda</v>
          </cell>
          <cell r="C223" t="str">
            <v>TAX</v>
          </cell>
          <cell r="D223" t="str">
            <v>LIC-DERE-18</v>
          </cell>
          <cell r="E223" t="str">
            <v>LI</v>
          </cell>
          <cell r="F223" t="str">
            <v>AS</v>
          </cell>
          <cell r="G223">
            <v>404</v>
          </cell>
          <cell r="H223" t="str">
            <v>20112.15</v>
          </cell>
          <cell r="I223">
            <v>0</v>
          </cell>
          <cell r="J223">
            <v>0</v>
          </cell>
          <cell r="K223" t="str">
            <v>20112.15</v>
          </cell>
          <cell r="L223" t="str">
            <v>17264.2</v>
          </cell>
          <cell r="M223" t="str">
            <v>2747.85</v>
          </cell>
          <cell r="N223" t="str">
            <v>2747.85</v>
          </cell>
        </row>
        <row r="224">
          <cell r="A224">
            <v>785603</v>
          </cell>
          <cell r="B224" t="str">
            <v>Cruz*Arias,Monserrat</v>
          </cell>
          <cell r="C224" t="str">
            <v>TAX</v>
          </cell>
          <cell r="D224" t="str">
            <v>LIC-PSIO-18</v>
          </cell>
          <cell r="E224" t="str">
            <v>LI</v>
          </cell>
          <cell r="F224" t="str">
            <v>AS</v>
          </cell>
          <cell r="G224">
            <v>101</v>
          </cell>
          <cell r="H224" t="str">
            <v>19748.5</v>
          </cell>
          <cell r="I224">
            <v>0</v>
          </cell>
          <cell r="J224">
            <v>0</v>
          </cell>
          <cell r="K224" t="str">
            <v>19748.5</v>
          </cell>
          <cell r="L224">
            <v>19749</v>
          </cell>
          <cell r="M224">
            <v>0</v>
          </cell>
          <cell r="N224">
            <v>0</v>
          </cell>
        </row>
        <row r="225">
          <cell r="A225">
            <v>783564</v>
          </cell>
          <cell r="B225" t="str">
            <v>Barroso*Moreno,Martha</v>
          </cell>
          <cell r="C225" t="str">
            <v>TAX</v>
          </cell>
          <cell r="D225" t="str">
            <v>LIC-EJAD-17</v>
          </cell>
          <cell r="E225" t="str">
            <v>LI</v>
          </cell>
          <cell r="F225" t="str">
            <v>AS</v>
          </cell>
          <cell r="G225">
            <v>100</v>
          </cell>
          <cell r="H225" t="str">
            <v>12808.95</v>
          </cell>
          <cell r="I225">
            <v>0</v>
          </cell>
          <cell r="J225">
            <v>0</v>
          </cell>
          <cell r="K225" t="str">
            <v>12808.95</v>
          </cell>
          <cell r="L225" t="str">
            <v>12809.75</v>
          </cell>
          <cell r="M225">
            <v>0</v>
          </cell>
          <cell r="N225">
            <v>0</v>
          </cell>
        </row>
        <row r="226">
          <cell r="A226">
            <v>657531</v>
          </cell>
          <cell r="B226" t="str">
            <v>Becerril*Murcia,Cinthya</v>
          </cell>
          <cell r="C226" t="str">
            <v>TAX</v>
          </cell>
          <cell r="D226" t="str">
            <v>LIC-ADTU-18</v>
          </cell>
          <cell r="E226" t="str">
            <v>LI</v>
          </cell>
          <cell r="F226" t="str">
            <v>BR</v>
          </cell>
          <cell r="H226">
            <v>0</v>
          </cell>
          <cell r="I226">
            <v>0</v>
          </cell>
          <cell r="J226">
            <v>0</v>
          </cell>
          <cell r="K226">
            <v>0</v>
          </cell>
          <cell r="L226">
            <v>0</v>
          </cell>
          <cell r="M226">
            <v>0</v>
          </cell>
          <cell r="N226">
            <v>0</v>
          </cell>
        </row>
        <row r="227">
          <cell r="A227">
            <v>623970</v>
          </cell>
          <cell r="B227" t="str">
            <v>Godinez*González,Cristian</v>
          </cell>
          <cell r="C227" t="str">
            <v>TAX</v>
          </cell>
          <cell r="D227" t="str">
            <v>LIC-EJAD-17</v>
          </cell>
          <cell r="E227" t="str">
            <v>LI</v>
          </cell>
          <cell r="F227" t="str">
            <v>AS</v>
          </cell>
          <cell r="G227">
            <v>405</v>
          </cell>
          <cell r="H227" t="str">
            <v>13371.95</v>
          </cell>
          <cell r="I227">
            <v>0</v>
          </cell>
          <cell r="J227">
            <v>0</v>
          </cell>
          <cell r="K227" t="str">
            <v>13371.95</v>
          </cell>
          <cell r="L227">
            <v>11768</v>
          </cell>
          <cell r="M227" t="str">
            <v>1603.95</v>
          </cell>
          <cell r="N227" t="str">
            <v>1603.95</v>
          </cell>
        </row>
        <row r="228">
          <cell r="A228">
            <v>783662</v>
          </cell>
          <cell r="B228" t="str">
            <v>Peña*Hernandez,Paul</v>
          </cell>
          <cell r="C228" t="str">
            <v>TAX</v>
          </cell>
          <cell r="D228" t="str">
            <v>LIC-SYSC-18</v>
          </cell>
          <cell r="E228" t="str">
            <v>LI</v>
          </cell>
          <cell r="F228" t="str">
            <v>AS</v>
          </cell>
          <cell r="G228">
            <v>101</v>
          </cell>
          <cell r="H228">
            <v>20297</v>
          </cell>
          <cell r="I228">
            <v>0</v>
          </cell>
          <cell r="J228" t="str">
            <v>423.45</v>
          </cell>
          <cell r="K228" t="str">
            <v>19873.55</v>
          </cell>
          <cell r="L228">
            <v>19973</v>
          </cell>
          <cell r="M228">
            <v>0</v>
          </cell>
          <cell r="N228">
            <v>0</v>
          </cell>
        </row>
        <row r="229">
          <cell r="A229">
            <v>328117</v>
          </cell>
          <cell r="B229" t="str">
            <v>Javey*Flores,Diego</v>
          </cell>
          <cell r="C229" t="str">
            <v>TAX</v>
          </cell>
          <cell r="D229" t="str">
            <v>LIC-DSGD-18</v>
          </cell>
          <cell r="E229" t="str">
            <v>LI</v>
          </cell>
          <cell r="F229" t="str">
            <v>AS</v>
          </cell>
          <cell r="H229">
            <v>19532</v>
          </cell>
          <cell r="I229">
            <v>0</v>
          </cell>
          <cell r="J229">
            <v>0</v>
          </cell>
          <cell r="K229">
            <v>19532</v>
          </cell>
          <cell r="L229">
            <v>9362</v>
          </cell>
          <cell r="M229" t="str">
            <v>9843.47</v>
          </cell>
          <cell r="N229" t="str">
            <v>9843.47</v>
          </cell>
        </row>
        <row r="230">
          <cell r="A230">
            <v>332482</v>
          </cell>
          <cell r="B230" t="str">
            <v>Perez*Espitia,Eduardo</v>
          </cell>
          <cell r="C230" t="str">
            <v>TAX</v>
          </cell>
          <cell r="D230" t="str">
            <v>LIC-COFI-18</v>
          </cell>
          <cell r="E230" t="str">
            <v>LI</v>
          </cell>
          <cell r="F230" t="str">
            <v>AS</v>
          </cell>
          <cell r="H230" t="str">
            <v>21608.7</v>
          </cell>
          <cell r="I230">
            <v>0</v>
          </cell>
          <cell r="J230">
            <v>0</v>
          </cell>
          <cell r="K230" t="str">
            <v>21608.7</v>
          </cell>
          <cell r="L230">
            <v>10030</v>
          </cell>
          <cell r="M230" t="str">
            <v>11578.7</v>
          </cell>
          <cell r="N230" t="str">
            <v>11578.7</v>
          </cell>
        </row>
        <row r="231">
          <cell r="A231">
            <v>280055</v>
          </cell>
          <cell r="B231" t="str">
            <v>Trujillo*Pineda,Cristian</v>
          </cell>
          <cell r="C231" t="str">
            <v>TAX</v>
          </cell>
          <cell r="D231" t="str">
            <v>LIC-EJAD-17</v>
          </cell>
          <cell r="E231" t="str">
            <v>LI</v>
          </cell>
          <cell r="F231" t="str">
            <v>AS</v>
          </cell>
          <cell r="G231">
            <v>405</v>
          </cell>
          <cell r="H231" t="str">
            <v>12811.73</v>
          </cell>
          <cell r="I231">
            <v>0</v>
          </cell>
          <cell r="J231">
            <v>0</v>
          </cell>
          <cell r="K231" t="str">
            <v>12811.73</v>
          </cell>
          <cell r="L231" t="str">
            <v>12812.23</v>
          </cell>
          <cell r="M231">
            <v>0</v>
          </cell>
          <cell r="N231">
            <v>0</v>
          </cell>
        </row>
        <row r="232">
          <cell r="A232">
            <v>775379</v>
          </cell>
          <cell r="B232" t="str">
            <v>Carmona*Becerril,Zaira</v>
          </cell>
          <cell r="C232" t="str">
            <v>TAX</v>
          </cell>
          <cell r="D232" t="str">
            <v>LIC-DINV-18</v>
          </cell>
          <cell r="E232" t="str">
            <v>LI</v>
          </cell>
          <cell r="F232" t="str">
            <v>AS</v>
          </cell>
          <cell r="G232">
            <v>101</v>
          </cell>
          <cell r="H232">
            <v>21455</v>
          </cell>
          <cell r="I232">
            <v>0</v>
          </cell>
          <cell r="J232">
            <v>0</v>
          </cell>
          <cell r="K232">
            <v>21455</v>
          </cell>
          <cell r="L232" t="str">
            <v>21455.5</v>
          </cell>
          <cell r="M232">
            <v>0</v>
          </cell>
          <cell r="N232">
            <v>0</v>
          </cell>
        </row>
        <row r="233">
          <cell r="A233">
            <v>289655</v>
          </cell>
          <cell r="B233" t="str">
            <v>Magdaleno*Galindez,Rodrigo</v>
          </cell>
          <cell r="C233" t="str">
            <v>TAX</v>
          </cell>
          <cell r="D233" t="str">
            <v>LIC-CTCO-18</v>
          </cell>
          <cell r="E233" t="str">
            <v>LI</v>
          </cell>
          <cell r="F233" t="str">
            <v>AS</v>
          </cell>
          <cell r="G233">
            <v>405</v>
          </cell>
          <cell r="H233" t="str">
            <v>20675.5</v>
          </cell>
          <cell r="I233">
            <v>0</v>
          </cell>
          <cell r="J233">
            <v>0</v>
          </cell>
          <cell r="K233" t="str">
            <v>20675.5</v>
          </cell>
          <cell r="L233" t="str">
            <v>20675.5</v>
          </cell>
          <cell r="M233">
            <v>0</v>
          </cell>
          <cell r="N233">
            <v>0</v>
          </cell>
        </row>
        <row r="234">
          <cell r="A234">
            <v>790872</v>
          </cell>
          <cell r="B234" t="str">
            <v>López*Vega,Itzel</v>
          </cell>
          <cell r="C234" t="str">
            <v>TAX</v>
          </cell>
          <cell r="D234" t="str">
            <v>MAE-MADP-22</v>
          </cell>
          <cell r="E234" t="str">
            <v>MA</v>
          </cell>
          <cell r="F234" t="str">
            <v>AS</v>
          </cell>
          <cell r="G234">
            <v>107</v>
          </cell>
          <cell r="H234">
            <v>27669</v>
          </cell>
          <cell r="I234">
            <v>0</v>
          </cell>
          <cell r="J234">
            <v>0</v>
          </cell>
          <cell r="K234">
            <v>27669</v>
          </cell>
          <cell r="L234">
            <v>27669</v>
          </cell>
          <cell r="M234">
            <v>0</v>
          </cell>
          <cell r="N234">
            <v>0</v>
          </cell>
        </row>
        <row r="235">
          <cell r="A235">
            <v>19031</v>
          </cell>
          <cell r="B235" t="str">
            <v>Maciel*Oseguera,Emmanuel</v>
          </cell>
          <cell r="C235" t="str">
            <v>TAX</v>
          </cell>
          <cell r="D235" t="str">
            <v>LIC-EJDE-17</v>
          </cell>
          <cell r="E235" t="str">
            <v>LI</v>
          </cell>
          <cell r="F235" t="str">
            <v>AS</v>
          </cell>
          <cell r="G235">
            <v>405</v>
          </cell>
          <cell r="H235" t="str">
            <v>14648.14</v>
          </cell>
          <cell r="I235">
            <v>0</v>
          </cell>
          <cell r="J235">
            <v>288</v>
          </cell>
          <cell r="K235" t="str">
            <v>14360.14</v>
          </cell>
          <cell r="L235" t="str">
            <v>14360.14</v>
          </cell>
          <cell r="M235">
            <v>0</v>
          </cell>
          <cell r="N235">
            <v>0</v>
          </cell>
        </row>
        <row r="236">
          <cell r="A236">
            <v>776629</v>
          </cell>
          <cell r="B236" t="str">
            <v>Flores*Sanchez,Merlhy</v>
          </cell>
          <cell r="C236" t="str">
            <v>TAX</v>
          </cell>
          <cell r="D236" t="str">
            <v>MAE-EDUP-22</v>
          </cell>
          <cell r="E236" t="str">
            <v>MA</v>
          </cell>
          <cell r="F236" t="str">
            <v>AS</v>
          </cell>
          <cell r="G236">
            <v>405</v>
          </cell>
          <cell r="H236" t="str">
            <v>25142.14</v>
          </cell>
          <cell r="I236">
            <v>0</v>
          </cell>
          <cell r="J236">
            <v>0</v>
          </cell>
          <cell r="K236" t="str">
            <v>25142.14</v>
          </cell>
          <cell r="L236" t="str">
            <v>24182.64</v>
          </cell>
          <cell r="M236" t="str">
            <v>959.5</v>
          </cell>
          <cell r="N236" t="str">
            <v>959.5</v>
          </cell>
        </row>
        <row r="237">
          <cell r="A237">
            <v>750549</v>
          </cell>
          <cell r="B237" t="str">
            <v>Galvez*Lara,Norma</v>
          </cell>
          <cell r="C237" t="str">
            <v>TAX</v>
          </cell>
          <cell r="D237" t="str">
            <v>MAE-EDUP-22</v>
          </cell>
          <cell r="E237" t="str">
            <v>MA</v>
          </cell>
          <cell r="F237" t="str">
            <v>AS</v>
          </cell>
          <cell r="G237">
            <v>405</v>
          </cell>
          <cell r="H237" t="str">
            <v>20688.99</v>
          </cell>
          <cell r="I237">
            <v>0</v>
          </cell>
          <cell r="J237">
            <v>0</v>
          </cell>
          <cell r="K237" t="str">
            <v>20688.99</v>
          </cell>
          <cell r="L237" t="str">
            <v>20688.99</v>
          </cell>
          <cell r="M237">
            <v>0</v>
          </cell>
          <cell r="N237">
            <v>0</v>
          </cell>
        </row>
        <row r="238">
          <cell r="A238">
            <v>777526</v>
          </cell>
          <cell r="B238" t="str">
            <v>Mendez*Lopez,Paola</v>
          </cell>
          <cell r="C238" t="str">
            <v>TAX</v>
          </cell>
          <cell r="D238" t="str">
            <v>LIC-EJDE-17</v>
          </cell>
          <cell r="E238" t="str">
            <v>LI</v>
          </cell>
          <cell r="F238" t="str">
            <v>AS</v>
          </cell>
          <cell r="G238">
            <v>100</v>
          </cell>
          <cell r="H238">
            <v>13148</v>
          </cell>
          <cell r="I238">
            <v>0</v>
          </cell>
          <cell r="J238" t="str">
            <v>316.4</v>
          </cell>
          <cell r="K238" t="str">
            <v>12831.6</v>
          </cell>
          <cell r="L238" t="str">
            <v>12831.66</v>
          </cell>
          <cell r="M238">
            <v>0</v>
          </cell>
          <cell r="N238">
            <v>0</v>
          </cell>
        </row>
        <row r="239">
          <cell r="A239">
            <v>320597</v>
          </cell>
          <cell r="B239" t="str">
            <v>Serna*Rivero,Ana</v>
          </cell>
          <cell r="C239" t="str">
            <v>TAX</v>
          </cell>
          <cell r="D239" t="str">
            <v>LIC-CTCO-18</v>
          </cell>
          <cell r="E239" t="str">
            <v>LI</v>
          </cell>
          <cell r="F239" t="str">
            <v>AS</v>
          </cell>
          <cell r="G239">
            <v>405</v>
          </cell>
          <cell r="H239">
            <v>18244</v>
          </cell>
          <cell r="I239">
            <v>0</v>
          </cell>
          <cell r="J239">
            <v>0</v>
          </cell>
          <cell r="K239">
            <v>18244</v>
          </cell>
          <cell r="L239">
            <v>15931</v>
          </cell>
          <cell r="M239">
            <v>2313</v>
          </cell>
          <cell r="N239">
            <v>2313</v>
          </cell>
        </row>
        <row r="240">
          <cell r="A240">
            <v>794738</v>
          </cell>
          <cell r="B240" t="str">
            <v>González*Carrillo,David</v>
          </cell>
          <cell r="C240" t="str">
            <v>TAX</v>
          </cell>
          <cell r="D240" t="str">
            <v>LIC-EJDE-17</v>
          </cell>
          <cell r="E240" t="str">
            <v>LI</v>
          </cell>
          <cell r="F240" t="str">
            <v>AS</v>
          </cell>
          <cell r="G240">
            <v>100</v>
          </cell>
          <cell r="H240" t="str">
            <v>14080.35</v>
          </cell>
          <cell r="I240">
            <v>0</v>
          </cell>
          <cell r="J240">
            <v>0</v>
          </cell>
          <cell r="K240" t="str">
            <v>14080.35</v>
          </cell>
          <cell r="L240" t="str">
            <v>14080.35</v>
          </cell>
          <cell r="M240">
            <v>0</v>
          </cell>
          <cell r="N240">
            <v>0</v>
          </cell>
        </row>
        <row r="241">
          <cell r="A241">
            <v>802756</v>
          </cell>
          <cell r="B241" t="str">
            <v>Sanchez*Ubaldo,Citalli</v>
          </cell>
          <cell r="C241" t="str">
            <v>TAX</v>
          </cell>
          <cell r="D241" t="str">
            <v>LIC-DERE-18</v>
          </cell>
          <cell r="E241" t="str">
            <v>LI</v>
          </cell>
          <cell r="F241" t="str">
            <v>AS</v>
          </cell>
          <cell r="G241">
            <v>101</v>
          </cell>
          <cell r="H241">
            <v>19517</v>
          </cell>
          <cell r="I241">
            <v>0</v>
          </cell>
          <cell r="J241" t="str">
            <v>338.76</v>
          </cell>
          <cell r="K241" t="str">
            <v>19178.24</v>
          </cell>
          <cell r="L241" t="str">
            <v>19257.2</v>
          </cell>
          <cell r="M241">
            <v>0</v>
          </cell>
          <cell r="N241">
            <v>0</v>
          </cell>
        </row>
        <row r="242">
          <cell r="A242">
            <v>796954</v>
          </cell>
          <cell r="B242" t="str">
            <v>Ojeda*Mata,Karen</v>
          </cell>
          <cell r="C242" t="str">
            <v>TAX</v>
          </cell>
          <cell r="D242" t="str">
            <v>LIC-EJME-17</v>
          </cell>
          <cell r="E242" t="str">
            <v>LI</v>
          </cell>
          <cell r="F242" t="str">
            <v>AS</v>
          </cell>
          <cell r="G242">
            <v>100</v>
          </cell>
          <cell r="H242" t="str">
            <v>13889.29</v>
          </cell>
          <cell r="I242">
            <v>0</v>
          </cell>
          <cell r="J242">
            <v>0</v>
          </cell>
          <cell r="K242" t="str">
            <v>13889.29</v>
          </cell>
          <cell r="L242" t="str">
            <v>13889.29</v>
          </cell>
          <cell r="M242">
            <v>0</v>
          </cell>
          <cell r="N242">
            <v>0</v>
          </cell>
        </row>
        <row r="243">
          <cell r="A243">
            <v>803158</v>
          </cell>
          <cell r="B243" t="str">
            <v>Fuentes*Sanchez,Ana</v>
          </cell>
          <cell r="C243" t="str">
            <v>TAX</v>
          </cell>
          <cell r="D243" t="str">
            <v>LIC-DAEM-18</v>
          </cell>
          <cell r="E243" t="str">
            <v>LI</v>
          </cell>
          <cell r="F243" t="str">
            <v>AS</v>
          </cell>
          <cell r="G243">
            <v>101</v>
          </cell>
          <cell r="H243">
            <v>20297</v>
          </cell>
          <cell r="I243">
            <v>0</v>
          </cell>
          <cell r="J243" t="str">
            <v>338.39</v>
          </cell>
          <cell r="K243" t="str">
            <v>19958.61</v>
          </cell>
          <cell r="L243" t="str">
            <v>19959.21</v>
          </cell>
          <cell r="M243">
            <v>0</v>
          </cell>
          <cell r="N243">
            <v>0</v>
          </cell>
        </row>
        <row r="244">
          <cell r="A244">
            <v>801155</v>
          </cell>
          <cell r="B244" t="str">
            <v>Romero*Bello,Eduardo</v>
          </cell>
          <cell r="C244" t="str">
            <v>TAX</v>
          </cell>
          <cell r="D244" t="str">
            <v>LIC-DAEM-18</v>
          </cell>
          <cell r="E244" t="str">
            <v>LI</v>
          </cell>
          <cell r="F244" t="str">
            <v>AS</v>
          </cell>
          <cell r="G244">
            <v>101</v>
          </cell>
          <cell r="H244" t="str">
            <v>20548.52</v>
          </cell>
          <cell r="I244">
            <v>0</v>
          </cell>
          <cell r="J244" t="str">
            <v>338.76</v>
          </cell>
          <cell r="K244" t="str">
            <v>20209.76</v>
          </cell>
          <cell r="L244" t="str">
            <v>20287.96</v>
          </cell>
          <cell r="M244">
            <v>0</v>
          </cell>
          <cell r="N244">
            <v>0</v>
          </cell>
        </row>
        <row r="245">
          <cell r="A245">
            <v>434905</v>
          </cell>
          <cell r="B245" t="str">
            <v>Ochoa*Cervantes,Ernesto</v>
          </cell>
          <cell r="C245" t="str">
            <v>TAX</v>
          </cell>
          <cell r="D245" t="str">
            <v>MAE-EDUC-19</v>
          </cell>
          <cell r="E245" t="str">
            <v>MA</v>
          </cell>
          <cell r="F245" t="str">
            <v>PT</v>
          </cell>
          <cell r="H245" t="str">
            <v>19820.8</v>
          </cell>
          <cell r="I245">
            <v>0</v>
          </cell>
          <cell r="J245">
            <v>0</v>
          </cell>
          <cell r="K245" t="str">
            <v>19820.8</v>
          </cell>
          <cell r="L245" t="str">
            <v>19820.8</v>
          </cell>
          <cell r="M245">
            <v>0</v>
          </cell>
          <cell r="N245">
            <v>0</v>
          </cell>
        </row>
        <row r="246">
          <cell r="A246">
            <v>687387</v>
          </cell>
          <cell r="B246" t="str">
            <v>Diego*Gonzalez,Gilberto</v>
          </cell>
          <cell r="C246" t="str">
            <v>TAX</v>
          </cell>
          <cell r="D246" t="str">
            <v>MAE-EDUC-19</v>
          </cell>
          <cell r="E246" t="str">
            <v>MA</v>
          </cell>
          <cell r="F246" t="str">
            <v>PT</v>
          </cell>
          <cell r="H246">
            <v>110</v>
          </cell>
          <cell r="I246">
            <v>0</v>
          </cell>
          <cell r="J246">
            <v>0</v>
          </cell>
          <cell r="K246">
            <v>110</v>
          </cell>
          <cell r="L246">
            <v>110</v>
          </cell>
          <cell r="M246">
            <v>0</v>
          </cell>
          <cell r="N246">
            <v>0</v>
          </cell>
        </row>
        <row r="247">
          <cell r="A247">
            <v>707383</v>
          </cell>
          <cell r="B247" t="str">
            <v>Cruz*Morales,Araceli</v>
          </cell>
          <cell r="C247" t="str">
            <v>TAX</v>
          </cell>
          <cell r="D247" t="str">
            <v>MAE-EDUC-19</v>
          </cell>
          <cell r="E247" t="str">
            <v>MA</v>
          </cell>
          <cell r="F247" t="str">
            <v>PT</v>
          </cell>
          <cell r="H247">
            <v>106</v>
          </cell>
          <cell r="I247">
            <v>0</v>
          </cell>
          <cell r="J247">
            <v>0</v>
          </cell>
          <cell r="K247">
            <v>106</v>
          </cell>
          <cell r="L247">
            <v>106</v>
          </cell>
          <cell r="M247">
            <v>0</v>
          </cell>
          <cell r="N247">
            <v>0</v>
          </cell>
        </row>
        <row r="248">
          <cell r="A248">
            <v>115004</v>
          </cell>
          <cell r="B248" t="str">
            <v>Bernal*Ramirez,Luis</v>
          </cell>
          <cell r="C248" t="str">
            <v>TAX</v>
          </cell>
          <cell r="D248" t="str">
            <v>MAE-MADP-22</v>
          </cell>
          <cell r="E248" t="str">
            <v>MA</v>
          </cell>
          <cell r="F248" t="str">
            <v>AS</v>
          </cell>
          <cell r="G248">
            <v>406</v>
          </cell>
          <cell r="H248">
            <v>27683</v>
          </cell>
          <cell r="I248">
            <v>0</v>
          </cell>
          <cell r="J248" t="str">
            <v>254.02</v>
          </cell>
          <cell r="K248" t="str">
            <v>27428.98</v>
          </cell>
          <cell r="L248" t="str">
            <v>27429.42</v>
          </cell>
          <cell r="M248">
            <v>0</v>
          </cell>
          <cell r="N248">
            <v>0</v>
          </cell>
        </row>
        <row r="249">
          <cell r="A249">
            <v>20088</v>
          </cell>
          <cell r="B249" t="str">
            <v>De La Palma*Rojas,Erick</v>
          </cell>
          <cell r="C249" t="str">
            <v>TAX</v>
          </cell>
          <cell r="D249" t="str">
            <v>MAE-MADP-22</v>
          </cell>
          <cell r="E249" t="str">
            <v>MA</v>
          </cell>
          <cell r="F249" t="str">
            <v>AS</v>
          </cell>
          <cell r="G249">
            <v>405</v>
          </cell>
          <cell r="H249" t="str">
            <v>29587.54</v>
          </cell>
          <cell r="I249">
            <v>0</v>
          </cell>
          <cell r="J249">
            <v>0</v>
          </cell>
          <cell r="K249" t="str">
            <v>29587.54</v>
          </cell>
          <cell r="L249" t="str">
            <v>29587.54</v>
          </cell>
          <cell r="M249">
            <v>0</v>
          </cell>
          <cell r="N249">
            <v>0</v>
          </cell>
        </row>
        <row r="250">
          <cell r="A250">
            <v>794518</v>
          </cell>
          <cell r="B250" t="str">
            <v>Tena*Maldonado,Aranza</v>
          </cell>
          <cell r="C250" t="str">
            <v>TAX</v>
          </cell>
          <cell r="D250" t="str">
            <v>LIC-DSGD-18</v>
          </cell>
          <cell r="E250" t="str">
            <v>LI</v>
          </cell>
          <cell r="F250" t="str">
            <v>AS</v>
          </cell>
          <cell r="G250">
            <v>101</v>
          </cell>
          <cell r="H250">
            <v>20297</v>
          </cell>
          <cell r="I250">
            <v>0</v>
          </cell>
          <cell r="J250">
            <v>0</v>
          </cell>
          <cell r="K250">
            <v>20297</v>
          </cell>
          <cell r="L250">
            <v>20609</v>
          </cell>
          <cell r="M250">
            <v>0</v>
          </cell>
          <cell r="N250">
            <v>0</v>
          </cell>
        </row>
        <row r="251">
          <cell r="A251">
            <v>252787</v>
          </cell>
          <cell r="B251" t="str">
            <v>Soto*Gomez,Sinai</v>
          </cell>
          <cell r="C251" t="str">
            <v>TAX</v>
          </cell>
          <cell r="D251" t="str">
            <v>MAE-EDUP-22</v>
          </cell>
          <cell r="E251" t="str">
            <v>MA</v>
          </cell>
          <cell r="F251" t="str">
            <v>AS</v>
          </cell>
          <cell r="G251">
            <v>405</v>
          </cell>
          <cell r="H251" t="str">
            <v>24090.75</v>
          </cell>
          <cell r="I251">
            <v>0</v>
          </cell>
          <cell r="J251">
            <v>0</v>
          </cell>
          <cell r="K251" t="str">
            <v>24090.75</v>
          </cell>
          <cell r="L251">
            <v>18947</v>
          </cell>
          <cell r="M251" t="str">
            <v>5383.75</v>
          </cell>
          <cell r="N251" t="str">
            <v>5383.75</v>
          </cell>
        </row>
        <row r="252">
          <cell r="A252">
            <v>242061</v>
          </cell>
          <cell r="B252" t="str">
            <v>Magdaleno*Hernandez,Nancy</v>
          </cell>
          <cell r="C252" t="str">
            <v>TAX</v>
          </cell>
          <cell r="D252" t="str">
            <v>MAE-EDUP-22</v>
          </cell>
          <cell r="E252" t="str">
            <v>MA</v>
          </cell>
          <cell r="F252" t="str">
            <v>AS</v>
          </cell>
          <cell r="G252">
            <v>406</v>
          </cell>
          <cell r="H252">
            <v>24138</v>
          </cell>
          <cell r="I252">
            <v>0</v>
          </cell>
          <cell r="J252" t="str">
            <v>363.74</v>
          </cell>
          <cell r="K252" t="str">
            <v>23774.26</v>
          </cell>
          <cell r="L252" t="str">
            <v>23779.38</v>
          </cell>
          <cell r="M252">
            <v>0</v>
          </cell>
          <cell r="N252">
            <v>0</v>
          </cell>
        </row>
        <row r="253">
          <cell r="A253">
            <v>301260</v>
          </cell>
          <cell r="B253" t="str">
            <v>Magaña*González,Janani</v>
          </cell>
          <cell r="C253" t="str">
            <v>TAX</v>
          </cell>
          <cell r="D253" t="str">
            <v>LIC-ADTU-18</v>
          </cell>
          <cell r="E253" t="str">
            <v>LI</v>
          </cell>
          <cell r="F253" t="str">
            <v>AS</v>
          </cell>
          <cell r="H253">
            <v>110</v>
          </cell>
          <cell r="I253">
            <v>0</v>
          </cell>
          <cell r="J253">
            <v>0</v>
          </cell>
          <cell r="K253">
            <v>110</v>
          </cell>
          <cell r="L253">
            <v>110</v>
          </cell>
          <cell r="M253">
            <v>0</v>
          </cell>
          <cell r="N253">
            <v>0</v>
          </cell>
        </row>
        <row r="254">
          <cell r="A254">
            <v>314869</v>
          </cell>
          <cell r="B254" t="str">
            <v>De la Rosa*Pérez,Rodrigo</v>
          </cell>
          <cell r="C254" t="str">
            <v>TAX</v>
          </cell>
          <cell r="D254" t="str">
            <v>LIC-DERE-18</v>
          </cell>
          <cell r="E254" t="str">
            <v>LI</v>
          </cell>
          <cell r="F254" t="str">
            <v>AS</v>
          </cell>
          <cell r="G254">
            <v>404</v>
          </cell>
          <cell r="H254">
            <v>21702</v>
          </cell>
          <cell r="I254">
            <v>0</v>
          </cell>
          <cell r="J254">
            <v>0</v>
          </cell>
          <cell r="K254">
            <v>21702</v>
          </cell>
          <cell r="L254" t="str">
            <v>21702.2</v>
          </cell>
          <cell r="M254">
            <v>0</v>
          </cell>
          <cell r="N254">
            <v>0</v>
          </cell>
        </row>
        <row r="255">
          <cell r="A255">
            <v>304014</v>
          </cell>
          <cell r="B255" t="str">
            <v>Flores*Perez,Brenda</v>
          </cell>
          <cell r="C255" t="str">
            <v>TAX</v>
          </cell>
          <cell r="D255" t="str">
            <v>LIC-ADME-18</v>
          </cell>
          <cell r="E255" t="str">
            <v>LI</v>
          </cell>
          <cell r="F255" t="str">
            <v>EG</v>
          </cell>
          <cell r="H255">
            <v>11484</v>
          </cell>
          <cell r="I255">
            <v>0</v>
          </cell>
          <cell r="J255">
            <v>0</v>
          </cell>
          <cell r="K255">
            <v>11484</v>
          </cell>
          <cell r="L255">
            <v>636</v>
          </cell>
          <cell r="M255">
            <v>11088</v>
          </cell>
          <cell r="N255">
            <v>11088</v>
          </cell>
        </row>
        <row r="256">
          <cell r="A256">
            <v>301027</v>
          </cell>
          <cell r="B256" t="str">
            <v>Jerónimo*Flores,Cynthia</v>
          </cell>
          <cell r="C256" t="str">
            <v>TAX</v>
          </cell>
          <cell r="D256" t="str">
            <v>LIC-EJAD-17</v>
          </cell>
          <cell r="E256" t="str">
            <v>LI</v>
          </cell>
          <cell r="F256" t="str">
            <v>AS</v>
          </cell>
          <cell r="G256">
            <v>405</v>
          </cell>
          <cell r="H256">
            <v>16036</v>
          </cell>
          <cell r="I256">
            <v>0</v>
          </cell>
          <cell r="J256">
            <v>0</v>
          </cell>
          <cell r="K256">
            <v>16036</v>
          </cell>
          <cell r="L256">
            <v>9531</v>
          </cell>
          <cell r="M256">
            <v>6505</v>
          </cell>
          <cell r="N256">
            <v>6505</v>
          </cell>
        </row>
        <row r="257">
          <cell r="A257">
            <v>653922</v>
          </cell>
          <cell r="B257" t="str">
            <v>Alvarado*Gómez,Cynthia</v>
          </cell>
          <cell r="C257" t="str">
            <v>TAX</v>
          </cell>
          <cell r="D257" t="str">
            <v>MAE-EDUC-19</v>
          </cell>
          <cell r="E257" t="str">
            <v>MA</v>
          </cell>
          <cell r="F257" t="str">
            <v>PT</v>
          </cell>
          <cell r="H257">
            <v>363</v>
          </cell>
          <cell r="I257">
            <v>0</v>
          </cell>
          <cell r="J257">
            <v>0</v>
          </cell>
          <cell r="K257">
            <v>363</v>
          </cell>
          <cell r="L257">
            <v>363</v>
          </cell>
          <cell r="M257">
            <v>0</v>
          </cell>
          <cell r="N257">
            <v>0</v>
          </cell>
        </row>
        <row r="258">
          <cell r="A258">
            <v>794885</v>
          </cell>
          <cell r="B258" t="str">
            <v>Martinez*Sanchez,Noe</v>
          </cell>
          <cell r="C258" t="str">
            <v>TAX</v>
          </cell>
          <cell r="D258" t="str">
            <v>MAE-EDUP-22</v>
          </cell>
          <cell r="E258" t="str">
            <v>MA</v>
          </cell>
          <cell r="F258" t="str">
            <v>AS</v>
          </cell>
          <cell r="G258">
            <v>405</v>
          </cell>
          <cell r="H258" t="str">
            <v>24185.21</v>
          </cell>
          <cell r="I258">
            <v>0</v>
          </cell>
          <cell r="J258">
            <v>0</v>
          </cell>
          <cell r="K258" t="str">
            <v>24185.21</v>
          </cell>
          <cell r="L258">
            <v>24186</v>
          </cell>
          <cell r="M258">
            <v>0</v>
          </cell>
          <cell r="N258">
            <v>0</v>
          </cell>
        </row>
        <row r="259">
          <cell r="A259">
            <v>666475</v>
          </cell>
          <cell r="B259" t="str">
            <v>Alvarez*Diego,Jairo</v>
          </cell>
          <cell r="C259" t="str">
            <v>TAX</v>
          </cell>
          <cell r="D259" t="str">
            <v>LIC-DSGD-18</v>
          </cell>
          <cell r="E259" t="str">
            <v>LI</v>
          </cell>
          <cell r="F259" t="str">
            <v>AS</v>
          </cell>
          <cell r="G259">
            <v>405</v>
          </cell>
          <cell r="H259" t="str">
            <v>20326.5</v>
          </cell>
          <cell r="I259">
            <v>0</v>
          </cell>
          <cell r="J259">
            <v>0</v>
          </cell>
          <cell r="K259" t="str">
            <v>20326.5</v>
          </cell>
          <cell r="L259" t="str">
            <v>20326.5</v>
          </cell>
          <cell r="M259">
            <v>0</v>
          </cell>
          <cell r="N259">
            <v>0</v>
          </cell>
        </row>
        <row r="260">
          <cell r="A260">
            <v>795175</v>
          </cell>
          <cell r="B260" t="str">
            <v>Juarez*Sandoval,Edwin</v>
          </cell>
          <cell r="C260" t="str">
            <v>TAX</v>
          </cell>
          <cell r="D260" t="str">
            <v>LIC-EJDE-17</v>
          </cell>
          <cell r="E260" t="str">
            <v>LI</v>
          </cell>
          <cell r="F260" t="str">
            <v>AS</v>
          </cell>
          <cell r="G260">
            <v>100</v>
          </cell>
          <cell r="H260" t="str">
            <v>13909.25</v>
          </cell>
          <cell r="I260">
            <v>0</v>
          </cell>
          <cell r="J260">
            <v>0</v>
          </cell>
          <cell r="K260" t="str">
            <v>13909.25</v>
          </cell>
          <cell r="L260">
            <v>13910</v>
          </cell>
          <cell r="M260">
            <v>0</v>
          </cell>
          <cell r="N260">
            <v>0</v>
          </cell>
        </row>
        <row r="261">
          <cell r="A261">
            <v>795714</v>
          </cell>
          <cell r="B261" t="str">
            <v>Cerón*Rivera,Scarlett</v>
          </cell>
          <cell r="C261" t="str">
            <v>TAX</v>
          </cell>
          <cell r="D261" t="str">
            <v>LIC-DINV-18</v>
          </cell>
          <cell r="E261" t="str">
            <v>LI</v>
          </cell>
          <cell r="F261" t="str">
            <v>AS</v>
          </cell>
          <cell r="G261">
            <v>101</v>
          </cell>
          <cell r="H261">
            <v>20646</v>
          </cell>
          <cell r="I261">
            <v>0</v>
          </cell>
          <cell r="J261">
            <v>0</v>
          </cell>
          <cell r="K261">
            <v>20646</v>
          </cell>
          <cell r="L261">
            <v>20646</v>
          </cell>
          <cell r="M261">
            <v>0</v>
          </cell>
          <cell r="N261">
            <v>0</v>
          </cell>
        </row>
        <row r="262">
          <cell r="A262">
            <v>796318</v>
          </cell>
          <cell r="B262" t="str">
            <v>Díaz*Martínez,José</v>
          </cell>
          <cell r="C262" t="str">
            <v>TAX</v>
          </cell>
          <cell r="D262" t="str">
            <v>LIC-EJAD-17</v>
          </cell>
          <cell r="E262" t="str">
            <v>LI</v>
          </cell>
          <cell r="F262" t="str">
            <v>AS</v>
          </cell>
          <cell r="G262">
            <v>100</v>
          </cell>
          <cell r="H262" t="str">
            <v>12787.94</v>
          </cell>
          <cell r="I262">
            <v>0</v>
          </cell>
          <cell r="J262" t="str">
            <v>279.45</v>
          </cell>
          <cell r="K262" t="str">
            <v>12508.49</v>
          </cell>
          <cell r="L262" t="str">
            <v>12928.94</v>
          </cell>
          <cell r="M262">
            <v>0</v>
          </cell>
          <cell r="N262">
            <v>0</v>
          </cell>
        </row>
        <row r="263">
          <cell r="A263">
            <v>219577</v>
          </cell>
          <cell r="B263" t="str">
            <v>De La Cruz*Rivera,Maria</v>
          </cell>
          <cell r="C263" t="str">
            <v>TAX</v>
          </cell>
          <cell r="D263" t="str">
            <v>MAE-TEIN-18</v>
          </cell>
          <cell r="E263" t="str">
            <v>MA</v>
          </cell>
          <cell r="F263" t="str">
            <v>BI</v>
          </cell>
          <cell r="I263">
            <v>0</v>
          </cell>
          <cell r="J263">
            <v>0</v>
          </cell>
          <cell r="L263">
            <v>5789</v>
          </cell>
          <cell r="M263">
            <v>0</v>
          </cell>
        </row>
        <row r="264">
          <cell r="A264">
            <v>303810</v>
          </cell>
          <cell r="B264" t="str">
            <v>Martinez*Medina,Jose</v>
          </cell>
          <cell r="C264" t="str">
            <v>TAX</v>
          </cell>
          <cell r="D264" t="str">
            <v>MAE-MADP-22</v>
          </cell>
          <cell r="E264" t="str">
            <v>MA</v>
          </cell>
          <cell r="F264" t="str">
            <v>BS</v>
          </cell>
          <cell r="H264">
            <v>0</v>
          </cell>
          <cell r="I264">
            <v>0</v>
          </cell>
          <cell r="J264">
            <v>0</v>
          </cell>
          <cell r="K264">
            <v>0</v>
          </cell>
          <cell r="L264">
            <v>0</v>
          </cell>
          <cell r="M264">
            <v>0</v>
          </cell>
          <cell r="N264">
            <v>0</v>
          </cell>
        </row>
        <row r="265">
          <cell r="A265">
            <v>254367</v>
          </cell>
          <cell r="B265" t="str">
            <v>Martinez*Mojica,Paola</v>
          </cell>
          <cell r="C265" t="str">
            <v>TAX</v>
          </cell>
          <cell r="D265" t="str">
            <v>MAE-MADP-22</v>
          </cell>
          <cell r="E265" t="str">
            <v>MA</v>
          </cell>
          <cell r="F265" t="str">
            <v>AS</v>
          </cell>
          <cell r="G265">
            <v>406</v>
          </cell>
          <cell r="H265" t="str">
            <v>27989.95</v>
          </cell>
          <cell r="I265">
            <v>0</v>
          </cell>
          <cell r="J265">
            <v>0</v>
          </cell>
          <cell r="K265" t="str">
            <v>27989.95</v>
          </cell>
          <cell r="L265" t="str">
            <v>28160.6</v>
          </cell>
          <cell r="M265">
            <v>0</v>
          </cell>
          <cell r="N265">
            <v>0</v>
          </cell>
        </row>
        <row r="266">
          <cell r="A266">
            <v>801268</v>
          </cell>
          <cell r="B266" t="str">
            <v>Ruiz*Arenas,Enrique</v>
          </cell>
          <cell r="C266" t="str">
            <v>TAX</v>
          </cell>
          <cell r="D266" t="str">
            <v>LIC-EJME-17</v>
          </cell>
          <cell r="E266" t="str">
            <v>LI</v>
          </cell>
          <cell r="F266" t="str">
            <v>AS</v>
          </cell>
          <cell r="G266">
            <v>100</v>
          </cell>
          <cell r="H266" t="str">
            <v>13502.6</v>
          </cell>
          <cell r="I266">
            <v>0</v>
          </cell>
          <cell r="J266">
            <v>0</v>
          </cell>
          <cell r="K266" t="str">
            <v>13502.6</v>
          </cell>
          <cell r="L266">
            <v>10263</v>
          </cell>
          <cell r="M266" t="str">
            <v>3239.6</v>
          </cell>
          <cell r="N266" t="str">
            <v>3239.6</v>
          </cell>
        </row>
        <row r="267">
          <cell r="A267">
            <v>205122</v>
          </cell>
          <cell r="B267" t="str">
            <v>Escobedo*Zarate,Clara</v>
          </cell>
          <cell r="C267" t="str">
            <v>TAX</v>
          </cell>
          <cell r="D267" t="str">
            <v>LIC-EDFI-10B</v>
          </cell>
          <cell r="E267" t="str">
            <v>LI</v>
          </cell>
          <cell r="F267" t="str">
            <v>CI</v>
          </cell>
          <cell r="H267">
            <v>110</v>
          </cell>
          <cell r="I267">
            <v>0</v>
          </cell>
          <cell r="J267">
            <v>0</v>
          </cell>
          <cell r="K267">
            <v>110</v>
          </cell>
          <cell r="L267">
            <v>110</v>
          </cell>
          <cell r="M267">
            <v>0</v>
          </cell>
          <cell r="N267">
            <v>0</v>
          </cell>
        </row>
        <row r="268">
          <cell r="A268">
            <v>797779</v>
          </cell>
          <cell r="B268" t="str">
            <v>Gómez*Montaño,Thalía</v>
          </cell>
          <cell r="C268" t="str">
            <v>TAX</v>
          </cell>
          <cell r="D268" t="str">
            <v>MAE-EDUP-22</v>
          </cell>
          <cell r="E268" t="str">
            <v>MA</v>
          </cell>
          <cell r="F268" t="str">
            <v>AS</v>
          </cell>
          <cell r="G268">
            <v>405</v>
          </cell>
          <cell r="H268">
            <v>24572</v>
          </cell>
          <cell r="I268">
            <v>0</v>
          </cell>
          <cell r="J268">
            <v>0</v>
          </cell>
          <cell r="K268">
            <v>24572</v>
          </cell>
          <cell r="L268">
            <v>22600</v>
          </cell>
          <cell r="M268" t="str">
            <v>1971.4</v>
          </cell>
          <cell r="N268" t="str">
            <v>1971.4</v>
          </cell>
        </row>
        <row r="269">
          <cell r="A269">
            <v>800608</v>
          </cell>
          <cell r="B269" t="str">
            <v>Vazquez*Pedrero,Angel</v>
          </cell>
          <cell r="C269" t="str">
            <v>TAX</v>
          </cell>
          <cell r="D269" t="str">
            <v>MAE-MADP-22</v>
          </cell>
          <cell r="E269" t="str">
            <v>MA</v>
          </cell>
          <cell r="F269" t="str">
            <v>AS</v>
          </cell>
          <cell r="G269">
            <v>405</v>
          </cell>
          <cell r="H269" t="str">
            <v>27689.88</v>
          </cell>
          <cell r="I269">
            <v>0</v>
          </cell>
          <cell r="J269" t="str">
            <v>541.89</v>
          </cell>
          <cell r="K269" t="str">
            <v>27147.99</v>
          </cell>
          <cell r="L269" t="str">
            <v>27153.99</v>
          </cell>
          <cell r="M269">
            <v>0</v>
          </cell>
          <cell r="N269">
            <v>0</v>
          </cell>
        </row>
        <row r="270">
          <cell r="A270">
            <v>705465</v>
          </cell>
          <cell r="B270" t="str">
            <v>Palomares*Resendiz,Sebastián</v>
          </cell>
          <cell r="C270" t="str">
            <v>TAX</v>
          </cell>
          <cell r="D270" t="str">
            <v>LIC-MEES-18</v>
          </cell>
          <cell r="E270" t="str">
            <v>LI</v>
          </cell>
          <cell r="F270" t="str">
            <v>AS</v>
          </cell>
          <cell r="G270">
            <v>101</v>
          </cell>
          <cell r="H270" t="str">
            <v>22689.92</v>
          </cell>
          <cell r="I270">
            <v>0</v>
          </cell>
          <cell r="J270">
            <v>0</v>
          </cell>
          <cell r="K270" t="str">
            <v>22689.92</v>
          </cell>
          <cell r="L270" t="str">
            <v>20114.92</v>
          </cell>
          <cell r="M270">
            <v>2575</v>
          </cell>
          <cell r="N270">
            <v>2575</v>
          </cell>
        </row>
        <row r="271">
          <cell r="A271">
            <v>770501</v>
          </cell>
          <cell r="B271" t="str">
            <v>Ruiz*Garfias,Angel</v>
          </cell>
          <cell r="C271" t="str">
            <v>TAX</v>
          </cell>
          <cell r="D271" t="str">
            <v>LIC-CTCO-18</v>
          </cell>
          <cell r="E271" t="str">
            <v>LI</v>
          </cell>
          <cell r="F271" t="str">
            <v>AS</v>
          </cell>
          <cell r="G271">
            <v>101</v>
          </cell>
          <cell r="H271" t="str">
            <v>21441.14</v>
          </cell>
          <cell r="I271">
            <v>0</v>
          </cell>
          <cell r="J271">
            <v>0</v>
          </cell>
          <cell r="K271" t="str">
            <v>21441.14</v>
          </cell>
          <cell r="L271" t="str">
            <v>21442.04</v>
          </cell>
          <cell r="M271">
            <v>0</v>
          </cell>
          <cell r="N271">
            <v>0</v>
          </cell>
        </row>
        <row r="272">
          <cell r="A272">
            <v>304801</v>
          </cell>
          <cell r="B272" t="str">
            <v>Anzures*Sánchez,Juan</v>
          </cell>
          <cell r="C272" t="str">
            <v>TAX</v>
          </cell>
          <cell r="D272" t="str">
            <v>LIC-EJME-17</v>
          </cell>
          <cell r="E272" t="str">
            <v>LI</v>
          </cell>
          <cell r="F272" t="str">
            <v>AS</v>
          </cell>
          <cell r="G272">
            <v>405</v>
          </cell>
          <cell r="H272">
            <v>12776</v>
          </cell>
          <cell r="I272">
            <v>0</v>
          </cell>
          <cell r="J272">
            <v>0</v>
          </cell>
          <cell r="K272">
            <v>12776</v>
          </cell>
          <cell r="L272">
            <v>12776</v>
          </cell>
          <cell r="M272">
            <v>0</v>
          </cell>
          <cell r="N272">
            <v>0</v>
          </cell>
        </row>
        <row r="273">
          <cell r="A273">
            <v>799136</v>
          </cell>
          <cell r="B273" t="str">
            <v>Tafoya*Guizar,Estefania</v>
          </cell>
          <cell r="C273" t="str">
            <v>TAX</v>
          </cell>
          <cell r="D273" t="str">
            <v>LIC-EJAD-17</v>
          </cell>
          <cell r="E273" t="str">
            <v>LI</v>
          </cell>
          <cell r="F273" t="str">
            <v>AS</v>
          </cell>
          <cell r="G273">
            <v>100</v>
          </cell>
          <cell r="H273">
            <v>12779</v>
          </cell>
          <cell r="I273">
            <v>0</v>
          </cell>
          <cell r="J273" t="str">
            <v>235.14</v>
          </cell>
          <cell r="K273" t="str">
            <v>12543.86</v>
          </cell>
          <cell r="L273" t="str">
            <v>12543.99</v>
          </cell>
          <cell r="M273">
            <v>0</v>
          </cell>
          <cell r="N273">
            <v>0</v>
          </cell>
        </row>
        <row r="274">
          <cell r="A274">
            <v>675522</v>
          </cell>
          <cell r="B274" t="str">
            <v>Cruz*Jurado,Valeria</v>
          </cell>
          <cell r="C274" t="str">
            <v>TAX</v>
          </cell>
          <cell r="D274" t="str">
            <v>LIC-PSIO-18</v>
          </cell>
          <cell r="E274" t="str">
            <v>LI</v>
          </cell>
          <cell r="F274" t="str">
            <v>BR</v>
          </cell>
          <cell r="H274">
            <v>0</v>
          </cell>
          <cell r="I274">
            <v>0</v>
          </cell>
          <cell r="J274">
            <v>0</v>
          </cell>
          <cell r="K274">
            <v>0</v>
          </cell>
          <cell r="L274">
            <v>0</v>
          </cell>
          <cell r="M274">
            <v>0</v>
          </cell>
          <cell r="N274">
            <v>0</v>
          </cell>
        </row>
        <row r="275">
          <cell r="A275">
            <v>329350</v>
          </cell>
          <cell r="B275" t="str">
            <v>Rodríguez*Narvaez,Axel</v>
          </cell>
          <cell r="C275" t="str">
            <v>TAX</v>
          </cell>
          <cell r="D275" t="str">
            <v>LIC-SYSC-18</v>
          </cell>
          <cell r="E275" t="str">
            <v>LI</v>
          </cell>
          <cell r="F275" t="str">
            <v>BR</v>
          </cell>
          <cell r="H275">
            <v>260</v>
          </cell>
          <cell r="I275">
            <v>0</v>
          </cell>
          <cell r="J275">
            <v>0</v>
          </cell>
          <cell r="K275">
            <v>260</v>
          </cell>
          <cell r="L275" t="str">
            <v>310.86</v>
          </cell>
          <cell r="M275">
            <v>0</v>
          </cell>
          <cell r="N275">
            <v>0</v>
          </cell>
        </row>
        <row r="276">
          <cell r="A276">
            <v>274548</v>
          </cell>
          <cell r="B276" t="str">
            <v>Najera*Osorio,Hazzael</v>
          </cell>
          <cell r="C276" t="str">
            <v>TAX</v>
          </cell>
          <cell r="D276" t="str">
            <v>LIC-ADME-15</v>
          </cell>
          <cell r="E276" t="str">
            <v>LI</v>
          </cell>
          <cell r="F276" t="str">
            <v>AS</v>
          </cell>
          <cell r="G276">
            <v>405</v>
          </cell>
          <cell r="H276">
            <v>17188</v>
          </cell>
          <cell r="I276">
            <v>0</v>
          </cell>
          <cell r="J276">
            <v>0</v>
          </cell>
          <cell r="K276">
            <v>17188</v>
          </cell>
          <cell r="L276" t="str">
            <v>17188.5</v>
          </cell>
          <cell r="M276">
            <v>0</v>
          </cell>
          <cell r="N276">
            <v>0</v>
          </cell>
        </row>
        <row r="277">
          <cell r="A277">
            <v>687411</v>
          </cell>
          <cell r="B277" t="str">
            <v>Hernández Hermosillo*Treviño,Daniela</v>
          </cell>
          <cell r="C277" t="str">
            <v>TAX</v>
          </cell>
          <cell r="D277" t="str">
            <v>LIC-MEES-18</v>
          </cell>
          <cell r="E277" t="str">
            <v>LI</v>
          </cell>
          <cell r="F277" t="str">
            <v>AS</v>
          </cell>
          <cell r="G277">
            <v>100</v>
          </cell>
          <cell r="H277">
            <v>19859</v>
          </cell>
          <cell r="I277">
            <v>0</v>
          </cell>
          <cell r="J277">
            <v>0</v>
          </cell>
          <cell r="K277">
            <v>19859</v>
          </cell>
          <cell r="L277" t="str">
            <v>13743.8</v>
          </cell>
          <cell r="M277" t="str">
            <v>6115.2</v>
          </cell>
          <cell r="N277" t="str">
            <v>6115.2</v>
          </cell>
        </row>
        <row r="278">
          <cell r="A278">
            <v>296732</v>
          </cell>
          <cell r="B278" t="str">
            <v>Burgos*Jardon,Valeria</v>
          </cell>
          <cell r="C278" t="str">
            <v>TAX</v>
          </cell>
          <cell r="D278" t="str">
            <v>LIC-DINV-18</v>
          </cell>
          <cell r="E278" t="str">
            <v>LI</v>
          </cell>
          <cell r="F278" t="str">
            <v>BR</v>
          </cell>
          <cell r="H278">
            <v>1560</v>
          </cell>
          <cell r="I278">
            <v>0</v>
          </cell>
          <cell r="J278">
            <v>0</v>
          </cell>
          <cell r="K278">
            <v>1560</v>
          </cell>
          <cell r="L278">
            <v>2280</v>
          </cell>
          <cell r="M278">
            <v>0</v>
          </cell>
          <cell r="N278">
            <v>0</v>
          </cell>
        </row>
        <row r="279">
          <cell r="A279">
            <v>793423</v>
          </cell>
          <cell r="B279" t="str">
            <v>Villarruel*Morales,Miriam</v>
          </cell>
          <cell r="C279" t="str">
            <v>TAX</v>
          </cell>
          <cell r="D279" t="str">
            <v>LIC-EJDE-17</v>
          </cell>
          <cell r="E279" t="str">
            <v>LI</v>
          </cell>
          <cell r="F279" t="str">
            <v>AS</v>
          </cell>
          <cell r="G279">
            <v>100</v>
          </cell>
          <cell r="H279" t="str">
            <v>14225.82</v>
          </cell>
          <cell r="I279">
            <v>0</v>
          </cell>
          <cell r="J279">
            <v>0</v>
          </cell>
          <cell r="K279" t="str">
            <v>14225.82</v>
          </cell>
          <cell r="L279" t="str">
            <v>14225.82</v>
          </cell>
          <cell r="M279">
            <v>0</v>
          </cell>
          <cell r="N279">
            <v>0</v>
          </cell>
        </row>
        <row r="280">
          <cell r="A280">
            <v>792626</v>
          </cell>
          <cell r="B280" t="str">
            <v>Cuevas*Olivares,Mayte</v>
          </cell>
          <cell r="C280" t="str">
            <v>TAX</v>
          </cell>
          <cell r="D280" t="str">
            <v>LIC-PSIO-18</v>
          </cell>
          <cell r="E280" t="str">
            <v>LI</v>
          </cell>
          <cell r="F280" t="str">
            <v>AS</v>
          </cell>
          <cell r="G280">
            <v>101</v>
          </cell>
          <cell r="H280">
            <v>20311</v>
          </cell>
          <cell r="I280">
            <v>0</v>
          </cell>
          <cell r="J280">
            <v>422</v>
          </cell>
          <cell r="K280">
            <v>19889</v>
          </cell>
          <cell r="L280">
            <v>19889</v>
          </cell>
          <cell r="M280">
            <v>0</v>
          </cell>
          <cell r="N280">
            <v>0</v>
          </cell>
        </row>
        <row r="281">
          <cell r="A281">
            <v>345885</v>
          </cell>
          <cell r="B281" t="str">
            <v>Bazan*García,Angel</v>
          </cell>
          <cell r="C281" t="str">
            <v>TAX</v>
          </cell>
          <cell r="D281" t="str">
            <v>LIC-ADME-18</v>
          </cell>
          <cell r="E281" t="str">
            <v>LI</v>
          </cell>
          <cell r="F281" t="str">
            <v>AS</v>
          </cell>
          <cell r="G281">
            <v>405</v>
          </cell>
          <cell r="H281">
            <v>19521</v>
          </cell>
          <cell r="I281">
            <v>0</v>
          </cell>
          <cell r="J281" t="str">
            <v>423.45</v>
          </cell>
          <cell r="K281" t="str">
            <v>19097.55</v>
          </cell>
          <cell r="L281" t="str">
            <v>19104.35</v>
          </cell>
          <cell r="M281">
            <v>0</v>
          </cell>
          <cell r="N281">
            <v>0</v>
          </cell>
        </row>
        <row r="282">
          <cell r="A282">
            <v>335307</v>
          </cell>
          <cell r="B282" t="str">
            <v>Lopez*Lozano,Aldair</v>
          </cell>
          <cell r="C282" t="str">
            <v>TAX</v>
          </cell>
          <cell r="D282" t="str">
            <v>LIC-CTCO-18</v>
          </cell>
          <cell r="E282" t="str">
            <v>LI</v>
          </cell>
          <cell r="F282" t="str">
            <v>BR</v>
          </cell>
          <cell r="H282">
            <v>110</v>
          </cell>
          <cell r="I282">
            <v>0</v>
          </cell>
          <cell r="J282">
            <v>0</v>
          </cell>
          <cell r="K282">
            <v>110</v>
          </cell>
          <cell r="L282">
            <v>110</v>
          </cell>
          <cell r="M282">
            <v>0</v>
          </cell>
          <cell r="N282">
            <v>0</v>
          </cell>
        </row>
        <row r="283">
          <cell r="A283">
            <v>773974</v>
          </cell>
          <cell r="B283" t="str">
            <v>Miranda*Rodriguez,Cinthia</v>
          </cell>
          <cell r="C283" t="str">
            <v>TAX</v>
          </cell>
          <cell r="D283" t="str">
            <v>LIC-EJAD-17</v>
          </cell>
          <cell r="E283" t="str">
            <v>LI</v>
          </cell>
          <cell r="F283" t="str">
            <v>AS</v>
          </cell>
          <cell r="G283">
            <v>101</v>
          </cell>
          <cell r="H283">
            <v>13139</v>
          </cell>
          <cell r="I283">
            <v>0</v>
          </cell>
          <cell r="J283" t="str">
            <v>261.39</v>
          </cell>
          <cell r="K283" t="str">
            <v>12877.61</v>
          </cell>
          <cell r="L283" t="str">
            <v>12878.51</v>
          </cell>
          <cell r="M283">
            <v>0</v>
          </cell>
          <cell r="N283">
            <v>0</v>
          </cell>
        </row>
        <row r="284">
          <cell r="A284">
            <v>631932</v>
          </cell>
          <cell r="B284" t="str">
            <v>Gomez*Avalos,Luz</v>
          </cell>
          <cell r="C284" t="str">
            <v>TAX</v>
          </cell>
          <cell r="D284" t="str">
            <v>LIC-CTCO-18</v>
          </cell>
          <cell r="E284" t="str">
            <v>LI</v>
          </cell>
          <cell r="F284" t="str">
            <v>AS</v>
          </cell>
          <cell r="G284">
            <v>405</v>
          </cell>
          <cell r="H284" t="str">
            <v>18789.8</v>
          </cell>
          <cell r="I284">
            <v>0</v>
          </cell>
          <cell r="J284">
            <v>0</v>
          </cell>
          <cell r="K284" t="str">
            <v>18789.8</v>
          </cell>
          <cell r="L284">
            <v>17058</v>
          </cell>
          <cell r="M284" t="str">
            <v>1731.8</v>
          </cell>
          <cell r="N284" t="str">
            <v>1731.8</v>
          </cell>
        </row>
        <row r="285">
          <cell r="A285">
            <v>301579</v>
          </cell>
          <cell r="B285" t="str">
            <v>Sotelo*Tamayo,Rita</v>
          </cell>
          <cell r="C285" t="str">
            <v>TAX</v>
          </cell>
          <cell r="D285" t="str">
            <v>LIC-ADME-18</v>
          </cell>
          <cell r="E285" t="str">
            <v>LI</v>
          </cell>
          <cell r="F285" t="str">
            <v>EG</v>
          </cell>
          <cell r="H285">
            <v>106</v>
          </cell>
          <cell r="I285">
            <v>0</v>
          </cell>
          <cell r="J285">
            <v>0</v>
          </cell>
          <cell r="K285">
            <v>106</v>
          </cell>
          <cell r="L285">
            <v>106</v>
          </cell>
          <cell r="M285">
            <v>0</v>
          </cell>
          <cell r="N285">
            <v>0</v>
          </cell>
        </row>
        <row r="286">
          <cell r="A286">
            <v>326292</v>
          </cell>
          <cell r="B286" t="str">
            <v>García*Valencia,Perla</v>
          </cell>
          <cell r="C286" t="str">
            <v>TAX</v>
          </cell>
          <cell r="D286" t="str">
            <v>LIC-CTCO-18</v>
          </cell>
          <cell r="E286" t="str">
            <v>LI</v>
          </cell>
          <cell r="F286" t="str">
            <v>EG</v>
          </cell>
          <cell r="H286">
            <v>110</v>
          </cell>
          <cell r="I286">
            <v>0</v>
          </cell>
          <cell r="J286">
            <v>0</v>
          </cell>
          <cell r="K286">
            <v>110</v>
          </cell>
          <cell r="L286">
            <v>110</v>
          </cell>
          <cell r="M286">
            <v>0</v>
          </cell>
          <cell r="N286">
            <v>0</v>
          </cell>
        </row>
        <row r="287">
          <cell r="A287">
            <v>335724</v>
          </cell>
          <cell r="B287" t="str">
            <v>Balderas*Aguayo,Montserrat</v>
          </cell>
          <cell r="C287" t="str">
            <v>TAX</v>
          </cell>
          <cell r="D287" t="str">
            <v>LIC-MEES-18</v>
          </cell>
          <cell r="E287" t="str">
            <v>LI</v>
          </cell>
          <cell r="F287" t="str">
            <v>EG</v>
          </cell>
          <cell r="H287">
            <v>7726</v>
          </cell>
          <cell r="I287">
            <v>0</v>
          </cell>
          <cell r="J287">
            <v>0</v>
          </cell>
          <cell r="K287">
            <v>7726</v>
          </cell>
          <cell r="L287">
            <v>7727</v>
          </cell>
          <cell r="M287">
            <v>0</v>
          </cell>
          <cell r="N287">
            <v>0</v>
          </cell>
        </row>
        <row r="288">
          <cell r="A288">
            <v>798972</v>
          </cell>
          <cell r="B288" t="str">
            <v>Bautista*Romero,Adriana</v>
          </cell>
          <cell r="C288" t="str">
            <v>TAX</v>
          </cell>
          <cell r="D288" t="str">
            <v>LIC-DINV-18</v>
          </cell>
          <cell r="E288" t="str">
            <v>LI</v>
          </cell>
          <cell r="F288" t="str">
            <v>AS</v>
          </cell>
          <cell r="G288">
            <v>101</v>
          </cell>
          <cell r="H288">
            <v>20297</v>
          </cell>
          <cell r="I288">
            <v>0</v>
          </cell>
          <cell r="J288" t="str">
            <v>423.27</v>
          </cell>
          <cell r="K288" t="str">
            <v>19873.73</v>
          </cell>
          <cell r="L288">
            <v>19874</v>
          </cell>
          <cell r="M288">
            <v>0</v>
          </cell>
          <cell r="N288">
            <v>0</v>
          </cell>
        </row>
        <row r="289">
          <cell r="A289">
            <v>793732</v>
          </cell>
          <cell r="B289" t="str">
            <v>Ruiz*Cervantes,Adrian</v>
          </cell>
          <cell r="C289" t="str">
            <v>TAX</v>
          </cell>
          <cell r="D289" t="str">
            <v>LIC-EJAD-17</v>
          </cell>
          <cell r="E289" t="str">
            <v>LI</v>
          </cell>
          <cell r="F289" t="str">
            <v>AS</v>
          </cell>
          <cell r="G289">
            <v>100</v>
          </cell>
          <cell r="H289" t="str">
            <v>13837.4</v>
          </cell>
          <cell r="I289">
            <v>0</v>
          </cell>
          <cell r="J289">
            <v>0</v>
          </cell>
          <cell r="K289" t="str">
            <v>13837.4</v>
          </cell>
          <cell r="L289" t="str">
            <v>13837.75</v>
          </cell>
          <cell r="M289">
            <v>0</v>
          </cell>
          <cell r="N289">
            <v>0</v>
          </cell>
        </row>
        <row r="290">
          <cell r="A290">
            <v>810424</v>
          </cell>
          <cell r="B290" t="str">
            <v>Ramirez*Padilla,Erica</v>
          </cell>
          <cell r="C290" t="str">
            <v>TAX</v>
          </cell>
          <cell r="D290" t="str">
            <v>LIC-DSGD-18</v>
          </cell>
          <cell r="E290" t="str">
            <v>LI</v>
          </cell>
          <cell r="F290" t="str">
            <v>AS</v>
          </cell>
          <cell r="G290">
            <v>101</v>
          </cell>
          <cell r="H290" t="str">
            <v>20546.27</v>
          </cell>
          <cell r="I290">
            <v>0</v>
          </cell>
          <cell r="J290" t="str">
            <v>338.39</v>
          </cell>
          <cell r="K290" t="str">
            <v>20207.88</v>
          </cell>
          <cell r="L290" t="str">
            <v>20207.89</v>
          </cell>
          <cell r="M290">
            <v>0</v>
          </cell>
          <cell r="N290">
            <v>0</v>
          </cell>
        </row>
        <row r="291">
          <cell r="A291">
            <v>313684</v>
          </cell>
          <cell r="B291" t="str">
            <v>Luna*Martinez,José</v>
          </cell>
          <cell r="C291" t="str">
            <v>TAX</v>
          </cell>
          <cell r="D291" t="str">
            <v>LIC-EJDE-17</v>
          </cell>
          <cell r="E291" t="str">
            <v>LI</v>
          </cell>
          <cell r="F291" t="str">
            <v>AS</v>
          </cell>
          <cell r="G291">
            <v>405</v>
          </cell>
          <cell r="H291">
            <v>13155</v>
          </cell>
          <cell r="I291">
            <v>0</v>
          </cell>
          <cell r="J291">
            <v>0</v>
          </cell>
          <cell r="K291">
            <v>13155</v>
          </cell>
          <cell r="L291" t="str">
            <v>7461.5</v>
          </cell>
          <cell r="M291" t="str">
            <v>5693.5</v>
          </cell>
          <cell r="N291" t="str">
            <v>5693.5</v>
          </cell>
        </row>
        <row r="292">
          <cell r="A292">
            <v>805347</v>
          </cell>
          <cell r="B292" t="str">
            <v>Peña*Navarro,Esmeralda</v>
          </cell>
          <cell r="C292" t="str">
            <v>TAX</v>
          </cell>
          <cell r="D292" t="str">
            <v>LIC-PSIO-18</v>
          </cell>
          <cell r="E292" t="str">
            <v>LI</v>
          </cell>
          <cell r="F292" t="str">
            <v>AS</v>
          </cell>
          <cell r="G292">
            <v>406</v>
          </cell>
          <cell r="H292">
            <v>20674</v>
          </cell>
          <cell r="I292">
            <v>0</v>
          </cell>
          <cell r="J292" t="str">
            <v>338.39</v>
          </cell>
          <cell r="K292" t="str">
            <v>20335.61</v>
          </cell>
          <cell r="L292" t="str">
            <v>20336.61</v>
          </cell>
          <cell r="M292">
            <v>0</v>
          </cell>
          <cell r="N292">
            <v>0</v>
          </cell>
        </row>
        <row r="293">
          <cell r="A293">
            <v>688818</v>
          </cell>
          <cell r="B293" t="str">
            <v>Garcia*Vazquez,Victoria</v>
          </cell>
          <cell r="C293" t="str">
            <v>TAX</v>
          </cell>
          <cell r="D293" t="str">
            <v>MAE-MADN-19</v>
          </cell>
          <cell r="E293" t="str">
            <v>MA</v>
          </cell>
          <cell r="F293" t="str">
            <v>PT</v>
          </cell>
          <cell r="H293">
            <v>0</v>
          </cell>
          <cell r="I293">
            <v>0</v>
          </cell>
          <cell r="J293">
            <v>0</v>
          </cell>
          <cell r="K293">
            <v>0</v>
          </cell>
          <cell r="L293">
            <v>0</v>
          </cell>
          <cell r="M293">
            <v>0</v>
          </cell>
          <cell r="N293">
            <v>0</v>
          </cell>
        </row>
        <row r="294">
          <cell r="A294">
            <v>213402</v>
          </cell>
          <cell r="B294" t="str">
            <v>Ramirez*Mancilla,Raul</v>
          </cell>
          <cell r="C294" t="str">
            <v>TAX</v>
          </cell>
          <cell r="D294" t="str">
            <v>MAE-MADN-10</v>
          </cell>
          <cell r="E294" t="str">
            <v>MA</v>
          </cell>
          <cell r="F294" t="str">
            <v>PT</v>
          </cell>
          <cell r="H294">
            <v>0</v>
          </cell>
          <cell r="I294">
            <v>0</v>
          </cell>
          <cell r="J294">
            <v>0</v>
          </cell>
          <cell r="K294">
            <v>0</v>
          </cell>
          <cell r="L294">
            <v>0</v>
          </cell>
          <cell r="M294">
            <v>0</v>
          </cell>
          <cell r="N294">
            <v>0</v>
          </cell>
        </row>
        <row r="295">
          <cell r="A295">
            <v>9798</v>
          </cell>
          <cell r="B295" t="str">
            <v>Carrillo*Mondragon,Perla Adriana</v>
          </cell>
          <cell r="C295" t="str">
            <v>TAX</v>
          </cell>
          <cell r="D295" t="str">
            <v>MAE-EDUC-05</v>
          </cell>
          <cell r="E295" t="str">
            <v>MA</v>
          </cell>
          <cell r="F295" t="str">
            <v>PT</v>
          </cell>
          <cell r="H295">
            <v>0</v>
          </cell>
          <cell r="I295">
            <v>0</v>
          </cell>
          <cell r="J295">
            <v>0</v>
          </cell>
          <cell r="K295">
            <v>0</v>
          </cell>
          <cell r="L295">
            <v>0</v>
          </cell>
          <cell r="M295">
            <v>0</v>
          </cell>
          <cell r="N295">
            <v>0</v>
          </cell>
        </row>
        <row r="296">
          <cell r="A296">
            <v>666511</v>
          </cell>
          <cell r="B296" t="str">
            <v>LUNA*GOMEZ,LUCIA</v>
          </cell>
          <cell r="C296" t="str">
            <v>TAX</v>
          </cell>
          <cell r="D296" t="str">
            <v>MAE-EDUC-19</v>
          </cell>
          <cell r="E296" t="str">
            <v>MA</v>
          </cell>
          <cell r="F296" t="str">
            <v>PT</v>
          </cell>
          <cell r="H296">
            <v>0</v>
          </cell>
          <cell r="I296">
            <v>0</v>
          </cell>
          <cell r="J296">
            <v>0</v>
          </cell>
          <cell r="K296">
            <v>0</v>
          </cell>
          <cell r="L296">
            <v>0</v>
          </cell>
          <cell r="M296">
            <v>0</v>
          </cell>
          <cell r="N296">
            <v>0</v>
          </cell>
        </row>
        <row r="297">
          <cell r="A297">
            <v>673956</v>
          </cell>
          <cell r="B297" t="str">
            <v>VILLASEÑOR*VAZQUEZ,JUANA</v>
          </cell>
          <cell r="C297" t="str">
            <v>TAX</v>
          </cell>
          <cell r="D297" t="str">
            <v>MAE-MADN-19</v>
          </cell>
          <cell r="E297" t="str">
            <v>MA</v>
          </cell>
          <cell r="F297" t="str">
            <v>PT</v>
          </cell>
          <cell r="H297">
            <v>0</v>
          </cell>
          <cell r="I297">
            <v>0</v>
          </cell>
          <cell r="J297">
            <v>0</v>
          </cell>
          <cell r="K297">
            <v>0</v>
          </cell>
          <cell r="L297">
            <v>0</v>
          </cell>
          <cell r="M297">
            <v>0</v>
          </cell>
          <cell r="N297">
            <v>0</v>
          </cell>
        </row>
        <row r="298">
          <cell r="A298">
            <v>604145</v>
          </cell>
          <cell r="B298" t="str">
            <v>Ríos*Chavarría,Rubén</v>
          </cell>
          <cell r="C298" t="str">
            <v>TAX</v>
          </cell>
          <cell r="D298" t="str">
            <v>MAE-EDUC-19</v>
          </cell>
          <cell r="E298" t="str">
            <v>MA</v>
          </cell>
          <cell r="F298" t="str">
            <v>PT</v>
          </cell>
          <cell r="H298">
            <v>3090</v>
          </cell>
          <cell r="I298">
            <v>0</v>
          </cell>
          <cell r="J298">
            <v>0</v>
          </cell>
          <cell r="K298">
            <v>3090</v>
          </cell>
          <cell r="L298">
            <v>0</v>
          </cell>
          <cell r="M298">
            <v>3090</v>
          </cell>
          <cell r="N298">
            <v>3090</v>
          </cell>
        </row>
        <row r="299">
          <cell r="A299">
            <v>813823</v>
          </cell>
          <cell r="B299" t="str">
            <v>Dueñas*Sánchez,Alberto</v>
          </cell>
          <cell r="C299" t="str">
            <v>TAX</v>
          </cell>
          <cell r="D299" t="str">
            <v>LIC-DINV-18</v>
          </cell>
          <cell r="E299" t="str">
            <v>LI</v>
          </cell>
          <cell r="F299" t="str">
            <v>AS</v>
          </cell>
          <cell r="G299">
            <v>101</v>
          </cell>
          <cell r="H299">
            <v>20297</v>
          </cell>
          <cell r="I299">
            <v>0</v>
          </cell>
          <cell r="J299">
            <v>0</v>
          </cell>
          <cell r="K299">
            <v>20297</v>
          </cell>
          <cell r="L299" t="str">
            <v>20297.2</v>
          </cell>
          <cell r="M299">
            <v>0</v>
          </cell>
          <cell r="N299">
            <v>0</v>
          </cell>
        </row>
        <row r="300">
          <cell r="A300">
            <v>812400</v>
          </cell>
          <cell r="B300" t="str">
            <v>Torres* De La Brena,Jorge</v>
          </cell>
          <cell r="C300" t="str">
            <v>TAX</v>
          </cell>
          <cell r="D300" t="str">
            <v>LIC-EJDE-17</v>
          </cell>
          <cell r="E300" t="str">
            <v>LI</v>
          </cell>
          <cell r="F300" t="str">
            <v>AS</v>
          </cell>
          <cell r="G300">
            <v>100</v>
          </cell>
          <cell r="H300">
            <v>12765</v>
          </cell>
          <cell r="I300">
            <v>0</v>
          </cell>
          <cell r="J300" t="str">
            <v>217.08</v>
          </cell>
          <cell r="K300" t="str">
            <v>12547.92</v>
          </cell>
          <cell r="L300">
            <v>13272</v>
          </cell>
          <cell r="M300">
            <v>0</v>
          </cell>
          <cell r="N300">
            <v>0</v>
          </cell>
        </row>
        <row r="301">
          <cell r="A301">
            <v>605544</v>
          </cell>
          <cell r="B301" t="str">
            <v>Servin*Herrera,Adriana</v>
          </cell>
          <cell r="C301" t="str">
            <v>TAX</v>
          </cell>
          <cell r="D301" t="str">
            <v>LIC-ADME-18</v>
          </cell>
          <cell r="E301" t="str">
            <v>LI</v>
          </cell>
          <cell r="F301" t="str">
            <v>EG</v>
          </cell>
          <cell r="H301">
            <v>2100</v>
          </cell>
          <cell r="I301">
            <v>0</v>
          </cell>
          <cell r="J301">
            <v>0</v>
          </cell>
          <cell r="K301">
            <v>2100</v>
          </cell>
          <cell r="L301">
            <v>2100</v>
          </cell>
          <cell r="M301">
            <v>0</v>
          </cell>
          <cell r="N301">
            <v>0</v>
          </cell>
        </row>
        <row r="302">
          <cell r="A302">
            <v>609209</v>
          </cell>
          <cell r="B302" t="str">
            <v>Maldonado*Diaz,Jose</v>
          </cell>
          <cell r="C302" t="str">
            <v>TAX</v>
          </cell>
          <cell r="D302" t="str">
            <v>LIC-ADTU-18</v>
          </cell>
          <cell r="E302" t="str">
            <v>LI</v>
          </cell>
          <cell r="F302" t="str">
            <v>EG</v>
          </cell>
          <cell r="H302">
            <v>0</v>
          </cell>
          <cell r="I302">
            <v>0</v>
          </cell>
          <cell r="J302">
            <v>0</v>
          </cell>
          <cell r="K302">
            <v>0</v>
          </cell>
          <cell r="L302">
            <v>0</v>
          </cell>
          <cell r="M302">
            <v>0</v>
          </cell>
          <cell r="N302">
            <v>0</v>
          </cell>
        </row>
        <row r="303">
          <cell r="A303">
            <v>613494</v>
          </cell>
          <cell r="B303" t="str">
            <v>Vázquez*Romero,Idsi</v>
          </cell>
          <cell r="C303" t="str">
            <v>TAX</v>
          </cell>
          <cell r="D303" t="str">
            <v>LIC-CTCO-18</v>
          </cell>
          <cell r="E303" t="str">
            <v>LI</v>
          </cell>
          <cell r="F303" t="str">
            <v>EG</v>
          </cell>
          <cell r="H303">
            <v>22176</v>
          </cell>
          <cell r="I303">
            <v>0</v>
          </cell>
          <cell r="J303">
            <v>0</v>
          </cell>
          <cell r="K303">
            <v>22176</v>
          </cell>
          <cell r="L303">
            <v>22176</v>
          </cell>
          <cell r="M303">
            <v>0</v>
          </cell>
          <cell r="N303">
            <v>0</v>
          </cell>
        </row>
        <row r="304">
          <cell r="A304">
            <v>629183</v>
          </cell>
          <cell r="B304" t="str">
            <v>Monroy*Carrillo,Andrea</v>
          </cell>
          <cell r="C304" t="str">
            <v>TAX</v>
          </cell>
          <cell r="D304" t="str">
            <v>MAE-EDUP-22</v>
          </cell>
          <cell r="E304" t="str">
            <v>MA</v>
          </cell>
          <cell r="F304" t="str">
            <v>AS</v>
          </cell>
          <cell r="G304">
            <v>406</v>
          </cell>
          <cell r="H304">
            <v>23325</v>
          </cell>
          <cell r="I304">
            <v>0</v>
          </cell>
          <cell r="J304" t="str">
            <v>353.16</v>
          </cell>
          <cell r="K304" t="str">
            <v>22971.84</v>
          </cell>
          <cell r="L304" t="str">
            <v>22976.6</v>
          </cell>
          <cell r="M304">
            <v>0</v>
          </cell>
          <cell r="N304">
            <v>0</v>
          </cell>
        </row>
        <row r="305">
          <cell r="A305">
            <v>812413</v>
          </cell>
          <cell r="B305" t="str">
            <v>Cruz*Martínez,Dana</v>
          </cell>
          <cell r="C305" t="str">
            <v>TAX</v>
          </cell>
          <cell r="D305" t="str">
            <v>LIC-CTCO-18</v>
          </cell>
          <cell r="E305" t="str">
            <v>LI</v>
          </cell>
          <cell r="F305" t="str">
            <v>AS</v>
          </cell>
          <cell r="G305">
            <v>102</v>
          </cell>
          <cell r="H305">
            <v>20852</v>
          </cell>
          <cell r="I305">
            <v>0</v>
          </cell>
          <cell r="J305" t="str">
            <v>296.11</v>
          </cell>
          <cell r="K305" t="str">
            <v>20555.89</v>
          </cell>
          <cell r="L305" t="str">
            <v>20556.79</v>
          </cell>
          <cell r="M305">
            <v>0</v>
          </cell>
          <cell r="N305">
            <v>0</v>
          </cell>
        </row>
        <row r="306">
          <cell r="A306">
            <v>633203</v>
          </cell>
          <cell r="B306" t="str">
            <v>Carmona*Trejo,Andrea</v>
          </cell>
          <cell r="C306" t="str">
            <v>TAX</v>
          </cell>
          <cell r="D306" t="str">
            <v>LIC-EJAD-17</v>
          </cell>
          <cell r="E306" t="str">
            <v>LI</v>
          </cell>
          <cell r="F306" t="str">
            <v>EG</v>
          </cell>
          <cell r="H306">
            <v>0</v>
          </cell>
          <cell r="I306">
            <v>0</v>
          </cell>
          <cell r="J306">
            <v>0</v>
          </cell>
          <cell r="K306">
            <v>0</v>
          </cell>
          <cell r="L306">
            <v>0</v>
          </cell>
          <cell r="M306">
            <v>0</v>
          </cell>
          <cell r="N306">
            <v>0</v>
          </cell>
        </row>
        <row r="307">
          <cell r="A307">
            <v>805949</v>
          </cell>
          <cell r="B307" t="str">
            <v>Pérez*Saavedra,Johana</v>
          </cell>
          <cell r="C307" t="str">
            <v>TAX</v>
          </cell>
          <cell r="D307" t="str">
            <v>LIC-DERE-18</v>
          </cell>
          <cell r="E307" t="str">
            <v>LI</v>
          </cell>
          <cell r="F307" t="str">
            <v>AS</v>
          </cell>
          <cell r="G307">
            <v>101</v>
          </cell>
          <cell r="H307">
            <v>20297</v>
          </cell>
          <cell r="I307">
            <v>0</v>
          </cell>
          <cell r="J307">
            <v>0</v>
          </cell>
          <cell r="K307">
            <v>20297</v>
          </cell>
          <cell r="L307">
            <v>20297</v>
          </cell>
          <cell r="M307">
            <v>0</v>
          </cell>
          <cell r="N307">
            <v>0</v>
          </cell>
        </row>
        <row r="308">
          <cell r="A308">
            <v>807167</v>
          </cell>
          <cell r="B308" t="str">
            <v>Meléndez*Colin,Jessica</v>
          </cell>
          <cell r="C308" t="str">
            <v>TAX</v>
          </cell>
          <cell r="D308" t="str">
            <v>LIC-PSIO-18</v>
          </cell>
          <cell r="E308" t="str">
            <v>LI</v>
          </cell>
          <cell r="F308" t="str">
            <v>AS</v>
          </cell>
          <cell r="G308">
            <v>406</v>
          </cell>
          <cell r="H308">
            <v>19972</v>
          </cell>
          <cell r="I308">
            <v>0</v>
          </cell>
          <cell r="J308" t="str">
            <v>338.76</v>
          </cell>
          <cell r="K308" t="str">
            <v>19633.24</v>
          </cell>
          <cell r="L308" t="str">
            <v>19712.2</v>
          </cell>
          <cell r="M308">
            <v>0</v>
          </cell>
          <cell r="N308">
            <v>0</v>
          </cell>
        </row>
        <row r="309">
          <cell r="A309">
            <v>330441</v>
          </cell>
          <cell r="B309" t="str">
            <v>Gomez*Morales,Sofia</v>
          </cell>
          <cell r="C309" t="str">
            <v>TAX</v>
          </cell>
          <cell r="D309" t="str">
            <v>MAE-MADP-22</v>
          </cell>
          <cell r="E309" t="str">
            <v>MA</v>
          </cell>
          <cell r="F309" t="str">
            <v>AS</v>
          </cell>
          <cell r="G309">
            <v>406</v>
          </cell>
          <cell r="H309" t="str">
            <v>28530.58</v>
          </cell>
          <cell r="I309">
            <v>0</v>
          </cell>
          <cell r="J309">
            <v>0</v>
          </cell>
          <cell r="K309" t="str">
            <v>28530.58</v>
          </cell>
          <cell r="L309" t="str">
            <v>28530.58</v>
          </cell>
          <cell r="M309">
            <v>0</v>
          </cell>
          <cell r="N309">
            <v>0</v>
          </cell>
        </row>
        <row r="310">
          <cell r="A310">
            <v>634459</v>
          </cell>
          <cell r="B310" t="str">
            <v>Melendez*Peña,Alexis</v>
          </cell>
          <cell r="C310" t="str">
            <v>TAX</v>
          </cell>
          <cell r="D310" t="str">
            <v>MAE-EDUP-22</v>
          </cell>
          <cell r="E310" t="str">
            <v>MA</v>
          </cell>
          <cell r="F310" t="str">
            <v>AS</v>
          </cell>
          <cell r="G310">
            <v>406</v>
          </cell>
          <cell r="H310">
            <v>22652</v>
          </cell>
          <cell r="I310">
            <v>0</v>
          </cell>
          <cell r="J310">
            <v>0</v>
          </cell>
          <cell r="K310">
            <v>22652</v>
          </cell>
          <cell r="L310" t="str">
            <v>17655.6</v>
          </cell>
          <cell r="M310" t="str">
            <v>3229.2</v>
          </cell>
          <cell r="N310" t="str">
            <v>3229.2</v>
          </cell>
        </row>
        <row r="311">
          <cell r="A311">
            <v>282211</v>
          </cell>
          <cell r="B311" t="str">
            <v>Camacho*Fernández,Silvia</v>
          </cell>
          <cell r="C311" t="str">
            <v>TAX</v>
          </cell>
          <cell r="D311" t="str">
            <v>LIC-EJAD-17</v>
          </cell>
          <cell r="E311" t="str">
            <v>LI</v>
          </cell>
          <cell r="F311" t="str">
            <v>AS</v>
          </cell>
          <cell r="G311">
            <v>405</v>
          </cell>
          <cell r="H311" t="str">
            <v>12786.04</v>
          </cell>
          <cell r="I311">
            <v>0</v>
          </cell>
          <cell r="J311">
            <v>0</v>
          </cell>
          <cell r="K311" t="str">
            <v>12786.04</v>
          </cell>
          <cell r="L311" t="str">
            <v>12786.04</v>
          </cell>
          <cell r="M311">
            <v>0</v>
          </cell>
          <cell r="N311">
            <v>0</v>
          </cell>
        </row>
        <row r="312">
          <cell r="A312">
            <v>805768</v>
          </cell>
          <cell r="B312" t="str">
            <v>Rivas*Garibay,Gerson</v>
          </cell>
          <cell r="C312" t="str">
            <v>TAX</v>
          </cell>
          <cell r="D312" t="str">
            <v>LIC-SYSC-18</v>
          </cell>
          <cell r="E312" t="str">
            <v>LI</v>
          </cell>
          <cell r="F312" t="str">
            <v>AS</v>
          </cell>
          <cell r="G312">
            <v>101</v>
          </cell>
          <cell r="H312">
            <v>20297</v>
          </cell>
          <cell r="I312">
            <v>0</v>
          </cell>
          <cell r="J312">
            <v>0</v>
          </cell>
          <cell r="K312">
            <v>20297</v>
          </cell>
          <cell r="L312" t="str">
            <v>20297.2</v>
          </cell>
          <cell r="M312">
            <v>0</v>
          </cell>
          <cell r="N312">
            <v>0</v>
          </cell>
        </row>
        <row r="313">
          <cell r="A313">
            <v>816208</v>
          </cell>
          <cell r="B313" t="str">
            <v>Salinas*Castillo,Osvaldo</v>
          </cell>
          <cell r="C313" t="str">
            <v>TAX</v>
          </cell>
          <cell r="D313" t="str">
            <v>LIC-EJAD-17</v>
          </cell>
          <cell r="E313" t="str">
            <v>LI</v>
          </cell>
          <cell r="F313" t="str">
            <v>AS</v>
          </cell>
          <cell r="G313">
            <v>406</v>
          </cell>
          <cell r="H313" t="str">
            <v>12875.28</v>
          </cell>
          <cell r="I313">
            <v>0</v>
          </cell>
          <cell r="J313" t="str">
            <v>217.08</v>
          </cell>
          <cell r="K313" t="str">
            <v>12658.2</v>
          </cell>
          <cell r="L313" t="str">
            <v>12707.2</v>
          </cell>
          <cell r="M313">
            <v>0</v>
          </cell>
          <cell r="N313">
            <v>0</v>
          </cell>
        </row>
        <row r="314">
          <cell r="A314">
            <v>806589</v>
          </cell>
          <cell r="B314" t="str">
            <v>Martinez*Lara,Brenda</v>
          </cell>
          <cell r="C314" t="str">
            <v>TAX</v>
          </cell>
          <cell r="D314" t="str">
            <v>LIC-PSIO-18</v>
          </cell>
          <cell r="E314" t="str">
            <v>LI</v>
          </cell>
          <cell r="F314" t="str">
            <v>AS</v>
          </cell>
          <cell r="G314">
            <v>101</v>
          </cell>
          <cell r="H314" t="str">
            <v>21070.16</v>
          </cell>
          <cell r="I314">
            <v>0</v>
          </cell>
          <cell r="J314">
            <v>0</v>
          </cell>
          <cell r="K314" t="str">
            <v>21070.16</v>
          </cell>
          <cell r="L314" t="str">
            <v>21070.61</v>
          </cell>
          <cell r="M314">
            <v>0</v>
          </cell>
          <cell r="N314">
            <v>0</v>
          </cell>
        </row>
        <row r="315">
          <cell r="A315">
            <v>814264</v>
          </cell>
          <cell r="B315" t="str">
            <v>Valle*Perez,Aquetzaly</v>
          </cell>
          <cell r="C315" t="str">
            <v>TAX</v>
          </cell>
          <cell r="D315" t="str">
            <v>LIC-DERE-18</v>
          </cell>
          <cell r="E315" t="str">
            <v>LI</v>
          </cell>
          <cell r="F315" t="str">
            <v>AS</v>
          </cell>
          <cell r="G315">
            <v>101</v>
          </cell>
          <cell r="H315" t="str">
            <v>22334.9</v>
          </cell>
          <cell r="I315">
            <v>0</v>
          </cell>
          <cell r="J315">
            <v>0</v>
          </cell>
          <cell r="K315" t="str">
            <v>22334.9</v>
          </cell>
          <cell r="L315" t="str">
            <v>16256.2</v>
          </cell>
          <cell r="M315" t="str">
            <v>6078.7</v>
          </cell>
          <cell r="N315" t="str">
            <v>6078.7</v>
          </cell>
        </row>
        <row r="316">
          <cell r="A316">
            <v>808896</v>
          </cell>
          <cell r="B316" t="str">
            <v>Romo*Cortés,Ernesto</v>
          </cell>
          <cell r="C316" t="str">
            <v>TAX</v>
          </cell>
          <cell r="D316" t="str">
            <v>LIC-DSGD-18</v>
          </cell>
          <cell r="E316" t="str">
            <v>LI</v>
          </cell>
          <cell r="F316" t="str">
            <v>AS</v>
          </cell>
          <cell r="G316">
            <v>101</v>
          </cell>
          <cell r="H316">
            <v>20311</v>
          </cell>
          <cell r="I316">
            <v>0</v>
          </cell>
          <cell r="J316">
            <v>0</v>
          </cell>
          <cell r="K316">
            <v>20311</v>
          </cell>
          <cell r="L316">
            <v>20311</v>
          </cell>
          <cell r="M316">
            <v>0</v>
          </cell>
          <cell r="N316">
            <v>0</v>
          </cell>
        </row>
        <row r="317">
          <cell r="A317">
            <v>807992</v>
          </cell>
          <cell r="B317" t="str">
            <v>Martínez*Martell,Karla</v>
          </cell>
          <cell r="C317" t="str">
            <v>TAX</v>
          </cell>
          <cell r="D317" t="str">
            <v>LIC-DAEM-18</v>
          </cell>
          <cell r="E317" t="str">
            <v>LI</v>
          </cell>
          <cell r="F317" t="str">
            <v>AS</v>
          </cell>
          <cell r="G317">
            <v>101</v>
          </cell>
          <cell r="H317" t="str">
            <v>20508.65</v>
          </cell>
          <cell r="I317">
            <v>0</v>
          </cell>
          <cell r="J317">
            <v>0</v>
          </cell>
          <cell r="K317" t="str">
            <v>20508.65</v>
          </cell>
          <cell r="L317" t="str">
            <v>21133.2</v>
          </cell>
          <cell r="M317">
            <v>0</v>
          </cell>
          <cell r="N317">
            <v>0</v>
          </cell>
        </row>
        <row r="318">
          <cell r="A318">
            <v>340087</v>
          </cell>
          <cell r="B318" t="str">
            <v>Vazquez*Becerra,Alexandra</v>
          </cell>
          <cell r="C318" t="str">
            <v>TAX</v>
          </cell>
          <cell r="D318" t="str">
            <v>LIC-EJDE-17</v>
          </cell>
          <cell r="E318" t="str">
            <v>LI</v>
          </cell>
          <cell r="F318" t="str">
            <v>AS</v>
          </cell>
          <cell r="G318">
            <v>405</v>
          </cell>
          <cell r="H318" t="str">
            <v>12390.32</v>
          </cell>
          <cell r="I318">
            <v>0</v>
          </cell>
          <cell r="J318">
            <v>0</v>
          </cell>
          <cell r="K318" t="str">
            <v>12390.32</v>
          </cell>
          <cell r="L318" t="str">
            <v>12390.77</v>
          </cell>
          <cell r="M318">
            <v>0</v>
          </cell>
          <cell r="N318">
            <v>0</v>
          </cell>
        </row>
        <row r="319">
          <cell r="A319">
            <v>774036</v>
          </cell>
          <cell r="B319" t="str">
            <v>Ojeda*Mata,Daniela</v>
          </cell>
          <cell r="C319" t="str">
            <v>TAX</v>
          </cell>
          <cell r="D319" t="str">
            <v>LIC-EJME-17</v>
          </cell>
          <cell r="E319" t="str">
            <v>LI</v>
          </cell>
          <cell r="F319" t="str">
            <v>AS</v>
          </cell>
          <cell r="G319">
            <v>101</v>
          </cell>
          <cell r="H319" t="str">
            <v>8908.11</v>
          </cell>
          <cell r="I319">
            <v>0</v>
          </cell>
          <cell r="J319">
            <v>0</v>
          </cell>
          <cell r="K319" t="str">
            <v>8908.11</v>
          </cell>
          <cell r="L319" t="str">
            <v>8908.11</v>
          </cell>
          <cell r="M319">
            <v>0</v>
          </cell>
          <cell r="N319">
            <v>0</v>
          </cell>
        </row>
        <row r="320">
          <cell r="A320">
            <v>809172</v>
          </cell>
          <cell r="B320" t="str">
            <v>Serna*Desiderio,Diego</v>
          </cell>
          <cell r="C320" t="str">
            <v>TAX</v>
          </cell>
          <cell r="D320" t="str">
            <v>LIC-SYSC-18</v>
          </cell>
          <cell r="E320" t="str">
            <v>LI</v>
          </cell>
          <cell r="F320" t="str">
            <v>AS</v>
          </cell>
          <cell r="G320">
            <v>101</v>
          </cell>
          <cell r="H320" t="str">
            <v>20311.2</v>
          </cell>
          <cell r="I320">
            <v>0</v>
          </cell>
          <cell r="J320">
            <v>0</v>
          </cell>
          <cell r="K320" t="str">
            <v>20311.2</v>
          </cell>
          <cell r="L320">
            <v>20312</v>
          </cell>
          <cell r="M320">
            <v>0</v>
          </cell>
          <cell r="N320">
            <v>0</v>
          </cell>
        </row>
        <row r="321">
          <cell r="A321">
            <v>197796</v>
          </cell>
          <cell r="B321" t="str">
            <v>Garcia*Garcia,Maria</v>
          </cell>
          <cell r="C321" t="str">
            <v>TAX</v>
          </cell>
          <cell r="D321" t="str">
            <v>LIC-DECO-10B</v>
          </cell>
          <cell r="E321" t="str">
            <v>LI</v>
          </cell>
          <cell r="F321" t="str">
            <v>EG</v>
          </cell>
          <cell r="H321">
            <v>21067</v>
          </cell>
          <cell r="I321">
            <v>0</v>
          </cell>
          <cell r="J321">
            <v>0</v>
          </cell>
          <cell r="K321">
            <v>21067</v>
          </cell>
          <cell r="L321">
            <v>17592</v>
          </cell>
          <cell r="M321">
            <v>3475</v>
          </cell>
          <cell r="N321">
            <v>3475</v>
          </cell>
        </row>
        <row r="322">
          <cell r="A322">
            <v>796971</v>
          </cell>
          <cell r="B322" t="str">
            <v>Padilla*Arriaga,Araceli</v>
          </cell>
          <cell r="C322" t="str">
            <v>TAX</v>
          </cell>
          <cell r="D322" t="str">
            <v>MAE-EDUP-22</v>
          </cell>
          <cell r="E322" t="str">
            <v>MA</v>
          </cell>
          <cell r="F322" t="str">
            <v>AS</v>
          </cell>
          <cell r="G322">
            <v>405</v>
          </cell>
          <cell r="H322" t="str">
            <v>21397.75</v>
          </cell>
          <cell r="I322">
            <v>0</v>
          </cell>
          <cell r="J322">
            <v>0</v>
          </cell>
          <cell r="K322" t="str">
            <v>21397.75</v>
          </cell>
          <cell r="L322">
            <v>17777</v>
          </cell>
          <cell r="M322">
            <v>0</v>
          </cell>
          <cell r="N322">
            <v>0</v>
          </cell>
        </row>
        <row r="323">
          <cell r="A323">
            <v>805724</v>
          </cell>
          <cell r="B323" t="str">
            <v>Mondragon*Reyes,Selene</v>
          </cell>
          <cell r="C323" t="str">
            <v>TAX</v>
          </cell>
          <cell r="D323" t="str">
            <v>LIC-DINV-18</v>
          </cell>
          <cell r="E323" t="str">
            <v>LI</v>
          </cell>
          <cell r="F323" t="str">
            <v>AS</v>
          </cell>
          <cell r="G323">
            <v>101</v>
          </cell>
          <cell r="H323" t="str">
            <v>20578.55</v>
          </cell>
          <cell r="I323">
            <v>0</v>
          </cell>
          <cell r="J323">
            <v>0</v>
          </cell>
          <cell r="K323" t="str">
            <v>20578.55</v>
          </cell>
          <cell r="L323" t="str">
            <v>20579.2</v>
          </cell>
          <cell r="M323">
            <v>0</v>
          </cell>
          <cell r="N323">
            <v>0</v>
          </cell>
        </row>
        <row r="324">
          <cell r="A324">
            <v>809030</v>
          </cell>
          <cell r="B324" t="str">
            <v>Mendoza*Lailson,Ailin</v>
          </cell>
          <cell r="C324" t="str">
            <v>TAX</v>
          </cell>
          <cell r="D324" t="str">
            <v>LIC-DSGD-18</v>
          </cell>
          <cell r="E324" t="str">
            <v>LI</v>
          </cell>
          <cell r="F324" t="str">
            <v>AS</v>
          </cell>
          <cell r="G324">
            <v>101</v>
          </cell>
          <cell r="H324">
            <v>19748</v>
          </cell>
          <cell r="I324">
            <v>0</v>
          </cell>
          <cell r="J324">
            <v>0</v>
          </cell>
          <cell r="K324">
            <v>19748</v>
          </cell>
          <cell r="L324">
            <v>19748</v>
          </cell>
          <cell r="M324">
            <v>0</v>
          </cell>
          <cell r="N324">
            <v>0</v>
          </cell>
        </row>
        <row r="325">
          <cell r="A325">
            <v>263911</v>
          </cell>
          <cell r="B325" t="str">
            <v>Laira*Marciano,Jose</v>
          </cell>
          <cell r="C325" t="str">
            <v>TAX</v>
          </cell>
          <cell r="D325" t="str">
            <v>MAE-EDUP-22</v>
          </cell>
          <cell r="E325" t="str">
            <v>MA</v>
          </cell>
          <cell r="F325" t="str">
            <v>AS</v>
          </cell>
          <cell r="G325">
            <v>406</v>
          </cell>
          <cell r="H325" t="str">
            <v>23322.07</v>
          </cell>
          <cell r="I325">
            <v>0</v>
          </cell>
          <cell r="J325">
            <v>0</v>
          </cell>
          <cell r="K325" t="str">
            <v>23322.07</v>
          </cell>
          <cell r="L325" t="str">
            <v>23322.87</v>
          </cell>
          <cell r="M325">
            <v>0</v>
          </cell>
          <cell r="N325">
            <v>0</v>
          </cell>
        </row>
        <row r="326">
          <cell r="A326">
            <v>690946</v>
          </cell>
          <cell r="B326" t="str">
            <v>Jimenez*Coria,Angel</v>
          </cell>
          <cell r="C326" t="str">
            <v>TAX</v>
          </cell>
          <cell r="D326" t="str">
            <v>LIC-CTCO-18</v>
          </cell>
          <cell r="E326" t="str">
            <v>LI</v>
          </cell>
          <cell r="F326" t="str">
            <v>BS</v>
          </cell>
          <cell r="H326">
            <v>110</v>
          </cell>
          <cell r="I326">
            <v>0</v>
          </cell>
          <cell r="J326">
            <v>0</v>
          </cell>
          <cell r="K326">
            <v>110</v>
          </cell>
          <cell r="L326">
            <v>110</v>
          </cell>
          <cell r="M326">
            <v>0</v>
          </cell>
          <cell r="N326">
            <v>0</v>
          </cell>
        </row>
        <row r="327">
          <cell r="A327">
            <v>314406</v>
          </cell>
          <cell r="B327" t="str">
            <v>Chavez*Ibañez,Bruno</v>
          </cell>
          <cell r="C327" t="str">
            <v>TAX</v>
          </cell>
          <cell r="D327" t="str">
            <v>LIC-EJAD-17</v>
          </cell>
          <cell r="E327" t="str">
            <v>LI</v>
          </cell>
          <cell r="F327" t="str">
            <v>AS</v>
          </cell>
          <cell r="G327">
            <v>405</v>
          </cell>
          <cell r="H327">
            <v>12779</v>
          </cell>
          <cell r="I327">
            <v>0</v>
          </cell>
          <cell r="J327" t="str">
            <v>271.35</v>
          </cell>
          <cell r="K327" t="str">
            <v>12507.65</v>
          </cell>
          <cell r="L327">
            <v>12508</v>
          </cell>
          <cell r="M327">
            <v>0</v>
          </cell>
          <cell r="N327">
            <v>0</v>
          </cell>
        </row>
        <row r="328">
          <cell r="A328">
            <v>821166</v>
          </cell>
          <cell r="B328" t="str">
            <v>Haro*Trujillo,Karen</v>
          </cell>
          <cell r="C328" t="str">
            <v>TAX</v>
          </cell>
          <cell r="D328" t="str">
            <v>LIC-PSIO-18</v>
          </cell>
          <cell r="E328" t="str">
            <v>LI</v>
          </cell>
          <cell r="F328" t="str">
            <v>AS</v>
          </cell>
          <cell r="G328">
            <v>405</v>
          </cell>
          <cell r="H328" t="str">
            <v>20123.21</v>
          </cell>
          <cell r="I328">
            <v>0</v>
          </cell>
          <cell r="J328">
            <v>0</v>
          </cell>
          <cell r="K328" t="str">
            <v>20123.21</v>
          </cell>
          <cell r="L328" t="str">
            <v>20123.21</v>
          </cell>
          <cell r="M328">
            <v>0</v>
          </cell>
          <cell r="N328">
            <v>0</v>
          </cell>
        </row>
        <row r="329">
          <cell r="A329">
            <v>814955</v>
          </cell>
          <cell r="B329" t="str">
            <v>Luna*Pineda,Ana</v>
          </cell>
          <cell r="C329" t="str">
            <v>TAX</v>
          </cell>
          <cell r="D329" t="str">
            <v>LIC-DINV-18</v>
          </cell>
          <cell r="E329" t="str">
            <v>LI</v>
          </cell>
          <cell r="F329" t="str">
            <v>AS</v>
          </cell>
          <cell r="G329">
            <v>101</v>
          </cell>
          <cell r="H329" t="str">
            <v>19587.47</v>
          </cell>
          <cell r="I329">
            <v>0</v>
          </cell>
          <cell r="J329">
            <v>0</v>
          </cell>
          <cell r="K329" t="str">
            <v>19587.47</v>
          </cell>
          <cell r="L329" t="str">
            <v>19587.67</v>
          </cell>
          <cell r="M329">
            <v>0</v>
          </cell>
          <cell r="N329">
            <v>0</v>
          </cell>
        </row>
        <row r="330">
          <cell r="A330">
            <v>673942</v>
          </cell>
          <cell r="B330" t="str">
            <v>Reyes*Torres,Xochilt</v>
          </cell>
          <cell r="C330" t="str">
            <v>TAX</v>
          </cell>
          <cell r="D330" t="str">
            <v>LIC-DERE-18</v>
          </cell>
          <cell r="E330" t="str">
            <v>LI</v>
          </cell>
          <cell r="F330" t="str">
            <v>AS</v>
          </cell>
          <cell r="G330">
            <v>101</v>
          </cell>
          <cell r="H330">
            <v>19531</v>
          </cell>
          <cell r="I330">
            <v>0</v>
          </cell>
          <cell r="J330">
            <v>0</v>
          </cell>
          <cell r="K330">
            <v>19531</v>
          </cell>
          <cell r="L330" t="str">
            <v>19531.2</v>
          </cell>
          <cell r="M330">
            <v>0</v>
          </cell>
          <cell r="N330">
            <v>0</v>
          </cell>
        </row>
        <row r="331">
          <cell r="A331">
            <v>815255</v>
          </cell>
          <cell r="B331" t="str">
            <v>Ojeda*Mata,Daniela</v>
          </cell>
          <cell r="C331" t="str">
            <v>TAX</v>
          </cell>
          <cell r="D331" t="str">
            <v>LIC-DSGD-18</v>
          </cell>
          <cell r="E331" t="str">
            <v>LI</v>
          </cell>
          <cell r="F331" t="str">
            <v>AS</v>
          </cell>
          <cell r="G331">
            <v>100</v>
          </cell>
          <cell r="H331" t="str">
            <v>19517.5</v>
          </cell>
          <cell r="I331">
            <v>0</v>
          </cell>
          <cell r="J331">
            <v>0</v>
          </cell>
          <cell r="K331" t="str">
            <v>19517.5</v>
          </cell>
          <cell r="L331" t="str">
            <v>19017.5</v>
          </cell>
          <cell r="M331">
            <v>0</v>
          </cell>
          <cell r="N331">
            <v>0</v>
          </cell>
        </row>
        <row r="332">
          <cell r="A332">
            <v>760201</v>
          </cell>
          <cell r="B332" t="str">
            <v>Arteaga*Romero,Mónica</v>
          </cell>
          <cell r="C332" t="str">
            <v>TAX</v>
          </cell>
          <cell r="D332" t="str">
            <v>LIC-DSGD-18</v>
          </cell>
          <cell r="E332" t="str">
            <v>LI</v>
          </cell>
          <cell r="F332" t="str">
            <v>AS</v>
          </cell>
          <cell r="G332">
            <v>100</v>
          </cell>
          <cell r="H332" t="str">
            <v>18561.15</v>
          </cell>
          <cell r="I332">
            <v>0</v>
          </cell>
          <cell r="J332">
            <v>0</v>
          </cell>
          <cell r="K332" t="str">
            <v>18561.15</v>
          </cell>
          <cell r="L332" t="str">
            <v>18561.15</v>
          </cell>
          <cell r="M332">
            <v>0</v>
          </cell>
          <cell r="N332">
            <v>0</v>
          </cell>
        </row>
        <row r="333">
          <cell r="A333">
            <v>50387</v>
          </cell>
          <cell r="B333" t="str">
            <v>Rodriguez*Abad,Anallely</v>
          </cell>
          <cell r="C333" t="str">
            <v>TAX</v>
          </cell>
          <cell r="D333" t="str">
            <v>LIC-EJDE-17</v>
          </cell>
          <cell r="E333" t="str">
            <v>LI</v>
          </cell>
          <cell r="F333" t="str">
            <v>BS</v>
          </cell>
          <cell r="H333">
            <v>0</v>
          </cell>
          <cell r="I333">
            <v>0</v>
          </cell>
          <cell r="J333">
            <v>0</v>
          </cell>
          <cell r="K333">
            <v>0</v>
          </cell>
          <cell r="L333">
            <v>0</v>
          </cell>
          <cell r="M333">
            <v>0</v>
          </cell>
          <cell r="N333">
            <v>0</v>
          </cell>
        </row>
        <row r="334">
          <cell r="A334">
            <v>812854</v>
          </cell>
          <cell r="B334" t="str">
            <v>Blancas*Montero,Valeria</v>
          </cell>
          <cell r="C334" t="str">
            <v>TAX</v>
          </cell>
          <cell r="D334" t="str">
            <v>LIC-DERE-18</v>
          </cell>
          <cell r="E334" t="str">
            <v>LI</v>
          </cell>
          <cell r="F334" t="str">
            <v>AS</v>
          </cell>
          <cell r="G334">
            <v>101</v>
          </cell>
          <cell r="H334" t="str">
            <v>20081.3</v>
          </cell>
          <cell r="I334">
            <v>0</v>
          </cell>
          <cell r="J334">
            <v>0</v>
          </cell>
          <cell r="K334" t="str">
            <v>20081.3</v>
          </cell>
          <cell r="L334" t="str">
            <v>20081.3</v>
          </cell>
          <cell r="M334">
            <v>0</v>
          </cell>
          <cell r="N334">
            <v>0</v>
          </cell>
        </row>
        <row r="335">
          <cell r="A335">
            <v>815920</v>
          </cell>
          <cell r="B335" t="str">
            <v>Perez*Basurto,Ana</v>
          </cell>
          <cell r="C335" t="str">
            <v>TAX</v>
          </cell>
          <cell r="D335" t="str">
            <v>LIC-CTCO-18</v>
          </cell>
          <cell r="E335" t="str">
            <v>LI</v>
          </cell>
          <cell r="F335" t="str">
            <v>AS</v>
          </cell>
          <cell r="G335">
            <v>101</v>
          </cell>
          <cell r="H335" t="str">
            <v>20311.85</v>
          </cell>
          <cell r="I335">
            <v>0</v>
          </cell>
          <cell r="J335">
            <v>0</v>
          </cell>
          <cell r="K335" t="str">
            <v>20311.85</v>
          </cell>
          <cell r="L335" t="str">
            <v>18353.8</v>
          </cell>
          <cell r="M335" t="str">
            <v>1958.05</v>
          </cell>
          <cell r="N335" t="str">
            <v>1958.05</v>
          </cell>
        </row>
        <row r="336">
          <cell r="A336">
            <v>812158</v>
          </cell>
          <cell r="B336" t="str">
            <v>Hernández*Domínguez,María</v>
          </cell>
          <cell r="C336" t="str">
            <v>TAX</v>
          </cell>
          <cell r="D336" t="str">
            <v>LIC-CTCO-18</v>
          </cell>
          <cell r="E336" t="str">
            <v>LI</v>
          </cell>
          <cell r="F336" t="str">
            <v>AS</v>
          </cell>
          <cell r="G336">
            <v>406</v>
          </cell>
          <cell r="H336">
            <v>20297</v>
          </cell>
          <cell r="I336">
            <v>0</v>
          </cell>
          <cell r="J336">
            <v>0</v>
          </cell>
          <cell r="K336">
            <v>20297</v>
          </cell>
          <cell r="L336">
            <v>20297</v>
          </cell>
          <cell r="M336">
            <v>0</v>
          </cell>
          <cell r="N336">
            <v>0</v>
          </cell>
        </row>
        <row r="337">
          <cell r="A337">
            <v>815235</v>
          </cell>
          <cell r="B337" t="str">
            <v>Garcia*Ortiz,Omar</v>
          </cell>
          <cell r="C337" t="str">
            <v>TAX</v>
          </cell>
          <cell r="D337" t="str">
            <v>LIC-EJAD-17</v>
          </cell>
          <cell r="E337" t="str">
            <v>LI</v>
          </cell>
          <cell r="F337" t="str">
            <v>AS</v>
          </cell>
          <cell r="G337">
            <v>100</v>
          </cell>
          <cell r="H337">
            <v>13128</v>
          </cell>
          <cell r="I337">
            <v>0</v>
          </cell>
          <cell r="J337" t="str">
            <v>216.9</v>
          </cell>
          <cell r="K337" t="str">
            <v>12911.1</v>
          </cell>
          <cell r="L337">
            <v>12912</v>
          </cell>
          <cell r="M337">
            <v>0</v>
          </cell>
          <cell r="N337">
            <v>0</v>
          </cell>
        </row>
        <row r="338">
          <cell r="A338">
            <v>306305</v>
          </cell>
          <cell r="B338" t="str">
            <v>Lopez*Galicia,Brandon</v>
          </cell>
          <cell r="C338" t="str">
            <v>TAX</v>
          </cell>
          <cell r="D338" t="str">
            <v>MAE-EDUP-22</v>
          </cell>
          <cell r="E338" t="str">
            <v>MA</v>
          </cell>
          <cell r="F338" t="str">
            <v>BS</v>
          </cell>
          <cell r="H338">
            <v>0</v>
          </cell>
          <cell r="I338">
            <v>0</v>
          </cell>
          <cell r="J338">
            <v>0</v>
          </cell>
          <cell r="K338">
            <v>0</v>
          </cell>
          <cell r="L338">
            <v>0</v>
          </cell>
          <cell r="M338">
            <v>0</v>
          </cell>
          <cell r="N338">
            <v>0</v>
          </cell>
        </row>
        <row r="339">
          <cell r="A339">
            <v>720638</v>
          </cell>
          <cell r="B339" t="str">
            <v>Palafox*Rosas,Elena</v>
          </cell>
          <cell r="C339" t="str">
            <v>TAX</v>
          </cell>
          <cell r="D339" t="str">
            <v>MAE-EDUC-19</v>
          </cell>
          <cell r="E339" t="str">
            <v>MA</v>
          </cell>
          <cell r="F339" t="str">
            <v>PT</v>
          </cell>
          <cell r="H339" t="str">
            <v>3358.83</v>
          </cell>
          <cell r="I339">
            <v>0</v>
          </cell>
          <cell r="J339">
            <v>0</v>
          </cell>
          <cell r="K339" t="str">
            <v>3358.83</v>
          </cell>
          <cell r="L339" t="str">
            <v>3358.83</v>
          </cell>
          <cell r="M339">
            <v>0</v>
          </cell>
          <cell r="N339">
            <v>0</v>
          </cell>
        </row>
        <row r="340">
          <cell r="A340">
            <v>717577</v>
          </cell>
          <cell r="B340" t="str">
            <v>Rosas*Hernandez,Enrique</v>
          </cell>
          <cell r="C340" t="str">
            <v>TAX</v>
          </cell>
          <cell r="D340" t="str">
            <v>MAE-EDUC-19</v>
          </cell>
          <cell r="E340" t="str">
            <v>MA</v>
          </cell>
          <cell r="F340" t="str">
            <v>PT</v>
          </cell>
          <cell r="H340">
            <v>110</v>
          </cell>
          <cell r="I340">
            <v>0</v>
          </cell>
          <cell r="J340">
            <v>0</v>
          </cell>
          <cell r="K340">
            <v>110</v>
          </cell>
          <cell r="L340">
            <v>110</v>
          </cell>
          <cell r="M340">
            <v>0</v>
          </cell>
          <cell r="N340">
            <v>0</v>
          </cell>
        </row>
        <row r="341">
          <cell r="A341">
            <v>708660</v>
          </cell>
          <cell r="B341" t="str">
            <v>Radilla*Mendiola,Anahi</v>
          </cell>
          <cell r="C341" t="str">
            <v>TAX</v>
          </cell>
          <cell r="D341" t="str">
            <v>MAE-EDUC-19</v>
          </cell>
          <cell r="E341" t="str">
            <v>MA</v>
          </cell>
          <cell r="F341" t="str">
            <v>PT</v>
          </cell>
          <cell r="H341">
            <v>3090</v>
          </cell>
          <cell r="I341">
            <v>0</v>
          </cell>
          <cell r="J341">
            <v>0</v>
          </cell>
          <cell r="K341">
            <v>3090</v>
          </cell>
          <cell r="L341">
            <v>3090</v>
          </cell>
          <cell r="M341">
            <v>0</v>
          </cell>
          <cell r="N341">
            <v>0</v>
          </cell>
        </row>
        <row r="342">
          <cell r="A342">
            <v>224239</v>
          </cell>
          <cell r="B342" t="str">
            <v>Santana*Gabriel,Aranza</v>
          </cell>
          <cell r="C342" t="str">
            <v>TAX</v>
          </cell>
          <cell r="D342" t="str">
            <v>MAE-EDUC-19</v>
          </cell>
          <cell r="E342" t="str">
            <v>MA</v>
          </cell>
          <cell r="F342" t="str">
            <v>PT</v>
          </cell>
          <cell r="H342">
            <v>3090</v>
          </cell>
          <cell r="I342">
            <v>0</v>
          </cell>
          <cell r="J342">
            <v>0</v>
          </cell>
          <cell r="K342">
            <v>3090</v>
          </cell>
          <cell r="L342">
            <v>0</v>
          </cell>
          <cell r="M342">
            <v>3090</v>
          </cell>
          <cell r="N342">
            <v>3090</v>
          </cell>
        </row>
        <row r="343">
          <cell r="A343">
            <v>719928</v>
          </cell>
          <cell r="B343" t="str">
            <v>Mayahua*Atlahua,David</v>
          </cell>
          <cell r="C343" t="str">
            <v>TAX</v>
          </cell>
          <cell r="D343" t="str">
            <v>MAE-TEIN-18</v>
          </cell>
          <cell r="E343" t="str">
            <v>MA</v>
          </cell>
          <cell r="F343" t="str">
            <v>PT</v>
          </cell>
          <cell r="H343">
            <v>3200</v>
          </cell>
          <cell r="I343">
            <v>0</v>
          </cell>
          <cell r="J343">
            <v>0</v>
          </cell>
          <cell r="K343">
            <v>3200</v>
          </cell>
          <cell r="L343">
            <v>3200</v>
          </cell>
          <cell r="M343">
            <v>0</v>
          </cell>
          <cell r="N343">
            <v>0</v>
          </cell>
        </row>
        <row r="344">
          <cell r="A344">
            <v>719929</v>
          </cell>
          <cell r="B344" t="str">
            <v>Renteria*Galicia,Sergio</v>
          </cell>
          <cell r="C344" t="str">
            <v>TAX</v>
          </cell>
          <cell r="D344" t="str">
            <v>MAE-TEIN-18</v>
          </cell>
          <cell r="E344" t="str">
            <v>MA</v>
          </cell>
          <cell r="F344" t="str">
            <v>PT</v>
          </cell>
          <cell r="H344">
            <v>3200</v>
          </cell>
          <cell r="I344">
            <v>0</v>
          </cell>
          <cell r="J344">
            <v>0</v>
          </cell>
          <cell r="K344">
            <v>3200</v>
          </cell>
          <cell r="L344">
            <v>3200</v>
          </cell>
          <cell r="M344">
            <v>0</v>
          </cell>
          <cell r="N344">
            <v>0</v>
          </cell>
        </row>
        <row r="345">
          <cell r="A345">
            <v>293201</v>
          </cell>
          <cell r="B345" t="str">
            <v>Lopez*Enriquez,Wendolynne</v>
          </cell>
          <cell r="C345" t="str">
            <v>TAX</v>
          </cell>
          <cell r="D345" t="str">
            <v>MAE-EDUC-15</v>
          </cell>
          <cell r="E345" t="str">
            <v>MA</v>
          </cell>
          <cell r="F345" t="str">
            <v>PT</v>
          </cell>
          <cell r="H345">
            <v>0</v>
          </cell>
          <cell r="I345">
            <v>0</v>
          </cell>
          <cell r="J345">
            <v>0</v>
          </cell>
          <cell r="K345">
            <v>0</v>
          </cell>
          <cell r="L345">
            <v>0</v>
          </cell>
          <cell r="M345">
            <v>0</v>
          </cell>
          <cell r="N345">
            <v>0</v>
          </cell>
        </row>
        <row r="346">
          <cell r="A346">
            <v>163085</v>
          </cell>
          <cell r="B346" t="str">
            <v>Fernandez*Ramirez,Georgina</v>
          </cell>
          <cell r="C346" t="str">
            <v>TAX</v>
          </cell>
          <cell r="D346" t="str">
            <v>MAE-EDUC-10</v>
          </cell>
          <cell r="E346" t="str">
            <v>MA</v>
          </cell>
          <cell r="F346" t="str">
            <v>PT</v>
          </cell>
          <cell r="H346">
            <v>3090</v>
          </cell>
          <cell r="I346">
            <v>0</v>
          </cell>
          <cell r="J346">
            <v>0</v>
          </cell>
          <cell r="K346">
            <v>3090</v>
          </cell>
          <cell r="L346">
            <v>3090</v>
          </cell>
          <cell r="M346">
            <v>0</v>
          </cell>
          <cell r="N346">
            <v>0</v>
          </cell>
        </row>
        <row r="347">
          <cell r="A347">
            <v>306455</v>
          </cell>
          <cell r="B347" t="str">
            <v>Gómez*Veytia,Daniela</v>
          </cell>
          <cell r="C347" t="str">
            <v>TAX</v>
          </cell>
          <cell r="D347" t="str">
            <v>MAE-EDUP-22</v>
          </cell>
          <cell r="E347" t="str">
            <v>MA</v>
          </cell>
          <cell r="F347" t="str">
            <v>AS</v>
          </cell>
          <cell r="G347">
            <v>406</v>
          </cell>
          <cell r="H347" t="str">
            <v>22852.8</v>
          </cell>
          <cell r="I347">
            <v>0</v>
          </cell>
          <cell r="J347">
            <v>0</v>
          </cell>
          <cell r="K347" t="str">
            <v>22852.8</v>
          </cell>
          <cell r="L347" t="str">
            <v>22853.6</v>
          </cell>
          <cell r="M347">
            <v>0</v>
          </cell>
          <cell r="N347">
            <v>0</v>
          </cell>
        </row>
        <row r="348">
          <cell r="A348">
            <v>816787</v>
          </cell>
          <cell r="B348" t="str">
            <v>Franco*Aguilar,Jocelyn</v>
          </cell>
          <cell r="C348" t="str">
            <v>TAX</v>
          </cell>
          <cell r="D348" t="str">
            <v>LIC-EJME-17</v>
          </cell>
          <cell r="E348" t="str">
            <v>LI</v>
          </cell>
          <cell r="F348" t="str">
            <v>AS</v>
          </cell>
          <cell r="G348">
            <v>100</v>
          </cell>
          <cell r="H348">
            <v>12765</v>
          </cell>
          <cell r="I348">
            <v>0</v>
          </cell>
          <cell r="J348" t="str">
            <v>216.9</v>
          </cell>
          <cell r="K348" t="str">
            <v>12548.1</v>
          </cell>
          <cell r="L348">
            <v>12549</v>
          </cell>
          <cell r="M348">
            <v>0</v>
          </cell>
          <cell r="N348">
            <v>0</v>
          </cell>
        </row>
        <row r="349">
          <cell r="A349">
            <v>273276</v>
          </cell>
          <cell r="B349" t="str">
            <v>Martinez*Hernandez,Michelle</v>
          </cell>
          <cell r="C349" t="str">
            <v>TAX</v>
          </cell>
          <cell r="D349" t="str">
            <v>MAE-EDUP-22</v>
          </cell>
          <cell r="E349" t="str">
            <v>MA</v>
          </cell>
          <cell r="F349" t="str">
            <v>AS</v>
          </cell>
          <cell r="G349">
            <v>406</v>
          </cell>
          <cell r="H349">
            <v>23612</v>
          </cell>
          <cell r="I349">
            <v>0</v>
          </cell>
          <cell r="J349">
            <v>0</v>
          </cell>
          <cell r="K349">
            <v>23612</v>
          </cell>
          <cell r="L349" t="str">
            <v>21692.4</v>
          </cell>
          <cell r="M349">
            <v>1920</v>
          </cell>
          <cell r="N349">
            <v>1920</v>
          </cell>
        </row>
        <row r="350">
          <cell r="A350">
            <v>804514</v>
          </cell>
          <cell r="B350" t="str">
            <v>Lopez*Guillen,Karla</v>
          </cell>
          <cell r="C350" t="str">
            <v>TAX</v>
          </cell>
          <cell r="D350" t="str">
            <v>LIC-EJME-17</v>
          </cell>
          <cell r="E350" t="str">
            <v>LI</v>
          </cell>
          <cell r="F350" t="str">
            <v>AS</v>
          </cell>
          <cell r="G350">
            <v>406</v>
          </cell>
          <cell r="H350" t="str">
            <v>13099.02</v>
          </cell>
          <cell r="I350">
            <v>0</v>
          </cell>
          <cell r="J350">
            <v>0</v>
          </cell>
          <cell r="K350" t="str">
            <v>13099.02</v>
          </cell>
          <cell r="L350" t="str">
            <v>13099.02</v>
          </cell>
          <cell r="M350">
            <v>0</v>
          </cell>
          <cell r="N350">
            <v>0</v>
          </cell>
        </row>
        <row r="351">
          <cell r="A351">
            <v>807922</v>
          </cell>
          <cell r="B351" t="str">
            <v>Lemus*Casimiro,Karla</v>
          </cell>
          <cell r="C351" t="str">
            <v>TAX</v>
          </cell>
          <cell r="D351" t="str">
            <v>LIC-DERE-18</v>
          </cell>
          <cell r="E351" t="str">
            <v>LI</v>
          </cell>
          <cell r="F351" t="str">
            <v>AS</v>
          </cell>
          <cell r="G351">
            <v>101</v>
          </cell>
          <cell r="H351">
            <v>20660</v>
          </cell>
          <cell r="I351">
            <v>0</v>
          </cell>
          <cell r="J351" t="str">
            <v>338.76</v>
          </cell>
          <cell r="K351" t="str">
            <v>20321.24</v>
          </cell>
          <cell r="L351" t="str">
            <v>20400.2</v>
          </cell>
          <cell r="M351">
            <v>0</v>
          </cell>
          <cell r="N351">
            <v>0</v>
          </cell>
        </row>
        <row r="352">
          <cell r="A352">
            <v>814724</v>
          </cell>
          <cell r="B352" t="str">
            <v>Espino*Castrejon,Dylan</v>
          </cell>
          <cell r="C352" t="str">
            <v>TAX</v>
          </cell>
          <cell r="D352" t="str">
            <v>LIC-DAEM-18</v>
          </cell>
          <cell r="E352" t="str">
            <v>LI</v>
          </cell>
          <cell r="F352" t="str">
            <v>AS</v>
          </cell>
          <cell r="G352">
            <v>101</v>
          </cell>
          <cell r="H352" t="str">
            <v>21472.21</v>
          </cell>
          <cell r="I352">
            <v>0</v>
          </cell>
          <cell r="J352">
            <v>0</v>
          </cell>
          <cell r="K352" t="str">
            <v>21472.21</v>
          </cell>
          <cell r="L352" t="str">
            <v>21472.21</v>
          </cell>
          <cell r="M352">
            <v>0</v>
          </cell>
          <cell r="N352">
            <v>0</v>
          </cell>
        </row>
        <row r="353">
          <cell r="A353">
            <v>653228</v>
          </cell>
          <cell r="B353" t="str">
            <v>García*Alcocer,Marcos</v>
          </cell>
          <cell r="C353" t="str">
            <v>TAX</v>
          </cell>
          <cell r="D353" t="str">
            <v>LIC-EJAD-17</v>
          </cell>
          <cell r="E353" t="str">
            <v>LI</v>
          </cell>
          <cell r="F353" t="str">
            <v>AS</v>
          </cell>
          <cell r="G353">
            <v>405</v>
          </cell>
          <cell r="H353">
            <v>12779</v>
          </cell>
          <cell r="I353">
            <v>0</v>
          </cell>
          <cell r="J353">
            <v>0</v>
          </cell>
          <cell r="K353">
            <v>12779</v>
          </cell>
          <cell r="L353" t="str">
            <v>12779.5</v>
          </cell>
          <cell r="M353">
            <v>0</v>
          </cell>
          <cell r="N353">
            <v>0</v>
          </cell>
        </row>
        <row r="354">
          <cell r="A354">
            <v>818545</v>
          </cell>
          <cell r="B354" t="str">
            <v>Amezcua*Alpizar,Vanessa</v>
          </cell>
          <cell r="C354" t="str">
            <v>TAX</v>
          </cell>
          <cell r="D354" t="str">
            <v>LIC-DINV-18</v>
          </cell>
          <cell r="E354" t="str">
            <v>LI</v>
          </cell>
          <cell r="F354" t="str">
            <v>AS</v>
          </cell>
          <cell r="G354">
            <v>101</v>
          </cell>
          <cell r="H354">
            <v>20311</v>
          </cell>
          <cell r="I354">
            <v>0</v>
          </cell>
          <cell r="J354">
            <v>0</v>
          </cell>
          <cell r="K354">
            <v>20311</v>
          </cell>
          <cell r="L354" t="str">
            <v>20311.8</v>
          </cell>
          <cell r="M354">
            <v>0</v>
          </cell>
          <cell r="N354">
            <v>0</v>
          </cell>
        </row>
        <row r="355">
          <cell r="A355">
            <v>808009</v>
          </cell>
          <cell r="B355" t="str">
            <v>Oropeza*Oseguera,Ana</v>
          </cell>
          <cell r="C355" t="str">
            <v>TAX</v>
          </cell>
          <cell r="D355" t="str">
            <v>LIC-EJDE-17</v>
          </cell>
          <cell r="E355" t="str">
            <v>LI</v>
          </cell>
          <cell r="F355" t="str">
            <v>AS</v>
          </cell>
          <cell r="G355">
            <v>100</v>
          </cell>
          <cell r="H355" t="str">
            <v>13648.35</v>
          </cell>
          <cell r="I355">
            <v>0</v>
          </cell>
          <cell r="J355">
            <v>0</v>
          </cell>
          <cell r="K355" t="str">
            <v>13648.35</v>
          </cell>
          <cell r="L355" t="str">
            <v>13648.35</v>
          </cell>
          <cell r="M355">
            <v>0</v>
          </cell>
          <cell r="N355">
            <v>0</v>
          </cell>
        </row>
        <row r="356">
          <cell r="A356">
            <v>817108</v>
          </cell>
          <cell r="B356" t="str">
            <v>Ramírez*Choy,Santiago</v>
          </cell>
          <cell r="C356" t="str">
            <v>TAX</v>
          </cell>
          <cell r="D356" t="str">
            <v>LIC-CTCO-18</v>
          </cell>
          <cell r="E356" t="str">
            <v>LI</v>
          </cell>
          <cell r="F356" t="str">
            <v>AS</v>
          </cell>
          <cell r="G356">
            <v>101</v>
          </cell>
          <cell r="H356" t="str">
            <v>21832.89</v>
          </cell>
          <cell r="I356">
            <v>0</v>
          </cell>
          <cell r="J356">
            <v>0</v>
          </cell>
          <cell r="K356" t="str">
            <v>21832.89</v>
          </cell>
          <cell r="L356" t="str">
            <v>21832.89</v>
          </cell>
          <cell r="M356">
            <v>0</v>
          </cell>
          <cell r="N356">
            <v>0</v>
          </cell>
        </row>
        <row r="357">
          <cell r="A357">
            <v>817004</v>
          </cell>
          <cell r="B357" t="str">
            <v>Castro*Montero,Alexa</v>
          </cell>
          <cell r="C357" t="str">
            <v>TAX</v>
          </cell>
          <cell r="D357" t="str">
            <v>LIC-CTCO-18</v>
          </cell>
          <cell r="E357" t="str">
            <v>LI</v>
          </cell>
          <cell r="F357" t="str">
            <v>AS</v>
          </cell>
          <cell r="G357">
            <v>101</v>
          </cell>
          <cell r="H357" t="str">
            <v>19677.23</v>
          </cell>
          <cell r="I357">
            <v>0</v>
          </cell>
          <cell r="J357">
            <v>0</v>
          </cell>
          <cell r="K357" t="str">
            <v>19677.23</v>
          </cell>
          <cell r="L357" t="str">
            <v>17979.18</v>
          </cell>
          <cell r="M357" t="str">
            <v>1698.05</v>
          </cell>
          <cell r="N357" t="str">
            <v>1698.05</v>
          </cell>
        </row>
        <row r="358">
          <cell r="A358">
            <v>815945</v>
          </cell>
          <cell r="B358" t="str">
            <v>Gomez*Almaraz,Jhoan</v>
          </cell>
          <cell r="C358" t="str">
            <v>TAX</v>
          </cell>
          <cell r="D358" t="str">
            <v>LIC-SYSC-18</v>
          </cell>
          <cell r="E358" t="str">
            <v>LI</v>
          </cell>
          <cell r="F358" t="str">
            <v>AS</v>
          </cell>
          <cell r="G358">
            <v>101</v>
          </cell>
          <cell r="H358" t="str">
            <v>20468.71</v>
          </cell>
          <cell r="I358">
            <v>0</v>
          </cell>
          <cell r="J358">
            <v>0</v>
          </cell>
          <cell r="K358" t="str">
            <v>20468.71</v>
          </cell>
          <cell r="L358" t="str">
            <v>20468.71</v>
          </cell>
          <cell r="M358">
            <v>0</v>
          </cell>
          <cell r="N358">
            <v>0</v>
          </cell>
        </row>
        <row r="359">
          <cell r="A359">
            <v>805217</v>
          </cell>
          <cell r="B359" t="str">
            <v>Romero*Barraza,Angel</v>
          </cell>
          <cell r="C359" t="str">
            <v>TAX</v>
          </cell>
          <cell r="D359" t="str">
            <v>LIC-SYSC-18</v>
          </cell>
          <cell r="E359" t="str">
            <v>LI</v>
          </cell>
          <cell r="F359" t="str">
            <v>AS</v>
          </cell>
          <cell r="G359">
            <v>101</v>
          </cell>
          <cell r="H359">
            <v>20297</v>
          </cell>
          <cell r="I359">
            <v>0</v>
          </cell>
          <cell r="J359">
            <v>0</v>
          </cell>
          <cell r="K359">
            <v>20297</v>
          </cell>
          <cell r="L359" t="str">
            <v>20297.2</v>
          </cell>
          <cell r="M359">
            <v>0</v>
          </cell>
          <cell r="N359">
            <v>0</v>
          </cell>
        </row>
        <row r="360">
          <cell r="A360">
            <v>754521</v>
          </cell>
          <cell r="B360" t="str">
            <v>Cortez*Perez,Ramón</v>
          </cell>
          <cell r="C360" t="str">
            <v>TAX</v>
          </cell>
          <cell r="D360" t="str">
            <v>LIC-EJDE-17</v>
          </cell>
          <cell r="E360" t="str">
            <v>LI</v>
          </cell>
          <cell r="F360" t="str">
            <v>BS</v>
          </cell>
          <cell r="H360">
            <v>2325</v>
          </cell>
          <cell r="I360">
            <v>0</v>
          </cell>
          <cell r="J360">
            <v>0</v>
          </cell>
          <cell r="K360">
            <v>2325</v>
          </cell>
          <cell r="L360">
            <v>0</v>
          </cell>
          <cell r="M360">
            <v>2325</v>
          </cell>
          <cell r="N360">
            <v>2325</v>
          </cell>
        </row>
        <row r="361">
          <cell r="A361">
            <v>726043</v>
          </cell>
          <cell r="B361" t="str">
            <v>Gomez*Rodriguez,Karina</v>
          </cell>
          <cell r="C361" t="str">
            <v>TAX</v>
          </cell>
          <cell r="D361" t="str">
            <v>LIC-EJAD-17</v>
          </cell>
          <cell r="E361" t="str">
            <v>LI</v>
          </cell>
          <cell r="F361" t="str">
            <v>BS</v>
          </cell>
          <cell r="H361">
            <v>2280</v>
          </cell>
          <cell r="I361">
            <v>0</v>
          </cell>
          <cell r="J361">
            <v>0</v>
          </cell>
          <cell r="K361">
            <v>2280</v>
          </cell>
          <cell r="L361">
            <v>0</v>
          </cell>
          <cell r="M361">
            <v>2280</v>
          </cell>
          <cell r="N361">
            <v>2280</v>
          </cell>
        </row>
        <row r="362">
          <cell r="A362">
            <v>805650</v>
          </cell>
          <cell r="B362" t="str">
            <v>González*Morales,Andrea</v>
          </cell>
          <cell r="C362" t="str">
            <v>TAX</v>
          </cell>
          <cell r="D362" t="str">
            <v>LIC-DINV-18</v>
          </cell>
          <cell r="E362" t="str">
            <v>LI</v>
          </cell>
          <cell r="F362" t="str">
            <v>AS</v>
          </cell>
          <cell r="G362">
            <v>101</v>
          </cell>
          <cell r="H362" t="str">
            <v>20297.6</v>
          </cell>
          <cell r="I362">
            <v>0</v>
          </cell>
          <cell r="J362">
            <v>0</v>
          </cell>
          <cell r="K362" t="str">
            <v>20297.6</v>
          </cell>
          <cell r="L362" t="str">
            <v>20298.4</v>
          </cell>
          <cell r="M362">
            <v>0</v>
          </cell>
          <cell r="N362">
            <v>0</v>
          </cell>
        </row>
        <row r="363">
          <cell r="A363">
            <v>810721</v>
          </cell>
          <cell r="B363" t="str">
            <v>Santiago*Ochoa,Edwin</v>
          </cell>
          <cell r="C363" t="str">
            <v>TAX</v>
          </cell>
          <cell r="D363" t="str">
            <v>LIC-DAEM-18</v>
          </cell>
          <cell r="E363" t="str">
            <v>LI</v>
          </cell>
          <cell r="F363" t="str">
            <v>AS</v>
          </cell>
          <cell r="G363">
            <v>101</v>
          </cell>
          <cell r="H363" t="str">
            <v>20593.15</v>
          </cell>
          <cell r="I363">
            <v>0</v>
          </cell>
          <cell r="J363">
            <v>0</v>
          </cell>
          <cell r="K363" t="str">
            <v>20593.15</v>
          </cell>
          <cell r="L363" t="str">
            <v>20593.15</v>
          </cell>
          <cell r="M363">
            <v>0</v>
          </cell>
          <cell r="N363">
            <v>0</v>
          </cell>
        </row>
        <row r="364">
          <cell r="A364">
            <v>804807</v>
          </cell>
          <cell r="B364" t="str">
            <v>Guzmán*Martínez,Saori</v>
          </cell>
          <cell r="C364" t="str">
            <v>TAX</v>
          </cell>
          <cell r="D364" t="str">
            <v>LIC-DSGD-18</v>
          </cell>
          <cell r="E364" t="str">
            <v>LI</v>
          </cell>
          <cell r="F364" t="str">
            <v>AS</v>
          </cell>
          <cell r="G364">
            <v>101</v>
          </cell>
          <cell r="H364">
            <v>20297</v>
          </cell>
          <cell r="I364">
            <v>0</v>
          </cell>
          <cell r="J364" t="str">
            <v>423.45</v>
          </cell>
          <cell r="K364" t="str">
            <v>19873.55</v>
          </cell>
          <cell r="L364">
            <v>22143</v>
          </cell>
          <cell r="M364">
            <v>0</v>
          </cell>
          <cell r="N364">
            <v>0</v>
          </cell>
        </row>
        <row r="365">
          <cell r="A365">
            <v>811377</v>
          </cell>
          <cell r="B365" t="str">
            <v>Gabarro*Jímenez,David</v>
          </cell>
          <cell r="C365" t="str">
            <v>TAX</v>
          </cell>
          <cell r="D365" t="str">
            <v>LIC-CTCO-18</v>
          </cell>
          <cell r="E365" t="str">
            <v>LI</v>
          </cell>
          <cell r="F365" t="str">
            <v>AS</v>
          </cell>
          <cell r="G365">
            <v>101</v>
          </cell>
          <cell r="H365">
            <v>20311</v>
          </cell>
          <cell r="I365">
            <v>0</v>
          </cell>
          <cell r="J365">
            <v>0</v>
          </cell>
          <cell r="K365">
            <v>20311</v>
          </cell>
          <cell r="L365" t="str">
            <v>20311.6</v>
          </cell>
          <cell r="M365">
            <v>0</v>
          </cell>
          <cell r="N365">
            <v>0</v>
          </cell>
        </row>
        <row r="366">
          <cell r="A366">
            <v>768700</v>
          </cell>
          <cell r="B366" t="str">
            <v>Franco*Aguillón,Miriam</v>
          </cell>
          <cell r="C366" t="str">
            <v>TAX</v>
          </cell>
          <cell r="D366" t="str">
            <v>LIC-DINV-18</v>
          </cell>
          <cell r="E366" t="str">
            <v>LI</v>
          </cell>
          <cell r="F366" t="str">
            <v>AS</v>
          </cell>
          <cell r="G366">
            <v>405</v>
          </cell>
          <cell r="H366" t="str">
            <v>19748.12</v>
          </cell>
          <cell r="I366">
            <v>0</v>
          </cell>
          <cell r="J366">
            <v>0</v>
          </cell>
          <cell r="K366" t="str">
            <v>19748.12</v>
          </cell>
          <cell r="L366" t="str">
            <v>19748.62</v>
          </cell>
          <cell r="M366">
            <v>0</v>
          </cell>
          <cell r="N366">
            <v>0</v>
          </cell>
        </row>
        <row r="367">
          <cell r="A367">
            <v>805205</v>
          </cell>
          <cell r="B367" t="str">
            <v>Mondragon*Barron,Jose</v>
          </cell>
          <cell r="C367" t="str">
            <v>TAX</v>
          </cell>
          <cell r="D367" t="str">
            <v>LIC-DERE-18</v>
          </cell>
          <cell r="E367" t="str">
            <v>LI</v>
          </cell>
          <cell r="F367" t="str">
            <v>AS</v>
          </cell>
          <cell r="G367">
            <v>100</v>
          </cell>
          <cell r="H367" t="str">
            <v>20311.5</v>
          </cell>
          <cell r="I367">
            <v>0</v>
          </cell>
          <cell r="J367">
            <v>0</v>
          </cell>
          <cell r="K367" t="str">
            <v>20311.5</v>
          </cell>
          <cell r="L367">
            <v>20664</v>
          </cell>
          <cell r="M367">
            <v>0</v>
          </cell>
          <cell r="N367">
            <v>0</v>
          </cell>
        </row>
        <row r="368">
          <cell r="A368">
            <v>810585</v>
          </cell>
          <cell r="B368" t="str">
            <v>Almazán*López,Alessandro</v>
          </cell>
          <cell r="C368" t="str">
            <v>TAX</v>
          </cell>
          <cell r="D368" t="str">
            <v>LIC-DAEM-18</v>
          </cell>
          <cell r="E368" t="str">
            <v>LI</v>
          </cell>
          <cell r="F368" t="str">
            <v>AS</v>
          </cell>
          <cell r="G368">
            <v>101</v>
          </cell>
          <cell r="H368">
            <v>20311</v>
          </cell>
          <cell r="I368">
            <v>0</v>
          </cell>
          <cell r="J368" t="str">
            <v>338.42</v>
          </cell>
          <cell r="K368" t="str">
            <v>19972.58</v>
          </cell>
          <cell r="L368" t="str">
            <v>19972.61</v>
          </cell>
          <cell r="M368">
            <v>0</v>
          </cell>
          <cell r="N368">
            <v>0</v>
          </cell>
        </row>
        <row r="369">
          <cell r="A369">
            <v>731040</v>
          </cell>
          <cell r="B369" t="str">
            <v>Garcia*Valencia,Celina</v>
          </cell>
          <cell r="C369" t="str">
            <v>TAX</v>
          </cell>
          <cell r="D369" t="str">
            <v>LIC-EJDE-17</v>
          </cell>
          <cell r="E369" t="str">
            <v>LI</v>
          </cell>
          <cell r="F369" t="str">
            <v>BS</v>
          </cell>
          <cell r="H369">
            <v>0</v>
          </cell>
          <cell r="I369">
            <v>0</v>
          </cell>
          <cell r="J369">
            <v>0</v>
          </cell>
          <cell r="K369">
            <v>0</v>
          </cell>
          <cell r="L369">
            <v>0</v>
          </cell>
          <cell r="M369">
            <v>0</v>
          </cell>
          <cell r="N369">
            <v>0</v>
          </cell>
        </row>
        <row r="370">
          <cell r="A370">
            <v>803614</v>
          </cell>
          <cell r="B370" t="str">
            <v>Garay*Tellez Giron,Nassieli</v>
          </cell>
          <cell r="C370" t="str">
            <v>TAX</v>
          </cell>
          <cell r="D370" t="str">
            <v>LIC-DINV-18</v>
          </cell>
          <cell r="E370" t="str">
            <v>LI</v>
          </cell>
          <cell r="F370" t="str">
            <v>AS</v>
          </cell>
          <cell r="G370">
            <v>107</v>
          </cell>
          <cell r="H370" t="str">
            <v>20488.48</v>
          </cell>
          <cell r="I370">
            <v>0</v>
          </cell>
          <cell r="J370">
            <v>0</v>
          </cell>
          <cell r="K370" t="str">
            <v>20488.48</v>
          </cell>
          <cell r="L370" t="str">
            <v>20487.98</v>
          </cell>
          <cell r="M370">
            <v>0</v>
          </cell>
          <cell r="N370">
            <v>0</v>
          </cell>
        </row>
        <row r="371">
          <cell r="A371">
            <v>284880</v>
          </cell>
          <cell r="B371" t="str">
            <v>Yañez*Arellano,Eyra</v>
          </cell>
          <cell r="C371" t="str">
            <v>TAX</v>
          </cell>
          <cell r="D371" t="str">
            <v>LIC-EJDE-17</v>
          </cell>
          <cell r="E371" t="str">
            <v>LI</v>
          </cell>
          <cell r="F371" t="str">
            <v>AS</v>
          </cell>
          <cell r="G371">
            <v>404</v>
          </cell>
          <cell r="H371">
            <v>12216</v>
          </cell>
          <cell r="I371">
            <v>0</v>
          </cell>
          <cell r="J371">
            <v>0</v>
          </cell>
          <cell r="K371">
            <v>12216</v>
          </cell>
          <cell r="L371">
            <v>12216</v>
          </cell>
          <cell r="M371">
            <v>0</v>
          </cell>
          <cell r="N371">
            <v>0</v>
          </cell>
        </row>
        <row r="372">
          <cell r="A372">
            <v>687187</v>
          </cell>
          <cell r="B372" t="str">
            <v>Lagunas*Escamilla,Genesis</v>
          </cell>
          <cell r="C372" t="str">
            <v>TAX</v>
          </cell>
          <cell r="D372" t="str">
            <v>LIC-CTCO-18</v>
          </cell>
          <cell r="E372" t="str">
            <v>LI</v>
          </cell>
          <cell r="F372" t="str">
            <v>AS</v>
          </cell>
          <cell r="G372">
            <v>100</v>
          </cell>
          <cell r="H372" t="str">
            <v>24060.09</v>
          </cell>
          <cell r="I372">
            <v>0</v>
          </cell>
          <cell r="J372">
            <v>0</v>
          </cell>
          <cell r="K372" t="str">
            <v>24060.09</v>
          </cell>
          <cell r="L372" t="str">
            <v>24110.09</v>
          </cell>
          <cell r="M372">
            <v>0</v>
          </cell>
          <cell r="N372">
            <v>0</v>
          </cell>
        </row>
        <row r="373">
          <cell r="A373">
            <v>807361</v>
          </cell>
          <cell r="B373" t="str">
            <v>Cruz*Muñoz,Estefania</v>
          </cell>
          <cell r="C373" t="str">
            <v>TAX</v>
          </cell>
          <cell r="D373" t="str">
            <v>LIC-DINV-18</v>
          </cell>
          <cell r="E373" t="str">
            <v>LI</v>
          </cell>
          <cell r="F373" t="str">
            <v>AS</v>
          </cell>
          <cell r="G373">
            <v>101</v>
          </cell>
          <cell r="H373">
            <v>19748</v>
          </cell>
          <cell r="I373">
            <v>0</v>
          </cell>
          <cell r="J373">
            <v>0</v>
          </cell>
          <cell r="K373">
            <v>19748</v>
          </cell>
          <cell r="L373" t="str">
            <v>19748.2</v>
          </cell>
          <cell r="M373">
            <v>0</v>
          </cell>
          <cell r="N373">
            <v>0</v>
          </cell>
        </row>
        <row r="374">
          <cell r="A374">
            <v>806500</v>
          </cell>
          <cell r="B374" t="str">
            <v>Rodriguez*Perez,Abril</v>
          </cell>
          <cell r="C374" t="str">
            <v>TAX</v>
          </cell>
          <cell r="D374" t="str">
            <v>LIC-DINV-18</v>
          </cell>
          <cell r="E374" t="str">
            <v>LI</v>
          </cell>
          <cell r="F374" t="str">
            <v>AS</v>
          </cell>
          <cell r="G374">
            <v>101</v>
          </cell>
          <cell r="H374" t="str">
            <v>20889.12</v>
          </cell>
          <cell r="I374">
            <v>0</v>
          </cell>
          <cell r="J374" t="str">
            <v>338.76</v>
          </cell>
          <cell r="K374" t="str">
            <v>20550.36</v>
          </cell>
          <cell r="L374" t="str">
            <v>20628.56</v>
          </cell>
          <cell r="M374">
            <v>0</v>
          </cell>
          <cell r="N374">
            <v>0</v>
          </cell>
        </row>
        <row r="375">
          <cell r="A375">
            <v>811457</v>
          </cell>
          <cell r="B375" t="str">
            <v>Barrera*Santos,Angel</v>
          </cell>
          <cell r="C375" t="str">
            <v>TAX</v>
          </cell>
          <cell r="D375" t="str">
            <v>LIC-EJAD-17</v>
          </cell>
          <cell r="E375" t="str">
            <v>LI</v>
          </cell>
          <cell r="F375" t="str">
            <v>AS</v>
          </cell>
          <cell r="G375">
            <v>100</v>
          </cell>
          <cell r="H375" t="str">
            <v>12772.48</v>
          </cell>
          <cell r="I375">
            <v>0</v>
          </cell>
          <cell r="J375">
            <v>0</v>
          </cell>
          <cell r="K375" t="str">
            <v>12772.48</v>
          </cell>
          <cell r="L375" t="str">
            <v>12772.48</v>
          </cell>
          <cell r="M375">
            <v>0</v>
          </cell>
          <cell r="N375">
            <v>0</v>
          </cell>
        </row>
        <row r="376">
          <cell r="A376">
            <v>809554</v>
          </cell>
          <cell r="B376" t="str">
            <v>Castillo*Alvarez,Hector</v>
          </cell>
          <cell r="C376" t="str">
            <v>TAX</v>
          </cell>
          <cell r="D376" t="str">
            <v>LIC-EJAD-17</v>
          </cell>
          <cell r="E376" t="str">
            <v>LI</v>
          </cell>
          <cell r="F376" t="str">
            <v>AS</v>
          </cell>
          <cell r="G376">
            <v>100</v>
          </cell>
          <cell r="H376" t="str">
            <v>13126.8</v>
          </cell>
          <cell r="I376">
            <v>0</v>
          </cell>
          <cell r="J376">
            <v>0</v>
          </cell>
          <cell r="K376" t="str">
            <v>13126.8</v>
          </cell>
          <cell r="L376">
            <v>13127</v>
          </cell>
          <cell r="M376">
            <v>0</v>
          </cell>
          <cell r="N376">
            <v>0</v>
          </cell>
        </row>
        <row r="377">
          <cell r="A377">
            <v>269634</v>
          </cell>
          <cell r="B377" t="str">
            <v>Rodríguez*Pérez,Gustavo</v>
          </cell>
          <cell r="C377" t="str">
            <v>TAX</v>
          </cell>
          <cell r="D377" t="str">
            <v>LIC-SYSC-18</v>
          </cell>
          <cell r="E377" t="str">
            <v>LI</v>
          </cell>
          <cell r="F377" t="str">
            <v>AS</v>
          </cell>
          <cell r="G377">
            <v>404</v>
          </cell>
          <cell r="H377" t="str">
            <v>17522.6</v>
          </cell>
          <cell r="I377">
            <v>0</v>
          </cell>
          <cell r="J377">
            <v>0</v>
          </cell>
          <cell r="K377" t="str">
            <v>17522.6</v>
          </cell>
          <cell r="L377" t="str">
            <v>17522.6</v>
          </cell>
          <cell r="M377">
            <v>0</v>
          </cell>
          <cell r="N377">
            <v>0</v>
          </cell>
        </row>
        <row r="378">
          <cell r="A378">
            <v>812403</v>
          </cell>
          <cell r="B378" t="str">
            <v>Bautista*Villarreal,Mirna</v>
          </cell>
          <cell r="C378" t="str">
            <v>TAX</v>
          </cell>
          <cell r="D378" t="str">
            <v>LIC-EJAD-17</v>
          </cell>
          <cell r="E378" t="str">
            <v>LI</v>
          </cell>
          <cell r="F378" t="str">
            <v>AS</v>
          </cell>
          <cell r="G378">
            <v>100</v>
          </cell>
          <cell r="H378">
            <v>12765</v>
          </cell>
          <cell r="I378">
            <v>0</v>
          </cell>
          <cell r="J378" t="str">
            <v>217.08</v>
          </cell>
          <cell r="K378" t="str">
            <v>12547.92</v>
          </cell>
          <cell r="L378">
            <v>13272</v>
          </cell>
          <cell r="M378">
            <v>0</v>
          </cell>
          <cell r="N378">
            <v>0</v>
          </cell>
        </row>
        <row r="379">
          <cell r="A379">
            <v>808914</v>
          </cell>
          <cell r="B379" t="str">
            <v>Garza*Gallardo,David</v>
          </cell>
          <cell r="C379" t="str">
            <v>TAX</v>
          </cell>
          <cell r="D379" t="str">
            <v>LIC-DERE-18</v>
          </cell>
          <cell r="E379" t="str">
            <v>LI</v>
          </cell>
          <cell r="F379" t="str">
            <v>AS</v>
          </cell>
          <cell r="G379">
            <v>101</v>
          </cell>
          <cell r="H379" t="str">
            <v>21252.25</v>
          </cell>
          <cell r="I379">
            <v>0</v>
          </cell>
          <cell r="J379">
            <v>0</v>
          </cell>
          <cell r="K379" t="str">
            <v>21252.25</v>
          </cell>
          <cell r="L379" t="str">
            <v>21253.2</v>
          </cell>
          <cell r="M379">
            <v>0</v>
          </cell>
          <cell r="N379">
            <v>0</v>
          </cell>
        </row>
        <row r="380">
          <cell r="A380">
            <v>678232</v>
          </cell>
          <cell r="B380" t="str">
            <v>Valencia*Morales,Areli</v>
          </cell>
          <cell r="C380" t="str">
            <v>TAX</v>
          </cell>
          <cell r="D380" t="str">
            <v>LIC-EJEP-18</v>
          </cell>
          <cell r="E380" t="str">
            <v>LI</v>
          </cell>
          <cell r="F380" t="str">
            <v>AS</v>
          </cell>
          <cell r="G380">
            <v>405</v>
          </cell>
          <cell r="H380" t="str">
            <v>12938.25</v>
          </cell>
          <cell r="I380">
            <v>0</v>
          </cell>
          <cell r="J380">
            <v>0</v>
          </cell>
          <cell r="K380" t="str">
            <v>12938.25</v>
          </cell>
          <cell r="L380" t="str">
            <v>8855.5</v>
          </cell>
          <cell r="M380" t="str">
            <v>4082.75</v>
          </cell>
          <cell r="N380" t="str">
            <v>4082.75</v>
          </cell>
        </row>
        <row r="381">
          <cell r="A381">
            <v>673355</v>
          </cell>
          <cell r="B381" t="str">
            <v>Mendoza*Méndez,Cristian</v>
          </cell>
          <cell r="C381" t="str">
            <v>TAX</v>
          </cell>
          <cell r="D381" t="str">
            <v>LIC-DSGD-18</v>
          </cell>
          <cell r="E381" t="str">
            <v>LI</v>
          </cell>
          <cell r="F381" t="str">
            <v>AS</v>
          </cell>
          <cell r="G381">
            <v>100</v>
          </cell>
          <cell r="H381">
            <v>19531</v>
          </cell>
          <cell r="I381">
            <v>0</v>
          </cell>
          <cell r="J381">
            <v>0</v>
          </cell>
          <cell r="K381">
            <v>19531</v>
          </cell>
          <cell r="L381">
            <v>19531</v>
          </cell>
          <cell r="M381">
            <v>0</v>
          </cell>
          <cell r="N381">
            <v>0</v>
          </cell>
        </row>
        <row r="382">
          <cell r="A382">
            <v>804378</v>
          </cell>
          <cell r="B382" t="str">
            <v>González*Ginez,Victor</v>
          </cell>
          <cell r="C382" t="str">
            <v>TAX</v>
          </cell>
          <cell r="D382" t="str">
            <v>LIC-DAEM-18</v>
          </cell>
          <cell r="E382" t="str">
            <v>LI</v>
          </cell>
          <cell r="F382" t="str">
            <v>AS</v>
          </cell>
          <cell r="G382">
            <v>101</v>
          </cell>
          <cell r="H382">
            <v>20297</v>
          </cell>
          <cell r="I382">
            <v>0</v>
          </cell>
          <cell r="J382" t="str">
            <v>175.61</v>
          </cell>
          <cell r="K382" t="str">
            <v>20121.39</v>
          </cell>
          <cell r="L382" t="str">
            <v>20122.19</v>
          </cell>
          <cell r="M382">
            <v>0</v>
          </cell>
          <cell r="N382">
            <v>0</v>
          </cell>
        </row>
        <row r="383">
          <cell r="A383">
            <v>253759</v>
          </cell>
          <cell r="B383" t="str">
            <v>Guitron*Garcia,Carmen</v>
          </cell>
          <cell r="C383" t="str">
            <v>TAX</v>
          </cell>
          <cell r="D383" t="str">
            <v>LIC-EJAD-12</v>
          </cell>
          <cell r="E383" t="str">
            <v>LI</v>
          </cell>
          <cell r="F383" t="str">
            <v>AS</v>
          </cell>
          <cell r="G383">
            <v>405</v>
          </cell>
          <cell r="H383">
            <v>12220</v>
          </cell>
          <cell r="I383">
            <v>0</v>
          </cell>
          <cell r="J383">
            <v>0</v>
          </cell>
          <cell r="K383">
            <v>12220</v>
          </cell>
          <cell r="L383" t="str">
            <v>10608.5</v>
          </cell>
          <cell r="M383" t="str">
            <v>1611.5</v>
          </cell>
          <cell r="N383" t="str">
            <v>1611.5</v>
          </cell>
        </row>
        <row r="384">
          <cell r="A384">
            <v>815204</v>
          </cell>
          <cell r="B384" t="str">
            <v>Matías*Maldonado,Julio</v>
          </cell>
          <cell r="C384" t="str">
            <v>TAX</v>
          </cell>
          <cell r="D384" t="str">
            <v>LIC-DERE-18</v>
          </cell>
          <cell r="E384" t="str">
            <v>LI</v>
          </cell>
          <cell r="F384" t="str">
            <v>AS</v>
          </cell>
          <cell r="G384">
            <v>101</v>
          </cell>
          <cell r="H384">
            <v>20297</v>
          </cell>
          <cell r="I384">
            <v>0</v>
          </cell>
          <cell r="J384">
            <v>0</v>
          </cell>
          <cell r="K384">
            <v>20297</v>
          </cell>
          <cell r="L384" t="str">
            <v>20297.2</v>
          </cell>
          <cell r="M384">
            <v>0</v>
          </cell>
          <cell r="N384">
            <v>0</v>
          </cell>
        </row>
        <row r="385">
          <cell r="A385">
            <v>805254</v>
          </cell>
          <cell r="B385" t="str">
            <v>Gutierrez*Medina,Michelle</v>
          </cell>
          <cell r="C385" t="str">
            <v>TAX</v>
          </cell>
          <cell r="D385" t="str">
            <v>LIC-DAEM-18</v>
          </cell>
          <cell r="E385" t="str">
            <v>LI</v>
          </cell>
          <cell r="F385" t="str">
            <v>AS</v>
          </cell>
          <cell r="G385">
            <v>101</v>
          </cell>
          <cell r="H385">
            <v>20297</v>
          </cell>
          <cell r="I385">
            <v>0</v>
          </cell>
          <cell r="J385">
            <v>0</v>
          </cell>
          <cell r="K385">
            <v>20297</v>
          </cell>
          <cell r="L385" t="str">
            <v>19755.8</v>
          </cell>
          <cell r="M385" t="str">
            <v>541.2</v>
          </cell>
          <cell r="N385" t="str">
            <v>541.2</v>
          </cell>
        </row>
        <row r="386">
          <cell r="A386">
            <v>330450</v>
          </cell>
          <cell r="B386" t="str">
            <v>Lozano*Torres,Maria</v>
          </cell>
          <cell r="C386" t="str">
            <v>TAX</v>
          </cell>
          <cell r="D386" t="str">
            <v>LIC-DSGD-18</v>
          </cell>
          <cell r="E386" t="str">
            <v>LI</v>
          </cell>
          <cell r="F386" t="str">
            <v>AS</v>
          </cell>
          <cell r="G386">
            <v>405</v>
          </cell>
          <cell r="H386" t="str">
            <v>19670.4</v>
          </cell>
          <cell r="I386">
            <v>0</v>
          </cell>
          <cell r="J386">
            <v>0</v>
          </cell>
          <cell r="K386" t="str">
            <v>19670.4</v>
          </cell>
          <cell r="L386" t="str">
            <v>19670.4</v>
          </cell>
          <cell r="M386">
            <v>0</v>
          </cell>
          <cell r="N386">
            <v>0</v>
          </cell>
        </row>
        <row r="387">
          <cell r="A387">
            <v>809258</v>
          </cell>
          <cell r="B387" t="str">
            <v>Sampedro*Guzmán,Raúl</v>
          </cell>
          <cell r="C387" t="str">
            <v>TAX</v>
          </cell>
          <cell r="D387" t="str">
            <v>LIC-EJAD-17</v>
          </cell>
          <cell r="E387" t="str">
            <v>LI</v>
          </cell>
          <cell r="F387" t="str">
            <v>AS</v>
          </cell>
          <cell r="G387">
            <v>403</v>
          </cell>
          <cell r="H387">
            <v>12779</v>
          </cell>
          <cell r="I387">
            <v>0</v>
          </cell>
          <cell r="J387">
            <v>0</v>
          </cell>
          <cell r="K387">
            <v>12779</v>
          </cell>
          <cell r="L387">
            <v>12779</v>
          </cell>
          <cell r="M387">
            <v>0</v>
          </cell>
          <cell r="N387">
            <v>0</v>
          </cell>
        </row>
        <row r="388">
          <cell r="A388">
            <v>820750</v>
          </cell>
          <cell r="B388" t="str">
            <v>Cruz*Ramirez,Fernando</v>
          </cell>
          <cell r="C388" t="str">
            <v>TAX</v>
          </cell>
          <cell r="D388" t="str">
            <v>MAE-EDUC-19</v>
          </cell>
          <cell r="E388" t="str">
            <v>MA</v>
          </cell>
          <cell r="F388" t="str">
            <v>AS</v>
          </cell>
          <cell r="G388">
            <v>405</v>
          </cell>
          <cell r="H388" t="str">
            <v>25091.89</v>
          </cell>
          <cell r="I388">
            <v>0</v>
          </cell>
          <cell r="J388">
            <v>0</v>
          </cell>
          <cell r="K388" t="str">
            <v>25091.89</v>
          </cell>
          <cell r="L388" t="str">
            <v>25091.89</v>
          </cell>
          <cell r="M388">
            <v>0</v>
          </cell>
          <cell r="N388">
            <v>0</v>
          </cell>
        </row>
        <row r="389">
          <cell r="A389">
            <v>820761</v>
          </cell>
          <cell r="B389" t="str">
            <v>DORANTES*CUEVAS,JESÚS</v>
          </cell>
          <cell r="C389" t="str">
            <v>TAX</v>
          </cell>
          <cell r="D389" t="str">
            <v>LIC-EJAD-17</v>
          </cell>
          <cell r="E389" t="str">
            <v>LI</v>
          </cell>
          <cell r="F389" t="str">
            <v>BI</v>
          </cell>
          <cell r="G389">
            <v>405</v>
          </cell>
          <cell r="H389" t="str">
            <v>10.58</v>
          </cell>
          <cell r="I389">
            <v>0</v>
          </cell>
          <cell r="J389">
            <v>0</v>
          </cell>
          <cell r="K389" t="str">
            <v>10.58</v>
          </cell>
          <cell r="L389" t="str">
            <v>10.58</v>
          </cell>
          <cell r="M389">
            <v>0</v>
          </cell>
          <cell r="N389">
            <v>0</v>
          </cell>
        </row>
        <row r="390">
          <cell r="A390">
            <v>812167</v>
          </cell>
          <cell r="B390" t="str">
            <v>Vilchis*Calderon,Ricardo</v>
          </cell>
          <cell r="C390" t="str">
            <v>TAX</v>
          </cell>
          <cell r="D390" t="str">
            <v>LIC-DERE-18</v>
          </cell>
          <cell r="E390" t="str">
            <v>LI</v>
          </cell>
          <cell r="F390" t="str">
            <v>AS</v>
          </cell>
          <cell r="G390">
            <v>101</v>
          </cell>
          <cell r="H390" t="str">
            <v>20319.84</v>
          </cell>
          <cell r="I390">
            <v>0</v>
          </cell>
          <cell r="J390">
            <v>0</v>
          </cell>
          <cell r="K390" t="str">
            <v>20319.84</v>
          </cell>
          <cell r="L390" t="str">
            <v>20320.64</v>
          </cell>
          <cell r="M390">
            <v>0</v>
          </cell>
          <cell r="N390">
            <v>0</v>
          </cell>
        </row>
        <row r="391">
          <cell r="A391">
            <v>805558</v>
          </cell>
          <cell r="B391" t="str">
            <v>Mata*Cruz,Amaury</v>
          </cell>
          <cell r="C391" t="str">
            <v>TAX</v>
          </cell>
          <cell r="D391" t="str">
            <v>LIC-CTCO-18</v>
          </cell>
          <cell r="E391" t="str">
            <v>LI</v>
          </cell>
          <cell r="F391" t="str">
            <v>AS</v>
          </cell>
          <cell r="G391">
            <v>101</v>
          </cell>
          <cell r="H391">
            <v>19748</v>
          </cell>
          <cell r="I391">
            <v>0</v>
          </cell>
          <cell r="J391">
            <v>0</v>
          </cell>
          <cell r="K391">
            <v>19748</v>
          </cell>
          <cell r="L391">
            <v>19748</v>
          </cell>
          <cell r="M391">
            <v>0</v>
          </cell>
          <cell r="N391">
            <v>0</v>
          </cell>
        </row>
        <row r="392">
          <cell r="A392">
            <v>827557</v>
          </cell>
          <cell r="B392" t="str">
            <v>Espinosa*Carmona,Ketzeltzin</v>
          </cell>
          <cell r="C392" t="str">
            <v>TAX</v>
          </cell>
          <cell r="D392" t="str">
            <v>LIC-DINV-18</v>
          </cell>
          <cell r="E392" t="str">
            <v>LI</v>
          </cell>
          <cell r="F392" t="str">
            <v>BI</v>
          </cell>
          <cell r="G392">
            <v>101</v>
          </cell>
          <cell r="H392" t="str">
            <v>16.5</v>
          </cell>
          <cell r="I392">
            <v>0</v>
          </cell>
          <cell r="J392">
            <v>0</v>
          </cell>
          <cell r="K392" t="str">
            <v>16.5</v>
          </cell>
          <cell r="L392" t="str">
            <v>16.5</v>
          </cell>
          <cell r="M392">
            <v>0</v>
          </cell>
          <cell r="N392">
            <v>0</v>
          </cell>
        </row>
        <row r="393">
          <cell r="A393">
            <v>827549</v>
          </cell>
          <cell r="B393" t="str">
            <v>Almanza*Martínez,María</v>
          </cell>
          <cell r="C393" t="str">
            <v>TAX</v>
          </cell>
          <cell r="D393" t="str">
            <v>MAE-EDUP-22</v>
          </cell>
          <cell r="E393" t="str">
            <v>MA</v>
          </cell>
          <cell r="F393" t="str">
            <v>BS</v>
          </cell>
          <cell r="G393">
            <v>406</v>
          </cell>
          <cell r="H393" t="str">
            <v>15465.19</v>
          </cell>
          <cell r="I393">
            <v>0</v>
          </cell>
          <cell r="J393">
            <v>0</v>
          </cell>
          <cell r="K393" t="str">
            <v>15465.19</v>
          </cell>
          <cell r="L393" t="str">
            <v>4950.19</v>
          </cell>
          <cell r="M393">
            <v>10515</v>
          </cell>
          <cell r="N393">
            <v>10515</v>
          </cell>
        </row>
        <row r="394">
          <cell r="A394">
            <v>820309</v>
          </cell>
          <cell r="B394" t="str">
            <v>MARTINEZ*HERNANDEZ,CESAR</v>
          </cell>
          <cell r="C394" t="str">
            <v>TAX</v>
          </cell>
          <cell r="D394" t="str">
            <v>MAE-EDUP-22</v>
          </cell>
          <cell r="E394" t="str">
            <v>MA</v>
          </cell>
          <cell r="F394" t="str">
            <v>BR</v>
          </cell>
          <cell r="G394">
            <v>406</v>
          </cell>
          <cell r="H394">
            <v>2880</v>
          </cell>
          <cell r="I394">
            <v>0</v>
          </cell>
          <cell r="J394">
            <v>0</v>
          </cell>
          <cell r="K394">
            <v>2880</v>
          </cell>
          <cell r="L394">
            <v>0</v>
          </cell>
          <cell r="M394">
            <v>2880</v>
          </cell>
          <cell r="N394">
            <v>2880</v>
          </cell>
        </row>
        <row r="395">
          <cell r="A395">
            <v>822398</v>
          </cell>
          <cell r="B395" t="str">
            <v>Vargas*Cuevas,Héctor</v>
          </cell>
          <cell r="C395" t="str">
            <v>TAX</v>
          </cell>
          <cell r="D395" t="str">
            <v>LIC-EJAD-17</v>
          </cell>
          <cell r="E395" t="str">
            <v>LI</v>
          </cell>
          <cell r="F395" t="str">
            <v>AS</v>
          </cell>
          <cell r="G395">
            <v>100</v>
          </cell>
          <cell r="H395" t="str">
            <v>13327.63</v>
          </cell>
          <cell r="I395">
            <v>0</v>
          </cell>
          <cell r="J395">
            <v>0</v>
          </cell>
          <cell r="K395" t="str">
            <v>13327.63</v>
          </cell>
          <cell r="L395" t="str">
            <v>10880.38</v>
          </cell>
          <cell r="M395" t="str">
            <v>2447.25</v>
          </cell>
          <cell r="N395" t="str">
            <v>2447.25</v>
          </cell>
        </row>
        <row r="396">
          <cell r="A396">
            <v>292508</v>
          </cell>
          <cell r="B396" t="str">
            <v>Cruz*Saldaña,Jonathan</v>
          </cell>
          <cell r="C396" t="str">
            <v>TAX</v>
          </cell>
          <cell r="D396" t="str">
            <v>LIC-EJDE-17</v>
          </cell>
          <cell r="E396" t="str">
            <v>LI</v>
          </cell>
          <cell r="F396" t="str">
            <v>AS</v>
          </cell>
          <cell r="G396">
            <v>405</v>
          </cell>
          <cell r="H396" t="str">
            <v>8554.5</v>
          </cell>
          <cell r="I396">
            <v>0</v>
          </cell>
          <cell r="J396">
            <v>0</v>
          </cell>
          <cell r="K396" t="str">
            <v>8554.5</v>
          </cell>
          <cell r="L396" t="str">
            <v>5624.5</v>
          </cell>
          <cell r="M396">
            <v>2930</v>
          </cell>
          <cell r="N396">
            <v>2930</v>
          </cell>
        </row>
        <row r="397">
          <cell r="A397">
            <v>821969</v>
          </cell>
          <cell r="B397" t="str">
            <v>Rodriguez*Jacinto,Veronica</v>
          </cell>
          <cell r="C397" t="str">
            <v>TAX</v>
          </cell>
          <cell r="D397" t="str">
            <v>MAE-EDUC-19</v>
          </cell>
          <cell r="E397" t="str">
            <v>MA</v>
          </cell>
          <cell r="F397" t="str">
            <v>BS</v>
          </cell>
          <cell r="G397">
            <v>406</v>
          </cell>
          <cell r="H397" t="str">
            <v>15465.19</v>
          </cell>
          <cell r="I397">
            <v>0</v>
          </cell>
          <cell r="J397">
            <v>0</v>
          </cell>
          <cell r="K397" t="str">
            <v>15465.19</v>
          </cell>
          <cell r="L397" t="str">
            <v>4950.19</v>
          </cell>
          <cell r="M397">
            <v>10515</v>
          </cell>
          <cell r="N397">
            <v>10515</v>
          </cell>
        </row>
        <row r="398">
          <cell r="A398">
            <v>822520</v>
          </cell>
          <cell r="B398" t="str">
            <v>Hernandez*Ruiz,Manuel</v>
          </cell>
          <cell r="C398" t="str">
            <v>TAX</v>
          </cell>
          <cell r="D398" t="str">
            <v>LIC-EJAD-17</v>
          </cell>
          <cell r="E398" t="str">
            <v>LI</v>
          </cell>
          <cell r="F398" t="str">
            <v>BI</v>
          </cell>
          <cell r="G398">
            <v>100</v>
          </cell>
          <cell r="H398" t="str">
            <v>10.58</v>
          </cell>
          <cell r="I398">
            <v>0</v>
          </cell>
          <cell r="J398">
            <v>0</v>
          </cell>
          <cell r="K398" t="str">
            <v>10.58</v>
          </cell>
          <cell r="L398" t="str">
            <v>3043.58</v>
          </cell>
          <cell r="M398">
            <v>0</v>
          </cell>
          <cell r="N398">
            <v>0</v>
          </cell>
        </row>
        <row r="399">
          <cell r="A399">
            <v>825440</v>
          </cell>
          <cell r="B399" t="str">
            <v>Becerril*Valdez,Angel</v>
          </cell>
          <cell r="C399" t="str">
            <v>TAX</v>
          </cell>
          <cell r="D399" t="str">
            <v>LIC-DSGD-18</v>
          </cell>
          <cell r="E399" t="str">
            <v>LI</v>
          </cell>
          <cell r="F399" t="str">
            <v>AS</v>
          </cell>
          <cell r="G399">
            <v>101</v>
          </cell>
          <cell r="H399" t="str">
            <v>20072.5</v>
          </cell>
          <cell r="I399">
            <v>0</v>
          </cell>
          <cell r="J399" t="str">
            <v>425.7</v>
          </cell>
          <cell r="K399" t="str">
            <v>19646.8</v>
          </cell>
          <cell r="L399" t="str">
            <v>19648.5</v>
          </cell>
          <cell r="M399">
            <v>0</v>
          </cell>
          <cell r="N399">
            <v>0</v>
          </cell>
        </row>
        <row r="400">
          <cell r="A400">
            <v>827677</v>
          </cell>
          <cell r="B400" t="str">
            <v>Rivera*Martinez,Luis</v>
          </cell>
          <cell r="C400" t="str">
            <v>TAX</v>
          </cell>
          <cell r="D400" t="str">
            <v>LIC-EJAD-17</v>
          </cell>
          <cell r="E400" t="str">
            <v>LI</v>
          </cell>
          <cell r="F400" t="str">
            <v>AS</v>
          </cell>
          <cell r="G400">
            <v>100</v>
          </cell>
          <cell r="H400" t="str">
            <v>13333.47</v>
          </cell>
          <cell r="I400">
            <v>0</v>
          </cell>
          <cell r="J400">
            <v>0</v>
          </cell>
          <cell r="K400" t="str">
            <v>13333.47</v>
          </cell>
          <cell r="L400" t="str">
            <v>12504.07</v>
          </cell>
          <cell r="M400" t="str">
            <v>879.4</v>
          </cell>
          <cell r="N400" t="str">
            <v>879.4</v>
          </cell>
        </row>
        <row r="401">
          <cell r="A401">
            <v>808917</v>
          </cell>
          <cell r="B401" t="str">
            <v>PEREZ*SOSA,RICARDO</v>
          </cell>
          <cell r="C401" t="str">
            <v>TAX</v>
          </cell>
          <cell r="D401" t="str">
            <v>MAE-EDUP-22</v>
          </cell>
          <cell r="E401" t="str">
            <v>MA</v>
          </cell>
          <cell r="F401" t="str">
            <v>BR</v>
          </cell>
          <cell r="G401">
            <v>406</v>
          </cell>
          <cell r="H401" t="str">
            <v>3448.17</v>
          </cell>
          <cell r="I401">
            <v>0</v>
          </cell>
          <cell r="J401">
            <v>0</v>
          </cell>
          <cell r="K401" t="str">
            <v>3448.17</v>
          </cell>
          <cell r="L401" t="str">
            <v>568.17</v>
          </cell>
          <cell r="M401">
            <v>2880</v>
          </cell>
          <cell r="N401">
            <v>2880</v>
          </cell>
        </row>
        <row r="402">
          <cell r="A402">
            <v>632652</v>
          </cell>
          <cell r="B402" t="str">
            <v>Zúñiga*García,Karla</v>
          </cell>
          <cell r="C402" t="str">
            <v>TAX</v>
          </cell>
          <cell r="D402" t="str">
            <v>LIC-CTCO-18</v>
          </cell>
          <cell r="E402" t="str">
            <v>LI</v>
          </cell>
          <cell r="F402" t="str">
            <v>EG</v>
          </cell>
          <cell r="G402">
            <v>405</v>
          </cell>
          <cell r="H402">
            <v>7724</v>
          </cell>
          <cell r="I402">
            <v>0</v>
          </cell>
          <cell r="J402">
            <v>0</v>
          </cell>
          <cell r="K402">
            <v>7724</v>
          </cell>
          <cell r="L402">
            <v>7724</v>
          </cell>
          <cell r="M402">
            <v>0</v>
          </cell>
          <cell r="N402">
            <v>0</v>
          </cell>
        </row>
        <row r="403">
          <cell r="A403">
            <v>811783</v>
          </cell>
          <cell r="B403" t="str">
            <v>Gomez*Pineda,Ana</v>
          </cell>
          <cell r="C403" t="str">
            <v>TAX</v>
          </cell>
          <cell r="D403" t="str">
            <v>LIC-EJAD-17</v>
          </cell>
          <cell r="E403" t="str">
            <v>LI</v>
          </cell>
          <cell r="F403" t="str">
            <v>BR</v>
          </cell>
          <cell r="G403">
            <v>100</v>
          </cell>
          <cell r="H403">
            <v>150</v>
          </cell>
          <cell r="I403">
            <v>0</v>
          </cell>
          <cell r="J403">
            <v>0</v>
          </cell>
          <cell r="K403">
            <v>150</v>
          </cell>
          <cell r="L403" t="str">
            <v>150.5</v>
          </cell>
          <cell r="M403">
            <v>0</v>
          </cell>
          <cell r="N403">
            <v>0</v>
          </cell>
        </row>
        <row r="404">
          <cell r="A404">
            <v>826435</v>
          </cell>
          <cell r="B404" t="str">
            <v>Villagómez*Garfias,Raquel</v>
          </cell>
          <cell r="C404" t="str">
            <v>TAX</v>
          </cell>
          <cell r="D404" t="str">
            <v>LIC-DSGD-18</v>
          </cell>
          <cell r="E404" t="str">
            <v>LI</v>
          </cell>
          <cell r="F404" t="str">
            <v>AS</v>
          </cell>
          <cell r="G404">
            <v>101</v>
          </cell>
          <cell r="H404" t="str">
            <v>19377.42</v>
          </cell>
          <cell r="I404">
            <v>0</v>
          </cell>
          <cell r="J404">
            <v>0</v>
          </cell>
          <cell r="K404" t="str">
            <v>19377.42</v>
          </cell>
          <cell r="L404" t="str">
            <v>19377.42</v>
          </cell>
          <cell r="M404">
            <v>0</v>
          </cell>
          <cell r="N404">
            <v>0</v>
          </cell>
        </row>
        <row r="405">
          <cell r="A405">
            <v>256856</v>
          </cell>
          <cell r="B405" t="str">
            <v>Arias*Ruiz,Meritxell</v>
          </cell>
          <cell r="C405" t="str">
            <v>TAX</v>
          </cell>
          <cell r="D405" t="str">
            <v>LIC-COFI-18</v>
          </cell>
          <cell r="E405" t="str">
            <v>LI</v>
          </cell>
          <cell r="F405" t="str">
            <v>BR</v>
          </cell>
          <cell r="G405">
            <v>405</v>
          </cell>
          <cell r="H405">
            <v>110</v>
          </cell>
          <cell r="I405">
            <v>0</v>
          </cell>
          <cell r="J405">
            <v>0</v>
          </cell>
          <cell r="K405">
            <v>110</v>
          </cell>
          <cell r="L405">
            <v>110</v>
          </cell>
          <cell r="M405">
            <v>0</v>
          </cell>
          <cell r="N405">
            <v>0</v>
          </cell>
        </row>
        <row r="406">
          <cell r="A406">
            <v>822505</v>
          </cell>
          <cell r="B406" t="str">
            <v>Garces*Jurado,David</v>
          </cell>
          <cell r="C406" t="str">
            <v>TAX</v>
          </cell>
          <cell r="D406" t="str">
            <v>MAE-EDUC-19</v>
          </cell>
          <cell r="E406" t="str">
            <v>MA</v>
          </cell>
          <cell r="F406" t="str">
            <v>BS</v>
          </cell>
          <cell r="G406">
            <v>406</v>
          </cell>
          <cell r="H406" t="str">
            <v>15465.19</v>
          </cell>
          <cell r="I406">
            <v>0</v>
          </cell>
          <cell r="J406">
            <v>0</v>
          </cell>
          <cell r="K406" t="str">
            <v>15465.19</v>
          </cell>
          <cell r="L406" t="str">
            <v>4950.19</v>
          </cell>
          <cell r="M406">
            <v>10515</v>
          </cell>
          <cell r="N406">
            <v>10515</v>
          </cell>
        </row>
        <row r="407">
          <cell r="A407">
            <v>277024</v>
          </cell>
          <cell r="B407" t="str">
            <v>Espinoza*Hernandez,Yadira</v>
          </cell>
          <cell r="C407" t="str">
            <v>TAX</v>
          </cell>
          <cell r="D407" t="str">
            <v>LIC-PSIO-15</v>
          </cell>
          <cell r="E407" t="str">
            <v>LI</v>
          </cell>
          <cell r="F407" t="str">
            <v>AS</v>
          </cell>
          <cell r="G407">
            <v>408</v>
          </cell>
          <cell r="H407">
            <v>19423</v>
          </cell>
          <cell r="I407">
            <v>0</v>
          </cell>
          <cell r="J407">
            <v>0</v>
          </cell>
          <cell r="K407">
            <v>19423</v>
          </cell>
          <cell r="L407">
            <v>16954</v>
          </cell>
          <cell r="M407">
            <v>2469</v>
          </cell>
          <cell r="N407">
            <v>2469</v>
          </cell>
        </row>
        <row r="408">
          <cell r="A408">
            <v>620241</v>
          </cell>
          <cell r="B408" t="str">
            <v>Peña*Hernandez,Erick</v>
          </cell>
          <cell r="C408" t="str">
            <v>TAX</v>
          </cell>
          <cell r="D408" t="str">
            <v>LIC-SYSC-18</v>
          </cell>
          <cell r="E408" t="str">
            <v>LI</v>
          </cell>
          <cell r="F408" t="str">
            <v>EG</v>
          </cell>
          <cell r="H408">
            <v>110</v>
          </cell>
          <cell r="I408">
            <v>0</v>
          </cell>
          <cell r="J408">
            <v>0</v>
          </cell>
          <cell r="K408">
            <v>110</v>
          </cell>
          <cell r="L408">
            <v>110</v>
          </cell>
          <cell r="M408">
            <v>0</v>
          </cell>
          <cell r="N408">
            <v>0</v>
          </cell>
        </row>
        <row r="409">
          <cell r="A409">
            <v>648758</v>
          </cell>
          <cell r="B409" t="str">
            <v>Celis*Gómez,Mariana</v>
          </cell>
          <cell r="C409" t="str">
            <v>TAX</v>
          </cell>
          <cell r="D409" t="str">
            <v>LIC-PSIO-18</v>
          </cell>
          <cell r="E409" t="str">
            <v>LI</v>
          </cell>
          <cell r="F409" t="str">
            <v>EG</v>
          </cell>
          <cell r="I409">
            <v>0</v>
          </cell>
          <cell r="J409">
            <v>0</v>
          </cell>
          <cell r="L409">
            <v>0</v>
          </cell>
          <cell r="M409">
            <v>0</v>
          </cell>
        </row>
        <row r="410">
          <cell r="A410">
            <v>829211</v>
          </cell>
          <cell r="B410" t="str">
            <v>Padrón*Hernández,Omar</v>
          </cell>
          <cell r="C410" t="str">
            <v>TAX</v>
          </cell>
          <cell r="D410" t="str">
            <v>LIC-DINV-18</v>
          </cell>
          <cell r="E410" t="str">
            <v>LI</v>
          </cell>
          <cell r="F410" t="str">
            <v>AS</v>
          </cell>
          <cell r="G410">
            <v>101</v>
          </cell>
          <cell r="H410" t="str">
            <v>19292.5</v>
          </cell>
          <cell r="I410">
            <v>0</v>
          </cell>
          <cell r="J410">
            <v>0</v>
          </cell>
          <cell r="K410" t="str">
            <v>19292.5</v>
          </cell>
          <cell r="L410" t="str">
            <v>19292.5</v>
          </cell>
          <cell r="M410">
            <v>0</v>
          </cell>
          <cell r="N410">
            <v>0</v>
          </cell>
        </row>
        <row r="411">
          <cell r="A411">
            <v>302564</v>
          </cell>
          <cell r="B411" t="str">
            <v>Garcia*Alvarado,Angel</v>
          </cell>
          <cell r="C411" t="str">
            <v>TAX</v>
          </cell>
          <cell r="D411" t="str">
            <v>LIC-DERE-18</v>
          </cell>
          <cell r="E411" t="str">
            <v>LI</v>
          </cell>
          <cell r="F411" t="str">
            <v>AS</v>
          </cell>
          <cell r="G411">
            <v>405</v>
          </cell>
          <cell r="H411" t="str">
            <v>21396.75</v>
          </cell>
          <cell r="I411">
            <v>0</v>
          </cell>
          <cell r="J411">
            <v>0</v>
          </cell>
          <cell r="K411" t="str">
            <v>21396.75</v>
          </cell>
          <cell r="L411" t="str">
            <v>19725.75</v>
          </cell>
          <cell r="M411">
            <v>0</v>
          </cell>
          <cell r="N411">
            <v>0</v>
          </cell>
        </row>
        <row r="412">
          <cell r="A412">
            <v>826673</v>
          </cell>
          <cell r="B412" t="str">
            <v>Del Valle*Castillo,Fabian</v>
          </cell>
          <cell r="C412" t="str">
            <v>TAX</v>
          </cell>
          <cell r="D412" t="str">
            <v>LIC-DAEM-18</v>
          </cell>
          <cell r="E412" t="str">
            <v>LI</v>
          </cell>
          <cell r="F412" t="str">
            <v>AS</v>
          </cell>
          <cell r="G412">
            <v>101</v>
          </cell>
          <cell r="H412" t="str">
            <v>19421.43</v>
          </cell>
          <cell r="I412">
            <v>0</v>
          </cell>
          <cell r="J412">
            <v>0</v>
          </cell>
          <cell r="K412" t="str">
            <v>19421.43</v>
          </cell>
          <cell r="L412" t="str">
            <v>19575.43</v>
          </cell>
          <cell r="M412">
            <v>0</v>
          </cell>
          <cell r="N412">
            <v>0</v>
          </cell>
        </row>
        <row r="413">
          <cell r="A413">
            <v>341774</v>
          </cell>
          <cell r="B413" t="str">
            <v>Escobedo*Luna,Christian</v>
          </cell>
          <cell r="C413" t="str">
            <v>TAX</v>
          </cell>
          <cell r="D413" t="str">
            <v>LIC-EJAD-17</v>
          </cell>
          <cell r="E413" t="str">
            <v>LI</v>
          </cell>
          <cell r="F413" t="str">
            <v>EG</v>
          </cell>
          <cell r="H413">
            <v>110</v>
          </cell>
          <cell r="I413">
            <v>0</v>
          </cell>
          <cell r="J413">
            <v>0</v>
          </cell>
          <cell r="K413">
            <v>110</v>
          </cell>
          <cell r="L413">
            <v>110</v>
          </cell>
          <cell r="M413">
            <v>0</v>
          </cell>
          <cell r="N413">
            <v>0</v>
          </cell>
        </row>
        <row r="414">
          <cell r="A414">
            <v>831162</v>
          </cell>
          <cell r="B414" t="str">
            <v>Martinez*Chavez,Citlali</v>
          </cell>
          <cell r="C414" t="str">
            <v>TAX</v>
          </cell>
          <cell r="D414" t="str">
            <v>LIC-DINV-18</v>
          </cell>
          <cell r="E414" t="str">
            <v>LI</v>
          </cell>
          <cell r="F414" t="str">
            <v>AS</v>
          </cell>
          <cell r="G414">
            <v>101</v>
          </cell>
          <cell r="H414" t="str">
            <v>16081.3</v>
          </cell>
          <cell r="I414">
            <v>0</v>
          </cell>
          <cell r="J414">
            <v>0</v>
          </cell>
          <cell r="K414" t="str">
            <v>16081.3</v>
          </cell>
          <cell r="L414" t="str">
            <v>16081.3</v>
          </cell>
          <cell r="M414">
            <v>0</v>
          </cell>
          <cell r="N414">
            <v>0</v>
          </cell>
        </row>
        <row r="415">
          <cell r="A415">
            <v>827056</v>
          </cell>
          <cell r="B415" t="str">
            <v>Garcia*Gutierrez,Hermez</v>
          </cell>
          <cell r="C415" t="str">
            <v>TAX</v>
          </cell>
          <cell r="D415" t="str">
            <v>LIC-DAEM-18</v>
          </cell>
          <cell r="E415" t="str">
            <v>LI</v>
          </cell>
          <cell r="F415" t="str">
            <v>AS</v>
          </cell>
          <cell r="G415">
            <v>101</v>
          </cell>
          <cell r="H415" t="str">
            <v>19825.42</v>
          </cell>
          <cell r="I415">
            <v>0</v>
          </cell>
          <cell r="J415">
            <v>0</v>
          </cell>
          <cell r="K415" t="str">
            <v>19825.42</v>
          </cell>
          <cell r="L415" t="str">
            <v>17356.42</v>
          </cell>
          <cell r="M415">
            <v>2469</v>
          </cell>
          <cell r="N415">
            <v>2469</v>
          </cell>
        </row>
        <row r="416">
          <cell r="A416">
            <v>237769</v>
          </cell>
          <cell r="B416" t="str">
            <v>Perez*Gonzalez,Brenda</v>
          </cell>
          <cell r="C416" t="str">
            <v>TAX</v>
          </cell>
          <cell r="D416" t="str">
            <v>LIC-PSIO-18</v>
          </cell>
          <cell r="E416" t="str">
            <v>LI</v>
          </cell>
          <cell r="F416" t="str">
            <v>AS</v>
          </cell>
          <cell r="G416">
            <v>405</v>
          </cell>
          <cell r="H416" t="str">
            <v>20039.74</v>
          </cell>
          <cell r="I416">
            <v>0</v>
          </cell>
          <cell r="J416">
            <v>0</v>
          </cell>
          <cell r="K416" t="str">
            <v>20039.74</v>
          </cell>
          <cell r="L416" t="str">
            <v>20040.24</v>
          </cell>
          <cell r="M416">
            <v>0</v>
          </cell>
          <cell r="N416">
            <v>0</v>
          </cell>
        </row>
        <row r="417">
          <cell r="A417">
            <v>823305</v>
          </cell>
          <cell r="B417" t="str">
            <v>Sainz*Gonzalez,Fatima</v>
          </cell>
          <cell r="C417" t="str">
            <v>TAX</v>
          </cell>
          <cell r="D417" t="str">
            <v>LIC-EJAD-17</v>
          </cell>
          <cell r="E417" t="str">
            <v>LI</v>
          </cell>
          <cell r="F417" t="str">
            <v>BI</v>
          </cell>
          <cell r="G417">
            <v>100</v>
          </cell>
          <cell r="H417" t="str">
            <v>10.58</v>
          </cell>
          <cell r="I417">
            <v>0</v>
          </cell>
          <cell r="J417">
            <v>0</v>
          </cell>
          <cell r="K417" t="str">
            <v>10.58</v>
          </cell>
          <cell r="L417" t="str">
            <v>3043.58</v>
          </cell>
          <cell r="M417">
            <v>0</v>
          </cell>
          <cell r="N417">
            <v>0</v>
          </cell>
        </row>
        <row r="418">
          <cell r="A418">
            <v>821931</v>
          </cell>
          <cell r="B418" t="str">
            <v>Hernández*Lugo,José</v>
          </cell>
          <cell r="C418" t="str">
            <v>TAX</v>
          </cell>
          <cell r="D418" t="str">
            <v>LIC-EJAD-17</v>
          </cell>
          <cell r="E418" t="str">
            <v>LI</v>
          </cell>
          <cell r="F418" t="str">
            <v>AS</v>
          </cell>
          <cell r="G418">
            <v>100</v>
          </cell>
          <cell r="H418" t="str">
            <v>12494.58</v>
          </cell>
          <cell r="I418">
            <v>0</v>
          </cell>
          <cell r="J418">
            <v>0</v>
          </cell>
          <cell r="K418" t="str">
            <v>12494.58</v>
          </cell>
          <cell r="L418" t="str">
            <v>12494.58</v>
          </cell>
          <cell r="M418">
            <v>0</v>
          </cell>
          <cell r="N418">
            <v>0</v>
          </cell>
        </row>
        <row r="419">
          <cell r="A419">
            <v>829323</v>
          </cell>
          <cell r="B419" t="str">
            <v>Ramírez*Delfín,Kalid</v>
          </cell>
          <cell r="C419" t="str">
            <v>TAX</v>
          </cell>
          <cell r="D419" t="str">
            <v>LIC-EJAD-17</v>
          </cell>
          <cell r="E419" t="str">
            <v>LI</v>
          </cell>
          <cell r="F419" t="str">
            <v>BA</v>
          </cell>
          <cell r="G419">
            <v>100</v>
          </cell>
          <cell r="H419" t="str">
            <v>13222.38</v>
          </cell>
          <cell r="I419">
            <v>0</v>
          </cell>
          <cell r="J419">
            <v>0</v>
          </cell>
          <cell r="K419" t="str">
            <v>13222.38</v>
          </cell>
          <cell r="L419" t="str">
            <v>9965.18</v>
          </cell>
          <cell r="M419" t="str">
            <v>3257.2</v>
          </cell>
          <cell r="N419" t="str">
            <v>3257.2</v>
          </cell>
        </row>
        <row r="420">
          <cell r="A420">
            <v>789617</v>
          </cell>
          <cell r="B420" t="str">
            <v>Ramirez*Rosas,Angel</v>
          </cell>
          <cell r="C420" t="str">
            <v>TAX</v>
          </cell>
          <cell r="D420" t="str">
            <v>LIC-DERE-18</v>
          </cell>
          <cell r="E420" t="str">
            <v>LI</v>
          </cell>
          <cell r="F420" t="str">
            <v>AS</v>
          </cell>
          <cell r="G420">
            <v>101</v>
          </cell>
          <cell r="H420" t="str">
            <v>20635.42</v>
          </cell>
          <cell r="I420">
            <v>0</v>
          </cell>
          <cell r="J420">
            <v>0</v>
          </cell>
          <cell r="K420" t="str">
            <v>20635.42</v>
          </cell>
          <cell r="L420" t="str">
            <v>17618.42</v>
          </cell>
          <cell r="M420">
            <v>3017</v>
          </cell>
          <cell r="N420">
            <v>3017</v>
          </cell>
        </row>
        <row r="421">
          <cell r="A421">
            <v>827341</v>
          </cell>
          <cell r="B421" t="str">
            <v>Garcia*Lugo,Luis</v>
          </cell>
          <cell r="C421" t="str">
            <v>TAX</v>
          </cell>
          <cell r="D421" t="str">
            <v>LIC-DERE-18</v>
          </cell>
          <cell r="E421" t="str">
            <v>LI</v>
          </cell>
          <cell r="F421" t="str">
            <v>AS</v>
          </cell>
          <cell r="G421">
            <v>100</v>
          </cell>
          <cell r="H421" t="str">
            <v>20930.13</v>
          </cell>
          <cell r="I421">
            <v>0</v>
          </cell>
          <cell r="J421">
            <v>0</v>
          </cell>
          <cell r="K421" t="str">
            <v>20930.13</v>
          </cell>
          <cell r="L421" t="str">
            <v>17653.58</v>
          </cell>
          <cell r="M421">
            <v>0</v>
          </cell>
          <cell r="N421">
            <v>0</v>
          </cell>
        </row>
        <row r="422">
          <cell r="A422">
            <v>792744</v>
          </cell>
          <cell r="B422" t="str">
            <v>Medina*Lopez,Arantza</v>
          </cell>
          <cell r="C422" t="str">
            <v>TAX</v>
          </cell>
          <cell r="D422" t="str">
            <v>LIC-CTCO-18</v>
          </cell>
          <cell r="E422" t="str">
            <v>LI</v>
          </cell>
          <cell r="F422" t="str">
            <v>AS</v>
          </cell>
          <cell r="G422">
            <v>408</v>
          </cell>
          <cell r="H422">
            <v>19076</v>
          </cell>
          <cell r="I422">
            <v>0</v>
          </cell>
          <cell r="J422">
            <v>0</v>
          </cell>
          <cell r="K422">
            <v>19076</v>
          </cell>
          <cell r="L422">
            <v>16711</v>
          </cell>
          <cell r="M422">
            <v>2365</v>
          </cell>
          <cell r="N422">
            <v>2365</v>
          </cell>
        </row>
        <row r="423">
          <cell r="A423">
            <v>828289</v>
          </cell>
          <cell r="B423" t="str">
            <v>Ruiz*Ramirez,Atziri</v>
          </cell>
          <cell r="C423" t="str">
            <v>TAX</v>
          </cell>
          <cell r="D423" t="str">
            <v>LIC-EJAD-17</v>
          </cell>
          <cell r="E423" t="str">
            <v>LI</v>
          </cell>
          <cell r="F423" t="str">
            <v>AS</v>
          </cell>
          <cell r="G423">
            <v>100</v>
          </cell>
          <cell r="H423" t="str">
            <v>12545.85</v>
          </cell>
          <cell r="I423">
            <v>0</v>
          </cell>
          <cell r="J423">
            <v>0</v>
          </cell>
          <cell r="K423" t="str">
            <v>12545.85</v>
          </cell>
          <cell r="L423" t="str">
            <v>12545.85</v>
          </cell>
          <cell r="M423">
            <v>0</v>
          </cell>
          <cell r="N423">
            <v>0</v>
          </cell>
        </row>
        <row r="424">
          <cell r="A424">
            <v>822337</v>
          </cell>
          <cell r="B424" t="str">
            <v>Samayoa*Martínez,Naomi</v>
          </cell>
          <cell r="C424" t="str">
            <v>TAX</v>
          </cell>
          <cell r="D424" t="str">
            <v>LIC-DINV-18</v>
          </cell>
          <cell r="E424" t="str">
            <v>LI</v>
          </cell>
          <cell r="F424" t="str">
            <v>BI</v>
          </cell>
          <cell r="G424">
            <v>101</v>
          </cell>
          <cell r="H424" t="str">
            <v>13.75</v>
          </cell>
          <cell r="I424">
            <v>0</v>
          </cell>
          <cell r="J424">
            <v>0</v>
          </cell>
          <cell r="K424" t="str">
            <v>13.75</v>
          </cell>
          <cell r="L424" t="str">
            <v>4744.75</v>
          </cell>
          <cell r="M424">
            <v>0</v>
          </cell>
          <cell r="N424">
            <v>0</v>
          </cell>
        </row>
        <row r="425">
          <cell r="A425">
            <v>253953</v>
          </cell>
          <cell r="B425" t="str">
            <v>Jacinto*Ruiz,Angeles</v>
          </cell>
          <cell r="C425" t="str">
            <v>TAX</v>
          </cell>
          <cell r="D425" t="str">
            <v>LIC-EJAD-17</v>
          </cell>
          <cell r="E425" t="str">
            <v>LI</v>
          </cell>
          <cell r="F425" t="str">
            <v>AS</v>
          </cell>
          <cell r="G425">
            <v>100</v>
          </cell>
          <cell r="H425" t="str">
            <v>12294.58</v>
          </cell>
          <cell r="I425">
            <v>0</v>
          </cell>
          <cell r="J425">
            <v>0</v>
          </cell>
          <cell r="K425" t="str">
            <v>12294.58</v>
          </cell>
          <cell r="L425" t="str">
            <v>12294.58</v>
          </cell>
          <cell r="M425">
            <v>0</v>
          </cell>
          <cell r="N425">
            <v>0</v>
          </cell>
        </row>
        <row r="426">
          <cell r="A426">
            <v>726061</v>
          </cell>
          <cell r="B426" t="str">
            <v>Morales*Parra,Jesus</v>
          </cell>
          <cell r="C426" t="str">
            <v>TAX</v>
          </cell>
          <cell r="D426" t="str">
            <v>LIC-EJAD-17</v>
          </cell>
          <cell r="E426" t="str">
            <v>LI</v>
          </cell>
          <cell r="F426" t="str">
            <v>BS</v>
          </cell>
          <cell r="H426">
            <v>2280</v>
          </cell>
          <cell r="I426">
            <v>0</v>
          </cell>
          <cell r="J426">
            <v>0</v>
          </cell>
          <cell r="K426">
            <v>2280</v>
          </cell>
          <cell r="L426">
            <v>0</v>
          </cell>
          <cell r="M426">
            <v>2280</v>
          </cell>
          <cell r="N426">
            <v>2280</v>
          </cell>
        </row>
        <row r="427">
          <cell r="A427">
            <v>104381</v>
          </cell>
          <cell r="B427" t="str">
            <v>Flores*Rojas,Rafael</v>
          </cell>
          <cell r="C427" t="str">
            <v>TAX</v>
          </cell>
          <cell r="D427" t="str">
            <v>MAE-EDUC-19</v>
          </cell>
          <cell r="E427" t="str">
            <v>MA</v>
          </cell>
          <cell r="F427" t="str">
            <v>AS</v>
          </cell>
          <cell r="G427">
            <v>406</v>
          </cell>
          <cell r="H427" t="str">
            <v>25950.39</v>
          </cell>
          <cell r="I427">
            <v>0</v>
          </cell>
          <cell r="J427">
            <v>0</v>
          </cell>
          <cell r="K427" t="str">
            <v>25950.39</v>
          </cell>
          <cell r="L427" t="str">
            <v>25950.39</v>
          </cell>
          <cell r="M427">
            <v>0</v>
          </cell>
          <cell r="N427">
            <v>0</v>
          </cell>
        </row>
        <row r="428">
          <cell r="A428">
            <v>821694</v>
          </cell>
          <cell r="B428" t="str">
            <v>Gomes*Espiritu,Jose</v>
          </cell>
          <cell r="C428" t="str">
            <v>TAX</v>
          </cell>
          <cell r="D428" t="str">
            <v>LIC-EJAD-17</v>
          </cell>
          <cell r="E428" t="str">
            <v>LI</v>
          </cell>
          <cell r="F428" t="str">
            <v>BS</v>
          </cell>
          <cell r="G428">
            <v>100</v>
          </cell>
          <cell r="H428" t="str">
            <v>12894.58</v>
          </cell>
          <cell r="I428">
            <v>0</v>
          </cell>
          <cell r="J428">
            <v>0</v>
          </cell>
          <cell r="K428" t="str">
            <v>12894.58</v>
          </cell>
          <cell r="L428" t="str">
            <v>6075.58</v>
          </cell>
          <cell r="M428">
            <v>6819</v>
          </cell>
          <cell r="N428">
            <v>6819</v>
          </cell>
        </row>
        <row r="429">
          <cell r="A429">
            <v>664832</v>
          </cell>
          <cell r="B429" t="str">
            <v>Mañón*Huerta,Yvan</v>
          </cell>
          <cell r="C429" t="str">
            <v>TAX</v>
          </cell>
          <cell r="D429" t="str">
            <v>LIC-DSGD-18</v>
          </cell>
          <cell r="E429" t="str">
            <v>LI</v>
          </cell>
          <cell r="F429" t="str">
            <v>AS</v>
          </cell>
          <cell r="G429">
            <v>405</v>
          </cell>
          <cell r="H429" t="str">
            <v>21141.5</v>
          </cell>
          <cell r="I429">
            <v>0</v>
          </cell>
          <cell r="J429">
            <v>0</v>
          </cell>
          <cell r="K429" t="str">
            <v>21141.5</v>
          </cell>
          <cell r="L429">
            <v>12035</v>
          </cell>
          <cell r="M429" t="str">
            <v>9106.5</v>
          </cell>
          <cell r="N429" t="str">
            <v>9106.5</v>
          </cell>
        </row>
        <row r="430">
          <cell r="A430">
            <v>824909</v>
          </cell>
          <cell r="B430" t="str">
            <v>Zavala*Espino,Susana</v>
          </cell>
          <cell r="C430" t="str">
            <v>TAX</v>
          </cell>
          <cell r="D430" t="str">
            <v>LIC-EJAD-17</v>
          </cell>
          <cell r="E430" t="str">
            <v>LI</v>
          </cell>
          <cell r="F430" t="str">
            <v>AS</v>
          </cell>
          <cell r="G430">
            <v>100</v>
          </cell>
          <cell r="H430" t="str">
            <v>12536.76</v>
          </cell>
          <cell r="I430">
            <v>0</v>
          </cell>
          <cell r="J430" t="str">
            <v>272.7</v>
          </cell>
          <cell r="K430" t="str">
            <v>12264.06</v>
          </cell>
          <cell r="L430" t="str">
            <v>12264.76</v>
          </cell>
          <cell r="M430">
            <v>0</v>
          </cell>
          <cell r="N430">
            <v>0</v>
          </cell>
        </row>
        <row r="431">
          <cell r="A431">
            <v>411250</v>
          </cell>
          <cell r="B431" t="str">
            <v>PEREZ | VAZQUEZ,MARTHA</v>
          </cell>
          <cell r="C431" t="str">
            <v>TAX</v>
          </cell>
          <cell r="D431" t="str">
            <v>MAE-EDUC-19</v>
          </cell>
          <cell r="E431" t="str">
            <v>MA</v>
          </cell>
          <cell r="F431" t="str">
            <v>PT</v>
          </cell>
          <cell r="H431" t="str">
            <v>26092.2</v>
          </cell>
          <cell r="I431">
            <v>0</v>
          </cell>
          <cell r="J431">
            <v>0</v>
          </cell>
          <cell r="K431" t="str">
            <v>26092.2</v>
          </cell>
          <cell r="L431" t="str">
            <v>26092.2</v>
          </cell>
          <cell r="M431">
            <v>0</v>
          </cell>
          <cell r="N431">
            <v>0</v>
          </cell>
        </row>
        <row r="432">
          <cell r="A432">
            <v>246289</v>
          </cell>
          <cell r="B432" t="str">
            <v>Martinez*Jimenez,Jhoana</v>
          </cell>
          <cell r="C432" t="str">
            <v>TAX</v>
          </cell>
          <cell r="D432" t="str">
            <v>LIC-EJME-17</v>
          </cell>
          <cell r="E432" t="str">
            <v>LI</v>
          </cell>
          <cell r="F432" t="str">
            <v>BS</v>
          </cell>
          <cell r="H432">
            <v>7863</v>
          </cell>
          <cell r="I432">
            <v>0</v>
          </cell>
          <cell r="J432">
            <v>0</v>
          </cell>
          <cell r="K432">
            <v>7863</v>
          </cell>
          <cell r="L432">
            <v>1811</v>
          </cell>
          <cell r="M432">
            <v>6052</v>
          </cell>
          <cell r="N432">
            <v>6052</v>
          </cell>
        </row>
        <row r="433">
          <cell r="A433">
            <v>274296</v>
          </cell>
          <cell r="B433" t="str">
            <v>Hernandez*Pacheco,Eduardo</v>
          </cell>
          <cell r="C433" t="str">
            <v>TAX</v>
          </cell>
          <cell r="D433" t="str">
            <v>LIC-ADME-15</v>
          </cell>
          <cell r="E433" t="str">
            <v>LI</v>
          </cell>
          <cell r="F433" t="str">
            <v>BR</v>
          </cell>
          <cell r="H433">
            <v>471</v>
          </cell>
          <cell r="I433">
            <v>0</v>
          </cell>
          <cell r="J433">
            <v>0</v>
          </cell>
          <cell r="K433">
            <v>471</v>
          </cell>
          <cell r="L433">
            <v>471</v>
          </cell>
          <cell r="M433">
            <v>0</v>
          </cell>
          <cell r="N433">
            <v>0</v>
          </cell>
        </row>
        <row r="434">
          <cell r="A434">
            <v>827697</v>
          </cell>
          <cell r="B434" t="str">
            <v>Barajas*Chavez,Paola</v>
          </cell>
          <cell r="C434" t="str">
            <v>TAX</v>
          </cell>
          <cell r="D434" t="str">
            <v>LIC-DINV-18</v>
          </cell>
          <cell r="E434" t="str">
            <v>LI</v>
          </cell>
          <cell r="F434" t="str">
            <v>AS</v>
          </cell>
          <cell r="G434">
            <v>101</v>
          </cell>
          <cell r="H434" t="str">
            <v>21060.17</v>
          </cell>
          <cell r="I434">
            <v>0</v>
          </cell>
          <cell r="J434">
            <v>0</v>
          </cell>
          <cell r="K434" t="str">
            <v>21060.17</v>
          </cell>
          <cell r="L434" t="str">
            <v>21060.17</v>
          </cell>
          <cell r="M434">
            <v>0</v>
          </cell>
          <cell r="N434">
            <v>0</v>
          </cell>
        </row>
        <row r="435">
          <cell r="A435">
            <v>767851</v>
          </cell>
          <cell r="B435" t="str">
            <v>Lizardi*Estudillo,Adán</v>
          </cell>
          <cell r="C435" t="str">
            <v>TAX</v>
          </cell>
          <cell r="D435" t="str">
            <v>MAE-EDUC-19</v>
          </cell>
          <cell r="E435" t="str">
            <v>MA</v>
          </cell>
          <cell r="F435" t="str">
            <v>AS</v>
          </cell>
          <cell r="G435">
            <v>405</v>
          </cell>
          <cell r="H435">
            <v>20245</v>
          </cell>
          <cell r="I435">
            <v>0</v>
          </cell>
          <cell r="J435">
            <v>0</v>
          </cell>
          <cell r="K435">
            <v>20245</v>
          </cell>
          <cell r="L435">
            <v>17675</v>
          </cell>
          <cell r="M435">
            <v>2570</v>
          </cell>
          <cell r="N435">
            <v>2570</v>
          </cell>
        </row>
        <row r="436">
          <cell r="A436">
            <v>243715</v>
          </cell>
          <cell r="B436" t="str">
            <v>Ponce*Celaya,Hugo</v>
          </cell>
          <cell r="C436" t="str">
            <v>TAX</v>
          </cell>
          <cell r="D436" t="str">
            <v>LIC-DERE-15</v>
          </cell>
          <cell r="E436" t="str">
            <v>LI</v>
          </cell>
          <cell r="F436" t="str">
            <v>BS</v>
          </cell>
          <cell r="H436" t="str">
            <v>12148.1</v>
          </cell>
          <cell r="I436">
            <v>0</v>
          </cell>
          <cell r="J436">
            <v>0</v>
          </cell>
          <cell r="K436" t="str">
            <v>12148.1</v>
          </cell>
          <cell r="L436">
            <v>2807</v>
          </cell>
          <cell r="M436" t="str">
            <v>9341.1</v>
          </cell>
          <cell r="N436" t="str">
            <v>9341.1</v>
          </cell>
        </row>
        <row r="437">
          <cell r="A437">
            <v>302941</v>
          </cell>
          <cell r="B437" t="str">
            <v>Martinez*Hernández,Samuel</v>
          </cell>
          <cell r="C437" t="str">
            <v>TAX</v>
          </cell>
          <cell r="D437" t="str">
            <v>MAE-MADP-22</v>
          </cell>
          <cell r="E437" t="str">
            <v>MA</v>
          </cell>
          <cell r="F437" t="str">
            <v>BI</v>
          </cell>
          <cell r="G437">
            <v>405</v>
          </cell>
          <cell r="H437" t="str">
            <v>52.69</v>
          </cell>
          <cell r="I437">
            <v>0</v>
          </cell>
          <cell r="J437">
            <v>0</v>
          </cell>
          <cell r="K437" t="str">
            <v>52.69</v>
          </cell>
          <cell r="L437" t="str">
            <v>52.69</v>
          </cell>
          <cell r="M437">
            <v>0</v>
          </cell>
          <cell r="N437">
            <v>0</v>
          </cell>
        </row>
        <row r="438">
          <cell r="A438">
            <v>291664</v>
          </cell>
          <cell r="B438" t="str">
            <v>Aguilar*Mejia,Dominic</v>
          </cell>
          <cell r="C438" t="str">
            <v>TAX</v>
          </cell>
          <cell r="D438" t="str">
            <v>LIC-EJAD-17</v>
          </cell>
          <cell r="E438" t="str">
            <v>LI</v>
          </cell>
          <cell r="F438" t="str">
            <v>AS</v>
          </cell>
          <cell r="G438">
            <v>405</v>
          </cell>
          <cell r="H438">
            <v>12631</v>
          </cell>
          <cell r="I438">
            <v>0</v>
          </cell>
          <cell r="J438">
            <v>0</v>
          </cell>
          <cell r="K438">
            <v>12631</v>
          </cell>
          <cell r="L438">
            <v>12631</v>
          </cell>
          <cell r="M438">
            <v>0</v>
          </cell>
          <cell r="N438">
            <v>0</v>
          </cell>
        </row>
        <row r="439">
          <cell r="A439">
            <v>343000</v>
          </cell>
          <cell r="B439" t="str">
            <v>Velazquez*Velasco,Mario</v>
          </cell>
          <cell r="C439" t="str">
            <v>TAX</v>
          </cell>
          <cell r="D439" t="str">
            <v>MAE-MADP-22</v>
          </cell>
          <cell r="E439" t="str">
            <v>MA</v>
          </cell>
          <cell r="F439" t="str">
            <v>BI</v>
          </cell>
          <cell r="H439">
            <v>600</v>
          </cell>
          <cell r="I439">
            <v>0</v>
          </cell>
          <cell r="J439">
            <v>0</v>
          </cell>
          <cell r="K439">
            <v>600</v>
          </cell>
          <cell r="L439">
            <v>0</v>
          </cell>
          <cell r="M439">
            <v>600</v>
          </cell>
          <cell r="N439">
            <v>600</v>
          </cell>
        </row>
        <row r="440">
          <cell r="A440">
            <v>801561</v>
          </cell>
          <cell r="B440" t="str">
            <v>Paez*Mejia,Oscar</v>
          </cell>
          <cell r="C440" t="str">
            <v>TAX</v>
          </cell>
          <cell r="D440" t="str">
            <v>LIC-EJME-17</v>
          </cell>
          <cell r="E440" t="str">
            <v>LI</v>
          </cell>
          <cell r="F440" t="str">
            <v>BI</v>
          </cell>
          <cell r="G440">
            <v>406</v>
          </cell>
          <cell r="H440">
            <v>0</v>
          </cell>
          <cell r="I440">
            <v>0</v>
          </cell>
          <cell r="J440">
            <v>0</v>
          </cell>
          <cell r="K440">
            <v>0</v>
          </cell>
          <cell r="L440">
            <v>2899</v>
          </cell>
          <cell r="M440">
            <v>0</v>
          </cell>
          <cell r="N440">
            <v>0</v>
          </cell>
        </row>
        <row r="441">
          <cell r="A441">
            <v>801006</v>
          </cell>
          <cell r="B441" t="str">
            <v>Paz*Vera,Lesli</v>
          </cell>
          <cell r="C441" t="str">
            <v>TAX</v>
          </cell>
          <cell r="D441" t="str">
            <v>LIC-DSGD-18</v>
          </cell>
          <cell r="E441" t="str">
            <v>LI</v>
          </cell>
          <cell r="F441" t="str">
            <v>BI</v>
          </cell>
          <cell r="G441">
            <v>406</v>
          </cell>
          <cell r="H441">
            <v>0</v>
          </cell>
          <cell r="I441">
            <v>0</v>
          </cell>
          <cell r="J441">
            <v>0</v>
          </cell>
          <cell r="K441">
            <v>0</v>
          </cell>
          <cell r="L441">
            <v>4523</v>
          </cell>
          <cell r="M441">
            <v>0</v>
          </cell>
          <cell r="N441">
            <v>0</v>
          </cell>
        </row>
        <row r="442">
          <cell r="A442">
            <v>803556</v>
          </cell>
          <cell r="B442" t="str">
            <v>Zepeda*Sánchez,Johan</v>
          </cell>
          <cell r="C442" t="str">
            <v>TAX</v>
          </cell>
          <cell r="D442" t="str">
            <v>LIC-DSGD-18</v>
          </cell>
          <cell r="E442" t="str">
            <v>LI</v>
          </cell>
          <cell r="F442" t="str">
            <v>BI</v>
          </cell>
          <cell r="G442">
            <v>406</v>
          </cell>
          <cell r="H442">
            <v>0</v>
          </cell>
          <cell r="I442">
            <v>0</v>
          </cell>
          <cell r="J442">
            <v>0</v>
          </cell>
          <cell r="K442">
            <v>0</v>
          </cell>
          <cell r="L442">
            <v>0</v>
          </cell>
          <cell r="M442">
            <v>0</v>
          </cell>
          <cell r="N442">
            <v>0</v>
          </cell>
        </row>
        <row r="443">
          <cell r="A443">
            <v>696122</v>
          </cell>
          <cell r="B443" t="str">
            <v>Flores*Lopez,Sonia</v>
          </cell>
          <cell r="C443" t="str">
            <v>TAX</v>
          </cell>
          <cell r="D443" t="str">
            <v>MAE-EDUC-19</v>
          </cell>
          <cell r="E443" t="str">
            <v>MA</v>
          </cell>
          <cell r="F443" t="str">
            <v>AS</v>
          </cell>
          <cell r="G443">
            <v>406</v>
          </cell>
          <cell r="H443" t="str">
            <v>25039.39</v>
          </cell>
          <cell r="I443">
            <v>0</v>
          </cell>
          <cell r="J443">
            <v>0</v>
          </cell>
          <cell r="K443" t="str">
            <v>25039.39</v>
          </cell>
          <cell r="L443" t="str">
            <v>25039.79</v>
          </cell>
          <cell r="M443">
            <v>0</v>
          </cell>
          <cell r="N443">
            <v>0</v>
          </cell>
        </row>
        <row r="444">
          <cell r="A444">
            <v>826809</v>
          </cell>
          <cell r="B444" t="str">
            <v>Reyes*Flores,Maria</v>
          </cell>
          <cell r="C444" t="str">
            <v>TAX</v>
          </cell>
          <cell r="D444" t="str">
            <v>LIC-EJAD-17</v>
          </cell>
          <cell r="E444" t="str">
            <v>LI</v>
          </cell>
          <cell r="F444" t="str">
            <v>AS</v>
          </cell>
          <cell r="G444">
            <v>406</v>
          </cell>
          <cell r="H444" t="str">
            <v>12495.9</v>
          </cell>
          <cell r="I444">
            <v>0</v>
          </cell>
          <cell r="J444" t="str">
            <v>151.54</v>
          </cell>
          <cell r="K444" t="str">
            <v>12344.36</v>
          </cell>
          <cell r="L444" t="str">
            <v>12345.17</v>
          </cell>
          <cell r="M444">
            <v>0</v>
          </cell>
          <cell r="N444">
            <v>0</v>
          </cell>
        </row>
        <row r="445">
          <cell r="A445">
            <v>822522</v>
          </cell>
          <cell r="B445" t="str">
            <v>Arce*Soto,Nancy</v>
          </cell>
          <cell r="C445" t="str">
            <v>TAX</v>
          </cell>
          <cell r="D445" t="str">
            <v>LIC-EJAD-17</v>
          </cell>
          <cell r="E445" t="str">
            <v>LI</v>
          </cell>
          <cell r="F445" t="str">
            <v>BI</v>
          </cell>
          <cell r="G445">
            <v>100</v>
          </cell>
          <cell r="H445" t="str">
            <v>10.58</v>
          </cell>
          <cell r="I445">
            <v>0</v>
          </cell>
          <cell r="J445">
            <v>0</v>
          </cell>
          <cell r="K445" t="str">
            <v>10.58</v>
          </cell>
          <cell r="L445" t="str">
            <v>3043.58</v>
          </cell>
          <cell r="M445">
            <v>0</v>
          </cell>
          <cell r="N445">
            <v>0</v>
          </cell>
        </row>
        <row r="446">
          <cell r="A446">
            <v>821628</v>
          </cell>
          <cell r="B446" t="str">
            <v>Garcia*Gonzalez,Elizabeth</v>
          </cell>
          <cell r="C446" t="str">
            <v>TAX</v>
          </cell>
          <cell r="D446" t="str">
            <v>LIC-EJAD-17</v>
          </cell>
          <cell r="E446" t="str">
            <v>LI</v>
          </cell>
          <cell r="F446" t="str">
            <v>AS</v>
          </cell>
          <cell r="G446">
            <v>100</v>
          </cell>
          <cell r="H446" t="str">
            <v>12450.38</v>
          </cell>
          <cell r="I446">
            <v>0</v>
          </cell>
          <cell r="J446">
            <v>0</v>
          </cell>
          <cell r="K446" t="str">
            <v>12450.38</v>
          </cell>
          <cell r="L446" t="str">
            <v>9364.38</v>
          </cell>
          <cell r="M446">
            <v>3136</v>
          </cell>
          <cell r="N446">
            <v>3136</v>
          </cell>
        </row>
        <row r="447">
          <cell r="A447">
            <v>800284</v>
          </cell>
          <cell r="B447" t="str">
            <v>Ramirez*Garcia,Maria</v>
          </cell>
          <cell r="C447" t="str">
            <v>TAX</v>
          </cell>
          <cell r="D447" t="str">
            <v>LIC-DINV-18</v>
          </cell>
          <cell r="E447" t="str">
            <v>LI</v>
          </cell>
          <cell r="F447" t="str">
            <v>AS</v>
          </cell>
          <cell r="G447">
            <v>101</v>
          </cell>
          <cell r="H447">
            <v>20002</v>
          </cell>
          <cell r="I447">
            <v>0</v>
          </cell>
          <cell r="J447">
            <v>0</v>
          </cell>
          <cell r="K447">
            <v>20002</v>
          </cell>
          <cell r="L447">
            <v>20002</v>
          </cell>
          <cell r="M447">
            <v>0</v>
          </cell>
          <cell r="N447">
            <v>0</v>
          </cell>
        </row>
        <row r="448">
          <cell r="A448">
            <v>811413</v>
          </cell>
          <cell r="B448" t="str">
            <v>Izquierdo*Garcia,Abigail</v>
          </cell>
          <cell r="C448" t="str">
            <v>TAX</v>
          </cell>
          <cell r="D448" t="str">
            <v>LIC-DSGD-18</v>
          </cell>
          <cell r="E448" t="str">
            <v>LI</v>
          </cell>
          <cell r="F448" t="str">
            <v>AS</v>
          </cell>
          <cell r="G448">
            <v>405</v>
          </cell>
          <cell r="H448">
            <v>19531</v>
          </cell>
          <cell r="I448">
            <v>0</v>
          </cell>
          <cell r="J448" t="str">
            <v>420.12</v>
          </cell>
          <cell r="K448" t="str">
            <v>19110.88</v>
          </cell>
          <cell r="L448">
            <v>19111</v>
          </cell>
          <cell r="M448">
            <v>0</v>
          </cell>
          <cell r="N448">
            <v>0</v>
          </cell>
        </row>
        <row r="449">
          <cell r="A449">
            <v>823050</v>
          </cell>
          <cell r="B449" t="str">
            <v>Carmona*García,Lizeth</v>
          </cell>
          <cell r="C449" t="str">
            <v>TAX</v>
          </cell>
          <cell r="D449" t="str">
            <v>LIC-CTCO-18</v>
          </cell>
          <cell r="E449" t="str">
            <v>LI</v>
          </cell>
          <cell r="F449" t="str">
            <v>AS</v>
          </cell>
          <cell r="G449">
            <v>101</v>
          </cell>
          <cell r="H449" t="str">
            <v>20173.3</v>
          </cell>
          <cell r="I449">
            <v>0</v>
          </cell>
          <cell r="J449">
            <v>0</v>
          </cell>
          <cell r="K449" t="str">
            <v>20173.3</v>
          </cell>
          <cell r="L449" t="str">
            <v>20173.3</v>
          </cell>
          <cell r="M449">
            <v>0</v>
          </cell>
          <cell r="N449">
            <v>0</v>
          </cell>
        </row>
        <row r="450">
          <cell r="A450">
            <v>823498</v>
          </cell>
          <cell r="B450" t="str">
            <v>Cortes*Corona,Blanca</v>
          </cell>
          <cell r="C450" t="str">
            <v>TAX</v>
          </cell>
          <cell r="D450" t="str">
            <v>MAE-EDUC-19</v>
          </cell>
          <cell r="E450" t="str">
            <v>MA</v>
          </cell>
          <cell r="F450" t="str">
            <v>AS</v>
          </cell>
          <cell r="G450">
            <v>406</v>
          </cell>
          <cell r="H450" t="str">
            <v>26414.27</v>
          </cell>
          <cell r="I450">
            <v>0</v>
          </cell>
          <cell r="J450">
            <v>0</v>
          </cell>
          <cell r="K450" t="str">
            <v>26414.27</v>
          </cell>
          <cell r="L450" t="str">
            <v>26414.27</v>
          </cell>
          <cell r="M450">
            <v>0</v>
          </cell>
          <cell r="N450">
            <v>0</v>
          </cell>
        </row>
        <row r="451">
          <cell r="A451">
            <v>804561</v>
          </cell>
          <cell r="B451" t="str">
            <v>Bernal*Gonzalez,Martin</v>
          </cell>
          <cell r="C451" t="str">
            <v>TAX</v>
          </cell>
          <cell r="D451" t="str">
            <v>LIC-DAEM-18</v>
          </cell>
          <cell r="E451" t="str">
            <v>LI</v>
          </cell>
          <cell r="F451" t="str">
            <v>BS</v>
          </cell>
          <cell r="G451">
            <v>101</v>
          </cell>
          <cell r="H451" t="str">
            <v>15285.15</v>
          </cell>
          <cell r="I451">
            <v>0</v>
          </cell>
          <cell r="J451">
            <v>0</v>
          </cell>
          <cell r="K451" t="str">
            <v>15285.15</v>
          </cell>
          <cell r="L451" t="str">
            <v>15285.15</v>
          </cell>
          <cell r="M451">
            <v>0</v>
          </cell>
          <cell r="N451">
            <v>0</v>
          </cell>
        </row>
        <row r="452">
          <cell r="A452">
            <v>293513</v>
          </cell>
          <cell r="B452" t="str">
            <v>Contreras*Paez,Jannay</v>
          </cell>
          <cell r="C452" t="str">
            <v>TAX</v>
          </cell>
          <cell r="D452" t="str">
            <v>LIC-DERE-18</v>
          </cell>
          <cell r="E452" t="str">
            <v>LI</v>
          </cell>
          <cell r="F452" t="str">
            <v>AS</v>
          </cell>
          <cell r="G452">
            <v>405</v>
          </cell>
          <cell r="H452" t="str">
            <v>19956.6</v>
          </cell>
          <cell r="I452">
            <v>0</v>
          </cell>
          <cell r="J452">
            <v>0</v>
          </cell>
          <cell r="K452" t="str">
            <v>19956.6</v>
          </cell>
          <cell r="L452" t="str">
            <v>19956.6</v>
          </cell>
          <cell r="M452">
            <v>0</v>
          </cell>
          <cell r="N452">
            <v>0</v>
          </cell>
        </row>
        <row r="453">
          <cell r="A453">
            <v>340887</v>
          </cell>
          <cell r="B453" t="str">
            <v>Sanchez*Soto,Belen</v>
          </cell>
          <cell r="C453" t="str">
            <v>TAX</v>
          </cell>
          <cell r="D453" t="str">
            <v>LIC-EJAD-17</v>
          </cell>
          <cell r="E453" t="str">
            <v>LI</v>
          </cell>
          <cell r="F453" t="str">
            <v>EG</v>
          </cell>
          <cell r="G453">
            <v>405</v>
          </cell>
          <cell r="H453" t="str">
            <v>8572.2</v>
          </cell>
          <cell r="I453">
            <v>0</v>
          </cell>
          <cell r="J453">
            <v>0</v>
          </cell>
          <cell r="K453" t="str">
            <v>8572.2</v>
          </cell>
          <cell r="L453" t="str">
            <v>8572.5</v>
          </cell>
          <cell r="M453">
            <v>0</v>
          </cell>
          <cell r="N453">
            <v>0</v>
          </cell>
        </row>
        <row r="454">
          <cell r="A454">
            <v>827876</v>
          </cell>
          <cell r="B454" t="str">
            <v>Medina*Saldivar,José</v>
          </cell>
          <cell r="C454" t="str">
            <v>TAX</v>
          </cell>
          <cell r="D454" t="str">
            <v>LIC-EJME-17</v>
          </cell>
          <cell r="E454" t="str">
            <v>LI</v>
          </cell>
          <cell r="F454" t="str">
            <v>BI</v>
          </cell>
          <cell r="G454">
            <v>100</v>
          </cell>
          <cell r="H454" t="str">
            <v>10.58</v>
          </cell>
          <cell r="I454">
            <v>0</v>
          </cell>
          <cell r="J454">
            <v>0</v>
          </cell>
          <cell r="K454" t="str">
            <v>10.58</v>
          </cell>
          <cell r="L454" t="str">
            <v>10.58</v>
          </cell>
          <cell r="M454">
            <v>0</v>
          </cell>
          <cell r="N454">
            <v>0</v>
          </cell>
        </row>
        <row r="455">
          <cell r="A455">
            <v>821983</v>
          </cell>
          <cell r="B455" t="str">
            <v>Saucedo*Campos,Alfa</v>
          </cell>
          <cell r="C455" t="str">
            <v>TAX</v>
          </cell>
          <cell r="D455" t="str">
            <v>LIC-DSGD-18</v>
          </cell>
          <cell r="E455" t="str">
            <v>LI</v>
          </cell>
          <cell r="F455" t="str">
            <v>BS</v>
          </cell>
          <cell r="G455">
            <v>101</v>
          </cell>
          <cell r="H455" t="str">
            <v>9212.15</v>
          </cell>
          <cell r="I455">
            <v>0</v>
          </cell>
          <cell r="J455">
            <v>0</v>
          </cell>
          <cell r="K455" t="str">
            <v>9212.15</v>
          </cell>
          <cell r="L455" t="str">
            <v>4747.5</v>
          </cell>
          <cell r="M455" t="str">
            <v>4464.65</v>
          </cell>
          <cell r="N455" t="str">
            <v>4464.65</v>
          </cell>
        </row>
        <row r="456">
          <cell r="A456">
            <v>826158</v>
          </cell>
          <cell r="B456" t="str">
            <v>Baltazar*Hernández,Ariana</v>
          </cell>
          <cell r="C456" t="str">
            <v>TAX</v>
          </cell>
          <cell r="D456" t="str">
            <v>MAE-EDUC-19</v>
          </cell>
          <cell r="E456" t="str">
            <v>MA</v>
          </cell>
          <cell r="F456" t="str">
            <v>AS</v>
          </cell>
          <cell r="G456">
            <v>406</v>
          </cell>
          <cell r="H456" t="str">
            <v>25272.34</v>
          </cell>
          <cell r="I456">
            <v>0</v>
          </cell>
          <cell r="J456">
            <v>0</v>
          </cell>
          <cell r="K456" t="str">
            <v>25272.34</v>
          </cell>
          <cell r="L456" t="str">
            <v>25272.34</v>
          </cell>
          <cell r="M456">
            <v>0</v>
          </cell>
          <cell r="N456">
            <v>0</v>
          </cell>
        </row>
        <row r="457">
          <cell r="A457">
            <v>820225</v>
          </cell>
          <cell r="B457" t="str">
            <v>Perales*Valdés,Claudia</v>
          </cell>
          <cell r="C457" t="str">
            <v>TAX</v>
          </cell>
          <cell r="D457" t="str">
            <v>MAE-EDUP-22</v>
          </cell>
          <cell r="E457" t="str">
            <v>MA</v>
          </cell>
          <cell r="F457" t="str">
            <v>AS</v>
          </cell>
          <cell r="G457">
            <v>406</v>
          </cell>
          <cell r="H457">
            <v>23201</v>
          </cell>
          <cell r="I457">
            <v>0</v>
          </cell>
          <cell r="J457">
            <v>0</v>
          </cell>
          <cell r="K457">
            <v>23201</v>
          </cell>
          <cell r="L457" t="str">
            <v>23201.4</v>
          </cell>
          <cell r="M457">
            <v>0</v>
          </cell>
          <cell r="N457">
            <v>0</v>
          </cell>
        </row>
        <row r="458">
          <cell r="A458">
            <v>110808</v>
          </cell>
          <cell r="B458" t="str">
            <v>Garnica*Campos,Salvador</v>
          </cell>
          <cell r="C458" t="str">
            <v>TAX</v>
          </cell>
          <cell r="D458" t="str">
            <v>LIC-DIGD-10B</v>
          </cell>
          <cell r="E458" t="str">
            <v>LI</v>
          </cell>
          <cell r="F458" t="str">
            <v>BR</v>
          </cell>
          <cell r="H458">
            <v>0</v>
          </cell>
          <cell r="I458">
            <v>0</v>
          </cell>
          <cell r="J458">
            <v>0</v>
          </cell>
          <cell r="K458">
            <v>0</v>
          </cell>
          <cell r="L458">
            <v>0</v>
          </cell>
          <cell r="M458">
            <v>0</v>
          </cell>
          <cell r="N458">
            <v>0</v>
          </cell>
        </row>
        <row r="459">
          <cell r="A459">
            <v>314902</v>
          </cell>
          <cell r="B459" t="str">
            <v>Torres*Lopez,Diego</v>
          </cell>
          <cell r="C459" t="str">
            <v>TAX</v>
          </cell>
          <cell r="D459" t="str">
            <v>LIC-MEES-18</v>
          </cell>
          <cell r="E459" t="str">
            <v>LI</v>
          </cell>
          <cell r="F459" t="str">
            <v>BS</v>
          </cell>
          <cell r="G459">
            <v>101</v>
          </cell>
          <cell r="H459" t="str">
            <v>20710.2</v>
          </cell>
          <cell r="I459">
            <v>0</v>
          </cell>
          <cell r="J459">
            <v>0</v>
          </cell>
          <cell r="K459" t="str">
            <v>20710.2</v>
          </cell>
          <cell r="L459">
            <v>10249</v>
          </cell>
          <cell r="M459" t="str">
            <v>10461.2</v>
          </cell>
          <cell r="N459" t="str">
            <v>10461.2</v>
          </cell>
        </row>
        <row r="460">
          <cell r="A460">
            <v>257979</v>
          </cell>
          <cell r="B460" t="str">
            <v>Guillen*Cruz,Ilse</v>
          </cell>
          <cell r="C460" t="str">
            <v>TAX</v>
          </cell>
          <cell r="D460" t="str">
            <v>LIC-DINV-15</v>
          </cell>
          <cell r="E460" t="str">
            <v>LI</v>
          </cell>
          <cell r="F460" t="str">
            <v>AS</v>
          </cell>
          <cell r="G460">
            <v>405</v>
          </cell>
          <cell r="H460">
            <v>20962</v>
          </cell>
          <cell r="I460">
            <v>0</v>
          </cell>
          <cell r="J460">
            <v>0</v>
          </cell>
          <cell r="K460">
            <v>20962</v>
          </cell>
          <cell r="L460" t="str">
            <v>18288.5</v>
          </cell>
          <cell r="M460" t="str">
            <v>2673.5</v>
          </cell>
          <cell r="N460" t="str">
            <v>2673.5</v>
          </cell>
        </row>
        <row r="461">
          <cell r="A461">
            <v>829589</v>
          </cell>
          <cell r="B461" t="str">
            <v>Martínez*Ibáñez,Sandra</v>
          </cell>
          <cell r="C461" t="str">
            <v>TAX</v>
          </cell>
          <cell r="D461" t="str">
            <v>LIC-EJAD-17</v>
          </cell>
          <cell r="E461" t="str">
            <v>LI</v>
          </cell>
          <cell r="F461" t="str">
            <v>AS</v>
          </cell>
          <cell r="G461">
            <v>100</v>
          </cell>
          <cell r="H461" t="str">
            <v>13204.06</v>
          </cell>
          <cell r="I461">
            <v>0</v>
          </cell>
          <cell r="J461" t="str">
            <v>218.24</v>
          </cell>
          <cell r="K461" t="str">
            <v>12985.82</v>
          </cell>
          <cell r="L461" t="str">
            <v>12385.82</v>
          </cell>
          <cell r="M461">
            <v>600</v>
          </cell>
          <cell r="N461">
            <v>600</v>
          </cell>
        </row>
        <row r="462">
          <cell r="A462">
            <v>752304</v>
          </cell>
          <cell r="B462" t="str">
            <v>Notario*Ordoñez,Daniel</v>
          </cell>
          <cell r="C462" t="str">
            <v>TAX</v>
          </cell>
          <cell r="D462" t="str">
            <v>LIC-DERE-18</v>
          </cell>
          <cell r="E462" t="str">
            <v>LI</v>
          </cell>
          <cell r="F462" t="str">
            <v>AS</v>
          </cell>
          <cell r="G462">
            <v>408</v>
          </cell>
          <cell r="H462">
            <v>20419</v>
          </cell>
          <cell r="I462">
            <v>0</v>
          </cell>
          <cell r="J462">
            <v>0</v>
          </cell>
          <cell r="K462">
            <v>20419</v>
          </cell>
          <cell r="L462">
            <v>20419</v>
          </cell>
          <cell r="M462">
            <v>0</v>
          </cell>
          <cell r="N462">
            <v>0</v>
          </cell>
        </row>
        <row r="463">
          <cell r="A463">
            <v>274020</v>
          </cell>
          <cell r="B463" t="str">
            <v>Benitez*Gonzalez,Magdalena</v>
          </cell>
          <cell r="C463" t="str">
            <v>TAX</v>
          </cell>
          <cell r="D463" t="str">
            <v>LIC-DERE-18</v>
          </cell>
          <cell r="E463" t="str">
            <v>LI</v>
          </cell>
          <cell r="F463" t="str">
            <v>AS</v>
          </cell>
          <cell r="G463">
            <v>405</v>
          </cell>
          <cell r="H463" t="str">
            <v>8944.35</v>
          </cell>
          <cell r="I463">
            <v>0</v>
          </cell>
          <cell r="J463">
            <v>0</v>
          </cell>
          <cell r="K463" t="str">
            <v>8944.35</v>
          </cell>
          <cell r="L463" t="str">
            <v>8944.6</v>
          </cell>
          <cell r="M463">
            <v>0</v>
          </cell>
          <cell r="N463">
            <v>0</v>
          </cell>
        </row>
        <row r="464">
          <cell r="A464">
            <v>833205</v>
          </cell>
          <cell r="B464" t="str">
            <v>Otero*Benitez,Leticia</v>
          </cell>
          <cell r="C464" t="str">
            <v>TAX</v>
          </cell>
          <cell r="D464" t="str">
            <v>MAE-EDUC-19</v>
          </cell>
          <cell r="E464" t="str">
            <v>MA</v>
          </cell>
          <cell r="F464" t="str">
            <v>AS</v>
          </cell>
          <cell r="G464">
            <v>406</v>
          </cell>
          <cell r="H464" t="str">
            <v>25934.21</v>
          </cell>
          <cell r="I464">
            <v>0</v>
          </cell>
          <cell r="J464">
            <v>0</v>
          </cell>
          <cell r="K464" t="str">
            <v>25934.21</v>
          </cell>
          <cell r="L464" t="str">
            <v>25934.21</v>
          </cell>
          <cell r="M464">
            <v>0</v>
          </cell>
          <cell r="N464">
            <v>0</v>
          </cell>
        </row>
        <row r="465">
          <cell r="A465">
            <v>804576</v>
          </cell>
          <cell r="B465" t="str">
            <v>Bonilla*Bonilla,Hector</v>
          </cell>
          <cell r="C465" t="str">
            <v>TAX</v>
          </cell>
          <cell r="D465" t="str">
            <v>LIC-DINV-18</v>
          </cell>
          <cell r="E465" t="str">
            <v>LI</v>
          </cell>
          <cell r="F465" t="str">
            <v>AS</v>
          </cell>
          <cell r="G465">
            <v>406</v>
          </cell>
          <cell r="H465">
            <v>20496</v>
          </cell>
          <cell r="I465">
            <v>0</v>
          </cell>
          <cell r="J465">
            <v>0</v>
          </cell>
          <cell r="K465">
            <v>20496</v>
          </cell>
          <cell r="L465" t="str">
            <v>20496.2</v>
          </cell>
          <cell r="M465">
            <v>0</v>
          </cell>
          <cell r="N465">
            <v>0</v>
          </cell>
        </row>
        <row r="466">
          <cell r="A466">
            <v>825475</v>
          </cell>
          <cell r="B466" t="str">
            <v>Ruiz*Velázquez,Laura</v>
          </cell>
          <cell r="C466" t="str">
            <v>TAX</v>
          </cell>
          <cell r="D466" t="str">
            <v>LIC-EJAD-17</v>
          </cell>
          <cell r="E466" t="str">
            <v>LI</v>
          </cell>
          <cell r="F466" t="str">
            <v>BS</v>
          </cell>
          <cell r="G466">
            <v>100</v>
          </cell>
          <cell r="H466" t="str">
            <v>6126.58</v>
          </cell>
          <cell r="I466">
            <v>0</v>
          </cell>
          <cell r="J466">
            <v>0</v>
          </cell>
          <cell r="K466" t="str">
            <v>6126.58</v>
          </cell>
          <cell r="L466" t="str">
            <v>3043.58</v>
          </cell>
          <cell r="M466">
            <v>3083</v>
          </cell>
          <cell r="N466">
            <v>3083</v>
          </cell>
        </row>
        <row r="467">
          <cell r="A467">
            <v>170219</v>
          </cell>
          <cell r="B467" t="str">
            <v>Barragan*Gonzalez,Vicente</v>
          </cell>
          <cell r="C467" t="str">
            <v>TAX</v>
          </cell>
          <cell r="D467" t="str">
            <v>LIC-EJDE-17</v>
          </cell>
          <cell r="E467" t="str">
            <v>LI</v>
          </cell>
          <cell r="F467" t="str">
            <v>BR</v>
          </cell>
          <cell r="G467">
            <v>404</v>
          </cell>
          <cell r="I467">
            <v>0</v>
          </cell>
          <cell r="J467">
            <v>0</v>
          </cell>
          <cell r="L467">
            <v>0</v>
          </cell>
          <cell r="M467">
            <v>0</v>
          </cell>
        </row>
        <row r="468">
          <cell r="A468">
            <v>824434</v>
          </cell>
          <cell r="B468" t="str">
            <v>Robles*Rojas,Raul</v>
          </cell>
          <cell r="C468" t="str">
            <v>TAX</v>
          </cell>
          <cell r="D468" t="str">
            <v>LIC-DAEM-18</v>
          </cell>
          <cell r="E468" t="str">
            <v>LI</v>
          </cell>
          <cell r="F468" t="str">
            <v>AS</v>
          </cell>
          <cell r="G468">
            <v>101</v>
          </cell>
          <cell r="H468" t="str">
            <v>19292.5</v>
          </cell>
          <cell r="I468">
            <v>0</v>
          </cell>
          <cell r="J468" t="str">
            <v>425.7</v>
          </cell>
          <cell r="K468" t="str">
            <v>18866.8</v>
          </cell>
          <cell r="L468" t="str">
            <v>18868.5</v>
          </cell>
          <cell r="M468">
            <v>0</v>
          </cell>
          <cell r="N468">
            <v>0</v>
          </cell>
        </row>
        <row r="469">
          <cell r="A469">
            <v>298075</v>
          </cell>
          <cell r="B469" t="str">
            <v>Lázaro*Olvera,Ángel</v>
          </cell>
          <cell r="C469" t="str">
            <v>TAX</v>
          </cell>
          <cell r="D469" t="str">
            <v>LIC-SYSC-18</v>
          </cell>
          <cell r="E469" t="str">
            <v>LI</v>
          </cell>
          <cell r="F469" t="str">
            <v>AS</v>
          </cell>
          <cell r="G469">
            <v>405</v>
          </cell>
          <cell r="H469" t="str">
            <v>16059.5</v>
          </cell>
          <cell r="I469">
            <v>0</v>
          </cell>
          <cell r="J469">
            <v>0</v>
          </cell>
          <cell r="K469" t="str">
            <v>16059.5</v>
          </cell>
          <cell r="L469" t="str">
            <v>16059.5</v>
          </cell>
          <cell r="M469">
            <v>0</v>
          </cell>
          <cell r="N469">
            <v>0</v>
          </cell>
        </row>
        <row r="470">
          <cell r="A470">
            <v>661842</v>
          </cell>
          <cell r="B470" t="str">
            <v>Garcia*Fraire,Melanie</v>
          </cell>
          <cell r="C470" t="str">
            <v>TAX</v>
          </cell>
          <cell r="D470" t="str">
            <v>LIC-DINV-18</v>
          </cell>
          <cell r="E470" t="str">
            <v>LI</v>
          </cell>
          <cell r="F470" t="str">
            <v>AS</v>
          </cell>
          <cell r="G470">
            <v>405</v>
          </cell>
          <cell r="H470" t="str">
            <v>20802.5</v>
          </cell>
          <cell r="I470">
            <v>0</v>
          </cell>
          <cell r="J470">
            <v>0</v>
          </cell>
          <cell r="K470" t="str">
            <v>20802.5</v>
          </cell>
          <cell r="L470">
            <v>12859</v>
          </cell>
          <cell r="M470" t="str">
            <v>3633.5</v>
          </cell>
          <cell r="N470" t="str">
            <v>3633.5</v>
          </cell>
        </row>
        <row r="471">
          <cell r="A471">
            <v>737607</v>
          </cell>
          <cell r="B471" t="str">
            <v>Calderon*Flores,Carina</v>
          </cell>
          <cell r="C471" t="str">
            <v>TAX</v>
          </cell>
          <cell r="D471" t="str">
            <v>LIC-EJAD-17</v>
          </cell>
          <cell r="E471" t="str">
            <v>LI</v>
          </cell>
          <cell r="F471" t="str">
            <v>BR</v>
          </cell>
          <cell r="G471">
            <v>100</v>
          </cell>
          <cell r="H471">
            <v>2325</v>
          </cell>
          <cell r="I471">
            <v>0</v>
          </cell>
          <cell r="J471">
            <v>0</v>
          </cell>
          <cell r="K471">
            <v>2325</v>
          </cell>
          <cell r="L471">
            <v>0</v>
          </cell>
          <cell r="M471">
            <v>2325</v>
          </cell>
          <cell r="N471">
            <v>2325</v>
          </cell>
        </row>
        <row r="472">
          <cell r="A472">
            <v>821526</v>
          </cell>
          <cell r="B472" t="str">
            <v>Lopez*Nuñez,Ivaemir</v>
          </cell>
          <cell r="C472" t="str">
            <v>TAX</v>
          </cell>
          <cell r="D472" t="str">
            <v>LIC-EJAD-17</v>
          </cell>
          <cell r="E472" t="str">
            <v>LI</v>
          </cell>
          <cell r="F472" t="str">
            <v>AS</v>
          </cell>
          <cell r="G472">
            <v>100</v>
          </cell>
          <cell r="H472" t="str">
            <v>12734.38</v>
          </cell>
          <cell r="I472">
            <v>0</v>
          </cell>
          <cell r="J472">
            <v>0</v>
          </cell>
          <cell r="K472" t="str">
            <v>12734.38</v>
          </cell>
          <cell r="L472" t="str">
            <v>12734.38</v>
          </cell>
          <cell r="M472">
            <v>0</v>
          </cell>
          <cell r="N472">
            <v>0</v>
          </cell>
        </row>
        <row r="473">
          <cell r="A473">
            <v>739379</v>
          </cell>
          <cell r="B473" t="str">
            <v>Diego*Márquez,Martha</v>
          </cell>
          <cell r="C473" t="str">
            <v>TAX</v>
          </cell>
          <cell r="D473" t="str">
            <v>LIC-EJDE-17</v>
          </cell>
          <cell r="E473" t="str">
            <v>LI</v>
          </cell>
          <cell r="F473" t="str">
            <v>BA</v>
          </cell>
          <cell r="G473">
            <v>408</v>
          </cell>
          <cell r="H473" t="str">
            <v>12872.4</v>
          </cell>
          <cell r="I473">
            <v>0</v>
          </cell>
          <cell r="J473">
            <v>0</v>
          </cell>
          <cell r="K473" t="str">
            <v>12872.4</v>
          </cell>
          <cell r="L473" t="str">
            <v>11077.6</v>
          </cell>
          <cell r="M473" t="str">
            <v>1795.4</v>
          </cell>
          <cell r="N473" t="str">
            <v>1795.4</v>
          </cell>
        </row>
        <row r="474">
          <cell r="A474">
            <v>825444</v>
          </cell>
          <cell r="B474" t="str">
            <v>Arriaga*Barron,Cesar</v>
          </cell>
          <cell r="C474" t="str">
            <v>TAX</v>
          </cell>
          <cell r="D474" t="str">
            <v>LIC-SYSC-18</v>
          </cell>
          <cell r="E474" t="str">
            <v>LI</v>
          </cell>
          <cell r="F474" t="str">
            <v>AS</v>
          </cell>
          <cell r="G474">
            <v>101</v>
          </cell>
          <cell r="H474" t="str">
            <v>20390.45</v>
          </cell>
          <cell r="I474">
            <v>0</v>
          </cell>
          <cell r="J474">
            <v>0</v>
          </cell>
          <cell r="K474" t="str">
            <v>20390.45</v>
          </cell>
          <cell r="L474" t="str">
            <v>20390.45</v>
          </cell>
          <cell r="M474">
            <v>0</v>
          </cell>
          <cell r="N474">
            <v>0</v>
          </cell>
        </row>
        <row r="475">
          <cell r="A475">
            <v>744789</v>
          </cell>
          <cell r="B475" t="str">
            <v>Calderon*Flores,Braulio</v>
          </cell>
          <cell r="C475" t="str">
            <v>TAX</v>
          </cell>
          <cell r="D475" t="str">
            <v>LIC-MEES-18</v>
          </cell>
          <cell r="E475" t="str">
            <v>LI</v>
          </cell>
          <cell r="F475" t="str">
            <v>BF</v>
          </cell>
          <cell r="H475">
            <v>2325</v>
          </cell>
          <cell r="I475">
            <v>0</v>
          </cell>
          <cell r="J475">
            <v>0</v>
          </cell>
          <cell r="K475">
            <v>2325</v>
          </cell>
          <cell r="L475" t="str">
            <v>2539.6</v>
          </cell>
          <cell r="M475">
            <v>2325</v>
          </cell>
          <cell r="N475">
            <v>2325</v>
          </cell>
        </row>
        <row r="476">
          <cell r="A476">
            <v>825142</v>
          </cell>
          <cell r="B476" t="str">
            <v>Esteban*Robles,Miguel</v>
          </cell>
          <cell r="C476" t="str">
            <v>TAX</v>
          </cell>
          <cell r="D476" t="str">
            <v>MAE-EDUC-19</v>
          </cell>
          <cell r="E476" t="str">
            <v>MA</v>
          </cell>
          <cell r="F476" t="str">
            <v>AS</v>
          </cell>
          <cell r="G476">
            <v>406</v>
          </cell>
          <cell r="H476" t="str">
            <v>25349.43</v>
          </cell>
          <cell r="I476">
            <v>0</v>
          </cell>
          <cell r="J476">
            <v>0</v>
          </cell>
          <cell r="K476" t="str">
            <v>25349.43</v>
          </cell>
          <cell r="L476" t="str">
            <v>25349.43</v>
          </cell>
          <cell r="M476">
            <v>0</v>
          </cell>
          <cell r="N476">
            <v>0</v>
          </cell>
        </row>
        <row r="477">
          <cell r="A477">
            <v>827145</v>
          </cell>
          <cell r="B477" t="str">
            <v>Suárez*Arellano,Saturnino</v>
          </cell>
          <cell r="C477" t="str">
            <v>TAX</v>
          </cell>
          <cell r="D477" t="str">
            <v>LIC-EJAD-17</v>
          </cell>
          <cell r="E477" t="str">
            <v>LI</v>
          </cell>
          <cell r="F477" t="str">
            <v>AS</v>
          </cell>
          <cell r="G477">
            <v>100</v>
          </cell>
          <cell r="H477" t="str">
            <v>13869.93</v>
          </cell>
          <cell r="I477">
            <v>0</v>
          </cell>
          <cell r="J477">
            <v>0</v>
          </cell>
          <cell r="K477" t="str">
            <v>13869.93</v>
          </cell>
          <cell r="L477" t="str">
            <v>11848.03</v>
          </cell>
          <cell r="M477" t="str">
            <v>2021.9</v>
          </cell>
          <cell r="N477" t="str">
            <v>2021.9</v>
          </cell>
        </row>
        <row r="478">
          <cell r="A478">
            <v>619472</v>
          </cell>
          <cell r="B478" t="str">
            <v>Contreras*Esquivel,Oscar</v>
          </cell>
          <cell r="C478" t="str">
            <v>TAX</v>
          </cell>
          <cell r="D478" t="str">
            <v>LIC-EJME-17</v>
          </cell>
          <cell r="E478" t="str">
            <v>LI</v>
          </cell>
          <cell r="F478" t="str">
            <v>AS</v>
          </cell>
          <cell r="G478">
            <v>405</v>
          </cell>
          <cell r="H478">
            <v>14082</v>
          </cell>
          <cell r="I478">
            <v>0</v>
          </cell>
          <cell r="J478">
            <v>0</v>
          </cell>
          <cell r="K478">
            <v>14082</v>
          </cell>
          <cell r="L478">
            <v>14082</v>
          </cell>
          <cell r="M478">
            <v>0</v>
          </cell>
          <cell r="N478">
            <v>0</v>
          </cell>
        </row>
        <row r="479">
          <cell r="A479">
            <v>88156</v>
          </cell>
          <cell r="B479" t="str">
            <v>Huerta*Escamilla,Maria</v>
          </cell>
          <cell r="C479" t="str">
            <v>TAX</v>
          </cell>
          <cell r="D479" t="str">
            <v>MAE-EDUC-19</v>
          </cell>
          <cell r="E479" t="str">
            <v>MA</v>
          </cell>
          <cell r="F479" t="str">
            <v>AS</v>
          </cell>
          <cell r="G479">
            <v>406</v>
          </cell>
          <cell r="H479" t="str">
            <v>20722.87</v>
          </cell>
          <cell r="I479">
            <v>0</v>
          </cell>
          <cell r="J479">
            <v>0</v>
          </cell>
          <cell r="K479" t="str">
            <v>20722.87</v>
          </cell>
          <cell r="L479" t="str">
            <v>20722.87</v>
          </cell>
          <cell r="M479">
            <v>0</v>
          </cell>
          <cell r="N479">
            <v>0</v>
          </cell>
        </row>
        <row r="480">
          <cell r="A480">
            <v>725375</v>
          </cell>
          <cell r="B480" t="str">
            <v>Morales*Jimenez,Omar</v>
          </cell>
          <cell r="C480" t="str">
            <v>TAX</v>
          </cell>
          <cell r="D480" t="str">
            <v>LIC-EJME-17</v>
          </cell>
          <cell r="E480" t="str">
            <v>LI</v>
          </cell>
          <cell r="F480" t="str">
            <v>AS</v>
          </cell>
          <cell r="G480">
            <v>405</v>
          </cell>
          <cell r="H480">
            <v>12645</v>
          </cell>
          <cell r="I480">
            <v>0</v>
          </cell>
          <cell r="J480">
            <v>0</v>
          </cell>
          <cell r="K480">
            <v>12645</v>
          </cell>
          <cell r="L480">
            <v>12645</v>
          </cell>
          <cell r="M480">
            <v>0</v>
          </cell>
          <cell r="N480">
            <v>0</v>
          </cell>
        </row>
        <row r="481">
          <cell r="A481">
            <v>804895</v>
          </cell>
          <cell r="B481" t="str">
            <v>Escalera*Rodriguez,Jose</v>
          </cell>
          <cell r="C481" t="str">
            <v>TAX</v>
          </cell>
          <cell r="D481" t="str">
            <v>LIC-EJME-17</v>
          </cell>
          <cell r="E481" t="str">
            <v>LI</v>
          </cell>
          <cell r="F481" t="str">
            <v>BI</v>
          </cell>
          <cell r="G481">
            <v>405</v>
          </cell>
          <cell r="H481">
            <v>0</v>
          </cell>
          <cell r="I481">
            <v>0</v>
          </cell>
          <cell r="J481">
            <v>0</v>
          </cell>
          <cell r="K481">
            <v>0</v>
          </cell>
          <cell r="L481">
            <v>0</v>
          </cell>
          <cell r="M481">
            <v>0</v>
          </cell>
          <cell r="N481">
            <v>0</v>
          </cell>
        </row>
        <row r="482">
          <cell r="A482">
            <v>829926</v>
          </cell>
          <cell r="B482" t="str">
            <v>Cerón*Almaguer,Ángel</v>
          </cell>
          <cell r="C482" t="str">
            <v>TAX</v>
          </cell>
          <cell r="D482" t="str">
            <v>LIC-CTCO-18</v>
          </cell>
          <cell r="E482" t="str">
            <v>LI</v>
          </cell>
          <cell r="F482" t="str">
            <v>AS</v>
          </cell>
          <cell r="G482">
            <v>101</v>
          </cell>
          <cell r="H482" t="str">
            <v>19897.02</v>
          </cell>
          <cell r="I482">
            <v>0</v>
          </cell>
          <cell r="J482" t="str">
            <v>340.56</v>
          </cell>
          <cell r="K482" t="str">
            <v>19556.46</v>
          </cell>
          <cell r="L482" t="str">
            <v>19558.02</v>
          </cell>
          <cell r="M482">
            <v>0</v>
          </cell>
          <cell r="N482">
            <v>0</v>
          </cell>
        </row>
        <row r="483">
          <cell r="A483">
            <v>772479</v>
          </cell>
          <cell r="B483" t="str">
            <v>Hernández Ortega,Alfonso</v>
          </cell>
          <cell r="C483" t="str">
            <v>TAX</v>
          </cell>
          <cell r="D483" t="str">
            <v>LIC-ADME-18</v>
          </cell>
          <cell r="E483" t="str">
            <v>LI</v>
          </cell>
          <cell r="F483" t="str">
            <v>BR</v>
          </cell>
          <cell r="G483">
            <v>101</v>
          </cell>
          <cell r="H483">
            <v>110</v>
          </cell>
          <cell r="I483">
            <v>0</v>
          </cell>
          <cell r="J483">
            <v>0</v>
          </cell>
          <cell r="K483">
            <v>110</v>
          </cell>
          <cell r="L483">
            <v>110</v>
          </cell>
          <cell r="M483">
            <v>0</v>
          </cell>
          <cell r="N483">
            <v>0</v>
          </cell>
        </row>
        <row r="484">
          <cell r="A484">
            <v>829601</v>
          </cell>
          <cell r="B484" t="str">
            <v>Fuentes*Galicia,Ivonne</v>
          </cell>
          <cell r="C484" t="str">
            <v>TAX</v>
          </cell>
          <cell r="D484" t="str">
            <v>LIC-EJAD-17</v>
          </cell>
          <cell r="E484" t="str">
            <v>LI</v>
          </cell>
          <cell r="F484" t="str">
            <v>BS</v>
          </cell>
          <cell r="G484">
            <v>100</v>
          </cell>
          <cell r="H484" t="str">
            <v>12894.58</v>
          </cell>
          <cell r="I484">
            <v>0</v>
          </cell>
          <cell r="J484">
            <v>0</v>
          </cell>
          <cell r="K484" t="str">
            <v>12894.58</v>
          </cell>
          <cell r="L484" t="str">
            <v>6075.58</v>
          </cell>
          <cell r="M484">
            <v>6819</v>
          </cell>
          <cell r="N484">
            <v>6819</v>
          </cell>
        </row>
        <row r="485">
          <cell r="A485">
            <v>726030</v>
          </cell>
          <cell r="B485" t="str">
            <v>Delgadillo*Perdomo,Nelly</v>
          </cell>
          <cell r="C485" t="str">
            <v>TAX</v>
          </cell>
          <cell r="D485" t="str">
            <v>LIC-EJAD-17</v>
          </cell>
          <cell r="E485" t="str">
            <v>LI</v>
          </cell>
          <cell r="F485" t="str">
            <v>BS</v>
          </cell>
          <cell r="H485">
            <v>0</v>
          </cell>
          <cell r="I485">
            <v>0</v>
          </cell>
          <cell r="J485">
            <v>0</v>
          </cell>
          <cell r="K485">
            <v>0</v>
          </cell>
          <cell r="L485">
            <v>0</v>
          </cell>
          <cell r="M485">
            <v>0</v>
          </cell>
          <cell r="N485">
            <v>0</v>
          </cell>
        </row>
        <row r="486">
          <cell r="A486">
            <v>742282</v>
          </cell>
          <cell r="B486" t="str">
            <v>Rumbo*Arreola,Angel</v>
          </cell>
          <cell r="C486" t="str">
            <v>TAX</v>
          </cell>
          <cell r="D486" t="str">
            <v>LIC-SYSC-18</v>
          </cell>
          <cell r="E486" t="str">
            <v>LI</v>
          </cell>
          <cell r="F486" t="str">
            <v>BS</v>
          </cell>
          <cell r="H486">
            <v>731</v>
          </cell>
          <cell r="I486">
            <v>0</v>
          </cell>
          <cell r="J486">
            <v>0</v>
          </cell>
          <cell r="K486">
            <v>731</v>
          </cell>
          <cell r="L486">
            <v>731</v>
          </cell>
          <cell r="M486">
            <v>0</v>
          </cell>
          <cell r="N486">
            <v>0</v>
          </cell>
        </row>
        <row r="487">
          <cell r="A487">
            <v>733737</v>
          </cell>
          <cell r="B487" t="str">
            <v>Bautista*Granados,Luis</v>
          </cell>
          <cell r="C487" t="str">
            <v>TAX</v>
          </cell>
          <cell r="D487" t="str">
            <v>LIC-EJME-17</v>
          </cell>
          <cell r="E487" t="str">
            <v>LI</v>
          </cell>
          <cell r="F487" t="str">
            <v>BR</v>
          </cell>
          <cell r="G487">
            <v>100</v>
          </cell>
          <cell r="H487">
            <v>2280</v>
          </cell>
          <cell r="I487">
            <v>0</v>
          </cell>
          <cell r="J487">
            <v>0</v>
          </cell>
          <cell r="K487">
            <v>2280</v>
          </cell>
          <cell r="L487">
            <v>0</v>
          </cell>
          <cell r="M487">
            <v>2280</v>
          </cell>
          <cell r="N487">
            <v>2280</v>
          </cell>
        </row>
        <row r="488">
          <cell r="A488">
            <v>787317</v>
          </cell>
          <cell r="B488" t="str">
            <v>Aguilera*Padilla,Dulce</v>
          </cell>
          <cell r="C488" t="str">
            <v>TAX</v>
          </cell>
          <cell r="D488" t="str">
            <v>MAE-EDUC-19</v>
          </cell>
          <cell r="E488" t="str">
            <v>MA</v>
          </cell>
          <cell r="F488" t="str">
            <v>AS</v>
          </cell>
          <cell r="G488">
            <v>405</v>
          </cell>
          <cell r="H488" t="str">
            <v>983.73</v>
          </cell>
          <cell r="I488">
            <v>0</v>
          </cell>
          <cell r="J488">
            <v>0</v>
          </cell>
          <cell r="K488" t="str">
            <v>983.73</v>
          </cell>
          <cell r="L488" t="str">
            <v>983.73</v>
          </cell>
          <cell r="M488">
            <v>0</v>
          </cell>
          <cell r="N488">
            <v>0</v>
          </cell>
        </row>
        <row r="489">
          <cell r="A489">
            <v>773177</v>
          </cell>
          <cell r="B489" t="str">
            <v>Martinez*Contreras,Carlos</v>
          </cell>
          <cell r="C489" t="str">
            <v>TAX</v>
          </cell>
          <cell r="D489" t="str">
            <v>LIC-DERE-18</v>
          </cell>
          <cell r="E489" t="str">
            <v>LI</v>
          </cell>
          <cell r="F489" t="str">
            <v>AS</v>
          </cell>
          <cell r="G489">
            <v>405</v>
          </cell>
          <cell r="H489" t="str">
            <v>24618.5</v>
          </cell>
          <cell r="I489">
            <v>0</v>
          </cell>
          <cell r="J489">
            <v>0</v>
          </cell>
          <cell r="K489" t="str">
            <v>24618.5</v>
          </cell>
          <cell r="L489">
            <v>21037</v>
          </cell>
          <cell r="M489" t="str">
            <v>3581.05</v>
          </cell>
          <cell r="N489" t="str">
            <v>3581.05</v>
          </cell>
        </row>
        <row r="490">
          <cell r="A490">
            <v>714766</v>
          </cell>
          <cell r="B490" t="str">
            <v>Coronel*Arias,Juan</v>
          </cell>
          <cell r="C490" t="str">
            <v>TAX</v>
          </cell>
          <cell r="D490" t="str">
            <v>LIC-EJDE-17</v>
          </cell>
          <cell r="E490" t="str">
            <v>LI</v>
          </cell>
          <cell r="F490" t="str">
            <v>BS</v>
          </cell>
          <cell r="G490">
            <v>405</v>
          </cell>
          <cell r="H490">
            <v>12416</v>
          </cell>
          <cell r="I490">
            <v>0</v>
          </cell>
          <cell r="J490">
            <v>0</v>
          </cell>
          <cell r="K490">
            <v>12416</v>
          </cell>
          <cell r="L490" t="str">
            <v>6231.35</v>
          </cell>
          <cell r="M490" t="str">
            <v>6184.65</v>
          </cell>
          <cell r="N490" t="str">
            <v>6184.65</v>
          </cell>
        </row>
        <row r="491">
          <cell r="A491">
            <v>787950</v>
          </cell>
          <cell r="B491" t="str">
            <v>Guerra*Cabrera,Enrique</v>
          </cell>
          <cell r="C491" t="str">
            <v>TAX</v>
          </cell>
          <cell r="D491" t="str">
            <v>LIC-EJAD-17</v>
          </cell>
          <cell r="E491" t="str">
            <v>LI</v>
          </cell>
          <cell r="F491" t="str">
            <v>BS</v>
          </cell>
          <cell r="G491">
            <v>100</v>
          </cell>
          <cell r="H491" t="str">
            <v>10214.8</v>
          </cell>
          <cell r="I491">
            <v>0</v>
          </cell>
          <cell r="J491">
            <v>0</v>
          </cell>
          <cell r="K491" t="str">
            <v>10214.8</v>
          </cell>
          <cell r="L491" t="str">
            <v>8611.25</v>
          </cell>
          <cell r="M491" t="str">
            <v>1603.55</v>
          </cell>
          <cell r="N491" t="str">
            <v>1603.55</v>
          </cell>
        </row>
        <row r="492">
          <cell r="A492">
            <v>59416</v>
          </cell>
          <cell r="B492" t="str">
            <v>Corona*Olvera,Edgar</v>
          </cell>
          <cell r="C492" t="str">
            <v>TAX</v>
          </cell>
          <cell r="D492" t="str">
            <v>MAE-TEIN-18</v>
          </cell>
          <cell r="E492" t="str">
            <v>MA</v>
          </cell>
          <cell r="F492" t="str">
            <v>EG</v>
          </cell>
          <cell r="G492">
            <v>405</v>
          </cell>
          <cell r="H492" t="str">
            <v>33707.27</v>
          </cell>
          <cell r="I492">
            <v>0</v>
          </cell>
          <cell r="J492" t="str">
            <v>728.16</v>
          </cell>
          <cell r="K492" t="str">
            <v>32979.11</v>
          </cell>
          <cell r="L492" t="str">
            <v>32927.27</v>
          </cell>
          <cell r="M492">
            <v>52</v>
          </cell>
          <cell r="N492">
            <v>52</v>
          </cell>
        </row>
        <row r="493">
          <cell r="A493">
            <v>93240</v>
          </cell>
          <cell r="B493" t="str">
            <v>Del Angel*Lemus,Brenda</v>
          </cell>
          <cell r="C493" t="str">
            <v>TAX</v>
          </cell>
          <cell r="D493" t="str">
            <v>LIC-MERC-10B</v>
          </cell>
          <cell r="E493" t="str">
            <v>LI</v>
          </cell>
          <cell r="F493" t="str">
            <v>EG</v>
          </cell>
          <cell r="G493">
            <v>407</v>
          </cell>
          <cell r="H493" t="str">
            <v>7794.95</v>
          </cell>
          <cell r="I493">
            <v>0</v>
          </cell>
          <cell r="J493">
            <v>0</v>
          </cell>
          <cell r="K493" t="str">
            <v>7794.95</v>
          </cell>
          <cell r="L493">
            <v>7795</v>
          </cell>
          <cell r="M493">
            <v>0</v>
          </cell>
          <cell r="N493">
            <v>0</v>
          </cell>
        </row>
        <row r="494">
          <cell r="A494">
            <v>238706</v>
          </cell>
          <cell r="B494" t="str">
            <v>Mendoza*Ortega,Sergio</v>
          </cell>
          <cell r="C494" t="str">
            <v>TAX</v>
          </cell>
          <cell r="D494" t="str">
            <v>LIC-DERE-18</v>
          </cell>
          <cell r="E494" t="str">
            <v>LI</v>
          </cell>
          <cell r="F494" t="str">
            <v>AS</v>
          </cell>
          <cell r="H494" t="str">
            <v>20457.8</v>
          </cell>
          <cell r="I494">
            <v>0</v>
          </cell>
          <cell r="J494">
            <v>0</v>
          </cell>
          <cell r="K494" t="str">
            <v>20457.8</v>
          </cell>
          <cell r="L494">
            <v>2661</v>
          </cell>
          <cell r="M494" t="str">
            <v>17796.8</v>
          </cell>
          <cell r="N494" t="str">
            <v>17796.8</v>
          </cell>
        </row>
        <row r="495">
          <cell r="A495">
            <v>245491</v>
          </cell>
          <cell r="B495" t="str">
            <v>Cruz*Ramirez,Kelly</v>
          </cell>
          <cell r="C495" t="str">
            <v>TAX</v>
          </cell>
          <cell r="D495" t="str">
            <v>MAE-MADP-22</v>
          </cell>
          <cell r="E495" t="str">
            <v>MA</v>
          </cell>
          <cell r="F495" t="str">
            <v>EG</v>
          </cell>
          <cell r="G495">
            <v>405</v>
          </cell>
          <cell r="H495" t="str">
            <v>30145.4</v>
          </cell>
          <cell r="I495">
            <v>0</v>
          </cell>
          <cell r="J495">
            <v>0</v>
          </cell>
          <cell r="K495" t="str">
            <v>30145.4</v>
          </cell>
          <cell r="L495">
            <v>24524</v>
          </cell>
          <cell r="M495" t="str">
            <v>5621.4</v>
          </cell>
          <cell r="N495" t="str">
            <v>5621.4</v>
          </cell>
        </row>
        <row r="496">
          <cell r="A496">
            <v>272028</v>
          </cell>
          <cell r="B496" t="str">
            <v>Martinez*Luna,Jocelyn</v>
          </cell>
          <cell r="C496" t="str">
            <v>TAX</v>
          </cell>
          <cell r="D496" t="str">
            <v>MAE-MADP-22</v>
          </cell>
          <cell r="E496" t="str">
            <v>MA</v>
          </cell>
          <cell r="F496" t="str">
            <v>EG</v>
          </cell>
          <cell r="G496">
            <v>405</v>
          </cell>
          <cell r="H496">
            <v>27554</v>
          </cell>
          <cell r="I496">
            <v>0</v>
          </cell>
          <cell r="J496">
            <v>0</v>
          </cell>
          <cell r="K496">
            <v>27554</v>
          </cell>
          <cell r="L496">
            <v>27554</v>
          </cell>
          <cell r="M496">
            <v>0</v>
          </cell>
          <cell r="N496">
            <v>0</v>
          </cell>
        </row>
        <row r="497">
          <cell r="A497">
            <v>283341</v>
          </cell>
          <cell r="B497" t="str">
            <v>Beltrán*Marín,Diana</v>
          </cell>
          <cell r="C497" t="str">
            <v>TAX</v>
          </cell>
          <cell r="D497" t="str">
            <v>LIC-DERE-18</v>
          </cell>
          <cell r="E497" t="str">
            <v>LI</v>
          </cell>
          <cell r="F497" t="str">
            <v>EG</v>
          </cell>
          <cell r="G497">
            <v>405</v>
          </cell>
          <cell r="H497">
            <v>18480</v>
          </cell>
          <cell r="I497">
            <v>0</v>
          </cell>
          <cell r="J497">
            <v>0</v>
          </cell>
          <cell r="K497">
            <v>18480</v>
          </cell>
          <cell r="L497">
            <v>18480</v>
          </cell>
          <cell r="M497">
            <v>0</v>
          </cell>
          <cell r="N497">
            <v>0</v>
          </cell>
        </row>
        <row r="498">
          <cell r="A498">
            <v>300540</v>
          </cell>
          <cell r="B498" t="str">
            <v>Cortés*Ocampo,María</v>
          </cell>
          <cell r="C498" t="str">
            <v>TAX</v>
          </cell>
          <cell r="D498" t="str">
            <v>LIC-CTCO-18</v>
          </cell>
          <cell r="E498" t="str">
            <v>LI</v>
          </cell>
          <cell r="F498" t="str">
            <v>EG</v>
          </cell>
          <cell r="G498">
            <v>405</v>
          </cell>
          <cell r="H498">
            <v>8276</v>
          </cell>
          <cell r="I498">
            <v>0</v>
          </cell>
          <cell r="J498">
            <v>0</v>
          </cell>
          <cell r="K498">
            <v>8276</v>
          </cell>
          <cell r="L498">
            <v>8276</v>
          </cell>
          <cell r="M498">
            <v>0</v>
          </cell>
          <cell r="N498">
            <v>0</v>
          </cell>
        </row>
        <row r="499">
          <cell r="A499">
            <v>333291</v>
          </cell>
          <cell r="B499" t="str">
            <v>Gudiño*Pérez,Aarón</v>
          </cell>
          <cell r="C499" t="str">
            <v>TAX</v>
          </cell>
          <cell r="D499" t="str">
            <v>MAE-MADP-22</v>
          </cell>
          <cell r="E499" t="str">
            <v>MA</v>
          </cell>
          <cell r="F499" t="str">
            <v>EG</v>
          </cell>
          <cell r="G499">
            <v>405</v>
          </cell>
          <cell r="H499" t="str">
            <v>29682.47</v>
          </cell>
          <cell r="I499">
            <v>0</v>
          </cell>
          <cell r="J499">
            <v>0</v>
          </cell>
          <cell r="K499" t="str">
            <v>29682.47</v>
          </cell>
          <cell r="L499" t="str">
            <v>29732.47</v>
          </cell>
          <cell r="M499">
            <v>0</v>
          </cell>
          <cell r="N499">
            <v>0</v>
          </cell>
        </row>
        <row r="500">
          <cell r="A500">
            <v>613626</v>
          </cell>
          <cell r="B500" t="str">
            <v>Becerra*Romero,Renata</v>
          </cell>
          <cell r="C500" t="str">
            <v>TAX</v>
          </cell>
          <cell r="D500" t="str">
            <v>LIC-ADTU-18</v>
          </cell>
          <cell r="E500" t="str">
            <v>LI</v>
          </cell>
          <cell r="F500" t="str">
            <v>EG</v>
          </cell>
          <cell r="G500">
            <v>405</v>
          </cell>
          <cell r="H500" t="str">
            <v>18475.5</v>
          </cell>
          <cell r="I500">
            <v>0</v>
          </cell>
          <cell r="J500">
            <v>0</v>
          </cell>
          <cell r="K500" t="str">
            <v>18475.5</v>
          </cell>
          <cell r="L500" t="str">
            <v>16172.5</v>
          </cell>
          <cell r="M500">
            <v>2303</v>
          </cell>
          <cell r="N500">
            <v>2303</v>
          </cell>
        </row>
        <row r="501">
          <cell r="A501">
            <v>652970</v>
          </cell>
          <cell r="B501" t="str">
            <v>Vazquez*Sanchez,Jose</v>
          </cell>
          <cell r="C501" t="str">
            <v>TAX</v>
          </cell>
          <cell r="D501" t="str">
            <v>LIC-DSGD-18</v>
          </cell>
          <cell r="E501" t="str">
            <v>LI</v>
          </cell>
          <cell r="F501" t="str">
            <v>EG</v>
          </cell>
          <cell r="G501">
            <v>405</v>
          </cell>
          <cell r="H501">
            <v>32349</v>
          </cell>
          <cell r="I501">
            <v>0</v>
          </cell>
          <cell r="J501">
            <v>0</v>
          </cell>
          <cell r="K501">
            <v>32349</v>
          </cell>
          <cell r="L501">
            <v>14166</v>
          </cell>
          <cell r="M501">
            <v>18183</v>
          </cell>
          <cell r="N501">
            <v>18183</v>
          </cell>
        </row>
        <row r="502">
          <cell r="A502">
            <v>656126</v>
          </cell>
          <cell r="B502" t="str">
            <v>Castro*Barcena,Zaira</v>
          </cell>
          <cell r="C502" t="str">
            <v>TAX</v>
          </cell>
          <cell r="D502" t="str">
            <v>LIC-EJAD-17</v>
          </cell>
          <cell r="E502" t="str">
            <v>LI</v>
          </cell>
          <cell r="F502" t="str">
            <v>EG</v>
          </cell>
          <cell r="G502">
            <v>405</v>
          </cell>
          <cell r="H502">
            <v>15904</v>
          </cell>
          <cell r="I502">
            <v>0</v>
          </cell>
          <cell r="J502">
            <v>282</v>
          </cell>
          <cell r="K502">
            <v>15622</v>
          </cell>
          <cell r="L502">
            <v>15622</v>
          </cell>
          <cell r="M502">
            <v>0</v>
          </cell>
          <cell r="N502">
            <v>0</v>
          </cell>
        </row>
        <row r="503">
          <cell r="A503">
            <v>699019</v>
          </cell>
          <cell r="B503" t="str">
            <v>Robles*Solis,Maria</v>
          </cell>
          <cell r="C503" t="str">
            <v>TAX</v>
          </cell>
          <cell r="D503" t="str">
            <v>LIC-EJEP-18</v>
          </cell>
          <cell r="E503" t="str">
            <v>LI</v>
          </cell>
          <cell r="F503" t="str">
            <v>EG</v>
          </cell>
          <cell r="G503">
            <v>101</v>
          </cell>
          <cell r="H503" t="str">
            <v>18007.95</v>
          </cell>
          <cell r="I503">
            <v>0</v>
          </cell>
          <cell r="J503" t="str">
            <v>245.62</v>
          </cell>
          <cell r="K503" t="str">
            <v>17762.33</v>
          </cell>
          <cell r="L503" t="str">
            <v>16242.33</v>
          </cell>
          <cell r="M503">
            <v>1520</v>
          </cell>
          <cell r="N503">
            <v>1520</v>
          </cell>
        </row>
        <row r="504">
          <cell r="A504">
            <v>738002</v>
          </cell>
          <cell r="B504" t="str">
            <v>Miranda*Velazquez,Jose</v>
          </cell>
          <cell r="C504" t="str">
            <v>TAX</v>
          </cell>
          <cell r="D504" t="str">
            <v>MAE-MADP-22</v>
          </cell>
          <cell r="E504" t="str">
            <v>MA</v>
          </cell>
          <cell r="F504" t="str">
            <v>EG</v>
          </cell>
          <cell r="G504">
            <v>406</v>
          </cell>
          <cell r="H504" t="str">
            <v>28187.1</v>
          </cell>
          <cell r="I504">
            <v>0</v>
          </cell>
          <cell r="J504">
            <v>0</v>
          </cell>
          <cell r="K504" t="str">
            <v>28187.1</v>
          </cell>
          <cell r="L504" t="str">
            <v>23329.8</v>
          </cell>
          <cell r="M504" t="str">
            <v>4857.3</v>
          </cell>
          <cell r="N504" t="str">
            <v>4857.3</v>
          </cell>
        </row>
        <row r="505">
          <cell r="A505">
            <v>738021</v>
          </cell>
          <cell r="B505" t="str">
            <v>Salgado*Salmeron,Maria</v>
          </cell>
          <cell r="C505" t="str">
            <v>TAX</v>
          </cell>
          <cell r="D505" t="str">
            <v>MAE-MADP-22</v>
          </cell>
          <cell r="E505" t="str">
            <v>MA</v>
          </cell>
          <cell r="F505" t="str">
            <v>EG</v>
          </cell>
          <cell r="G505">
            <v>406</v>
          </cell>
          <cell r="H505" t="str">
            <v>28187.1</v>
          </cell>
          <cell r="I505">
            <v>0</v>
          </cell>
          <cell r="J505">
            <v>0</v>
          </cell>
          <cell r="K505" t="str">
            <v>28187.1</v>
          </cell>
          <cell r="L505" t="str">
            <v>23329.8</v>
          </cell>
          <cell r="M505" t="str">
            <v>4857.3</v>
          </cell>
          <cell r="N505" t="str">
            <v>4857.3</v>
          </cell>
        </row>
        <row r="506">
          <cell r="A506">
            <v>738048</v>
          </cell>
          <cell r="B506" t="str">
            <v>Zavala*Cervantes,Oscar</v>
          </cell>
          <cell r="C506" t="str">
            <v>TAX</v>
          </cell>
          <cell r="D506" t="str">
            <v>MAE-EDUP-22</v>
          </cell>
          <cell r="E506" t="str">
            <v>MA</v>
          </cell>
          <cell r="F506" t="str">
            <v>EG</v>
          </cell>
          <cell r="G506">
            <v>405</v>
          </cell>
          <cell r="H506" t="str">
            <v>23314.64</v>
          </cell>
          <cell r="I506">
            <v>0</v>
          </cell>
          <cell r="J506">
            <v>0</v>
          </cell>
          <cell r="K506" t="str">
            <v>23314.64</v>
          </cell>
          <cell r="L506" t="str">
            <v>23315.44</v>
          </cell>
          <cell r="M506">
            <v>0</v>
          </cell>
          <cell r="N506">
            <v>0</v>
          </cell>
        </row>
        <row r="507">
          <cell r="A507">
            <v>738374</v>
          </cell>
          <cell r="B507" t="str">
            <v>Quintana*Flores,Gilberto</v>
          </cell>
          <cell r="C507" t="str">
            <v>TAX</v>
          </cell>
          <cell r="D507" t="str">
            <v>MAE-MADP-22</v>
          </cell>
          <cell r="E507" t="str">
            <v>MA</v>
          </cell>
          <cell r="F507" t="str">
            <v>EG</v>
          </cell>
          <cell r="G507">
            <v>406</v>
          </cell>
          <cell r="H507" t="str">
            <v>28866.2</v>
          </cell>
          <cell r="I507">
            <v>0</v>
          </cell>
          <cell r="J507">
            <v>0</v>
          </cell>
          <cell r="K507" t="str">
            <v>28866.2</v>
          </cell>
          <cell r="L507" t="str">
            <v>24524.6</v>
          </cell>
          <cell r="M507" t="str">
            <v>4341.6</v>
          </cell>
          <cell r="N507" t="str">
            <v>4341.6</v>
          </cell>
        </row>
        <row r="508">
          <cell r="A508">
            <v>743049</v>
          </cell>
          <cell r="B508" t="str">
            <v>Santiago*Tejeda,Itzel</v>
          </cell>
          <cell r="C508" t="str">
            <v>TAX</v>
          </cell>
          <cell r="D508" t="str">
            <v>MAE-EDUP-22</v>
          </cell>
          <cell r="E508" t="str">
            <v>MA</v>
          </cell>
          <cell r="F508" t="str">
            <v>EG</v>
          </cell>
          <cell r="G508">
            <v>405</v>
          </cell>
          <cell r="H508" t="str">
            <v>29605.1</v>
          </cell>
          <cell r="I508">
            <v>0</v>
          </cell>
          <cell r="J508" t="str">
            <v>425.52</v>
          </cell>
          <cell r="K508" t="str">
            <v>29179.58</v>
          </cell>
          <cell r="L508" t="str">
            <v>28963.67</v>
          </cell>
          <cell r="M508" t="str">
            <v>365.91</v>
          </cell>
          <cell r="N508" t="str">
            <v>365.91</v>
          </cell>
        </row>
        <row r="509">
          <cell r="A509">
            <v>746337</v>
          </cell>
          <cell r="B509" t="str">
            <v>Cortes*Martinez,Ana</v>
          </cell>
          <cell r="C509" t="str">
            <v>TAX</v>
          </cell>
          <cell r="D509" t="str">
            <v>MAE-EDUP-22</v>
          </cell>
          <cell r="E509" t="str">
            <v>MA</v>
          </cell>
          <cell r="F509" t="str">
            <v>EG</v>
          </cell>
          <cell r="G509">
            <v>405</v>
          </cell>
          <cell r="H509" t="str">
            <v>23615.1</v>
          </cell>
          <cell r="I509">
            <v>0</v>
          </cell>
          <cell r="J509" t="str">
            <v>442.53</v>
          </cell>
          <cell r="K509" t="str">
            <v>23172.57</v>
          </cell>
          <cell r="L509" t="str">
            <v>23179.99</v>
          </cell>
          <cell r="M509">
            <v>0</v>
          </cell>
          <cell r="N509">
            <v>0</v>
          </cell>
        </row>
        <row r="510">
          <cell r="A510">
            <v>746338</v>
          </cell>
          <cell r="B510" t="str">
            <v>Rosas*Valle,Lucia</v>
          </cell>
          <cell r="C510" t="str">
            <v>TAX</v>
          </cell>
          <cell r="D510" t="str">
            <v>MAE-EDUP-22</v>
          </cell>
          <cell r="E510" t="str">
            <v>MA</v>
          </cell>
          <cell r="F510" t="str">
            <v>EG</v>
          </cell>
          <cell r="G510">
            <v>405</v>
          </cell>
          <cell r="H510" t="str">
            <v>23266.1</v>
          </cell>
          <cell r="I510">
            <v>0</v>
          </cell>
          <cell r="J510" t="str">
            <v>442.53</v>
          </cell>
          <cell r="K510" t="str">
            <v>22823.57</v>
          </cell>
          <cell r="L510" t="str">
            <v>23804.19</v>
          </cell>
          <cell r="M510">
            <v>0</v>
          </cell>
          <cell r="N510">
            <v>0</v>
          </cell>
        </row>
        <row r="511">
          <cell r="A511">
            <v>752515</v>
          </cell>
          <cell r="B511" t="str">
            <v>Dominguez*Hernandez,Iraiz</v>
          </cell>
          <cell r="C511" t="str">
            <v>TAX</v>
          </cell>
          <cell r="D511" t="str">
            <v>MAE-EDUP-22</v>
          </cell>
          <cell r="E511" t="str">
            <v>MA</v>
          </cell>
          <cell r="F511" t="str">
            <v>EG</v>
          </cell>
          <cell r="G511">
            <v>405</v>
          </cell>
          <cell r="H511">
            <v>23249</v>
          </cell>
          <cell r="I511">
            <v>0</v>
          </cell>
          <cell r="J511" t="str">
            <v>442.14</v>
          </cell>
          <cell r="K511" t="str">
            <v>22806.86</v>
          </cell>
          <cell r="L511" t="str">
            <v>22807.02</v>
          </cell>
          <cell r="M511">
            <v>0</v>
          </cell>
          <cell r="N511">
            <v>0</v>
          </cell>
        </row>
        <row r="512">
          <cell r="A512">
            <v>752900</v>
          </cell>
          <cell r="B512" t="str">
            <v>Figueroa*Perez,Lissete</v>
          </cell>
          <cell r="C512" t="str">
            <v>TAX</v>
          </cell>
          <cell r="D512" t="str">
            <v>MAE-EDUP-22</v>
          </cell>
          <cell r="E512" t="str">
            <v>MA</v>
          </cell>
          <cell r="F512" t="str">
            <v>EG</v>
          </cell>
          <cell r="G512">
            <v>405</v>
          </cell>
          <cell r="H512">
            <v>23263</v>
          </cell>
          <cell r="I512">
            <v>0</v>
          </cell>
          <cell r="J512" t="str">
            <v>448.08</v>
          </cell>
          <cell r="K512" t="str">
            <v>22814.92</v>
          </cell>
          <cell r="L512">
            <v>22815</v>
          </cell>
          <cell r="M512">
            <v>0</v>
          </cell>
          <cell r="N512">
            <v>0</v>
          </cell>
        </row>
        <row r="513">
          <cell r="A513">
            <v>752903</v>
          </cell>
          <cell r="B513" t="str">
            <v>Ramirez*Lopez,Fermin</v>
          </cell>
          <cell r="C513" t="str">
            <v>TAX</v>
          </cell>
          <cell r="D513" t="str">
            <v>MAE-EDUP-22</v>
          </cell>
          <cell r="E513" t="str">
            <v>MA</v>
          </cell>
          <cell r="F513" t="str">
            <v>EG</v>
          </cell>
          <cell r="G513">
            <v>405</v>
          </cell>
          <cell r="H513">
            <v>23263</v>
          </cell>
          <cell r="I513">
            <v>0</v>
          </cell>
          <cell r="J513" t="str">
            <v>442.38</v>
          </cell>
          <cell r="K513" t="str">
            <v>22820.62</v>
          </cell>
          <cell r="L513" t="str">
            <v>22821.02</v>
          </cell>
          <cell r="M513">
            <v>0</v>
          </cell>
          <cell r="N513">
            <v>0</v>
          </cell>
        </row>
        <row r="514">
          <cell r="A514">
            <v>753698</v>
          </cell>
          <cell r="B514" t="str">
            <v>Sarmiento*Rodriguez,Carlos</v>
          </cell>
          <cell r="C514" t="str">
            <v>TAX</v>
          </cell>
          <cell r="D514" t="str">
            <v>MAE-EDUP-22</v>
          </cell>
          <cell r="E514" t="str">
            <v>MA</v>
          </cell>
          <cell r="F514" t="str">
            <v>EG</v>
          </cell>
          <cell r="G514">
            <v>405</v>
          </cell>
          <cell r="H514" t="str">
            <v>23695.03</v>
          </cell>
          <cell r="I514">
            <v>0</v>
          </cell>
          <cell r="J514" t="str">
            <v>442.14</v>
          </cell>
          <cell r="K514" t="str">
            <v>23252.89</v>
          </cell>
          <cell r="L514" t="str">
            <v>23253.05</v>
          </cell>
          <cell r="M514">
            <v>0</v>
          </cell>
          <cell r="N514">
            <v>0</v>
          </cell>
        </row>
        <row r="515">
          <cell r="A515">
            <v>758062</v>
          </cell>
          <cell r="B515" t="str">
            <v>Neyra*Alvarado,Martin</v>
          </cell>
          <cell r="C515" t="str">
            <v>TAX</v>
          </cell>
          <cell r="D515" t="str">
            <v>MAE-EDUP-22</v>
          </cell>
          <cell r="E515" t="str">
            <v>MA</v>
          </cell>
          <cell r="F515" t="str">
            <v>EG</v>
          </cell>
          <cell r="G515">
            <v>404</v>
          </cell>
          <cell r="H515" t="str">
            <v>23267.36</v>
          </cell>
          <cell r="I515">
            <v>0</v>
          </cell>
          <cell r="J515">
            <v>0</v>
          </cell>
          <cell r="K515" t="str">
            <v>23267.36</v>
          </cell>
          <cell r="L515" t="str">
            <v>23267.72</v>
          </cell>
          <cell r="M515">
            <v>0</v>
          </cell>
          <cell r="N515">
            <v>0</v>
          </cell>
        </row>
        <row r="516">
          <cell r="A516">
            <v>682318</v>
          </cell>
          <cell r="B516" t="str">
            <v>Honorato*Hernandez,Jazmin</v>
          </cell>
          <cell r="C516" t="str">
            <v>TAX</v>
          </cell>
          <cell r="D516" t="str">
            <v>MAE-EDUP-22</v>
          </cell>
          <cell r="E516" t="str">
            <v>MA</v>
          </cell>
          <cell r="F516" t="str">
            <v>EG</v>
          </cell>
          <cell r="G516">
            <v>405</v>
          </cell>
          <cell r="H516">
            <v>20973</v>
          </cell>
          <cell r="I516">
            <v>0</v>
          </cell>
          <cell r="J516">
            <v>0</v>
          </cell>
          <cell r="K516">
            <v>20973</v>
          </cell>
          <cell r="L516" t="str">
            <v>20973.36</v>
          </cell>
          <cell r="M516">
            <v>0</v>
          </cell>
          <cell r="N516">
            <v>0</v>
          </cell>
        </row>
        <row r="517">
          <cell r="A517">
            <v>219857</v>
          </cell>
          <cell r="B517" t="str">
            <v>Garcia*Pineda,Oscar</v>
          </cell>
          <cell r="C517" t="str">
            <v>TAX</v>
          </cell>
          <cell r="D517" t="str">
            <v>LIC-DERE-18</v>
          </cell>
          <cell r="E517" t="str">
            <v>LI</v>
          </cell>
          <cell r="F517" t="str">
            <v>BS</v>
          </cell>
          <cell r="G517">
            <v>101</v>
          </cell>
          <cell r="H517" t="str">
            <v>20030.15</v>
          </cell>
          <cell r="I517">
            <v>0</v>
          </cell>
          <cell r="J517">
            <v>0</v>
          </cell>
          <cell r="K517" t="str">
            <v>20030.15</v>
          </cell>
          <cell r="L517" t="str">
            <v>10350.4</v>
          </cell>
          <cell r="M517" t="str">
            <v>9679.75</v>
          </cell>
          <cell r="N517" t="str">
            <v>9679.75</v>
          </cell>
        </row>
        <row r="518">
          <cell r="A518">
            <v>804472</v>
          </cell>
          <cell r="B518" t="str">
            <v>Hernandez*Alvarez,Veronica</v>
          </cell>
          <cell r="C518" t="str">
            <v>TAX</v>
          </cell>
          <cell r="D518" t="str">
            <v>LIC-DAEM-18</v>
          </cell>
          <cell r="E518" t="str">
            <v>LI</v>
          </cell>
          <cell r="F518" t="str">
            <v>BS</v>
          </cell>
          <cell r="G518">
            <v>101</v>
          </cell>
          <cell r="H518">
            <v>12829</v>
          </cell>
          <cell r="I518">
            <v>0</v>
          </cell>
          <cell r="J518">
            <v>0</v>
          </cell>
          <cell r="K518">
            <v>12829</v>
          </cell>
          <cell r="L518" t="str">
            <v>10267.6</v>
          </cell>
          <cell r="M518" t="str">
            <v>2561.4</v>
          </cell>
          <cell r="N518" t="str">
            <v>2561.4</v>
          </cell>
        </row>
        <row r="519">
          <cell r="A519">
            <v>676702</v>
          </cell>
          <cell r="B519" t="str">
            <v>Silva*Rivera,Salatiel</v>
          </cell>
          <cell r="C519" t="str">
            <v>TAX</v>
          </cell>
          <cell r="D519" t="str">
            <v>LIC-SYSC-18</v>
          </cell>
          <cell r="E519" t="str">
            <v>LI</v>
          </cell>
          <cell r="F519" t="str">
            <v>BS</v>
          </cell>
          <cell r="G519">
            <v>104</v>
          </cell>
          <cell r="H519" t="str">
            <v>12301.45</v>
          </cell>
          <cell r="I519">
            <v>0</v>
          </cell>
          <cell r="J519">
            <v>0</v>
          </cell>
          <cell r="K519" t="str">
            <v>12301.45</v>
          </cell>
          <cell r="L519" t="str">
            <v>7834.2</v>
          </cell>
          <cell r="M519" t="str">
            <v>4467.25</v>
          </cell>
          <cell r="N519" t="str">
            <v>4467.25</v>
          </cell>
        </row>
        <row r="520">
          <cell r="A520">
            <v>732258</v>
          </cell>
          <cell r="B520" t="str">
            <v>Caldiño*Hernández,Martha</v>
          </cell>
          <cell r="C520" t="str">
            <v>TAX</v>
          </cell>
          <cell r="D520" t="str">
            <v>LIC-EJAD-17</v>
          </cell>
          <cell r="E520" t="str">
            <v>LI</v>
          </cell>
          <cell r="F520" t="str">
            <v>BS</v>
          </cell>
          <cell r="G520">
            <v>100</v>
          </cell>
          <cell r="H520">
            <v>11414</v>
          </cell>
          <cell r="I520">
            <v>0</v>
          </cell>
          <cell r="J520">
            <v>0</v>
          </cell>
          <cell r="K520">
            <v>11414</v>
          </cell>
          <cell r="L520" t="str">
            <v>6747.05</v>
          </cell>
          <cell r="M520" t="str">
            <v>4666.95</v>
          </cell>
          <cell r="N520" t="str">
            <v>4666.95</v>
          </cell>
        </row>
        <row r="521">
          <cell r="A521">
            <v>227164</v>
          </cell>
          <cell r="B521" t="str">
            <v>Cheang*Hernandez,Alejandro</v>
          </cell>
          <cell r="C521" t="str">
            <v>TAX</v>
          </cell>
          <cell r="D521" t="str">
            <v>LIC-CTCO-18</v>
          </cell>
          <cell r="E521" t="str">
            <v>LI</v>
          </cell>
          <cell r="F521" t="str">
            <v>BS</v>
          </cell>
          <cell r="G521">
            <v>404</v>
          </cell>
          <cell r="H521" t="str">
            <v>9498.6</v>
          </cell>
          <cell r="I521">
            <v>0</v>
          </cell>
          <cell r="J521">
            <v>0</v>
          </cell>
          <cell r="K521" t="str">
            <v>9498.6</v>
          </cell>
          <cell r="L521" t="str">
            <v>6272.25</v>
          </cell>
          <cell r="M521" t="str">
            <v>3226.35</v>
          </cell>
          <cell r="N521" t="str">
            <v>3226.35</v>
          </cell>
        </row>
        <row r="522">
          <cell r="A522">
            <v>809921</v>
          </cell>
          <cell r="B522" t="str">
            <v>Juarez*Romero,Anayetsi</v>
          </cell>
          <cell r="C522" t="str">
            <v>TAX</v>
          </cell>
          <cell r="D522" t="str">
            <v>LIC-DINV-18</v>
          </cell>
          <cell r="E522" t="str">
            <v>LI</v>
          </cell>
          <cell r="F522" t="str">
            <v>BS</v>
          </cell>
          <cell r="G522">
            <v>101</v>
          </cell>
          <cell r="H522" t="str">
            <v>9999.55</v>
          </cell>
          <cell r="I522">
            <v>0</v>
          </cell>
          <cell r="J522">
            <v>0</v>
          </cell>
          <cell r="K522" t="str">
            <v>9999.55</v>
          </cell>
          <cell r="L522" t="str">
            <v>4706.8</v>
          </cell>
          <cell r="M522" t="str">
            <v>5292.75</v>
          </cell>
          <cell r="N522" t="str">
            <v>5292.75</v>
          </cell>
        </row>
        <row r="523">
          <cell r="A523">
            <v>795860</v>
          </cell>
          <cell r="B523" t="str">
            <v>Aguilar*Galicia,Alan</v>
          </cell>
          <cell r="C523" t="str">
            <v>TAX</v>
          </cell>
          <cell r="D523" t="str">
            <v>LIC-EJEP-18</v>
          </cell>
          <cell r="E523" t="str">
            <v>LI</v>
          </cell>
          <cell r="F523" t="str">
            <v>BA</v>
          </cell>
          <cell r="G523">
            <v>100</v>
          </cell>
          <cell r="H523" t="str">
            <v>13833.3</v>
          </cell>
          <cell r="I523">
            <v>0</v>
          </cell>
          <cell r="J523">
            <v>0</v>
          </cell>
          <cell r="K523" t="str">
            <v>13833.3</v>
          </cell>
          <cell r="L523">
            <v>8176</v>
          </cell>
          <cell r="M523" t="str">
            <v>5657.3</v>
          </cell>
          <cell r="N523" t="str">
            <v>5657.3</v>
          </cell>
        </row>
        <row r="524">
          <cell r="A524">
            <v>814941</v>
          </cell>
          <cell r="B524" t="str">
            <v>Rincon*Peña,Jahdai</v>
          </cell>
          <cell r="C524" t="str">
            <v>TAX</v>
          </cell>
          <cell r="D524" t="str">
            <v>LIC-DINV-18</v>
          </cell>
          <cell r="E524" t="str">
            <v>LI</v>
          </cell>
          <cell r="F524" t="str">
            <v>BS</v>
          </cell>
          <cell r="G524">
            <v>101</v>
          </cell>
          <cell r="H524" t="str">
            <v>10550.33</v>
          </cell>
          <cell r="I524">
            <v>0</v>
          </cell>
          <cell r="J524">
            <v>0</v>
          </cell>
          <cell r="K524" t="str">
            <v>10550.33</v>
          </cell>
          <cell r="L524" t="str">
            <v>2519.18</v>
          </cell>
          <cell r="M524" t="str">
            <v>8031.15</v>
          </cell>
          <cell r="N524" t="str">
            <v>8031.15</v>
          </cell>
        </row>
        <row r="525">
          <cell r="A525">
            <v>812876</v>
          </cell>
          <cell r="B525" t="str">
            <v>Méndez*López,Emmanuel</v>
          </cell>
          <cell r="C525" t="str">
            <v>TAX</v>
          </cell>
          <cell r="D525" t="str">
            <v>LIC-CTCO-18</v>
          </cell>
          <cell r="E525" t="str">
            <v>LI</v>
          </cell>
          <cell r="F525" t="str">
            <v>BS</v>
          </cell>
          <cell r="G525">
            <v>101</v>
          </cell>
          <cell r="H525" t="str">
            <v>15578.15</v>
          </cell>
          <cell r="I525">
            <v>0</v>
          </cell>
          <cell r="J525">
            <v>0</v>
          </cell>
          <cell r="K525" t="str">
            <v>15578.15</v>
          </cell>
          <cell r="L525" t="str">
            <v>13102.8</v>
          </cell>
          <cell r="M525" t="str">
            <v>2475.35</v>
          </cell>
          <cell r="N525" t="str">
            <v>2475.35</v>
          </cell>
        </row>
        <row r="526">
          <cell r="A526">
            <v>295812</v>
          </cell>
          <cell r="B526" t="str">
            <v>Herrera*Mejia,Maria</v>
          </cell>
          <cell r="C526" t="str">
            <v>TAX</v>
          </cell>
          <cell r="D526" t="str">
            <v>LIC-EJCP-13</v>
          </cell>
          <cell r="E526" t="str">
            <v>LI</v>
          </cell>
          <cell r="F526" t="str">
            <v>BS</v>
          </cell>
          <cell r="G526">
            <v>405</v>
          </cell>
          <cell r="H526">
            <v>12576</v>
          </cell>
          <cell r="I526">
            <v>0</v>
          </cell>
          <cell r="J526">
            <v>0</v>
          </cell>
          <cell r="K526">
            <v>12576</v>
          </cell>
          <cell r="L526" t="str">
            <v>6425.5</v>
          </cell>
          <cell r="M526" t="str">
            <v>6150.5</v>
          </cell>
          <cell r="N526" t="str">
            <v>6150.5</v>
          </cell>
        </row>
        <row r="527">
          <cell r="A527">
            <v>220902</v>
          </cell>
          <cell r="B527" t="str">
            <v>Castañeda*Ambrocio,Abraham</v>
          </cell>
          <cell r="C527" t="str">
            <v>TAX</v>
          </cell>
          <cell r="D527" t="str">
            <v>LIC-EJAD-17</v>
          </cell>
          <cell r="E527" t="str">
            <v>LI</v>
          </cell>
          <cell r="F527" t="str">
            <v>BS</v>
          </cell>
          <cell r="G527">
            <v>100</v>
          </cell>
          <cell r="H527">
            <v>12576</v>
          </cell>
          <cell r="I527">
            <v>0</v>
          </cell>
          <cell r="J527">
            <v>0</v>
          </cell>
          <cell r="K527">
            <v>12576</v>
          </cell>
          <cell r="L527">
            <v>5531</v>
          </cell>
          <cell r="M527">
            <v>7045</v>
          </cell>
          <cell r="N527">
            <v>7045</v>
          </cell>
        </row>
        <row r="528">
          <cell r="A528">
            <v>798884</v>
          </cell>
          <cell r="B528" t="str">
            <v>Lopez*Aparicio,Jose</v>
          </cell>
          <cell r="C528" t="str">
            <v>TAX</v>
          </cell>
          <cell r="D528" t="str">
            <v>LIC-EJAD-17</v>
          </cell>
          <cell r="E528" t="str">
            <v>LI</v>
          </cell>
          <cell r="F528" t="str">
            <v>BS</v>
          </cell>
          <cell r="G528">
            <v>100</v>
          </cell>
          <cell r="H528" t="str">
            <v>8601.8</v>
          </cell>
          <cell r="I528">
            <v>0</v>
          </cell>
          <cell r="J528">
            <v>0</v>
          </cell>
          <cell r="K528" t="str">
            <v>8601.8</v>
          </cell>
          <cell r="L528">
            <v>5030</v>
          </cell>
          <cell r="M528" t="str">
            <v>3571.8</v>
          </cell>
          <cell r="N528" t="str">
            <v>3571.8</v>
          </cell>
        </row>
        <row r="529">
          <cell r="A529">
            <v>150738</v>
          </cell>
          <cell r="B529" t="str">
            <v>Juarez*Perez,Karla</v>
          </cell>
          <cell r="C529" t="str">
            <v>TAX</v>
          </cell>
          <cell r="D529" t="str">
            <v>LIC-SIIN-10</v>
          </cell>
          <cell r="E529" t="str">
            <v>LI</v>
          </cell>
          <cell r="F529" t="str">
            <v>EG</v>
          </cell>
          <cell r="G529">
            <v>405</v>
          </cell>
          <cell r="H529">
            <v>8245</v>
          </cell>
          <cell r="I529">
            <v>0</v>
          </cell>
          <cell r="J529">
            <v>0</v>
          </cell>
          <cell r="K529">
            <v>8245</v>
          </cell>
          <cell r="L529">
            <v>8245</v>
          </cell>
          <cell r="M529">
            <v>0</v>
          </cell>
          <cell r="N529">
            <v>0</v>
          </cell>
        </row>
        <row r="530">
          <cell r="A530">
            <v>222431</v>
          </cell>
          <cell r="B530" t="str">
            <v>Jimenez*Ibarra,Marco</v>
          </cell>
          <cell r="C530" t="str">
            <v>CHU</v>
          </cell>
          <cell r="D530" t="str">
            <v>MAE-ENDE-18</v>
          </cell>
          <cell r="E530" t="str">
            <v>MA</v>
          </cell>
          <cell r="F530" t="str">
            <v>EG</v>
          </cell>
          <cell r="G530">
            <v>405</v>
          </cell>
          <cell r="H530">
            <v>26382.2</v>
          </cell>
          <cell r="I530">
            <v>0</v>
          </cell>
          <cell r="J530">
            <v>574.5</v>
          </cell>
          <cell r="K530">
            <v>25807.7</v>
          </cell>
          <cell r="L530">
            <v>25755.7</v>
          </cell>
          <cell r="M530">
            <v>52</v>
          </cell>
          <cell r="N530">
            <v>52</v>
          </cell>
        </row>
        <row r="531">
          <cell r="A531">
            <v>223798</v>
          </cell>
          <cell r="B531" t="str">
            <v>Alarcon*Martinez,Irene</v>
          </cell>
          <cell r="C531" t="str">
            <v>CHU</v>
          </cell>
          <cell r="D531" t="str">
            <v>LIC-EDFI-15</v>
          </cell>
          <cell r="E531" t="str">
            <v>LI</v>
          </cell>
          <cell r="F531" t="str">
            <v>AS</v>
          </cell>
          <cell r="G531">
            <v>405</v>
          </cell>
          <cell r="H531">
            <v>20095</v>
          </cell>
          <cell r="I531">
            <v>0</v>
          </cell>
          <cell r="J531">
            <v>435.96</v>
          </cell>
          <cell r="K531">
            <v>19659.04</v>
          </cell>
          <cell r="L531">
            <v>19659.400000000001</v>
          </cell>
          <cell r="M531">
            <v>0</v>
          </cell>
          <cell r="N531">
            <v>0</v>
          </cell>
        </row>
        <row r="532">
          <cell r="A532">
            <v>224519</v>
          </cell>
          <cell r="B532" t="str">
            <v>Prado*Rodriguez,Ricardo</v>
          </cell>
          <cell r="C532" t="str">
            <v>CHU</v>
          </cell>
          <cell r="D532" t="str">
            <v>LIC-EDFI-18</v>
          </cell>
          <cell r="E532" t="str">
            <v>LI</v>
          </cell>
          <cell r="F532" t="str">
            <v>AS</v>
          </cell>
          <cell r="G532">
            <v>101</v>
          </cell>
          <cell r="H532">
            <v>17048</v>
          </cell>
          <cell r="I532">
            <v>0</v>
          </cell>
          <cell r="J532">
            <v>0</v>
          </cell>
          <cell r="K532">
            <v>17048</v>
          </cell>
          <cell r="L532">
            <v>17048.5</v>
          </cell>
          <cell r="M532">
            <v>0</v>
          </cell>
          <cell r="N532">
            <v>0</v>
          </cell>
        </row>
        <row r="533">
          <cell r="A533">
            <v>238000</v>
          </cell>
          <cell r="B533" t="str">
            <v>Rivera*Lordmendez,Dustin</v>
          </cell>
          <cell r="C533" t="str">
            <v>CHU</v>
          </cell>
          <cell r="D533" t="str">
            <v>LIC-EDFI-15</v>
          </cell>
          <cell r="E533" t="str">
            <v>LI</v>
          </cell>
          <cell r="F533" t="str">
            <v>CI</v>
          </cell>
          <cell r="H533">
            <v>150</v>
          </cell>
          <cell r="I533">
            <v>0</v>
          </cell>
          <cell r="J533">
            <v>0</v>
          </cell>
          <cell r="K533">
            <v>150</v>
          </cell>
          <cell r="L533">
            <v>200</v>
          </cell>
          <cell r="M533">
            <v>0</v>
          </cell>
          <cell r="N533">
            <v>0</v>
          </cell>
        </row>
        <row r="534">
          <cell r="A534">
            <v>247504</v>
          </cell>
          <cell r="B534" t="str">
            <v>Perez*Robles,Alexis</v>
          </cell>
          <cell r="C534" t="str">
            <v>CHU</v>
          </cell>
          <cell r="D534" t="str">
            <v>LIC-EDFI-18</v>
          </cell>
          <cell r="E534" t="str">
            <v>LI</v>
          </cell>
          <cell r="F534" t="str">
            <v>AS</v>
          </cell>
          <cell r="G534">
            <v>405</v>
          </cell>
          <cell r="H534">
            <v>21190.400000000001</v>
          </cell>
          <cell r="I534">
            <v>0</v>
          </cell>
          <cell r="J534">
            <v>0</v>
          </cell>
          <cell r="K534">
            <v>21190.400000000001</v>
          </cell>
          <cell r="L534">
            <v>12234</v>
          </cell>
          <cell r="M534">
            <v>8956.4</v>
          </cell>
          <cell r="N534">
            <v>8956.4</v>
          </cell>
        </row>
        <row r="535">
          <cell r="A535">
            <v>248790</v>
          </cell>
          <cell r="B535" t="str">
            <v>Pineda*Gallardo,Julio</v>
          </cell>
          <cell r="C535" t="str">
            <v>CHU</v>
          </cell>
          <cell r="D535" t="str">
            <v>LIC-EDFI-18</v>
          </cell>
          <cell r="E535" t="str">
            <v>LI</v>
          </cell>
          <cell r="F535" t="str">
            <v>AS</v>
          </cell>
          <cell r="G535">
            <v>404</v>
          </cell>
          <cell r="H535">
            <v>9282</v>
          </cell>
          <cell r="I535">
            <v>0</v>
          </cell>
          <cell r="J535">
            <v>0</v>
          </cell>
          <cell r="K535">
            <v>9282</v>
          </cell>
          <cell r="L535">
            <v>9710.2000000000007</v>
          </cell>
          <cell r="M535">
            <v>52</v>
          </cell>
          <cell r="N535">
            <v>52</v>
          </cell>
        </row>
        <row r="536">
          <cell r="A536">
            <v>261046</v>
          </cell>
          <cell r="B536" t="str">
            <v>Castro*Ramirez,Fatima</v>
          </cell>
          <cell r="C536" t="str">
            <v>CHU</v>
          </cell>
          <cell r="D536" t="str">
            <v>LIC-EDFI-18</v>
          </cell>
          <cell r="E536" t="str">
            <v>LI</v>
          </cell>
          <cell r="F536" t="str">
            <v>EG</v>
          </cell>
          <cell r="H536">
            <v>3475</v>
          </cell>
          <cell r="I536">
            <v>0</v>
          </cell>
          <cell r="J536">
            <v>0</v>
          </cell>
          <cell r="K536">
            <v>3475</v>
          </cell>
          <cell r="L536">
            <v>3475</v>
          </cell>
          <cell r="M536">
            <v>0</v>
          </cell>
          <cell r="N536">
            <v>0</v>
          </cell>
        </row>
        <row r="537">
          <cell r="A537">
            <v>262433</v>
          </cell>
          <cell r="B537" t="str">
            <v>Plata*Guzman,Braulio</v>
          </cell>
          <cell r="C537" t="str">
            <v>CHU</v>
          </cell>
          <cell r="D537" t="str">
            <v>LIC-EDFI-18</v>
          </cell>
          <cell r="E537" t="str">
            <v>LI</v>
          </cell>
          <cell r="F537" t="str">
            <v>AS</v>
          </cell>
          <cell r="G537">
            <v>405</v>
          </cell>
          <cell r="H537">
            <v>19420.3</v>
          </cell>
          <cell r="I537">
            <v>0</v>
          </cell>
          <cell r="J537">
            <v>0</v>
          </cell>
          <cell r="K537">
            <v>19420.3</v>
          </cell>
          <cell r="L537">
            <v>19420</v>
          </cell>
          <cell r="M537">
            <v>0</v>
          </cell>
          <cell r="N537">
            <v>0</v>
          </cell>
        </row>
        <row r="538">
          <cell r="A538">
            <v>275466</v>
          </cell>
          <cell r="B538" t="str">
            <v>Alvarado*Paez,Adolfo</v>
          </cell>
          <cell r="C538" t="str">
            <v>CHU</v>
          </cell>
          <cell r="D538" t="str">
            <v>LIC-EDFI-15</v>
          </cell>
          <cell r="E538" t="str">
            <v>LI</v>
          </cell>
          <cell r="F538" t="str">
            <v>AS</v>
          </cell>
          <cell r="G538">
            <v>405</v>
          </cell>
          <cell r="H538">
            <v>19532</v>
          </cell>
          <cell r="I538">
            <v>0</v>
          </cell>
          <cell r="J538">
            <v>0</v>
          </cell>
          <cell r="K538">
            <v>19532</v>
          </cell>
          <cell r="L538">
            <v>21861</v>
          </cell>
          <cell r="M538">
            <v>0</v>
          </cell>
          <cell r="N538">
            <v>0</v>
          </cell>
        </row>
        <row r="539">
          <cell r="A539">
            <v>283927</v>
          </cell>
          <cell r="B539" t="str">
            <v>Munilla*Bastida,Gaspar</v>
          </cell>
          <cell r="C539" t="str">
            <v>CHU</v>
          </cell>
          <cell r="D539" t="str">
            <v>LIC-EDFI-18</v>
          </cell>
          <cell r="E539" t="str">
            <v>LI</v>
          </cell>
          <cell r="F539" t="str">
            <v>AS</v>
          </cell>
          <cell r="H539">
            <v>20210.2</v>
          </cell>
          <cell r="I539">
            <v>0</v>
          </cell>
          <cell r="J539">
            <v>0</v>
          </cell>
          <cell r="K539">
            <v>20210.2</v>
          </cell>
          <cell r="L539">
            <v>7339</v>
          </cell>
          <cell r="M539">
            <v>13041.2</v>
          </cell>
          <cell r="N539">
            <v>13041.2</v>
          </cell>
        </row>
        <row r="540">
          <cell r="A540">
            <v>290495</v>
          </cell>
          <cell r="B540" t="str">
            <v>Morales*Cornejo,Jesús</v>
          </cell>
          <cell r="C540" t="str">
            <v>CHU</v>
          </cell>
          <cell r="D540" t="str">
            <v>LIC-EDFI-18</v>
          </cell>
          <cell r="E540" t="str">
            <v>LI</v>
          </cell>
          <cell r="F540" t="str">
            <v>AS</v>
          </cell>
          <cell r="G540">
            <v>101</v>
          </cell>
          <cell r="H540">
            <v>19748.95</v>
          </cell>
          <cell r="I540">
            <v>0</v>
          </cell>
          <cell r="J540">
            <v>0</v>
          </cell>
          <cell r="K540">
            <v>19748.95</v>
          </cell>
          <cell r="L540">
            <v>19126.3</v>
          </cell>
          <cell r="M540">
            <v>624</v>
          </cell>
          <cell r="N540">
            <v>624</v>
          </cell>
        </row>
        <row r="541">
          <cell r="A541">
            <v>293291</v>
          </cell>
          <cell r="B541" t="str">
            <v>Domenack*Baca,Renato</v>
          </cell>
          <cell r="C541" t="str">
            <v>CHU</v>
          </cell>
          <cell r="D541" t="str">
            <v>LIC-EDFI-18</v>
          </cell>
          <cell r="E541" t="str">
            <v>LI</v>
          </cell>
          <cell r="F541" t="str">
            <v>EG</v>
          </cell>
          <cell r="G541">
            <v>405</v>
          </cell>
          <cell r="H541">
            <v>15204.85</v>
          </cell>
          <cell r="I541">
            <v>0</v>
          </cell>
          <cell r="J541">
            <v>0</v>
          </cell>
          <cell r="K541">
            <v>15204.85</v>
          </cell>
          <cell r="L541">
            <v>15204.85</v>
          </cell>
          <cell r="M541">
            <v>0</v>
          </cell>
          <cell r="N541">
            <v>0</v>
          </cell>
        </row>
        <row r="542">
          <cell r="A542">
            <v>295961</v>
          </cell>
          <cell r="B542" t="str">
            <v>Martinez*Martinez,Oscar</v>
          </cell>
          <cell r="C542" t="str">
            <v>CHU</v>
          </cell>
          <cell r="D542" t="str">
            <v>LIC-EDFI-18</v>
          </cell>
          <cell r="E542" t="str">
            <v>LI</v>
          </cell>
          <cell r="F542" t="str">
            <v>AS</v>
          </cell>
          <cell r="G542">
            <v>405</v>
          </cell>
          <cell r="H542">
            <v>12842.5</v>
          </cell>
          <cell r="I542">
            <v>0</v>
          </cell>
          <cell r="J542">
            <v>0</v>
          </cell>
          <cell r="K542">
            <v>12842.5</v>
          </cell>
          <cell r="L542">
            <v>12049.5</v>
          </cell>
          <cell r="M542">
            <v>793</v>
          </cell>
          <cell r="N542">
            <v>793</v>
          </cell>
        </row>
        <row r="543">
          <cell r="A543">
            <v>296878</v>
          </cell>
          <cell r="B543" t="str">
            <v>Garcia*Andrade,Jose</v>
          </cell>
          <cell r="C543" t="str">
            <v>CHU</v>
          </cell>
          <cell r="D543" t="str">
            <v>LIC-EDFI-18</v>
          </cell>
          <cell r="E543" t="str">
            <v>LI</v>
          </cell>
          <cell r="F543" t="str">
            <v>AS</v>
          </cell>
          <cell r="G543">
            <v>100</v>
          </cell>
          <cell r="H543">
            <v>16165.15</v>
          </cell>
          <cell r="I543">
            <v>0</v>
          </cell>
          <cell r="J543">
            <v>0</v>
          </cell>
          <cell r="K543">
            <v>16165.15</v>
          </cell>
          <cell r="L543">
            <v>16165.5</v>
          </cell>
          <cell r="M543">
            <v>0</v>
          </cell>
          <cell r="N543">
            <v>0</v>
          </cell>
        </row>
        <row r="544">
          <cell r="A544">
            <v>297284</v>
          </cell>
          <cell r="B544" t="str">
            <v>Alarcon*Olguin,Yareli</v>
          </cell>
          <cell r="C544" t="str">
            <v>CHU</v>
          </cell>
          <cell r="D544" t="str">
            <v>MAE-ENDE-18</v>
          </cell>
          <cell r="E544" t="str">
            <v>MA</v>
          </cell>
          <cell r="F544" t="str">
            <v>AS</v>
          </cell>
          <cell r="G544">
            <v>406</v>
          </cell>
          <cell r="H544">
            <v>24803</v>
          </cell>
          <cell r="I544">
            <v>0</v>
          </cell>
          <cell r="J544">
            <v>0</v>
          </cell>
          <cell r="K544">
            <v>24803</v>
          </cell>
          <cell r="L544">
            <v>22696.5</v>
          </cell>
          <cell r="M544">
            <v>2106.5</v>
          </cell>
          <cell r="N544">
            <v>2106.5</v>
          </cell>
        </row>
        <row r="545">
          <cell r="A545">
            <v>301846</v>
          </cell>
          <cell r="B545" t="str">
            <v>Silva*Hernández,Cinthia</v>
          </cell>
          <cell r="C545" t="str">
            <v>CHU</v>
          </cell>
          <cell r="D545" t="str">
            <v>LIC-EDFI-18</v>
          </cell>
          <cell r="E545" t="str">
            <v>LI</v>
          </cell>
          <cell r="F545" t="str">
            <v>EG</v>
          </cell>
          <cell r="H545">
            <v>110</v>
          </cell>
          <cell r="I545">
            <v>0</v>
          </cell>
          <cell r="J545">
            <v>0</v>
          </cell>
          <cell r="K545">
            <v>110</v>
          </cell>
          <cell r="L545">
            <v>110</v>
          </cell>
          <cell r="M545">
            <v>0</v>
          </cell>
          <cell r="N545">
            <v>0</v>
          </cell>
        </row>
        <row r="546">
          <cell r="A546">
            <v>302993</v>
          </cell>
          <cell r="B546" t="str">
            <v>Calixto*González,Josue</v>
          </cell>
          <cell r="C546" t="str">
            <v>CHU</v>
          </cell>
          <cell r="D546" t="str">
            <v>MAE-ENDE-18</v>
          </cell>
          <cell r="E546" t="str">
            <v>MA</v>
          </cell>
          <cell r="F546" t="str">
            <v>AS</v>
          </cell>
          <cell r="G546">
            <v>406</v>
          </cell>
          <cell r="H546">
            <v>25888.05</v>
          </cell>
          <cell r="I546">
            <v>0</v>
          </cell>
          <cell r="J546">
            <v>0</v>
          </cell>
          <cell r="K546">
            <v>25888.05</v>
          </cell>
          <cell r="L546">
            <v>25888.85</v>
          </cell>
          <cell r="M546">
            <v>0</v>
          </cell>
          <cell r="N546">
            <v>0</v>
          </cell>
        </row>
        <row r="547">
          <cell r="A547">
            <v>305594</v>
          </cell>
          <cell r="B547" t="str">
            <v>Duarte*Perez,Valeria</v>
          </cell>
          <cell r="C547" t="str">
            <v>CHU</v>
          </cell>
          <cell r="D547" t="str">
            <v>LIC-EDFI-18</v>
          </cell>
          <cell r="E547" t="str">
            <v>LI</v>
          </cell>
          <cell r="F547" t="str">
            <v>BR</v>
          </cell>
          <cell r="H547">
            <v>1040</v>
          </cell>
          <cell r="I547">
            <v>0</v>
          </cell>
          <cell r="J547">
            <v>0</v>
          </cell>
          <cell r="K547">
            <v>1040</v>
          </cell>
          <cell r="L547">
            <v>1520</v>
          </cell>
          <cell r="M547">
            <v>0</v>
          </cell>
          <cell r="N547">
            <v>0</v>
          </cell>
        </row>
        <row r="548">
          <cell r="A548">
            <v>309228</v>
          </cell>
          <cell r="B548" t="str">
            <v>Flores*Montes,Marina</v>
          </cell>
          <cell r="C548" t="str">
            <v>CHU</v>
          </cell>
          <cell r="D548" t="str">
            <v>LIC-EDFI-18</v>
          </cell>
          <cell r="E548" t="str">
            <v>LI</v>
          </cell>
          <cell r="F548" t="str">
            <v>EG</v>
          </cell>
          <cell r="G548">
            <v>101</v>
          </cell>
          <cell r="H548">
            <v>16117.55</v>
          </cell>
          <cell r="I548">
            <v>0</v>
          </cell>
          <cell r="J548">
            <v>0</v>
          </cell>
          <cell r="K548">
            <v>16117.55</v>
          </cell>
          <cell r="L548">
            <v>16117.8</v>
          </cell>
          <cell r="M548">
            <v>0</v>
          </cell>
          <cell r="N548">
            <v>0</v>
          </cell>
        </row>
        <row r="549">
          <cell r="A549">
            <v>310081</v>
          </cell>
          <cell r="B549" t="str">
            <v>Chagoya*Limón,Michelle</v>
          </cell>
          <cell r="C549" t="str">
            <v>CHU</v>
          </cell>
          <cell r="D549" t="str">
            <v>LIC-EDFI-18</v>
          </cell>
          <cell r="E549" t="str">
            <v>LI</v>
          </cell>
          <cell r="F549" t="str">
            <v>EG</v>
          </cell>
          <cell r="H549">
            <v>110</v>
          </cell>
          <cell r="I549">
            <v>0</v>
          </cell>
          <cell r="J549">
            <v>0</v>
          </cell>
          <cell r="K549">
            <v>110</v>
          </cell>
          <cell r="L549">
            <v>110</v>
          </cell>
          <cell r="M549">
            <v>0</v>
          </cell>
          <cell r="N549">
            <v>0</v>
          </cell>
        </row>
        <row r="550">
          <cell r="A550">
            <v>311117</v>
          </cell>
          <cell r="B550" t="str">
            <v>Herrera*Huerta,José</v>
          </cell>
          <cell r="C550" t="str">
            <v>CHU</v>
          </cell>
          <cell r="D550" t="str">
            <v>LIC-EDFI-18</v>
          </cell>
          <cell r="E550" t="str">
            <v>LI</v>
          </cell>
          <cell r="F550" t="str">
            <v>EG</v>
          </cell>
          <cell r="G550">
            <v>405</v>
          </cell>
          <cell r="H550">
            <v>7752.65</v>
          </cell>
          <cell r="I550">
            <v>0</v>
          </cell>
          <cell r="J550">
            <v>0</v>
          </cell>
          <cell r="K550">
            <v>7752.65</v>
          </cell>
          <cell r="L550">
            <v>6376</v>
          </cell>
          <cell r="M550">
            <v>1376.65</v>
          </cell>
          <cell r="N550">
            <v>1376.65</v>
          </cell>
        </row>
        <row r="551">
          <cell r="A551">
            <v>312962</v>
          </cell>
          <cell r="B551" t="str">
            <v>Monterde*Chavez,Israel</v>
          </cell>
          <cell r="C551" t="str">
            <v>CHU</v>
          </cell>
          <cell r="D551" t="str">
            <v>LIC-EDFI-18</v>
          </cell>
          <cell r="E551" t="str">
            <v>LI</v>
          </cell>
          <cell r="F551" t="str">
            <v>EG</v>
          </cell>
          <cell r="H551">
            <v>110</v>
          </cell>
          <cell r="I551">
            <v>0</v>
          </cell>
          <cell r="J551">
            <v>0</v>
          </cell>
          <cell r="K551">
            <v>110</v>
          </cell>
          <cell r="L551">
            <v>110</v>
          </cell>
          <cell r="M551">
            <v>0</v>
          </cell>
          <cell r="N551">
            <v>0</v>
          </cell>
        </row>
        <row r="552">
          <cell r="A552">
            <v>315452</v>
          </cell>
          <cell r="B552" t="str">
            <v>Gomez*Sanchez,Jorge</v>
          </cell>
          <cell r="C552" t="str">
            <v>CHU</v>
          </cell>
          <cell r="D552" t="str">
            <v>LIC-EDFI-18</v>
          </cell>
          <cell r="E552" t="str">
            <v>LI</v>
          </cell>
          <cell r="F552" t="str">
            <v>AS</v>
          </cell>
          <cell r="G552">
            <v>405</v>
          </cell>
          <cell r="H552">
            <v>22807</v>
          </cell>
          <cell r="I552">
            <v>0</v>
          </cell>
          <cell r="J552">
            <v>0</v>
          </cell>
          <cell r="K552">
            <v>22807</v>
          </cell>
          <cell r="L552">
            <v>20079</v>
          </cell>
          <cell r="M552">
            <v>2728</v>
          </cell>
          <cell r="N552">
            <v>2728</v>
          </cell>
        </row>
        <row r="553">
          <cell r="A553">
            <v>316741</v>
          </cell>
          <cell r="B553" t="str">
            <v>Monroy*Arreguin,Emanuel</v>
          </cell>
          <cell r="C553" t="str">
            <v>CHU</v>
          </cell>
          <cell r="D553" t="str">
            <v>LIC-EDFI-18</v>
          </cell>
          <cell r="E553" t="str">
            <v>LI</v>
          </cell>
          <cell r="F553" t="str">
            <v>AS</v>
          </cell>
          <cell r="G553">
            <v>404</v>
          </cell>
          <cell r="H553">
            <v>14438</v>
          </cell>
          <cell r="I553">
            <v>0</v>
          </cell>
          <cell r="J553">
            <v>0</v>
          </cell>
          <cell r="K553">
            <v>14438</v>
          </cell>
          <cell r="L553">
            <v>14438</v>
          </cell>
          <cell r="M553">
            <v>0</v>
          </cell>
          <cell r="N553">
            <v>0</v>
          </cell>
        </row>
        <row r="554">
          <cell r="A554">
            <v>319254</v>
          </cell>
          <cell r="B554" t="str">
            <v>Garduño*Vázquez,Alonso</v>
          </cell>
          <cell r="C554" t="str">
            <v>CHU</v>
          </cell>
          <cell r="D554" t="str">
            <v>LIC-EDFI-18</v>
          </cell>
          <cell r="E554" t="str">
            <v>LI</v>
          </cell>
          <cell r="F554" t="str">
            <v>AS</v>
          </cell>
          <cell r="G554">
            <v>405</v>
          </cell>
          <cell r="H554">
            <v>14314.7</v>
          </cell>
          <cell r="I554">
            <v>0</v>
          </cell>
          <cell r="J554">
            <v>0</v>
          </cell>
          <cell r="K554">
            <v>14314.7</v>
          </cell>
          <cell r="L554">
            <v>14315.6</v>
          </cell>
          <cell r="M554">
            <v>260</v>
          </cell>
          <cell r="N554">
            <v>260</v>
          </cell>
        </row>
        <row r="555">
          <cell r="A555">
            <v>323461</v>
          </cell>
          <cell r="B555" t="str">
            <v>Angel*Velazquez,Salvador</v>
          </cell>
          <cell r="C555" t="str">
            <v>CHU</v>
          </cell>
          <cell r="D555" t="str">
            <v>LIC-EDFI-18</v>
          </cell>
          <cell r="E555" t="str">
            <v>LI</v>
          </cell>
          <cell r="F555" t="str">
            <v>AS</v>
          </cell>
          <cell r="G555">
            <v>100</v>
          </cell>
          <cell r="H555">
            <v>21519</v>
          </cell>
          <cell r="I555">
            <v>0</v>
          </cell>
          <cell r="J555">
            <v>772.92</v>
          </cell>
          <cell r="K555">
            <v>20746.080000000002</v>
          </cell>
          <cell r="L555">
            <v>20746.080000000002</v>
          </cell>
          <cell r="M555">
            <v>0</v>
          </cell>
          <cell r="N555">
            <v>0</v>
          </cell>
        </row>
        <row r="556">
          <cell r="A556">
            <v>329603</v>
          </cell>
          <cell r="B556" t="str">
            <v>Pech*Luna,Citlali</v>
          </cell>
          <cell r="C556" t="str">
            <v>CHU</v>
          </cell>
          <cell r="D556" t="str">
            <v>LIC-EDFI-18</v>
          </cell>
          <cell r="E556" t="str">
            <v>LI</v>
          </cell>
          <cell r="F556" t="str">
            <v>EG</v>
          </cell>
          <cell r="H556">
            <v>220</v>
          </cell>
          <cell r="I556">
            <v>0</v>
          </cell>
          <cell r="J556">
            <v>0</v>
          </cell>
          <cell r="K556">
            <v>220</v>
          </cell>
          <cell r="L556">
            <v>220</v>
          </cell>
          <cell r="M556">
            <v>0</v>
          </cell>
          <cell r="N556">
            <v>0</v>
          </cell>
        </row>
        <row r="557">
          <cell r="A557">
            <v>330727</v>
          </cell>
          <cell r="B557" t="str">
            <v>González*Segura,Ricardo</v>
          </cell>
          <cell r="C557" t="str">
            <v>CHU</v>
          </cell>
          <cell r="D557" t="str">
            <v>LIC-EDFI-18</v>
          </cell>
          <cell r="E557" t="str">
            <v>LI</v>
          </cell>
          <cell r="F557" t="str">
            <v>EG</v>
          </cell>
          <cell r="H557">
            <v>1670</v>
          </cell>
          <cell r="I557">
            <v>0</v>
          </cell>
          <cell r="J557">
            <v>0</v>
          </cell>
          <cell r="K557">
            <v>1670</v>
          </cell>
          <cell r="L557">
            <v>2390</v>
          </cell>
          <cell r="M557">
            <v>0</v>
          </cell>
          <cell r="N557">
            <v>0</v>
          </cell>
        </row>
        <row r="558">
          <cell r="A558">
            <v>332991</v>
          </cell>
          <cell r="B558" t="str">
            <v>Barrera*Juárez,Betzabe</v>
          </cell>
          <cell r="C558" t="str">
            <v>CHU</v>
          </cell>
          <cell r="D558" t="str">
            <v>LIC-EDFI-18</v>
          </cell>
          <cell r="E558" t="str">
            <v>LI</v>
          </cell>
          <cell r="F558" t="str">
            <v>AS</v>
          </cell>
          <cell r="G558">
            <v>405</v>
          </cell>
          <cell r="H558">
            <v>18244</v>
          </cell>
          <cell r="I558">
            <v>0</v>
          </cell>
          <cell r="J558">
            <v>0</v>
          </cell>
          <cell r="K558">
            <v>18244</v>
          </cell>
          <cell r="L558">
            <v>15827</v>
          </cell>
          <cell r="M558">
            <v>2417</v>
          </cell>
          <cell r="N558">
            <v>2417</v>
          </cell>
        </row>
        <row r="559">
          <cell r="A559">
            <v>338592</v>
          </cell>
          <cell r="B559" t="str">
            <v>Cano*Guzman,Isaac</v>
          </cell>
          <cell r="C559" t="str">
            <v>CHU</v>
          </cell>
          <cell r="D559" t="str">
            <v>LIC-EDFI-18</v>
          </cell>
          <cell r="E559" t="str">
            <v>LI</v>
          </cell>
          <cell r="F559" t="str">
            <v>EG</v>
          </cell>
          <cell r="G559">
            <v>405</v>
          </cell>
          <cell r="H559">
            <v>8287</v>
          </cell>
          <cell r="I559">
            <v>0</v>
          </cell>
          <cell r="J559">
            <v>83.37</v>
          </cell>
          <cell r="K559">
            <v>8203.6299999999992</v>
          </cell>
          <cell r="L559">
            <v>8204.51</v>
          </cell>
          <cell r="M559">
            <v>0</v>
          </cell>
          <cell r="N559">
            <v>0</v>
          </cell>
        </row>
        <row r="560">
          <cell r="A560">
            <v>340110</v>
          </cell>
          <cell r="B560" t="str">
            <v>Orozco*Santiago,Marlene</v>
          </cell>
          <cell r="C560" t="str">
            <v>CHU</v>
          </cell>
          <cell r="D560" t="str">
            <v>MAE-ENDE-18</v>
          </cell>
          <cell r="E560" t="str">
            <v>MA</v>
          </cell>
          <cell r="F560" t="str">
            <v>AS</v>
          </cell>
          <cell r="G560">
            <v>406</v>
          </cell>
          <cell r="H560">
            <v>24913</v>
          </cell>
          <cell r="I560">
            <v>0</v>
          </cell>
          <cell r="J560">
            <v>0</v>
          </cell>
          <cell r="K560">
            <v>24913</v>
          </cell>
          <cell r="L560">
            <v>24912.400000000001</v>
          </cell>
          <cell r="M560">
            <v>0</v>
          </cell>
          <cell r="N560">
            <v>0</v>
          </cell>
        </row>
        <row r="561">
          <cell r="A561">
            <v>340790</v>
          </cell>
          <cell r="B561" t="str">
            <v>Herrera*Alvarez,Alfonso</v>
          </cell>
          <cell r="C561" t="str">
            <v>CHU</v>
          </cell>
          <cell r="D561" t="str">
            <v>LIC-EDFI-18</v>
          </cell>
          <cell r="E561" t="str">
            <v>LI</v>
          </cell>
          <cell r="F561" t="str">
            <v>AS</v>
          </cell>
          <cell r="G561">
            <v>101</v>
          </cell>
          <cell r="H561">
            <v>21206</v>
          </cell>
          <cell r="I561">
            <v>0</v>
          </cell>
          <cell r="J561">
            <v>0</v>
          </cell>
          <cell r="K561">
            <v>21206</v>
          </cell>
          <cell r="L561">
            <v>21206.799999999999</v>
          </cell>
          <cell r="M561">
            <v>0</v>
          </cell>
          <cell r="N561">
            <v>0</v>
          </cell>
        </row>
        <row r="562">
          <cell r="A562">
            <v>343606</v>
          </cell>
          <cell r="B562" t="str">
            <v>Meza*Lopez,Brayan</v>
          </cell>
          <cell r="C562" t="str">
            <v>CHU</v>
          </cell>
          <cell r="D562" t="str">
            <v>LIC-EDFI-18</v>
          </cell>
          <cell r="E562" t="str">
            <v>LI</v>
          </cell>
          <cell r="F562" t="str">
            <v>EG</v>
          </cell>
          <cell r="H562">
            <v>110</v>
          </cell>
          <cell r="I562">
            <v>0</v>
          </cell>
          <cell r="J562">
            <v>0</v>
          </cell>
          <cell r="K562">
            <v>110</v>
          </cell>
          <cell r="L562">
            <v>110</v>
          </cell>
          <cell r="M562">
            <v>0</v>
          </cell>
          <cell r="N562">
            <v>0</v>
          </cell>
        </row>
        <row r="563">
          <cell r="A563">
            <v>347416</v>
          </cell>
          <cell r="B563" t="str">
            <v>Cruces*Estrada,Roberto</v>
          </cell>
          <cell r="C563" t="str">
            <v>CHU</v>
          </cell>
          <cell r="D563" t="str">
            <v>LIC-EDFI-18</v>
          </cell>
          <cell r="E563" t="str">
            <v>LI</v>
          </cell>
          <cell r="F563" t="str">
            <v>AS</v>
          </cell>
          <cell r="G563">
            <v>405</v>
          </cell>
          <cell r="H563">
            <v>24655.5</v>
          </cell>
          <cell r="I563">
            <v>0</v>
          </cell>
          <cell r="J563">
            <v>0</v>
          </cell>
          <cell r="K563">
            <v>24655.5</v>
          </cell>
          <cell r="L563">
            <v>12386</v>
          </cell>
          <cell r="M563">
            <v>12269.5</v>
          </cell>
          <cell r="N563">
            <v>12269.5</v>
          </cell>
        </row>
        <row r="564">
          <cell r="A564">
            <v>348151</v>
          </cell>
          <cell r="B564" t="str">
            <v>Costa Rica*Barajas,Jose</v>
          </cell>
          <cell r="C564" t="str">
            <v>CHU</v>
          </cell>
          <cell r="D564" t="str">
            <v>MAE-ENDE-18</v>
          </cell>
          <cell r="E564" t="str">
            <v>MA</v>
          </cell>
          <cell r="F564" t="str">
            <v>AS</v>
          </cell>
          <cell r="G564">
            <v>405</v>
          </cell>
          <cell r="H564">
            <v>25509</v>
          </cell>
          <cell r="I564">
            <v>0</v>
          </cell>
          <cell r="J564">
            <v>0</v>
          </cell>
          <cell r="K564">
            <v>25509</v>
          </cell>
          <cell r="L564">
            <v>25509</v>
          </cell>
          <cell r="M564">
            <v>0</v>
          </cell>
          <cell r="N564">
            <v>0</v>
          </cell>
        </row>
        <row r="565">
          <cell r="A565">
            <v>604244</v>
          </cell>
          <cell r="B565" t="str">
            <v>Marin*Sandoval,Saul</v>
          </cell>
          <cell r="C565" t="str">
            <v>CHU</v>
          </cell>
          <cell r="D565" t="str">
            <v>LIC-EDFI-18</v>
          </cell>
          <cell r="E565" t="str">
            <v>LI</v>
          </cell>
          <cell r="F565" t="str">
            <v>AS</v>
          </cell>
          <cell r="G565">
            <v>405</v>
          </cell>
          <cell r="H565">
            <v>20707.099999999999</v>
          </cell>
          <cell r="I565">
            <v>0</v>
          </cell>
          <cell r="J565">
            <v>0</v>
          </cell>
          <cell r="K565">
            <v>20707.099999999999</v>
          </cell>
          <cell r="L565">
            <v>12812</v>
          </cell>
          <cell r="M565">
            <v>6545.99</v>
          </cell>
          <cell r="N565">
            <v>6545.99</v>
          </cell>
        </row>
        <row r="566">
          <cell r="A566">
            <v>604246</v>
          </cell>
          <cell r="B566" t="str">
            <v>Méndez*Núñez,Nonantzin</v>
          </cell>
          <cell r="C566" t="str">
            <v>CHU</v>
          </cell>
          <cell r="D566" t="str">
            <v>MAE-ENDE-18</v>
          </cell>
          <cell r="E566" t="str">
            <v>MA</v>
          </cell>
          <cell r="F566" t="str">
            <v>PT</v>
          </cell>
          <cell r="H566">
            <v>110</v>
          </cell>
          <cell r="I566">
            <v>0</v>
          </cell>
          <cell r="J566">
            <v>0</v>
          </cell>
          <cell r="K566">
            <v>110</v>
          </cell>
          <cell r="L566">
            <v>110</v>
          </cell>
          <cell r="M566">
            <v>0</v>
          </cell>
          <cell r="N566">
            <v>0</v>
          </cell>
        </row>
        <row r="567">
          <cell r="A567">
            <v>604588</v>
          </cell>
          <cell r="B567" t="str">
            <v>Coquis*Trejo,Arturo</v>
          </cell>
          <cell r="C567" t="str">
            <v>CHU</v>
          </cell>
          <cell r="D567" t="str">
            <v>LIC-EDFI-18</v>
          </cell>
          <cell r="E567" t="str">
            <v>LI</v>
          </cell>
          <cell r="F567" t="str">
            <v>BS</v>
          </cell>
          <cell r="G567">
            <v>405</v>
          </cell>
          <cell r="H567">
            <v>13825.7</v>
          </cell>
          <cell r="I567">
            <v>0</v>
          </cell>
          <cell r="J567">
            <v>0</v>
          </cell>
          <cell r="K567">
            <v>13825.7</v>
          </cell>
          <cell r="L567">
            <v>7568</v>
          </cell>
          <cell r="M567">
            <v>6257.7</v>
          </cell>
          <cell r="N567">
            <v>6257.7</v>
          </cell>
        </row>
        <row r="568">
          <cell r="A568">
            <v>611551</v>
          </cell>
          <cell r="B568" t="str">
            <v>Fraide*Barrios,Noé</v>
          </cell>
          <cell r="C568" t="str">
            <v>CHU</v>
          </cell>
          <cell r="D568" t="str">
            <v>LIC-EDFI-18</v>
          </cell>
          <cell r="E568" t="str">
            <v>LI</v>
          </cell>
          <cell r="F568" t="str">
            <v>AS</v>
          </cell>
          <cell r="G568">
            <v>101</v>
          </cell>
          <cell r="H568">
            <v>23426.52</v>
          </cell>
          <cell r="I568">
            <v>0</v>
          </cell>
          <cell r="J568">
            <v>348.55</v>
          </cell>
          <cell r="K568">
            <v>23077.97</v>
          </cell>
          <cell r="L568">
            <v>23077.97</v>
          </cell>
          <cell r="M568">
            <v>0</v>
          </cell>
          <cell r="N568">
            <v>0</v>
          </cell>
        </row>
        <row r="569">
          <cell r="A569">
            <v>630195</v>
          </cell>
          <cell r="B569" t="str">
            <v>Martinez*Arrazola,Donovan</v>
          </cell>
          <cell r="C569" t="str">
            <v>CHU</v>
          </cell>
          <cell r="D569" t="str">
            <v>MAE-ENDE-18</v>
          </cell>
          <cell r="E569" t="str">
            <v>MA</v>
          </cell>
          <cell r="F569" t="str">
            <v>AS</v>
          </cell>
          <cell r="G569">
            <v>406</v>
          </cell>
          <cell r="H569">
            <v>25164.2</v>
          </cell>
          <cell r="I569">
            <v>0</v>
          </cell>
          <cell r="J569">
            <v>0</v>
          </cell>
          <cell r="K569">
            <v>25164.2</v>
          </cell>
          <cell r="L569">
            <v>25164.799999999999</v>
          </cell>
          <cell r="M569">
            <v>0</v>
          </cell>
          <cell r="N569">
            <v>0</v>
          </cell>
        </row>
        <row r="570">
          <cell r="A570">
            <v>631676</v>
          </cell>
          <cell r="B570" t="str">
            <v>Martinez*Romero,Marlene</v>
          </cell>
          <cell r="C570" t="str">
            <v>CHU</v>
          </cell>
          <cell r="D570" t="str">
            <v>LIC-EDFI-18</v>
          </cell>
          <cell r="E570" t="str">
            <v>LI</v>
          </cell>
          <cell r="F570" t="str">
            <v>AS</v>
          </cell>
          <cell r="G570">
            <v>406</v>
          </cell>
          <cell r="H570">
            <v>16145.8</v>
          </cell>
          <cell r="I570">
            <v>0</v>
          </cell>
          <cell r="J570">
            <v>0</v>
          </cell>
          <cell r="K570">
            <v>16145.8</v>
          </cell>
          <cell r="L570">
            <v>14160.8</v>
          </cell>
          <cell r="M570">
            <v>1985</v>
          </cell>
          <cell r="N570">
            <v>1985</v>
          </cell>
        </row>
        <row r="571">
          <cell r="A571">
            <v>634215</v>
          </cell>
          <cell r="B571" t="str">
            <v>Valverde*Gonzalez,Saul</v>
          </cell>
          <cell r="C571" t="str">
            <v>CHU</v>
          </cell>
          <cell r="D571" t="str">
            <v>LIC-EDFI-18</v>
          </cell>
          <cell r="E571" t="str">
            <v>LI</v>
          </cell>
          <cell r="F571" t="str">
            <v>EG</v>
          </cell>
          <cell r="G571">
            <v>101</v>
          </cell>
          <cell r="H571">
            <v>10797.15</v>
          </cell>
          <cell r="I571">
            <v>0</v>
          </cell>
          <cell r="J571">
            <v>0</v>
          </cell>
          <cell r="K571">
            <v>10797.15</v>
          </cell>
          <cell r="L571">
            <v>7677.5</v>
          </cell>
          <cell r="M571">
            <v>3119.65</v>
          </cell>
          <cell r="N571">
            <v>3119.65</v>
          </cell>
        </row>
        <row r="572">
          <cell r="A572">
            <v>636051</v>
          </cell>
          <cell r="B572" t="str">
            <v>Bastida*Bautista,Erendira</v>
          </cell>
          <cell r="C572" t="str">
            <v>CHU</v>
          </cell>
          <cell r="D572" t="str">
            <v>LIC-EDFI-18</v>
          </cell>
          <cell r="E572" t="str">
            <v>LI</v>
          </cell>
          <cell r="F572" t="str">
            <v>EG</v>
          </cell>
          <cell r="G572">
            <v>406</v>
          </cell>
          <cell r="H572">
            <v>110</v>
          </cell>
          <cell r="I572">
            <v>0</v>
          </cell>
          <cell r="J572">
            <v>0</v>
          </cell>
          <cell r="K572">
            <v>110</v>
          </cell>
          <cell r="L572">
            <v>110</v>
          </cell>
          <cell r="M572">
            <v>0</v>
          </cell>
          <cell r="N572">
            <v>0</v>
          </cell>
        </row>
        <row r="573">
          <cell r="A573">
            <v>640977</v>
          </cell>
          <cell r="B573" t="str">
            <v>Mata*Godinez,Miguel</v>
          </cell>
          <cell r="C573" t="str">
            <v>CHU</v>
          </cell>
          <cell r="D573" t="str">
            <v>LIC-EDFI-18</v>
          </cell>
          <cell r="E573" t="str">
            <v>LI</v>
          </cell>
          <cell r="F573" t="str">
            <v>AS</v>
          </cell>
          <cell r="G573">
            <v>405</v>
          </cell>
          <cell r="H573">
            <v>20368.97</v>
          </cell>
          <cell r="I573">
            <v>0</v>
          </cell>
          <cell r="J573">
            <v>0</v>
          </cell>
          <cell r="K573">
            <v>20368.97</v>
          </cell>
          <cell r="L573">
            <v>20368.97</v>
          </cell>
          <cell r="M573">
            <v>0</v>
          </cell>
          <cell r="N573">
            <v>0</v>
          </cell>
        </row>
        <row r="574">
          <cell r="A574">
            <v>645327</v>
          </cell>
          <cell r="B574" t="str">
            <v>Molina*Ramirez,Daniel</v>
          </cell>
          <cell r="C574" t="str">
            <v>CHU</v>
          </cell>
          <cell r="D574" t="str">
            <v>LIC-EDFI-18</v>
          </cell>
          <cell r="E574" t="str">
            <v>LI</v>
          </cell>
          <cell r="F574" t="str">
            <v>EG</v>
          </cell>
          <cell r="G574">
            <v>101</v>
          </cell>
          <cell r="H574">
            <v>8369.6</v>
          </cell>
          <cell r="I574">
            <v>0</v>
          </cell>
          <cell r="J574">
            <v>0</v>
          </cell>
          <cell r="K574">
            <v>8369.6</v>
          </cell>
          <cell r="L574">
            <v>8499.4</v>
          </cell>
          <cell r="M574">
            <v>0</v>
          </cell>
          <cell r="N574">
            <v>0</v>
          </cell>
        </row>
        <row r="575">
          <cell r="A575">
            <v>645328</v>
          </cell>
          <cell r="B575" t="str">
            <v>Molina*Ramirez,Jose</v>
          </cell>
          <cell r="C575" t="str">
            <v>CHU</v>
          </cell>
          <cell r="D575" t="str">
            <v>LIC-EDFI-18</v>
          </cell>
          <cell r="E575" t="str">
            <v>LI</v>
          </cell>
          <cell r="F575" t="str">
            <v>EG</v>
          </cell>
          <cell r="G575">
            <v>101</v>
          </cell>
          <cell r="H575">
            <v>8369</v>
          </cell>
          <cell r="I575">
            <v>0</v>
          </cell>
          <cell r="J575">
            <v>0</v>
          </cell>
          <cell r="K575">
            <v>8369</v>
          </cell>
          <cell r="L575">
            <v>8369.4</v>
          </cell>
          <cell r="M575">
            <v>0</v>
          </cell>
          <cell r="N575">
            <v>0</v>
          </cell>
        </row>
        <row r="576">
          <cell r="A576">
            <v>645946</v>
          </cell>
          <cell r="B576" t="str">
            <v>Jimenez*Cervantes,Victor</v>
          </cell>
          <cell r="C576" t="str">
            <v>CHU</v>
          </cell>
          <cell r="D576" t="str">
            <v>LIC-EDFI-18</v>
          </cell>
          <cell r="E576" t="str">
            <v>LI</v>
          </cell>
          <cell r="F576" t="str">
            <v>EG</v>
          </cell>
          <cell r="H576">
            <v>326</v>
          </cell>
          <cell r="I576">
            <v>0</v>
          </cell>
          <cell r="J576">
            <v>0</v>
          </cell>
          <cell r="K576">
            <v>326</v>
          </cell>
          <cell r="L576">
            <v>326</v>
          </cell>
          <cell r="M576">
            <v>0</v>
          </cell>
          <cell r="N576">
            <v>0</v>
          </cell>
        </row>
        <row r="577">
          <cell r="A577">
            <v>645964</v>
          </cell>
          <cell r="B577" t="str">
            <v>Nava*Romero,Ulises</v>
          </cell>
          <cell r="C577" t="str">
            <v>CHU</v>
          </cell>
          <cell r="D577" t="str">
            <v>LIC-EDFI-18</v>
          </cell>
          <cell r="E577" t="str">
            <v>LI</v>
          </cell>
          <cell r="F577" t="str">
            <v>AS</v>
          </cell>
          <cell r="G577">
            <v>408</v>
          </cell>
          <cell r="H577">
            <v>21505.3</v>
          </cell>
          <cell r="I577">
            <v>0</v>
          </cell>
          <cell r="J577">
            <v>0</v>
          </cell>
          <cell r="K577">
            <v>21505.3</v>
          </cell>
          <cell r="L577">
            <v>12326</v>
          </cell>
          <cell r="M577">
            <v>9179.2999999999993</v>
          </cell>
          <cell r="N577">
            <v>9179.2999999999993</v>
          </cell>
        </row>
        <row r="578">
          <cell r="A578">
            <v>658580</v>
          </cell>
          <cell r="B578" t="str">
            <v>Camacho*Gonzalez,Mara</v>
          </cell>
          <cell r="C578" t="str">
            <v>CHU</v>
          </cell>
          <cell r="D578" t="str">
            <v>LIC-EDFI-18</v>
          </cell>
          <cell r="E578" t="str">
            <v>LI</v>
          </cell>
          <cell r="F578" t="str">
            <v>AS</v>
          </cell>
          <cell r="G578">
            <v>102</v>
          </cell>
          <cell r="H578">
            <v>22084.66</v>
          </cell>
          <cell r="I578">
            <v>0</v>
          </cell>
          <cell r="J578">
            <v>0</v>
          </cell>
          <cell r="K578">
            <v>22084.66</v>
          </cell>
          <cell r="L578">
            <v>18958.88</v>
          </cell>
          <cell r="M578">
            <v>3125.78</v>
          </cell>
          <cell r="N578">
            <v>3125.78</v>
          </cell>
        </row>
        <row r="579">
          <cell r="A579">
            <v>658591</v>
          </cell>
          <cell r="B579" t="str">
            <v>González*Palma,Osvaldo</v>
          </cell>
          <cell r="C579" t="str">
            <v>CHU</v>
          </cell>
          <cell r="D579" t="str">
            <v>LIC-EDFI-18</v>
          </cell>
          <cell r="E579" t="str">
            <v>LI</v>
          </cell>
          <cell r="F579" t="str">
            <v>BS</v>
          </cell>
          <cell r="G579">
            <v>405</v>
          </cell>
          <cell r="H579">
            <v>17310.2</v>
          </cell>
          <cell r="I579">
            <v>0</v>
          </cell>
          <cell r="J579">
            <v>0</v>
          </cell>
          <cell r="K579">
            <v>17310.2</v>
          </cell>
          <cell r="L579">
            <v>8724</v>
          </cell>
          <cell r="M579">
            <v>8586.2000000000007</v>
          </cell>
          <cell r="N579">
            <v>8586.2000000000007</v>
          </cell>
        </row>
        <row r="580">
          <cell r="A580">
            <v>661268</v>
          </cell>
          <cell r="B580" t="str">
            <v>Castañeda*Fuentes,Emilia</v>
          </cell>
          <cell r="C580" t="str">
            <v>CHU</v>
          </cell>
          <cell r="D580" t="str">
            <v>LIC-EDFI-18</v>
          </cell>
          <cell r="E580" t="str">
            <v>LI</v>
          </cell>
          <cell r="F580" t="str">
            <v>AS</v>
          </cell>
          <cell r="G580">
            <v>102</v>
          </cell>
          <cell r="H580">
            <v>19044.86</v>
          </cell>
          <cell r="I580">
            <v>0</v>
          </cell>
          <cell r="J580">
            <v>0</v>
          </cell>
          <cell r="K580">
            <v>19044.86</v>
          </cell>
          <cell r="L580">
            <v>15262.48</v>
          </cell>
          <cell r="M580">
            <v>3782.38</v>
          </cell>
          <cell r="N580">
            <v>3782.38</v>
          </cell>
        </row>
        <row r="581">
          <cell r="A581">
            <v>661823</v>
          </cell>
          <cell r="B581" t="str">
            <v>Camacho*Rosales,Mitzi</v>
          </cell>
          <cell r="C581" t="str">
            <v>CHU</v>
          </cell>
          <cell r="D581" t="str">
            <v>LIC-EDFI-18</v>
          </cell>
          <cell r="E581" t="str">
            <v>LI</v>
          </cell>
          <cell r="F581" t="str">
            <v>AS</v>
          </cell>
          <cell r="G581">
            <v>101</v>
          </cell>
          <cell r="H581">
            <v>16417.45</v>
          </cell>
          <cell r="I581">
            <v>0</v>
          </cell>
          <cell r="J581">
            <v>0</v>
          </cell>
          <cell r="K581">
            <v>16417.45</v>
          </cell>
          <cell r="L581">
            <v>16417.990000000002</v>
          </cell>
          <cell r="M581">
            <v>0</v>
          </cell>
          <cell r="N581">
            <v>0</v>
          </cell>
        </row>
        <row r="582">
          <cell r="A582">
            <v>666812</v>
          </cell>
          <cell r="B582" t="str">
            <v>Reyes*Cruz,Emiliano</v>
          </cell>
          <cell r="C582" t="str">
            <v>CHU</v>
          </cell>
          <cell r="D582" t="str">
            <v>LIC-EDFI-18</v>
          </cell>
          <cell r="E582" t="str">
            <v>LI</v>
          </cell>
          <cell r="F582" t="str">
            <v>AS</v>
          </cell>
          <cell r="G582">
            <v>101</v>
          </cell>
          <cell r="H582">
            <v>21533.58</v>
          </cell>
          <cell r="I582">
            <v>0</v>
          </cell>
          <cell r="J582">
            <v>0</v>
          </cell>
          <cell r="K582">
            <v>21533.58</v>
          </cell>
          <cell r="L582">
            <v>13399.58</v>
          </cell>
          <cell r="M582">
            <v>8134</v>
          </cell>
          <cell r="N582">
            <v>8134</v>
          </cell>
        </row>
        <row r="583">
          <cell r="A583">
            <v>666946</v>
          </cell>
          <cell r="B583" t="str">
            <v>Flores*Molina,Diego</v>
          </cell>
          <cell r="C583" t="str">
            <v>CHU</v>
          </cell>
          <cell r="D583" t="str">
            <v>LIC-EDFI-18</v>
          </cell>
          <cell r="E583" t="str">
            <v>LI</v>
          </cell>
          <cell r="F583" t="str">
            <v>AS</v>
          </cell>
          <cell r="G583">
            <v>101</v>
          </cell>
          <cell r="H583">
            <v>22537</v>
          </cell>
          <cell r="I583">
            <v>0</v>
          </cell>
          <cell r="J583">
            <v>0</v>
          </cell>
          <cell r="K583">
            <v>22537</v>
          </cell>
          <cell r="L583">
            <v>22437</v>
          </cell>
          <cell r="M583">
            <v>0</v>
          </cell>
          <cell r="N583">
            <v>0</v>
          </cell>
        </row>
        <row r="584">
          <cell r="A584">
            <v>671380</v>
          </cell>
          <cell r="B584" t="str">
            <v>Alduci*Guzman,Bryant</v>
          </cell>
          <cell r="C584" t="str">
            <v>CHU</v>
          </cell>
          <cell r="D584" t="str">
            <v>LIC-EDFI-18</v>
          </cell>
          <cell r="E584" t="str">
            <v>LI</v>
          </cell>
          <cell r="F584" t="str">
            <v>AS</v>
          </cell>
          <cell r="G584">
            <v>101</v>
          </cell>
          <cell r="H584">
            <v>20580.5</v>
          </cell>
          <cell r="I584">
            <v>0</v>
          </cell>
          <cell r="J584">
            <v>0</v>
          </cell>
          <cell r="K584">
            <v>20580.5</v>
          </cell>
          <cell r="L584">
            <v>20581.2</v>
          </cell>
          <cell r="M584">
            <v>52</v>
          </cell>
          <cell r="N584">
            <v>52</v>
          </cell>
        </row>
        <row r="585">
          <cell r="A585">
            <v>671940</v>
          </cell>
          <cell r="B585" t="str">
            <v>Garcia*Gonzalez,Ricardo</v>
          </cell>
          <cell r="C585" t="str">
            <v>CHU</v>
          </cell>
          <cell r="D585" t="str">
            <v>LIC-EDFI-18</v>
          </cell>
          <cell r="E585" t="str">
            <v>LI</v>
          </cell>
          <cell r="F585" t="str">
            <v>AS</v>
          </cell>
          <cell r="G585">
            <v>102</v>
          </cell>
          <cell r="H585">
            <v>23106</v>
          </cell>
          <cell r="I585">
            <v>0</v>
          </cell>
          <cell r="J585">
            <v>0</v>
          </cell>
          <cell r="K585">
            <v>23106</v>
          </cell>
          <cell r="L585">
            <v>20722</v>
          </cell>
          <cell r="M585">
            <v>2384</v>
          </cell>
          <cell r="N585">
            <v>2384</v>
          </cell>
        </row>
        <row r="586">
          <cell r="A586">
            <v>673672</v>
          </cell>
          <cell r="B586" t="str">
            <v>Palma*Franco,Neri</v>
          </cell>
          <cell r="C586" t="str">
            <v>CHU</v>
          </cell>
          <cell r="D586" t="str">
            <v>LIC-EDFI-18</v>
          </cell>
          <cell r="E586" t="str">
            <v>LI</v>
          </cell>
          <cell r="F586" t="str">
            <v>AS</v>
          </cell>
          <cell r="G586">
            <v>100</v>
          </cell>
          <cell r="H586">
            <v>21627</v>
          </cell>
          <cell r="I586">
            <v>0</v>
          </cell>
          <cell r="J586">
            <v>0</v>
          </cell>
          <cell r="K586">
            <v>21627</v>
          </cell>
          <cell r="L586">
            <v>21627</v>
          </cell>
          <cell r="M586">
            <v>0</v>
          </cell>
          <cell r="N586">
            <v>0</v>
          </cell>
        </row>
        <row r="587">
          <cell r="A587">
            <v>676664</v>
          </cell>
          <cell r="B587" t="str">
            <v>Galan*Zarraga,Felipe de Jesus</v>
          </cell>
          <cell r="C587" t="str">
            <v>CHU</v>
          </cell>
          <cell r="D587" t="str">
            <v>LIC-EDFI-18</v>
          </cell>
          <cell r="E587" t="str">
            <v>LI</v>
          </cell>
          <cell r="F587" t="str">
            <v>AS</v>
          </cell>
          <cell r="G587">
            <v>101</v>
          </cell>
          <cell r="H587">
            <v>25747.25</v>
          </cell>
          <cell r="I587">
            <v>0</v>
          </cell>
          <cell r="J587">
            <v>0</v>
          </cell>
          <cell r="K587">
            <v>25747.25</v>
          </cell>
          <cell r="L587">
            <v>25747.25</v>
          </cell>
          <cell r="M587">
            <v>0</v>
          </cell>
          <cell r="N587">
            <v>0</v>
          </cell>
        </row>
        <row r="588">
          <cell r="A588">
            <v>680815</v>
          </cell>
          <cell r="B588" t="str">
            <v>Del Rosario*Gonzalez,Fernando</v>
          </cell>
          <cell r="C588" t="str">
            <v>CHU</v>
          </cell>
          <cell r="D588" t="str">
            <v>LIC-EDFI-18</v>
          </cell>
          <cell r="E588" t="str">
            <v>LI</v>
          </cell>
          <cell r="F588" t="str">
            <v>AS</v>
          </cell>
          <cell r="G588">
            <v>101</v>
          </cell>
          <cell r="H588">
            <v>20156</v>
          </cell>
          <cell r="I588">
            <v>0</v>
          </cell>
          <cell r="J588">
            <v>311.85000000000002</v>
          </cell>
          <cell r="K588">
            <v>19844.150000000001</v>
          </cell>
          <cell r="L588">
            <v>19844.150000000001</v>
          </cell>
          <cell r="M588">
            <v>0</v>
          </cell>
          <cell r="N588">
            <v>0</v>
          </cell>
        </row>
        <row r="589">
          <cell r="A589">
            <v>680873</v>
          </cell>
          <cell r="B589" t="str">
            <v>Onofre*Eufragio,Javier</v>
          </cell>
          <cell r="C589" t="str">
            <v>CHU</v>
          </cell>
          <cell r="D589" t="str">
            <v>LIC-EDFI-18</v>
          </cell>
          <cell r="E589" t="str">
            <v>LI</v>
          </cell>
          <cell r="F589" t="str">
            <v>AS</v>
          </cell>
          <cell r="G589">
            <v>101</v>
          </cell>
          <cell r="H589">
            <v>24039.599999999999</v>
          </cell>
          <cell r="I589">
            <v>0</v>
          </cell>
          <cell r="J589">
            <v>0</v>
          </cell>
          <cell r="K589">
            <v>24039.599999999999</v>
          </cell>
          <cell r="L589">
            <v>24039.599999999999</v>
          </cell>
          <cell r="M589">
            <v>0</v>
          </cell>
          <cell r="N589">
            <v>0</v>
          </cell>
        </row>
        <row r="590">
          <cell r="A590">
            <v>680877</v>
          </cell>
          <cell r="B590" t="str">
            <v>Perales*Leal,Ramses</v>
          </cell>
          <cell r="C590" t="str">
            <v>CHU</v>
          </cell>
          <cell r="D590" t="str">
            <v>LIC-EDFI-18</v>
          </cell>
          <cell r="E590" t="str">
            <v>LI</v>
          </cell>
          <cell r="F590" t="str">
            <v>AS</v>
          </cell>
          <cell r="G590">
            <v>408</v>
          </cell>
          <cell r="H590">
            <v>20474.900000000001</v>
          </cell>
          <cell r="I590">
            <v>0</v>
          </cell>
          <cell r="J590">
            <v>0</v>
          </cell>
          <cell r="K590">
            <v>20474.900000000001</v>
          </cell>
          <cell r="L590">
            <v>20474.900000000001</v>
          </cell>
          <cell r="M590">
            <v>0</v>
          </cell>
          <cell r="N590">
            <v>0</v>
          </cell>
        </row>
        <row r="591">
          <cell r="A591">
            <v>683068</v>
          </cell>
          <cell r="B591" t="str">
            <v>Gonzalez*Perez,Josue</v>
          </cell>
          <cell r="C591" t="str">
            <v>CHU</v>
          </cell>
          <cell r="D591" t="str">
            <v>MAE-ENDE-18</v>
          </cell>
          <cell r="E591" t="str">
            <v>MA</v>
          </cell>
          <cell r="F591" t="str">
            <v>PT</v>
          </cell>
          <cell r="H591">
            <v>3179.61</v>
          </cell>
          <cell r="I591">
            <v>0</v>
          </cell>
          <cell r="J591">
            <v>0</v>
          </cell>
          <cell r="K591">
            <v>3179.61</v>
          </cell>
          <cell r="L591">
            <v>3179.61</v>
          </cell>
          <cell r="M591">
            <v>0</v>
          </cell>
          <cell r="N591">
            <v>0</v>
          </cell>
        </row>
        <row r="592">
          <cell r="A592">
            <v>683298</v>
          </cell>
          <cell r="B592" t="str">
            <v>Bello*Quintanar,Manuel</v>
          </cell>
          <cell r="C592" t="str">
            <v>CHU</v>
          </cell>
          <cell r="D592" t="str">
            <v>MAE-ENDE-18</v>
          </cell>
          <cell r="E592" t="str">
            <v>MA</v>
          </cell>
          <cell r="F592" t="str">
            <v>PT</v>
          </cell>
          <cell r="H592">
            <v>3090</v>
          </cell>
          <cell r="I592">
            <v>0</v>
          </cell>
          <cell r="J592">
            <v>0</v>
          </cell>
          <cell r="K592">
            <v>3090</v>
          </cell>
          <cell r="L592">
            <v>0</v>
          </cell>
          <cell r="M592">
            <v>3090</v>
          </cell>
          <cell r="N592">
            <v>3090</v>
          </cell>
        </row>
        <row r="593">
          <cell r="A593">
            <v>683355</v>
          </cell>
          <cell r="B593" t="str">
            <v>Hernandez*Granados,Mariela</v>
          </cell>
          <cell r="C593" t="str">
            <v>CHU</v>
          </cell>
          <cell r="D593" t="str">
            <v>LIC-EDFI-18</v>
          </cell>
          <cell r="E593" t="str">
            <v>LI</v>
          </cell>
          <cell r="F593" t="str">
            <v>AS</v>
          </cell>
          <cell r="G593">
            <v>101</v>
          </cell>
          <cell r="H593">
            <v>23664.25</v>
          </cell>
          <cell r="I593">
            <v>0</v>
          </cell>
          <cell r="J593">
            <v>0</v>
          </cell>
          <cell r="K593">
            <v>23664.25</v>
          </cell>
          <cell r="L593">
            <v>21385.45</v>
          </cell>
          <cell r="M593">
            <v>2280</v>
          </cell>
          <cell r="N593">
            <v>2280</v>
          </cell>
        </row>
        <row r="594">
          <cell r="A594">
            <v>688894</v>
          </cell>
          <cell r="B594" t="str">
            <v>Rivas*Flores,Angel</v>
          </cell>
          <cell r="C594" t="str">
            <v>CHU</v>
          </cell>
          <cell r="D594" t="str">
            <v>LIC-EDFI-18</v>
          </cell>
          <cell r="E594" t="str">
            <v>LI</v>
          </cell>
          <cell r="F594" t="str">
            <v>AS</v>
          </cell>
          <cell r="G594">
            <v>101</v>
          </cell>
          <cell r="H594">
            <v>21633</v>
          </cell>
          <cell r="I594">
            <v>0</v>
          </cell>
          <cell r="J594">
            <v>0</v>
          </cell>
          <cell r="K594">
            <v>21633</v>
          </cell>
          <cell r="L594">
            <v>17126</v>
          </cell>
          <cell r="M594">
            <v>4507</v>
          </cell>
          <cell r="N594">
            <v>4507</v>
          </cell>
        </row>
        <row r="595">
          <cell r="A595">
            <v>689132</v>
          </cell>
          <cell r="B595" t="str">
            <v>Medina*Godinez,Daniel</v>
          </cell>
          <cell r="C595" t="str">
            <v>CHU</v>
          </cell>
          <cell r="D595" t="str">
            <v>LIC-EDFI-18</v>
          </cell>
          <cell r="E595" t="str">
            <v>LI</v>
          </cell>
          <cell r="F595" t="str">
            <v>AS</v>
          </cell>
          <cell r="G595">
            <v>101</v>
          </cell>
          <cell r="H595">
            <v>25949</v>
          </cell>
          <cell r="I595">
            <v>0</v>
          </cell>
          <cell r="J595">
            <v>0</v>
          </cell>
          <cell r="K595">
            <v>25949</v>
          </cell>
          <cell r="L595">
            <v>23721</v>
          </cell>
          <cell r="M595">
            <v>2280</v>
          </cell>
          <cell r="N595">
            <v>2280</v>
          </cell>
        </row>
        <row r="596">
          <cell r="A596">
            <v>689340</v>
          </cell>
          <cell r="B596" t="str">
            <v>Jimenez*Cuatianquiz,Juan</v>
          </cell>
          <cell r="C596" t="str">
            <v>CHU</v>
          </cell>
          <cell r="D596" t="str">
            <v>LIC-EDFI-18</v>
          </cell>
          <cell r="E596" t="str">
            <v>LI</v>
          </cell>
          <cell r="F596" t="str">
            <v>AS</v>
          </cell>
          <cell r="G596">
            <v>408</v>
          </cell>
          <cell r="H596">
            <v>19986</v>
          </cell>
          <cell r="I596">
            <v>0</v>
          </cell>
          <cell r="J596">
            <v>0</v>
          </cell>
          <cell r="K596">
            <v>19986</v>
          </cell>
          <cell r="L596">
            <v>19986</v>
          </cell>
          <cell r="M596">
            <v>0</v>
          </cell>
          <cell r="N596">
            <v>0</v>
          </cell>
        </row>
        <row r="597">
          <cell r="A597">
            <v>689644</v>
          </cell>
          <cell r="B597" t="str">
            <v>Martinez*Labastida,Olson</v>
          </cell>
          <cell r="C597" t="str">
            <v>CHU</v>
          </cell>
          <cell r="D597" t="str">
            <v>LIC-EDFI-18</v>
          </cell>
          <cell r="E597" t="str">
            <v>LI</v>
          </cell>
          <cell r="F597" t="str">
            <v>AS</v>
          </cell>
          <cell r="G597">
            <v>100</v>
          </cell>
          <cell r="H597">
            <v>20519</v>
          </cell>
          <cell r="I597">
            <v>0</v>
          </cell>
          <cell r="J597">
            <v>0</v>
          </cell>
          <cell r="K597">
            <v>20519</v>
          </cell>
          <cell r="L597">
            <v>20519</v>
          </cell>
          <cell r="M597">
            <v>0</v>
          </cell>
          <cell r="N597">
            <v>0</v>
          </cell>
        </row>
        <row r="598">
          <cell r="A598">
            <v>690366</v>
          </cell>
          <cell r="B598" t="str">
            <v>Ávila*Vázquez,Jorge</v>
          </cell>
          <cell r="C598" t="str">
            <v>CHU</v>
          </cell>
          <cell r="D598" t="str">
            <v>LIC-EDFI-18</v>
          </cell>
          <cell r="E598" t="str">
            <v>LI</v>
          </cell>
          <cell r="F598" t="str">
            <v>AS</v>
          </cell>
          <cell r="G598">
            <v>101</v>
          </cell>
          <cell r="H598">
            <v>27005.5</v>
          </cell>
          <cell r="I598">
            <v>0</v>
          </cell>
          <cell r="J598">
            <v>0</v>
          </cell>
          <cell r="K598">
            <v>27005.5</v>
          </cell>
          <cell r="L598">
            <v>27005.5</v>
          </cell>
          <cell r="M598">
            <v>0</v>
          </cell>
          <cell r="N598">
            <v>0</v>
          </cell>
        </row>
        <row r="599">
          <cell r="A599">
            <v>692276</v>
          </cell>
          <cell r="B599" t="str">
            <v>Jiménez*Mendoza,Joselyne</v>
          </cell>
          <cell r="C599" t="str">
            <v>CHU</v>
          </cell>
          <cell r="D599" t="str">
            <v>LIC-EDFI-18</v>
          </cell>
          <cell r="E599" t="str">
            <v>LI</v>
          </cell>
          <cell r="F599" t="str">
            <v>AS</v>
          </cell>
          <cell r="G599">
            <v>101</v>
          </cell>
          <cell r="H599">
            <v>20620.080000000002</v>
          </cell>
          <cell r="I599">
            <v>0</v>
          </cell>
          <cell r="J599">
            <v>0</v>
          </cell>
          <cell r="K599">
            <v>20620.080000000002</v>
          </cell>
          <cell r="L599">
            <v>20620.080000000002</v>
          </cell>
          <cell r="M599">
            <v>0</v>
          </cell>
          <cell r="N599">
            <v>0</v>
          </cell>
        </row>
        <row r="600">
          <cell r="A600">
            <v>692359</v>
          </cell>
          <cell r="B600" t="str">
            <v>Torres*Vega,Paola</v>
          </cell>
          <cell r="C600" t="str">
            <v>CHU</v>
          </cell>
          <cell r="D600" t="str">
            <v>LIC-EDFI-18</v>
          </cell>
          <cell r="E600" t="str">
            <v>LI</v>
          </cell>
          <cell r="F600" t="str">
            <v>AS</v>
          </cell>
          <cell r="G600">
            <v>101</v>
          </cell>
          <cell r="H600">
            <v>19956</v>
          </cell>
          <cell r="I600">
            <v>0</v>
          </cell>
          <cell r="J600">
            <v>0</v>
          </cell>
          <cell r="K600">
            <v>19956</v>
          </cell>
          <cell r="L600">
            <v>19956</v>
          </cell>
          <cell r="M600">
            <v>0</v>
          </cell>
          <cell r="N600">
            <v>0</v>
          </cell>
        </row>
        <row r="601">
          <cell r="A601">
            <v>692562</v>
          </cell>
          <cell r="B601" t="str">
            <v>Aguilar*Garcia,Erick</v>
          </cell>
          <cell r="C601" t="str">
            <v>CHU</v>
          </cell>
          <cell r="D601" t="str">
            <v>LIC-EDFI-18</v>
          </cell>
          <cell r="E601" t="str">
            <v>LI</v>
          </cell>
          <cell r="F601" t="str">
            <v>AS</v>
          </cell>
          <cell r="G601">
            <v>101</v>
          </cell>
          <cell r="H601">
            <v>23559</v>
          </cell>
          <cell r="I601">
            <v>0</v>
          </cell>
          <cell r="J601">
            <v>0</v>
          </cell>
          <cell r="K601">
            <v>23559</v>
          </cell>
          <cell r="L601">
            <v>23559</v>
          </cell>
          <cell r="M601">
            <v>0</v>
          </cell>
          <cell r="N601">
            <v>0</v>
          </cell>
        </row>
        <row r="602">
          <cell r="A602">
            <v>693323</v>
          </cell>
          <cell r="B602" t="str">
            <v>Gómez*González,Diego</v>
          </cell>
          <cell r="C602" t="str">
            <v>CHU</v>
          </cell>
          <cell r="D602" t="str">
            <v>LIC-EDFI-18</v>
          </cell>
          <cell r="E602" t="str">
            <v>LI</v>
          </cell>
          <cell r="F602" t="str">
            <v>AS</v>
          </cell>
          <cell r="G602">
            <v>101</v>
          </cell>
          <cell r="H602">
            <v>23929</v>
          </cell>
          <cell r="I602">
            <v>0</v>
          </cell>
          <cell r="J602">
            <v>0</v>
          </cell>
          <cell r="K602">
            <v>23929</v>
          </cell>
          <cell r="L602">
            <v>24099.72</v>
          </cell>
          <cell r="M602">
            <v>0</v>
          </cell>
          <cell r="N602">
            <v>0</v>
          </cell>
        </row>
        <row r="603">
          <cell r="A603">
            <v>695355</v>
          </cell>
          <cell r="B603" t="str">
            <v>Maldonado*Sanchez,Emmanuel</v>
          </cell>
          <cell r="C603" t="str">
            <v>CHU</v>
          </cell>
          <cell r="D603" t="str">
            <v>LIC-EDFI-18</v>
          </cell>
          <cell r="E603" t="str">
            <v>LI</v>
          </cell>
          <cell r="F603" t="str">
            <v>AS</v>
          </cell>
          <cell r="G603">
            <v>101</v>
          </cell>
          <cell r="H603">
            <v>24683</v>
          </cell>
          <cell r="I603">
            <v>0</v>
          </cell>
          <cell r="J603">
            <v>0</v>
          </cell>
          <cell r="K603">
            <v>24683</v>
          </cell>
          <cell r="L603">
            <v>24683</v>
          </cell>
          <cell r="M603">
            <v>0</v>
          </cell>
          <cell r="N603">
            <v>0</v>
          </cell>
        </row>
        <row r="604">
          <cell r="A604">
            <v>702014</v>
          </cell>
          <cell r="B604" t="str">
            <v>Vargas*Romero,Aldair</v>
          </cell>
          <cell r="C604" t="str">
            <v>CHU</v>
          </cell>
          <cell r="D604" t="str">
            <v>LIC-EDFI-18</v>
          </cell>
          <cell r="E604" t="str">
            <v>LI</v>
          </cell>
          <cell r="F604" t="str">
            <v>AS</v>
          </cell>
          <cell r="G604">
            <v>101</v>
          </cell>
          <cell r="H604">
            <v>21350.59</v>
          </cell>
          <cell r="I604">
            <v>0</v>
          </cell>
          <cell r="J604">
            <v>0</v>
          </cell>
          <cell r="K604">
            <v>21350.59</v>
          </cell>
          <cell r="L604">
            <v>21520.67</v>
          </cell>
          <cell r="M604">
            <v>0</v>
          </cell>
          <cell r="N604">
            <v>0</v>
          </cell>
        </row>
        <row r="605">
          <cell r="A605">
            <v>709946</v>
          </cell>
          <cell r="B605" t="str">
            <v>Mora*Gutiérrez,Fernando</v>
          </cell>
          <cell r="C605" t="str">
            <v>CHU</v>
          </cell>
          <cell r="D605" t="str">
            <v>LIC-EDFI-18</v>
          </cell>
          <cell r="E605" t="str">
            <v>LI</v>
          </cell>
          <cell r="F605" t="str">
            <v>AS</v>
          </cell>
          <cell r="G605">
            <v>101</v>
          </cell>
          <cell r="H605">
            <v>21319.25</v>
          </cell>
          <cell r="I605">
            <v>0</v>
          </cell>
          <cell r="J605">
            <v>0</v>
          </cell>
          <cell r="K605">
            <v>21319.25</v>
          </cell>
          <cell r="L605">
            <v>21320.2</v>
          </cell>
          <cell r="M605">
            <v>0</v>
          </cell>
          <cell r="N605">
            <v>0</v>
          </cell>
        </row>
        <row r="606">
          <cell r="A606">
            <v>710536</v>
          </cell>
          <cell r="B606" t="str">
            <v>Moreno*Negrete,Isaac</v>
          </cell>
          <cell r="C606" t="str">
            <v>CHU</v>
          </cell>
          <cell r="D606" t="str">
            <v>LIC-EDFI-18</v>
          </cell>
          <cell r="E606" t="str">
            <v>LI</v>
          </cell>
          <cell r="F606" t="str">
            <v>AS</v>
          </cell>
          <cell r="G606">
            <v>101</v>
          </cell>
          <cell r="H606">
            <v>22453</v>
          </cell>
          <cell r="I606">
            <v>0</v>
          </cell>
          <cell r="J606">
            <v>0</v>
          </cell>
          <cell r="K606">
            <v>22453</v>
          </cell>
          <cell r="L606">
            <v>22455</v>
          </cell>
          <cell r="M606">
            <v>0</v>
          </cell>
          <cell r="N606">
            <v>0</v>
          </cell>
        </row>
        <row r="607">
          <cell r="A607">
            <v>710910</v>
          </cell>
          <cell r="B607" t="str">
            <v>Carbajal*Hernandez,Maria</v>
          </cell>
          <cell r="C607" t="str">
            <v>CHU</v>
          </cell>
          <cell r="D607" t="str">
            <v>LIC-EDFI-18</v>
          </cell>
          <cell r="E607" t="str">
            <v>LI</v>
          </cell>
          <cell r="F607" t="str">
            <v>AS</v>
          </cell>
          <cell r="G607">
            <v>101</v>
          </cell>
          <cell r="H607">
            <v>20903</v>
          </cell>
          <cell r="I607">
            <v>0</v>
          </cell>
          <cell r="J607">
            <v>0</v>
          </cell>
          <cell r="K607">
            <v>20903</v>
          </cell>
          <cell r="L607">
            <v>20903</v>
          </cell>
          <cell r="M607">
            <v>0</v>
          </cell>
          <cell r="N607">
            <v>0</v>
          </cell>
        </row>
        <row r="608">
          <cell r="A608">
            <v>728839</v>
          </cell>
          <cell r="B608" t="str">
            <v>Bernardo*Juan,Julio</v>
          </cell>
          <cell r="C608" t="str">
            <v>CHU</v>
          </cell>
          <cell r="D608" t="str">
            <v>LIC-EDFI-18</v>
          </cell>
          <cell r="E608" t="str">
            <v>LI</v>
          </cell>
          <cell r="F608" t="str">
            <v>AS</v>
          </cell>
          <cell r="G608">
            <v>101</v>
          </cell>
          <cell r="H608">
            <v>23004</v>
          </cell>
          <cell r="I608">
            <v>0</v>
          </cell>
          <cell r="J608">
            <v>0</v>
          </cell>
          <cell r="K608">
            <v>23004</v>
          </cell>
          <cell r="L608">
            <v>19604</v>
          </cell>
          <cell r="M608">
            <v>3400</v>
          </cell>
          <cell r="N608">
            <v>3400</v>
          </cell>
        </row>
        <row r="609">
          <cell r="A609">
            <v>729822</v>
          </cell>
          <cell r="B609" t="str">
            <v>Espinoza*Antonio,Frida</v>
          </cell>
          <cell r="C609" t="str">
            <v>CHU</v>
          </cell>
          <cell r="D609" t="str">
            <v>LIC-EDFI-18</v>
          </cell>
          <cell r="E609" t="str">
            <v>LI</v>
          </cell>
          <cell r="F609" t="str">
            <v>AS</v>
          </cell>
          <cell r="G609">
            <v>101</v>
          </cell>
          <cell r="H609">
            <v>23764</v>
          </cell>
          <cell r="I609">
            <v>0</v>
          </cell>
          <cell r="J609">
            <v>0</v>
          </cell>
          <cell r="K609">
            <v>23764</v>
          </cell>
          <cell r="L609">
            <v>23005</v>
          </cell>
          <cell r="M609">
            <v>760</v>
          </cell>
          <cell r="N609">
            <v>760</v>
          </cell>
        </row>
        <row r="610">
          <cell r="A610">
            <v>729823</v>
          </cell>
          <cell r="B610" t="str">
            <v>Espinoza*Antonio,Dafne</v>
          </cell>
          <cell r="C610" t="str">
            <v>CHU</v>
          </cell>
          <cell r="D610" t="str">
            <v>LIC-EDFI-18</v>
          </cell>
          <cell r="E610" t="str">
            <v>LI</v>
          </cell>
          <cell r="F610" t="str">
            <v>AS</v>
          </cell>
          <cell r="G610">
            <v>101</v>
          </cell>
          <cell r="H610">
            <v>23764</v>
          </cell>
          <cell r="I610">
            <v>0</v>
          </cell>
          <cell r="J610">
            <v>0</v>
          </cell>
          <cell r="K610">
            <v>23764</v>
          </cell>
          <cell r="L610">
            <v>23005</v>
          </cell>
          <cell r="M610">
            <v>760</v>
          </cell>
          <cell r="N610">
            <v>760</v>
          </cell>
        </row>
        <row r="611">
          <cell r="A611">
            <v>732010</v>
          </cell>
          <cell r="B611" t="str">
            <v>Fernandez]*Aceves,Keri</v>
          </cell>
          <cell r="C611" t="str">
            <v>CHU</v>
          </cell>
          <cell r="D611" t="str">
            <v>LIC-EDFI-18</v>
          </cell>
          <cell r="E611" t="str">
            <v>LI</v>
          </cell>
          <cell r="F611" t="str">
            <v>AS</v>
          </cell>
          <cell r="G611">
            <v>101</v>
          </cell>
          <cell r="H611">
            <v>23113.599999999999</v>
          </cell>
          <cell r="I611">
            <v>0</v>
          </cell>
          <cell r="J611">
            <v>0</v>
          </cell>
          <cell r="K611">
            <v>23113.599999999999</v>
          </cell>
          <cell r="L611">
            <v>23858</v>
          </cell>
          <cell r="M611">
            <v>0</v>
          </cell>
          <cell r="N611">
            <v>0</v>
          </cell>
        </row>
        <row r="612">
          <cell r="A612">
            <v>738787</v>
          </cell>
          <cell r="B612" t="str">
            <v>Trujillo*Alvarado,Luis</v>
          </cell>
          <cell r="C612" t="str">
            <v>CHU</v>
          </cell>
          <cell r="D612" t="str">
            <v>LIC-EDFI-18</v>
          </cell>
          <cell r="E612" t="str">
            <v>LI</v>
          </cell>
          <cell r="F612" t="str">
            <v>AS</v>
          </cell>
          <cell r="G612">
            <v>101</v>
          </cell>
          <cell r="H612">
            <v>23680.55</v>
          </cell>
          <cell r="I612">
            <v>0</v>
          </cell>
          <cell r="J612">
            <v>0</v>
          </cell>
          <cell r="K612">
            <v>23680.55</v>
          </cell>
          <cell r="L612">
            <v>23681</v>
          </cell>
          <cell r="M612">
            <v>0</v>
          </cell>
          <cell r="N612">
            <v>0</v>
          </cell>
        </row>
        <row r="613">
          <cell r="A613">
            <v>743518</v>
          </cell>
          <cell r="B613" t="str">
            <v>Trejo*Alonso,Eduardo</v>
          </cell>
          <cell r="C613" t="str">
            <v>CHU</v>
          </cell>
          <cell r="D613" t="str">
            <v>LIC-EDFI-18</v>
          </cell>
          <cell r="E613" t="str">
            <v>LI</v>
          </cell>
          <cell r="F613" t="str">
            <v>AS</v>
          </cell>
          <cell r="G613">
            <v>405</v>
          </cell>
          <cell r="H613">
            <v>21126.3</v>
          </cell>
          <cell r="I613">
            <v>0</v>
          </cell>
          <cell r="J613">
            <v>0</v>
          </cell>
          <cell r="K613">
            <v>21126.3</v>
          </cell>
          <cell r="L613">
            <v>21127</v>
          </cell>
          <cell r="M613">
            <v>0</v>
          </cell>
          <cell r="N613">
            <v>0</v>
          </cell>
        </row>
        <row r="614">
          <cell r="A614">
            <v>744415</v>
          </cell>
          <cell r="B614" t="str">
            <v>Martinez*Martinez,Ramiro</v>
          </cell>
          <cell r="C614" t="str">
            <v>CHU</v>
          </cell>
          <cell r="D614" t="str">
            <v>LIC-EDFI-18</v>
          </cell>
          <cell r="E614" t="str">
            <v>LI</v>
          </cell>
          <cell r="F614" t="str">
            <v>AS</v>
          </cell>
          <cell r="G614">
            <v>101</v>
          </cell>
          <cell r="H614">
            <v>22823</v>
          </cell>
          <cell r="I614">
            <v>0</v>
          </cell>
          <cell r="J614">
            <v>432.45</v>
          </cell>
          <cell r="K614">
            <v>22390.55</v>
          </cell>
          <cell r="L614">
            <v>20190.650000000001</v>
          </cell>
          <cell r="M614">
            <v>2377</v>
          </cell>
          <cell r="N614">
            <v>2377</v>
          </cell>
        </row>
        <row r="615">
          <cell r="A615">
            <v>747106</v>
          </cell>
          <cell r="B615" t="str">
            <v>Reyes*Campos,Yael</v>
          </cell>
          <cell r="C615" t="str">
            <v>CHU</v>
          </cell>
          <cell r="D615" t="str">
            <v>LIC-EDFI-18</v>
          </cell>
          <cell r="E615" t="str">
            <v>LI</v>
          </cell>
          <cell r="F615" t="str">
            <v>AS</v>
          </cell>
          <cell r="G615">
            <v>101</v>
          </cell>
          <cell r="H615">
            <v>22617.5</v>
          </cell>
          <cell r="I615">
            <v>0</v>
          </cell>
          <cell r="J615">
            <v>0</v>
          </cell>
          <cell r="K615">
            <v>22617.5</v>
          </cell>
          <cell r="L615">
            <v>22617.5</v>
          </cell>
          <cell r="M615">
            <v>0</v>
          </cell>
          <cell r="N615">
            <v>0</v>
          </cell>
        </row>
        <row r="616">
          <cell r="A616">
            <v>748231</v>
          </cell>
          <cell r="B616" t="str">
            <v>Vera*Ovalle,Mauricio</v>
          </cell>
          <cell r="C616" t="str">
            <v>CHU</v>
          </cell>
          <cell r="D616" t="str">
            <v>LIC-EDFI-18</v>
          </cell>
          <cell r="E616" t="str">
            <v>LI</v>
          </cell>
          <cell r="F616" t="str">
            <v>AS</v>
          </cell>
          <cell r="G616">
            <v>101</v>
          </cell>
          <cell r="H616">
            <v>22616.5</v>
          </cell>
          <cell r="I616">
            <v>0</v>
          </cell>
          <cell r="J616">
            <v>0</v>
          </cell>
          <cell r="K616">
            <v>22616.5</v>
          </cell>
          <cell r="L616">
            <v>22617</v>
          </cell>
          <cell r="M616">
            <v>0</v>
          </cell>
          <cell r="N616">
            <v>0</v>
          </cell>
        </row>
        <row r="617">
          <cell r="A617">
            <v>749191</v>
          </cell>
          <cell r="B617" t="str">
            <v>Morin*Gonzalez,Angel</v>
          </cell>
          <cell r="C617" t="str">
            <v>CHU</v>
          </cell>
          <cell r="D617" t="str">
            <v>LIC-EDFI-18</v>
          </cell>
          <cell r="E617" t="str">
            <v>LI</v>
          </cell>
          <cell r="F617" t="str">
            <v>AS</v>
          </cell>
          <cell r="G617">
            <v>101</v>
          </cell>
          <cell r="H617">
            <v>22722.3</v>
          </cell>
          <cell r="I617">
            <v>0</v>
          </cell>
          <cell r="J617">
            <v>0</v>
          </cell>
          <cell r="K617">
            <v>22722.3</v>
          </cell>
          <cell r="L617">
            <v>20345.3</v>
          </cell>
          <cell r="M617">
            <v>2377</v>
          </cell>
          <cell r="N617">
            <v>2377</v>
          </cell>
        </row>
        <row r="618">
          <cell r="A618">
            <v>750120</v>
          </cell>
          <cell r="B618" t="str">
            <v>Lopez*Galicia,Victor</v>
          </cell>
          <cell r="C618" t="str">
            <v>CHU</v>
          </cell>
          <cell r="D618" t="str">
            <v>LIC-EDFI-18</v>
          </cell>
          <cell r="E618" t="str">
            <v>LI</v>
          </cell>
          <cell r="F618" t="str">
            <v>AS</v>
          </cell>
          <cell r="G618">
            <v>101</v>
          </cell>
          <cell r="H618">
            <v>22473.5</v>
          </cell>
          <cell r="I618">
            <v>0</v>
          </cell>
          <cell r="J618">
            <v>0</v>
          </cell>
          <cell r="K618">
            <v>22473.5</v>
          </cell>
          <cell r="L618">
            <v>22473.5</v>
          </cell>
          <cell r="M618">
            <v>0</v>
          </cell>
          <cell r="N618">
            <v>0</v>
          </cell>
        </row>
        <row r="619">
          <cell r="A619">
            <v>751272</v>
          </cell>
          <cell r="B619" t="str">
            <v>Melendez*Zamorano,Christian</v>
          </cell>
          <cell r="C619" t="str">
            <v>CHU</v>
          </cell>
          <cell r="D619" t="str">
            <v>LIC-EDFI-18</v>
          </cell>
          <cell r="E619" t="str">
            <v>LI</v>
          </cell>
          <cell r="F619" t="str">
            <v>AS</v>
          </cell>
          <cell r="G619">
            <v>101</v>
          </cell>
          <cell r="H619">
            <v>22616.3</v>
          </cell>
          <cell r="I619">
            <v>0</v>
          </cell>
          <cell r="J619">
            <v>0</v>
          </cell>
          <cell r="K619">
            <v>22616.3</v>
          </cell>
          <cell r="L619">
            <v>22617</v>
          </cell>
          <cell r="M619">
            <v>0</v>
          </cell>
          <cell r="N619">
            <v>0</v>
          </cell>
        </row>
        <row r="620">
          <cell r="A620">
            <v>751962</v>
          </cell>
          <cell r="B620" t="str">
            <v>Chavez*Herrera,Christopher</v>
          </cell>
          <cell r="C620" t="str">
            <v>CHU</v>
          </cell>
          <cell r="D620" t="str">
            <v>LIC-EDFI-18</v>
          </cell>
          <cell r="E620" t="str">
            <v>LI</v>
          </cell>
          <cell r="F620" t="str">
            <v>AS</v>
          </cell>
          <cell r="G620">
            <v>101</v>
          </cell>
          <cell r="H620">
            <v>24230</v>
          </cell>
          <cell r="I620">
            <v>0</v>
          </cell>
          <cell r="J620">
            <v>0</v>
          </cell>
          <cell r="K620">
            <v>24230</v>
          </cell>
          <cell r="L620">
            <v>19636.2</v>
          </cell>
          <cell r="M620">
            <v>4593.8</v>
          </cell>
          <cell r="N620">
            <v>4593.8</v>
          </cell>
        </row>
        <row r="621">
          <cell r="A621">
            <v>752318</v>
          </cell>
          <cell r="B621" t="str">
            <v>Diaz*Guerrero,Bryan</v>
          </cell>
          <cell r="C621" t="str">
            <v>CHU</v>
          </cell>
          <cell r="D621" t="str">
            <v>LIC-EDFI-18</v>
          </cell>
          <cell r="E621" t="str">
            <v>LI</v>
          </cell>
          <cell r="F621" t="str">
            <v>AS</v>
          </cell>
          <cell r="G621">
            <v>101</v>
          </cell>
          <cell r="H621">
            <v>21693.5</v>
          </cell>
          <cell r="I621">
            <v>0</v>
          </cell>
          <cell r="J621">
            <v>0</v>
          </cell>
          <cell r="K621">
            <v>21693.5</v>
          </cell>
          <cell r="L621">
            <v>21693.5</v>
          </cell>
          <cell r="M621">
            <v>0</v>
          </cell>
          <cell r="N621">
            <v>0</v>
          </cell>
        </row>
        <row r="622">
          <cell r="A622">
            <v>752331</v>
          </cell>
          <cell r="B622" t="str">
            <v>Velasco*Garduño,Carlos</v>
          </cell>
          <cell r="C622" t="str">
            <v>CHU</v>
          </cell>
          <cell r="D622" t="str">
            <v>LIC-EDFI-18</v>
          </cell>
          <cell r="E622" t="str">
            <v>LI</v>
          </cell>
          <cell r="F622" t="str">
            <v>BS</v>
          </cell>
          <cell r="G622">
            <v>101</v>
          </cell>
          <cell r="H622">
            <v>22094.3</v>
          </cell>
          <cell r="I622">
            <v>0</v>
          </cell>
          <cell r="J622">
            <v>0</v>
          </cell>
          <cell r="K622">
            <v>22094.3</v>
          </cell>
          <cell r="L622">
            <v>12554.33</v>
          </cell>
          <cell r="M622">
            <v>9539.9699999999993</v>
          </cell>
          <cell r="N622">
            <v>9539.9699999999993</v>
          </cell>
        </row>
        <row r="623">
          <cell r="A623">
            <v>752920</v>
          </cell>
          <cell r="B623" t="str">
            <v>Castro*Astudillo,Héctor</v>
          </cell>
          <cell r="C623" t="str">
            <v>CHU</v>
          </cell>
          <cell r="D623" t="str">
            <v>LIC-EDFI-18</v>
          </cell>
          <cell r="E623" t="str">
            <v>LI</v>
          </cell>
          <cell r="F623" t="str">
            <v>AS</v>
          </cell>
          <cell r="G623">
            <v>101</v>
          </cell>
          <cell r="H623">
            <v>23036.5</v>
          </cell>
          <cell r="I623">
            <v>0</v>
          </cell>
          <cell r="J623">
            <v>0</v>
          </cell>
          <cell r="K623">
            <v>23036.5</v>
          </cell>
          <cell r="L623">
            <v>23036.5</v>
          </cell>
          <cell r="M623">
            <v>0</v>
          </cell>
          <cell r="N623">
            <v>0</v>
          </cell>
        </row>
        <row r="624">
          <cell r="A624">
            <v>754150</v>
          </cell>
          <cell r="B624" t="str">
            <v>Perez*Hilario,Valentín</v>
          </cell>
          <cell r="C624" t="str">
            <v>CHU</v>
          </cell>
          <cell r="D624" t="str">
            <v>LIC-EDFI-18</v>
          </cell>
          <cell r="E624" t="str">
            <v>LI</v>
          </cell>
          <cell r="F624" t="str">
            <v>AS</v>
          </cell>
          <cell r="G624">
            <v>101</v>
          </cell>
          <cell r="H624">
            <v>22473.5</v>
          </cell>
          <cell r="I624">
            <v>0</v>
          </cell>
          <cell r="J624">
            <v>0</v>
          </cell>
          <cell r="K624">
            <v>22473.5</v>
          </cell>
          <cell r="L624">
            <v>18210</v>
          </cell>
          <cell r="M624">
            <v>4263.5</v>
          </cell>
          <cell r="N624">
            <v>4263.5</v>
          </cell>
        </row>
        <row r="625">
          <cell r="A625">
            <v>755746</v>
          </cell>
          <cell r="B625" t="str">
            <v>Gamez*Santiago,Diego</v>
          </cell>
          <cell r="C625" t="str">
            <v>CHU</v>
          </cell>
          <cell r="D625" t="str">
            <v>LIC-EDFI-18</v>
          </cell>
          <cell r="E625" t="str">
            <v>LI</v>
          </cell>
          <cell r="F625" t="str">
            <v>BA</v>
          </cell>
          <cell r="G625">
            <v>101</v>
          </cell>
          <cell r="H625">
            <v>21537</v>
          </cell>
          <cell r="I625">
            <v>0</v>
          </cell>
          <cell r="J625">
            <v>0</v>
          </cell>
          <cell r="K625">
            <v>21537</v>
          </cell>
          <cell r="L625">
            <v>19212</v>
          </cell>
          <cell r="M625">
            <v>2325</v>
          </cell>
          <cell r="N625">
            <v>2325</v>
          </cell>
        </row>
        <row r="626">
          <cell r="A626">
            <v>756425</v>
          </cell>
          <cell r="B626" t="str">
            <v>Cardenas*Cantero,Oswaldo</v>
          </cell>
          <cell r="C626" t="str">
            <v>CHU</v>
          </cell>
          <cell r="D626" t="str">
            <v>LIC-EDFI-18</v>
          </cell>
          <cell r="E626" t="str">
            <v>LI</v>
          </cell>
          <cell r="F626" t="str">
            <v>AS</v>
          </cell>
          <cell r="G626">
            <v>101</v>
          </cell>
          <cell r="H626">
            <v>22473.9</v>
          </cell>
          <cell r="I626">
            <v>0</v>
          </cell>
          <cell r="J626">
            <v>0</v>
          </cell>
          <cell r="K626">
            <v>22473.9</v>
          </cell>
          <cell r="L626">
            <v>19889.2</v>
          </cell>
          <cell r="M626">
            <v>2585</v>
          </cell>
          <cell r="N626">
            <v>2585</v>
          </cell>
        </row>
        <row r="627">
          <cell r="A627">
            <v>757788</v>
          </cell>
          <cell r="B627" t="str">
            <v>Iturbe*Flores,Alan</v>
          </cell>
          <cell r="C627" t="str">
            <v>CHU</v>
          </cell>
          <cell r="D627" t="str">
            <v>LIC-EDFI-18</v>
          </cell>
          <cell r="E627" t="str">
            <v>LI</v>
          </cell>
          <cell r="F627" t="str">
            <v>AS</v>
          </cell>
          <cell r="G627">
            <v>101</v>
          </cell>
          <cell r="H627">
            <v>23783.25</v>
          </cell>
          <cell r="I627">
            <v>0</v>
          </cell>
          <cell r="J627">
            <v>0</v>
          </cell>
          <cell r="K627">
            <v>23783.25</v>
          </cell>
          <cell r="L627">
            <v>23783.25</v>
          </cell>
          <cell r="M627">
            <v>0</v>
          </cell>
          <cell r="N627">
            <v>0</v>
          </cell>
        </row>
        <row r="628">
          <cell r="A628">
            <v>758213</v>
          </cell>
          <cell r="B628" t="str">
            <v>Vargas*López,Andrea</v>
          </cell>
          <cell r="C628" t="str">
            <v>CHU</v>
          </cell>
          <cell r="D628" t="str">
            <v>LIC-EDFI-18</v>
          </cell>
          <cell r="E628" t="str">
            <v>LI</v>
          </cell>
          <cell r="F628" t="str">
            <v>AS</v>
          </cell>
          <cell r="G628">
            <v>101</v>
          </cell>
          <cell r="H628">
            <v>22065.200000000001</v>
          </cell>
          <cell r="I628">
            <v>0</v>
          </cell>
          <cell r="J628">
            <v>0</v>
          </cell>
          <cell r="K628">
            <v>22065.200000000001</v>
          </cell>
          <cell r="L628">
            <v>19773.95</v>
          </cell>
          <cell r="M628">
            <v>2429</v>
          </cell>
          <cell r="N628">
            <v>2429</v>
          </cell>
        </row>
        <row r="629">
          <cell r="A629">
            <v>765846</v>
          </cell>
          <cell r="B629" t="str">
            <v>Luna*Guerrero,Diana</v>
          </cell>
          <cell r="C629" t="str">
            <v>CHU</v>
          </cell>
          <cell r="D629" t="str">
            <v>LIC-EDFI-18</v>
          </cell>
          <cell r="E629" t="str">
            <v>LI</v>
          </cell>
          <cell r="F629" t="str">
            <v>AS</v>
          </cell>
          <cell r="G629">
            <v>406</v>
          </cell>
          <cell r="H629">
            <v>20675</v>
          </cell>
          <cell r="I629">
            <v>0</v>
          </cell>
          <cell r="J629">
            <v>330.5</v>
          </cell>
          <cell r="K629">
            <v>20344.5</v>
          </cell>
          <cell r="L629">
            <v>20344.61</v>
          </cell>
          <cell r="M629">
            <v>0</v>
          </cell>
          <cell r="N629">
            <v>0</v>
          </cell>
        </row>
        <row r="630">
          <cell r="A630">
            <v>766106</v>
          </cell>
          <cell r="B630" t="str">
            <v>Chavarria*Lara,Edson</v>
          </cell>
          <cell r="C630" t="str">
            <v>CHU</v>
          </cell>
          <cell r="D630" t="str">
            <v>LIC-EDFI-18</v>
          </cell>
          <cell r="E630" t="str">
            <v>LI</v>
          </cell>
          <cell r="F630" t="str">
            <v>AS</v>
          </cell>
          <cell r="G630">
            <v>404</v>
          </cell>
          <cell r="H630">
            <v>20892</v>
          </cell>
          <cell r="I630">
            <v>0</v>
          </cell>
          <cell r="J630">
            <v>0</v>
          </cell>
          <cell r="K630">
            <v>20892</v>
          </cell>
          <cell r="L630">
            <v>20892</v>
          </cell>
          <cell r="M630">
            <v>0</v>
          </cell>
          <cell r="N630">
            <v>0</v>
          </cell>
        </row>
        <row r="631">
          <cell r="A631">
            <v>766587</v>
          </cell>
          <cell r="B631" t="str">
            <v>Amaya*Chavez,Emmanuel</v>
          </cell>
          <cell r="C631" t="str">
            <v>CHU</v>
          </cell>
          <cell r="D631" t="str">
            <v>LIC-EDFI-18</v>
          </cell>
          <cell r="E631" t="str">
            <v>LI</v>
          </cell>
          <cell r="F631" t="str">
            <v>AS</v>
          </cell>
          <cell r="G631">
            <v>101</v>
          </cell>
          <cell r="H631">
            <v>21804</v>
          </cell>
          <cell r="I631">
            <v>0</v>
          </cell>
          <cell r="J631">
            <v>448.74</v>
          </cell>
          <cell r="K631">
            <v>21355.26</v>
          </cell>
          <cell r="L631">
            <v>21356</v>
          </cell>
          <cell r="M631">
            <v>0</v>
          </cell>
          <cell r="N631">
            <v>0</v>
          </cell>
        </row>
        <row r="632">
          <cell r="A632">
            <v>776609</v>
          </cell>
          <cell r="B632" t="str">
            <v>Santillan*Alonso,Jorge</v>
          </cell>
          <cell r="C632" t="str">
            <v>CHU</v>
          </cell>
          <cell r="D632" t="str">
            <v>LIC-EDFI-18</v>
          </cell>
          <cell r="E632" t="str">
            <v>LI</v>
          </cell>
          <cell r="F632" t="str">
            <v>AS</v>
          </cell>
          <cell r="G632">
            <v>101</v>
          </cell>
          <cell r="H632">
            <v>20892.900000000001</v>
          </cell>
          <cell r="I632">
            <v>0</v>
          </cell>
          <cell r="J632">
            <v>0</v>
          </cell>
          <cell r="K632">
            <v>20892.900000000001</v>
          </cell>
          <cell r="L632">
            <v>20892.900000000001</v>
          </cell>
          <cell r="M632">
            <v>0</v>
          </cell>
          <cell r="N632">
            <v>0</v>
          </cell>
        </row>
        <row r="633">
          <cell r="A633">
            <v>778570</v>
          </cell>
          <cell r="B633" t="str">
            <v>Garcia*Delgado,Santiago</v>
          </cell>
          <cell r="C633" t="str">
            <v>CHU</v>
          </cell>
          <cell r="D633" t="str">
            <v>LIC-EDFI-18</v>
          </cell>
          <cell r="E633" t="str">
            <v>LI</v>
          </cell>
          <cell r="F633" t="str">
            <v>AS</v>
          </cell>
          <cell r="G633">
            <v>101</v>
          </cell>
          <cell r="H633">
            <v>20892.8</v>
          </cell>
          <cell r="I633">
            <v>0</v>
          </cell>
          <cell r="J633">
            <v>0</v>
          </cell>
          <cell r="K633">
            <v>20892.8</v>
          </cell>
          <cell r="L633">
            <v>18273.599999999999</v>
          </cell>
          <cell r="M633">
            <v>2619.6</v>
          </cell>
          <cell r="N633">
            <v>2619.6</v>
          </cell>
        </row>
        <row r="634">
          <cell r="A634">
            <v>785025</v>
          </cell>
          <cell r="B634" t="str">
            <v>Martinez*Medina,Irma</v>
          </cell>
          <cell r="C634" t="str">
            <v>CHU</v>
          </cell>
          <cell r="D634" t="str">
            <v>MAE-ENDE-18</v>
          </cell>
          <cell r="E634" t="str">
            <v>MA</v>
          </cell>
          <cell r="F634" t="str">
            <v>AS</v>
          </cell>
          <cell r="G634">
            <v>406</v>
          </cell>
          <cell r="H634">
            <v>24803</v>
          </cell>
          <cell r="I634">
            <v>0</v>
          </cell>
          <cell r="J634">
            <v>0</v>
          </cell>
          <cell r="K634">
            <v>24803</v>
          </cell>
          <cell r="L634">
            <v>24803.75</v>
          </cell>
          <cell r="M634">
            <v>0</v>
          </cell>
          <cell r="N634">
            <v>0</v>
          </cell>
        </row>
        <row r="635">
          <cell r="A635">
            <v>793625</v>
          </cell>
          <cell r="B635" t="str">
            <v>Sanchez*Romero,Omar</v>
          </cell>
          <cell r="C635" t="str">
            <v>CHU</v>
          </cell>
          <cell r="D635" t="str">
            <v>MAE-ENDE-18</v>
          </cell>
          <cell r="E635" t="str">
            <v>MA</v>
          </cell>
          <cell r="F635" t="str">
            <v>AS</v>
          </cell>
          <cell r="G635">
            <v>406</v>
          </cell>
          <cell r="H635">
            <v>25509</v>
          </cell>
          <cell r="I635">
            <v>0</v>
          </cell>
          <cell r="J635">
            <v>0</v>
          </cell>
          <cell r="K635">
            <v>25509</v>
          </cell>
          <cell r="L635">
            <v>25509.4</v>
          </cell>
          <cell r="M635">
            <v>0</v>
          </cell>
          <cell r="N635">
            <v>0</v>
          </cell>
        </row>
        <row r="636">
          <cell r="A636">
            <v>794856</v>
          </cell>
          <cell r="B636" t="str">
            <v>Rivera*Reyes,Lesly</v>
          </cell>
          <cell r="C636" t="str">
            <v>CHU</v>
          </cell>
          <cell r="D636" t="str">
            <v>LIC-EDFI-18</v>
          </cell>
          <cell r="E636" t="str">
            <v>LI</v>
          </cell>
          <cell r="F636" t="str">
            <v>AS</v>
          </cell>
          <cell r="G636">
            <v>101</v>
          </cell>
          <cell r="H636">
            <v>20311</v>
          </cell>
          <cell r="I636">
            <v>0</v>
          </cell>
          <cell r="J636">
            <v>0</v>
          </cell>
          <cell r="K636">
            <v>20311</v>
          </cell>
          <cell r="L636">
            <v>17648</v>
          </cell>
          <cell r="M636">
            <v>2663</v>
          </cell>
          <cell r="N636">
            <v>2663</v>
          </cell>
        </row>
        <row r="637">
          <cell r="A637">
            <v>796932</v>
          </cell>
          <cell r="B637" t="str">
            <v>Ruiz*Ortiz,José</v>
          </cell>
          <cell r="C637" t="str">
            <v>CHU</v>
          </cell>
          <cell r="D637" t="str">
            <v>LIC-EDFI-18</v>
          </cell>
          <cell r="E637" t="str">
            <v>LI</v>
          </cell>
          <cell r="F637" t="str">
            <v>AS</v>
          </cell>
          <cell r="G637">
            <v>101</v>
          </cell>
          <cell r="H637">
            <v>20297</v>
          </cell>
          <cell r="I637">
            <v>0</v>
          </cell>
          <cell r="J637">
            <v>0</v>
          </cell>
          <cell r="K637">
            <v>20297</v>
          </cell>
          <cell r="L637">
            <v>20297</v>
          </cell>
          <cell r="M637">
            <v>0</v>
          </cell>
          <cell r="N637">
            <v>0</v>
          </cell>
        </row>
        <row r="638">
          <cell r="A638">
            <v>797836</v>
          </cell>
          <cell r="B638" t="str">
            <v>Barroso*Barrera,Braulio</v>
          </cell>
          <cell r="C638" t="str">
            <v>CHU</v>
          </cell>
          <cell r="D638" t="str">
            <v>LIC-EDFI-18</v>
          </cell>
          <cell r="E638" t="str">
            <v>LI</v>
          </cell>
          <cell r="F638" t="str">
            <v>AS</v>
          </cell>
          <cell r="G638">
            <v>405</v>
          </cell>
          <cell r="H638">
            <v>20311</v>
          </cell>
          <cell r="I638">
            <v>0</v>
          </cell>
          <cell r="J638">
            <v>0</v>
          </cell>
          <cell r="K638">
            <v>20311</v>
          </cell>
          <cell r="L638">
            <v>20311</v>
          </cell>
          <cell r="M638">
            <v>0</v>
          </cell>
          <cell r="N638">
            <v>0</v>
          </cell>
        </row>
        <row r="639">
          <cell r="A639">
            <v>801081</v>
          </cell>
          <cell r="B639" t="str">
            <v>Ortiz*Avila,Rodolfo</v>
          </cell>
          <cell r="C639" t="str">
            <v>CHU</v>
          </cell>
          <cell r="D639" t="str">
            <v>MAE-ENDE-18</v>
          </cell>
          <cell r="E639" t="str">
            <v>MA</v>
          </cell>
          <cell r="F639" t="str">
            <v>AS</v>
          </cell>
          <cell r="G639">
            <v>405</v>
          </cell>
          <cell r="H639">
            <v>25155.16</v>
          </cell>
          <cell r="I639">
            <v>0</v>
          </cell>
          <cell r="J639">
            <v>0</v>
          </cell>
          <cell r="K639">
            <v>25155.16</v>
          </cell>
          <cell r="L639">
            <v>25155.16</v>
          </cell>
          <cell r="M639">
            <v>0</v>
          </cell>
          <cell r="N639">
            <v>0</v>
          </cell>
        </row>
        <row r="640">
          <cell r="A640">
            <v>801475</v>
          </cell>
          <cell r="B640" t="str">
            <v>Castañeda*Peralta,Victor</v>
          </cell>
          <cell r="C640" t="str">
            <v>CHU</v>
          </cell>
          <cell r="D640" t="str">
            <v>LIC-EDFI-18</v>
          </cell>
          <cell r="E640" t="str">
            <v>LI</v>
          </cell>
          <cell r="F640" t="str">
            <v>AS</v>
          </cell>
          <cell r="G640">
            <v>101</v>
          </cell>
          <cell r="H640">
            <v>20311</v>
          </cell>
          <cell r="I640">
            <v>0</v>
          </cell>
          <cell r="J640">
            <v>423</v>
          </cell>
          <cell r="K640">
            <v>19888</v>
          </cell>
          <cell r="L640">
            <v>19888.5</v>
          </cell>
          <cell r="M640">
            <v>0</v>
          </cell>
          <cell r="N640">
            <v>0</v>
          </cell>
        </row>
        <row r="641">
          <cell r="A641">
            <v>801586</v>
          </cell>
          <cell r="B641" t="str">
            <v>Rodríguez*Ibáñez,Rodrigo</v>
          </cell>
          <cell r="C641" t="str">
            <v>CHU</v>
          </cell>
          <cell r="D641" t="str">
            <v>LIC-EDFI-18</v>
          </cell>
          <cell r="E641" t="str">
            <v>LI</v>
          </cell>
          <cell r="F641" t="str">
            <v>AS</v>
          </cell>
          <cell r="G641">
            <v>101</v>
          </cell>
          <cell r="H641">
            <v>20297.599999999999</v>
          </cell>
          <cell r="I641">
            <v>0</v>
          </cell>
          <cell r="J641">
            <v>0</v>
          </cell>
          <cell r="K641">
            <v>20297.599999999999</v>
          </cell>
          <cell r="L641">
            <v>20297.599999999999</v>
          </cell>
          <cell r="M641">
            <v>0</v>
          </cell>
          <cell r="N641">
            <v>0</v>
          </cell>
        </row>
        <row r="642">
          <cell r="A642">
            <v>802673</v>
          </cell>
          <cell r="B642" t="str">
            <v>Garcia*Lugo,Jenifer</v>
          </cell>
          <cell r="C642" t="str">
            <v>CHU</v>
          </cell>
          <cell r="D642" t="str">
            <v>LIC-EDFI-18</v>
          </cell>
          <cell r="E642" t="str">
            <v>LI</v>
          </cell>
          <cell r="F642" t="str">
            <v>AS</v>
          </cell>
          <cell r="G642">
            <v>101</v>
          </cell>
          <cell r="H642">
            <v>19748</v>
          </cell>
          <cell r="I642">
            <v>0</v>
          </cell>
          <cell r="J642">
            <v>0</v>
          </cell>
          <cell r="K642">
            <v>19748</v>
          </cell>
          <cell r="L642">
            <v>19748</v>
          </cell>
          <cell r="M642">
            <v>0</v>
          </cell>
          <cell r="N642">
            <v>0</v>
          </cell>
        </row>
        <row r="643">
          <cell r="A643">
            <v>803874</v>
          </cell>
          <cell r="B643" t="str">
            <v>Guadalajara*Medina,Javier</v>
          </cell>
          <cell r="C643" t="str">
            <v>CHU</v>
          </cell>
          <cell r="D643" t="str">
            <v>MAE-ENDE-18</v>
          </cell>
          <cell r="E643" t="str">
            <v>MA</v>
          </cell>
          <cell r="F643" t="str">
            <v>AS</v>
          </cell>
          <cell r="G643">
            <v>406</v>
          </cell>
          <cell r="H643">
            <v>25163.8</v>
          </cell>
          <cell r="I643">
            <v>0</v>
          </cell>
          <cell r="J643">
            <v>0</v>
          </cell>
          <cell r="K643">
            <v>25163.8</v>
          </cell>
          <cell r="L643">
            <v>22703.4</v>
          </cell>
          <cell r="M643">
            <v>2460.4</v>
          </cell>
          <cell r="N643">
            <v>2460.4</v>
          </cell>
        </row>
        <row r="644">
          <cell r="A644">
            <v>803981</v>
          </cell>
          <cell r="B644" t="str">
            <v>Esperon*Barron,Alan</v>
          </cell>
          <cell r="C644" t="str">
            <v>CHU</v>
          </cell>
          <cell r="D644" t="str">
            <v>LIC-EDFI-18</v>
          </cell>
          <cell r="E644" t="str">
            <v>LI</v>
          </cell>
          <cell r="F644" t="str">
            <v>AS</v>
          </cell>
          <cell r="G644">
            <v>101</v>
          </cell>
          <cell r="H644">
            <v>20297</v>
          </cell>
          <cell r="I644">
            <v>0</v>
          </cell>
          <cell r="J644">
            <v>0</v>
          </cell>
          <cell r="K644">
            <v>20297</v>
          </cell>
          <cell r="L644">
            <v>18104.2</v>
          </cell>
          <cell r="M644">
            <v>2192.8000000000002</v>
          </cell>
          <cell r="N644">
            <v>2192.8000000000002</v>
          </cell>
        </row>
        <row r="645">
          <cell r="A645">
            <v>805477</v>
          </cell>
          <cell r="B645" t="str">
            <v>Sánchez*Carbajal,Naomi</v>
          </cell>
          <cell r="C645" t="str">
            <v>CHU</v>
          </cell>
          <cell r="D645" t="str">
            <v>LIC-EDFI-18</v>
          </cell>
          <cell r="E645" t="str">
            <v>LI</v>
          </cell>
          <cell r="F645" t="str">
            <v>AS</v>
          </cell>
          <cell r="G645">
            <v>101</v>
          </cell>
          <cell r="H645">
            <v>20579.150000000001</v>
          </cell>
          <cell r="I645">
            <v>0</v>
          </cell>
          <cell r="J645">
            <v>0</v>
          </cell>
          <cell r="K645">
            <v>20579.150000000001</v>
          </cell>
          <cell r="L645">
            <v>20579.2</v>
          </cell>
          <cell r="M645">
            <v>0</v>
          </cell>
          <cell r="N645">
            <v>0</v>
          </cell>
        </row>
        <row r="646">
          <cell r="A646">
            <v>807531</v>
          </cell>
          <cell r="B646" t="str">
            <v>Machorro*Domínguez,Carlos</v>
          </cell>
          <cell r="C646" t="str">
            <v>CHU</v>
          </cell>
          <cell r="D646" t="str">
            <v>LIC-EDFI-18</v>
          </cell>
          <cell r="E646" t="str">
            <v>LI</v>
          </cell>
          <cell r="F646" t="str">
            <v>AS</v>
          </cell>
          <cell r="G646">
            <v>101</v>
          </cell>
          <cell r="H646">
            <v>19994.900000000001</v>
          </cell>
          <cell r="I646">
            <v>0</v>
          </cell>
          <cell r="J646">
            <v>0</v>
          </cell>
          <cell r="K646">
            <v>19994.900000000001</v>
          </cell>
          <cell r="L646">
            <v>19995.8</v>
          </cell>
          <cell r="M646">
            <v>0</v>
          </cell>
          <cell r="N646">
            <v>0</v>
          </cell>
        </row>
        <row r="647">
          <cell r="A647">
            <v>807802</v>
          </cell>
          <cell r="B647" t="str">
            <v>Gonzalez*Vazquez,Hugo</v>
          </cell>
          <cell r="C647" t="str">
            <v>CHU</v>
          </cell>
          <cell r="D647" t="str">
            <v>LIC-EDFI-18</v>
          </cell>
          <cell r="E647" t="str">
            <v>LI</v>
          </cell>
          <cell r="F647" t="str">
            <v>AS</v>
          </cell>
          <cell r="G647">
            <v>101</v>
          </cell>
          <cell r="H647">
            <v>19748.849999999999</v>
          </cell>
          <cell r="I647">
            <v>0</v>
          </cell>
          <cell r="J647">
            <v>0</v>
          </cell>
          <cell r="K647">
            <v>19748.849999999999</v>
          </cell>
          <cell r="L647">
            <v>19697.8</v>
          </cell>
          <cell r="M647">
            <v>51.9</v>
          </cell>
          <cell r="N647">
            <v>51.9</v>
          </cell>
        </row>
        <row r="648">
          <cell r="A648">
            <v>808082</v>
          </cell>
          <cell r="B648" t="str">
            <v>Xiquez*Escobar,Dagmar</v>
          </cell>
          <cell r="C648" t="str">
            <v>CHU</v>
          </cell>
          <cell r="D648" t="str">
            <v>LIC-EDFI-18</v>
          </cell>
          <cell r="E648" t="str">
            <v>LI</v>
          </cell>
          <cell r="F648" t="str">
            <v>AS</v>
          </cell>
          <cell r="G648">
            <v>101</v>
          </cell>
          <cell r="H648">
            <v>20297</v>
          </cell>
          <cell r="I648">
            <v>0</v>
          </cell>
          <cell r="J648">
            <v>296.11</v>
          </cell>
          <cell r="K648">
            <v>20000.89</v>
          </cell>
          <cell r="L648">
            <v>20001.79</v>
          </cell>
          <cell r="M648">
            <v>0</v>
          </cell>
          <cell r="N648">
            <v>0</v>
          </cell>
        </row>
        <row r="649">
          <cell r="A649">
            <v>808110</v>
          </cell>
          <cell r="B649" t="str">
            <v>Reveles*Corona,Alejandra</v>
          </cell>
          <cell r="C649" t="str">
            <v>CHU</v>
          </cell>
          <cell r="D649" t="str">
            <v>LIC-EDFI-18</v>
          </cell>
          <cell r="E649" t="str">
            <v>LI</v>
          </cell>
          <cell r="F649" t="str">
            <v>AS</v>
          </cell>
          <cell r="G649">
            <v>406</v>
          </cell>
          <cell r="H649">
            <v>20481.580000000002</v>
          </cell>
          <cell r="I649">
            <v>0</v>
          </cell>
          <cell r="J649">
            <v>0</v>
          </cell>
          <cell r="K649">
            <v>20481.580000000002</v>
          </cell>
          <cell r="L649">
            <v>20531.580000000002</v>
          </cell>
          <cell r="M649">
            <v>0</v>
          </cell>
          <cell r="N649">
            <v>0</v>
          </cell>
        </row>
        <row r="650">
          <cell r="A650">
            <v>808938</v>
          </cell>
          <cell r="B650" t="str">
            <v>Garcilazo*Zagala,Jesus</v>
          </cell>
          <cell r="C650" t="str">
            <v>CHU</v>
          </cell>
          <cell r="D650" t="str">
            <v>LIC-EDFI-18</v>
          </cell>
          <cell r="E650" t="str">
            <v>LI</v>
          </cell>
          <cell r="F650" t="str">
            <v>BS</v>
          </cell>
          <cell r="G650">
            <v>101</v>
          </cell>
          <cell r="H650">
            <v>20610</v>
          </cell>
          <cell r="I650">
            <v>0</v>
          </cell>
          <cell r="J650">
            <v>338.76</v>
          </cell>
          <cell r="K650">
            <v>20271.240000000002</v>
          </cell>
          <cell r="L650">
            <v>16516.400000000001</v>
          </cell>
          <cell r="M650">
            <v>3754.84</v>
          </cell>
          <cell r="N650">
            <v>3754.84</v>
          </cell>
        </row>
        <row r="651">
          <cell r="A651">
            <v>809339</v>
          </cell>
          <cell r="B651" t="str">
            <v>Mendez*Mexica,Alan</v>
          </cell>
          <cell r="C651" t="str">
            <v>CHU</v>
          </cell>
          <cell r="D651" t="str">
            <v>LIC-EDFI-18</v>
          </cell>
          <cell r="E651" t="str">
            <v>LI</v>
          </cell>
          <cell r="F651" t="str">
            <v>AS</v>
          </cell>
          <cell r="G651">
            <v>101</v>
          </cell>
          <cell r="H651">
            <v>20311.55</v>
          </cell>
          <cell r="I651">
            <v>0</v>
          </cell>
          <cell r="J651">
            <v>0</v>
          </cell>
          <cell r="K651">
            <v>20311.55</v>
          </cell>
          <cell r="L651">
            <v>18353.5</v>
          </cell>
          <cell r="M651">
            <v>1958.05</v>
          </cell>
          <cell r="N651">
            <v>1958.05</v>
          </cell>
        </row>
        <row r="652">
          <cell r="A652">
            <v>809774</v>
          </cell>
          <cell r="B652" t="str">
            <v>Fernandez*Contreras,Lessli</v>
          </cell>
          <cell r="C652" t="str">
            <v>CHU</v>
          </cell>
          <cell r="D652" t="str">
            <v>LIC-EDFI-18</v>
          </cell>
          <cell r="E652" t="str">
            <v>LI</v>
          </cell>
          <cell r="F652" t="str">
            <v>AS</v>
          </cell>
          <cell r="G652">
            <v>101</v>
          </cell>
          <cell r="H652">
            <v>19763.900000000001</v>
          </cell>
          <cell r="I652">
            <v>0</v>
          </cell>
          <cell r="J652">
            <v>0</v>
          </cell>
          <cell r="K652">
            <v>19763.900000000001</v>
          </cell>
          <cell r="L652">
            <v>19764.099999999999</v>
          </cell>
          <cell r="M652">
            <v>0</v>
          </cell>
          <cell r="N652">
            <v>0</v>
          </cell>
        </row>
        <row r="653">
          <cell r="A653">
            <v>809922</v>
          </cell>
          <cell r="B653" t="str">
            <v>Parra*Flores,Ian</v>
          </cell>
          <cell r="C653" t="str">
            <v>CHU</v>
          </cell>
          <cell r="D653" t="str">
            <v>LIC-EDFI-18</v>
          </cell>
          <cell r="E653" t="str">
            <v>LI</v>
          </cell>
          <cell r="F653" t="str">
            <v>BS</v>
          </cell>
          <cell r="G653">
            <v>101</v>
          </cell>
          <cell r="H653">
            <v>9689.75</v>
          </cell>
          <cell r="I653">
            <v>0</v>
          </cell>
          <cell r="J653">
            <v>0</v>
          </cell>
          <cell r="K653">
            <v>9689.75</v>
          </cell>
          <cell r="L653">
            <v>1747</v>
          </cell>
          <cell r="M653">
            <v>7942.75</v>
          </cell>
          <cell r="N653">
            <v>7942.75</v>
          </cell>
        </row>
        <row r="654">
          <cell r="A654">
            <v>810221</v>
          </cell>
          <cell r="B654" t="str">
            <v>Salgado*Vázquez,Jorge</v>
          </cell>
          <cell r="C654" t="str">
            <v>CHU</v>
          </cell>
          <cell r="D654" t="str">
            <v>LIC-EDFI-18</v>
          </cell>
          <cell r="E654" t="str">
            <v>LI</v>
          </cell>
          <cell r="F654" t="str">
            <v>BS</v>
          </cell>
          <cell r="G654">
            <v>101</v>
          </cell>
          <cell r="H654">
            <v>10429.549999999999</v>
          </cell>
          <cell r="I654">
            <v>0</v>
          </cell>
          <cell r="J654">
            <v>0</v>
          </cell>
          <cell r="K654">
            <v>10429.549999999999</v>
          </cell>
          <cell r="L654">
            <v>2374</v>
          </cell>
          <cell r="M654">
            <v>8055.55</v>
          </cell>
          <cell r="N654">
            <v>8055.55</v>
          </cell>
        </row>
        <row r="655">
          <cell r="A655">
            <v>810706</v>
          </cell>
          <cell r="B655" t="str">
            <v>Canales*Alvarez,Victor</v>
          </cell>
          <cell r="C655" t="str">
            <v>CHU</v>
          </cell>
          <cell r="D655" t="str">
            <v>LIC-EDFI-18</v>
          </cell>
          <cell r="E655" t="str">
            <v>LI</v>
          </cell>
          <cell r="F655" t="str">
            <v>AS</v>
          </cell>
          <cell r="G655">
            <v>101</v>
          </cell>
          <cell r="H655">
            <v>20311</v>
          </cell>
          <cell r="I655">
            <v>0</v>
          </cell>
          <cell r="J655">
            <v>295.99</v>
          </cell>
          <cell r="K655">
            <v>20015.009999999998</v>
          </cell>
          <cell r="L655">
            <v>20015.810000000001</v>
          </cell>
          <cell r="M655">
            <v>0</v>
          </cell>
          <cell r="N655">
            <v>0</v>
          </cell>
        </row>
        <row r="656">
          <cell r="A656">
            <v>810742</v>
          </cell>
          <cell r="B656" t="str">
            <v>Anguiano*Hernandez,Monica</v>
          </cell>
          <cell r="C656" t="str">
            <v>CHU</v>
          </cell>
          <cell r="D656" t="str">
            <v>LIC-EDFI-18</v>
          </cell>
          <cell r="E656" t="str">
            <v>LI</v>
          </cell>
          <cell r="F656" t="str">
            <v>BA</v>
          </cell>
          <cell r="G656">
            <v>101</v>
          </cell>
          <cell r="H656">
            <v>20790.5</v>
          </cell>
          <cell r="I656">
            <v>0</v>
          </cell>
          <cell r="J656">
            <v>0</v>
          </cell>
          <cell r="K656">
            <v>20790.5</v>
          </cell>
          <cell r="L656">
            <v>18339.8</v>
          </cell>
          <cell r="M656">
            <v>2450.6999999999998</v>
          </cell>
          <cell r="N656">
            <v>2450.6999999999998</v>
          </cell>
        </row>
        <row r="657">
          <cell r="A657">
            <v>811038</v>
          </cell>
          <cell r="B657" t="str">
            <v>Vargas*Valdes,Victor</v>
          </cell>
          <cell r="C657" t="str">
            <v>CHU</v>
          </cell>
          <cell r="D657" t="str">
            <v>LIC-EDFI-18</v>
          </cell>
          <cell r="E657" t="str">
            <v>LI</v>
          </cell>
          <cell r="F657" t="str">
            <v>AS</v>
          </cell>
          <cell r="G657">
            <v>101</v>
          </cell>
          <cell r="H657">
            <v>20311.849999999999</v>
          </cell>
          <cell r="I657">
            <v>0</v>
          </cell>
          <cell r="J657">
            <v>0</v>
          </cell>
          <cell r="K657">
            <v>20311.849999999999</v>
          </cell>
          <cell r="L657">
            <v>18353.8</v>
          </cell>
          <cell r="M657">
            <v>1958.05</v>
          </cell>
          <cell r="N657">
            <v>1958.05</v>
          </cell>
        </row>
        <row r="658">
          <cell r="A658">
            <v>811057</v>
          </cell>
          <cell r="B658" t="str">
            <v>Martínez*Romero,Jose</v>
          </cell>
          <cell r="C658" t="str">
            <v>CHU</v>
          </cell>
          <cell r="D658" t="str">
            <v>LIC-EDFI-18</v>
          </cell>
          <cell r="E658" t="str">
            <v>LI</v>
          </cell>
          <cell r="F658" t="str">
            <v>BS</v>
          </cell>
          <cell r="G658">
            <v>101</v>
          </cell>
          <cell r="H658">
            <v>9964.15</v>
          </cell>
          <cell r="I658">
            <v>0</v>
          </cell>
          <cell r="J658">
            <v>0</v>
          </cell>
          <cell r="K658">
            <v>9964.15</v>
          </cell>
          <cell r="L658">
            <v>1651</v>
          </cell>
          <cell r="M658">
            <v>8313.15</v>
          </cell>
          <cell r="N658">
            <v>8313.15</v>
          </cell>
        </row>
        <row r="659">
          <cell r="A659">
            <v>811121</v>
          </cell>
          <cell r="B659" t="str">
            <v>Hernández*Díaz,Wendy</v>
          </cell>
          <cell r="C659" t="str">
            <v>CHU</v>
          </cell>
          <cell r="D659" t="str">
            <v>LIC-EDFI-18</v>
          </cell>
          <cell r="E659" t="str">
            <v>LI</v>
          </cell>
          <cell r="F659" t="str">
            <v>AS</v>
          </cell>
          <cell r="G659">
            <v>406</v>
          </cell>
          <cell r="H659">
            <v>19994.849999999999</v>
          </cell>
          <cell r="I659">
            <v>0</v>
          </cell>
          <cell r="J659">
            <v>0</v>
          </cell>
          <cell r="K659">
            <v>19994.849999999999</v>
          </cell>
          <cell r="L659">
            <v>20306.849999999999</v>
          </cell>
          <cell r="M659">
            <v>0</v>
          </cell>
          <cell r="N659">
            <v>0</v>
          </cell>
        </row>
        <row r="660">
          <cell r="A660">
            <v>811635</v>
          </cell>
          <cell r="B660" t="str">
            <v>Reynoso*Olalde,Ivana</v>
          </cell>
          <cell r="C660" t="str">
            <v>CHU</v>
          </cell>
          <cell r="D660" t="str">
            <v>LIC-EDFI-18</v>
          </cell>
          <cell r="E660" t="str">
            <v>LI</v>
          </cell>
          <cell r="F660" t="str">
            <v>AS</v>
          </cell>
          <cell r="G660">
            <v>101</v>
          </cell>
          <cell r="H660">
            <v>20297</v>
          </cell>
          <cell r="I660">
            <v>0</v>
          </cell>
          <cell r="J660">
            <v>0</v>
          </cell>
          <cell r="K660">
            <v>20297</v>
          </cell>
          <cell r="L660">
            <v>20297.8</v>
          </cell>
          <cell r="M660">
            <v>0</v>
          </cell>
          <cell r="N660">
            <v>0</v>
          </cell>
        </row>
        <row r="661">
          <cell r="A661">
            <v>812987</v>
          </cell>
          <cell r="B661" t="str">
            <v>Rodríguez*Luna,Victor</v>
          </cell>
          <cell r="C661" t="str">
            <v>CHU</v>
          </cell>
          <cell r="D661" t="str">
            <v>LIC-EDFI-18</v>
          </cell>
          <cell r="E661" t="str">
            <v>LI</v>
          </cell>
          <cell r="F661" t="str">
            <v>AS</v>
          </cell>
          <cell r="G661">
            <v>101</v>
          </cell>
          <cell r="H661">
            <v>20247</v>
          </cell>
          <cell r="I661">
            <v>0</v>
          </cell>
          <cell r="J661">
            <v>296.42</v>
          </cell>
          <cell r="K661">
            <v>19950.580000000002</v>
          </cell>
          <cell r="L661">
            <v>19238.82</v>
          </cell>
          <cell r="M661">
            <v>780</v>
          </cell>
          <cell r="N661">
            <v>780</v>
          </cell>
        </row>
        <row r="662">
          <cell r="A662">
            <v>813937</v>
          </cell>
          <cell r="B662" t="str">
            <v>Cisneros*Acosta,Yetza</v>
          </cell>
          <cell r="C662" t="str">
            <v>CHU</v>
          </cell>
          <cell r="D662" t="str">
            <v>LIC-EDFI-18</v>
          </cell>
          <cell r="E662" t="str">
            <v>LI</v>
          </cell>
          <cell r="F662" t="str">
            <v>AS</v>
          </cell>
          <cell r="G662">
            <v>101</v>
          </cell>
          <cell r="H662">
            <v>20906.75</v>
          </cell>
          <cell r="I662">
            <v>0</v>
          </cell>
          <cell r="J662">
            <v>0</v>
          </cell>
          <cell r="K662">
            <v>20906.75</v>
          </cell>
          <cell r="L662">
            <v>21153.8</v>
          </cell>
          <cell r="M662">
            <v>0</v>
          </cell>
          <cell r="N662">
            <v>0</v>
          </cell>
        </row>
        <row r="663">
          <cell r="A663">
            <v>822476</v>
          </cell>
          <cell r="B663" t="str">
            <v>Tolentino*Aguilar,Diana</v>
          </cell>
          <cell r="C663" t="str">
            <v>CHU</v>
          </cell>
          <cell r="D663" t="str">
            <v>LIC-EDFI-18</v>
          </cell>
          <cell r="E663" t="str">
            <v>LI</v>
          </cell>
          <cell r="F663" t="str">
            <v>AS</v>
          </cell>
          <cell r="G663">
            <v>101</v>
          </cell>
          <cell r="H663">
            <v>20072.5</v>
          </cell>
          <cell r="I663">
            <v>0</v>
          </cell>
          <cell r="J663">
            <v>0</v>
          </cell>
          <cell r="K663">
            <v>20072.5</v>
          </cell>
          <cell r="L663">
            <v>20072.5</v>
          </cell>
          <cell r="M663">
            <v>0</v>
          </cell>
          <cell r="N663">
            <v>0</v>
          </cell>
        </row>
        <row r="664">
          <cell r="A664">
            <v>823127</v>
          </cell>
          <cell r="B664" t="str">
            <v>Moreno*Romero,Ramses</v>
          </cell>
          <cell r="C664" t="str">
            <v>CHU</v>
          </cell>
          <cell r="D664" t="str">
            <v>LIC-EDFI-18</v>
          </cell>
          <cell r="E664" t="str">
            <v>LI</v>
          </cell>
          <cell r="F664" t="str">
            <v>BS</v>
          </cell>
          <cell r="G664">
            <v>101</v>
          </cell>
          <cell r="H664">
            <v>11068.1</v>
          </cell>
          <cell r="I664">
            <v>0</v>
          </cell>
          <cell r="J664">
            <v>0</v>
          </cell>
          <cell r="K664">
            <v>11068.1</v>
          </cell>
          <cell r="L664">
            <v>6845.3</v>
          </cell>
          <cell r="M664">
            <v>4222.8</v>
          </cell>
          <cell r="N664">
            <v>4222.8</v>
          </cell>
        </row>
        <row r="665">
          <cell r="A665">
            <v>823489</v>
          </cell>
          <cell r="B665" t="str">
            <v>Vieyra*Alba,Jaqueline</v>
          </cell>
          <cell r="C665" t="str">
            <v>CHU</v>
          </cell>
          <cell r="D665" t="str">
            <v>LIC-EDFI-18</v>
          </cell>
          <cell r="E665" t="str">
            <v>LI</v>
          </cell>
          <cell r="F665" t="str">
            <v>AS</v>
          </cell>
          <cell r="G665">
            <v>101</v>
          </cell>
          <cell r="H665">
            <v>20072.5</v>
          </cell>
          <cell r="I665">
            <v>0</v>
          </cell>
          <cell r="J665">
            <v>0</v>
          </cell>
          <cell r="K665">
            <v>20072.5</v>
          </cell>
          <cell r="L665">
            <v>20072.75</v>
          </cell>
          <cell r="M665">
            <v>0</v>
          </cell>
          <cell r="N665">
            <v>0</v>
          </cell>
        </row>
        <row r="666">
          <cell r="A666">
            <v>823749</v>
          </cell>
          <cell r="B666" t="str">
            <v>Bemol*Reyes,Luis</v>
          </cell>
          <cell r="C666" t="str">
            <v>CHU</v>
          </cell>
          <cell r="D666" t="str">
            <v>LIC-EDFI-18</v>
          </cell>
          <cell r="E666" t="str">
            <v>LI</v>
          </cell>
          <cell r="F666" t="str">
            <v>BI</v>
          </cell>
          <cell r="G666">
            <v>101</v>
          </cell>
          <cell r="H666">
            <v>16.5</v>
          </cell>
          <cell r="I666">
            <v>0</v>
          </cell>
          <cell r="J666">
            <v>0</v>
          </cell>
          <cell r="K666">
            <v>16.5</v>
          </cell>
          <cell r="L666">
            <v>16.5</v>
          </cell>
          <cell r="M666">
            <v>0</v>
          </cell>
          <cell r="N666">
            <v>0</v>
          </cell>
        </row>
        <row r="667">
          <cell r="A667">
            <v>823767</v>
          </cell>
          <cell r="B667" t="str">
            <v>Vargas*Barbosa,Marcos</v>
          </cell>
          <cell r="C667" t="str">
            <v>CHU</v>
          </cell>
          <cell r="D667" t="str">
            <v>MAE-ENDE-18</v>
          </cell>
          <cell r="E667" t="str">
            <v>MA</v>
          </cell>
          <cell r="F667" t="str">
            <v>AS</v>
          </cell>
          <cell r="G667">
            <v>405</v>
          </cell>
          <cell r="H667">
            <v>31480.94</v>
          </cell>
          <cell r="I667">
            <v>0</v>
          </cell>
          <cell r="J667">
            <v>0</v>
          </cell>
          <cell r="K667">
            <v>31480.94</v>
          </cell>
          <cell r="L667">
            <v>31480.94</v>
          </cell>
          <cell r="M667">
            <v>0</v>
          </cell>
          <cell r="N667">
            <v>0</v>
          </cell>
        </row>
        <row r="668">
          <cell r="A668">
            <v>825031</v>
          </cell>
          <cell r="B668" t="str">
            <v>Franco*Montiel,Mauricio</v>
          </cell>
          <cell r="C668" t="str">
            <v>CHU</v>
          </cell>
          <cell r="D668" t="str">
            <v>LIC-EDFI-18</v>
          </cell>
          <cell r="E668" t="str">
            <v>LI</v>
          </cell>
          <cell r="F668" t="str">
            <v>AS</v>
          </cell>
          <cell r="G668">
            <v>101</v>
          </cell>
          <cell r="H668">
            <v>20105.419999999998</v>
          </cell>
          <cell r="I668">
            <v>0</v>
          </cell>
          <cell r="J668">
            <v>0</v>
          </cell>
          <cell r="K668">
            <v>20105.419999999998</v>
          </cell>
          <cell r="L668">
            <v>20105.419999999998</v>
          </cell>
          <cell r="M668">
            <v>0</v>
          </cell>
          <cell r="N668">
            <v>0</v>
          </cell>
        </row>
        <row r="669">
          <cell r="A669">
            <v>826274</v>
          </cell>
          <cell r="B669" t="str">
            <v>Castañeda*Macedo,Elliot</v>
          </cell>
          <cell r="C669" t="str">
            <v>CHU</v>
          </cell>
          <cell r="D669" t="str">
            <v>LIC-EDFI-18</v>
          </cell>
          <cell r="E669" t="str">
            <v>LI</v>
          </cell>
          <cell r="F669" t="str">
            <v>AS</v>
          </cell>
          <cell r="G669">
            <v>101</v>
          </cell>
          <cell r="H669">
            <v>20705.419999999998</v>
          </cell>
          <cell r="I669">
            <v>0</v>
          </cell>
          <cell r="J669">
            <v>0</v>
          </cell>
          <cell r="K669">
            <v>20705.419999999998</v>
          </cell>
          <cell r="L669">
            <v>17353.419999999998</v>
          </cell>
          <cell r="M669">
            <v>3352</v>
          </cell>
          <cell r="N669">
            <v>3352</v>
          </cell>
        </row>
        <row r="670">
          <cell r="A670">
            <v>826343</v>
          </cell>
          <cell r="B670" t="str">
            <v>Herrera*Cuadros,Saúl</v>
          </cell>
          <cell r="C670" t="str">
            <v>CHU</v>
          </cell>
          <cell r="D670" t="str">
            <v>LIC-EDFI-18</v>
          </cell>
          <cell r="E670" t="str">
            <v>LI</v>
          </cell>
          <cell r="F670" t="str">
            <v>AS</v>
          </cell>
          <cell r="G670">
            <v>101</v>
          </cell>
          <cell r="H670">
            <v>20961.5</v>
          </cell>
          <cell r="I670">
            <v>0</v>
          </cell>
          <cell r="J670">
            <v>0</v>
          </cell>
          <cell r="K670">
            <v>20961.5</v>
          </cell>
          <cell r="L670">
            <v>20961.5</v>
          </cell>
          <cell r="M670">
            <v>0</v>
          </cell>
          <cell r="N670">
            <v>0</v>
          </cell>
        </row>
        <row r="671">
          <cell r="A671">
            <v>826599</v>
          </cell>
          <cell r="B671" t="str">
            <v>Zarco*Arenas,Maricruz</v>
          </cell>
          <cell r="C671" t="str">
            <v>CHU</v>
          </cell>
          <cell r="D671" t="str">
            <v>LIC-EDFI-18</v>
          </cell>
          <cell r="E671" t="str">
            <v>LI</v>
          </cell>
          <cell r="F671" t="str">
            <v>AS</v>
          </cell>
          <cell r="G671">
            <v>101</v>
          </cell>
          <cell r="H671">
            <v>20105.419999999998</v>
          </cell>
          <cell r="I671">
            <v>0</v>
          </cell>
          <cell r="J671">
            <v>0</v>
          </cell>
          <cell r="K671">
            <v>20105.419999999998</v>
          </cell>
          <cell r="L671">
            <v>20105.419999999998</v>
          </cell>
          <cell r="M671">
            <v>0</v>
          </cell>
          <cell r="N671">
            <v>0</v>
          </cell>
        </row>
        <row r="672">
          <cell r="A672">
            <v>827703</v>
          </cell>
          <cell r="B672" t="str">
            <v>Cruz*Trujillo,Carlos</v>
          </cell>
          <cell r="C672" t="str">
            <v>CHU</v>
          </cell>
          <cell r="D672" t="str">
            <v>LIC-EDFI-18</v>
          </cell>
          <cell r="E672" t="str">
            <v>LI</v>
          </cell>
          <cell r="F672" t="str">
            <v>AS</v>
          </cell>
          <cell r="G672">
            <v>101</v>
          </cell>
          <cell r="H672">
            <v>21284.53</v>
          </cell>
          <cell r="I672">
            <v>0</v>
          </cell>
          <cell r="J672">
            <v>0</v>
          </cell>
          <cell r="K672">
            <v>21284.53</v>
          </cell>
          <cell r="L672">
            <v>21334.53</v>
          </cell>
          <cell r="M672">
            <v>0</v>
          </cell>
          <cell r="N672">
            <v>0</v>
          </cell>
        </row>
        <row r="673">
          <cell r="A673">
            <v>827888</v>
          </cell>
          <cell r="B673" t="str">
            <v>Valle*Contreras,Michael</v>
          </cell>
          <cell r="C673" t="str">
            <v>CHU</v>
          </cell>
          <cell r="D673" t="str">
            <v>LIC-EDFI-18</v>
          </cell>
          <cell r="E673" t="str">
            <v>LI</v>
          </cell>
          <cell r="F673" t="str">
            <v>BI</v>
          </cell>
          <cell r="G673">
            <v>101</v>
          </cell>
          <cell r="H673">
            <v>16.5</v>
          </cell>
          <cell r="I673">
            <v>0</v>
          </cell>
          <cell r="J673">
            <v>0</v>
          </cell>
          <cell r="K673">
            <v>16.5</v>
          </cell>
          <cell r="L673">
            <v>16.5</v>
          </cell>
          <cell r="M673">
            <v>0</v>
          </cell>
          <cell r="N673">
            <v>0</v>
          </cell>
        </row>
        <row r="674">
          <cell r="A674">
            <v>827994</v>
          </cell>
          <cell r="B674" t="str">
            <v>Nava*Soto,Miguel</v>
          </cell>
          <cell r="C674" t="str">
            <v>CHU</v>
          </cell>
          <cell r="D674" t="str">
            <v>LIC-EDFI-18</v>
          </cell>
          <cell r="E674" t="str">
            <v>LI</v>
          </cell>
          <cell r="F674" t="str">
            <v>BS</v>
          </cell>
          <cell r="G674">
            <v>101</v>
          </cell>
          <cell r="H674">
            <v>9280.35</v>
          </cell>
          <cell r="I674">
            <v>0</v>
          </cell>
          <cell r="J674">
            <v>0</v>
          </cell>
          <cell r="K674">
            <v>9280.35</v>
          </cell>
          <cell r="L674">
            <v>4744.75</v>
          </cell>
          <cell r="M674">
            <v>4535.6000000000004</v>
          </cell>
          <cell r="N674">
            <v>4535.6000000000004</v>
          </cell>
        </row>
      </sheetData>
      <sheetData sheetId="9">
        <row r="5">
          <cell r="A5">
            <v>7517</v>
          </cell>
          <cell r="B5" t="str">
            <v>Diaz De Castro*Mota,Georgina</v>
          </cell>
          <cell r="C5" t="str">
            <v>TAX</v>
          </cell>
          <cell r="D5" t="str">
            <v>MAE-EDUC-05</v>
          </cell>
          <cell r="E5" t="str">
            <v>MA</v>
          </cell>
          <cell r="F5" t="str">
            <v>EG</v>
          </cell>
          <cell r="H5">
            <v>2325</v>
          </cell>
          <cell r="I5">
            <v>0</v>
          </cell>
          <cell r="J5">
            <v>0</v>
          </cell>
          <cell r="K5">
            <v>2325</v>
          </cell>
          <cell r="L5">
            <v>0</v>
          </cell>
          <cell r="M5">
            <v>2325</v>
          </cell>
          <cell r="N5">
            <v>2325</v>
          </cell>
        </row>
        <row r="6">
          <cell r="A6">
            <v>69239</v>
          </cell>
          <cell r="B6" t="str">
            <v>Camarillo*Balderas,Karina</v>
          </cell>
          <cell r="C6" t="str">
            <v>TAX</v>
          </cell>
          <cell r="D6" t="str">
            <v>MAE-MADN-06</v>
          </cell>
          <cell r="E6" t="str">
            <v>MA</v>
          </cell>
          <cell r="F6" t="str">
            <v>EG</v>
          </cell>
          <cell r="H6">
            <v>114</v>
          </cell>
          <cell r="I6">
            <v>0</v>
          </cell>
          <cell r="J6">
            <v>0</v>
          </cell>
          <cell r="K6">
            <v>114</v>
          </cell>
          <cell r="L6">
            <v>114</v>
          </cell>
          <cell r="M6">
            <v>0</v>
          </cell>
          <cell r="N6">
            <v>0</v>
          </cell>
        </row>
        <row r="7">
          <cell r="A7">
            <v>22952</v>
          </cell>
          <cell r="B7" t="str">
            <v>Rodriguez*Ramirez,Rebeca</v>
          </cell>
          <cell r="C7" t="str">
            <v>TAX</v>
          </cell>
          <cell r="D7" t="str">
            <v>MAE-TEIN-05</v>
          </cell>
          <cell r="E7" t="str">
            <v>MA</v>
          </cell>
          <cell r="F7" t="str">
            <v>EG</v>
          </cell>
          <cell r="H7">
            <v>2425</v>
          </cell>
          <cell r="I7">
            <v>0</v>
          </cell>
          <cell r="J7">
            <v>0</v>
          </cell>
          <cell r="K7">
            <v>2425</v>
          </cell>
          <cell r="L7">
            <v>2425</v>
          </cell>
          <cell r="M7">
            <v>0</v>
          </cell>
          <cell r="N7">
            <v>0</v>
          </cell>
        </row>
        <row r="8">
          <cell r="A8">
            <v>40410</v>
          </cell>
          <cell r="B8" t="str">
            <v>Miranda*Vazquez,Lenin</v>
          </cell>
          <cell r="C8" t="str">
            <v>TAX</v>
          </cell>
          <cell r="D8" t="str">
            <v>LIC-ADEM-10</v>
          </cell>
          <cell r="E8" t="str">
            <v>LI</v>
          </cell>
          <cell r="F8" t="str">
            <v>EG</v>
          </cell>
          <cell r="H8">
            <v>2425</v>
          </cell>
          <cell r="I8">
            <v>0</v>
          </cell>
          <cell r="J8">
            <v>0</v>
          </cell>
          <cell r="K8">
            <v>2425</v>
          </cell>
          <cell r="L8">
            <v>2425</v>
          </cell>
          <cell r="M8">
            <v>0</v>
          </cell>
          <cell r="N8">
            <v>0</v>
          </cell>
        </row>
        <row r="9">
          <cell r="A9">
            <v>177923</v>
          </cell>
          <cell r="B9" t="str">
            <v>Hernandez*Moysen,Vania</v>
          </cell>
          <cell r="C9" t="str">
            <v>TAX</v>
          </cell>
          <cell r="D9" t="str">
            <v>LIC-ADEM-10C</v>
          </cell>
          <cell r="E9" t="str">
            <v>LI</v>
          </cell>
          <cell r="F9" t="str">
            <v>EG</v>
          </cell>
          <cell r="H9">
            <v>16112</v>
          </cell>
          <cell r="I9">
            <v>0</v>
          </cell>
          <cell r="J9">
            <v>0</v>
          </cell>
          <cell r="K9">
            <v>16112</v>
          </cell>
          <cell r="L9">
            <v>16112</v>
          </cell>
          <cell r="M9">
            <v>0</v>
          </cell>
          <cell r="N9">
            <v>0</v>
          </cell>
        </row>
        <row r="10">
          <cell r="A10">
            <v>177556</v>
          </cell>
          <cell r="B10" t="str">
            <v>Díaz*Cabrera,Kenia</v>
          </cell>
          <cell r="C10" t="str">
            <v>TAX</v>
          </cell>
          <cell r="D10" t="str">
            <v>LIC-CTCO-10C</v>
          </cell>
          <cell r="E10" t="str">
            <v>LI</v>
          </cell>
          <cell r="F10" t="str">
            <v>AS</v>
          </cell>
          <cell r="H10">
            <v>114</v>
          </cell>
          <cell r="I10">
            <v>0</v>
          </cell>
          <cell r="J10">
            <v>0</v>
          </cell>
          <cell r="K10">
            <v>114</v>
          </cell>
          <cell r="L10">
            <v>114</v>
          </cell>
          <cell r="M10">
            <v>0</v>
          </cell>
          <cell r="N10">
            <v>0</v>
          </cell>
        </row>
        <row r="11">
          <cell r="A11">
            <v>191079</v>
          </cell>
          <cell r="B11" t="str">
            <v>Noriega*Olivar,Andrea</v>
          </cell>
          <cell r="C11" t="str">
            <v>TAX</v>
          </cell>
          <cell r="D11" t="str">
            <v>LIC-PSIO-10C</v>
          </cell>
          <cell r="E11" t="str">
            <v>LI</v>
          </cell>
          <cell r="F11" t="str">
            <v>EG</v>
          </cell>
          <cell r="H11" t="str">
            <v>10649.1</v>
          </cell>
          <cell r="I11">
            <v>0</v>
          </cell>
          <cell r="J11">
            <v>0</v>
          </cell>
          <cell r="K11" t="str">
            <v>10649.1</v>
          </cell>
          <cell r="L11">
            <v>10650</v>
          </cell>
          <cell r="M11">
            <v>0</v>
          </cell>
          <cell r="N11">
            <v>0</v>
          </cell>
        </row>
        <row r="12">
          <cell r="A12">
            <v>230295</v>
          </cell>
          <cell r="B12" t="str">
            <v>Gomez*Hernandez,Maria</v>
          </cell>
          <cell r="C12" t="str">
            <v>TAX</v>
          </cell>
          <cell r="D12" t="str">
            <v>MAE-EDUC-10</v>
          </cell>
          <cell r="E12" t="str">
            <v>MA</v>
          </cell>
          <cell r="F12" t="str">
            <v>EG</v>
          </cell>
          <cell r="H12">
            <v>114</v>
          </cell>
          <cell r="I12">
            <v>0</v>
          </cell>
          <cell r="J12">
            <v>0</v>
          </cell>
          <cell r="K12">
            <v>114</v>
          </cell>
          <cell r="L12">
            <v>114</v>
          </cell>
          <cell r="M12">
            <v>0</v>
          </cell>
          <cell r="N12">
            <v>0</v>
          </cell>
        </row>
        <row r="13">
          <cell r="A13">
            <v>223429</v>
          </cell>
          <cell r="B13" t="str">
            <v>Sanchez*Fernandez,Haydee</v>
          </cell>
          <cell r="C13" t="str">
            <v>TAX</v>
          </cell>
          <cell r="D13" t="str">
            <v>LIC-EJDE-12</v>
          </cell>
          <cell r="E13" t="str">
            <v>LI</v>
          </cell>
          <cell r="F13" t="str">
            <v>EG</v>
          </cell>
          <cell r="H13">
            <v>6623</v>
          </cell>
          <cell r="I13">
            <v>0</v>
          </cell>
          <cell r="J13">
            <v>0</v>
          </cell>
          <cell r="K13">
            <v>6623</v>
          </cell>
          <cell r="L13">
            <v>6623</v>
          </cell>
          <cell r="M13">
            <v>0</v>
          </cell>
          <cell r="N13">
            <v>0</v>
          </cell>
        </row>
        <row r="14">
          <cell r="A14">
            <v>216814</v>
          </cell>
          <cell r="B14" t="str">
            <v>Calzada*Velazquez,Hugo</v>
          </cell>
          <cell r="C14" t="str">
            <v>TAX</v>
          </cell>
          <cell r="D14" t="str">
            <v>LIC-CTCO-10C</v>
          </cell>
          <cell r="E14" t="str">
            <v>LI</v>
          </cell>
          <cell r="F14" t="str">
            <v>AS</v>
          </cell>
          <cell r="H14">
            <v>375</v>
          </cell>
          <cell r="I14">
            <v>0</v>
          </cell>
          <cell r="J14">
            <v>0</v>
          </cell>
          <cell r="K14">
            <v>375</v>
          </cell>
          <cell r="L14">
            <v>375</v>
          </cell>
          <cell r="M14">
            <v>0</v>
          </cell>
          <cell r="N14">
            <v>0</v>
          </cell>
        </row>
        <row r="15">
          <cell r="A15">
            <v>220491</v>
          </cell>
          <cell r="B15" t="str">
            <v>Flores*Aguilar,Maria De Jesus</v>
          </cell>
          <cell r="C15" t="str">
            <v>TAX</v>
          </cell>
          <cell r="D15" t="str">
            <v>LIC-DECO-10C</v>
          </cell>
          <cell r="E15" t="str">
            <v>LI</v>
          </cell>
          <cell r="F15" t="str">
            <v>EG</v>
          </cell>
          <cell r="H15">
            <v>21067</v>
          </cell>
          <cell r="I15">
            <v>0</v>
          </cell>
          <cell r="J15">
            <v>0</v>
          </cell>
          <cell r="K15">
            <v>21067</v>
          </cell>
          <cell r="L15">
            <v>21068</v>
          </cell>
          <cell r="M15">
            <v>0</v>
          </cell>
          <cell r="N15">
            <v>0</v>
          </cell>
        </row>
        <row r="16">
          <cell r="A16">
            <v>335723</v>
          </cell>
          <cell r="B16" t="str">
            <v>Balderas*Aguayo,Fabrizio</v>
          </cell>
          <cell r="C16" t="str">
            <v>TAX</v>
          </cell>
          <cell r="D16" t="str">
            <v>LIC-CTCO-18</v>
          </cell>
          <cell r="E16" t="str">
            <v>LI</v>
          </cell>
          <cell r="F16" t="str">
            <v>AS</v>
          </cell>
          <cell r="G16">
            <v>101</v>
          </cell>
          <cell r="H16" t="str">
            <v>11241.1</v>
          </cell>
          <cell r="I16">
            <v>0</v>
          </cell>
          <cell r="J16">
            <v>0</v>
          </cell>
          <cell r="K16" t="str">
            <v>11241.1</v>
          </cell>
          <cell r="L16" t="str">
            <v>11241.7</v>
          </cell>
          <cell r="M16">
            <v>0</v>
          </cell>
          <cell r="N16">
            <v>0</v>
          </cell>
        </row>
        <row r="17">
          <cell r="A17">
            <v>343810</v>
          </cell>
          <cell r="B17" t="str">
            <v>Uruzquieta*Solis,Itzia</v>
          </cell>
          <cell r="C17" t="str">
            <v>TAX</v>
          </cell>
          <cell r="D17" t="str">
            <v>LIC-DSGD-18</v>
          </cell>
          <cell r="E17" t="str">
            <v>LI</v>
          </cell>
          <cell r="F17" t="str">
            <v>AS</v>
          </cell>
          <cell r="H17">
            <v>14696</v>
          </cell>
          <cell r="I17">
            <v>0</v>
          </cell>
          <cell r="J17">
            <v>0</v>
          </cell>
          <cell r="K17">
            <v>14696</v>
          </cell>
          <cell r="L17">
            <v>14696</v>
          </cell>
          <cell r="M17">
            <v>0</v>
          </cell>
          <cell r="N17">
            <v>0</v>
          </cell>
        </row>
        <row r="18">
          <cell r="A18">
            <v>258894</v>
          </cell>
          <cell r="B18" t="str">
            <v>Palma*Villanueva,Jesus</v>
          </cell>
          <cell r="C18" t="str">
            <v>TAX</v>
          </cell>
          <cell r="D18" t="str">
            <v>LIC-EDFI-10C</v>
          </cell>
          <cell r="E18" t="str">
            <v>LI</v>
          </cell>
          <cell r="F18" t="str">
            <v>EG</v>
          </cell>
          <cell r="H18">
            <v>114</v>
          </cell>
          <cell r="I18">
            <v>0</v>
          </cell>
          <cell r="J18">
            <v>0</v>
          </cell>
          <cell r="K18">
            <v>114</v>
          </cell>
          <cell r="L18">
            <v>114</v>
          </cell>
          <cell r="M18">
            <v>0</v>
          </cell>
          <cell r="N18">
            <v>0</v>
          </cell>
        </row>
        <row r="19">
          <cell r="A19">
            <v>228727</v>
          </cell>
          <cell r="B19" t="str">
            <v>Mateos*Alvarez,Brenda</v>
          </cell>
          <cell r="C19" t="str">
            <v>TAX</v>
          </cell>
          <cell r="D19" t="str">
            <v>LIC-ADEM-10C</v>
          </cell>
          <cell r="E19" t="str">
            <v>LI</v>
          </cell>
          <cell r="F19" t="str">
            <v>AS</v>
          </cell>
          <cell r="H19">
            <v>114</v>
          </cell>
          <cell r="I19">
            <v>0</v>
          </cell>
          <cell r="J19">
            <v>0</v>
          </cell>
          <cell r="K19">
            <v>114</v>
          </cell>
          <cell r="L19">
            <v>114</v>
          </cell>
          <cell r="M19">
            <v>0</v>
          </cell>
          <cell r="N19">
            <v>0</v>
          </cell>
        </row>
        <row r="20">
          <cell r="A20">
            <v>271623</v>
          </cell>
          <cell r="B20" t="str">
            <v>Sanchez*Perea,Lilian</v>
          </cell>
          <cell r="C20" t="str">
            <v>TAX</v>
          </cell>
          <cell r="D20" t="str">
            <v>LIC-EDFI-10C</v>
          </cell>
          <cell r="E20" t="str">
            <v>LI</v>
          </cell>
          <cell r="F20" t="str">
            <v>EG</v>
          </cell>
          <cell r="H20">
            <v>114</v>
          </cell>
          <cell r="I20">
            <v>0</v>
          </cell>
          <cell r="J20">
            <v>0</v>
          </cell>
          <cell r="K20">
            <v>114</v>
          </cell>
          <cell r="L20">
            <v>114</v>
          </cell>
          <cell r="M20">
            <v>0</v>
          </cell>
          <cell r="N20">
            <v>0</v>
          </cell>
        </row>
        <row r="21">
          <cell r="A21">
            <v>216194</v>
          </cell>
          <cell r="B21" t="str">
            <v>Chuela*Anguiano,Angel</v>
          </cell>
          <cell r="C21" t="str">
            <v>TAX</v>
          </cell>
          <cell r="D21" t="str">
            <v>LIC-PSIO-15</v>
          </cell>
          <cell r="E21" t="str">
            <v>LI</v>
          </cell>
          <cell r="F21" t="str">
            <v>EG</v>
          </cell>
          <cell r="H21">
            <v>114</v>
          </cell>
          <cell r="I21">
            <v>0</v>
          </cell>
          <cell r="J21">
            <v>0</v>
          </cell>
          <cell r="K21">
            <v>114</v>
          </cell>
          <cell r="L21">
            <v>114</v>
          </cell>
          <cell r="M21">
            <v>0</v>
          </cell>
          <cell r="N21">
            <v>0</v>
          </cell>
        </row>
        <row r="22">
          <cell r="A22">
            <v>265791</v>
          </cell>
          <cell r="B22" t="str">
            <v>Arevalo*Garibay,Jesus</v>
          </cell>
          <cell r="C22" t="str">
            <v>TAX</v>
          </cell>
          <cell r="D22" t="str">
            <v>LIC-CTCO-15</v>
          </cell>
          <cell r="E22" t="str">
            <v>LI</v>
          </cell>
          <cell r="F22" t="str">
            <v>EG</v>
          </cell>
          <cell r="H22">
            <v>114</v>
          </cell>
          <cell r="I22">
            <v>0</v>
          </cell>
          <cell r="J22">
            <v>0</v>
          </cell>
          <cell r="K22">
            <v>114</v>
          </cell>
          <cell r="L22">
            <v>114</v>
          </cell>
          <cell r="M22">
            <v>0</v>
          </cell>
          <cell r="N22">
            <v>0</v>
          </cell>
        </row>
        <row r="23">
          <cell r="A23">
            <v>645331</v>
          </cell>
          <cell r="B23" t="str">
            <v>Piña*Montero,Valentina</v>
          </cell>
          <cell r="C23" t="str">
            <v>TAX</v>
          </cell>
          <cell r="D23" t="str">
            <v>LIC-DSGD-18</v>
          </cell>
          <cell r="E23" t="str">
            <v>LI</v>
          </cell>
          <cell r="F23" t="str">
            <v>AS</v>
          </cell>
          <cell r="G23">
            <v>103</v>
          </cell>
          <cell r="H23" t="str">
            <v>20763.05</v>
          </cell>
          <cell r="I23">
            <v>0</v>
          </cell>
          <cell r="J23">
            <v>0</v>
          </cell>
          <cell r="K23" t="str">
            <v>20763.05</v>
          </cell>
          <cell r="L23" t="str">
            <v>20709.05</v>
          </cell>
          <cell r="M23">
            <v>54</v>
          </cell>
          <cell r="N23">
            <v>54</v>
          </cell>
        </row>
        <row r="24">
          <cell r="A24">
            <v>655053</v>
          </cell>
          <cell r="B24" t="str">
            <v>Antonio*Mendoza,Fausta</v>
          </cell>
          <cell r="C24" t="str">
            <v>TAX</v>
          </cell>
          <cell r="D24" t="str">
            <v>LIC-EJDE-17</v>
          </cell>
          <cell r="E24" t="str">
            <v>LI</v>
          </cell>
          <cell r="F24" t="str">
            <v>EG</v>
          </cell>
          <cell r="H24">
            <v>114</v>
          </cell>
          <cell r="I24">
            <v>0</v>
          </cell>
          <cell r="J24">
            <v>0</v>
          </cell>
          <cell r="K24">
            <v>114</v>
          </cell>
          <cell r="L24">
            <v>114</v>
          </cell>
          <cell r="M24">
            <v>0</v>
          </cell>
          <cell r="N24">
            <v>0</v>
          </cell>
        </row>
        <row r="25">
          <cell r="A25">
            <v>280808</v>
          </cell>
          <cell r="B25" t="str">
            <v>Yañez*Garduño,Esther</v>
          </cell>
          <cell r="C25" t="str">
            <v>TAX</v>
          </cell>
          <cell r="D25" t="str">
            <v>LIC-DERE-15</v>
          </cell>
          <cell r="E25" t="str">
            <v>LI</v>
          </cell>
          <cell r="F25" t="str">
            <v>EG</v>
          </cell>
          <cell r="H25">
            <v>114</v>
          </cell>
          <cell r="I25">
            <v>0</v>
          </cell>
          <cell r="J25">
            <v>0</v>
          </cell>
          <cell r="K25">
            <v>114</v>
          </cell>
          <cell r="L25">
            <v>114</v>
          </cell>
          <cell r="M25">
            <v>0</v>
          </cell>
          <cell r="N25">
            <v>0</v>
          </cell>
        </row>
        <row r="26">
          <cell r="A26">
            <v>657554</v>
          </cell>
          <cell r="B26" t="str">
            <v>Jiménez*González,Luis</v>
          </cell>
          <cell r="C26" t="str">
            <v>TAX</v>
          </cell>
          <cell r="D26" t="str">
            <v>LIC-DINV-18</v>
          </cell>
          <cell r="E26" t="str">
            <v>LI</v>
          </cell>
          <cell r="F26" t="str">
            <v>AS</v>
          </cell>
          <cell r="G26">
            <v>101</v>
          </cell>
          <cell r="H26" t="str">
            <v>21630.19</v>
          </cell>
          <cell r="I26">
            <v>0</v>
          </cell>
          <cell r="J26">
            <v>0</v>
          </cell>
          <cell r="K26" t="str">
            <v>21630.19</v>
          </cell>
          <cell r="L26" t="str">
            <v>21630.19</v>
          </cell>
          <cell r="M26">
            <v>0</v>
          </cell>
          <cell r="N26">
            <v>0</v>
          </cell>
        </row>
        <row r="27">
          <cell r="A27">
            <v>311551</v>
          </cell>
          <cell r="B27" t="str">
            <v>Rodríguez*Reyes,Miguel</v>
          </cell>
          <cell r="C27" t="str">
            <v>TAX</v>
          </cell>
          <cell r="D27" t="str">
            <v>LIC-CTCO-18</v>
          </cell>
          <cell r="E27" t="str">
            <v>LI</v>
          </cell>
          <cell r="F27" t="str">
            <v>AS</v>
          </cell>
          <cell r="H27" t="str">
            <v>14759.35</v>
          </cell>
          <cell r="I27">
            <v>0</v>
          </cell>
          <cell r="J27">
            <v>0</v>
          </cell>
          <cell r="K27" t="str">
            <v>14759.35</v>
          </cell>
          <cell r="L27">
            <v>14760</v>
          </cell>
          <cell r="M27">
            <v>0</v>
          </cell>
          <cell r="N27">
            <v>0</v>
          </cell>
        </row>
        <row r="28">
          <cell r="A28">
            <v>659680</v>
          </cell>
          <cell r="B28" t="str">
            <v>Galvan*Monica,Luis</v>
          </cell>
          <cell r="C28" t="str">
            <v>TAX</v>
          </cell>
          <cell r="D28" t="str">
            <v>LIC-COFI-18</v>
          </cell>
          <cell r="E28" t="str">
            <v>LI</v>
          </cell>
          <cell r="F28" t="str">
            <v>AS</v>
          </cell>
          <cell r="G28">
            <v>106</v>
          </cell>
          <cell r="H28" t="str">
            <v>25939.23</v>
          </cell>
          <cell r="I28">
            <v>0</v>
          </cell>
          <cell r="J28">
            <v>0</v>
          </cell>
          <cell r="K28" t="str">
            <v>25939.23</v>
          </cell>
          <cell r="L28" t="str">
            <v>24419.23</v>
          </cell>
          <cell r="M28">
            <v>1520</v>
          </cell>
          <cell r="N28">
            <v>1520</v>
          </cell>
        </row>
        <row r="29">
          <cell r="A29">
            <v>661038</v>
          </cell>
          <cell r="B29" t="str">
            <v>Blancas*Rios,Maria</v>
          </cell>
          <cell r="C29" t="str">
            <v>TAX</v>
          </cell>
          <cell r="D29" t="str">
            <v>LIC-DINV-18</v>
          </cell>
          <cell r="E29" t="str">
            <v>LI</v>
          </cell>
          <cell r="F29" t="str">
            <v>AS</v>
          </cell>
          <cell r="G29">
            <v>101</v>
          </cell>
          <cell r="H29" t="str">
            <v>21524.9</v>
          </cell>
          <cell r="I29">
            <v>0</v>
          </cell>
          <cell r="J29">
            <v>0</v>
          </cell>
          <cell r="K29" t="str">
            <v>21524.9</v>
          </cell>
          <cell r="L29" t="str">
            <v>21525.2</v>
          </cell>
          <cell r="M29">
            <v>0</v>
          </cell>
          <cell r="N29">
            <v>0</v>
          </cell>
        </row>
        <row r="30">
          <cell r="A30">
            <v>288343</v>
          </cell>
          <cell r="B30" t="str">
            <v>Hernández*López,Mariana</v>
          </cell>
          <cell r="C30" t="str">
            <v>TAX</v>
          </cell>
          <cell r="D30" t="str">
            <v>LIC-EJAD-17</v>
          </cell>
          <cell r="E30" t="str">
            <v>LI</v>
          </cell>
          <cell r="F30" t="str">
            <v>EG</v>
          </cell>
          <cell r="H30">
            <v>114</v>
          </cell>
          <cell r="I30">
            <v>0</v>
          </cell>
          <cell r="J30">
            <v>0</v>
          </cell>
          <cell r="K30">
            <v>114</v>
          </cell>
          <cell r="L30">
            <v>114</v>
          </cell>
          <cell r="M30">
            <v>0</v>
          </cell>
          <cell r="N30">
            <v>0</v>
          </cell>
        </row>
        <row r="31">
          <cell r="A31">
            <v>664187</v>
          </cell>
          <cell r="B31" t="str">
            <v>Ramírez*López,Dulce</v>
          </cell>
          <cell r="C31" t="str">
            <v>TAX</v>
          </cell>
          <cell r="D31" t="str">
            <v>LIC-EJAD-17</v>
          </cell>
          <cell r="E31" t="str">
            <v>LI</v>
          </cell>
          <cell r="F31" t="str">
            <v>AS</v>
          </cell>
          <cell r="H31">
            <v>8287</v>
          </cell>
          <cell r="I31">
            <v>0</v>
          </cell>
          <cell r="J31">
            <v>0</v>
          </cell>
          <cell r="K31">
            <v>8287</v>
          </cell>
          <cell r="L31">
            <v>8287</v>
          </cell>
          <cell r="M31">
            <v>0</v>
          </cell>
          <cell r="N31">
            <v>0</v>
          </cell>
        </row>
        <row r="32">
          <cell r="A32">
            <v>680329</v>
          </cell>
          <cell r="B32" t="str">
            <v>Miranda*Martinez,Violeta</v>
          </cell>
          <cell r="C32" t="str">
            <v>TAX</v>
          </cell>
          <cell r="D32" t="str">
            <v>LIC-DERE-18</v>
          </cell>
          <cell r="E32" t="str">
            <v>LI</v>
          </cell>
          <cell r="F32" t="str">
            <v>AS</v>
          </cell>
          <cell r="G32">
            <v>403</v>
          </cell>
          <cell r="H32">
            <v>20754</v>
          </cell>
          <cell r="I32">
            <v>0</v>
          </cell>
          <cell r="J32">
            <v>0</v>
          </cell>
          <cell r="K32">
            <v>20754</v>
          </cell>
          <cell r="L32" t="str">
            <v>13439.6</v>
          </cell>
          <cell r="M32" t="str">
            <v>7314.4</v>
          </cell>
          <cell r="N32" t="str">
            <v>7314.4</v>
          </cell>
        </row>
        <row r="33">
          <cell r="A33">
            <v>678986</v>
          </cell>
          <cell r="B33" t="str">
            <v>Ayala*Diaz,Guillermo</v>
          </cell>
          <cell r="C33" t="str">
            <v>TAX</v>
          </cell>
          <cell r="D33" t="str">
            <v>LIC-EJAD-17</v>
          </cell>
          <cell r="E33" t="str">
            <v>LI</v>
          </cell>
          <cell r="F33" t="str">
            <v>AS</v>
          </cell>
          <cell r="G33">
            <v>101</v>
          </cell>
          <cell r="H33">
            <v>16980</v>
          </cell>
          <cell r="I33">
            <v>0</v>
          </cell>
          <cell r="J33">
            <v>0</v>
          </cell>
          <cell r="K33">
            <v>16980</v>
          </cell>
          <cell r="L33" t="str">
            <v>16980.5</v>
          </cell>
          <cell r="M33">
            <v>0</v>
          </cell>
          <cell r="N33">
            <v>0</v>
          </cell>
        </row>
        <row r="34">
          <cell r="A34">
            <v>665888</v>
          </cell>
          <cell r="B34" t="str">
            <v>Perez*Resendiz,Cinthya</v>
          </cell>
          <cell r="C34" t="str">
            <v>TAX</v>
          </cell>
          <cell r="D34" t="str">
            <v>LIC-EJAD-17</v>
          </cell>
          <cell r="E34" t="str">
            <v>LI</v>
          </cell>
          <cell r="F34" t="str">
            <v>AS</v>
          </cell>
          <cell r="G34">
            <v>102</v>
          </cell>
          <cell r="H34" t="str">
            <v>14975.6</v>
          </cell>
          <cell r="I34">
            <v>0</v>
          </cell>
          <cell r="J34" t="str">
            <v>225.72</v>
          </cell>
          <cell r="K34" t="str">
            <v>14749.88</v>
          </cell>
          <cell r="L34" t="str">
            <v>14749.88</v>
          </cell>
          <cell r="M34">
            <v>0</v>
          </cell>
          <cell r="N34">
            <v>0</v>
          </cell>
        </row>
        <row r="35">
          <cell r="A35">
            <v>295137</v>
          </cell>
          <cell r="B35" t="str">
            <v>Juarez*Chaires,Cesar</v>
          </cell>
          <cell r="C35" t="str">
            <v>TAX</v>
          </cell>
          <cell r="D35" t="str">
            <v>LIC-DSGD-18</v>
          </cell>
          <cell r="E35" t="str">
            <v>LI</v>
          </cell>
          <cell r="F35" t="str">
            <v>AS</v>
          </cell>
          <cell r="G35">
            <v>101</v>
          </cell>
          <cell r="H35" t="str">
            <v>20498.2</v>
          </cell>
          <cell r="I35">
            <v>0</v>
          </cell>
          <cell r="J35">
            <v>0</v>
          </cell>
          <cell r="K35" t="str">
            <v>20498.2</v>
          </cell>
          <cell r="L35" t="str">
            <v>15541.6</v>
          </cell>
          <cell r="M35" t="str">
            <v>4956.6</v>
          </cell>
          <cell r="N35" t="str">
            <v>4956.6</v>
          </cell>
        </row>
        <row r="36">
          <cell r="A36">
            <v>341672</v>
          </cell>
          <cell r="B36" t="str">
            <v>Barron*Mejia,Elsa</v>
          </cell>
          <cell r="C36" t="str">
            <v>TAX</v>
          </cell>
          <cell r="D36" t="str">
            <v>LIC-DINV-18</v>
          </cell>
          <cell r="E36" t="str">
            <v>LI</v>
          </cell>
          <cell r="F36" t="str">
            <v>AS</v>
          </cell>
          <cell r="H36">
            <v>19802</v>
          </cell>
          <cell r="I36">
            <v>0</v>
          </cell>
          <cell r="J36">
            <v>0</v>
          </cell>
          <cell r="K36">
            <v>19802</v>
          </cell>
          <cell r="L36">
            <v>19802</v>
          </cell>
          <cell r="M36">
            <v>0</v>
          </cell>
          <cell r="N36">
            <v>0</v>
          </cell>
        </row>
        <row r="37">
          <cell r="A37">
            <v>682837</v>
          </cell>
          <cell r="B37" t="str">
            <v>Coello*Gonzalez,Gustavo</v>
          </cell>
          <cell r="C37" t="str">
            <v>TAX</v>
          </cell>
          <cell r="D37" t="str">
            <v>LIC-DINV-18</v>
          </cell>
          <cell r="E37" t="str">
            <v>LI</v>
          </cell>
          <cell r="F37" t="str">
            <v>AS</v>
          </cell>
          <cell r="H37" t="str">
            <v>19561.2</v>
          </cell>
          <cell r="I37">
            <v>0</v>
          </cell>
          <cell r="J37">
            <v>0</v>
          </cell>
          <cell r="K37" t="str">
            <v>19561.2</v>
          </cell>
          <cell r="L37">
            <v>11755</v>
          </cell>
          <cell r="M37" t="str">
            <v>7806.2</v>
          </cell>
          <cell r="N37" t="str">
            <v>7806.2</v>
          </cell>
        </row>
        <row r="38">
          <cell r="A38">
            <v>689701</v>
          </cell>
          <cell r="B38" t="str">
            <v>Tapia*Narvaez,Nailea</v>
          </cell>
          <cell r="C38" t="str">
            <v>TAX</v>
          </cell>
          <cell r="D38" t="str">
            <v>LIC-PSIO-18</v>
          </cell>
          <cell r="E38" t="str">
            <v>LI</v>
          </cell>
          <cell r="F38" t="str">
            <v>AS</v>
          </cell>
          <cell r="G38">
            <v>101</v>
          </cell>
          <cell r="H38" t="str">
            <v>25183.9</v>
          </cell>
          <cell r="I38">
            <v>0</v>
          </cell>
          <cell r="J38">
            <v>0</v>
          </cell>
          <cell r="K38" t="str">
            <v>25183.9</v>
          </cell>
          <cell r="L38" t="str">
            <v>22144.2</v>
          </cell>
          <cell r="M38">
            <v>3040</v>
          </cell>
          <cell r="N38">
            <v>3040</v>
          </cell>
        </row>
        <row r="39">
          <cell r="A39">
            <v>691315</v>
          </cell>
          <cell r="B39" t="str">
            <v>Camacho*Rosales,Vania</v>
          </cell>
          <cell r="C39" t="str">
            <v>TAX</v>
          </cell>
          <cell r="D39" t="str">
            <v>LIC-CTCO-18</v>
          </cell>
          <cell r="E39" t="str">
            <v>LI</v>
          </cell>
          <cell r="F39" t="str">
            <v>AS</v>
          </cell>
          <cell r="G39">
            <v>101</v>
          </cell>
          <cell r="H39" t="str">
            <v>24980.95</v>
          </cell>
          <cell r="I39">
            <v>0</v>
          </cell>
          <cell r="J39">
            <v>0</v>
          </cell>
          <cell r="K39" t="str">
            <v>24980.95</v>
          </cell>
          <cell r="L39" t="str">
            <v>21247.2</v>
          </cell>
          <cell r="M39" t="str">
            <v>3733.75</v>
          </cell>
          <cell r="N39" t="str">
            <v>3733.75</v>
          </cell>
        </row>
        <row r="40">
          <cell r="A40">
            <v>256811</v>
          </cell>
          <cell r="B40" t="str">
            <v>Salazar*Valencia,Edgar</v>
          </cell>
          <cell r="C40" t="str">
            <v>TAX</v>
          </cell>
          <cell r="D40" t="str">
            <v>LIC-SYSC-18</v>
          </cell>
          <cell r="E40" t="str">
            <v>LI</v>
          </cell>
          <cell r="F40" t="str">
            <v>AS</v>
          </cell>
          <cell r="G40">
            <v>404</v>
          </cell>
          <cell r="H40">
            <v>9092</v>
          </cell>
          <cell r="I40">
            <v>0</v>
          </cell>
          <cell r="J40">
            <v>0</v>
          </cell>
          <cell r="K40">
            <v>9092</v>
          </cell>
          <cell r="L40" t="str">
            <v>9305.2</v>
          </cell>
          <cell r="M40">
            <v>0</v>
          </cell>
          <cell r="N40">
            <v>0</v>
          </cell>
        </row>
        <row r="41">
          <cell r="A41">
            <v>295386</v>
          </cell>
          <cell r="B41" t="str">
            <v>Álvarez*Güemez,José</v>
          </cell>
          <cell r="C41" t="str">
            <v>TAX</v>
          </cell>
          <cell r="D41" t="str">
            <v>LIC-ADME-18</v>
          </cell>
          <cell r="E41" t="str">
            <v>LI</v>
          </cell>
          <cell r="F41" t="str">
            <v>EG</v>
          </cell>
          <cell r="I41">
            <v>0</v>
          </cell>
          <cell r="J41">
            <v>0</v>
          </cell>
          <cell r="L41">
            <v>0</v>
          </cell>
          <cell r="M41">
            <v>0</v>
          </cell>
        </row>
        <row r="42">
          <cell r="A42">
            <v>297849</v>
          </cell>
          <cell r="B42" t="str">
            <v>Cuevas*Jimenez,Jenifer</v>
          </cell>
          <cell r="C42" t="str">
            <v>TAX</v>
          </cell>
          <cell r="D42" t="str">
            <v>LIC-COFI-18</v>
          </cell>
          <cell r="E42" t="str">
            <v>LI</v>
          </cell>
          <cell r="F42" t="str">
            <v>EG</v>
          </cell>
          <cell r="H42">
            <v>0</v>
          </cell>
          <cell r="I42">
            <v>0</v>
          </cell>
          <cell r="J42">
            <v>0</v>
          </cell>
          <cell r="K42">
            <v>0</v>
          </cell>
          <cell r="L42">
            <v>0</v>
          </cell>
          <cell r="M42">
            <v>0</v>
          </cell>
          <cell r="N42">
            <v>0</v>
          </cell>
        </row>
        <row r="43">
          <cell r="A43">
            <v>301351</v>
          </cell>
          <cell r="B43" t="str">
            <v>Suárez*Miguel,Dulce</v>
          </cell>
          <cell r="C43" t="str">
            <v>TAX</v>
          </cell>
          <cell r="D43" t="str">
            <v>LIC-EJAD-17</v>
          </cell>
          <cell r="E43" t="str">
            <v>LI</v>
          </cell>
          <cell r="F43" t="str">
            <v>EG</v>
          </cell>
          <cell r="H43">
            <v>2100</v>
          </cell>
          <cell r="I43">
            <v>0</v>
          </cell>
          <cell r="J43">
            <v>0</v>
          </cell>
          <cell r="K43">
            <v>2100</v>
          </cell>
          <cell r="L43">
            <v>2100</v>
          </cell>
          <cell r="M43">
            <v>0</v>
          </cell>
          <cell r="N43">
            <v>0</v>
          </cell>
        </row>
        <row r="44">
          <cell r="A44">
            <v>687883</v>
          </cell>
          <cell r="B44" t="str">
            <v>Flores*Morales,Maria</v>
          </cell>
          <cell r="C44" t="str">
            <v>TAX</v>
          </cell>
          <cell r="D44" t="str">
            <v>LIC-EJDE-17</v>
          </cell>
          <cell r="E44" t="str">
            <v>LI</v>
          </cell>
          <cell r="F44" t="str">
            <v>AS</v>
          </cell>
          <cell r="G44">
            <v>100</v>
          </cell>
          <cell r="H44" t="str">
            <v>19923.15</v>
          </cell>
          <cell r="I44">
            <v>0</v>
          </cell>
          <cell r="J44">
            <v>0</v>
          </cell>
          <cell r="K44" t="str">
            <v>19923.15</v>
          </cell>
          <cell r="L44">
            <v>16928</v>
          </cell>
          <cell r="M44" t="str">
            <v>3047.15</v>
          </cell>
          <cell r="N44" t="str">
            <v>3047.15</v>
          </cell>
        </row>
        <row r="45">
          <cell r="A45">
            <v>697015</v>
          </cell>
          <cell r="B45" t="str">
            <v>Peña*Oropeza,Karla</v>
          </cell>
          <cell r="C45" t="str">
            <v>TAX</v>
          </cell>
          <cell r="D45" t="str">
            <v>LIC-CTCO-18</v>
          </cell>
          <cell r="E45" t="str">
            <v>LI</v>
          </cell>
          <cell r="F45" t="str">
            <v>AS</v>
          </cell>
          <cell r="G45">
            <v>101</v>
          </cell>
          <cell r="H45" t="str">
            <v>25066.95</v>
          </cell>
          <cell r="I45">
            <v>0</v>
          </cell>
          <cell r="J45">
            <v>0</v>
          </cell>
          <cell r="K45" t="str">
            <v>25066.95</v>
          </cell>
          <cell r="L45" t="str">
            <v>25067.2</v>
          </cell>
          <cell r="M45">
            <v>0</v>
          </cell>
          <cell r="N45">
            <v>0</v>
          </cell>
        </row>
        <row r="46">
          <cell r="A46">
            <v>285278</v>
          </cell>
          <cell r="B46" t="str">
            <v>Fanny*Salazar,Eva</v>
          </cell>
          <cell r="C46" t="str">
            <v>TAX</v>
          </cell>
          <cell r="D46" t="str">
            <v>LIC-EJME-17</v>
          </cell>
          <cell r="E46" t="str">
            <v>LI</v>
          </cell>
          <cell r="F46" t="str">
            <v>AS</v>
          </cell>
          <cell r="H46">
            <v>5463</v>
          </cell>
          <cell r="I46">
            <v>0</v>
          </cell>
          <cell r="J46">
            <v>0</v>
          </cell>
          <cell r="K46">
            <v>5463</v>
          </cell>
          <cell r="L46">
            <v>4192</v>
          </cell>
          <cell r="M46">
            <v>1271</v>
          </cell>
          <cell r="N46">
            <v>1271</v>
          </cell>
        </row>
        <row r="47">
          <cell r="A47">
            <v>702576</v>
          </cell>
          <cell r="B47" t="str">
            <v>Leon*Sanchez,Tonatiuh</v>
          </cell>
          <cell r="C47" t="str">
            <v>TAX</v>
          </cell>
          <cell r="D47" t="str">
            <v>LIC-SYSC-18</v>
          </cell>
          <cell r="E47" t="str">
            <v>LI</v>
          </cell>
          <cell r="F47" t="str">
            <v>AS</v>
          </cell>
          <cell r="G47">
            <v>101</v>
          </cell>
          <cell r="H47" t="str">
            <v>15436.6</v>
          </cell>
          <cell r="I47">
            <v>0</v>
          </cell>
          <cell r="J47">
            <v>0</v>
          </cell>
          <cell r="K47" t="str">
            <v>15436.6</v>
          </cell>
          <cell r="L47" t="str">
            <v>15436.6</v>
          </cell>
          <cell r="M47">
            <v>0</v>
          </cell>
          <cell r="N47">
            <v>0</v>
          </cell>
        </row>
        <row r="48">
          <cell r="A48">
            <v>691759</v>
          </cell>
          <cell r="B48" t="str">
            <v>Becerril*Santiago,Rebeca</v>
          </cell>
          <cell r="C48" t="str">
            <v>TAX</v>
          </cell>
          <cell r="D48" t="str">
            <v>LIC-EJDE-17</v>
          </cell>
          <cell r="E48" t="str">
            <v>LI</v>
          </cell>
          <cell r="F48" t="str">
            <v>AS</v>
          </cell>
          <cell r="G48">
            <v>100</v>
          </cell>
          <cell r="H48">
            <v>13618</v>
          </cell>
          <cell r="I48">
            <v>0</v>
          </cell>
          <cell r="J48">
            <v>0</v>
          </cell>
          <cell r="K48">
            <v>13618</v>
          </cell>
          <cell r="L48" t="str">
            <v>11694.88</v>
          </cell>
          <cell r="M48" t="str">
            <v>1923.12</v>
          </cell>
          <cell r="N48" t="str">
            <v>1923.12</v>
          </cell>
        </row>
        <row r="49">
          <cell r="A49">
            <v>712118</v>
          </cell>
          <cell r="B49" t="str">
            <v>Pavón*Zamudio,Macaria</v>
          </cell>
          <cell r="C49" t="str">
            <v>TAX</v>
          </cell>
          <cell r="D49" t="str">
            <v>LIC-MEES-18</v>
          </cell>
          <cell r="E49" t="str">
            <v>LI</v>
          </cell>
          <cell r="F49" t="str">
            <v>AS</v>
          </cell>
          <cell r="G49">
            <v>101</v>
          </cell>
          <cell r="H49" t="str">
            <v>25478.3</v>
          </cell>
          <cell r="I49">
            <v>0</v>
          </cell>
          <cell r="J49">
            <v>0</v>
          </cell>
          <cell r="K49" t="str">
            <v>25478.3</v>
          </cell>
          <cell r="L49" t="str">
            <v>23153.3</v>
          </cell>
          <cell r="M49">
            <v>2325</v>
          </cell>
          <cell r="N49">
            <v>2325</v>
          </cell>
        </row>
        <row r="50">
          <cell r="A50">
            <v>93747</v>
          </cell>
          <cell r="B50" t="str">
            <v>Sanchez*Sanchez,Leticia</v>
          </cell>
          <cell r="C50" t="str">
            <v>TAX</v>
          </cell>
          <cell r="D50" t="str">
            <v>LIC-DSGD-18</v>
          </cell>
          <cell r="E50" t="str">
            <v>LI</v>
          </cell>
          <cell r="F50" t="str">
            <v>AS</v>
          </cell>
          <cell r="G50">
            <v>101</v>
          </cell>
          <cell r="H50" t="str">
            <v>22910.26</v>
          </cell>
          <cell r="I50">
            <v>0</v>
          </cell>
          <cell r="J50">
            <v>0</v>
          </cell>
          <cell r="K50" t="str">
            <v>22910.26</v>
          </cell>
          <cell r="L50" t="str">
            <v>22910.26</v>
          </cell>
          <cell r="M50">
            <v>0</v>
          </cell>
          <cell r="N50">
            <v>0</v>
          </cell>
        </row>
        <row r="51">
          <cell r="A51">
            <v>689883</v>
          </cell>
          <cell r="B51" t="str">
            <v>Colin*Quiroz,Israel</v>
          </cell>
          <cell r="C51" t="str">
            <v>TAX</v>
          </cell>
          <cell r="D51" t="str">
            <v>LIC-DSGD-18</v>
          </cell>
          <cell r="E51" t="str">
            <v>LI</v>
          </cell>
          <cell r="F51" t="str">
            <v>AS</v>
          </cell>
          <cell r="G51">
            <v>101</v>
          </cell>
          <cell r="H51">
            <v>22194</v>
          </cell>
          <cell r="I51">
            <v>0</v>
          </cell>
          <cell r="J51">
            <v>0</v>
          </cell>
          <cell r="K51">
            <v>22194</v>
          </cell>
          <cell r="L51" t="str">
            <v>22194.8</v>
          </cell>
          <cell r="M51">
            <v>0</v>
          </cell>
          <cell r="N51">
            <v>0</v>
          </cell>
        </row>
        <row r="52">
          <cell r="A52">
            <v>227310</v>
          </cell>
          <cell r="B52" t="str">
            <v>Berges*Rodriguez,Paola</v>
          </cell>
          <cell r="C52" t="str">
            <v>TAX</v>
          </cell>
          <cell r="D52" t="str">
            <v>LIC-EJME-17</v>
          </cell>
          <cell r="E52" t="str">
            <v>LI</v>
          </cell>
          <cell r="F52" t="str">
            <v>AS</v>
          </cell>
          <cell r="G52">
            <v>100</v>
          </cell>
          <cell r="H52" t="str">
            <v>13005.75</v>
          </cell>
          <cell r="I52">
            <v>0</v>
          </cell>
          <cell r="J52">
            <v>0</v>
          </cell>
          <cell r="K52" t="str">
            <v>13005.75</v>
          </cell>
          <cell r="L52">
            <v>13006</v>
          </cell>
          <cell r="M52">
            <v>0</v>
          </cell>
          <cell r="N52">
            <v>0</v>
          </cell>
        </row>
        <row r="53">
          <cell r="A53">
            <v>726870</v>
          </cell>
          <cell r="B53" t="str">
            <v>Hernandez*Rodriguez,Andrea</v>
          </cell>
          <cell r="C53" t="str">
            <v>TAX</v>
          </cell>
          <cell r="D53" t="str">
            <v>LIC-DERE-18</v>
          </cell>
          <cell r="E53" t="str">
            <v>LI</v>
          </cell>
          <cell r="F53" t="str">
            <v>AS</v>
          </cell>
          <cell r="G53">
            <v>101</v>
          </cell>
          <cell r="H53">
            <v>20694</v>
          </cell>
          <cell r="I53">
            <v>0</v>
          </cell>
          <cell r="J53">
            <v>0</v>
          </cell>
          <cell r="K53">
            <v>20694</v>
          </cell>
          <cell r="L53" t="str">
            <v>19220.3</v>
          </cell>
          <cell r="M53" t="str">
            <v>1473.7</v>
          </cell>
          <cell r="N53" t="str">
            <v>1473.7</v>
          </cell>
        </row>
        <row r="54">
          <cell r="A54">
            <v>252032</v>
          </cell>
          <cell r="B54" t="str">
            <v>Valencia*Arrieta,Evelyn</v>
          </cell>
          <cell r="C54" t="str">
            <v>TAX</v>
          </cell>
          <cell r="D54" t="str">
            <v>LIC-CTCO-18</v>
          </cell>
          <cell r="E54" t="str">
            <v>LI</v>
          </cell>
          <cell r="F54" t="str">
            <v>AS</v>
          </cell>
          <cell r="H54">
            <v>23565</v>
          </cell>
          <cell r="I54">
            <v>0</v>
          </cell>
          <cell r="J54">
            <v>0</v>
          </cell>
          <cell r="K54">
            <v>23565</v>
          </cell>
          <cell r="L54">
            <v>12485</v>
          </cell>
          <cell r="M54">
            <v>11080</v>
          </cell>
          <cell r="N54">
            <v>11080</v>
          </cell>
        </row>
        <row r="55">
          <cell r="A55">
            <v>262341</v>
          </cell>
          <cell r="B55" t="str">
            <v>Lopez*Rios,Emmanuel</v>
          </cell>
          <cell r="C55" t="str">
            <v>TAX</v>
          </cell>
          <cell r="D55" t="str">
            <v>LIC-EDFI-10C</v>
          </cell>
          <cell r="E55" t="str">
            <v>LI</v>
          </cell>
          <cell r="F55" t="str">
            <v>EG</v>
          </cell>
          <cell r="H55">
            <v>13860</v>
          </cell>
          <cell r="I55">
            <v>0</v>
          </cell>
          <cell r="J55">
            <v>0</v>
          </cell>
          <cell r="K55">
            <v>13860</v>
          </cell>
          <cell r="L55">
            <v>2772</v>
          </cell>
          <cell r="M55">
            <v>11088</v>
          </cell>
          <cell r="N55">
            <v>11088</v>
          </cell>
        </row>
        <row r="56">
          <cell r="A56">
            <v>286537</v>
          </cell>
          <cell r="B56" t="str">
            <v>Cruz*Curiel,Daniel</v>
          </cell>
          <cell r="C56" t="str">
            <v>TAX</v>
          </cell>
          <cell r="D56" t="str">
            <v>LIC-SYSC-18</v>
          </cell>
          <cell r="E56" t="str">
            <v>LI</v>
          </cell>
          <cell r="F56" t="str">
            <v>AS</v>
          </cell>
          <cell r="H56">
            <v>11707</v>
          </cell>
          <cell r="I56">
            <v>0</v>
          </cell>
          <cell r="J56">
            <v>0</v>
          </cell>
          <cell r="K56">
            <v>11707</v>
          </cell>
          <cell r="L56">
            <v>11707</v>
          </cell>
          <cell r="M56">
            <v>0</v>
          </cell>
          <cell r="N56">
            <v>0</v>
          </cell>
        </row>
        <row r="57">
          <cell r="A57">
            <v>301190</v>
          </cell>
          <cell r="B57" t="str">
            <v>Diego*Hernández,Aldo</v>
          </cell>
          <cell r="C57" t="str">
            <v>TAX</v>
          </cell>
          <cell r="D57" t="str">
            <v>LIC-PSIO-18</v>
          </cell>
          <cell r="E57" t="str">
            <v>LI</v>
          </cell>
          <cell r="F57" t="str">
            <v>EG</v>
          </cell>
          <cell r="H57">
            <v>114</v>
          </cell>
          <cell r="I57">
            <v>0</v>
          </cell>
          <cell r="J57">
            <v>0</v>
          </cell>
          <cell r="K57">
            <v>114</v>
          </cell>
          <cell r="L57">
            <v>114</v>
          </cell>
          <cell r="M57">
            <v>0</v>
          </cell>
          <cell r="N57">
            <v>0</v>
          </cell>
        </row>
        <row r="58">
          <cell r="A58">
            <v>717423</v>
          </cell>
          <cell r="B58" t="str">
            <v>Santoyo*Sánchez,Julieta</v>
          </cell>
          <cell r="C58" t="str">
            <v>TAX</v>
          </cell>
          <cell r="D58" t="str">
            <v>LIC-CTCO-18</v>
          </cell>
          <cell r="E58" t="str">
            <v>LI</v>
          </cell>
          <cell r="F58" t="str">
            <v>AS</v>
          </cell>
          <cell r="G58">
            <v>101</v>
          </cell>
          <cell r="H58" t="str">
            <v>23331.4</v>
          </cell>
          <cell r="I58">
            <v>0</v>
          </cell>
          <cell r="J58">
            <v>0</v>
          </cell>
          <cell r="K58" t="str">
            <v>23331.4</v>
          </cell>
          <cell r="L58" t="str">
            <v>23343.36</v>
          </cell>
          <cell r="M58">
            <v>0</v>
          </cell>
          <cell r="N58">
            <v>0</v>
          </cell>
        </row>
        <row r="59">
          <cell r="A59">
            <v>165234</v>
          </cell>
          <cell r="B59" t="str">
            <v>Zagada*Hernandez,Mariana</v>
          </cell>
          <cell r="C59" t="str">
            <v>TAX</v>
          </cell>
          <cell r="D59" t="str">
            <v>LIC-EJAD-17</v>
          </cell>
          <cell r="E59" t="str">
            <v>LI</v>
          </cell>
          <cell r="F59" t="str">
            <v>AS</v>
          </cell>
          <cell r="G59">
            <v>101</v>
          </cell>
          <cell r="H59" t="str">
            <v>14433.3</v>
          </cell>
          <cell r="I59">
            <v>0</v>
          </cell>
          <cell r="J59">
            <v>0</v>
          </cell>
          <cell r="K59" t="str">
            <v>14433.3</v>
          </cell>
          <cell r="L59" t="str">
            <v>14433.3</v>
          </cell>
          <cell r="M59">
            <v>0</v>
          </cell>
          <cell r="N59">
            <v>0</v>
          </cell>
        </row>
        <row r="60">
          <cell r="A60">
            <v>723819</v>
          </cell>
          <cell r="B60" t="str">
            <v>Bomfim*Santos,Laura</v>
          </cell>
          <cell r="C60" t="str">
            <v>TAX</v>
          </cell>
          <cell r="D60" t="str">
            <v>LIC-DSGD-18</v>
          </cell>
          <cell r="E60" t="str">
            <v>LI</v>
          </cell>
          <cell r="F60" t="str">
            <v>AS</v>
          </cell>
          <cell r="G60">
            <v>101</v>
          </cell>
          <cell r="H60">
            <v>24459</v>
          </cell>
          <cell r="I60">
            <v>0</v>
          </cell>
          <cell r="J60" t="str">
            <v>509.36</v>
          </cell>
          <cell r="K60" t="str">
            <v>23949.64</v>
          </cell>
          <cell r="L60" t="str">
            <v>24064.02</v>
          </cell>
          <cell r="M60">
            <v>0</v>
          </cell>
          <cell r="N60">
            <v>0</v>
          </cell>
        </row>
        <row r="61">
          <cell r="A61">
            <v>723796</v>
          </cell>
          <cell r="B61" t="str">
            <v>Martinez*Salinas,Arely</v>
          </cell>
          <cell r="C61" t="str">
            <v>TAX</v>
          </cell>
          <cell r="D61" t="str">
            <v>LIC-MEES-18</v>
          </cell>
          <cell r="E61" t="str">
            <v>LI</v>
          </cell>
          <cell r="F61" t="str">
            <v>AS</v>
          </cell>
          <cell r="G61">
            <v>105</v>
          </cell>
          <cell r="H61" t="str">
            <v>25936.15</v>
          </cell>
          <cell r="I61">
            <v>0</v>
          </cell>
          <cell r="J61">
            <v>0</v>
          </cell>
          <cell r="K61" t="str">
            <v>25936.15</v>
          </cell>
          <cell r="L61">
            <v>20581</v>
          </cell>
          <cell r="M61" t="str">
            <v>5355.15</v>
          </cell>
          <cell r="N61" t="str">
            <v>5355.15</v>
          </cell>
        </row>
        <row r="62">
          <cell r="A62">
            <v>719108</v>
          </cell>
          <cell r="B62" t="str">
            <v>Tapia*Fonseca,María</v>
          </cell>
          <cell r="C62" t="str">
            <v>TAX</v>
          </cell>
          <cell r="D62" t="str">
            <v>LIC-DERE-18</v>
          </cell>
          <cell r="E62" t="str">
            <v>LI</v>
          </cell>
          <cell r="F62" t="str">
            <v>AS</v>
          </cell>
          <cell r="G62">
            <v>101</v>
          </cell>
          <cell r="H62" t="str">
            <v>25587.7</v>
          </cell>
          <cell r="I62">
            <v>0</v>
          </cell>
          <cell r="J62">
            <v>0</v>
          </cell>
          <cell r="K62" t="str">
            <v>25587.7</v>
          </cell>
          <cell r="L62" t="str">
            <v>22547.7</v>
          </cell>
          <cell r="M62">
            <v>3040</v>
          </cell>
          <cell r="N62">
            <v>3040</v>
          </cell>
        </row>
        <row r="63">
          <cell r="A63">
            <v>723312</v>
          </cell>
          <cell r="B63" t="str">
            <v>Guerrero*Velázquez,Isaura</v>
          </cell>
          <cell r="C63" t="str">
            <v>TAX</v>
          </cell>
          <cell r="D63" t="str">
            <v>LIC-DERE-18</v>
          </cell>
          <cell r="E63" t="str">
            <v>LI</v>
          </cell>
          <cell r="F63" t="str">
            <v>AS</v>
          </cell>
          <cell r="G63">
            <v>101</v>
          </cell>
          <cell r="H63" t="str">
            <v>21890.25</v>
          </cell>
          <cell r="I63">
            <v>0</v>
          </cell>
          <cell r="J63">
            <v>0</v>
          </cell>
          <cell r="K63" t="str">
            <v>21890.25</v>
          </cell>
          <cell r="L63" t="str">
            <v>21890.5</v>
          </cell>
          <cell r="M63">
            <v>0</v>
          </cell>
          <cell r="N63">
            <v>0</v>
          </cell>
        </row>
        <row r="64">
          <cell r="A64">
            <v>715771</v>
          </cell>
          <cell r="B64" t="str">
            <v>Davila*Islas,Cipriano</v>
          </cell>
          <cell r="C64" t="str">
            <v>TAX</v>
          </cell>
          <cell r="D64" t="str">
            <v>LIC-EJDE-17</v>
          </cell>
          <cell r="E64" t="str">
            <v>LI</v>
          </cell>
          <cell r="F64" t="str">
            <v>AS</v>
          </cell>
          <cell r="G64">
            <v>100</v>
          </cell>
          <cell r="H64" t="str">
            <v>14456.05</v>
          </cell>
          <cell r="I64">
            <v>0</v>
          </cell>
          <cell r="J64">
            <v>0</v>
          </cell>
          <cell r="K64" t="str">
            <v>14456.05</v>
          </cell>
          <cell r="L64">
            <v>14458</v>
          </cell>
          <cell r="M64">
            <v>0</v>
          </cell>
          <cell r="N64">
            <v>0</v>
          </cell>
        </row>
        <row r="65">
          <cell r="A65">
            <v>719057</v>
          </cell>
          <cell r="B65" t="str">
            <v>Gutiérrez*Gutiérrez,Maricruz</v>
          </cell>
          <cell r="C65" t="str">
            <v>TAX</v>
          </cell>
          <cell r="D65" t="str">
            <v>LIC-DINV-18</v>
          </cell>
          <cell r="E65" t="str">
            <v>LI</v>
          </cell>
          <cell r="F65" t="str">
            <v>AS</v>
          </cell>
          <cell r="G65">
            <v>101</v>
          </cell>
          <cell r="H65">
            <v>22995</v>
          </cell>
          <cell r="I65">
            <v>0</v>
          </cell>
          <cell r="J65">
            <v>0</v>
          </cell>
          <cell r="K65">
            <v>22995</v>
          </cell>
          <cell r="L65">
            <v>20604</v>
          </cell>
          <cell r="M65">
            <v>2391</v>
          </cell>
          <cell r="N65">
            <v>2391</v>
          </cell>
        </row>
        <row r="66">
          <cell r="A66">
            <v>719084</v>
          </cell>
          <cell r="B66" t="str">
            <v>Nogueda*Ocampo,Martha</v>
          </cell>
          <cell r="C66" t="str">
            <v>TAX</v>
          </cell>
          <cell r="D66" t="str">
            <v>LIC-DERE-18</v>
          </cell>
          <cell r="E66" t="str">
            <v>LI</v>
          </cell>
          <cell r="F66" t="str">
            <v>AS</v>
          </cell>
          <cell r="G66">
            <v>100</v>
          </cell>
          <cell r="H66" t="str">
            <v>23783.57</v>
          </cell>
          <cell r="I66">
            <v>0</v>
          </cell>
          <cell r="J66">
            <v>0</v>
          </cell>
          <cell r="K66" t="str">
            <v>23783.57</v>
          </cell>
          <cell r="L66" t="str">
            <v>24145.97</v>
          </cell>
          <cell r="M66">
            <v>0</v>
          </cell>
          <cell r="N66">
            <v>0</v>
          </cell>
        </row>
        <row r="67">
          <cell r="A67">
            <v>721890</v>
          </cell>
          <cell r="B67" t="str">
            <v>Hernandez*Cervantes,Jose</v>
          </cell>
          <cell r="C67" t="str">
            <v>TAX</v>
          </cell>
          <cell r="D67" t="str">
            <v>LIC-DINV-18</v>
          </cell>
          <cell r="E67" t="str">
            <v>LI</v>
          </cell>
          <cell r="F67" t="str">
            <v>AS</v>
          </cell>
          <cell r="G67">
            <v>101</v>
          </cell>
          <cell r="H67" t="str">
            <v>24683.05</v>
          </cell>
          <cell r="I67">
            <v>0</v>
          </cell>
          <cell r="J67">
            <v>0</v>
          </cell>
          <cell r="K67" t="str">
            <v>24683.05</v>
          </cell>
          <cell r="L67">
            <v>21644</v>
          </cell>
          <cell r="M67">
            <v>3040</v>
          </cell>
          <cell r="N67">
            <v>3040</v>
          </cell>
        </row>
        <row r="68">
          <cell r="A68">
            <v>734260</v>
          </cell>
          <cell r="B68" t="str">
            <v>Peña*Cruz,Luis</v>
          </cell>
          <cell r="C68" t="str">
            <v>TAX</v>
          </cell>
          <cell r="D68" t="str">
            <v>LIC-EJME-17</v>
          </cell>
          <cell r="E68" t="str">
            <v>LI</v>
          </cell>
          <cell r="F68" t="str">
            <v>AS</v>
          </cell>
          <cell r="G68">
            <v>100</v>
          </cell>
          <cell r="H68">
            <v>16594</v>
          </cell>
          <cell r="I68">
            <v>0</v>
          </cell>
          <cell r="J68" t="str">
            <v>326.7</v>
          </cell>
          <cell r="K68" t="str">
            <v>16267.3</v>
          </cell>
          <cell r="L68" t="str">
            <v>16344.4</v>
          </cell>
          <cell r="M68">
            <v>0</v>
          </cell>
          <cell r="N68">
            <v>0</v>
          </cell>
        </row>
        <row r="69">
          <cell r="A69">
            <v>668722</v>
          </cell>
          <cell r="B69" t="str">
            <v>Flemate*Padilla,Carlos</v>
          </cell>
          <cell r="C69" t="str">
            <v>TAX</v>
          </cell>
          <cell r="D69" t="str">
            <v>LIC-EJDE-17</v>
          </cell>
          <cell r="E69" t="str">
            <v>LI</v>
          </cell>
          <cell r="F69" t="str">
            <v>AS</v>
          </cell>
          <cell r="G69">
            <v>405</v>
          </cell>
          <cell r="H69" t="str">
            <v>15130.53</v>
          </cell>
          <cell r="I69">
            <v>0</v>
          </cell>
          <cell r="J69">
            <v>0</v>
          </cell>
          <cell r="K69" t="str">
            <v>15130.53</v>
          </cell>
          <cell r="L69" t="str">
            <v>15130.53</v>
          </cell>
          <cell r="M69">
            <v>0</v>
          </cell>
          <cell r="N69">
            <v>0</v>
          </cell>
        </row>
        <row r="70">
          <cell r="A70">
            <v>317338</v>
          </cell>
          <cell r="B70" t="str">
            <v>Martínez*Escalante,Ia</v>
          </cell>
          <cell r="C70" t="str">
            <v>TAX</v>
          </cell>
          <cell r="D70" t="str">
            <v>LIC-COFI-18</v>
          </cell>
          <cell r="E70" t="str">
            <v>LI</v>
          </cell>
          <cell r="F70" t="str">
            <v>AS</v>
          </cell>
          <cell r="G70">
            <v>404</v>
          </cell>
          <cell r="H70" t="str">
            <v>22431.9</v>
          </cell>
          <cell r="I70">
            <v>0</v>
          </cell>
          <cell r="J70">
            <v>0</v>
          </cell>
          <cell r="K70" t="str">
            <v>22431.9</v>
          </cell>
          <cell r="L70" t="str">
            <v>22431.9</v>
          </cell>
          <cell r="M70">
            <v>0</v>
          </cell>
          <cell r="N70">
            <v>0</v>
          </cell>
        </row>
        <row r="71">
          <cell r="A71">
            <v>737408</v>
          </cell>
          <cell r="B71" t="str">
            <v>Romero*Flores,Omar</v>
          </cell>
          <cell r="C71" t="str">
            <v>TAX</v>
          </cell>
          <cell r="D71" t="str">
            <v>LIC-DSGD-18</v>
          </cell>
          <cell r="E71" t="str">
            <v>LI</v>
          </cell>
          <cell r="F71" t="str">
            <v>AS</v>
          </cell>
          <cell r="G71">
            <v>101</v>
          </cell>
          <cell r="H71" t="str">
            <v>22616.85</v>
          </cell>
          <cell r="I71">
            <v>0</v>
          </cell>
          <cell r="J71">
            <v>0</v>
          </cell>
          <cell r="K71" t="str">
            <v>22616.85</v>
          </cell>
          <cell r="L71">
            <v>17342</v>
          </cell>
          <cell r="M71" t="str">
            <v>5274.85</v>
          </cell>
          <cell r="N71" t="str">
            <v>5274.85</v>
          </cell>
        </row>
        <row r="72">
          <cell r="A72">
            <v>727521</v>
          </cell>
          <cell r="B72" t="str">
            <v>Oropeza*Perez,Ismerai</v>
          </cell>
          <cell r="C72" t="str">
            <v>TAX</v>
          </cell>
          <cell r="D72" t="str">
            <v>LIC-CTCO-18</v>
          </cell>
          <cell r="E72" t="str">
            <v>LI</v>
          </cell>
          <cell r="F72" t="str">
            <v>AS</v>
          </cell>
          <cell r="G72">
            <v>101</v>
          </cell>
          <cell r="H72" t="str">
            <v>25511.15</v>
          </cell>
          <cell r="I72">
            <v>0</v>
          </cell>
          <cell r="J72">
            <v>0</v>
          </cell>
          <cell r="K72" t="str">
            <v>25511.15</v>
          </cell>
          <cell r="L72">
            <v>25512</v>
          </cell>
          <cell r="M72">
            <v>0</v>
          </cell>
          <cell r="N72">
            <v>0</v>
          </cell>
        </row>
        <row r="73">
          <cell r="A73">
            <v>733187</v>
          </cell>
          <cell r="B73" t="str">
            <v>Agonizantes*Jimenez,Cesar</v>
          </cell>
          <cell r="C73" t="str">
            <v>TAX</v>
          </cell>
          <cell r="D73" t="str">
            <v>LIC-EJAD-17</v>
          </cell>
          <cell r="E73" t="str">
            <v>LI</v>
          </cell>
          <cell r="F73" t="str">
            <v>AS</v>
          </cell>
          <cell r="G73">
            <v>100</v>
          </cell>
          <cell r="H73" t="str">
            <v>16446.4</v>
          </cell>
          <cell r="I73">
            <v>0</v>
          </cell>
          <cell r="J73">
            <v>0</v>
          </cell>
          <cell r="K73" t="str">
            <v>16446.4</v>
          </cell>
          <cell r="L73" t="str">
            <v>13406.4</v>
          </cell>
          <cell r="M73">
            <v>3040</v>
          </cell>
          <cell r="N73">
            <v>3040</v>
          </cell>
        </row>
        <row r="74">
          <cell r="A74">
            <v>732126</v>
          </cell>
          <cell r="B74" t="str">
            <v>Ruiz*Santiago,Guie</v>
          </cell>
          <cell r="C74" t="str">
            <v>TAX</v>
          </cell>
          <cell r="D74" t="str">
            <v>LIC-DSGD-18</v>
          </cell>
          <cell r="E74" t="str">
            <v>LI</v>
          </cell>
          <cell r="F74" t="str">
            <v>AS</v>
          </cell>
          <cell r="G74">
            <v>101</v>
          </cell>
          <cell r="H74">
            <v>23987</v>
          </cell>
          <cell r="I74">
            <v>0</v>
          </cell>
          <cell r="J74">
            <v>0</v>
          </cell>
          <cell r="K74">
            <v>23987</v>
          </cell>
          <cell r="L74">
            <v>23987</v>
          </cell>
          <cell r="M74">
            <v>0</v>
          </cell>
          <cell r="N74">
            <v>0</v>
          </cell>
        </row>
        <row r="75">
          <cell r="A75">
            <v>668530</v>
          </cell>
          <cell r="B75" t="str">
            <v>Bañuelos*Mejia,Jose</v>
          </cell>
          <cell r="C75" t="str">
            <v>TAX</v>
          </cell>
          <cell r="D75" t="str">
            <v>LIC-CTCO-18</v>
          </cell>
          <cell r="E75" t="str">
            <v>LI</v>
          </cell>
          <cell r="F75" t="str">
            <v>AS</v>
          </cell>
          <cell r="G75">
            <v>102</v>
          </cell>
          <cell r="H75">
            <v>11543</v>
          </cell>
          <cell r="I75">
            <v>0</v>
          </cell>
          <cell r="J75">
            <v>0</v>
          </cell>
          <cell r="K75">
            <v>11543</v>
          </cell>
          <cell r="L75" t="str">
            <v>11543.61</v>
          </cell>
          <cell r="M75">
            <v>0</v>
          </cell>
          <cell r="N75">
            <v>0</v>
          </cell>
        </row>
        <row r="76">
          <cell r="A76">
            <v>698417</v>
          </cell>
          <cell r="B76" t="str">
            <v>Carrascosa*López,Waldir</v>
          </cell>
          <cell r="C76" t="str">
            <v>TAX</v>
          </cell>
          <cell r="D76" t="str">
            <v>LIC-DSGD-18</v>
          </cell>
          <cell r="E76" t="str">
            <v>LI</v>
          </cell>
          <cell r="F76" t="str">
            <v>AS</v>
          </cell>
          <cell r="G76">
            <v>100</v>
          </cell>
          <cell r="H76">
            <v>21332</v>
          </cell>
          <cell r="I76">
            <v>0</v>
          </cell>
          <cell r="J76" t="str">
            <v>463.5</v>
          </cell>
          <cell r="K76" t="str">
            <v>20868.5</v>
          </cell>
          <cell r="L76">
            <v>20975</v>
          </cell>
          <cell r="M76">
            <v>0</v>
          </cell>
          <cell r="N76">
            <v>0</v>
          </cell>
        </row>
        <row r="77">
          <cell r="A77">
            <v>731495</v>
          </cell>
          <cell r="B77" t="str">
            <v>Ramos*Gonzalez,Jorge</v>
          </cell>
          <cell r="C77" t="str">
            <v>TAX</v>
          </cell>
          <cell r="D77" t="str">
            <v>LIC-EJME-17</v>
          </cell>
          <cell r="E77" t="str">
            <v>LI</v>
          </cell>
          <cell r="F77" t="str">
            <v>AS</v>
          </cell>
          <cell r="G77">
            <v>100</v>
          </cell>
          <cell r="H77" t="str">
            <v>19489.4</v>
          </cell>
          <cell r="I77">
            <v>0</v>
          </cell>
          <cell r="J77">
            <v>0</v>
          </cell>
          <cell r="K77" t="str">
            <v>19489.4</v>
          </cell>
          <cell r="L77" t="str">
            <v>16449.4</v>
          </cell>
          <cell r="M77">
            <v>3094</v>
          </cell>
          <cell r="N77">
            <v>3094</v>
          </cell>
        </row>
        <row r="78">
          <cell r="A78">
            <v>328991</v>
          </cell>
          <cell r="B78" t="str">
            <v>Juarez*Chino,Bladimir</v>
          </cell>
          <cell r="C78" t="str">
            <v>TAX</v>
          </cell>
          <cell r="D78" t="str">
            <v>LIC-MEES-18</v>
          </cell>
          <cell r="E78" t="str">
            <v>LI</v>
          </cell>
          <cell r="F78" t="str">
            <v>AS</v>
          </cell>
          <cell r="H78">
            <v>19174</v>
          </cell>
          <cell r="I78">
            <v>0</v>
          </cell>
          <cell r="J78">
            <v>0</v>
          </cell>
          <cell r="K78">
            <v>19174</v>
          </cell>
          <cell r="L78">
            <v>19174</v>
          </cell>
          <cell r="M78">
            <v>0</v>
          </cell>
          <cell r="N78">
            <v>0</v>
          </cell>
        </row>
        <row r="79">
          <cell r="A79">
            <v>734820</v>
          </cell>
          <cell r="B79" t="str">
            <v>Mejía*Ochoa,Paulina</v>
          </cell>
          <cell r="C79" t="str">
            <v>TAX</v>
          </cell>
          <cell r="D79" t="str">
            <v>LIC-DSGD-18</v>
          </cell>
          <cell r="E79" t="str">
            <v>LI</v>
          </cell>
          <cell r="F79" t="str">
            <v>AS</v>
          </cell>
          <cell r="G79">
            <v>101</v>
          </cell>
          <cell r="H79" t="str">
            <v>25008.91</v>
          </cell>
          <cell r="I79">
            <v>0</v>
          </cell>
          <cell r="J79">
            <v>0</v>
          </cell>
          <cell r="K79" t="str">
            <v>25008.91</v>
          </cell>
          <cell r="L79" t="str">
            <v>25008.91</v>
          </cell>
          <cell r="M79">
            <v>0</v>
          </cell>
          <cell r="N79">
            <v>0</v>
          </cell>
        </row>
        <row r="80">
          <cell r="A80">
            <v>617799</v>
          </cell>
          <cell r="B80" t="str">
            <v>Chavarria*López,Irwin</v>
          </cell>
          <cell r="C80" t="str">
            <v>TAX</v>
          </cell>
          <cell r="D80" t="str">
            <v>LIC-DSGD-18</v>
          </cell>
          <cell r="E80" t="str">
            <v>LI</v>
          </cell>
          <cell r="F80" t="str">
            <v>AS</v>
          </cell>
          <cell r="G80">
            <v>404</v>
          </cell>
          <cell r="H80" t="str">
            <v>12529.7</v>
          </cell>
          <cell r="I80">
            <v>0</v>
          </cell>
          <cell r="J80">
            <v>0</v>
          </cell>
          <cell r="K80" t="str">
            <v>12529.7</v>
          </cell>
          <cell r="L80" t="str">
            <v>12532.2</v>
          </cell>
          <cell r="M80">
            <v>0</v>
          </cell>
          <cell r="N80">
            <v>0</v>
          </cell>
        </row>
        <row r="81">
          <cell r="A81">
            <v>729966</v>
          </cell>
          <cell r="B81" t="str">
            <v>Corona*Piña,Marco</v>
          </cell>
          <cell r="C81" t="str">
            <v>TAX</v>
          </cell>
          <cell r="D81" t="str">
            <v>LIC-DINV-18</v>
          </cell>
          <cell r="E81" t="str">
            <v>LI</v>
          </cell>
          <cell r="F81" t="str">
            <v>AS</v>
          </cell>
          <cell r="G81">
            <v>101</v>
          </cell>
          <cell r="H81">
            <v>23782</v>
          </cell>
          <cell r="I81">
            <v>0</v>
          </cell>
          <cell r="J81">
            <v>0</v>
          </cell>
          <cell r="K81">
            <v>23782</v>
          </cell>
          <cell r="L81">
            <v>23783</v>
          </cell>
          <cell r="M81">
            <v>0</v>
          </cell>
          <cell r="N81">
            <v>0</v>
          </cell>
        </row>
        <row r="82">
          <cell r="A82">
            <v>736215</v>
          </cell>
          <cell r="B82" t="str">
            <v>Araujo*Morales,Evelyn</v>
          </cell>
          <cell r="C82" t="str">
            <v>TAX</v>
          </cell>
          <cell r="D82" t="str">
            <v>LIC-DSGD-18</v>
          </cell>
          <cell r="E82" t="str">
            <v>LI</v>
          </cell>
          <cell r="F82" t="str">
            <v>AS</v>
          </cell>
          <cell r="G82">
            <v>101</v>
          </cell>
          <cell r="H82" t="str">
            <v>23004.2</v>
          </cell>
          <cell r="I82">
            <v>0</v>
          </cell>
          <cell r="J82">
            <v>0</v>
          </cell>
          <cell r="K82" t="str">
            <v>23004.2</v>
          </cell>
          <cell r="L82" t="str">
            <v>21508.45</v>
          </cell>
          <cell r="M82">
            <v>1550</v>
          </cell>
          <cell r="N82">
            <v>1550</v>
          </cell>
        </row>
        <row r="83">
          <cell r="A83">
            <v>680046</v>
          </cell>
          <cell r="B83" t="str">
            <v>Mejía*Cruz,Jorge</v>
          </cell>
          <cell r="C83" t="str">
            <v>TAX</v>
          </cell>
          <cell r="D83" t="str">
            <v>LIC-CTCO-18</v>
          </cell>
          <cell r="E83" t="str">
            <v>LI</v>
          </cell>
          <cell r="F83" t="str">
            <v>AS</v>
          </cell>
          <cell r="G83">
            <v>101</v>
          </cell>
          <cell r="H83">
            <v>20754</v>
          </cell>
          <cell r="I83">
            <v>0</v>
          </cell>
          <cell r="J83">
            <v>0</v>
          </cell>
          <cell r="K83">
            <v>20754</v>
          </cell>
          <cell r="L83" t="str">
            <v>20754.55</v>
          </cell>
          <cell r="M83">
            <v>0</v>
          </cell>
          <cell r="N83">
            <v>0</v>
          </cell>
        </row>
        <row r="84">
          <cell r="A84">
            <v>739085</v>
          </cell>
          <cell r="B84" t="str">
            <v>Barroso*Cruz,Carolina</v>
          </cell>
          <cell r="C84" t="str">
            <v>TAX</v>
          </cell>
          <cell r="D84" t="str">
            <v>LIC-DSGD-18</v>
          </cell>
          <cell r="E84" t="str">
            <v>LI</v>
          </cell>
          <cell r="F84" t="str">
            <v>AS</v>
          </cell>
          <cell r="G84">
            <v>100</v>
          </cell>
          <cell r="H84" t="str">
            <v>23914.55</v>
          </cell>
          <cell r="I84">
            <v>0</v>
          </cell>
          <cell r="J84" t="str">
            <v>449.55</v>
          </cell>
          <cell r="K84">
            <v>23465</v>
          </cell>
          <cell r="L84">
            <v>23466</v>
          </cell>
          <cell r="M84">
            <v>0</v>
          </cell>
          <cell r="N84">
            <v>0</v>
          </cell>
        </row>
        <row r="85">
          <cell r="A85">
            <v>739147</v>
          </cell>
          <cell r="B85" t="str">
            <v>Vargas*Santiago,Fernando</v>
          </cell>
          <cell r="C85" t="str">
            <v>TAX</v>
          </cell>
          <cell r="D85" t="str">
            <v>LIC-DINV-18</v>
          </cell>
          <cell r="E85" t="str">
            <v>LI</v>
          </cell>
          <cell r="F85" t="str">
            <v>AS</v>
          </cell>
          <cell r="G85">
            <v>101</v>
          </cell>
          <cell r="H85" t="str">
            <v>23805.5</v>
          </cell>
          <cell r="I85">
            <v>0</v>
          </cell>
          <cell r="J85">
            <v>0</v>
          </cell>
          <cell r="K85" t="str">
            <v>23805.5</v>
          </cell>
          <cell r="L85">
            <v>18721</v>
          </cell>
          <cell r="M85" t="str">
            <v>5146.5</v>
          </cell>
          <cell r="N85" t="str">
            <v>5146.5</v>
          </cell>
        </row>
        <row r="86">
          <cell r="A86">
            <v>730162</v>
          </cell>
          <cell r="B86" t="str">
            <v>Lopez*Matus,Zeltzin</v>
          </cell>
          <cell r="C86" t="str">
            <v>TAX</v>
          </cell>
          <cell r="D86" t="str">
            <v>LIC-PSIO-18</v>
          </cell>
          <cell r="E86" t="str">
            <v>LI</v>
          </cell>
          <cell r="F86" t="str">
            <v>AS</v>
          </cell>
          <cell r="G86">
            <v>101</v>
          </cell>
          <cell r="H86" t="str">
            <v>21076.3</v>
          </cell>
          <cell r="I86">
            <v>0</v>
          </cell>
          <cell r="J86">
            <v>0</v>
          </cell>
          <cell r="K86" t="str">
            <v>21076.3</v>
          </cell>
          <cell r="L86" t="str">
            <v>18037.1</v>
          </cell>
          <cell r="M86">
            <v>3040</v>
          </cell>
          <cell r="N86">
            <v>3040</v>
          </cell>
        </row>
        <row r="87">
          <cell r="A87">
            <v>748343</v>
          </cell>
          <cell r="B87" t="str">
            <v>Morales*Ferrer,Saúl</v>
          </cell>
          <cell r="C87" t="str">
            <v>TAX</v>
          </cell>
          <cell r="D87" t="str">
            <v>LIC-EJAD-17</v>
          </cell>
          <cell r="E87" t="str">
            <v>LI</v>
          </cell>
          <cell r="F87" t="str">
            <v>AS</v>
          </cell>
          <cell r="G87">
            <v>100</v>
          </cell>
          <cell r="H87" t="str">
            <v>15972.9</v>
          </cell>
          <cell r="I87">
            <v>0</v>
          </cell>
          <cell r="J87">
            <v>0</v>
          </cell>
          <cell r="K87" t="str">
            <v>15972.9</v>
          </cell>
          <cell r="L87" t="str">
            <v>15972.9</v>
          </cell>
          <cell r="M87">
            <v>0</v>
          </cell>
          <cell r="N87">
            <v>0</v>
          </cell>
        </row>
        <row r="88">
          <cell r="A88">
            <v>755411</v>
          </cell>
          <cell r="B88" t="str">
            <v>Barba*Palacios,María</v>
          </cell>
          <cell r="C88" t="str">
            <v>TAX</v>
          </cell>
          <cell r="D88" t="str">
            <v>LIC-DSGD-18</v>
          </cell>
          <cell r="E88" t="str">
            <v>LI</v>
          </cell>
          <cell r="F88" t="str">
            <v>AS</v>
          </cell>
          <cell r="G88">
            <v>404</v>
          </cell>
          <cell r="H88" t="str">
            <v>23408.08</v>
          </cell>
          <cell r="I88">
            <v>0</v>
          </cell>
          <cell r="J88">
            <v>0</v>
          </cell>
          <cell r="K88" t="str">
            <v>23408.08</v>
          </cell>
          <cell r="L88" t="str">
            <v>23408.08</v>
          </cell>
          <cell r="M88">
            <v>0</v>
          </cell>
          <cell r="N88">
            <v>0</v>
          </cell>
        </row>
        <row r="89">
          <cell r="A89">
            <v>755296</v>
          </cell>
          <cell r="B89" t="str">
            <v>Carrera*Perez,Karen</v>
          </cell>
          <cell r="C89" t="str">
            <v>TAX</v>
          </cell>
          <cell r="D89" t="str">
            <v>LIC-EJAD-17</v>
          </cell>
          <cell r="E89" t="str">
            <v>LI</v>
          </cell>
          <cell r="F89" t="str">
            <v>AS</v>
          </cell>
          <cell r="G89">
            <v>100</v>
          </cell>
          <cell r="H89" t="str">
            <v>16181.82</v>
          </cell>
          <cell r="I89">
            <v>0</v>
          </cell>
          <cell r="J89">
            <v>0</v>
          </cell>
          <cell r="K89" t="str">
            <v>16181.82</v>
          </cell>
          <cell r="L89" t="str">
            <v>16181.82</v>
          </cell>
          <cell r="M89">
            <v>0</v>
          </cell>
          <cell r="N89">
            <v>0</v>
          </cell>
        </row>
        <row r="90">
          <cell r="A90">
            <v>746822</v>
          </cell>
          <cell r="B90" t="str">
            <v>Herrera*Flores,Isabel</v>
          </cell>
          <cell r="C90" t="str">
            <v>TAX</v>
          </cell>
          <cell r="D90" t="str">
            <v>LIC-DSGD-18</v>
          </cell>
          <cell r="E90" t="str">
            <v>LI</v>
          </cell>
          <cell r="F90" t="str">
            <v>AS</v>
          </cell>
          <cell r="G90">
            <v>100</v>
          </cell>
          <cell r="H90">
            <v>26870</v>
          </cell>
          <cell r="I90">
            <v>0</v>
          </cell>
          <cell r="J90">
            <v>0</v>
          </cell>
          <cell r="K90">
            <v>26870</v>
          </cell>
          <cell r="L90">
            <v>24545</v>
          </cell>
          <cell r="M90">
            <v>2325</v>
          </cell>
          <cell r="N90">
            <v>2325</v>
          </cell>
        </row>
        <row r="91">
          <cell r="A91">
            <v>743785</v>
          </cell>
          <cell r="B91" t="str">
            <v>Zarco*Alvarez,Sofía</v>
          </cell>
          <cell r="C91" t="str">
            <v>TAX</v>
          </cell>
          <cell r="D91" t="str">
            <v>LIC-DINV-18</v>
          </cell>
          <cell r="E91" t="str">
            <v>LI</v>
          </cell>
          <cell r="F91" t="str">
            <v>AS</v>
          </cell>
          <cell r="G91">
            <v>101</v>
          </cell>
          <cell r="H91">
            <v>24203</v>
          </cell>
          <cell r="I91">
            <v>0</v>
          </cell>
          <cell r="J91">
            <v>0</v>
          </cell>
          <cell r="K91">
            <v>24203</v>
          </cell>
          <cell r="L91">
            <v>24203</v>
          </cell>
          <cell r="M91">
            <v>0</v>
          </cell>
          <cell r="N91">
            <v>0</v>
          </cell>
        </row>
        <row r="92">
          <cell r="A92">
            <v>744055</v>
          </cell>
          <cell r="B92" t="str">
            <v>Frausto*Rodriguez,Juan</v>
          </cell>
          <cell r="C92" t="str">
            <v>TAX</v>
          </cell>
          <cell r="D92" t="str">
            <v>LIC-DINV-18</v>
          </cell>
          <cell r="E92" t="str">
            <v>LI</v>
          </cell>
          <cell r="F92" t="str">
            <v>AS</v>
          </cell>
          <cell r="G92">
            <v>100</v>
          </cell>
          <cell r="H92" t="str">
            <v>24551.6</v>
          </cell>
          <cell r="I92">
            <v>0</v>
          </cell>
          <cell r="J92" t="str">
            <v>449.55</v>
          </cell>
          <cell r="K92" t="str">
            <v>24102.05</v>
          </cell>
          <cell r="L92">
            <v>24103</v>
          </cell>
          <cell r="M92">
            <v>0</v>
          </cell>
          <cell r="N92">
            <v>0</v>
          </cell>
        </row>
        <row r="93">
          <cell r="A93">
            <v>747320</v>
          </cell>
          <cell r="B93" t="str">
            <v>Zarazua*Ramirez,Alan</v>
          </cell>
          <cell r="C93" t="str">
            <v>TAX</v>
          </cell>
          <cell r="D93" t="str">
            <v>LIC-MEES-18</v>
          </cell>
          <cell r="E93" t="str">
            <v>LI</v>
          </cell>
          <cell r="F93" t="str">
            <v>AS</v>
          </cell>
          <cell r="G93">
            <v>101</v>
          </cell>
          <cell r="H93" t="str">
            <v>27281.59</v>
          </cell>
          <cell r="I93">
            <v>0</v>
          </cell>
          <cell r="J93">
            <v>0</v>
          </cell>
          <cell r="K93" t="str">
            <v>27281.59</v>
          </cell>
          <cell r="L93" t="str">
            <v>27282.19</v>
          </cell>
          <cell r="M93">
            <v>0</v>
          </cell>
          <cell r="N93">
            <v>0</v>
          </cell>
        </row>
        <row r="94">
          <cell r="A94">
            <v>752671</v>
          </cell>
          <cell r="B94" t="str">
            <v>Juarez*Alvarez,Carlos</v>
          </cell>
          <cell r="C94" t="str">
            <v>TAX</v>
          </cell>
          <cell r="D94" t="str">
            <v>LIC-DSGD-18</v>
          </cell>
          <cell r="E94" t="str">
            <v>LI</v>
          </cell>
          <cell r="F94" t="str">
            <v>AS</v>
          </cell>
          <cell r="G94">
            <v>405</v>
          </cell>
          <cell r="H94">
            <v>23045</v>
          </cell>
          <cell r="I94">
            <v>0</v>
          </cell>
          <cell r="J94">
            <v>0</v>
          </cell>
          <cell r="K94">
            <v>23045</v>
          </cell>
          <cell r="L94">
            <v>23045</v>
          </cell>
          <cell r="M94">
            <v>0</v>
          </cell>
          <cell r="N94">
            <v>0</v>
          </cell>
        </row>
        <row r="95">
          <cell r="A95">
            <v>757885</v>
          </cell>
          <cell r="B95" t="str">
            <v>Molina*Romero,Jimena</v>
          </cell>
          <cell r="C95" t="str">
            <v>TAX</v>
          </cell>
          <cell r="D95" t="str">
            <v>LIC-DERE-18</v>
          </cell>
          <cell r="E95" t="str">
            <v>LI</v>
          </cell>
          <cell r="F95" t="str">
            <v>AS</v>
          </cell>
          <cell r="G95">
            <v>101</v>
          </cell>
          <cell r="H95">
            <v>23855</v>
          </cell>
          <cell r="I95">
            <v>0</v>
          </cell>
          <cell r="J95" t="str">
            <v>494.51</v>
          </cell>
          <cell r="K95" t="str">
            <v>23360.49</v>
          </cell>
          <cell r="L95" t="str">
            <v>23360.49</v>
          </cell>
          <cell r="M95">
            <v>0</v>
          </cell>
          <cell r="N95">
            <v>0</v>
          </cell>
        </row>
        <row r="96">
          <cell r="A96">
            <v>756208</v>
          </cell>
          <cell r="B96" t="str">
            <v>Martinez*Dominguez,Miguel</v>
          </cell>
          <cell r="C96" t="str">
            <v>TAX</v>
          </cell>
          <cell r="D96" t="str">
            <v>LIC-EJDE-17</v>
          </cell>
          <cell r="E96" t="str">
            <v>LI</v>
          </cell>
          <cell r="F96" t="str">
            <v>AS</v>
          </cell>
          <cell r="G96">
            <v>100</v>
          </cell>
          <cell r="H96">
            <v>15559</v>
          </cell>
          <cell r="I96">
            <v>0</v>
          </cell>
          <cell r="J96">
            <v>0</v>
          </cell>
          <cell r="K96">
            <v>15559</v>
          </cell>
          <cell r="L96">
            <v>13234</v>
          </cell>
          <cell r="M96">
            <v>2325</v>
          </cell>
          <cell r="N96">
            <v>2325</v>
          </cell>
        </row>
        <row r="97">
          <cell r="A97">
            <v>749503</v>
          </cell>
          <cell r="B97" t="str">
            <v>Jimenez*Ramirez,Victor</v>
          </cell>
          <cell r="C97" t="str">
            <v>TAX</v>
          </cell>
          <cell r="D97" t="str">
            <v>LIC-EJAD-17</v>
          </cell>
          <cell r="E97" t="str">
            <v>LI</v>
          </cell>
          <cell r="F97" t="str">
            <v>AS</v>
          </cell>
          <cell r="G97">
            <v>101</v>
          </cell>
          <cell r="H97" t="str">
            <v>16228.94</v>
          </cell>
          <cell r="I97">
            <v>0</v>
          </cell>
          <cell r="J97">
            <v>0</v>
          </cell>
          <cell r="K97" t="str">
            <v>16228.94</v>
          </cell>
          <cell r="L97" t="str">
            <v>16228.94</v>
          </cell>
          <cell r="M97">
            <v>0</v>
          </cell>
          <cell r="N97">
            <v>0</v>
          </cell>
        </row>
        <row r="98">
          <cell r="A98">
            <v>746289</v>
          </cell>
          <cell r="B98" t="str">
            <v>Díaz*Méndez,Axel</v>
          </cell>
          <cell r="C98" t="str">
            <v>TAX</v>
          </cell>
          <cell r="D98" t="str">
            <v>LIC-MEES-18</v>
          </cell>
          <cell r="E98" t="str">
            <v>LI</v>
          </cell>
          <cell r="F98" t="str">
            <v>AS</v>
          </cell>
          <cell r="G98">
            <v>101</v>
          </cell>
          <cell r="H98" t="str">
            <v>23955.15</v>
          </cell>
          <cell r="I98">
            <v>0</v>
          </cell>
          <cell r="J98">
            <v>0</v>
          </cell>
          <cell r="K98" t="str">
            <v>23955.15</v>
          </cell>
          <cell r="L98" t="str">
            <v>23955.15</v>
          </cell>
          <cell r="M98">
            <v>0</v>
          </cell>
          <cell r="N98">
            <v>0</v>
          </cell>
        </row>
        <row r="99">
          <cell r="A99">
            <v>294081</v>
          </cell>
          <cell r="B99" t="str">
            <v>Baena*Ortigoza,Kenya</v>
          </cell>
          <cell r="C99" t="str">
            <v>TAX</v>
          </cell>
          <cell r="D99" t="str">
            <v>LIC-DERE-18</v>
          </cell>
          <cell r="E99" t="str">
            <v>LI</v>
          </cell>
          <cell r="F99" t="str">
            <v>AS</v>
          </cell>
          <cell r="G99">
            <v>101</v>
          </cell>
          <cell r="H99">
            <v>19950</v>
          </cell>
          <cell r="I99">
            <v>0</v>
          </cell>
          <cell r="J99">
            <v>0</v>
          </cell>
          <cell r="K99">
            <v>19950</v>
          </cell>
          <cell r="L99" t="str">
            <v>19950.2</v>
          </cell>
          <cell r="M99">
            <v>0</v>
          </cell>
          <cell r="N99">
            <v>0</v>
          </cell>
        </row>
        <row r="100">
          <cell r="A100">
            <v>711831</v>
          </cell>
          <cell r="B100" t="str">
            <v>Solano*Ramírez,Gustavo</v>
          </cell>
          <cell r="C100" t="str">
            <v>TAX</v>
          </cell>
          <cell r="D100" t="str">
            <v>LIC-DERE-18</v>
          </cell>
          <cell r="E100" t="str">
            <v>LI</v>
          </cell>
          <cell r="F100" t="str">
            <v>AS</v>
          </cell>
          <cell r="G100">
            <v>101</v>
          </cell>
          <cell r="H100" t="str">
            <v>23034.18</v>
          </cell>
          <cell r="I100">
            <v>0</v>
          </cell>
          <cell r="J100">
            <v>0</v>
          </cell>
          <cell r="K100" t="str">
            <v>23034.18</v>
          </cell>
          <cell r="L100" t="str">
            <v>23034.18</v>
          </cell>
          <cell r="M100">
            <v>0</v>
          </cell>
          <cell r="N100">
            <v>0</v>
          </cell>
        </row>
        <row r="101">
          <cell r="A101">
            <v>749611</v>
          </cell>
          <cell r="B101" t="str">
            <v>Martinez*Moto,Livia</v>
          </cell>
          <cell r="C101" t="str">
            <v>TAX</v>
          </cell>
          <cell r="D101" t="str">
            <v>LIC-DSGD-18</v>
          </cell>
          <cell r="E101" t="str">
            <v>LI</v>
          </cell>
          <cell r="F101" t="str">
            <v>AS</v>
          </cell>
          <cell r="G101">
            <v>101</v>
          </cell>
          <cell r="H101">
            <v>23045</v>
          </cell>
          <cell r="I101">
            <v>0</v>
          </cell>
          <cell r="J101">
            <v>0</v>
          </cell>
          <cell r="K101">
            <v>23045</v>
          </cell>
          <cell r="L101">
            <v>23045</v>
          </cell>
          <cell r="M101">
            <v>0</v>
          </cell>
          <cell r="N101">
            <v>0</v>
          </cell>
        </row>
        <row r="102">
          <cell r="A102">
            <v>743566</v>
          </cell>
          <cell r="B102" t="str">
            <v>Rangel*Rumbo,Maria</v>
          </cell>
          <cell r="C102" t="str">
            <v>TAX</v>
          </cell>
          <cell r="D102" t="str">
            <v>LIC-DSGD-18</v>
          </cell>
          <cell r="E102" t="str">
            <v>LI</v>
          </cell>
          <cell r="F102" t="str">
            <v>AS</v>
          </cell>
          <cell r="G102">
            <v>101</v>
          </cell>
          <cell r="H102" t="str">
            <v>24082.25</v>
          </cell>
          <cell r="I102">
            <v>0</v>
          </cell>
          <cell r="J102">
            <v>0</v>
          </cell>
          <cell r="K102" t="str">
            <v>24082.25</v>
          </cell>
          <cell r="L102">
            <v>24083</v>
          </cell>
          <cell r="M102">
            <v>0</v>
          </cell>
          <cell r="N102">
            <v>0</v>
          </cell>
        </row>
        <row r="103">
          <cell r="A103">
            <v>756968</v>
          </cell>
          <cell r="B103" t="str">
            <v>Guerrero*Fernandez,Marisol</v>
          </cell>
          <cell r="C103" t="str">
            <v>TAX</v>
          </cell>
          <cell r="D103" t="str">
            <v>LIC-EJAD-17</v>
          </cell>
          <cell r="E103" t="str">
            <v>LI</v>
          </cell>
          <cell r="F103" t="str">
            <v>AS</v>
          </cell>
          <cell r="G103">
            <v>100</v>
          </cell>
          <cell r="H103">
            <v>15858</v>
          </cell>
          <cell r="I103">
            <v>0</v>
          </cell>
          <cell r="J103" t="str">
            <v>172.8</v>
          </cell>
          <cell r="K103" t="str">
            <v>15685.2</v>
          </cell>
          <cell r="L103" t="str">
            <v>15686.6</v>
          </cell>
          <cell r="M103">
            <v>0</v>
          </cell>
          <cell r="N103">
            <v>0</v>
          </cell>
        </row>
        <row r="104">
          <cell r="A104">
            <v>750013</v>
          </cell>
          <cell r="B104" t="str">
            <v>Garcia*Garcia,Montserrat</v>
          </cell>
          <cell r="C104" t="str">
            <v>TAX</v>
          </cell>
          <cell r="D104" t="str">
            <v>LIC-EJAD-17</v>
          </cell>
          <cell r="E104" t="str">
            <v>LI</v>
          </cell>
          <cell r="F104" t="str">
            <v>AS</v>
          </cell>
          <cell r="G104">
            <v>100</v>
          </cell>
          <cell r="H104">
            <v>16642</v>
          </cell>
          <cell r="I104">
            <v>0</v>
          </cell>
          <cell r="J104">
            <v>0</v>
          </cell>
          <cell r="K104">
            <v>16642</v>
          </cell>
          <cell r="L104" t="str">
            <v>16642.2</v>
          </cell>
          <cell r="M104">
            <v>0</v>
          </cell>
          <cell r="N104">
            <v>0</v>
          </cell>
        </row>
        <row r="105">
          <cell r="A105">
            <v>750830</v>
          </cell>
          <cell r="B105" t="str">
            <v>Guzman*Brito,Stephanie</v>
          </cell>
          <cell r="C105" t="str">
            <v>TAX</v>
          </cell>
          <cell r="D105" t="str">
            <v>LIC-DSGD-18</v>
          </cell>
          <cell r="E105" t="str">
            <v>LI</v>
          </cell>
          <cell r="F105" t="str">
            <v>AS</v>
          </cell>
          <cell r="G105">
            <v>105</v>
          </cell>
          <cell r="H105">
            <v>24580</v>
          </cell>
          <cell r="I105">
            <v>0</v>
          </cell>
          <cell r="J105">
            <v>0</v>
          </cell>
          <cell r="K105">
            <v>24580</v>
          </cell>
          <cell r="L105">
            <v>22254</v>
          </cell>
          <cell r="M105">
            <v>2326</v>
          </cell>
          <cell r="N105">
            <v>2326</v>
          </cell>
        </row>
        <row r="106">
          <cell r="A106">
            <v>677983</v>
          </cell>
          <cell r="B106" t="str">
            <v>Garcia*Muñoz,Nancy</v>
          </cell>
          <cell r="C106" t="str">
            <v>TAX</v>
          </cell>
          <cell r="D106" t="str">
            <v>LIC-EJAD-17</v>
          </cell>
          <cell r="E106" t="str">
            <v>LI</v>
          </cell>
          <cell r="F106" t="str">
            <v>AS</v>
          </cell>
          <cell r="G106">
            <v>100</v>
          </cell>
          <cell r="H106">
            <v>13940</v>
          </cell>
          <cell r="I106">
            <v>0</v>
          </cell>
          <cell r="J106">
            <v>0</v>
          </cell>
          <cell r="K106">
            <v>13940</v>
          </cell>
          <cell r="L106">
            <v>13940</v>
          </cell>
          <cell r="M106">
            <v>0</v>
          </cell>
          <cell r="N106">
            <v>0</v>
          </cell>
        </row>
        <row r="107">
          <cell r="A107">
            <v>757239</v>
          </cell>
          <cell r="B107" t="str">
            <v>Ramirez*Velarde,Alan</v>
          </cell>
          <cell r="C107" t="str">
            <v>TAX</v>
          </cell>
          <cell r="D107" t="str">
            <v>LIC-DSGD-18</v>
          </cell>
          <cell r="E107" t="str">
            <v>LI</v>
          </cell>
          <cell r="F107" t="str">
            <v>AS</v>
          </cell>
          <cell r="G107">
            <v>101</v>
          </cell>
          <cell r="H107" t="str">
            <v>20759.7</v>
          </cell>
          <cell r="I107">
            <v>0</v>
          </cell>
          <cell r="J107">
            <v>0</v>
          </cell>
          <cell r="K107" t="str">
            <v>20759.7</v>
          </cell>
          <cell r="L107" t="str">
            <v>14985.35</v>
          </cell>
          <cell r="M107" t="str">
            <v>5774.35</v>
          </cell>
          <cell r="N107" t="str">
            <v>5774.35</v>
          </cell>
        </row>
        <row r="108">
          <cell r="A108">
            <v>343761</v>
          </cell>
          <cell r="B108" t="str">
            <v>Martinez*Caratachea,Jose</v>
          </cell>
          <cell r="C108" t="str">
            <v>TAX</v>
          </cell>
          <cell r="D108" t="str">
            <v>LIC-DERE-18</v>
          </cell>
          <cell r="E108" t="str">
            <v>LI</v>
          </cell>
          <cell r="F108" t="str">
            <v>AS</v>
          </cell>
          <cell r="H108">
            <v>15519</v>
          </cell>
          <cell r="I108">
            <v>0</v>
          </cell>
          <cell r="J108">
            <v>0</v>
          </cell>
          <cell r="K108">
            <v>15519</v>
          </cell>
          <cell r="L108">
            <v>10830</v>
          </cell>
          <cell r="M108">
            <v>4689</v>
          </cell>
          <cell r="N108">
            <v>4689</v>
          </cell>
        </row>
        <row r="109">
          <cell r="A109">
            <v>758581</v>
          </cell>
          <cell r="B109" t="str">
            <v>Avila*Espinosa,Griselda</v>
          </cell>
          <cell r="C109" t="str">
            <v>TAX</v>
          </cell>
          <cell r="D109" t="str">
            <v>LIC-EJAD-17</v>
          </cell>
          <cell r="E109" t="str">
            <v>LI</v>
          </cell>
          <cell r="F109" t="str">
            <v>AS</v>
          </cell>
          <cell r="G109">
            <v>100</v>
          </cell>
          <cell r="H109">
            <v>15858</v>
          </cell>
          <cell r="I109">
            <v>0</v>
          </cell>
          <cell r="J109">
            <v>0</v>
          </cell>
          <cell r="K109">
            <v>15858</v>
          </cell>
          <cell r="L109">
            <v>15858</v>
          </cell>
          <cell r="M109">
            <v>0</v>
          </cell>
          <cell r="N109">
            <v>0</v>
          </cell>
        </row>
        <row r="110">
          <cell r="A110">
            <v>745862</v>
          </cell>
          <cell r="B110" t="str">
            <v>Lopez*Torres,Brandon</v>
          </cell>
          <cell r="C110" t="str">
            <v>TAX</v>
          </cell>
          <cell r="D110" t="str">
            <v>LIC-SYSC-18</v>
          </cell>
          <cell r="E110" t="str">
            <v>LI</v>
          </cell>
          <cell r="F110" t="str">
            <v>AS</v>
          </cell>
          <cell r="G110">
            <v>101</v>
          </cell>
          <cell r="H110">
            <v>23855</v>
          </cell>
          <cell r="I110">
            <v>0</v>
          </cell>
          <cell r="J110">
            <v>0</v>
          </cell>
          <cell r="K110">
            <v>23855</v>
          </cell>
          <cell r="L110">
            <v>23855</v>
          </cell>
          <cell r="M110">
            <v>0</v>
          </cell>
          <cell r="N110">
            <v>0</v>
          </cell>
        </row>
        <row r="111">
          <cell r="A111">
            <v>755617</v>
          </cell>
          <cell r="B111" t="str">
            <v>Rivas*Valle,Arianna</v>
          </cell>
          <cell r="C111" t="str">
            <v>TAX</v>
          </cell>
          <cell r="D111" t="str">
            <v>LIC-ADME-18</v>
          </cell>
          <cell r="E111" t="str">
            <v>LI</v>
          </cell>
          <cell r="F111" t="str">
            <v>AS</v>
          </cell>
          <cell r="G111">
            <v>101</v>
          </cell>
          <cell r="H111">
            <v>22731</v>
          </cell>
          <cell r="I111">
            <v>0</v>
          </cell>
          <cell r="J111">
            <v>0</v>
          </cell>
          <cell r="K111">
            <v>22731</v>
          </cell>
          <cell r="L111">
            <v>20406</v>
          </cell>
          <cell r="M111">
            <v>2325</v>
          </cell>
          <cell r="N111">
            <v>2325</v>
          </cell>
        </row>
        <row r="112">
          <cell r="A112">
            <v>175460</v>
          </cell>
          <cell r="B112" t="str">
            <v>Rodriguez*Abogado,Susana</v>
          </cell>
          <cell r="C112" t="str">
            <v>TAX</v>
          </cell>
          <cell r="D112" t="str">
            <v>MAE-EDUC-13</v>
          </cell>
          <cell r="E112" t="str">
            <v>MA</v>
          </cell>
          <cell r="F112" t="str">
            <v>PT</v>
          </cell>
          <cell r="H112">
            <v>114</v>
          </cell>
          <cell r="I112">
            <v>0</v>
          </cell>
          <cell r="J112">
            <v>0</v>
          </cell>
          <cell r="K112">
            <v>114</v>
          </cell>
          <cell r="L112">
            <v>114</v>
          </cell>
          <cell r="M112">
            <v>0</v>
          </cell>
          <cell r="N112">
            <v>0</v>
          </cell>
        </row>
        <row r="113">
          <cell r="A113">
            <v>743577</v>
          </cell>
          <cell r="B113" t="str">
            <v>Martinez*Hernandez,Yarelia</v>
          </cell>
          <cell r="C113" t="str">
            <v>TAX</v>
          </cell>
          <cell r="D113" t="str">
            <v>LIC-DINV-18</v>
          </cell>
          <cell r="E113" t="str">
            <v>LI</v>
          </cell>
          <cell r="F113" t="str">
            <v>AS</v>
          </cell>
          <cell r="G113">
            <v>101</v>
          </cell>
          <cell r="H113">
            <v>23840</v>
          </cell>
          <cell r="I113">
            <v>0</v>
          </cell>
          <cell r="J113">
            <v>0</v>
          </cell>
          <cell r="K113">
            <v>23840</v>
          </cell>
          <cell r="L113">
            <v>23840</v>
          </cell>
          <cell r="M113">
            <v>0</v>
          </cell>
          <cell r="N113">
            <v>0</v>
          </cell>
        </row>
        <row r="114">
          <cell r="A114">
            <v>747587</v>
          </cell>
          <cell r="B114" t="str">
            <v>Bernal*Lino,Angel</v>
          </cell>
          <cell r="C114" t="str">
            <v>TAX</v>
          </cell>
          <cell r="D114" t="str">
            <v>LIC-DINV-18</v>
          </cell>
          <cell r="E114" t="str">
            <v>LI</v>
          </cell>
          <cell r="F114" t="str">
            <v>AS</v>
          </cell>
          <cell r="G114">
            <v>101</v>
          </cell>
          <cell r="H114">
            <v>23109</v>
          </cell>
          <cell r="I114">
            <v>0</v>
          </cell>
          <cell r="J114">
            <v>0</v>
          </cell>
          <cell r="K114">
            <v>23109</v>
          </cell>
          <cell r="L114">
            <v>21559</v>
          </cell>
          <cell r="M114">
            <v>1550</v>
          </cell>
          <cell r="N114">
            <v>1550</v>
          </cell>
        </row>
        <row r="115">
          <cell r="A115">
            <v>772863</v>
          </cell>
          <cell r="B115" t="str">
            <v>Flores*Muñoz,Julian</v>
          </cell>
          <cell r="C115" t="str">
            <v>TAX</v>
          </cell>
          <cell r="D115" t="str">
            <v>LIC-EJEP-18</v>
          </cell>
          <cell r="E115" t="str">
            <v>LI</v>
          </cell>
          <cell r="F115" t="str">
            <v>AS</v>
          </cell>
          <cell r="G115">
            <v>100</v>
          </cell>
          <cell r="H115">
            <v>16717</v>
          </cell>
          <cell r="I115">
            <v>0</v>
          </cell>
          <cell r="J115" t="str">
            <v>311.22</v>
          </cell>
          <cell r="K115" t="str">
            <v>16405.78</v>
          </cell>
          <cell r="L115" t="str">
            <v>16474.92</v>
          </cell>
          <cell r="M115">
            <v>0</v>
          </cell>
          <cell r="N115">
            <v>0</v>
          </cell>
        </row>
        <row r="116">
          <cell r="A116">
            <v>771619</v>
          </cell>
          <cell r="B116" t="str">
            <v>Vargas*Vazquez,Gabriel</v>
          </cell>
          <cell r="C116" t="str">
            <v>TAX</v>
          </cell>
          <cell r="D116" t="str">
            <v>LIC-EJDE-17</v>
          </cell>
          <cell r="E116" t="str">
            <v>LI</v>
          </cell>
          <cell r="F116" t="str">
            <v>AS</v>
          </cell>
          <cell r="G116">
            <v>100</v>
          </cell>
          <cell r="H116">
            <v>15995</v>
          </cell>
          <cell r="I116">
            <v>0</v>
          </cell>
          <cell r="J116">
            <v>0</v>
          </cell>
          <cell r="K116">
            <v>15995</v>
          </cell>
          <cell r="L116">
            <v>15941</v>
          </cell>
          <cell r="M116">
            <v>54</v>
          </cell>
          <cell r="N116">
            <v>54</v>
          </cell>
        </row>
        <row r="117">
          <cell r="A117">
            <v>763769</v>
          </cell>
          <cell r="B117" t="str">
            <v>Uribe*Zea,Yaritzi</v>
          </cell>
          <cell r="C117" t="str">
            <v>TAX</v>
          </cell>
          <cell r="D117" t="str">
            <v>LIC-DINV-18</v>
          </cell>
          <cell r="E117" t="str">
            <v>LI</v>
          </cell>
          <cell r="F117" t="str">
            <v>AS</v>
          </cell>
          <cell r="G117">
            <v>404</v>
          </cell>
          <cell r="H117" t="str">
            <v>23343.35</v>
          </cell>
          <cell r="I117">
            <v>0</v>
          </cell>
          <cell r="J117">
            <v>0</v>
          </cell>
          <cell r="K117" t="str">
            <v>23343.35</v>
          </cell>
          <cell r="L117" t="str">
            <v>20114.4</v>
          </cell>
          <cell r="M117" t="str">
            <v>3228.95</v>
          </cell>
          <cell r="N117" t="str">
            <v>3228.95</v>
          </cell>
        </row>
        <row r="118">
          <cell r="A118">
            <v>345295</v>
          </cell>
          <cell r="B118" t="str">
            <v>Cruz*Vazquez,Aldo</v>
          </cell>
          <cell r="C118" t="str">
            <v>TAX</v>
          </cell>
          <cell r="D118" t="str">
            <v>LIC-EJAD-17</v>
          </cell>
          <cell r="E118" t="str">
            <v>LI</v>
          </cell>
          <cell r="F118" t="str">
            <v>AS</v>
          </cell>
          <cell r="G118">
            <v>405</v>
          </cell>
          <cell r="H118" t="str">
            <v>16555.35</v>
          </cell>
          <cell r="I118">
            <v>0</v>
          </cell>
          <cell r="J118" t="str">
            <v>299.34</v>
          </cell>
          <cell r="K118" t="str">
            <v>16256.01</v>
          </cell>
          <cell r="L118" t="str">
            <v>16256.01</v>
          </cell>
          <cell r="M118">
            <v>0</v>
          </cell>
          <cell r="N118">
            <v>0</v>
          </cell>
        </row>
        <row r="119">
          <cell r="A119">
            <v>765826</v>
          </cell>
          <cell r="B119" t="str">
            <v>Salgado*Rodriguez,Kevin</v>
          </cell>
          <cell r="C119" t="str">
            <v>TAX</v>
          </cell>
          <cell r="D119" t="str">
            <v>LIC-DERE-18</v>
          </cell>
          <cell r="E119" t="str">
            <v>LI</v>
          </cell>
          <cell r="F119" t="str">
            <v>AS</v>
          </cell>
          <cell r="G119">
            <v>404</v>
          </cell>
          <cell r="H119" t="str">
            <v>25123.3</v>
          </cell>
          <cell r="I119">
            <v>0</v>
          </cell>
          <cell r="J119">
            <v>0</v>
          </cell>
          <cell r="K119" t="str">
            <v>25123.3</v>
          </cell>
          <cell r="L119" t="str">
            <v>25124.2</v>
          </cell>
          <cell r="M119">
            <v>0</v>
          </cell>
          <cell r="N119">
            <v>0</v>
          </cell>
        </row>
        <row r="120">
          <cell r="A120">
            <v>772126</v>
          </cell>
          <cell r="B120" t="str">
            <v>Casillas*Zalvidar,Maria</v>
          </cell>
          <cell r="C120" t="str">
            <v>TAX</v>
          </cell>
          <cell r="D120" t="str">
            <v>MAE-EDUP-22</v>
          </cell>
          <cell r="E120" t="str">
            <v>MA</v>
          </cell>
          <cell r="F120" t="str">
            <v>BS</v>
          </cell>
          <cell r="H120">
            <v>0</v>
          </cell>
          <cell r="I120">
            <v>0</v>
          </cell>
          <cell r="J120">
            <v>0</v>
          </cell>
          <cell r="K120">
            <v>0</v>
          </cell>
          <cell r="L120">
            <v>0</v>
          </cell>
          <cell r="M120">
            <v>0</v>
          </cell>
          <cell r="N120">
            <v>0</v>
          </cell>
        </row>
        <row r="121">
          <cell r="A121">
            <v>772446</v>
          </cell>
          <cell r="B121" t="str">
            <v>Ortiz*Contreras,Eduardo</v>
          </cell>
          <cell r="C121" t="str">
            <v>TAX</v>
          </cell>
          <cell r="D121" t="str">
            <v>LIC-CTCO-18</v>
          </cell>
          <cell r="E121" t="str">
            <v>LI</v>
          </cell>
          <cell r="F121" t="str">
            <v>AS</v>
          </cell>
          <cell r="G121">
            <v>101</v>
          </cell>
          <cell r="H121">
            <v>24400</v>
          </cell>
          <cell r="I121">
            <v>0</v>
          </cell>
          <cell r="J121" t="str">
            <v>467.1</v>
          </cell>
          <cell r="K121" t="str">
            <v>23932.9</v>
          </cell>
          <cell r="L121" t="str">
            <v>27271.4</v>
          </cell>
          <cell r="M121">
            <v>0</v>
          </cell>
          <cell r="N121">
            <v>0</v>
          </cell>
        </row>
        <row r="122">
          <cell r="A122">
            <v>691886</v>
          </cell>
          <cell r="B122" t="str">
            <v>Rios*Cordero,Esther</v>
          </cell>
          <cell r="C122" t="str">
            <v>TAX</v>
          </cell>
          <cell r="D122" t="str">
            <v>LIC-DSGD-18</v>
          </cell>
          <cell r="E122" t="str">
            <v>LI</v>
          </cell>
          <cell r="F122" t="str">
            <v>AS</v>
          </cell>
          <cell r="G122">
            <v>101</v>
          </cell>
          <cell r="H122" t="str">
            <v>14581.7</v>
          </cell>
          <cell r="I122">
            <v>0</v>
          </cell>
          <cell r="J122">
            <v>0</v>
          </cell>
          <cell r="K122" t="str">
            <v>14581.7</v>
          </cell>
          <cell r="L122" t="str">
            <v>7673.5</v>
          </cell>
          <cell r="M122" t="str">
            <v>6908.2</v>
          </cell>
          <cell r="N122" t="str">
            <v>6908.2</v>
          </cell>
        </row>
        <row r="123">
          <cell r="A123">
            <v>768038</v>
          </cell>
          <cell r="B123" t="str">
            <v>Olalla*Bonilla,Karina</v>
          </cell>
          <cell r="C123" t="str">
            <v>TAX</v>
          </cell>
          <cell r="D123" t="str">
            <v>LIC-CTCO-18</v>
          </cell>
          <cell r="E123" t="str">
            <v>LI</v>
          </cell>
          <cell r="F123" t="str">
            <v>AS</v>
          </cell>
          <cell r="G123">
            <v>101</v>
          </cell>
          <cell r="H123" t="str">
            <v>24631.2</v>
          </cell>
          <cell r="I123">
            <v>0</v>
          </cell>
          <cell r="J123">
            <v>0</v>
          </cell>
          <cell r="K123" t="str">
            <v>24631.2</v>
          </cell>
          <cell r="L123" t="str">
            <v>24631.2</v>
          </cell>
          <cell r="M123">
            <v>0</v>
          </cell>
          <cell r="N123">
            <v>0</v>
          </cell>
        </row>
        <row r="124">
          <cell r="A124">
            <v>769222</v>
          </cell>
          <cell r="B124" t="str">
            <v>Nava*Bello,Jose</v>
          </cell>
          <cell r="C124" t="str">
            <v>TAX</v>
          </cell>
          <cell r="D124" t="str">
            <v>LIC-CTCO-18</v>
          </cell>
          <cell r="E124" t="str">
            <v>LI</v>
          </cell>
          <cell r="F124" t="str">
            <v>AS</v>
          </cell>
          <cell r="G124">
            <v>101</v>
          </cell>
          <cell r="H124" t="str">
            <v>26480.1</v>
          </cell>
          <cell r="I124">
            <v>0</v>
          </cell>
          <cell r="J124">
            <v>0</v>
          </cell>
          <cell r="K124" t="str">
            <v>26480.1</v>
          </cell>
          <cell r="L124">
            <v>26533</v>
          </cell>
          <cell r="M124">
            <v>0</v>
          </cell>
          <cell r="N124">
            <v>0</v>
          </cell>
        </row>
        <row r="125">
          <cell r="A125">
            <v>328261</v>
          </cell>
          <cell r="B125" t="str">
            <v>Martinez*Torres,Edgar</v>
          </cell>
          <cell r="C125" t="str">
            <v>TAX</v>
          </cell>
          <cell r="D125" t="str">
            <v>LIC-DERE-18</v>
          </cell>
          <cell r="E125" t="str">
            <v>LI</v>
          </cell>
          <cell r="F125" t="str">
            <v>EG</v>
          </cell>
          <cell r="H125">
            <v>3475</v>
          </cell>
          <cell r="I125">
            <v>0</v>
          </cell>
          <cell r="J125">
            <v>0</v>
          </cell>
          <cell r="K125">
            <v>3475</v>
          </cell>
          <cell r="L125">
            <v>3475</v>
          </cell>
          <cell r="M125">
            <v>0</v>
          </cell>
          <cell r="N125">
            <v>0</v>
          </cell>
        </row>
        <row r="126">
          <cell r="A126">
            <v>330678</v>
          </cell>
          <cell r="B126" t="str">
            <v>Avelar*Bravo,Alan</v>
          </cell>
          <cell r="C126" t="str">
            <v>TAX</v>
          </cell>
          <cell r="D126" t="str">
            <v>LIC-ADME-18</v>
          </cell>
          <cell r="E126" t="str">
            <v>LI</v>
          </cell>
          <cell r="F126" t="str">
            <v>EG</v>
          </cell>
          <cell r="H126">
            <v>9982</v>
          </cell>
          <cell r="I126">
            <v>0</v>
          </cell>
          <cell r="J126">
            <v>0</v>
          </cell>
          <cell r="K126">
            <v>9982</v>
          </cell>
          <cell r="L126">
            <v>6003</v>
          </cell>
          <cell r="M126">
            <v>3979</v>
          </cell>
          <cell r="N126">
            <v>3979</v>
          </cell>
        </row>
        <row r="127">
          <cell r="A127">
            <v>771874</v>
          </cell>
          <cell r="B127" t="str">
            <v>Jimenez*Mendoza,Julio</v>
          </cell>
          <cell r="C127" t="str">
            <v>TAX</v>
          </cell>
          <cell r="D127" t="str">
            <v>LIC-DINV-18</v>
          </cell>
          <cell r="E127" t="str">
            <v>LI</v>
          </cell>
          <cell r="F127" t="str">
            <v>AS</v>
          </cell>
          <cell r="G127">
            <v>101</v>
          </cell>
          <cell r="H127">
            <v>24053</v>
          </cell>
          <cell r="I127">
            <v>0</v>
          </cell>
          <cell r="J127">
            <v>0</v>
          </cell>
          <cell r="K127">
            <v>24053</v>
          </cell>
          <cell r="L127">
            <v>21729</v>
          </cell>
          <cell r="M127" t="str">
            <v>2324.5</v>
          </cell>
          <cell r="N127" t="str">
            <v>2324.5</v>
          </cell>
        </row>
        <row r="128">
          <cell r="A128">
            <v>284846</v>
          </cell>
          <cell r="B128" t="str">
            <v>Moreno*Martinez,Jorge</v>
          </cell>
          <cell r="C128" t="str">
            <v>TAX</v>
          </cell>
          <cell r="D128" t="str">
            <v>LIC-DERE-18</v>
          </cell>
          <cell r="E128" t="str">
            <v>LI</v>
          </cell>
          <cell r="F128" t="str">
            <v>AS</v>
          </cell>
          <cell r="H128" t="str">
            <v>10797.8</v>
          </cell>
          <cell r="I128">
            <v>0</v>
          </cell>
          <cell r="J128">
            <v>0</v>
          </cell>
          <cell r="K128" t="str">
            <v>10797.8</v>
          </cell>
          <cell r="L128">
            <v>1500</v>
          </cell>
          <cell r="M128" t="str">
            <v>9297.8</v>
          </cell>
          <cell r="N128" t="str">
            <v>9297.8</v>
          </cell>
        </row>
        <row r="129">
          <cell r="A129">
            <v>772691</v>
          </cell>
          <cell r="B129" t="str">
            <v>Monroy*Gómez,Ana</v>
          </cell>
          <cell r="C129" t="str">
            <v>TAX</v>
          </cell>
          <cell r="D129" t="str">
            <v>LIC-EJAD-17</v>
          </cell>
          <cell r="E129" t="str">
            <v>LI</v>
          </cell>
          <cell r="F129" t="str">
            <v>AS</v>
          </cell>
          <cell r="G129">
            <v>100</v>
          </cell>
          <cell r="H129" t="str">
            <v>16369.15</v>
          </cell>
          <cell r="I129">
            <v>0</v>
          </cell>
          <cell r="J129" t="str">
            <v>329.18</v>
          </cell>
          <cell r="K129" t="str">
            <v>16039.97</v>
          </cell>
          <cell r="L129" t="str">
            <v>16040.82</v>
          </cell>
          <cell r="M129">
            <v>0</v>
          </cell>
          <cell r="N129">
            <v>0</v>
          </cell>
        </row>
        <row r="130">
          <cell r="A130">
            <v>771537</v>
          </cell>
          <cell r="B130" t="str">
            <v>Lopez*Rico,Misael</v>
          </cell>
          <cell r="C130" t="str">
            <v>TAX</v>
          </cell>
          <cell r="D130" t="str">
            <v>MAE-EDUP-22</v>
          </cell>
          <cell r="E130" t="str">
            <v>MA</v>
          </cell>
          <cell r="F130" t="str">
            <v>BS</v>
          </cell>
          <cell r="H130">
            <v>0</v>
          </cell>
          <cell r="I130">
            <v>0</v>
          </cell>
          <cell r="J130">
            <v>0</v>
          </cell>
          <cell r="K130">
            <v>0</v>
          </cell>
          <cell r="L130">
            <v>0</v>
          </cell>
          <cell r="M130">
            <v>0</v>
          </cell>
          <cell r="N130">
            <v>0</v>
          </cell>
        </row>
        <row r="131">
          <cell r="A131">
            <v>766968</v>
          </cell>
          <cell r="B131" t="str">
            <v>Rivas*Hernandez,Karla</v>
          </cell>
          <cell r="C131" t="str">
            <v>TAX</v>
          </cell>
          <cell r="D131" t="str">
            <v>LIC-DERE-18</v>
          </cell>
          <cell r="E131" t="str">
            <v>LI</v>
          </cell>
          <cell r="F131" t="str">
            <v>AS</v>
          </cell>
          <cell r="G131">
            <v>101</v>
          </cell>
          <cell r="H131">
            <v>24574</v>
          </cell>
          <cell r="I131">
            <v>0</v>
          </cell>
          <cell r="J131">
            <v>0</v>
          </cell>
          <cell r="K131">
            <v>24574</v>
          </cell>
          <cell r="L131">
            <v>24574</v>
          </cell>
          <cell r="M131">
            <v>0</v>
          </cell>
          <cell r="N131">
            <v>0</v>
          </cell>
        </row>
        <row r="132">
          <cell r="A132">
            <v>313185</v>
          </cell>
          <cell r="B132" t="str">
            <v>Rubio*Frias,Salvador</v>
          </cell>
          <cell r="C132" t="str">
            <v>TAX</v>
          </cell>
          <cell r="D132" t="str">
            <v>LIC-COFI-18</v>
          </cell>
          <cell r="E132" t="str">
            <v>LI</v>
          </cell>
          <cell r="F132" t="str">
            <v>AS</v>
          </cell>
          <cell r="G132">
            <v>404</v>
          </cell>
          <cell r="H132" t="str">
            <v>8963.3</v>
          </cell>
          <cell r="I132">
            <v>0</v>
          </cell>
          <cell r="J132">
            <v>0</v>
          </cell>
          <cell r="K132" t="str">
            <v>8963.3</v>
          </cell>
          <cell r="L132">
            <v>4278</v>
          </cell>
          <cell r="M132" t="str">
            <v>4685.3</v>
          </cell>
          <cell r="N132" t="str">
            <v>4685.3</v>
          </cell>
        </row>
        <row r="133">
          <cell r="A133">
            <v>787674</v>
          </cell>
          <cell r="B133" t="str">
            <v>Bistrain*Martínez,Daniel</v>
          </cell>
          <cell r="C133" t="str">
            <v>TAX</v>
          </cell>
          <cell r="D133" t="str">
            <v>LIC-EJAD-17</v>
          </cell>
          <cell r="E133" t="str">
            <v>LI</v>
          </cell>
          <cell r="F133" t="str">
            <v>AS</v>
          </cell>
          <cell r="G133">
            <v>405</v>
          </cell>
          <cell r="H133">
            <v>16047</v>
          </cell>
          <cell r="I133">
            <v>0</v>
          </cell>
          <cell r="J133" t="str">
            <v>290.7</v>
          </cell>
          <cell r="K133" t="str">
            <v>15756.3</v>
          </cell>
          <cell r="L133">
            <v>16242</v>
          </cell>
          <cell r="M133">
            <v>0</v>
          </cell>
          <cell r="N133">
            <v>0</v>
          </cell>
        </row>
        <row r="134">
          <cell r="A134">
            <v>329864</v>
          </cell>
          <cell r="B134" t="str">
            <v>Hernández*Vargas,Santiago</v>
          </cell>
          <cell r="C134" t="str">
            <v>TAX</v>
          </cell>
          <cell r="D134" t="str">
            <v>LIC-MEES-18</v>
          </cell>
          <cell r="E134" t="str">
            <v>LI</v>
          </cell>
          <cell r="F134" t="str">
            <v>AS</v>
          </cell>
          <cell r="H134" t="str">
            <v>12824.6</v>
          </cell>
          <cell r="I134">
            <v>0</v>
          </cell>
          <cell r="J134">
            <v>0</v>
          </cell>
          <cell r="K134" t="str">
            <v>12824.6</v>
          </cell>
          <cell r="L134">
            <v>2595</v>
          </cell>
          <cell r="M134" t="str">
            <v>10229.6</v>
          </cell>
          <cell r="N134" t="str">
            <v>10229.6</v>
          </cell>
        </row>
        <row r="135">
          <cell r="A135">
            <v>270632</v>
          </cell>
          <cell r="B135" t="str">
            <v>Menchaca*Perez,Ramiro</v>
          </cell>
          <cell r="C135" t="str">
            <v>TAX</v>
          </cell>
          <cell r="D135" t="str">
            <v>LIC-EJME-17</v>
          </cell>
          <cell r="E135" t="str">
            <v>LI</v>
          </cell>
          <cell r="F135" t="str">
            <v>AS</v>
          </cell>
          <cell r="G135">
            <v>100</v>
          </cell>
          <cell r="H135" t="str">
            <v>8327.75</v>
          </cell>
          <cell r="I135">
            <v>0</v>
          </cell>
          <cell r="J135">
            <v>0</v>
          </cell>
          <cell r="K135" t="str">
            <v>8327.75</v>
          </cell>
          <cell r="L135" t="str">
            <v>5895.62</v>
          </cell>
          <cell r="M135" t="str">
            <v>2432.13</v>
          </cell>
          <cell r="N135" t="str">
            <v>2432.13</v>
          </cell>
        </row>
        <row r="136">
          <cell r="A136">
            <v>215767</v>
          </cell>
          <cell r="B136" t="str">
            <v>Aguilar*Pacheco,Juan</v>
          </cell>
          <cell r="C136" t="str">
            <v>TAX</v>
          </cell>
          <cell r="D136" t="str">
            <v>LIC-EJAD-17</v>
          </cell>
          <cell r="E136" t="str">
            <v>LI</v>
          </cell>
          <cell r="F136" t="str">
            <v>AS</v>
          </cell>
          <cell r="H136">
            <v>13666</v>
          </cell>
          <cell r="I136">
            <v>0</v>
          </cell>
          <cell r="J136">
            <v>0</v>
          </cell>
          <cell r="K136">
            <v>13666</v>
          </cell>
          <cell r="L136">
            <v>13666</v>
          </cell>
          <cell r="M136">
            <v>0</v>
          </cell>
          <cell r="N136">
            <v>0</v>
          </cell>
        </row>
        <row r="137">
          <cell r="A137">
            <v>785534</v>
          </cell>
          <cell r="B137" t="str">
            <v>Camargo*Pacheco,Alexis</v>
          </cell>
          <cell r="C137" t="str">
            <v>TAX</v>
          </cell>
          <cell r="D137" t="str">
            <v>LIC-EJDE-17</v>
          </cell>
          <cell r="E137" t="str">
            <v>LI</v>
          </cell>
          <cell r="F137" t="str">
            <v>AS</v>
          </cell>
          <cell r="H137">
            <v>17890</v>
          </cell>
          <cell r="I137">
            <v>0</v>
          </cell>
          <cell r="J137">
            <v>0</v>
          </cell>
          <cell r="K137">
            <v>17890</v>
          </cell>
          <cell r="L137">
            <v>1683</v>
          </cell>
          <cell r="M137">
            <v>16207</v>
          </cell>
          <cell r="N137">
            <v>16207</v>
          </cell>
        </row>
        <row r="138">
          <cell r="A138">
            <v>785533</v>
          </cell>
          <cell r="B138" t="str">
            <v>Alvarez*Olivarez,Victor</v>
          </cell>
          <cell r="C138" t="str">
            <v>TAX</v>
          </cell>
          <cell r="D138" t="str">
            <v>LIC-EJAD-17</v>
          </cell>
          <cell r="E138" t="str">
            <v>LI</v>
          </cell>
          <cell r="F138" t="str">
            <v>AS</v>
          </cell>
          <cell r="G138">
            <v>100</v>
          </cell>
          <cell r="H138" t="str">
            <v>16841.55</v>
          </cell>
          <cell r="I138">
            <v>0</v>
          </cell>
          <cell r="J138">
            <v>0</v>
          </cell>
          <cell r="K138" t="str">
            <v>16841.55</v>
          </cell>
          <cell r="L138" t="str">
            <v>16039.7</v>
          </cell>
          <cell r="M138">
            <v>802</v>
          </cell>
          <cell r="N138">
            <v>802</v>
          </cell>
        </row>
        <row r="139">
          <cell r="A139">
            <v>786355</v>
          </cell>
          <cell r="B139" t="str">
            <v>Elizalde*Gonzales,David</v>
          </cell>
          <cell r="C139" t="str">
            <v>TAX</v>
          </cell>
          <cell r="D139" t="str">
            <v>LIC-EJAD-17</v>
          </cell>
          <cell r="E139" t="str">
            <v>LI</v>
          </cell>
          <cell r="F139" t="str">
            <v>AS</v>
          </cell>
          <cell r="G139">
            <v>100</v>
          </cell>
          <cell r="H139" t="str">
            <v>16681.7</v>
          </cell>
          <cell r="I139">
            <v>0</v>
          </cell>
          <cell r="J139">
            <v>0</v>
          </cell>
          <cell r="K139" t="str">
            <v>16681.7</v>
          </cell>
          <cell r="L139" t="str">
            <v>16682.1</v>
          </cell>
          <cell r="M139">
            <v>0</v>
          </cell>
          <cell r="N139">
            <v>0</v>
          </cell>
        </row>
        <row r="140">
          <cell r="A140">
            <v>789521</v>
          </cell>
          <cell r="B140" t="str">
            <v>Posada*Anzaldo,Tiare</v>
          </cell>
          <cell r="C140" t="str">
            <v>TAX</v>
          </cell>
          <cell r="D140" t="str">
            <v>LIC-DINV-18</v>
          </cell>
          <cell r="E140" t="str">
            <v>LI</v>
          </cell>
          <cell r="F140" t="str">
            <v>AS</v>
          </cell>
          <cell r="G140">
            <v>101</v>
          </cell>
          <cell r="H140">
            <v>20536</v>
          </cell>
          <cell r="I140">
            <v>0</v>
          </cell>
          <cell r="J140">
            <v>0</v>
          </cell>
          <cell r="K140">
            <v>20536</v>
          </cell>
          <cell r="L140">
            <v>20536</v>
          </cell>
          <cell r="M140">
            <v>0</v>
          </cell>
          <cell r="N140">
            <v>0</v>
          </cell>
        </row>
        <row r="141">
          <cell r="A141">
            <v>775702</v>
          </cell>
          <cell r="B141" t="str">
            <v>Rodriguez*Robles,Flor</v>
          </cell>
          <cell r="C141" t="str">
            <v>TAX</v>
          </cell>
          <cell r="D141" t="str">
            <v>LIC-EJAD-17</v>
          </cell>
          <cell r="E141" t="str">
            <v>LI</v>
          </cell>
          <cell r="F141" t="str">
            <v>AS</v>
          </cell>
          <cell r="G141">
            <v>100</v>
          </cell>
          <cell r="H141">
            <v>16369</v>
          </cell>
          <cell r="I141">
            <v>0</v>
          </cell>
          <cell r="J141">
            <v>0</v>
          </cell>
          <cell r="K141">
            <v>16369</v>
          </cell>
          <cell r="L141">
            <v>16369</v>
          </cell>
          <cell r="M141">
            <v>0</v>
          </cell>
          <cell r="N141">
            <v>0</v>
          </cell>
        </row>
        <row r="142">
          <cell r="A142">
            <v>686863</v>
          </cell>
          <cell r="B142" t="str">
            <v>Cardenas*Romero,Janet</v>
          </cell>
          <cell r="C142" t="str">
            <v>TAX</v>
          </cell>
          <cell r="D142" t="str">
            <v>LIC-MEES-18</v>
          </cell>
          <cell r="E142" t="str">
            <v>LI</v>
          </cell>
          <cell r="F142" t="str">
            <v>AS</v>
          </cell>
          <cell r="H142" t="str">
            <v>21959.8</v>
          </cell>
          <cell r="I142">
            <v>0</v>
          </cell>
          <cell r="J142">
            <v>0</v>
          </cell>
          <cell r="K142" t="str">
            <v>21959.8</v>
          </cell>
          <cell r="L142">
            <v>21960</v>
          </cell>
          <cell r="M142">
            <v>0</v>
          </cell>
          <cell r="N142">
            <v>0</v>
          </cell>
        </row>
        <row r="143">
          <cell r="A143">
            <v>681641</v>
          </cell>
          <cell r="B143" t="str">
            <v>Velasco*Martinez,Jimena</v>
          </cell>
          <cell r="C143" t="str">
            <v>TAX</v>
          </cell>
          <cell r="D143" t="str">
            <v>LIC-DINV-18</v>
          </cell>
          <cell r="E143" t="str">
            <v>LI</v>
          </cell>
          <cell r="F143" t="str">
            <v>AS</v>
          </cell>
          <cell r="G143">
            <v>405</v>
          </cell>
          <cell r="H143">
            <v>20877</v>
          </cell>
          <cell r="I143">
            <v>0</v>
          </cell>
          <cell r="J143">
            <v>0</v>
          </cell>
          <cell r="K143">
            <v>20877</v>
          </cell>
          <cell r="L143">
            <v>20877</v>
          </cell>
          <cell r="M143">
            <v>0</v>
          </cell>
          <cell r="N143">
            <v>0</v>
          </cell>
        </row>
        <row r="144">
          <cell r="A144">
            <v>268699</v>
          </cell>
          <cell r="B144" t="str">
            <v>García*García,Lesley</v>
          </cell>
          <cell r="C144" t="str">
            <v>TAX</v>
          </cell>
          <cell r="D144" t="str">
            <v>MAE-EDUP-22</v>
          </cell>
          <cell r="E144" t="str">
            <v>MA</v>
          </cell>
          <cell r="F144" t="str">
            <v>AS</v>
          </cell>
          <cell r="G144">
            <v>406</v>
          </cell>
          <cell r="H144">
            <v>24106</v>
          </cell>
          <cell r="I144">
            <v>0</v>
          </cell>
          <cell r="J144">
            <v>0</v>
          </cell>
          <cell r="K144">
            <v>24106</v>
          </cell>
          <cell r="L144" t="str">
            <v>21228.2</v>
          </cell>
          <cell r="M144">
            <v>2880</v>
          </cell>
          <cell r="N144">
            <v>2880</v>
          </cell>
        </row>
        <row r="145">
          <cell r="A145">
            <v>785391</v>
          </cell>
          <cell r="B145" t="str">
            <v>Barrera*Ramos,Gerardo</v>
          </cell>
          <cell r="C145" t="str">
            <v>TAX</v>
          </cell>
          <cell r="D145" t="str">
            <v>LIC-EJAD-17</v>
          </cell>
          <cell r="E145" t="str">
            <v>LI</v>
          </cell>
          <cell r="F145" t="str">
            <v>AS</v>
          </cell>
          <cell r="G145">
            <v>404</v>
          </cell>
          <cell r="H145">
            <v>14004</v>
          </cell>
          <cell r="I145">
            <v>0</v>
          </cell>
          <cell r="J145">
            <v>0</v>
          </cell>
          <cell r="K145">
            <v>14004</v>
          </cell>
          <cell r="L145" t="str">
            <v>14004.2</v>
          </cell>
          <cell r="M145">
            <v>0</v>
          </cell>
          <cell r="N145">
            <v>0</v>
          </cell>
        </row>
        <row r="146">
          <cell r="A146">
            <v>783910</v>
          </cell>
          <cell r="B146" t="str">
            <v>Soledad*Rivera,Isaí</v>
          </cell>
          <cell r="C146" t="str">
            <v>TAX</v>
          </cell>
          <cell r="D146" t="str">
            <v>LIC-SYSC-18</v>
          </cell>
          <cell r="E146" t="str">
            <v>LI</v>
          </cell>
          <cell r="F146" t="str">
            <v>AS</v>
          </cell>
          <cell r="G146">
            <v>101</v>
          </cell>
          <cell r="H146" t="str">
            <v>21326.79</v>
          </cell>
          <cell r="I146">
            <v>0</v>
          </cell>
          <cell r="J146" t="str">
            <v>439.32</v>
          </cell>
          <cell r="K146" t="str">
            <v>20887.47</v>
          </cell>
          <cell r="L146" t="str">
            <v>20887.48</v>
          </cell>
          <cell r="M146">
            <v>0</v>
          </cell>
          <cell r="N146">
            <v>0</v>
          </cell>
        </row>
        <row r="147">
          <cell r="A147">
            <v>787210</v>
          </cell>
          <cell r="B147" t="str">
            <v>Cervantes*Hildalgo,Gustavo</v>
          </cell>
          <cell r="C147" t="str">
            <v>TAX</v>
          </cell>
          <cell r="D147" t="str">
            <v>LIC-EJAD-17</v>
          </cell>
          <cell r="E147" t="str">
            <v>LI</v>
          </cell>
          <cell r="F147" t="str">
            <v>AS</v>
          </cell>
          <cell r="G147">
            <v>100</v>
          </cell>
          <cell r="H147" t="str">
            <v>17494.87</v>
          </cell>
          <cell r="I147">
            <v>0</v>
          </cell>
          <cell r="J147">
            <v>0</v>
          </cell>
          <cell r="K147" t="str">
            <v>17494.87</v>
          </cell>
          <cell r="L147" t="str">
            <v>16692.87</v>
          </cell>
          <cell r="M147">
            <v>802</v>
          </cell>
          <cell r="N147">
            <v>802</v>
          </cell>
        </row>
        <row r="148">
          <cell r="A148">
            <v>787301</v>
          </cell>
          <cell r="B148" t="str">
            <v>López*Butrón,Jeny</v>
          </cell>
          <cell r="C148" t="str">
            <v>TAX</v>
          </cell>
          <cell r="D148" t="str">
            <v>LIC-EJAD-17</v>
          </cell>
          <cell r="E148" t="str">
            <v>LI</v>
          </cell>
          <cell r="F148" t="str">
            <v>AS</v>
          </cell>
          <cell r="G148">
            <v>100</v>
          </cell>
          <cell r="H148" t="str">
            <v>16063.3</v>
          </cell>
          <cell r="I148">
            <v>0</v>
          </cell>
          <cell r="J148">
            <v>0</v>
          </cell>
          <cell r="K148" t="str">
            <v>16063.3</v>
          </cell>
          <cell r="L148" t="str">
            <v>16063.3</v>
          </cell>
          <cell r="M148">
            <v>0</v>
          </cell>
          <cell r="N148">
            <v>0</v>
          </cell>
        </row>
        <row r="149">
          <cell r="A149">
            <v>238240</v>
          </cell>
          <cell r="B149" t="str">
            <v>Portillo*Garcia,Brisa</v>
          </cell>
          <cell r="C149" t="str">
            <v>TAX</v>
          </cell>
          <cell r="D149" t="str">
            <v>MAE-EDUP-22</v>
          </cell>
          <cell r="E149" t="str">
            <v>MA</v>
          </cell>
          <cell r="F149" t="str">
            <v>BS</v>
          </cell>
          <cell r="H149">
            <v>0</v>
          </cell>
          <cell r="I149">
            <v>0</v>
          </cell>
          <cell r="J149">
            <v>0</v>
          </cell>
          <cell r="K149">
            <v>0</v>
          </cell>
          <cell r="L149">
            <v>0</v>
          </cell>
          <cell r="M149">
            <v>0</v>
          </cell>
          <cell r="N149">
            <v>0</v>
          </cell>
        </row>
        <row r="150">
          <cell r="A150">
            <v>667728</v>
          </cell>
          <cell r="B150" t="str">
            <v>Cortes*Alba,Fernanda</v>
          </cell>
          <cell r="C150" t="str">
            <v>TAX</v>
          </cell>
          <cell r="D150" t="str">
            <v>LIC-DERE-18</v>
          </cell>
          <cell r="E150" t="str">
            <v>LI</v>
          </cell>
          <cell r="F150" t="str">
            <v>AS</v>
          </cell>
          <cell r="G150">
            <v>404</v>
          </cell>
          <cell r="H150">
            <v>22778</v>
          </cell>
          <cell r="I150">
            <v>0</v>
          </cell>
          <cell r="J150">
            <v>0</v>
          </cell>
          <cell r="K150">
            <v>22778</v>
          </cell>
          <cell r="L150" t="str">
            <v>20019.2</v>
          </cell>
          <cell r="M150" t="str">
            <v>2858.9</v>
          </cell>
          <cell r="N150" t="str">
            <v>2858.9</v>
          </cell>
        </row>
        <row r="151">
          <cell r="A151">
            <v>785603</v>
          </cell>
          <cell r="B151" t="str">
            <v>Cruz*Arias,Monserrat</v>
          </cell>
          <cell r="C151" t="str">
            <v>TAX</v>
          </cell>
          <cell r="D151" t="str">
            <v>LIC-PSIO-18</v>
          </cell>
          <cell r="E151" t="str">
            <v>LI</v>
          </cell>
          <cell r="F151" t="str">
            <v>AS</v>
          </cell>
          <cell r="G151">
            <v>101</v>
          </cell>
          <cell r="H151" t="str">
            <v>20621.2</v>
          </cell>
          <cell r="I151">
            <v>0</v>
          </cell>
          <cell r="J151">
            <v>0</v>
          </cell>
          <cell r="K151" t="str">
            <v>20621.2</v>
          </cell>
          <cell r="L151" t="str">
            <v>20621.2</v>
          </cell>
          <cell r="M151">
            <v>0</v>
          </cell>
          <cell r="N151">
            <v>0</v>
          </cell>
        </row>
        <row r="152">
          <cell r="A152">
            <v>783564</v>
          </cell>
          <cell r="B152" t="str">
            <v>Barroso*Moreno,Martha</v>
          </cell>
          <cell r="C152" t="str">
            <v>TAX</v>
          </cell>
          <cell r="D152" t="str">
            <v>LIC-EJAD-17</v>
          </cell>
          <cell r="E152" t="str">
            <v>LI</v>
          </cell>
          <cell r="F152" t="str">
            <v>AS</v>
          </cell>
          <cell r="G152">
            <v>100</v>
          </cell>
          <cell r="H152">
            <v>13278</v>
          </cell>
          <cell r="I152">
            <v>0</v>
          </cell>
          <cell r="J152" t="str">
            <v>290.7</v>
          </cell>
          <cell r="K152" t="str">
            <v>12987.3</v>
          </cell>
          <cell r="L152" t="str">
            <v>13278.9</v>
          </cell>
          <cell r="M152">
            <v>0</v>
          </cell>
          <cell r="N152">
            <v>0</v>
          </cell>
        </row>
        <row r="153">
          <cell r="A153">
            <v>657531</v>
          </cell>
          <cell r="B153" t="str">
            <v>Becerril*Murcia,Cinthya</v>
          </cell>
          <cell r="C153" t="str">
            <v>TAX</v>
          </cell>
          <cell r="D153" t="str">
            <v>LIC-ADTU-18</v>
          </cell>
          <cell r="E153" t="str">
            <v>LI</v>
          </cell>
          <cell r="F153" t="str">
            <v>BR</v>
          </cell>
          <cell r="H153">
            <v>0</v>
          </cell>
          <cell r="I153">
            <v>0</v>
          </cell>
          <cell r="J153">
            <v>0</v>
          </cell>
          <cell r="K153">
            <v>0</v>
          </cell>
          <cell r="L153">
            <v>0</v>
          </cell>
          <cell r="M153">
            <v>0</v>
          </cell>
          <cell r="N153">
            <v>0</v>
          </cell>
        </row>
        <row r="154">
          <cell r="A154">
            <v>623970</v>
          </cell>
          <cell r="B154" t="str">
            <v>Godinez*González,Cristian</v>
          </cell>
          <cell r="C154" t="str">
            <v>TAX</v>
          </cell>
          <cell r="D154" t="str">
            <v>LIC-EJAD-17</v>
          </cell>
          <cell r="E154" t="str">
            <v>LI</v>
          </cell>
          <cell r="F154" t="str">
            <v>AS</v>
          </cell>
          <cell r="H154">
            <v>13078</v>
          </cell>
          <cell r="I154">
            <v>0</v>
          </cell>
          <cell r="J154">
            <v>0</v>
          </cell>
          <cell r="K154">
            <v>13078</v>
          </cell>
          <cell r="L154">
            <v>4782</v>
          </cell>
          <cell r="M154">
            <v>8296</v>
          </cell>
          <cell r="N154">
            <v>8296</v>
          </cell>
        </row>
        <row r="155">
          <cell r="A155">
            <v>783662</v>
          </cell>
          <cell r="B155" t="str">
            <v>Peña*Hernandez,Paul</v>
          </cell>
          <cell r="C155" t="str">
            <v>TAX</v>
          </cell>
          <cell r="D155" t="str">
            <v>LIC-SYSC-18</v>
          </cell>
          <cell r="E155" t="str">
            <v>LI</v>
          </cell>
          <cell r="F155" t="str">
            <v>AS</v>
          </cell>
          <cell r="G155">
            <v>101</v>
          </cell>
          <cell r="H155">
            <v>21099</v>
          </cell>
          <cell r="I155">
            <v>0</v>
          </cell>
          <cell r="J155" t="str">
            <v>440.1</v>
          </cell>
          <cell r="K155" t="str">
            <v>20658.9</v>
          </cell>
          <cell r="L155">
            <v>20756</v>
          </cell>
          <cell r="M155">
            <v>0</v>
          </cell>
          <cell r="N155">
            <v>0</v>
          </cell>
        </row>
        <row r="156">
          <cell r="A156">
            <v>328117</v>
          </cell>
          <cell r="B156" t="str">
            <v>Javey*Flores,Diego</v>
          </cell>
          <cell r="C156" t="str">
            <v>TAX</v>
          </cell>
          <cell r="D156" t="str">
            <v>LIC-DSGD-18</v>
          </cell>
          <cell r="E156" t="str">
            <v>LI</v>
          </cell>
          <cell r="F156" t="str">
            <v>AS</v>
          </cell>
          <cell r="H156">
            <v>20892</v>
          </cell>
          <cell r="I156">
            <v>0</v>
          </cell>
          <cell r="J156">
            <v>0</v>
          </cell>
          <cell r="K156">
            <v>20892</v>
          </cell>
          <cell r="L156">
            <v>21594</v>
          </cell>
          <cell r="M156">
            <v>54</v>
          </cell>
          <cell r="N156">
            <v>54</v>
          </cell>
        </row>
        <row r="157">
          <cell r="A157">
            <v>332482</v>
          </cell>
          <cell r="B157" t="str">
            <v>Perez*Espitia,Eduardo</v>
          </cell>
          <cell r="C157" t="str">
            <v>TAX</v>
          </cell>
          <cell r="D157" t="str">
            <v>LIC-COFI-18</v>
          </cell>
          <cell r="E157" t="str">
            <v>LI</v>
          </cell>
          <cell r="F157" t="str">
            <v>AS</v>
          </cell>
          <cell r="H157" t="str">
            <v>24031.4</v>
          </cell>
          <cell r="I157">
            <v>0</v>
          </cell>
          <cell r="J157">
            <v>0</v>
          </cell>
          <cell r="K157" t="str">
            <v>24031.4</v>
          </cell>
          <cell r="L157">
            <v>9313</v>
          </cell>
          <cell r="M157" t="str">
            <v>14718.4</v>
          </cell>
          <cell r="N157" t="str">
            <v>14718.4</v>
          </cell>
        </row>
        <row r="158">
          <cell r="A158">
            <v>280055</v>
          </cell>
          <cell r="B158" t="str">
            <v>Trujillo*Pineda,Cristian</v>
          </cell>
          <cell r="C158" t="str">
            <v>TAX</v>
          </cell>
          <cell r="D158" t="str">
            <v>LIC-EJAD-17</v>
          </cell>
          <cell r="E158" t="str">
            <v>LI</v>
          </cell>
          <cell r="F158" t="str">
            <v>AS</v>
          </cell>
          <cell r="H158">
            <v>10929</v>
          </cell>
          <cell r="I158">
            <v>0</v>
          </cell>
          <cell r="J158">
            <v>0</v>
          </cell>
          <cell r="K158">
            <v>10929</v>
          </cell>
          <cell r="L158">
            <v>10929</v>
          </cell>
          <cell r="M158">
            <v>0</v>
          </cell>
          <cell r="N158">
            <v>0</v>
          </cell>
        </row>
        <row r="159">
          <cell r="A159">
            <v>775379</v>
          </cell>
          <cell r="B159" t="str">
            <v>Carmona*Becerril,Zaira</v>
          </cell>
          <cell r="C159" t="str">
            <v>TAX</v>
          </cell>
          <cell r="D159" t="str">
            <v>LIC-DINV-18</v>
          </cell>
          <cell r="E159" t="str">
            <v>LI</v>
          </cell>
          <cell r="F159" t="str">
            <v>AS</v>
          </cell>
          <cell r="G159">
            <v>101</v>
          </cell>
          <cell r="H159" t="str">
            <v>26531.7</v>
          </cell>
          <cell r="I159">
            <v>0</v>
          </cell>
          <cell r="J159">
            <v>0</v>
          </cell>
          <cell r="K159" t="str">
            <v>26531.7</v>
          </cell>
          <cell r="L159" t="str">
            <v>24207.6</v>
          </cell>
          <cell r="M159">
            <v>2325</v>
          </cell>
          <cell r="N159">
            <v>2325</v>
          </cell>
        </row>
        <row r="160">
          <cell r="A160">
            <v>790872</v>
          </cell>
          <cell r="B160" t="str">
            <v>López*Vega,Itzel</v>
          </cell>
          <cell r="C160" t="str">
            <v>TAX</v>
          </cell>
          <cell r="D160" t="str">
            <v>MAE-MADP-22</v>
          </cell>
          <cell r="E160" t="str">
            <v>MA</v>
          </cell>
          <cell r="F160" t="str">
            <v>AS</v>
          </cell>
          <cell r="G160">
            <v>107</v>
          </cell>
          <cell r="H160" t="str">
            <v>31541.5</v>
          </cell>
          <cell r="I160">
            <v>0</v>
          </cell>
          <cell r="J160">
            <v>0</v>
          </cell>
          <cell r="K160" t="str">
            <v>31541.5</v>
          </cell>
          <cell r="L160">
            <v>31542</v>
          </cell>
          <cell r="M160">
            <v>0</v>
          </cell>
          <cell r="N160">
            <v>0</v>
          </cell>
        </row>
        <row r="161">
          <cell r="A161">
            <v>19031</v>
          </cell>
          <cell r="B161" t="str">
            <v>Maciel*Oseguera,Emmanuel</v>
          </cell>
          <cell r="C161" t="str">
            <v>TAX</v>
          </cell>
          <cell r="D161" t="str">
            <v>LIC-EJDE-17</v>
          </cell>
          <cell r="E161" t="str">
            <v>LI</v>
          </cell>
          <cell r="F161" t="str">
            <v>AS</v>
          </cell>
          <cell r="G161">
            <v>405</v>
          </cell>
          <cell r="H161" t="str">
            <v>32521.8</v>
          </cell>
          <cell r="I161">
            <v>0</v>
          </cell>
          <cell r="J161">
            <v>0</v>
          </cell>
          <cell r="K161" t="str">
            <v>32521.8</v>
          </cell>
          <cell r="L161" t="str">
            <v>32654.3</v>
          </cell>
          <cell r="M161">
            <v>0</v>
          </cell>
          <cell r="N161">
            <v>0</v>
          </cell>
        </row>
        <row r="162">
          <cell r="A162">
            <v>332042</v>
          </cell>
          <cell r="B162" t="str">
            <v>Ruiz*Lopez,Ana</v>
          </cell>
          <cell r="C162" t="str">
            <v>TAX</v>
          </cell>
          <cell r="D162" t="str">
            <v>LIC-DERE-18</v>
          </cell>
          <cell r="E162" t="str">
            <v>LI</v>
          </cell>
          <cell r="F162" t="str">
            <v>EG</v>
          </cell>
          <cell r="H162" t="str">
            <v>7864.66</v>
          </cell>
          <cell r="I162">
            <v>0</v>
          </cell>
          <cell r="J162">
            <v>0</v>
          </cell>
          <cell r="K162" t="str">
            <v>7864.66</v>
          </cell>
          <cell r="L162">
            <v>7865</v>
          </cell>
          <cell r="M162">
            <v>0</v>
          </cell>
          <cell r="N162">
            <v>0</v>
          </cell>
        </row>
        <row r="163">
          <cell r="A163">
            <v>777526</v>
          </cell>
          <cell r="B163" t="str">
            <v>Mendez*Lopez,Paola</v>
          </cell>
          <cell r="C163" t="str">
            <v>TAX</v>
          </cell>
          <cell r="D163" t="str">
            <v>LIC-EJDE-17</v>
          </cell>
          <cell r="E163" t="str">
            <v>LI</v>
          </cell>
          <cell r="F163" t="str">
            <v>AS</v>
          </cell>
          <cell r="G163">
            <v>100</v>
          </cell>
          <cell r="H163">
            <v>16369</v>
          </cell>
          <cell r="I163">
            <v>0</v>
          </cell>
          <cell r="J163" t="str">
            <v>131.27</v>
          </cell>
          <cell r="K163" t="str">
            <v>16237.73</v>
          </cell>
          <cell r="L163" t="str">
            <v>13859.2</v>
          </cell>
          <cell r="M163">
            <v>2379</v>
          </cell>
          <cell r="N163">
            <v>2379</v>
          </cell>
        </row>
        <row r="164">
          <cell r="A164">
            <v>320597</v>
          </cell>
          <cell r="B164" t="str">
            <v>Serna*Rivero,Ana</v>
          </cell>
          <cell r="C164" t="str">
            <v>TAX</v>
          </cell>
          <cell r="D164" t="str">
            <v>LIC-CTCO-18</v>
          </cell>
          <cell r="E164" t="str">
            <v>LI</v>
          </cell>
          <cell r="F164" t="str">
            <v>AS</v>
          </cell>
          <cell r="H164">
            <v>24617</v>
          </cell>
          <cell r="I164">
            <v>0</v>
          </cell>
          <cell r="J164">
            <v>0</v>
          </cell>
          <cell r="K164">
            <v>24617</v>
          </cell>
          <cell r="L164">
            <v>3689</v>
          </cell>
          <cell r="M164">
            <v>20928</v>
          </cell>
          <cell r="N164">
            <v>20928</v>
          </cell>
        </row>
        <row r="165">
          <cell r="A165">
            <v>794738</v>
          </cell>
          <cell r="B165" t="str">
            <v>González*Carrillo,David</v>
          </cell>
          <cell r="C165" t="str">
            <v>TAX</v>
          </cell>
          <cell r="D165" t="str">
            <v>LIC-EJDE-17</v>
          </cell>
          <cell r="E165" t="str">
            <v>LI</v>
          </cell>
          <cell r="F165" t="str">
            <v>AS</v>
          </cell>
          <cell r="G165">
            <v>100</v>
          </cell>
          <cell r="H165" t="str">
            <v>14310.43</v>
          </cell>
          <cell r="I165">
            <v>0</v>
          </cell>
          <cell r="J165">
            <v>0</v>
          </cell>
          <cell r="K165" t="str">
            <v>14310.43</v>
          </cell>
          <cell r="L165" t="str">
            <v>14310.43</v>
          </cell>
          <cell r="M165">
            <v>0</v>
          </cell>
          <cell r="N165">
            <v>0</v>
          </cell>
        </row>
        <row r="166">
          <cell r="A166">
            <v>802756</v>
          </cell>
          <cell r="B166" t="str">
            <v>Sanchez*Ubaldo,Citalli</v>
          </cell>
          <cell r="C166" t="str">
            <v>TAX</v>
          </cell>
          <cell r="D166" t="str">
            <v>LIC-DERE-18</v>
          </cell>
          <cell r="E166" t="str">
            <v>LI</v>
          </cell>
          <cell r="F166" t="str">
            <v>AS</v>
          </cell>
          <cell r="G166">
            <v>101</v>
          </cell>
          <cell r="H166">
            <v>21099</v>
          </cell>
          <cell r="I166">
            <v>0</v>
          </cell>
          <cell r="J166" t="str">
            <v>352.08</v>
          </cell>
          <cell r="K166" t="str">
            <v>20746.92</v>
          </cell>
          <cell r="L166" t="str">
            <v>20824.4</v>
          </cell>
          <cell r="M166">
            <v>0</v>
          </cell>
          <cell r="N166">
            <v>0</v>
          </cell>
        </row>
        <row r="167">
          <cell r="A167">
            <v>796954</v>
          </cell>
          <cell r="B167" t="str">
            <v>Ojeda*Mata,Karen</v>
          </cell>
          <cell r="C167" t="str">
            <v>TAX</v>
          </cell>
          <cell r="D167" t="str">
            <v>LIC-EJME-17</v>
          </cell>
          <cell r="E167" t="str">
            <v>LI</v>
          </cell>
          <cell r="F167" t="str">
            <v>AS</v>
          </cell>
          <cell r="G167">
            <v>100</v>
          </cell>
          <cell r="H167" t="str">
            <v>16535.89</v>
          </cell>
          <cell r="I167">
            <v>0</v>
          </cell>
          <cell r="J167">
            <v>0</v>
          </cell>
          <cell r="K167" t="str">
            <v>16535.89</v>
          </cell>
          <cell r="L167" t="str">
            <v>16535.89</v>
          </cell>
          <cell r="M167">
            <v>0</v>
          </cell>
          <cell r="N167">
            <v>0</v>
          </cell>
        </row>
        <row r="168">
          <cell r="A168">
            <v>803158</v>
          </cell>
          <cell r="B168" t="str">
            <v>Fuentes*Sanchez,Ana</v>
          </cell>
          <cell r="C168" t="str">
            <v>TAX</v>
          </cell>
          <cell r="D168" t="str">
            <v>LIC-DAEM-18</v>
          </cell>
          <cell r="E168" t="str">
            <v>LI</v>
          </cell>
          <cell r="F168" t="str">
            <v>AS</v>
          </cell>
          <cell r="G168">
            <v>101</v>
          </cell>
          <cell r="H168">
            <v>37949</v>
          </cell>
          <cell r="I168">
            <v>0</v>
          </cell>
          <cell r="J168" t="str">
            <v>352.08</v>
          </cell>
          <cell r="K168" t="str">
            <v>37596.92</v>
          </cell>
          <cell r="L168" t="str">
            <v>20749.4</v>
          </cell>
          <cell r="M168">
            <v>16850</v>
          </cell>
          <cell r="N168">
            <v>16850</v>
          </cell>
        </row>
        <row r="169">
          <cell r="A169">
            <v>304524</v>
          </cell>
          <cell r="B169" t="str">
            <v>Gomez*Peralta,Aaron</v>
          </cell>
          <cell r="C169" t="str">
            <v>TAX</v>
          </cell>
          <cell r="D169" t="str">
            <v>LIC-EJAD-17</v>
          </cell>
          <cell r="E169" t="str">
            <v>LI</v>
          </cell>
          <cell r="F169" t="str">
            <v>BS</v>
          </cell>
          <cell r="H169">
            <v>114</v>
          </cell>
          <cell r="I169">
            <v>0</v>
          </cell>
          <cell r="J169">
            <v>0</v>
          </cell>
          <cell r="K169">
            <v>114</v>
          </cell>
          <cell r="L169">
            <v>114</v>
          </cell>
          <cell r="M169">
            <v>0</v>
          </cell>
          <cell r="N169">
            <v>0</v>
          </cell>
        </row>
        <row r="170">
          <cell r="A170">
            <v>801155</v>
          </cell>
          <cell r="B170" t="str">
            <v>Romero*Bello,Eduardo</v>
          </cell>
          <cell r="C170" t="str">
            <v>TAX</v>
          </cell>
          <cell r="D170" t="str">
            <v>LIC-DAEM-18</v>
          </cell>
          <cell r="E170" t="str">
            <v>LI</v>
          </cell>
          <cell r="F170" t="str">
            <v>AS</v>
          </cell>
          <cell r="G170">
            <v>101</v>
          </cell>
          <cell r="H170" t="str">
            <v>21649.01</v>
          </cell>
          <cell r="I170">
            <v>0</v>
          </cell>
          <cell r="J170">
            <v>0</v>
          </cell>
          <cell r="K170" t="str">
            <v>21649.01</v>
          </cell>
          <cell r="L170" t="str">
            <v>21649.01</v>
          </cell>
          <cell r="M170">
            <v>0</v>
          </cell>
          <cell r="N170">
            <v>0</v>
          </cell>
        </row>
        <row r="171">
          <cell r="A171">
            <v>328769</v>
          </cell>
          <cell r="B171" t="str">
            <v>Martinez*Mata,Luis</v>
          </cell>
          <cell r="C171" t="str">
            <v>TAX</v>
          </cell>
          <cell r="D171" t="str">
            <v>LIC-SYSC-18</v>
          </cell>
          <cell r="E171" t="str">
            <v>LI</v>
          </cell>
          <cell r="F171" t="str">
            <v>EG</v>
          </cell>
          <cell r="H171">
            <v>114</v>
          </cell>
          <cell r="I171">
            <v>0</v>
          </cell>
          <cell r="J171">
            <v>0</v>
          </cell>
          <cell r="K171">
            <v>114</v>
          </cell>
          <cell r="L171">
            <v>114</v>
          </cell>
          <cell r="M171">
            <v>0</v>
          </cell>
          <cell r="N171">
            <v>0</v>
          </cell>
        </row>
        <row r="172">
          <cell r="A172">
            <v>115004</v>
          </cell>
          <cell r="B172" t="str">
            <v>Bernal*Ramirez,Luis</v>
          </cell>
          <cell r="C172" t="str">
            <v>TAX</v>
          </cell>
          <cell r="D172" t="str">
            <v>MAE-MADP-22</v>
          </cell>
          <cell r="E172" t="str">
            <v>MA</v>
          </cell>
          <cell r="F172" t="str">
            <v>AS</v>
          </cell>
          <cell r="G172">
            <v>406</v>
          </cell>
          <cell r="H172">
            <v>28286</v>
          </cell>
          <cell r="I172">
            <v>0</v>
          </cell>
          <cell r="J172" t="str">
            <v>601.06</v>
          </cell>
          <cell r="K172" t="str">
            <v>27684.94</v>
          </cell>
          <cell r="L172" t="str">
            <v>25765.42</v>
          </cell>
          <cell r="M172">
            <v>0</v>
          </cell>
          <cell r="N172">
            <v>0</v>
          </cell>
        </row>
        <row r="173">
          <cell r="A173">
            <v>20088</v>
          </cell>
          <cell r="B173" t="str">
            <v>De La Palma*Rojas,Erick</v>
          </cell>
          <cell r="C173" t="str">
            <v>TAX</v>
          </cell>
          <cell r="D173" t="str">
            <v>MAE-MADP-22</v>
          </cell>
          <cell r="E173" t="str">
            <v>MA</v>
          </cell>
          <cell r="F173" t="str">
            <v>AS</v>
          </cell>
          <cell r="G173">
            <v>405</v>
          </cell>
          <cell r="H173" t="str">
            <v>30175.13</v>
          </cell>
          <cell r="I173">
            <v>0</v>
          </cell>
          <cell r="J173">
            <v>0</v>
          </cell>
          <cell r="K173" t="str">
            <v>30175.13</v>
          </cell>
          <cell r="L173" t="str">
            <v>30175.13</v>
          </cell>
          <cell r="M173">
            <v>0</v>
          </cell>
          <cell r="N173">
            <v>0</v>
          </cell>
        </row>
        <row r="174">
          <cell r="A174">
            <v>794518</v>
          </cell>
          <cell r="B174" t="str">
            <v>Tena*Maldonado,Aranza</v>
          </cell>
          <cell r="C174" t="str">
            <v>TAX</v>
          </cell>
          <cell r="D174" t="str">
            <v>LIC-DSGD-18</v>
          </cell>
          <cell r="E174" t="str">
            <v>LI</v>
          </cell>
          <cell r="F174" t="str">
            <v>AS</v>
          </cell>
          <cell r="G174">
            <v>101</v>
          </cell>
          <cell r="H174">
            <v>21213</v>
          </cell>
          <cell r="I174">
            <v>0</v>
          </cell>
          <cell r="J174">
            <v>0</v>
          </cell>
          <cell r="K174">
            <v>21213</v>
          </cell>
          <cell r="L174">
            <v>21213</v>
          </cell>
          <cell r="M174">
            <v>0</v>
          </cell>
          <cell r="N174">
            <v>0</v>
          </cell>
        </row>
        <row r="175">
          <cell r="A175">
            <v>252787</v>
          </cell>
          <cell r="B175" t="str">
            <v>Soto*Gomez,Sinai</v>
          </cell>
          <cell r="C175" t="str">
            <v>TAX</v>
          </cell>
          <cell r="D175" t="str">
            <v>MAE-EDUP-22</v>
          </cell>
          <cell r="E175" t="str">
            <v>MA</v>
          </cell>
          <cell r="F175" t="str">
            <v>AS</v>
          </cell>
          <cell r="G175">
            <v>404</v>
          </cell>
          <cell r="H175" t="str">
            <v>23976.75</v>
          </cell>
          <cell r="I175">
            <v>0</v>
          </cell>
          <cell r="J175">
            <v>0</v>
          </cell>
          <cell r="K175" t="str">
            <v>23976.75</v>
          </cell>
          <cell r="L175">
            <v>13099</v>
          </cell>
          <cell r="M175" t="str">
            <v>10877.75</v>
          </cell>
          <cell r="N175" t="str">
            <v>10877.75</v>
          </cell>
        </row>
        <row r="176">
          <cell r="A176">
            <v>242061</v>
          </cell>
          <cell r="B176" t="str">
            <v>Magdaleno*Hernandez,Nancy</v>
          </cell>
          <cell r="C176" t="str">
            <v>TAX</v>
          </cell>
          <cell r="D176" t="str">
            <v>MAE-EDUP-22</v>
          </cell>
          <cell r="E176" t="str">
            <v>MA</v>
          </cell>
          <cell r="F176" t="str">
            <v>AS</v>
          </cell>
          <cell r="H176" t="str">
            <v>25336.85</v>
          </cell>
          <cell r="I176">
            <v>0</v>
          </cell>
          <cell r="J176" t="str">
            <v>378.22</v>
          </cell>
          <cell r="K176" t="str">
            <v>24958.63</v>
          </cell>
          <cell r="L176" t="str">
            <v>24959.02</v>
          </cell>
          <cell r="M176">
            <v>0</v>
          </cell>
          <cell r="N176">
            <v>0</v>
          </cell>
        </row>
        <row r="177">
          <cell r="A177">
            <v>301260</v>
          </cell>
          <cell r="B177" t="str">
            <v>Magaña*González,Janani</v>
          </cell>
          <cell r="C177" t="str">
            <v>TAX</v>
          </cell>
          <cell r="D177" t="str">
            <v>LIC-ADTU-18</v>
          </cell>
          <cell r="E177" t="str">
            <v>LI</v>
          </cell>
          <cell r="F177" t="str">
            <v>AS</v>
          </cell>
          <cell r="G177">
            <v>404</v>
          </cell>
          <cell r="H177">
            <v>11610</v>
          </cell>
          <cell r="I177">
            <v>0</v>
          </cell>
          <cell r="J177">
            <v>0</v>
          </cell>
          <cell r="K177">
            <v>11610</v>
          </cell>
          <cell r="L177" t="str">
            <v>7278.4</v>
          </cell>
          <cell r="M177" t="str">
            <v>4331.6</v>
          </cell>
          <cell r="N177" t="str">
            <v>4331.6</v>
          </cell>
        </row>
        <row r="178">
          <cell r="A178">
            <v>314869</v>
          </cell>
          <cell r="B178" t="str">
            <v>De la Rosa*Pérez,Rodrigo</v>
          </cell>
          <cell r="C178" t="str">
            <v>TAX</v>
          </cell>
          <cell r="D178" t="str">
            <v>LIC-DERE-18</v>
          </cell>
          <cell r="E178" t="str">
            <v>LI</v>
          </cell>
          <cell r="F178" t="str">
            <v>AS</v>
          </cell>
          <cell r="H178" t="str">
            <v>23684.85</v>
          </cell>
          <cell r="I178">
            <v>0</v>
          </cell>
          <cell r="J178">
            <v>0</v>
          </cell>
          <cell r="K178" t="str">
            <v>23684.85</v>
          </cell>
          <cell r="L178">
            <v>13158</v>
          </cell>
          <cell r="M178" t="str">
            <v>10526.85</v>
          </cell>
          <cell r="N178" t="str">
            <v>10526.85</v>
          </cell>
        </row>
        <row r="179">
          <cell r="A179">
            <v>304014</v>
          </cell>
          <cell r="B179" t="str">
            <v>Flores*Perez,Brenda</v>
          </cell>
          <cell r="C179" t="str">
            <v>TAX</v>
          </cell>
          <cell r="D179" t="str">
            <v>LIC-ADME-18</v>
          </cell>
          <cell r="E179" t="str">
            <v>LI</v>
          </cell>
          <cell r="F179" t="str">
            <v>EG</v>
          </cell>
          <cell r="H179">
            <v>11202</v>
          </cell>
          <cell r="I179">
            <v>0</v>
          </cell>
          <cell r="J179">
            <v>0</v>
          </cell>
          <cell r="K179">
            <v>11202</v>
          </cell>
          <cell r="L179">
            <v>114</v>
          </cell>
          <cell r="M179">
            <v>11088</v>
          </cell>
          <cell r="N179">
            <v>11088</v>
          </cell>
        </row>
        <row r="180">
          <cell r="A180">
            <v>794885</v>
          </cell>
          <cell r="B180" t="str">
            <v>Martinez*Sanchez,Noe</v>
          </cell>
          <cell r="C180" t="str">
            <v>TAX</v>
          </cell>
          <cell r="D180" t="str">
            <v>MAE-EDUP-22</v>
          </cell>
          <cell r="E180" t="str">
            <v>MA</v>
          </cell>
          <cell r="F180" t="str">
            <v>AS</v>
          </cell>
          <cell r="G180">
            <v>406</v>
          </cell>
          <cell r="H180">
            <v>24632</v>
          </cell>
          <cell r="I180">
            <v>0</v>
          </cell>
          <cell r="J180">
            <v>0</v>
          </cell>
          <cell r="K180">
            <v>24632</v>
          </cell>
          <cell r="L180" t="str">
            <v>24632.2</v>
          </cell>
          <cell r="M180">
            <v>0</v>
          </cell>
          <cell r="N180">
            <v>0</v>
          </cell>
        </row>
        <row r="181">
          <cell r="A181">
            <v>666475</v>
          </cell>
          <cell r="B181" t="str">
            <v>Alvarez*Diego,Jairo</v>
          </cell>
          <cell r="C181" t="str">
            <v>TAX</v>
          </cell>
          <cell r="D181" t="str">
            <v>LIC-DSGD-18</v>
          </cell>
          <cell r="E181" t="str">
            <v>LI</v>
          </cell>
          <cell r="F181" t="str">
            <v>AS</v>
          </cell>
          <cell r="G181">
            <v>405</v>
          </cell>
          <cell r="H181">
            <v>21282</v>
          </cell>
          <cell r="I181">
            <v>0</v>
          </cell>
          <cell r="J181">
            <v>0</v>
          </cell>
          <cell r="K181">
            <v>21282</v>
          </cell>
          <cell r="L181">
            <v>21282</v>
          </cell>
          <cell r="M181">
            <v>0</v>
          </cell>
          <cell r="N181">
            <v>0</v>
          </cell>
        </row>
        <row r="182">
          <cell r="A182">
            <v>795175</v>
          </cell>
          <cell r="B182" t="str">
            <v>Juarez*Sandoval,Edwin</v>
          </cell>
          <cell r="C182" t="str">
            <v>TAX</v>
          </cell>
          <cell r="D182" t="str">
            <v>LIC-EJDE-17</v>
          </cell>
          <cell r="E182" t="str">
            <v>LI</v>
          </cell>
          <cell r="F182" t="str">
            <v>AS</v>
          </cell>
          <cell r="G182">
            <v>100</v>
          </cell>
          <cell r="H182" t="str">
            <v>31470.1</v>
          </cell>
          <cell r="I182">
            <v>0</v>
          </cell>
          <cell r="J182">
            <v>0</v>
          </cell>
          <cell r="K182" t="str">
            <v>31470.1</v>
          </cell>
          <cell r="L182">
            <v>14622</v>
          </cell>
          <cell r="M182">
            <v>16850</v>
          </cell>
          <cell r="N182">
            <v>16850</v>
          </cell>
        </row>
        <row r="183">
          <cell r="A183">
            <v>795714</v>
          </cell>
          <cell r="B183" t="str">
            <v>Cerón*Rivera,Scarlett</v>
          </cell>
          <cell r="C183" t="str">
            <v>TAX</v>
          </cell>
          <cell r="D183" t="str">
            <v>LIC-DINV-18</v>
          </cell>
          <cell r="E183" t="str">
            <v>LI</v>
          </cell>
          <cell r="F183" t="str">
            <v>AS</v>
          </cell>
          <cell r="G183">
            <v>101</v>
          </cell>
          <cell r="H183">
            <v>21462</v>
          </cell>
          <cell r="I183">
            <v>0</v>
          </cell>
          <cell r="J183">
            <v>0</v>
          </cell>
          <cell r="K183">
            <v>21462</v>
          </cell>
          <cell r="L183">
            <v>21462</v>
          </cell>
          <cell r="M183">
            <v>0</v>
          </cell>
          <cell r="N183">
            <v>0</v>
          </cell>
        </row>
        <row r="184">
          <cell r="A184">
            <v>796318</v>
          </cell>
          <cell r="B184" t="str">
            <v>Díaz*Martínez,José</v>
          </cell>
          <cell r="C184" t="str">
            <v>TAX</v>
          </cell>
          <cell r="D184" t="str">
            <v>LIC-EJAD-17</v>
          </cell>
          <cell r="E184" t="str">
            <v>LI</v>
          </cell>
          <cell r="F184" t="str">
            <v>AS</v>
          </cell>
          <cell r="G184">
            <v>100</v>
          </cell>
          <cell r="H184">
            <v>16047</v>
          </cell>
          <cell r="I184">
            <v>0</v>
          </cell>
          <cell r="J184" t="str">
            <v>290.7</v>
          </cell>
          <cell r="K184" t="str">
            <v>15756.3</v>
          </cell>
          <cell r="L184">
            <v>15759</v>
          </cell>
          <cell r="M184">
            <v>0</v>
          </cell>
          <cell r="N184">
            <v>0</v>
          </cell>
        </row>
        <row r="185">
          <cell r="A185">
            <v>303810</v>
          </cell>
          <cell r="B185" t="str">
            <v>Martinez*Medina,Jose</v>
          </cell>
          <cell r="C185" t="str">
            <v>TAX</v>
          </cell>
          <cell r="D185" t="str">
            <v>MAE-MADP-22</v>
          </cell>
          <cell r="E185" t="str">
            <v>MA</v>
          </cell>
          <cell r="F185" t="str">
            <v>BS</v>
          </cell>
          <cell r="H185">
            <v>0</v>
          </cell>
          <cell r="I185">
            <v>0</v>
          </cell>
          <cell r="J185">
            <v>0</v>
          </cell>
          <cell r="K185">
            <v>0</v>
          </cell>
          <cell r="L185">
            <v>0</v>
          </cell>
          <cell r="M185">
            <v>0</v>
          </cell>
          <cell r="N185">
            <v>0</v>
          </cell>
        </row>
        <row r="186">
          <cell r="A186">
            <v>254367</v>
          </cell>
          <cell r="B186" t="str">
            <v>Martinez*Mojica,Paola</v>
          </cell>
          <cell r="C186" t="str">
            <v>TAX</v>
          </cell>
          <cell r="D186" t="str">
            <v>MAE-MADP-22</v>
          </cell>
          <cell r="E186" t="str">
            <v>MA</v>
          </cell>
          <cell r="F186" t="str">
            <v>AS</v>
          </cell>
          <cell r="G186">
            <v>406</v>
          </cell>
          <cell r="H186" t="str">
            <v>29236.8</v>
          </cell>
          <cell r="I186">
            <v>0</v>
          </cell>
          <cell r="J186">
            <v>0</v>
          </cell>
          <cell r="K186" t="str">
            <v>29236.8</v>
          </cell>
          <cell r="L186" t="str">
            <v>29236.8</v>
          </cell>
          <cell r="M186">
            <v>0</v>
          </cell>
          <cell r="N186">
            <v>0</v>
          </cell>
        </row>
        <row r="187">
          <cell r="A187">
            <v>801268</v>
          </cell>
          <cell r="B187" t="str">
            <v>Ruiz*Arenas,Enrique</v>
          </cell>
          <cell r="C187" t="str">
            <v>TAX</v>
          </cell>
          <cell r="D187" t="str">
            <v>LIC-EJME-17</v>
          </cell>
          <cell r="E187" t="str">
            <v>LI</v>
          </cell>
          <cell r="F187" t="str">
            <v>AS</v>
          </cell>
          <cell r="G187">
            <v>100</v>
          </cell>
          <cell r="H187" t="str">
            <v>14488.8</v>
          </cell>
          <cell r="I187">
            <v>0</v>
          </cell>
          <cell r="J187">
            <v>0</v>
          </cell>
          <cell r="K187" t="str">
            <v>14488.8</v>
          </cell>
          <cell r="L187">
            <v>1881</v>
          </cell>
          <cell r="M187" t="str">
            <v>12607.8</v>
          </cell>
          <cell r="N187" t="str">
            <v>12607.8</v>
          </cell>
        </row>
        <row r="188">
          <cell r="A188">
            <v>797779</v>
          </cell>
          <cell r="B188" t="str">
            <v>Gómez*Montaño,Thalía</v>
          </cell>
          <cell r="C188" t="str">
            <v>TAX</v>
          </cell>
          <cell r="D188" t="str">
            <v>MAE-EDUP-22</v>
          </cell>
          <cell r="E188" t="str">
            <v>MA</v>
          </cell>
          <cell r="F188" t="str">
            <v>AS</v>
          </cell>
          <cell r="G188">
            <v>404</v>
          </cell>
          <cell r="H188" t="str">
            <v>24433.5</v>
          </cell>
          <cell r="I188">
            <v>0</v>
          </cell>
          <cell r="J188">
            <v>0</v>
          </cell>
          <cell r="K188" t="str">
            <v>24433.5</v>
          </cell>
          <cell r="L188">
            <v>21546</v>
          </cell>
          <cell r="M188" t="str">
            <v>2887.5</v>
          </cell>
          <cell r="N188" t="str">
            <v>2887.5</v>
          </cell>
        </row>
        <row r="189">
          <cell r="A189">
            <v>800608</v>
          </cell>
          <cell r="B189" t="str">
            <v>Vazquez*Pedrero,Angel</v>
          </cell>
          <cell r="C189" t="str">
            <v>TAX</v>
          </cell>
          <cell r="D189" t="str">
            <v>MAE-MADP-22</v>
          </cell>
          <cell r="E189" t="str">
            <v>MA</v>
          </cell>
          <cell r="F189" t="str">
            <v>AS</v>
          </cell>
          <cell r="G189">
            <v>405</v>
          </cell>
          <cell r="H189" t="str">
            <v>30072.65</v>
          </cell>
          <cell r="I189">
            <v>0</v>
          </cell>
          <cell r="J189">
            <v>0</v>
          </cell>
          <cell r="K189" t="str">
            <v>30072.65</v>
          </cell>
          <cell r="L189" t="str">
            <v>30072.65</v>
          </cell>
          <cell r="M189">
            <v>0</v>
          </cell>
          <cell r="N189">
            <v>0</v>
          </cell>
        </row>
        <row r="190">
          <cell r="A190">
            <v>770501</v>
          </cell>
          <cell r="B190" t="str">
            <v>Ruiz*Garfias,Angel</v>
          </cell>
          <cell r="C190" t="str">
            <v>TAX</v>
          </cell>
          <cell r="D190" t="str">
            <v>LIC-CTCO-18</v>
          </cell>
          <cell r="E190" t="str">
            <v>LI</v>
          </cell>
          <cell r="F190" t="str">
            <v>AS</v>
          </cell>
          <cell r="G190">
            <v>101</v>
          </cell>
          <cell r="H190" t="str">
            <v>24392.35</v>
          </cell>
          <cell r="I190">
            <v>0</v>
          </cell>
          <cell r="J190">
            <v>0</v>
          </cell>
          <cell r="K190" t="str">
            <v>24392.35</v>
          </cell>
          <cell r="L190" t="str">
            <v>24392.6</v>
          </cell>
          <cell r="M190">
            <v>0</v>
          </cell>
          <cell r="N190">
            <v>0</v>
          </cell>
        </row>
        <row r="191">
          <cell r="A191">
            <v>304801</v>
          </cell>
          <cell r="B191" t="str">
            <v>Anzures*Sánchez,Juan</v>
          </cell>
          <cell r="C191" t="str">
            <v>TAX</v>
          </cell>
          <cell r="D191" t="str">
            <v>LIC-EJME-17</v>
          </cell>
          <cell r="E191" t="str">
            <v>LI</v>
          </cell>
          <cell r="F191" t="str">
            <v>AS</v>
          </cell>
          <cell r="G191">
            <v>405</v>
          </cell>
          <cell r="H191">
            <v>13078</v>
          </cell>
          <cell r="I191">
            <v>0</v>
          </cell>
          <cell r="J191">
            <v>0</v>
          </cell>
          <cell r="K191">
            <v>13078</v>
          </cell>
          <cell r="L191">
            <v>13079</v>
          </cell>
          <cell r="M191">
            <v>54</v>
          </cell>
          <cell r="N191">
            <v>54</v>
          </cell>
        </row>
        <row r="192">
          <cell r="A192">
            <v>675522</v>
          </cell>
          <cell r="B192" t="str">
            <v>Cruz*Jurado,Valeria</v>
          </cell>
          <cell r="C192" t="str">
            <v>TAX</v>
          </cell>
          <cell r="D192" t="str">
            <v>LIC-PSIO-18</v>
          </cell>
          <cell r="E192" t="str">
            <v>LI</v>
          </cell>
          <cell r="F192" t="str">
            <v>BR</v>
          </cell>
          <cell r="H192">
            <v>0</v>
          </cell>
          <cell r="I192">
            <v>0</v>
          </cell>
          <cell r="J192">
            <v>0</v>
          </cell>
          <cell r="K192">
            <v>0</v>
          </cell>
          <cell r="L192">
            <v>0</v>
          </cell>
          <cell r="M192">
            <v>0</v>
          </cell>
          <cell r="N192">
            <v>0</v>
          </cell>
        </row>
        <row r="193">
          <cell r="A193">
            <v>274548</v>
          </cell>
          <cell r="B193" t="str">
            <v>Najera*Osorio,Hazzael</v>
          </cell>
          <cell r="C193" t="str">
            <v>TAX</v>
          </cell>
          <cell r="D193" t="str">
            <v>LIC-ADME-15</v>
          </cell>
          <cell r="E193" t="str">
            <v>LI</v>
          </cell>
          <cell r="F193" t="str">
            <v>AS</v>
          </cell>
          <cell r="H193">
            <v>21269</v>
          </cell>
          <cell r="I193">
            <v>0</v>
          </cell>
          <cell r="J193">
            <v>0</v>
          </cell>
          <cell r="K193">
            <v>21269</v>
          </cell>
          <cell r="L193">
            <v>12477</v>
          </cell>
          <cell r="M193">
            <v>8792</v>
          </cell>
          <cell r="N193">
            <v>8792</v>
          </cell>
        </row>
        <row r="194">
          <cell r="A194">
            <v>793423</v>
          </cell>
          <cell r="B194" t="str">
            <v>Villarruel*Morales,Miriam</v>
          </cell>
          <cell r="C194" t="str">
            <v>TAX</v>
          </cell>
          <cell r="D194" t="str">
            <v>LIC-EJDE-17</v>
          </cell>
          <cell r="E194" t="str">
            <v>LI</v>
          </cell>
          <cell r="F194" t="str">
            <v>AS</v>
          </cell>
          <cell r="G194">
            <v>100</v>
          </cell>
          <cell r="H194" t="str">
            <v>14139.46</v>
          </cell>
          <cell r="I194">
            <v>0</v>
          </cell>
          <cell r="J194">
            <v>0</v>
          </cell>
          <cell r="K194" t="str">
            <v>14139.46</v>
          </cell>
          <cell r="L194" t="str">
            <v>14139.46</v>
          </cell>
          <cell r="M194">
            <v>0</v>
          </cell>
          <cell r="N194">
            <v>0</v>
          </cell>
        </row>
        <row r="195">
          <cell r="A195">
            <v>792626</v>
          </cell>
          <cell r="B195" t="str">
            <v>Cuevas*Olivares,Mayte</v>
          </cell>
          <cell r="C195" t="str">
            <v>TAX</v>
          </cell>
          <cell r="D195" t="str">
            <v>LIC-PSIO-18</v>
          </cell>
          <cell r="E195" t="str">
            <v>LI</v>
          </cell>
          <cell r="F195" t="str">
            <v>AS</v>
          </cell>
          <cell r="G195">
            <v>101</v>
          </cell>
          <cell r="H195">
            <v>23155</v>
          </cell>
          <cell r="I195">
            <v>0</v>
          </cell>
          <cell r="J195">
            <v>0</v>
          </cell>
          <cell r="K195">
            <v>23155</v>
          </cell>
          <cell r="L195">
            <v>22049</v>
          </cell>
          <cell r="M195">
            <v>1106</v>
          </cell>
          <cell r="N195">
            <v>1106</v>
          </cell>
        </row>
        <row r="196">
          <cell r="A196">
            <v>345885</v>
          </cell>
          <cell r="B196" t="str">
            <v>Bazan*García,Angel</v>
          </cell>
          <cell r="C196" t="str">
            <v>TAX</v>
          </cell>
          <cell r="D196" t="str">
            <v>LIC-ADME-18</v>
          </cell>
          <cell r="E196" t="str">
            <v>LI</v>
          </cell>
          <cell r="F196" t="str">
            <v>AS</v>
          </cell>
          <cell r="H196" t="str">
            <v>19930.1</v>
          </cell>
          <cell r="I196">
            <v>0</v>
          </cell>
          <cell r="J196" t="str">
            <v>440.1</v>
          </cell>
          <cell r="K196">
            <v>19490</v>
          </cell>
          <cell r="L196">
            <v>16994</v>
          </cell>
          <cell r="M196">
            <v>2496</v>
          </cell>
          <cell r="N196">
            <v>2496</v>
          </cell>
        </row>
        <row r="197">
          <cell r="A197">
            <v>330864</v>
          </cell>
          <cell r="B197" t="str">
            <v>Campos*Cruz,Iliana</v>
          </cell>
          <cell r="C197" t="str">
            <v>TAX</v>
          </cell>
          <cell r="D197" t="str">
            <v>LIC-DERE-18</v>
          </cell>
          <cell r="E197" t="str">
            <v>LI</v>
          </cell>
          <cell r="F197" t="str">
            <v>EG</v>
          </cell>
          <cell r="H197">
            <v>2050</v>
          </cell>
          <cell r="I197">
            <v>0</v>
          </cell>
          <cell r="J197">
            <v>0</v>
          </cell>
          <cell r="K197">
            <v>2050</v>
          </cell>
          <cell r="L197">
            <v>2050</v>
          </cell>
          <cell r="M197">
            <v>0</v>
          </cell>
          <cell r="N197">
            <v>0</v>
          </cell>
        </row>
        <row r="198">
          <cell r="A198">
            <v>798972</v>
          </cell>
          <cell r="B198" t="str">
            <v>Bautista*Romero,Adriana</v>
          </cell>
          <cell r="C198" t="str">
            <v>TAX</v>
          </cell>
          <cell r="D198" t="str">
            <v>LIC-DINV-18</v>
          </cell>
          <cell r="E198" t="str">
            <v>LI</v>
          </cell>
          <cell r="F198" t="str">
            <v>AS</v>
          </cell>
          <cell r="G198">
            <v>101</v>
          </cell>
          <cell r="H198">
            <v>21114</v>
          </cell>
          <cell r="I198">
            <v>0</v>
          </cell>
          <cell r="J198" t="str">
            <v>308.17</v>
          </cell>
          <cell r="K198" t="str">
            <v>20805.83</v>
          </cell>
          <cell r="L198" t="str">
            <v>20806.81</v>
          </cell>
          <cell r="M198">
            <v>0</v>
          </cell>
          <cell r="N198">
            <v>0</v>
          </cell>
        </row>
        <row r="199">
          <cell r="A199">
            <v>793732</v>
          </cell>
          <cell r="B199" t="str">
            <v>Ruiz*Cervantes,Adrian</v>
          </cell>
          <cell r="C199" t="str">
            <v>TAX</v>
          </cell>
          <cell r="D199" t="str">
            <v>LIC-EJAD-17</v>
          </cell>
          <cell r="E199" t="str">
            <v>LI</v>
          </cell>
          <cell r="F199" t="str">
            <v>AS</v>
          </cell>
          <cell r="G199">
            <v>100</v>
          </cell>
          <cell r="H199" t="str">
            <v>16788.6</v>
          </cell>
          <cell r="I199">
            <v>0</v>
          </cell>
          <cell r="J199">
            <v>0</v>
          </cell>
          <cell r="K199" t="str">
            <v>16788.6</v>
          </cell>
          <cell r="L199" t="str">
            <v>11121.55</v>
          </cell>
          <cell r="M199" t="str">
            <v>5667.05</v>
          </cell>
          <cell r="N199" t="str">
            <v>5667.05</v>
          </cell>
        </row>
        <row r="200">
          <cell r="A200">
            <v>810424</v>
          </cell>
          <cell r="B200" t="str">
            <v>Ramirez*Padilla,Erica</v>
          </cell>
          <cell r="C200" t="str">
            <v>TAX</v>
          </cell>
          <cell r="D200" t="str">
            <v>LIC-DSGD-18</v>
          </cell>
          <cell r="E200" t="str">
            <v>LI</v>
          </cell>
          <cell r="F200" t="str">
            <v>AS</v>
          </cell>
          <cell r="G200">
            <v>101</v>
          </cell>
          <cell r="H200" t="str">
            <v>21295.13</v>
          </cell>
          <cell r="I200">
            <v>0</v>
          </cell>
          <cell r="J200" t="str">
            <v>352.08</v>
          </cell>
          <cell r="K200" t="str">
            <v>20943.05</v>
          </cell>
          <cell r="L200" t="str">
            <v>21020.45</v>
          </cell>
          <cell r="M200">
            <v>0</v>
          </cell>
          <cell r="N200">
            <v>0</v>
          </cell>
        </row>
        <row r="201">
          <cell r="A201">
            <v>313684</v>
          </cell>
          <cell r="B201" t="str">
            <v>Luna*Martinez,José</v>
          </cell>
          <cell r="C201" t="str">
            <v>TAX</v>
          </cell>
          <cell r="D201" t="str">
            <v>LIC-EJDE-17</v>
          </cell>
          <cell r="E201" t="str">
            <v>LI</v>
          </cell>
          <cell r="F201" t="str">
            <v>AS</v>
          </cell>
          <cell r="H201">
            <v>15111</v>
          </cell>
          <cell r="I201">
            <v>0</v>
          </cell>
          <cell r="J201">
            <v>0</v>
          </cell>
          <cell r="K201">
            <v>15111</v>
          </cell>
          <cell r="L201">
            <v>2146</v>
          </cell>
          <cell r="M201">
            <v>12965</v>
          </cell>
          <cell r="N201">
            <v>12965</v>
          </cell>
        </row>
        <row r="202">
          <cell r="A202">
            <v>805347</v>
          </cell>
          <cell r="B202" t="str">
            <v>Peña*Navarro,Esmeralda</v>
          </cell>
          <cell r="C202" t="str">
            <v>TAX</v>
          </cell>
          <cell r="D202" t="str">
            <v>LIC-PSIO-18</v>
          </cell>
          <cell r="E202" t="str">
            <v>LI</v>
          </cell>
          <cell r="F202" t="str">
            <v>AS</v>
          </cell>
          <cell r="H202" t="str">
            <v>26871.6</v>
          </cell>
          <cell r="I202">
            <v>0</v>
          </cell>
          <cell r="J202">
            <v>0</v>
          </cell>
          <cell r="K202" t="str">
            <v>26871.6</v>
          </cell>
          <cell r="L202">
            <v>24766</v>
          </cell>
          <cell r="M202">
            <v>2106</v>
          </cell>
          <cell r="N202">
            <v>2106</v>
          </cell>
        </row>
        <row r="203">
          <cell r="A203">
            <v>813823</v>
          </cell>
          <cell r="B203" t="str">
            <v>Dueñas*Sánchez,Alberto</v>
          </cell>
          <cell r="C203" t="str">
            <v>TAX</v>
          </cell>
          <cell r="D203" t="str">
            <v>LIC-DINV-18</v>
          </cell>
          <cell r="E203" t="str">
            <v>LI</v>
          </cell>
          <cell r="F203" t="str">
            <v>AS</v>
          </cell>
          <cell r="G203">
            <v>101</v>
          </cell>
          <cell r="H203">
            <v>23907</v>
          </cell>
          <cell r="I203">
            <v>0</v>
          </cell>
          <cell r="J203">
            <v>0</v>
          </cell>
          <cell r="K203">
            <v>23907</v>
          </cell>
          <cell r="L203" t="str">
            <v>23907.6</v>
          </cell>
          <cell r="M203">
            <v>0</v>
          </cell>
          <cell r="N203">
            <v>0</v>
          </cell>
        </row>
        <row r="204">
          <cell r="A204">
            <v>812400</v>
          </cell>
          <cell r="B204" t="str">
            <v>Torres* De La Brena,Jorge</v>
          </cell>
          <cell r="C204" t="str">
            <v>TAX</v>
          </cell>
          <cell r="D204" t="str">
            <v>LIC-EJDE-17</v>
          </cell>
          <cell r="E204" t="str">
            <v>LI</v>
          </cell>
          <cell r="F204" t="str">
            <v>AS</v>
          </cell>
          <cell r="G204">
            <v>100</v>
          </cell>
          <cell r="H204">
            <v>13265</v>
          </cell>
          <cell r="I204">
            <v>0</v>
          </cell>
          <cell r="J204" t="str">
            <v>197.51</v>
          </cell>
          <cell r="K204" t="str">
            <v>13067.49</v>
          </cell>
          <cell r="L204" t="str">
            <v>13070.02</v>
          </cell>
          <cell r="M204">
            <v>0</v>
          </cell>
          <cell r="N204">
            <v>0</v>
          </cell>
        </row>
        <row r="205">
          <cell r="A205">
            <v>629183</v>
          </cell>
          <cell r="B205" t="str">
            <v>Monroy*Carrillo,Andrea</v>
          </cell>
          <cell r="C205" t="str">
            <v>TAX</v>
          </cell>
          <cell r="D205" t="str">
            <v>MAE-EDUP-22</v>
          </cell>
          <cell r="E205" t="str">
            <v>MA</v>
          </cell>
          <cell r="F205" t="str">
            <v>AS</v>
          </cell>
          <cell r="G205">
            <v>406</v>
          </cell>
          <cell r="H205" t="str">
            <v>24030.8</v>
          </cell>
          <cell r="I205">
            <v>0</v>
          </cell>
          <cell r="J205" t="str">
            <v>367.2</v>
          </cell>
          <cell r="K205" t="str">
            <v>23663.6</v>
          </cell>
          <cell r="L205">
            <v>23664</v>
          </cell>
          <cell r="M205">
            <v>0</v>
          </cell>
          <cell r="N205">
            <v>0</v>
          </cell>
        </row>
        <row r="206">
          <cell r="A206">
            <v>345576</v>
          </cell>
          <cell r="B206" t="str">
            <v>Chávez*Rodea,Natalia</v>
          </cell>
          <cell r="C206" t="str">
            <v>TAX</v>
          </cell>
          <cell r="D206" t="str">
            <v>LIC-DSGD-18</v>
          </cell>
          <cell r="E206" t="str">
            <v>LI</v>
          </cell>
          <cell r="F206" t="str">
            <v>EG</v>
          </cell>
          <cell r="H206">
            <v>114</v>
          </cell>
          <cell r="I206">
            <v>0</v>
          </cell>
          <cell r="J206">
            <v>0</v>
          </cell>
          <cell r="K206">
            <v>114</v>
          </cell>
          <cell r="L206">
            <v>114</v>
          </cell>
          <cell r="M206">
            <v>0</v>
          </cell>
          <cell r="N206">
            <v>0</v>
          </cell>
        </row>
        <row r="207">
          <cell r="A207">
            <v>605479</v>
          </cell>
          <cell r="B207" t="str">
            <v>Trejo*Lopez,Matias</v>
          </cell>
          <cell r="C207" t="str">
            <v>TAX</v>
          </cell>
          <cell r="D207" t="str">
            <v>LIC-EJCP-13</v>
          </cell>
          <cell r="E207" t="str">
            <v>LI</v>
          </cell>
          <cell r="F207" t="str">
            <v>EG</v>
          </cell>
          <cell r="H207">
            <v>114</v>
          </cell>
          <cell r="I207">
            <v>0</v>
          </cell>
          <cell r="J207">
            <v>0</v>
          </cell>
          <cell r="K207">
            <v>114</v>
          </cell>
          <cell r="L207">
            <v>114</v>
          </cell>
          <cell r="M207">
            <v>0</v>
          </cell>
          <cell r="N207">
            <v>0</v>
          </cell>
        </row>
        <row r="208">
          <cell r="A208">
            <v>805949</v>
          </cell>
          <cell r="B208" t="str">
            <v>Pérez*Saavedra,Johana</v>
          </cell>
          <cell r="C208" t="str">
            <v>TAX</v>
          </cell>
          <cell r="D208" t="str">
            <v>LIC-DERE-18</v>
          </cell>
          <cell r="E208" t="str">
            <v>LI</v>
          </cell>
          <cell r="F208" t="str">
            <v>AS</v>
          </cell>
          <cell r="G208">
            <v>101</v>
          </cell>
          <cell r="H208" t="str">
            <v>23767.35</v>
          </cell>
          <cell r="I208">
            <v>0</v>
          </cell>
          <cell r="J208">
            <v>0</v>
          </cell>
          <cell r="K208" t="str">
            <v>23767.35</v>
          </cell>
          <cell r="L208" t="str">
            <v>23065.6</v>
          </cell>
          <cell r="M208">
            <v>702</v>
          </cell>
          <cell r="N208">
            <v>702</v>
          </cell>
        </row>
        <row r="209">
          <cell r="A209">
            <v>807167</v>
          </cell>
          <cell r="B209" t="str">
            <v>Meléndez*Colin,Jessica</v>
          </cell>
          <cell r="C209" t="str">
            <v>TAX</v>
          </cell>
          <cell r="D209" t="str">
            <v>LIC-PSIO-18</v>
          </cell>
          <cell r="E209" t="str">
            <v>LI</v>
          </cell>
          <cell r="F209" t="str">
            <v>AS</v>
          </cell>
          <cell r="G209">
            <v>406</v>
          </cell>
          <cell r="H209">
            <v>20308</v>
          </cell>
          <cell r="I209">
            <v>0</v>
          </cell>
          <cell r="J209" t="str">
            <v>350.6</v>
          </cell>
          <cell r="K209" t="str">
            <v>19957.4</v>
          </cell>
          <cell r="L209" t="str">
            <v>19957.4</v>
          </cell>
          <cell r="M209">
            <v>0</v>
          </cell>
          <cell r="N209">
            <v>0</v>
          </cell>
        </row>
        <row r="210">
          <cell r="A210">
            <v>330441</v>
          </cell>
          <cell r="B210" t="str">
            <v>Gomez*Morales,Sofia</v>
          </cell>
          <cell r="C210" t="str">
            <v>TAX</v>
          </cell>
          <cell r="D210" t="str">
            <v>MAE-MADP-22</v>
          </cell>
          <cell r="E210" t="str">
            <v>MA</v>
          </cell>
          <cell r="F210" t="str">
            <v>AS</v>
          </cell>
          <cell r="G210">
            <v>406</v>
          </cell>
          <cell r="H210" t="str">
            <v>29100.86</v>
          </cell>
          <cell r="I210">
            <v>0</v>
          </cell>
          <cell r="J210">
            <v>0</v>
          </cell>
          <cell r="K210" t="str">
            <v>29100.86</v>
          </cell>
          <cell r="L210" t="str">
            <v>29100.86</v>
          </cell>
          <cell r="M210">
            <v>0</v>
          </cell>
          <cell r="N210">
            <v>0</v>
          </cell>
        </row>
        <row r="211">
          <cell r="A211">
            <v>634459</v>
          </cell>
          <cell r="B211" t="str">
            <v>Melendez*Peña,Alexis</v>
          </cell>
          <cell r="C211" t="str">
            <v>TAX</v>
          </cell>
          <cell r="D211" t="str">
            <v>MAE-EDUP-22</v>
          </cell>
          <cell r="E211" t="str">
            <v>MA</v>
          </cell>
          <cell r="F211" t="str">
            <v>AS</v>
          </cell>
          <cell r="H211">
            <v>23442</v>
          </cell>
          <cell r="I211">
            <v>0</v>
          </cell>
          <cell r="J211">
            <v>0</v>
          </cell>
          <cell r="K211">
            <v>23442</v>
          </cell>
          <cell r="L211">
            <v>1959</v>
          </cell>
          <cell r="M211">
            <v>21483</v>
          </cell>
          <cell r="N211">
            <v>21483</v>
          </cell>
        </row>
        <row r="212">
          <cell r="A212">
            <v>282211</v>
          </cell>
          <cell r="B212" t="str">
            <v>Camacho*Fernández,Silvia</v>
          </cell>
          <cell r="C212" t="str">
            <v>TAX</v>
          </cell>
          <cell r="D212" t="str">
            <v>LIC-EJAD-17</v>
          </cell>
          <cell r="E212" t="str">
            <v>LI</v>
          </cell>
          <cell r="F212" t="str">
            <v>AS</v>
          </cell>
          <cell r="G212">
            <v>405</v>
          </cell>
          <cell r="H212" t="str">
            <v>13801.52</v>
          </cell>
          <cell r="I212">
            <v>0</v>
          </cell>
          <cell r="J212">
            <v>0</v>
          </cell>
          <cell r="K212" t="str">
            <v>13801.52</v>
          </cell>
          <cell r="L212" t="str">
            <v>13802.27</v>
          </cell>
          <cell r="M212">
            <v>0</v>
          </cell>
          <cell r="N212">
            <v>0</v>
          </cell>
        </row>
        <row r="213">
          <cell r="A213">
            <v>805768</v>
          </cell>
          <cell r="B213" t="str">
            <v>Rivas*Garibay,Gerson</v>
          </cell>
          <cell r="C213" t="str">
            <v>TAX</v>
          </cell>
          <cell r="D213" t="str">
            <v>LIC-SYSC-18</v>
          </cell>
          <cell r="E213" t="str">
            <v>LI</v>
          </cell>
          <cell r="F213" t="str">
            <v>AS</v>
          </cell>
          <cell r="G213">
            <v>101</v>
          </cell>
          <cell r="H213">
            <v>21099</v>
          </cell>
          <cell r="I213">
            <v>0</v>
          </cell>
          <cell r="J213">
            <v>0</v>
          </cell>
          <cell r="K213">
            <v>21099</v>
          </cell>
          <cell r="L213" t="str">
            <v>21099.4</v>
          </cell>
          <cell r="M213">
            <v>0</v>
          </cell>
          <cell r="N213">
            <v>0</v>
          </cell>
        </row>
        <row r="214">
          <cell r="A214">
            <v>816208</v>
          </cell>
          <cell r="B214" t="str">
            <v>Salinas*Castillo,Osvaldo</v>
          </cell>
          <cell r="C214" t="str">
            <v>TAX</v>
          </cell>
          <cell r="D214" t="str">
            <v>LIC-EJAD-17</v>
          </cell>
          <cell r="E214" t="str">
            <v>LI</v>
          </cell>
          <cell r="F214" t="str">
            <v>AS</v>
          </cell>
          <cell r="G214">
            <v>406</v>
          </cell>
          <cell r="H214" t="str">
            <v>15570.11</v>
          </cell>
          <cell r="I214">
            <v>0</v>
          </cell>
          <cell r="J214" t="str">
            <v>225.72</v>
          </cell>
          <cell r="K214" t="str">
            <v>15344.39</v>
          </cell>
          <cell r="L214" t="str">
            <v>15395.39</v>
          </cell>
          <cell r="M214">
            <v>0</v>
          </cell>
          <cell r="N214">
            <v>0</v>
          </cell>
        </row>
        <row r="215">
          <cell r="A215">
            <v>806589</v>
          </cell>
          <cell r="B215" t="str">
            <v>Martinez*Lara,Brenda</v>
          </cell>
          <cell r="C215" t="str">
            <v>TAX</v>
          </cell>
          <cell r="D215" t="str">
            <v>LIC-PSIO-18</v>
          </cell>
          <cell r="E215" t="str">
            <v>LI</v>
          </cell>
          <cell r="F215" t="str">
            <v>AS</v>
          </cell>
          <cell r="G215">
            <v>101</v>
          </cell>
          <cell r="H215">
            <v>20922</v>
          </cell>
          <cell r="I215">
            <v>0</v>
          </cell>
          <cell r="J215">
            <v>0</v>
          </cell>
          <cell r="K215">
            <v>20922</v>
          </cell>
          <cell r="L215" t="str">
            <v>21462.2</v>
          </cell>
          <cell r="M215">
            <v>0</v>
          </cell>
          <cell r="N215">
            <v>0</v>
          </cell>
        </row>
        <row r="216">
          <cell r="A216">
            <v>814264</v>
          </cell>
          <cell r="B216" t="str">
            <v>Valle*Perez,Aquetzaly</v>
          </cell>
          <cell r="C216" t="str">
            <v>TAX</v>
          </cell>
          <cell r="D216" t="str">
            <v>LIC-DERE-18</v>
          </cell>
          <cell r="E216" t="str">
            <v>LI</v>
          </cell>
          <cell r="F216" t="str">
            <v>AS</v>
          </cell>
          <cell r="G216">
            <v>101</v>
          </cell>
          <cell r="H216" t="str">
            <v>23177.2</v>
          </cell>
          <cell r="I216">
            <v>0</v>
          </cell>
          <cell r="J216">
            <v>0</v>
          </cell>
          <cell r="K216" t="str">
            <v>23177.2</v>
          </cell>
          <cell r="L216" t="str">
            <v>8559.4</v>
          </cell>
          <cell r="M216" t="str">
            <v>14617.8</v>
          </cell>
          <cell r="N216" t="str">
            <v>14617.8</v>
          </cell>
        </row>
        <row r="217">
          <cell r="A217">
            <v>808896</v>
          </cell>
          <cell r="B217" t="str">
            <v>Romo*Cortés,Ernesto</v>
          </cell>
          <cell r="C217" t="str">
            <v>TAX</v>
          </cell>
          <cell r="D217" t="str">
            <v>LIC-DSGD-18</v>
          </cell>
          <cell r="E217" t="str">
            <v>LI</v>
          </cell>
          <cell r="F217" t="str">
            <v>AS</v>
          </cell>
          <cell r="G217">
            <v>101</v>
          </cell>
          <cell r="H217">
            <v>21462</v>
          </cell>
          <cell r="I217">
            <v>0</v>
          </cell>
          <cell r="J217">
            <v>0</v>
          </cell>
          <cell r="K217">
            <v>21462</v>
          </cell>
          <cell r="L217">
            <v>21462</v>
          </cell>
          <cell r="M217">
            <v>0</v>
          </cell>
          <cell r="N217">
            <v>0</v>
          </cell>
        </row>
        <row r="218">
          <cell r="A218">
            <v>807992</v>
          </cell>
          <cell r="B218" t="str">
            <v>Martínez*Martell,Karla</v>
          </cell>
          <cell r="C218" t="str">
            <v>TAX</v>
          </cell>
          <cell r="D218" t="str">
            <v>LIC-DAEM-18</v>
          </cell>
          <cell r="E218" t="str">
            <v>LI</v>
          </cell>
          <cell r="F218" t="str">
            <v>AS</v>
          </cell>
          <cell r="G218">
            <v>101</v>
          </cell>
          <cell r="H218">
            <v>37964</v>
          </cell>
          <cell r="I218">
            <v>0</v>
          </cell>
          <cell r="J218" t="str">
            <v>219.76</v>
          </cell>
          <cell r="K218" t="str">
            <v>37744.24</v>
          </cell>
          <cell r="L218" t="str">
            <v>37744.39</v>
          </cell>
          <cell r="M218">
            <v>0</v>
          </cell>
          <cell r="N218">
            <v>0</v>
          </cell>
        </row>
        <row r="219">
          <cell r="A219">
            <v>340087</v>
          </cell>
          <cell r="B219" t="str">
            <v>Vazquez*Becerra,Alexandra</v>
          </cell>
          <cell r="C219" t="str">
            <v>TAX</v>
          </cell>
          <cell r="D219" t="str">
            <v>LIC-EJDE-17</v>
          </cell>
          <cell r="E219" t="str">
            <v>LI</v>
          </cell>
          <cell r="F219" t="str">
            <v>AS</v>
          </cell>
          <cell r="G219">
            <v>404</v>
          </cell>
          <cell r="H219">
            <v>33230</v>
          </cell>
          <cell r="I219">
            <v>0</v>
          </cell>
          <cell r="J219">
            <v>0</v>
          </cell>
          <cell r="K219">
            <v>33230</v>
          </cell>
          <cell r="L219">
            <v>33230</v>
          </cell>
          <cell r="M219">
            <v>0</v>
          </cell>
          <cell r="N219">
            <v>0</v>
          </cell>
        </row>
        <row r="220">
          <cell r="A220">
            <v>774036</v>
          </cell>
          <cell r="B220" t="str">
            <v>Ojeda*Mata,Daniela</v>
          </cell>
          <cell r="C220" t="str">
            <v>TAX</v>
          </cell>
          <cell r="D220" t="str">
            <v>LIC-EJME-17</v>
          </cell>
          <cell r="E220" t="str">
            <v>LI</v>
          </cell>
          <cell r="F220" t="str">
            <v>AS</v>
          </cell>
          <cell r="G220">
            <v>101</v>
          </cell>
          <cell r="H220" t="str">
            <v>15958.04</v>
          </cell>
          <cell r="I220">
            <v>0</v>
          </cell>
          <cell r="J220">
            <v>0</v>
          </cell>
          <cell r="K220" t="str">
            <v>15958.04</v>
          </cell>
          <cell r="L220" t="str">
            <v>15958.04</v>
          </cell>
          <cell r="M220">
            <v>0</v>
          </cell>
          <cell r="N220">
            <v>0</v>
          </cell>
        </row>
        <row r="221">
          <cell r="A221">
            <v>809172</v>
          </cell>
          <cell r="B221" t="str">
            <v>Serna*Desiderio,Diego</v>
          </cell>
          <cell r="C221" t="str">
            <v>TAX</v>
          </cell>
          <cell r="D221" t="str">
            <v>LIC-SYSC-18</v>
          </cell>
          <cell r="E221" t="str">
            <v>LI</v>
          </cell>
          <cell r="F221" t="str">
            <v>AS</v>
          </cell>
          <cell r="G221">
            <v>101</v>
          </cell>
          <cell r="H221">
            <v>21133</v>
          </cell>
          <cell r="I221">
            <v>0</v>
          </cell>
          <cell r="J221">
            <v>0</v>
          </cell>
          <cell r="K221">
            <v>21133</v>
          </cell>
          <cell r="L221">
            <v>21133</v>
          </cell>
          <cell r="M221">
            <v>0</v>
          </cell>
          <cell r="N221">
            <v>0</v>
          </cell>
        </row>
        <row r="222">
          <cell r="A222">
            <v>796971</v>
          </cell>
          <cell r="B222" t="str">
            <v>Padilla*Arriaga,Araceli</v>
          </cell>
          <cell r="C222" t="str">
            <v>TAX</v>
          </cell>
          <cell r="D222" t="str">
            <v>MAE-EDUP-22</v>
          </cell>
          <cell r="E222" t="str">
            <v>MA</v>
          </cell>
          <cell r="F222" t="str">
            <v>AS</v>
          </cell>
          <cell r="G222">
            <v>405</v>
          </cell>
          <cell r="H222" t="str">
            <v>22145.9</v>
          </cell>
          <cell r="I222">
            <v>0</v>
          </cell>
          <cell r="J222">
            <v>0</v>
          </cell>
          <cell r="K222" t="str">
            <v>22145.9</v>
          </cell>
          <cell r="L222">
            <v>22146</v>
          </cell>
          <cell r="M222">
            <v>0</v>
          </cell>
          <cell r="N222">
            <v>0</v>
          </cell>
        </row>
        <row r="223">
          <cell r="A223">
            <v>805724</v>
          </cell>
          <cell r="B223" t="str">
            <v>Mondragon*Reyes,Selene</v>
          </cell>
          <cell r="C223" t="str">
            <v>TAX</v>
          </cell>
          <cell r="D223" t="str">
            <v>LIC-DINV-18</v>
          </cell>
          <cell r="E223" t="str">
            <v>LI</v>
          </cell>
          <cell r="F223" t="str">
            <v>AS</v>
          </cell>
          <cell r="G223">
            <v>101</v>
          </cell>
          <cell r="H223" t="str">
            <v>22409.25</v>
          </cell>
          <cell r="I223">
            <v>0</v>
          </cell>
          <cell r="J223">
            <v>0</v>
          </cell>
          <cell r="K223" t="str">
            <v>22409.25</v>
          </cell>
          <cell r="L223" t="str">
            <v>22409.25</v>
          </cell>
          <cell r="M223">
            <v>0</v>
          </cell>
          <cell r="N223">
            <v>0</v>
          </cell>
        </row>
        <row r="224">
          <cell r="A224">
            <v>809030</v>
          </cell>
          <cell r="B224" t="str">
            <v>Mendoza*Lailson,Ailin</v>
          </cell>
          <cell r="C224" t="str">
            <v>TAX</v>
          </cell>
          <cell r="D224" t="str">
            <v>LIC-DSGD-18</v>
          </cell>
          <cell r="E224" t="str">
            <v>LI</v>
          </cell>
          <cell r="F224" t="str">
            <v>AS</v>
          </cell>
          <cell r="G224">
            <v>101</v>
          </cell>
          <cell r="H224">
            <v>21462</v>
          </cell>
          <cell r="I224">
            <v>0</v>
          </cell>
          <cell r="J224">
            <v>0</v>
          </cell>
          <cell r="K224">
            <v>21462</v>
          </cell>
          <cell r="L224">
            <v>21462</v>
          </cell>
          <cell r="M224">
            <v>0</v>
          </cell>
          <cell r="N224">
            <v>0</v>
          </cell>
        </row>
        <row r="225">
          <cell r="A225">
            <v>263911</v>
          </cell>
          <cell r="B225" t="str">
            <v>Laira*Marciano,Jose</v>
          </cell>
          <cell r="C225" t="str">
            <v>TAX</v>
          </cell>
          <cell r="D225" t="str">
            <v>MAE-EDUP-22</v>
          </cell>
          <cell r="E225" t="str">
            <v>MA</v>
          </cell>
          <cell r="F225" t="str">
            <v>AS</v>
          </cell>
          <cell r="G225">
            <v>406</v>
          </cell>
          <cell r="H225">
            <v>24020</v>
          </cell>
          <cell r="I225">
            <v>0</v>
          </cell>
          <cell r="J225">
            <v>0</v>
          </cell>
          <cell r="K225">
            <v>24020</v>
          </cell>
          <cell r="L225">
            <v>24020</v>
          </cell>
          <cell r="M225">
            <v>0</v>
          </cell>
          <cell r="N225">
            <v>0</v>
          </cell>
        </row>
        <row r="226">
          <cell r="A226">
            <v>314406</v>
          </cell>
          <cell r="B226" t="str">
            <v>Chavez*Ibañez,Bruno</v>
          </cell>
          <cell r="C226" t="str">
            <v>TAX</v>
          </cell>
          <cell r="D226" t="str">
            <v>LIC-EJAD-17</v>
          </cell>
          <cell r="E226" t="str">
            <v>LI</v>
          </cell>
          <cell r="F226" t="str">
            <v>AS</v>
          </cell>
          <cell r="G226">
            <v>405</v>
          </cell>
          <cell r="H226">
            <v>13394</v>
          </cell>
          <cell r="I226">
            <v>0</v>
          </cell>
          <cell r="J226">
            <v>0</v>
          </cell>
          <cell r="K226">
            <v>13394</v>
          </cell>
          <cell r="L226">
            <v>13394</v>
          </cell>
          <cell r="M226">
            <v>0</v>
          </cell>
          <cell r="N226">
            <v>0</v>
          </cell>
        </row>
        <row r="227">
          <cell r="A227">
            <v>821166</v>
          </cell>
          <cell r="B227" t="str">
            <v>Haro*Trujillo,Karen</v>
          </cell>
          <cell r="C227" t="str">
            <v>TAX</v>
          </cell>
          <cell r="D227" t="str">
            <v>LIC-PSIO-18</v>
          </cell>
          <cell r="E227" t="str">
            <v>LI</v>
          </cell>
          <cell r="F227" t="str">
            <v>AS</v>
          </cell>
          <cell r="G227">
            <v>405</v>
          </cell>
          <cell r="H227" t="str">
            <v>21926.91</v>
          </cell>
          <cell r="I227">
            <v>0</v>
          </cell>
          <cell r="J227">
            <v>0</v>
          </cell>
          <cell r="K227" t="str">
            <v>21926.91</v>
          </cell>
          <cell r="L227" t="str">
            <v>21926.91</v>
          </cell>
          <cell r="M227">
            <v>0</v>
          </cell>
          <cell r="N227">
            <v>0</v>
          </cell>
        </row>
        <row r="228">
          <cell r="A228">
            <v>814955</v>
          </cell>
          <cell r="B228" t="str">
            <v>Luna*Pineda,Ana</v>
          </cell>
          <cell r="C228" t="str">
            <v>TAX</v>
          </cell>
          <cell r="D228" t="str">
            <v>LIC-DINV-18</v>
          </cell>
          <cell r="E228" t="str">
            <v>LI</v>
          </cell>
          <cell r="F228" t="str">
            <v>AS</v>
          </cell>
          <cell r="G228">
            <v>101</v>
          </cell>
          <cell r="H228">
            <v>20289</v>
          </cell>
          <cell r="I228">
            <v>0</v>
          </cell>
          <cell r="J228">
            <v>0</v>
          </cell>
          <cell r="K228">
            <v>20289</v>
          </cell>
          <cell r="L228" t="str">
            <v>20289.4</v>
          </cell>
          <cell r="M228">
            <v>0</v>
          </cell>
          <cell r="N228">
            <v>0</v>
          </cell>
        </row>
        <row r="229">
          <cell r="A229">
            <v>673942</v>
          </cell>
          <cell r="B229" t="str">
            <v>Reyes*Torres,Xochilt</v>
          </cell>
          <cell r="C229" t="str">
            <v>TAX</v>
          </cell>
          <cell r="D229" t="str">
            <v>LIC-DERE-18</v>
          </cell>
          <cell r="E229" t="str">
            <v>LI</v>
          </cell>
          <cell r="F229" t="str">
            <v>AS</v>
          </cell>
          <cell r="G229">
            <v>101</v>
          </cell>
          <cell r="H229">
            <v>19726</v>
          </cell>
          <cell r="I229">
            <v>0</v>
          </cell>
          <cell r="J229">
            <v>0</v>
          </cell>
          <cell r="K229">
            <v>19726</v>
          </cell>
          <cell r="L229" t="str">
            <v>17525.3</v>
          </cell>
          <cell r="M229" t="str">
            <v>2200.7</v>
          </cell>
          <cell r="N229" t="str">
            <v>2200.7</v>
          </cell>
        </row>
        <row r="230">
          <cell r="A230">
            <v>815255</v>
          </cell>
          <cell r="B230" t="str">
            <v>Ojeda*Mata,Daniela</v>
          </cell>
          <cell r="C230" t="str">
            <v>TAX</v>
          </cell>
          <cell r="D230" t="str">
            <v>LIC-DSGD-18</v>
          </cell>
          <cell r="E230" t="str">
            <v>LI</v>
          </cell>
          <cell r="F230" t="str">
            <v>AS</v>
          </cell>
          <cell r="G230">
            <v>100</v>
          </cell>
          <cell r="H230" t="str">
            <v>21517.5</v>
          </cell>
          <cell r="I230">
            <v>0</v>
          </cell>
          <cell r="J230">
            <v>0</v>
          </cell>
          <cell r="K230" t="str">
            <v>21517.5</v>
          </cell>
          <cell r="L230" t="str">
            <v>21517.5</v>
          </cell>
          <cell r="M230">
            <v>0</v>
          </cell>
          <cell r="N230">
            <v>0</v>
          </cell>
        </row>
        <row r="231">
          <cell r="A231">
            <v>760201</v>
          </cell>
          <cell r="B231" t="str">
            <v>Arteaga*Romero,Mónica</v>
          </cell>
          <cell r="C231" t="str">
            <v>TAX</v>
          </cell>
          <cell r="D231" t="str">
            <v>LIC-DSGD-18</v>
          </cell>
          <cell r="E231" t="str">
            <v>LI</v>
          </cell>
          <cell r="F231" t="str">
            <v>AS</v>
          </cell>
          <cell r="G231">
            <v>100</v>
          </cell>
          <cell r="H231" t="str">
            <v>22008.18</v>
          </cell>
          <cell r="I231">
            <v>0</v>
          </cell>
          <cell r="J231" t="str">
            <v>449.55</v>
          </cell>
          <cell r="K231" t="str">
            <v>21558.63</v>
          </cell>
          <cell r="L231" t="str">
            <v>21608.63</v>
          </cell>
          <cell r="M231">
            <v>0</v>
          </cell>
          <cell r="N231">
            <v>0</v>
          </cell>
        </row>
        <row r="232">
          <cell r="A232">
            <v>50387</v>
          </cell>
          <cell r="B232" t="str">
            <v>Rodriguez*Abad,Anallely</v>
          </cell>
          <cell r="C232" t="str">
            <v>TAX</v>
          </cell>
          <cell r="D232" t="str">
            <v>LIC-EJDE-17</v>
          </cell>
          <cell r="E232" t="str">
            <v>LI</v>
          </cell>
          <cell r="F232" t="str">
            <v>BS</v>
          </cell>
          <cell r="H232">
            <v>0</v>
          </cell>
          <cell r="I232">
            <v>0</v>
          </cell>
          <cell r="J232">
            <v>0</v>
          </cell>
          <cell r="K232">
            <v>0</v>
          </cell>
          <cell r="L232">
            <v>0</v>
          </cell>
          <cell r="M232">
            <v>0</v>
          </cell>
          <cell r="N232">
            <v>0</v>
          </cell>
        </row>
        <row r="233">
          <cell r="A233">
            <v>812854</v>
          </cell>
          <cell r="B233" t="str">
            <v>Blancas*Montero,Valeria</v>
          </cell>
          <cell r="C233" t="str">
            <v>TAX</v>
          </cell>
          <cell r="D233" t="str">
            <v>LIC-DERE-18</v>
          </cell>
          <cell r="E233" t="str">
            <v>LI</v>
          </cell>
          <cell r="F233" t="str">
            <v>AS</v>
          </cell>
          <cell r="G233">
            <v>101</v>
          </cell>
          <cell r="H233" t="str">
            <v>20266.35</v>
          </cell>
          <cell r="I233">
            <v>0</v>
          </cell>
          <cell r="J233">
            <v>0</v>
          </cell>
          <cell r="K233" t="str">
            <v>20266.35</v>
          </cell>
          <cell r="L233" t="str">
            <v>20267.3</v>
          </cell>
          <cell r="M233">
            <v>0</v>
          </cell>
          <cell r="N233">
            <v>0</v>
          </cell>
        </row>
        <row r="234">
          <cell r="A234">
            <v>815920</v>
          </cell>
          <cell r="B234" t="str">
            <v>Perez*Basurto,Ana</v>
          </cell>
          <cell r="C234" t="str">
            <v>TAX</v>
          </cell>
          <cell r="D234" t="str">
            <v>LIC-CTCO-18</v>
          </cell>
          <cell r="E234" t="str">
            <v>LI</v>
          </cell>
          <cell r="F234" t="str">
            <v>AS</v>
          </cell>
          <cell r="G234">
            <v>101</v>
          </cell>
          <cell r="H234" t="str">
            <v>25283.2</v>
          </cell>
          <cell r="I234">
            <v>0</v>
          </cell>
          <cell r="J234">
            <v>0</v>
          </cell>
          <cell r="K234" t="str">
            <v>25283.2</v>
          </cell>
          <cell r="L234" t="str">
            <v>3780.4</v>
          </cell>
          <cell r="M234" t="str">
            <v>21502.8</v>
          </cell>
          <cell r="N234" t="str">
            <v>21502.8</v>
          </cell>
        </row>
        <row r="235">
          <cell r="A235">
            <v>812158</v>
          </cell>
          <cell r="B235" t="str">
            <v>Hernández*Domínguez,María</v>
          </cell>
          <cell r="C235" t="str">
            <v>TAX</v>
          </cell>
          <cell r="D235" t="str">
            <v>LIC-CTCO-18</v>
          </cell>
          <cell r="E235" t="str">
            <v>LI</v>
          </cell>
          <cell r="F235" t="str">
            <v>AS</v>
          </cell>
          <cell r="G235">
            <v>405</v>
          </cell>
          <cell r="H235">
            <v>20289</v>
          </cell>
          <cell r="I235">
            <v>0</v>
          </cell>
          <cell r="J235">
            <v>0</v>
          </cell>
          <cell r="K235">
            <v>20289</v>
          </cell>
          <cell r="L235">
            <v>20289</v>
          </cell>
          <cell r="M235">
            <v>0</v>
          </cell>
          <cell r="N235">
            <v>0</v>
          </cell>
        </row>
        <row r="236">
          <cell r="A236">
            <v>815235</v>
          </cell>
          <cell r="B236" t="str">
            <v>Garcia*Ortiz,Omar</v>
          </cell>
          <cell r="C236" t="str">
            <v>TAX</v>
          </cell>
          <cell r="D236" t="str">
            <v>LIC-EJAD-17</v>
          </cell>
          <cell r="E236" t="str">
            <v>LI</v>
          </cell>
          <cell r="F236" t="str">
            <v>AS</v>
          </cell>
          <cell r="G236">
            <v>100</v>
          </cell>
          <cell r="H236" t="str">
            <v>13491.5</v>
          </cell>
          <cell r="I236">
            <v>0</v>
          </cell>
          <cell r="J236">
            <v>0</v>
          </cell>
          <cell r="K236" t="str">
            <v>13491.5</v>
          </cell>
          <cell r="L236">
            <v>13492</v>
          </cell>
          <cell r="M236">
            <v>0</v>
          </cell>
          <cell r="N236">
            <v>0</v>
          </cell>
        </row>
        <row r="237">
          <cell r="A237">
            <v>306305</v>
          </cell>
          <cell r="B237" t="str">
            <v>Lopez*Galicia,Brandon</v>
          </cell>
          <cell r="C237" t="str">
            <v>TAX</v>
          </cell>
          <cell r="D237" t="str">
            <v>MAE-EDUP-22</v>
          </cell>
          <cell r="E237" t="str">
            <v>MA</v>
          </cell>
          <cell r="F237" t="str">
            <v>BS</v>
          </cell>
          <cell r="H237">
            <v>0</v>
          </cell>
          <cell r="I237">
            <v>0</v>
          </cell>
          <cell r="J237">
            <v>0</v>
          </cell>
          <cell r="K237">
            <v>0</v>
          </cell>
          <cell r="L237">
            <v>0</v>
          </cell>
          <cell r="M237">
            <v>0</v>
          </cell>
          <cell r="N237">
            <v>0</v>
          </cell>
        </row>
        <row r="238">
          <cell r="A238">
            <v>306455</v>
          </cell>
          <cell r="B238" t="str">
            <v>Gómez*Veytia,Daniela</v>
          </cell>
          <cell r="C238" t="str">
            <v>TAX</v>
          </cell>
          <cell r="D238" t="str">
            <v>MAE-EDUP-22</v>
          </cell>
          <cell r="E238" t="str">
            <v>MA</v>
          </cell>
          <cell r="F238" t="str">
            <v>AS</v>
          </cell>
          <cell r="G238">
            <v>406</v>
          </cell>
          <cell r="H238">
            <v>24148</v>
          </cell>
          <cell r="I238">
            <v>0</v>
          </cell>
          <cell r="J238">
            <v>0</v>
          </cell>
          <cell r="K238">
            <v>24148</v>
          </cell>
          <cell r="L238">
            <v>24148</v>
          </cell>
          <cell r="M238">
            <v>0</v>
          </cell>
          <cell r="N238">
            <v>0</v>
          </cell>
        </row>
        <row r="239">
          <cell r="A239">
            <v>816787</v>
          </cell>
          <cell r="B239" t="str">
            <v>Franco*Aguilar,Jocelyn</v>
          </cell>
          <cell r="C239" t="str">
            <v>TAX</v>
          </cell>
          <cell r="D239" t="str">
            <v>LIC-EJME-17</v>
          </cell>
          <cell r="E239" t="str">
            <v>LI</v>
          </cell>
          <cell r="F239" t="str">
            <v>AS</v>
          </cell>
          <cell r="G239">
            <v>100</v>
          </cell>
          <cell r="H239">
            <v>13265</v>
          </cell>
          <cell r="I239">
            <v>0</v>
          </cell>
          <cell r="J239" t="str">
            <v>225.72</v>
          </cell>
          <cell r="K239" t="str">
            <v>13039.28</v>
          </cell>
          <cell r="L239">
            <v>13091</v>
          </cell>
          <cell r="M239">
            <v>0</v>
          </cell>
          <cell r="N239">
            <v>0</v>
          </cell>
        </row>
        <row r="240">
          <cell r="A240">
            <v>273276</v>
          </cell>
          <cell r="B240" t="str">
            <v>Martinez*Hernandez,Michelle</v>
          </cell>
          <cell r="C240" t="str">
            <v>TAX</v>
          </cell>
          <cell r="D240" t="str">
            <v>MAE-EDUP-22</v>
          </cell>
          <cell r="E240" t="str">
            <v>MA</v>
          </cell>
          <cell r="F240" t="str">
            <v>AS</v>
          </cell>
          <cell r="G240">
            <v>406</v>
          </cell>
          <cell r="H240">
            <v>23442</v>
          </cell>
          <cell r="I240">
            <v>0</v>
          </cell>
          <cell r="J240">
            <v>0</v>
          </cell>
          <cell r="K240">
            <v>23442</v>
          </cell>
          <cell r="L240">
            <v>20562</v>
          </cell>
          <cell r="M240">
            <v>2880</v>
          </cell>
          <cell r="N240">
            <v>2880</v>
          </cell>
        </row>
        <row r="241">
          <cell r="A241">
            <v>804514</v>
          </cell>
          <cell r="B241" t="str">
            <v>Lopez*Guillen,Karla</v>
          </cell>
          <cell r="C241" t="str">
            <v>TAX</v>
          </cell>
          <cell r="D241" t="str">
            <v>LIC-EJME-17</v>
          </cell>
          <cell r="E241" t="str">
            <v>LI</v>
          </cell>
          <cell r="F241" t="str">
            <v>AS</v>
          </cell>
          <cell r="G241">
            <v>406</v>
          </cell>
          <cell r="H241" t="str">
            <v>17478.3</v>
          </cell>
          <cell r="I241">
            <v>0</v>
          </cell>
          <cell r="J241">
            <v>0</v>
          </cell>
          <cell r="K241" t="str">
            <v>17478.3</v>
          </cell>
          <cell r="L241">
            <v>10032</v>
          </cell>
          <cell r="M241" t="str">
            <v>7446.3</v>
          </cell>
          <cell r="N241" t="str">
            <v>7446.3</v>
          </cell>
        </row>
        <row r="242">
          <cell r="A242">
            <v>807922</v>
          </cell>
          <cell r="B242" t="str">
            <v>Lemus*Casimiro,Karla</v>
          </cell>
          <cell r="C242" t="str">
            <v>TAX</v>
          </cell>
          <cell r="D242" t="str">
            <v>LIC-DERE-18</v>
          </cell>
          <cell r="E242" t="str">
            <v>LI</v>
          </cell>
          <cell r="F242" t="str">
            <v>AS</v>
          </cell>
          <cell r="G242">
            <v>101</v>
          </cell>
          <cell r="H242">
            <v>23568</v>
          </cell>
          <cell r="I242">
            <v>0</v>
          </cell>
          <cell r="J242" t="str">
            <v>352.08</v>
          </cell>
          <cell r="K242" t="str">
            <v>23215.92</v>
          </cell>
          <cell r="L242" t="str">
            <v>23391.4</v>
          </cell>
          <cell r="M242">
            <v>0</v>
          </cell>
          <cell r="N242">
            <v>0</v>
          </cell>
        </row>
        <row r="243">
          <cell r="A243">
            <v>814724</v>
          </cell>
          <cell r="B243" t="str">
            <v>Espino*Castrejon,Dylan</v>
          </cell>
          <cell r="C243" t="str">
            <v>TAX</v>
          </cell>
          <cell r="D243" t="str">
            <v>LIC-DAEM-18</v>
          </cell>
          <cell r="E243" t="str">
            <v>LI</v>
          </cell>
          <cell r="F243" t="str">
            <v>AS</v>
          </cell>
          <cell r="G243">
            <v>101</v>
          </cell>
          <cell r="H243" t="str">
            <v>22080.8</v>
          </cell>
          <cell r="I243">
            <v>0</v>
          </cell>
          <cell r="J243">
            <v>0</v>
          </cell>
          <cell r="K243" t="str">
            <v>22080.8</v>
          </cell>
          <cell r="L243" t="str">
            <v>22081.4</v>
          </cell>
          <cell r="M243">
            <v>0</v>
          </cell>
          <cell r="N243">
            <v>0</v>
          </cell>
        </row>
        <row r="244">
          <cell r="A244">
            <v>653228</v>
          </cell>
          <cell r="B244" t="str">
            <v>García*Alcocer,Marcos</v>
          </cell>
          <cell r="C244" t="str">
            <v>TAX</v>
          </cell>
          <cell r="D244" t="str">
            <v>LIC-EJAD-17</v>
          </cell>
          <cell r="E244" t="str">
            <v>LI</v>
          </cell>
          <cell r="F244" t="str">
            <v>AS</v>
          </cell>
          <cell r="G244">
            <v>404</v>
          </cell>
          <cell r="H244" t="str">
            <v>13065.6</v>
          </cell>
          <cell r="I244">
            <v>0</v>
          </cell>
          <cell r="J244">
            <v>0</v>
          </cell>
          <cell r="K244" t="str">
            <v>13065.6</v>
          </cell>
          <cell r="L244">
            <v>13106</v>
          </cell>
          <cell r="M244">
            <v>0</v>
          </cell>
          <cell r="N244">
            <v>0</v>
          </cell>
        </row>
        <row r="245">
          <cell r="A245">
            <v>818545</v>
          </cell>
          <cell r="B245" t="str">
            <v>Amezcua*Alpizar,Vanessa</v>
          </cell>
          <cell r="C245" t="str">
            <v>TAX</v>
          </cell>
          <cell r="D245" t="str">
            <v>LIC-DINV-18</v>
          </cell>
          <cell r="E245" t="str">
            <v>LI</v>
          </cell>
          <cell r="F245" t="str">
            <v>AS</v>
          </cell>
          <cell r="G245">
            <v>101</v>
          </cell>
          <cell r="H245">
            <v>20686</v>
          </cell>
          <cell r="I245">
            <v>0</v>
          </cell>
          <cell r="J245">
            <v>0</v>
          </cell>
          <cell r="K245">
            <v>20686</v>
          </cell>
          <cell r="L245" t="str">
            <v>19876.6</v>
          </cell>
          <cell r="M245" t="str">
            <v>809.4</v>
          </cell>
          <cell r="N245" t="str">
            <v>809.4</v>
          </cell>
        </row>
        <row r="246">
          <cell r="A246">
            <v>808009</v>
          </cell>
          <cell r="B246" t="str">
            <v>Oropeza*Oseguera,Ana</v>
          </cell>
          <cell r="C246" t="str">
            <v>TAX</v>
          </cell>
          <cell r="D246" t="str">
            <v>LIC-EJDE-17</v>
          </cell>
          <cell r="E246" t="str">
            <v>LI</v>
          </cell>
          <cell r="F246" t="str">
            <v>AS</v>
          </cell>
          <cell r="G246">
            <v>100</v>
          </cell>
          <cell r="H246" t="str">
            <v>13747.26</v>
          </cell>
          <cell r="I246">
            <v>0</v>
          </cell>
          <cell r="J246">
            <v>0</v>
          </cell>
          <cell r="K246" t="str">
            <v>13747.26</v>
          </cell>
          <cell r="L246" t="str">
            <v>13748.06</v>
          </cell>
          <cell r="M246">
            <v>0</v>
          </cell>
          <cell r="N246">
            <v>0</v>
          </cell>
        </row>
        <row r="247">
          <cell r="A247">
            <v>815945</v>
          </cell>
          <cell r="B247" t="str">
            <v>Gomez*Almaraz,Jhoan</v>
          </cell>
          <cell r="C247" t="str">
            <v>TAX</v>
          </cell>
          <cell r="D247" t="str">
            <v>LIC-SYSC-18</v>
          </cell>
          <cell r="E247" t="str">
            <v>LI</v>
          </cell>
          <cell r="F247" t="str">
            <v>AS</v>
          </cell>
          <cell r="G247">
            <v>101</v>
          </cell>
          <cell r="H247" t="str">
            <v>21473.53</v>
          </cell>
          <cell r="I247">
            <v>0</v>
          </cell>
          <cell r="J247">
            <v>0</v>
          </cell>
          <cell r="K247" t="str">
            <v>21473.53</v>
          </cell>
          <cell r="L247" t="str">
            <v>21473.73</v>
          </cell>
          <cell r="M247">
            <v>0</v>
          </cell>
          <cell r="N247">
            <v>0</v>
          </cell>
        </row>
        <row r="248">
          <cell r="A248">
            <v>805217</v>
          </cell>
          <cell r="B248" t="str">
            <v>Romero*Barraza,Angel</v>
          </cell>
          <cell r="C248" t="str">
            <v>TAX</v>
          </cell>
          <cell r="D248" t="str">
            <v>LIC-SYSC-18</v>
          </cell>
          <cell r="E248" t="str">
            <v>LI</v>
          </cell>
          <cell r="F248" t="str">
            <v>AS</v>
          </cell>
          <cell r="G248">
            <v>101</v>
          </cell>
          <cell r="H248" t="str">
            <v>21770.4</v>
          </cell>
          <cell r="I248">
            <v>0</v>
          </cell>
          <cell r="J248">
            <v>0</v>
          </cell>
          <cell r="K248" t="str">
            <v>21770.4</v>
          </cell>
          <cell r="L248" t="str">
            <v>21770.4</v>
          </cell>
          <cell r="M248">
            <v>0</v>
          </cell>
          <cell r="N248">
            <v>0</v>
          </cell>
        </row>
        <row r="249">
          <cell r="A249">
            <v>754521</v>
          </cell>
          <cell r="B249" t="str">
            <v>Cortez*Perez,Ramón</v>
          </cell>
          <cell r="C249" t="str">
            <v>TAX</v>
          </cell>
          <cell r="D249" t="str">
            <v>LIC-EJDE-17</v>
          </cell>
          <cell r="E249" t="str">
            <v>LI</v>
          </cell>
          <cell r="F249" t="str">
            <v>BS</v>
          </cell>
          <cell r="H249">
            <v>2325</v>
          </cell>
          <cell r="I249">
            <v>0</v>
          </cell>
          <cell r="J249">
            <v>0</v>
          </cell>
          <cell r="K249">
            <v>2325</v>
          </cell>
          <cell r="L249">
            <v>0</v>
          </cell>
          <cell r="M249">
            <v>2325</v>
          </cell>
          <cell r="N249">
            <v>2325</v>
          </cell>
        </row>
        <row r="250">
          <cell r="A250">
            <v>726043</v>
          </cell>
          <cell r="B250" t="str">
            <v>Gomez*Rodriguez,Karina</v>
          </cell>
          <cell r="C250" t="str">
            <v>TAX</v>
          </cell>
          <cell r="D250" t="str">
            <v>LIC-EJAD-17</v>
          </cell>
          <cell r="E250" t="str">
            <v>LI</v>
          </cell>
          <cell r="F250" t="str">
            <v>BS</v>
          </cell>
          <cell r="H250">
            <v>3040</v>
          </cell>
          <cell r="I250">
            <v>0</v>
          </cell>
          <cell r="J250">
            <v>0</v>
          </cell>
          <cell r="K250">
            <v>3040</v>
          </cell>
          <cell r="L250">
            <v>0</v>
          </cell>
          <cell r="M250">
            <v>3040</v>
          </cell>
          <cell r="N250">
            <v>3040</v>
          </cell>
        </row>
        <row r="251">
          <cell r="A251">
            <v>805650</v>
          </cell>
          <cell r="B251" t="str">
            <v>González*Morales,Andrea</v>
          </cell>
          <cell r="C251" t="str">
            <v>TAX</v>
          </cell>
          <cell r="D251" t="str">
            <v>LIC-DINV-18</v>
          </cell>
          <cell r="E251" t="str">
            <v>LI</v>
          </cell>
          <cell r="F251" t="str">
            <v>AS</v>
          </cell>
          <cell r="G251">
            <v>101</v>
          </cell>
          <cell r="H251">
            <v>21114</v>
          </cell>
          <cell r="I251">
            <v>0</v>
          </cell>
          <cell r="J251">
            <v>0</v>
          </cell>
          <cell r="K251">
            <v>21114</v>
          </cell>
          <cell r="L251" t="str">
            <v>21114.4</v>
          </cell>
          <cell r="M251">
            <v>0</v>
          </cell>
          <cell r="N251">
            <v>0</v>
          </cell>
        </row>
        <row r="252">
          <cell r="A252">
            <v>810721</v>
          </cell>
          <cell r="B252" t="str">
            <v>Santiago*Ochoa,Edwin</v>
          </cell>
          <cell r="C252" t="str">
            <v>TAX</v>
          </cell>
          <cell r="D252" t="str">
            <v>LIC-DAEM-18</v>
          </cell>
          <cell r="E252" t="str">
            <v>LI</v>
          </cell>
          <cell r="F252" t="str">
            <v>AS</v>
          </cell>
          <cell r="G252">
            <v>101</v>
          </cell>
          <cell r="H252" t="str">
            <v>24085.2</v>
          </cell>
          <cell r="I252">
            <v>0</v>
          </cell>
          <cell r="J252">
            <v>0</v>
          </cell>
          <cell r="K252" t="str">
            <v>24085.2</v>
          </cell>
          <cell r="L252" t="str">
            <v>23092.45</v>
          </cell>
          <cell r="M252">
            <v>0</v>
          </cell>
          <cell r="N252">
            <v>0</v>
          </cell>
        </row>
        <row r="253">
          <cell r="A253">
            <v>804807</v>
          </cell>
          <cell r="B253" t="str">
            <v>Guzmán*Martínez,Saori</v>
          </cell>
          <cell r="C253" t="str">
            <v>TAX</v>
          </cell>
          <cell r="D253" t="str">
            <v>LIC-DSGD-18</v>
          </cell>
          <cell r="E253" t="str">
            <v>LI</v>
          </cell>
          <cell r="F253" t="str">
            <v>AS</v>
          </cell>
          <cell r="G253">
            <v>101</v>
          </cell>
          <cell r="H253">
            <v>21099</v>
          </cell>
          <cell r="I253">
            <v>0</v>
          </cell>
          <cell r="J253" t="str">
            <v>440.1</v>
          </cell>
          <cell r="K253" t="str">
            <v>20658.9</v>
          </cell>
          <cell r="L253">
            <v>20756</v>
          </cell>
          <cell r="M253">
            <v>0</v>
          </cell>
          <cell r="N253">
            <v>0</v>
          </cell>
        </row>
        <row r="254">
          <cell r="A254">
            <v>811377</v>
          </cell>
          <cell r="B254" t="str">
            <v>Gabarro*Jímenez,David</v>
          </cell>
          <cell r="C254" t="str">
            <v>TAX</v>
          </cell>
          <cell r="D254" t="str">
            <v>LIC-CTCO-18</v>
          </cell>
          <cell r="E254" t="str">
            <v>LI</v>
          </cell>
          <cell r="F254" t="str">
            <v>AS</v>
          </cell>
          <cell r="G254">
            <v>101</v>
          </cell>
          <cell r="H254">
            <v>23205</v>
          </cell>
          <cell r="I254">
            <v>0</v>
          </cell>
          <cell r="J254">
            <v>0</v>
          </cell>
          <cell r="K254">
            <v>23205</v>
          </cell>
          <cell r="L254" t="str">
            <v>21099.2</v>
          </cell>
          <cell r="M254">
            <v>2106</v>
          </cell>
          <cell r="N254">
            <v>2106</v>
          </cell>
        </row>
        <row r="255">
          <cell r="A255">
            <v>768700</v>
          </cell>
          <cell r="B255" t="str">
            <v>Franco*Aguillón,Miriam</v>
          </cell>
          <cell r="C255" t="str">
            <v>TAX</v>
          </cell>
          <cell r="D255" t="str">
            <v>LIC-DINV-18</v>
          </cell>
          <cell r="E255" t="str">
            <v>LI</v>
          </cell>
          <cell r="F255" t="str">
            <v>AS</v>
          </cell>
          <cell r="G255">
            <v>405</v>
          </cell>
          <cell r="H255">
            <v>21068</v>
          </cell>
          <cell r="I255">
            <v>0</v>
          </cell>
          <cell r="J255">
            <v>0</v>
          </cell>
          <cell r="K255">
            <v>21068</v>
          </cell>
          <cell r="L255">
            <v>23308</v>
          </cell>
          <cell r="M255">
            <v>4</v>
          </cell>
          <cell r="N255">
            <v>4</v>
          </cell>
        </row>
        <row r="256">
          <cell r="A256">
            <v>805205</v>
          </cell>
          <cell r="B256" t="str">
            <v>Mondragon*Barron,Jose</v>
          </cell>
          <cell r="C256" t="str">
            <v>TAX</v>
          </cell>
          <cell r="D256" t="str">
            <v>LIC-DERE-18</v>
          </cell>
          <cell r="E256" t="str">
            <v>LI</v>
          </cell>
          <cell r="F256" t="str">
            <v>AS</v>
          </cell>
          <cell r="G256">
            <v>100</v>
          </cell>
          <cell r="H256" t="str">
            <v>21096.4</v>
          </cell>
          <cell r="I256">
            <v>0</v>
          </cell>
          <cell r="J256">
            <v>0</v>
          </cell>
          <cell r="K256" t="str">
            <v>21096.4</v>
          </cell>
          <cell r="L256" t="str">
            <v>21097.2</v>
          </cell>
          <cell r="M256">
            <v>0</v>
          </cell>
          <cell r="N256">
            <v>0</v>
          </cell>
        </row>
        <row r="257">
          <cell r="A257">
            <v>810585</v>
          </cell>
          <cell r="B257" t="str">
            <v>Almazán*López,Alessandro</v>
          </cell>
          <cell r="C257" t="str">
            <v>TAX</v>
          </cell>
          <cell r="D257" t="str">
            <v>LIC-DAEM-18</v>
          </cell>
          <cell r="E257" t="str">
            <v>LI</v>
          </cell>
          <cell r="F257" t="str">
            <v>AS</v>
          </cell>
          <cell r="G257">
            <v>101</v>
          </cell>
          <cell r="H257" t="str">
            <v>23220.4</v>
          </cell>
          <cell r="I257">
            <v>0</v>
          </cell>
          <cell r="J257">
            <v>0</v>
          </cell>
          <cell r="K257" t="str">
            <v>23220.4</v>
          </cell>
          <cell r="L257" t="str">
            <v>21114.4</v>
          </cell>
          <cell r="M257">
            <v>2106</v>
          </cell>
          <cell r="N257">
            <v>2106</v>
          </cell>
        </row>
        <row r="258">
          <cell r="A258">
            <v>731040</v>
          </cell>
          <cell r="B258" t="str">
            <v>Garcia*Valencia,Celina</v>
          </cell>
          <cell r="C258" t="str">
            <v>TAX</v>
          </cell>
          <cell r="D258" t="str">
            <v>LIC-EJDE-17</v>
          </cell>
          <cell r="E258" t="str">
            <v>LI</v>
          </cell>
          <cell r="F258" t="str">
            <v>BS</v>
          </cell>
          <cell r="H258">
            <v>0</v>
          </cell>
          <cell r="I258">
            <v>0</v>
          </cell>
          <cell r="J258">
            <v>0</v>
          </cell>
          <cell r="K258">
            <v>0</v>
          </cell>
          <cell r="L258">
            <v>0</v>
          </cell>
          <cell r="M258">
            <v>0</v>
          </cell>
          <cell r="N258">
            <v>0</v>
          </cell>
        </row>
        <row r="259">
          <cell r="A259">
            <v>803614</v>
          </cell>
          <cell r="B259" t="str">
            <v>Garay*Tellez Giron,Nassieli</v>
          </cell>
          <cell r="C259" t="str">
            <v>TAX</v>
          </cell>
          <cell r="D259" t="str">
            <v>LIC-DINV-18</v>
          </cell>
          <cell r="E259" t="str">
            <v>LI</v>
          </cell>
          <cell r="F259" t="str">
            <v>AS</v>
          </cell>
          <cell r="G259">
            <v>107</v>
          </cell>
          <cell r="H259" t="str">
            <v>23220.8</v>
          </cell>
          <cell r="I259">
            <v>0</v>
          </cell>
          <cell r="J259">
            <v>0</v>
          </cell>
          <cell r="K259" t="str">
            <v>23220.8</v>
          </cell>
          <cell r="L259" t="str">
            <v>23220.8</v>
          </cell>
          <cell r="M259">
            <v>0</v>
          </cell>
          <cell r="N259">
            <v>0</v>
          </cell>
        </row>
        <row r="260">
          <cell r="A260">
            <v>807361</v>
          </cell>
          <cell r="B260" t="str">
            <v>Cruz*Muñoz,Estefania</v>
          </cell>
          <cell r="C260" t="str">
            <v>TAX</v>
          </cell>
          <cell r="D260" t="str">
            <v>LIC-DINV-18</v>
          </cell>
          <cell r="E260" t="str">
            <v>LI</v>
          </cell>
          <cell r="F260" t="str">
            <v>AS</v>
          </cell>
          <cell r="G260">
            <v>101</v>
          </cell>
          <cell r="H260" t="str">
            <v>21099.2</v>
          </cell>
          <cell r="I260">
            <v>0</v>
          </cell>
          <cell r="J260">
            <v>0</v>
          </cell>
          <cell r="K260" t="str">
            <v>21099.2</v>
          </cell>
          <cell r="L260" t="str">
            <v>16373.4</v>
          </cell>
          <cell r="M260" t="str">
            <v>4724.4</v>
          </cell>
          <cell r="N260" t="str">
            <v>4724.4</v>
          </cell>
        </row>
        <row r="261">
          <cell r="A261">
            <v>806500</v>
          </cell>
          <cell r="B261" t="str">
            <v>Rodriguez*Perez,Abril</v>
          </cell>
          <cell r="C261" t="str">
            <v>TAX</v>
          </cell>
          <cell r="D261" t="str">
            <v>LIC-DINV-18</v>
          </cell>
          <cell r="E261" t="str">
            <v>LI</v>
          </cell>
          <cell r="F261" t="str">
            <v>AS</v>
          </cell>
          <cell r="G261">
            <v>101</v>
          </cell>
          <cell r="H261" t="str">
            <v>21357.96</v>
          </cell>
          <cell r="I261">
            <v>0</v>
          </cell>
          <cell r="J261" t="str">
            <v>351.94</v>
          </cell>
          <cell r="K261" t="str">
            <v>21006.02</v>
          </cell>
          <cell r="L261" t="str">
            <v>21006.03</v>
          </cell>
          <cell r="M261">
            <v>0</v>
          </cell>
          <cell r="N261">
            <v>0</v>
          </cell>
        </row>
        <row r="262">
          <cell r="A262">
            <v>811457</v>
          </cell>
          <cell r="B262" t="str">
            <v>Barrera*Santos,Angel</v>
          </cell>
          <cell r="C262" t="str">
            <v>TAX</v>
          </cell>
          <cell r="D262" t="str">
            <v>LIC-EJAD-17</v>
          </cell>
          <cell r="E262" t="str">
            <v>LI</v>
          </cell>
          <cell r="F262" t="str">
            <v>AS</v>
          </cell>
          <cell r="G262">
            <v>100</v>
          </cell>
          <cell r="H262">
            <v>15371</v>
          </cell>
          <cell r="I262">
            <v>0</v>
          </cell>
          <cell r="J262">
            <v>0</v>
          </cell>
          <cell r="K262">
            <v>15371</v>
          </cell>
          <cell r="L262">
            <v>13265</v>
          </cell>
          <cell r="M262">
            <v>2106</v>
          </cell>
          <cell r="N262">
            <v>2106</v>
          </cell>
        </row>
        <row r="263">
          <cell r="A263">
            <v>809554</v>
          </cell>
          <cell r="B263" t="str">
            <v>Castillo*Alvarez,Hector</v>
          </cell>
          <cell r="C263" t="str">
            <v>TAX</v>
          </cell>
          <cell r="D263" t="str">
            <v>LIC-EJAD-17</v>
          </cell>
          <cell r="E263" t="str">
            <v>LI</v>
          </cell>
          <cell r="F263" t="str">
            <v>AS</v>
          </cell>
          <cell r="G263">
            <v>100</v>
          </cell>
          <cell r="H263">
            <v>15386</v>
          </cell>
          <cell r="I263">
            <v>0</v>
          </cell>
          <cell r="J263">
            <v>0</v>
          </cell>
          <cell r="K263">
            <v>15386</v>
          </cell>
          <cell r="L263">
            <v>13280</v>
          </cell>
          <cell r="M263">
            <v>2106</v>
          </cell>
          <cell r="N263">
            <v>2106</v>
          </cell>
        </row>
        <row r="264">
          <cell r="A264">
            <v>269634</v>
          </cell>
          <cell r="B264" t="str">
            <v>Rodríguez*Pérez,Gustavo</v>
          </cell>
          <cell r="C264" t="str">
            <v>TAX</v>
          </cell>
          <cell r="D264" t="str">
            <v>LIC-SYSC-18</v>
          </cell>
          <cell r="E264" t="str">
            <v>LI</v>
          </cell>
          <cell r="F264" t="str">
            <v>AS</v>
          </cell>
          <cell r="H264">
            <v>20514</v>
          </cell>
          <cell r="I264">
            <v>0</v>
          </cell>
          <cell r="J264">
            <v>0</v>
          </cell>
          <cell r="K264">
            <v>20514</v>
          </cell>
          <cell r="L264">
            <v>20514</v>
          </cell>
          <cell r="M264">
            <v>0</v>
          </cell>
          <cell r="N264">
            <v>0</v>
          </cell>
        </row>
        <row r="265">
          <cell r="A265">
            <v>812403</v>
          </cell>
          <cell r="B265" t="str">
            <v>Bautista*Villarreal,Mirna</v>
          </cell>
          <cell r="C265" t="str">
            <v>TAX</v>
          </cell>
          <cell r="D265" t="str">
            <v>LIC-EJAD-17</v>
          </cell>
          <cell r="E265" t="str">
            <v>LI</v>
          </cell>
          <cell r="F265" t="str">
            <v>AS</v>
          </cell>
          <cell r="G265">
            <v>100</v>
          </cell>
          <cell r="H265">
            <v>13265</v>
          </cell>
          <cell r="I265">
            <v>0</v>
          </cell>
          <cell r="J265" t="str">
            <v>197.51</v>
          </cell>
          <cell r="K265" t="str">
            <v>13067.49</v>
          </cell>
          <cell r="L265" t="str">
            <v>13070.02</v>
          </cell>
          <cell r="M265">
            <v>0</v>
          </cell>
          <cell r="N265">
            <v>0</v>
          </cell>
        </row>
        <row r="266">
          <cell r="A266">
            <v>808914</v>
          </cell>
          <cell r="B266" t="str">
            <v>Garza*Gallardo,David</v>
          </cell>
          <cell r="C266" t="str">
            <v>TAX</v>
          </cell>
          <cell r="D266" t="str">
            <v>LIC-DERE-18</v>
          </cell>
          <cell r="E266" t="str">
            <v>LI</v>
          </cell>
          <cell r="F266" t="str">
            <v>AS</v>
          </cell>
          <cell r="G266">
            <v>101</v>
          </cell>
          <cell r="H266" t="str">
            <v>21506.4</v>
          </cell>
          <cell r="I266">
            <v>0</v>
          </cell>
          <cell r="J266">
            <v>0</v>
          </cell>
          <cell r="K266" t="str">
            <v>21506.4</v>
          </cell>
          <cell r="L266" t="str">
            <v>21506.4</v>
          </cell>
          <cell r="M266">
            <v>0</v>
          </cell>
          <cell r="N266">
            <v>0</v>
          </cell>
        </row>
        <row r="267">
          <cell r="A267">
            <v>673355</v>
          </cell>
          <cell r="B267" t="str">
            <v>Mendoza*Méndez,Cristian</v>
          </cell>
          <cell r="C267" t="str">
            <v>TAX</v>
          </cell>
          <cell r="D267" t="str">
            <v>LIC-DSGD-18</v>
          </cell>
          <cell r="E267" t="str">
            <v>LI</v>
          </cell>
          <cell r="F267" t="str">
            <v>AS</v>
          </cell>
          <cell r="G267">
            <v>100</v>
          </cell>
          <cell r="H267" t="str">
            <v>20655.75</v>
          </cell>
          <cell r="I267">
            <v>0</v>
          </cell>
          <cell r="J267">
            <v>0</v>
          </cell>
          <cell r="K267" t="str">
            <v>20655.75</v>
          </cell>
          <cell r="L267">
            <v>20656</v>
          </cell>
          <cell r="M267">
            <v>0</v>
          </cell>
          <cell r="N267">
            <v>0</v>
          </cell>
        </row>
        <row r="268">
          <cell r="A268">
            <v>804378</v>
          </cell>
          <cell r="B268" t="str">
            <v>González*Ginez,Victor</v>
          </cell>
          <cell r="C268" t="str">
            <v>TAX</v>
          </cell>
          <cell r="D268" t="str">
            <v>LIC-DAEM-18</v>
          </cell>
          <cell r="E268" t="str">
            <v>LI</v>
          </cell>
          <cell r="F268" t="str">
            <v>AS</v>
          </cell>
          <cell r="G268">
            <v>101</v>
          </cell>
          <cell r="H268">
            <v>23205</v>
          </cell>
          <cell r="I268">
            <v>0</v>
          </cell>
          <cell r="J268" t="str">
            <v>351.94</v>
          </cell>
          <cell r="K268" t="str">
            <v>22853.06</v>
          </cell>
          <cell r="L268" t="str">
            <v>20747.41</v>
          </cell>
          <cell r="M268">
            <v>2106</v>
          </cell>
          <cell r="N268">
            <v>2106</v>
          </cell>
        </row>
        <row r="269">
          <cell r="A269">
            <v>253759</v>
          </cell>
          <cell r="B269" t="str">
            <v>Guitron*Garcia,Carmen</v>
          </cell>
          <cell r="C269" t="str">
            <v>TAX</v>
          </cell>
          <cell r="D269" t="str">
            <v>LIC-EJAD-12</v>
          </cell>
          <cell r="E269" t="str">
            <v>LI</v>
          </cell>
          <cell r="F269" t="str">
            <v>AS</v>
          </cell>
          <cell r="G269">
            <v>405</v>
          </cell>
          <cell r="H269">
            <v>12706</v>
          </cell>
          <cell r="I269">
            <v>0</v>
          </cell>
          <cell r="J269">
            <v>0</v>
          </cell>
          <cell r="K269">
            <v>12706</v>
          </cell>
          <cell r="L269">
            <v>12706</v>
          </cell>
          <cell r="M269">
            <v>0</v>
          </cell>
          <cell r="N269">
            <v>0</v>
          </cell>
        </row>
        <row r="270">
          <cell r="A270">
            <v>815204</v>
          </cell>
          <cell r="B270" t="str">
            <v>Matías*Maldonado,Julio</v>
          </cell>
          <cell r="C270" t="str">
            <v>TAX</v>
          </cell>
          <cell r="D270" t="str">
            <v>LIC-DERE-18</v>
          </cell>
          <cell r="E270" t="str">
            <v>LI</v>
          </cell>
          <cell r="F270" t="str">
            <v>AS</v>
          </cell>
          <cell r="G270">
            <v>101</v>
          </cell>
          <cell r="H270" t="str">
            <v>37843.3</v>
          </cell>
          <cell r="I270">
            <v>0</v>
          </cell>
          <cell r="J270">
            <v>0</v>
          </cell>
          <cell r="K270" t="str">
            <v>37843.3</v>
          </cell>
          <cell r="L270" t="str">
            <v>15943.4</v>
          </cell>
          <cell r="M270" t="str">
            <v>21899.5</v>
          </cell>
          <cell r="N270" t="str">
            <v>21899.5</v>
          </cell>
        </row>
        <row r="271">
          <cell r="A271">
            <v>805254</v>
          </cell>
          <cell r="B271" t="str">
            <v>Gutierrez*Medina,Michelle</v>
          </cell>
          <cell r="C271" t="str">
            <v>TAX</v>
          </cell>
          <cell r="D271" t="str">
            <v>LIC-DAEM-18</v>
          </cell>
          <cell r="E271" t="str">
            <v>LI</v>
          </cell>
          <cell r="F271" t="str">
            <v>AS</v>
          </cell>
          <cell r="G271">
            <v>101</v>
          </cell>
          <cell r="H271" t="str">
            <v>37387.4</v>
          </cell>
          <cell r="I271">
            <v>0</v>
          </cell>
          <cell r="J271">
            <v>0</v>
          </cell>
          <cell r="K271" t="str">
            <v>37387.4</v>
          </cell>
          <cell r="L271" t="str">
            <v>19997.4</v>
          </cell>
          <cell r="M271">
            <v>17390</v>
          </cell>
          <cell r="N271">
            <v>17390</v>
          </cell>
        </row>
        <row r="272">
          <cell r="A272">
            <v>330450</v>
          </cell>
          <cell r="B272" t="str">
            <v>Lozano*Torres,Maria</v>
          </cell>
          <cell r="C272" t="str">
            <v>TAX</v>
          </cell>
          <cell r="D272" t="str">
            <v>LIC-DSGD-18</v>
          </cell>
          <cell r="E272" t="str">
            <v>LI</v>
          </cell>
          <cell r="F272" t="str">
            <v>AS</v>
          </cell>
          <cell r="H272" t="str">
            <v>20824.33</v>
          </cell>
          <cell r="I272">
            <v>0</v>
          </cell>
          <cell r="J272">
            <v>0</v>
          </cell>
          <cell r="K272" t="str">
            <v>20824.33</v>
          </cell>
          <cell r="L272" t="str">
            <v>20824.33</v>
          </cell>
          <cell r="M272">
            <v>0</v>
          </cell>
          <cell r="N272">
            <v>0</v>
          </cell>
        </row>
        <row r="273">
          <cell r="A273">
            <v>820750</v>
          </cell>
          <cell r="B273" t="str">
            <v>Cruz*Ramirez,Fernando</v>
          </cell>
          <cell r="C273" t="str">
            <v>TAX</v>
          </cell>
          <cell r="D273" t="str">
            <v>MAE-EDUC-19</v>
          </cell>
          <cell r="E273" t="str">
            <v>MA</v>
          </cell>
          <cell r="F273" t="str">
            <v>AS</v>
          </cell>
          <cell r="G273">
            <v>406</v>
          </cell>
          <cell r="H273">
            <v>21608</v>
          </cell>
          <cell r="I273">
            <v>0</v>
          </cell>
          <cell r="J273">
            <v>0</v>
          </cell>
          <cell r="K273">
            <v>21608</v>
          </cell>
          <cell r="L273">
            <v>21608</v>
          </cell>
          <cell r="M273">
            <v>0</v>
          </cell>
          <cell r="N273">
            <v>0</v>
          </cell>
        </row>
        <row r="274">
          <cell r="A274">
            <v>812167</v>
          </cell>
          <cell r="B274" t="str">
            <v>Vilchis*Calderon,Ricardo</v>
          </cell>
          <cell r="C274" t="str">
            <v>TAX</v>
          </cell>
          <cell r="D274" t="str">
            <v>LIC-DERE-18</v>
          </cell>
          <cell r="E274" t="str">
            <v>LI</v>
          </cell>
          <cell r="F274" t="str">
            <v>AS</v>
          </cell>
          <cell r="G274">
            <v>101</v>
          </cell>
          <cell r="H274" t="str">
            <v>20591.57</v>
          </cell>
          <cell r="I274">
            <v>0</v>
          </cell>
          <cell r="J274">
            <v>0</v>
          </cell>
          <cell r="K274" t="str">
            <v>20591.57</v>
          </cell>
          <cell r="L274" t="str">
            <v>20591.97</v>
          </cell>
          <cell r="M274">
            <v>0</v>
          </cell>
          <cell r="N274">
            <v>0</v>
          </cell>
        </row>
        <row r="275">
          <cell r="A275">
            <v>805558</v>
          </cell>
          <cell r="B275" t="str">
            <v>Mata*Cruz,Amaury</v>
          </cell>
          <cell r="C275" t="str">
            <v>TAX</v>
          </cell>
          <cell r="D275" t="str">
            <v>LIC-CTCO-18</v>
          </cell>
          <cell r="E275" t="str">
            <v>LI</v>
          </cell>
          <cell r="F275" t="str">
            <v>AS</v>
          </cell>
          <cell r="G275">
            <v>101</v>
          </cell>
          <cell r="H275">
            <v>21492</v>
          </cell>
          <cell r="I275">
            <v>0</v>
          </cell>
          <cell r="J275" t="str">
            <v>352.08</v>
          </cell>
          <cell r="K275" t="str">
            <v>21139.92</v>
          </cell>
          <cell r="L275" t="str">
            <v>21261.89</v>
          </cell>
          <cell r="M275">
            <v>0</v>
          </cell>
          <cell r="N275">
            <v>0</v>
          </cell>
        </row>
        <row r="276">
          <cell r="A276">
            <v>820309</v>
          </cell>
          <cell r="B276" t="str">
            <v>MARTINEZ*HERNANDEZ,CESAR</v>
          </cell>
          <cell r="C276" t="str">
            <v>TAX</v>
          </cell>
          <cell r="D276" t="str">
            <v>MAE-EDUP-22</v>
          </cell>
          <cell r="E276" t="str">
            <v>MA</v>
          </cell>
          <cell r="F276" t="str">
            <v>BR</v>
          </cell>
          <cell r="H276">
            <v>2880</v>
          </cell>
          <cell r="I276">
            <v>0</v>
          </cell>
          <cell r="J276">
            <v>0</v>
          </cell>
          <cell r="K276">
            <v>2880</v>
          </cell>
          <cell r="L276">
            <v>0</v>
          </cell>
          <cell r="M276">
            <v>2880</v>
          </cell>
          <cell r="N276">
            <v>2880</v>
          </cell>
        </row>
        <row r="277">
          <cell r="A277">
            <v>822398</v>
          </cell>
          <cell r="B277" t="str">
            <v>Vargas*Cuevas,Héctor</v>
          </cell>
          <cell r="C277" t="str">
            <v>TAX</v>
          </cell>
          <cell r="D277" t="str">
            <v>LIC-EJAD-17</v>
          </cell>
          <cell r="E277" t="str">
            <v>LI</v>
          </cell>
          <cell r="F277" t="str">
            <v>AS</v>
          </cell>
          <cell r="G277">
            <v>100</v>
          </cell>
          <cell r="H277" t="str">
            <v>13294.2</v>
          </cell>
          <cell r="I277">
            <v>0</v>
          </cell>
          <cell r="J277">
            <v>0</v>
          </cell>
          <cell r="K277" t="str">
            <v>13294.2</v>
          </cell>
          <cell r="L277" t="str">
            <v>11301.4</v>
          </cell>
          <cell r="M277" t="str">
            <v>2046.8</v>
          </cell>
          <cell r="N277" t="str">
            <v>2046.8</v>
          </cell>
        </row>
        <row r="278">
          <cell r="A278">
            <v>825440</v>
          </cell>
          <cell r="B278" t="str">
            <v>Becerril*Valdez,Angel</v>
          </cell>
          <cell r="C278" t="str">
            <v>TAX</v>
          </cell>
          <cell r="D278" t="str">
            <v>LIC-DSGD-18</v>
          </cell>
          <cell r="E278" t="str">
            <v>LI</v>
          </cell>
          <cell r="F278" t="str">
            <v>AS</v>
          </cell>
          <cell r="G278">
            <v>101</v>
          </cell>
          <cell r="H278">
            <v>21589</v>
          </cell>
          <cell r="I278">
            <v>0</v>
          </cell>
          <cell r="J278" t="str">
            <v>442.8</v>
          </cell>
          <cell r="K278" t="str">
            <v>21146.2</v>
          </cell>
          <cell r="L278">
            <v>21248</v>
          </cell>
          <cell r="M278">
            <v>0</v>
          </cell>
          <cell r="N278">
            <v>0</v>
          </cell>
        </row>
        <row r="279">
          <cell r="A279">
            <v>827677</v>
          </cell>
          <cell r="B279" t="str">
            <v>Rivera*Martinez,Luis</v>
          </cell>
          <cell r="C279" t="str">
            <v>TAX</v>
          </cell>
          <cell r="D279" t="str">
            <v>LIC-EJAD-17</v>
          </cell>
          <cell r="E279" t="str">
            <v>LI</v>
          </cell>
          <cell r="F279" t="str">
            <v>AS</v>
          </cell>
          <cell r="G279">
            <v>100</v>
          </cell>
          <cell r="H279">
            <v>13704</v>
          </cell>
          <cell r="I279">
            <v>0</v>
          </cell>
          <cell r="J279">
            <v>0</v>
          </cell>
          <cell r="K279">
            <v>13704</v>
          </cell>
          <cell r="L279" t="str">
            <v>9349.4</v>
          </cell>
          <cell r="M279" t="str">
            <v>4354.6</v>
          </cell>
          <cell r="N279" t="str">
            <v>4354.6</v>
          </cell>
        </row>
        <row r="280">
          <cell r="A280">
            <v>808917</v>
          </cell>
          <cell r="B280" t="str">
            <v>PEREZ*SOSA,RICARDO</v>
          </cell>
          <cell r="C280" t="str">
            <v>TAX</v>
          </cell>
          <cell r="D280" t="str">
            <v>MAE-EDUP-22</v>
          </cell>
          <cell r="E280" t="str">
            <v>MA</v>
          </cell>
          <cell r="F280" t="str">
            <v>BR</v>
          </cell>
          <cell r="H280">
            <v>2880</v>
          </cell>
          <cell r="I280">
            <v>0</v>
          </cell>
          <cell r="J280">
            <v>0</v>
          </cell>
          <cell r="K280">
            <v>2880</v>
          </cell>
          <cell r="L280">
            <v>0</v>
          </cell>
          <cell r="M280">
            <v>2880</v>
          </cell>
          <cell r="N280">
            <v>2880</v>
          </cell>
        </row>
        <row r="281">
          <cell r="A281">
            <v>833964</v>
          </cell>
          <cell r="B281" t="str">
            <v>Tapia*Carrillo,Lucia</v>
          </cell>
          <cell r="C281" t="str">
            <v>TAX</v>
          </cell>
          <cell r="D281" t="str">
            <v>MAE-EDUC-19</v>
          </cell>
          <cell r="E281" t="str">
            <v>MA</v>
          </cell>
          <cell r="F281" t="str">
            <v>AS</v>
          </cell>
          <cell r="G281">
            <v>406</v>
          </cell>
          <cell r="H281" t="str">
            <v>25272.41</v>
          </cell>
          <cell r="I281">
            <v>0</v>
          </cell>
          <cell r="J281" t="str">
            <v>473.41</v>
          </cell>
          <cell r="K281">
            <v>24799</v>
          </cell>
          <cell r="L281" t="str">
            <v>24799.22</v>
          </cell>
          <cell r="M281">
            <v>0</v>
          </cell>
          <cell r="N281">
            <v>0</v>
          </cell>
        </row>
        <row r="282">
          <cell r="A282">
            <v>826435</v>
          </cell>
          <cell r="B282" t="str">
            <v>Villagómez*Garfias,Raquel</v>
          </cell>
          <cell r="C282" t="str">
            <v>TAX</v>
          </cell>
          <cell r="D282" t="str">
            <v>LIC-DSGD-18</v>
          </cell>
          <cell r="E282" t="str">
            <v>LI</v>
          </cell>
          <cell r="F282" t="str">
            <v>AS</v>
          </cell>
          <cell r="G282">
            <v>101</v>
          </cell>
          <cell r="H282" t="str">
            <v>21250.6</v>
          </cell>
          <cell r="I282">
            <v>0</v>
          </cell>
          <cell r="J282">
            <v>0</v>
          </cell>
          <cell r="K282" t="str">
            <v>21250.6</v>
          </cell>
          <cell r="L282" t="str">
            <v>21250.6</v>
          </cell>
          <cell r="M282">
            <v>0</v>
          </cell>
          <cell r="N282">
            <v>0</v>
          </cell>
        </row>
        <row r="283">
          <cell r="A283">
            <v>256856</v>
          </cell>
          <cell r="B283" t="str">
            <v>Arias*Ruiz,Meritxell</v>
          </cell>
          <cell r="C283" t="str">
            <v>TAX</v>
          </cell>
          <cell r="D283" t="str">
            <v>LIC-COFI-18</v>
          </cell>
          <cell r="E283" t="str">
            <v>LI</v>
          </cell>
          <cell r="F283" t="str">
            <v>BR</v>
          </cell>
          <cell r="H283">
            <v>2058</v>
          </cell>
          <cell r="I283">
            <v>0</v>
          </cell>
          <cell r="J283">
            <v>0</v>
          </cell>
          <cell r="K283">
            <v>2058</v>
          </cell>
          <cell r="L283">
            <v>2058</v>
          </cell>
          <cell r="M283">
            <v>0</v>
          </cell>
          <cell r="N283">
            <v>0</v>
          </cell>
        </row>
        <row r="284">
          <cell r="A284">
            <v>343245</v>
          </cell>
          <cell r="B284" t="str">
            <v>Gomez*Obregon,José</v>
          </cell>
          <cell r="C284" t="str">
            <v>TAX</v>
          </cell>
          <cell r="D284" t="str">
            <v>LIC-COFI-18</v>
          </cell>
          <cell r="E284" t="str">
            <v>LI</v>
          </cell>
          <cell r="F284" t="str">
            <v>EG</v>
          </cell>
          <cell r="H284">
            <v>114</v>
          </cell>
          <cell r="I284">
            <v>0</v>
          </cell>
          <cell r="J284">
            <v>0</v>
          </cell>
          <cell r="K284">
            <v>114</v>
          </cell>
          <cell r="L284">
            <v>114</v>
          </cell>
          <cell r="M284">
            <v>0</v>
          </cell>
          <cell r="N284">
            <v>0</v>
          </cell>
        </row>
        <row r="285">
          <cell r="A285">
            <v>277024</v>
          </cell>
          <cell r="B285" t="str">
            <v>Espinoza*Hernandez,Yadira</v>
          </cell>
          <cell r="C285" t="str">
            <v>TAX</v>
          </cell>
          <cell r="D285" t="str">
            <v>LIC-PSIO-15</v>
          </cell>
          <cell r="E285" t="str">
            <v>LI</v>
          </cell>
          <cell r="F285" t="str">
            <v>AS</v>
          </cell>
          <cell r="G285">
            <v>408</v>
          </cell>
          <cell r="H285">
            <v>13277</v>
          </cell>
          <cell r="I285">
            <v>0</v>
          </cell>
          <cell r="J285">
            <v>0</v>
          </cell>
          <cell r="K285">
            <v>13277</v>
          </cell>
          <cell r="L285" t="str">
            <v>13223.2</v>
          </cell>
          <cell r="M285">
            <v>54</v>
          </cell>
          <cell r="N285">
            <v>54</v>
          </cell>
        </row>
        <row r="286">
          <cell r="A286">
            <v>614043</v>
          </cell>
          <cell r="B286" t="str">
            <v>Peralta*Castro,Silvia</v>
          </cell>
          <cell r="C286" t="str">
            <v>TAX</v>
          </cell>
          <cell r="D286" t="str">
            <v>LIC-EJEP-18</v>
          </cell>
          <cell r="E286" t="str">
            <v>LI</v>
          </cell>
          <cell r="F286" t="str">
            <v>EG</v>
          </cell>
          <cell r="H286">
            <v>228</v>
          </cell>
          <cell r="I286">
            <v>0</v>
          </cell>
          <cell r="J286">
            <v>0</v>
          </cell>
          <cell r="K286">
            <v>228</v>
          </cell>
          <cell r="L286">
            <v>228</v>
          </cell>
          <cell r="M286">
            <v>0</v>
          </cell>
          <cell r="N286">
            <v>0</v>
          </cell>
        </row>
        <row r="287">
          <cell r="A287">
            <v>633612</v>
          </cell>
          <cell r="B287" t="str">
            <v>Chaparro*Garcia,Jennifer</v>
          </cell>
          <cell r="C287" t="str">
            <v>TAX</v>
          </cell>
          <cell r="D287" t="str">
            <v>LIC-EJEP-18</v>
          </cell>
          <cell r="E287" t="str">
            <v>LI</v>
          </cell>
          <cell r="F287" t="str">
            <v>EG</v>
          </cell>
          <cell r="H287">
            <v>700</v>
          </cell>
          <cell r="I287">
            <v>0</v>
          </cell>
          <cell r="J287">
            <v>0</v>
          </cell>
          <cell r="K287">
            <v>700</v>
          </cell>
          <cell r="L287">
            <v>700</v>
          </cell>
          <cell r="M287">
            <v>0</v>
          </cell>
          <cell r="N287">
            <v>0</v>
          </cell>
        </row>
        <row r="288">
          <cell r="A288">
            <v>829211</v>
          </cell>
          <cell r="B288" t="str">
            <v>Padrón*Hernández,Omar</v>
          </cell>
          <cell r="C288" t="str">
            <v>TAX</v>
          </cell>
          <cell r="D288" t="str">
            <v>LIC-DINV-18</v>
          </cell>
          <cell r="E288" t="str">
            <v>LI</v>
          </cell>
          <cell r="F288" t="str">
            <v>AS</v>
          </cell>
          <cell r="G288">
            <v>101</v>
          </cell>
          <cell r="H288">
            <v>21211</v>
          </cell>
          <cell r="I288">
            <v>0</v>
          </cell>
          <cell r="J288">
            <v>0</v>
          </cell>
          <cell r="K288">
            <v>21211</v>
          </cell>
          <cell r="L288">
            <v>21211</v>
          </cell>
          <cell r="M288">
            <v>0</v>
          </cell>
          <cell r="N288">
            <v>0</v>
          </cell>
        </row>
        <row r="289">
          <cell r="A289">
            <v>826673</v>
          </cell>
          <cell r="B289" t="str">
            <v>Del Valle*Castillo,Fabian</v>
          </cell>
          <cell r="C289" t="str">
            <v>TAX</v>
          </cell>
          <cell r="D289" t="str">
            <v>LIC-DAEM-18</v>
          </cell>
          <cell r="E289" t="str">
            <v>LI</v>
          </cell>
          <cell r="F289" t="str">
            <v>AS</v>
          </cell>
          <cell r="G289">
            <v>101</v>
          </cell>
          <cell r="H289">
            <v>21226</v>
          </cell>
          <cell r="I289">
            <v>0</v>
          </cell>
          <cell r="J289">
            <v>0</v>
          </cell>
          <cell r="K289">
            <v>21226</v>
          </cell>
          <cell r="L289">
            <v>21226</v>
          </cell>
          <cell r="M289">
            <v>0</v>
          </cell>
          <cell r="N289">
            <v>0</v>
          </cell>
        </row>
        <row r="290">
          <cell r="A290">
            <v>831162</v>
          </cell>
          <cell r="B290" t="str">
            <v>Martinez*Chavez,Citlali</v>
          </cell>
          <cell r="C290" t="str">
            <v>TAX</v>
          </cell>
          <cell r="D290" t="str">
            <v>LIC-DINV-18</v>
          </cell>
          <cell r="E290" t="str">
            <v>LI</v>
          </cell>
          <cell r="F290" t="str">
            <v>AS</v>
          </cell>
          <cell r="G290">
            <v>101</v>
          </cell>
          <cell r="H290" t="str">
            <v>24027.56</v>
          </cell>
          <cell r="I290">
            <v>0</v>
          </cell>
          <cell r="J290">
            <v>0</v>
          </cell>
          <cell r="K290" t="str">
            <v>24027.56</v>
          </cell>
          <cell r="L290" t="str">
            <v>23903.56</v>
          </cell>
          <cell r="M290">
            <v>624</v>
          </cell>
          <cell r="N290">
            <v>624</v>
          </cell>
        </row>
        <row r="291">
          <cell r="A291">
            <v>827056</v>
          </cell>
          <cell r="B291" t="str">
            <v>Garcia*Gutierrez,Hermez</v>
          </cell>
          <cell r="C291" t="str">
            <v>TAX</v>
          </cell>
          <cell r="D291" t="str">
            <v>LIC-DAEM-18</v>
          </cell>
          <cell r="E291" t="str">
            <v>LI</v>
          </cell>
          <cell r="F291" t="str">
            <v>AS</v>
          </cell>
          <cell r="G291">
            <v>101</v>
          </cell>
          <cell r="H291">
            <v>20814</v>
          </cell>
          <cell r="I291">
            <v>0</v>
          </cell>
          <cell r="J291">
            <v>0</v>
          </cell>
          <cell r="K291">
            <v>20814</v>
          </cell>
          <cell r="L291">
            <v>12298</v>
          </cell>
          <cell r="M291">
            <v>8516</v>
          </cell>
          <cell r="N291">
            <v>8516</v>
          </cell>
        </row>
        <row r="292">
          <cell r="A292">
            <v>237769</v>
          </cell>
          <cell r="B292" t="str">
            <v>Perez*Gonzalez,Brenda</v>
          </cell>
          <cell r="C292" t="str">
            <v>TAX</v>
          </cell>
          <cell r="D292" t="str">
            <v>LIC-PSIO-18</v>
          </cell>
          <cell r="E292" t="str">
            <v>LI</v>
          </cell>
          <cell r="F292" t="str">
            <v>AS</v>
          </cell>
          <cell r="H292">
            <v>21316</v>
          </cell>
          <cell r="I292">
            <v>0</v>
          </cell>
          <cell r="J292">
            <v>0</v>
          </cell>
          <cell r="K292">
            <v>21316</v>
          </cell>
          <cell r="L292">
            <v>5259</v>
          </cell>
          <cell r="M292" t="str">
            <v>15088.3</v>
          </cell>
          <cell r="N292" t="str">
            <v>15088.3</v>
          </cell>
        </row>
        <row r="293">
          <cell r="A293">
            <v>821931</v>
          </cell>
          <cell r="B293" t="str">
            <v>Hernández*Lugo,José</v>
          </cell>
          <cell r="C293" t="str">
            <v>TAX</v>
          </cell>
          <cell r="D293" t="str">
            <v>LIC-EJAD-17</v>
          </cell>
          <cell r="E293" t="str">
            <v>LI</v>
          </cell>
          <cell r="F293" t="str">
            <v>AS</v>
          </cell>
          <cell r="G293">
            <v>100</v>
          </cell>
          <cell r="H293">
            <v>13337</v>
          </cell>
          <cell r="I293">
            <v>0</v>
          </cell>
          <cell r="J293">
            <v>0</v>
          </cell>
          <cell r="K293">
            <v>13337</v>
          </cell>
          <cell r="L293">
            <v>13337</v>
          </cell>
          <cell r="M293">
            <v>0</v>
          </cell>
          <cell r="N293">
            <v>0</v>
          </cell>
        </row>
        <row r="294">
          <cell r="A294">
            <v>834531</v>
          </cell>
          <cell r="B294" t="str">
            <v>Davalos*Reyes,Christian</v>
          </cell>
          <cell r="C294" t="str">
            <v>TAX</v>
          </cell>
          <cell r="D294" t="str">
            <v>LIC-EJDE-17</v>
          </cell>
          <cell r="E294" t="str">
            <v>LI</v>
          </cell>
          <cell r="F294" t="str">
            <v>AS</v>
          </cell>
          <cell r="G294">
            <v>100</v>
          </cell>
          <cell r="H294" t="str">
            <v>13153.38</v>
          </cell>
          <cell r="I294">
            <v>0</v>
          </cell>
          <cell r="J294">
            <v>0</v>
          </cell>
          <cell r="K294" t="str">
            <v>13153.38</v>
          </cell>
          <cell r="L294" t="str">
            <v>13153.98</v>
          </cell>
          <cell r="M294">
            <v>0</v>
          </cell>
          <cell r="N294">
            <v>0</v>
          </cell>
        </row>
        <row r="295">
          <cell r="A295">
            <v>827341</v>
          </cell>
          <cell r="B295" t="str">
            <v>Garcia*Lugo,Luis</v>
          </cell>
          <cell r="C295" t="str">
            <v>TAX</v>
          </cell>
          <cell r="D295" t="str">
            <v>LIC-DERE-18</v>
          </cell>
          <cell r="E295" t="str">
            <v>LI</v>
          </cell>
          <cell r="F295" t="str">
            <v>AS</v>
          </cell>
          <cell r="G295">
            <v>100</v>
          </cell>
          <cell r="H295">
            <v>22724</v>
          </cell>
          <cell r="I295">
            <v>0</v>
          </cell>
          <cell r="J295">
            <v>0</v>
          </cell>
          <cell r="K295">
            <v>22724</v>
          </cell>
          <cell r="L295" t="str">
            <v>22257.2</v>
          </cell>
          <cell r="M295">
            <v>0</v>
          </cell>
          <cell r="N295">
            <v>0</v>
          </cell>
        </row>
        <row r="296">
          <cell r="A296">
            <v>792744</v>
          </cell>
          <cell r="B296" t="str">
            <v>Medina*Lopez,Arantza</v>
          </cell>
          <cell r="C296" t="str">
            <v>TAX</v>
          </cell>
          <cell r="D296" t="str">
            <v>LIC-CTCO-18</v>
          </cell>
          <cell r="E296" t="str">
            <v>LI</v>
          </cell>
          <cell r="F296" t="str">
            <v>AS</v>
          </cell>
          <cell r="G296">
            <v>404</v>
          </cell>
          <cell r="H296" t="str">
            <v>38766.25</v>
          </cell>
          <cell r="I296">
            <v>0</v>
          </cell>
          <cell r="J296">
            <v>0</v>
          </cell>
          <cell r="K296" t="str">
            <v>38766.25</v>
          </cell>
          <cell r="L296" t="str">
            <v>16954.2</v>
          </cell>
          <cell r="M296" t="str">
            <v>21812.05</v>
          </cell>
          <cell r="N296" t="str">
            <v>21812.05</v>
          </cell>
        </row>
        <row r="297">
          <cell r="A297">
            <v>835307</v>
          </cell>
          <cell r="B297" t="str">
            <v>Vázquez*Sánchez,Luz</v>
          </cell>
          <cell r="C297" t="str">
            <v>TAX</v>
          </cell>
          <cell r="D297" t="str">
            <v>LIC-EJDE-17</v>
          </cell>
          <cell r="E297" t="str">
            <v>LI</v>
          </cell>
          <cell r="F297" t="str">
            <v>BI</v>
          </cell>
          <cell r="G297">
            <v>100</v>
          </cell>
          <cell r="H297" t="str">
            <v>165.8</v>
          </cell>
          <cell r="I297">
            <v>0</v>
          </cell>
          <cell r="J297">
            <v>0</v>
          </cell>
          <cell r="K297" t="str">
            <v>165.8</v>
          </cell>
          <cell r="L297" t="str">
            <v>469.8</v>
          </cell>
          <cell r="M297">
            <v>0</v>
          </cell>
          <cell r="N297">
            <v>0</v>
          </cell>
        </row>
        <row r="298">
          <cell r="A298">
            <v>828289</v>
          </cell>
          <cell r="B298" t="str">
            <v>Ruiz*Ramirez,Atziri</v>
          </cell>
          <cell r="C298" t="str">
            <v>TAX</v>
          </cell>
          <cell r="D298" t="str">
            <v>LIC-EJAD-17</v>
          </cell>
          <cell r="E298" t="str">
            <v>LI</v>
          </cell>
          <cell r="F298" t="str">
            <v>AS</v>
          </cell>
          <cell r="G298">
            <v>100</v>
          </cell>
          <cell r="H298" t="str">
            <v>13354.98</v>
          </cell>
          <cell r="I298">
            <v>0</v>
          </cell>
          <cell r="J298">
            <v>0</v>
          </cell>
          <cell r="K298" t="str">
            <v>13354.98</v>
          </cell>
          <cell r="L298" t="str">
            <v>13354.98</v>
          </cell>
          <cell r="M298">
            <v>0</v>
          </cell>
          <cell r="N298">
            <v>0</v>
          </cell>
        </row>
        <row r="299">
          <cell r="A299">
            <v>253953</v>
          </cell>
          <cell r="B299" t="str">
            <v>Jacinto*Ruiz,Angeles</v>
          </cell>
          <cell r="C299" t="str">
            <v>TAX</v>
          </cell>
          <cell r="D299" t="str">
            <v>LIC-EJAD-17</v>
          </cell>
          <cell r="E299" t="str">
            <v>LI</v>
          </cell>
          <cell r="F299" t="str">
            <v>AS</v>
          </cell>
          <cell r="G299">
            <v>100</v>
          </cell>
          <cell r="H299">
            <v>13337</v>
          </cell>
          <cell r="I299">
            <v>0</v>
          </cell>
          <cell r="J299">
            <v>0</v>
          </cell>
          <cell r="K299">
            <v>13337</v>
          </cell>
          <cell r="L299">
            <v>13337</v>
          </cell>
          <cell r="M299">
            <v>0</v>
          </cell>
          <cell r="N299">
            <v>0</v>
          </cell>
        </row>
        <row r="300">
          <cell r="A300">
            <v>820761</v>
          </cell>
          <cell r="B300" t="str">
            <v>DORANTES*CUEVAS,JESÚS</v>
          </cell>
          <cell r="C300" t="str">
            <v>TAX</v>
          </cell>
          <cell r="D300" t="str">
            <v>LIC-EJAD-17</v>
          </cell>
          <cell r="E300" t="str">
            <v>LI</v>
          </cell>
          <cell r="F300" t="str">
            <v>BI</v>
          </cell>
          <cell r="G300">
            <v>100</v>
          </cell>
          <cell r="I300">
            <v>0</v>
          </cell>
          <cell r="J300">
            <v>0</v>
          </cell>
          <cell r="L300">
            <v>304</v>
          </cell>
          <cell r="M300">
            <v>0</v>
          </cell>
        </row>
        <row r="301">
          <cell r="A301">
            <v>726061</v>
          </cell>
          <cell r="B301" t="str">
            <v>Morales*Parra,Jesus</v>
          </cell>
          <cell r="C301" t="str">
            <v>TAX</v>
          </cell>
          <cell r="D301" t="str">
            <v>LIC-EJAD-17</v>
          </cell>
          <cell r="E301" t="str">
            <v>LI</v>
          </cell>
          <cell r="F301" t="str">
            <v>BS</v>
          </cell>
          <cell r="H301">
            <v>3040</v>
          </cell>
          <cell r="I301">
            <v>0</v>
          </cell>
          <cell r="J301">
            <v>0</v>
          </cell>
          <cell r="K301">
            <v>3040</v>
          </cell>
          <cell r="L301">
            <v>0</v>
          </cell>
          <cell r="M301">
            <v>3040</v>
          </cell>
          <cell r="N301">
            <v>3040</v>
          </cell>
        </row>
        <row r="302">
          <cell r="A302">
            <v>104381</v>
          </cell>
          <cell r="B302" t="str">
            <v>Flores*Rojas,Rafael</v>
          </cell>
          <cell r="C302" t="str">
            <v>TAX</v>
          </cell>
          <cell r="D302" t="str">
            <v>MAE-EDUC-19</v>
          </cell>
          <cell r="E302" t="str">
            <v>MA</v>
          </cell>
          <cell r="F302" t="str">
            <v>AS</v>
          </cell>
          <cell r="G302">
            <v>406</v>
          </cell>
          <cell r="H302" t="str">
            <v>22144.03</v>
          </cell>
          <cell r="I302">
            <v>0</v>
          </cell>
          <cell r="J302">
            <v>0</v>
          </cell>
          <cell r="K302" t="str">
            <v>22144.03</v>
          </cell>
          <cell r="L302" t="str">
            <v>22144.03</v>
          </cell>
          <cell r="M302">
            <v>0</v>
          </cell>
          <cell r="N302">
            <v>0</v>
          </cell>
        </row>
        <row r="303">
          <cell r="A303">
            <v>824909</v>
          </cell>
          <cell r="B303" t="str">
            <v>Zavala*Espino,Susana</v>
          </cell>
          <cell r="C303" t="str">
            <v>TAX</v>
          </cell>
          <cell r="D303" t="str">
            <v>LIC-EJAD-17</v>
          </cell>
          <cell r="E303" t="str">
            <v>LI</v>
          </cell>
          <cell r="F303" t="str">
            <v>AS</v>
          </cell>
          <cell r="G303">
            <v>100</v>
          </cell>
          <cell r="H303">
            <v>13466</v>
          </cell>
          <cell r="I303">
            <v>0</v>
          </cell>
          <cell r="J303" t="str">
            <v>283.95</v>
          </cell>
          <cell r="K303" t="str">
            <v>13182.05</v>
          </cell>
          <cell r="L303" t="str">
            <v>13249.55</v>
          </cell>
          <cell r="M303">
            <v>0</v>
          </cell>
          <cell r="N303">
            <v>0</v>
          </cell>
        </row>
        <row r="304">
          <cell r="A304">
            <v>833723</v>
          </cell>
          <cell r="B304" t="str">
            <v>Correa*Layva,Luis</v>
          </cell>
          <cell r="C304" t="str">
            <v>TAX</v>
          </cell>
          <cell r="D304" t="str">
            <v>LIC-EJDE-17</v>
          </cell>
          <cell r="E304" t="str">
            <v>LI</v>
          </cell>
          <cell r="F304" t="str">
            <v>BS</v>
          </cell>
          <cell r="G304">
            <v>100</v>
          </cell>
          <cell r="H304" t="str">
            <v>12453.17</v>
          </cell>
          <cell r="I304">
            <v>0</v>
          </cell>
          <cell r="J304">
            <v>0</v>
          </cell>
          <cell r="K304" t="str">
            <v>12453.17</v>
          </cell>
          <cell r="L304" t="str">
            <v>8653.77</v>
          </cell>
          <cell r="M304" t="str">
            <v>3799.4</v>
          </cell>
          <cell r="N304" t="str">
            <v>3799.4</v>
          </cell>
        </row>
        <row r="305">
          <cell r="A305">
            <v>411250</v>
          </cell>
          <cell r="B305" t="str">
            <v>PEREZ | VAZQUEZ,MARTHA</v>
          </cell>
          <cell r="C305" t="str">
            <v>TAX</v>
          </cell>
          <cell r="D305" t="str">
            <v>MAE-EDUC-19</v>
          </cell>
          <cell r="E305" t="str">
            <v>MA</v>
          </cell>
          <cell r="F305" t="str">
            <v>PT</v>
          </cell>
          <cell r="H305">
            <v>114</v>
          </cell>
          <cell r="I305">
            <v>0</v>
          </cell>
          <cell r="J305">
            <v>0</v>
          </cell>
          <cell r="K305">
            <v>114</v>
          </cell>
          <cell r="L305">
            <v>114</v>
          </cell>
          <cell r="M305">
            <v>0</v>
          </cell>
          <cell r="N305">
            <v>0</v>
          </cell>
        </row>
        <row r="306">
          <cell r="A306">
            <v>274296</v>
          </cell>
          <cell r="B306" t="str">
            <v>Hernandez*Pacheco,Eduardo</v>
          </cell>
          <cell r="C306" t="str">
            <v>TAX</v>
          </cell>
          <cell r="D306" t="str">
            <v>LIC-ADME-15</v>
          </cell>
          <cell r="E306" t="str">
            <v>LI</v>
          </cell>
          <cell r="F306" t="str">
            <v>BS</v>
          </cell>
          <cell r="G306">
            <v>404</v>
          </cell>
          <cell r="H306" t="str">
            <v>16289.4</v>
          </cell>
          <cell r="I306">
            <v>0</v>
          </cell>
          <cell r="J306">
            <v>0</v>
          </cell>
          <cell r="K306" t="str">
            <v>16289.4</v>
          </cell>
          <cell r="L306">
            <v>1700</v>
          </cell>
          <cell r="M306" t="str">
            <v>14589.4</v>
          </cell>
          <cell r="N306" t="str">
            <v>14589.4</v>
          </cell>
        </row>
        <row r="307">
          <cell r="A307">
            <v>827697</v>
          </cell>
          <cell r="B307" t="str">
            <v>Barajas*Chavez,Paola</v>
          </cell>
          <cell r="C307" t="str">
            <v>TAX</v>
          </cell>
          <cell r="D307" t="str">
            <v>LIC-DINV-18</v>
          </cell>
          <cell r="E307" t="str">
            <v>LI</v>
          </cell>
          <cell r="F307" t="str">
            <v>AS</v>
          </cell>
          <cell r="G307">
            <v>101</v>
          </cell>
          <cell r="H307">
            <v>21226</v>
          </cell>
          <cell r="I307">
            <v>0</v>
          </cell>
          <cell r="J307">
            <v>0</v>
          </cell>
          <cell r="K307">
            <v>21226</v>
          </cell>
          <cell r="L307" t="str">
            <v>12462.45</v>
          </cell>
          <cell r="M307" t="str">
            <v>8763.55</v>
          </cell>
          <cell r="N307" t="str">
            <v>8763.55</v>
          </cell>
        </row>
        <row r="308">
          <cell r="A308">
            <v>291664</v>
          </cell>
          <cell r="B308" t="str">
            <v>Aguilar*Mejia,Dominic</v>
          </cell>
          <cell r="C308" t="str">
            <v>TAX</v>
          </cell>
          <cell r="D308" t="str">
            <v>LIC-EJAD-17</v>
          </cell>
          <cell r="E308" t="str">
            <v>LI</v>
          </cell>
          <cell r="F308" t="str">
            <v>AS</v>
          </cell>
          <cell r="G308">
            <v>404</v>
          </cell>
          <cell r="H308" t="str">
            <v>14476.15</v>
          </cell>
          <cell r="I308">
            <v>0</v>
          </cell>
          <cell r="J308">
            <v>0</v>
          </cell>
          <cell r="K308" t="str">
            <v>14476.15</v>
          </cell>
          <cell r="L308" t="str">
            <v>14476.4</v>
          </cell>
          <cell r="M308">
            <v>0</v>
          </cell>
          <cell r="N308">
            <v>0</v>
          </cell>
        </row>
        <row r="309">
          <cell r="A309">
            <v>343000</v>
          </cell>
          <cell r="B309" t="str">
            <v>Velazquez*Velasco,Mario</v>
          </cell>
          <cell r="C309" t="str">
            <v>TAX</v>
          </cell>
          <cell r="D309" t="str">
            <v>MAE-MADP-22</v>
          </cell>
          <cell r="E309" t="str">
            <v>MA</v>
          </cell>
          <cell r="F309" t="str">
            <v>BI</v>
          </cell>
          <cell r="I309">
            <v>0</v>
          </cell>
          <cell r="J309">
            <v>0</v>
          </cell>
          <cell r="L309">
            <v>579</v>
          </cell>
          <cell r="M309">
            <v>0</v>
          </cell>
        </row>
        <row r="310">
          <cell r="A310">
            <v>696122</v>
          </cell>
          <cell r="B310" t="str">
            <v>Flores*Lopez,Sonia</v>
          </cell>
          <cell r="C310" t="str">
            <v>TAX</v>
          </cell>
          <cell r="D310" t="str">
            <v>MAE-EDUC-19</v>
          </cell>
          <cell r="E310" t="str">
            <v>MA</v>
          </cell>
          <cell r="F310" t="str">
            <v>AS</v>
          </cell>
          <cell r="G310">
            <v>406</v>
          </cell>
          <cell r="H310">
            <v>21608</v>
          </cell>
          <cell r="I310">
            <v>0</v>
          </cell>
          <cell r="J310" t="str">
            <v>369.12</v>
          </cell>
          <cell r="K310" t="str">
            <v>21238.88</v>
          </cell>
          <cell r="L310">
            <v>21239</v>
          </cell>
          <cell r="M310">
            <v>0</v>
          </cell>
          <cell r="N310">
            <v>0</v>
          </cell>
        </row>
        <row r="311">
          <cell r="A311">
            <v>826809</v>
          </cell>
          <cell r="B311" t="str">
            <v>Reyes*Flores,Maria</v>
          </cell>
          <cell r="C311" t="str">
            <v>TAX</v>
          </cell>
          <cell r="D311" t="str">
            <v>LIC-EJAD-17</v>
          </cell>
          <cell r="E311" t="str">
            <v>LI</v>
          </cell>
          <cell r="F311" t="str">
            <v>AS</v>
          </cell>
          <cell r="G311">
            <v>406</v>
          </cell>
          <cell r="H311">
            <v>13337</v>
          </cell>
          <cell r="I311">
            <v>0</v>
          </cell>
          <cell r="J311" t="str">
            <v>181.73</v>
          </cell>
          <cell r="K311" t="str">
            <v>13155.27</v>
          </cell>
          <cell r="L311" t="str">
            <v>13037.15</v>
          </cell>
          <cell r="M311">
            <v>162</v>
          </cell>
          <cell r="N311">
            <v>162</v>
          </cell>
        </row>
        <row r="312">
          <cell r="A312">
            <v>821628</v>
          </cell>
          <cell r="B312" t="str">
            <v>Garcia*Gonzalez,Elizabeth</v>
          </cell>
          <cell r="C312" t="str">
            <v>TAX</v>
          </cell>
          <cell r="D312" t="str">
            <v>LIC-EJAD-17</v>
          </cell>
          <cell r="E312" t="str">
            <v>LI</v>
          </cell>
          <cell r="F312" t="str">
            <v>AS</v>
          </cell>
          <cell r="G312">
            <v>100</v>
          </cell>
          <cell r="H312" t="str">
            <v>13815.35</v>
          </cell>
          <cell r="I312">
            <v>0</v>
          </cell>
          <cell r="J312">
            <v>0</v>
          </cell>
          <cell r="K312" t="str">
            <v>13815.35</v>
          </cell>
          <cell r="L312">
            <v>8525</v>
          </cell>
          <cell r="M312" t="str">
            <v>5290.35</v>
          </cell>
          <cell r="N312" t="str">
            <v>5290.35</v>
          </cell>
        </row>
        <row r="313">
          <cell r="A313">
            <v>800284</v>
          </cell>
          <cell r="B313" t="str">
            <v>Ramirez*Garcia,Maria</v>
          </cell>
          <cell r="C313" t="str">
            <v>TAX</v>
          </cell>
          <cell r="D313" t="str">
            <v>LIC-DINV-18</v>
          </cell>
          <cell r="E313" t="str">
            <v>LI</v>
          </cell>
          <cell r="F313" t="str">
            <v>AS</v>
          </cell>
          <cell r="G313">
            <v>101</v>
          </cell>
          <cell r="H313" t="str">
            <v>21542.95</v>
          </cell>
          <cell r="I313">
            <v>0</v>
          </cell>
          <cell r="J313">
            <v>0</v>
          </cell>
          <cell r="K313" t="str">
            <v>21542.95</v>
          </cell>
          <cell r="L313" t="str">
            <v>21543.8</v>
          </cell>
          <cell r="M313">
            <v>0</v>
          </cell>
          <cell r="N313">
            <v>0</v>
          </cell>
        </row>
        <row r="314">
          <cell r="A314">
            <v>811413</v>
          </cell>
          <cell r="B314" t="str">
            <v>Izquierdo*Garcia,Abigail</v>
          </cell>
          <cell r="C314" t="str">
            <v>TAX</v>
          </cell>
          <cell r="D314" t="str">
            <v>LIC-DSGD-18</v>
          </cell>
          <cell r="E314" t="str">
            <v>LI</v>
          </cell>
          <cell r="F314" t="str">
            <v>AS</v>
          </cell>
          <cell r="G314">
            <v>405</v>
          </cell>
          <cell r="H314" t="str">
            <v>21332.86</v>
          </cell>
          <cell r="I314">
            <v>0</v>
          </cell>
          <cell r="J314" t="str">
            <v>439.92</v>
          </cell>
          <cell r="K314" t="str">
            <v>20892.94</v>
          </cell>
          <cell r="L314" t="str">
            <v>20892.94</v>
          </cell>
          <cell r="M314">
            <v>0</v>
          </cell>
          <cell r="N314">
            <v>0</v>
          </cell>
        </row>
        <row r="315">
          <cell r="A315">
            <v>823050</v>
          </cell>
          <cell r="B315" t="str">
            <v>Carmona*García,Lizeth</v>
          </cell>
          <cell r="C315" t="str">
            <v>TAX</v>
          </cell>
          <cell r="D315" t="str">
            <v>LIC-CTCO-18</v>
          </cell>
          <cell r="E315" t="str">
            <v>LI</v>
          </cell>
          <cell r="F315" t="str">
            <v>AS</v>
          </cell>
          <cell r="G315">
            <v>101</v>
          </cell>
          <cell r="H315" t="str">
            <v>21010.74</v>
          </cell>
          <cell r="I315">
            <v>0</v>
          </cell>
          <cell r="J315">
            <v>0</v>
          </cell>
          <cell r="K315" t="str">
            <v>21010.74</v>
          </cell>
          <cell r="L315" t="str">
            <v>21010.74</v>
          </cell>
          <cell r="M315">
            <v>0</v>
          </cell>
          <cell r="N315">
            <v>0</v>
          </cell>
        </row>
        <row r="316">
          <cell r="A316">
            <v>823498</v>
          </cell>
          <cell r="B316" t="str">
            <v>Cortes*Corona,Blanca</v>
          </cell>
          <cell r="C316" t="str">
            <v>TAX</v>
          </cell>
          <cell r="D316" t="str">
            <v>MAE-EDUC-19</v>
          </cell>
          <cell r="E316" t="str">
            <v>MA</v>
          </cell>
          <cell r="F316" t="str">
            <v>AS</v>
          </cell>
          <cell r="G316">
            <v>406</v>
          </cell>
          <cell r="H316" t="str">
            <v>22320.48</v>
          </cell>
          <cell r="I316">
            <v>0</v>
          </cell>
          <cell r="J316" t="str">
            <v>369.12</v>
          </cell>
          <cell r="K316" t="str">
            <v>21951.36</v>
          </cell>
          <cell r="L316" t="str">
            <v>21951.36</v>
          </cell>
          <cell r="M316">
            <v>0</v>
          </cell>
          <cell r="N316">
            <v>0</v>
          </cell>
        </row>
        <row r="317">
          <cell r="A317">
            <v>293513</v>
          </cell>
          <cell r="B317" t="str">
            <v>Contreras*Paez,Jannay</v>
          </cell>
          <cell r="C317" t="str">
            <v>TAX</v>
          </cell>
          <cell r="D317" t="str">
            <v>LIC-DERE-18</v>
          </cell>
          <cell r="E317" t="str">
            <v>LI</v>
          </cell>
          <cell r="F317" t="str">
            <v>AS</v>
          </cell>
          <cell r="G317">
            <v>405</v>
          </cell>
          <cell r="H317" t="str">
            <v>22103.6</v>
          </cell>
          <cell r="I317">
            <v>0</v>
          </cell>
          <cell r="J317">
            <v>0</v>
          </cell>
          <cell r="K317" t="str">
            <v>22103.6</v>
          </cell>
          <cell r="L317">
            <v>21224</v>
          </cell>
          <cell r="M317" t="str">
            <v>879.6</v>
          </cell>
          <cell r="N317" t="str">
            <v>879.6</v>
          </cell>
        </row>
        <row r="318">
          <cell r="A318">
            <v>826158</v>
          </cell>
          <cell r="B318" t="str">
            <v>Baltazar*Hernández,Ariana</v>
          </cell>
          <cell r="C318" t="str">
            <v>TAX</v>
          </cell>
          <cell r="D318" t="str">
            <v>MAE-EDUC-19</v>
          </cell>
          <cell r="E318" t="str">
            <v>MA</v>
          </cell>
          <cell r="F318" t="str">
            <v>AS</v>
          </cell>
          <cell r="G318">
            <v>406</v>
          </cell>
          <cell r="H318" t="str">
            <v>21875.18</v>
          </cell>
          <cell r="I318">
            <v>0</v>
          </cell>
          <cell r="J318">
            <v>0</v>
          </cell>
          <cell r="K318" t="str">
            <v>21875.18</v>
          </cell>
          <cell r="L318" t="str">
            <v>21875.18</v>
          </cell>
          <cell r="M318">
            <v>0</v>
          </cell>
          <cell r="N318">
            <v>0</v>
          </cell>
        </row>
        <row r="319">
          <cell r="A319">
            <v>820225</v>
          </cell>
          <cell r="B319" t="str">
            <v>Perales*Valdés,Claudia</v>
          </cell>
          <cell r="C319" t="str">
            <v>TAX</v>
          </cell>
          <cell r="D319" t="str">
            <v>MAE-EDUP-22</v>
          </cell>
          <cell r="E319" t="str">
            <v>MA</v>
          </cell>
          <cell r="F319" t="str">
            <v>AS</v>
          </cell>
          <cell r="G319">
            <v>406</v>
          </cell>
          <cell r="H319" t="str">
            <v>24068.87</v>
          </cell>
          <cell r="I319">
            <v>0</v>
          </cell>
          <cell r="J319" t="str">
            <v>321.3</v>
          </cell>
          <cell r="K319" t="str">
            <v>23747.57</v>
          </cell>
          <cell r="L319" t="str">
            <v>23747.89</v>
          </cell>
          <cell r="M319">
            <v>0</v>
          </cell>
          <cell r="N319">
            <v>0</v>
          </cell>
        </row>
        <row r="320">
          <cell r="A320">
            <v>257979</v>
          </cell>
          <cell r="B320" t="str">
            <v>Guillen*Cruz,Ilse</v>
          </cell>
          <cell r="C320" t="str">
            <v>TAX</v>
          </cell>
          <cell r="D320" t="str">
            <v>LIC-DINV-15</v>
          </cell>
          <cell r="E320" t="str">
            <v>LI</v>
          </cell>
          <cell r="F320" t="str">
            <v>AS</v>
          </cell>
          <cell r="G320">
            <v>405</v>
          </cell>
          <cell r="H320">
            <v>20042</v>
          </cell>
          <cell r="I320">
            <v>0</v>
          </cell>
          <cell r="J320">
            <v>0</v>
          </cell>
          <cell r="K320">
            <v>20042</v>
          </cell>
          <cell r="L320">
            <v>19986</v>
          </cell>
          <cell r="M320">
            <v>56</v>
          </cell>
          <cell r="N320">
            <v>56</v>
          </cell>
        </row>
        <row r="321">
          <cell r="A321">
            <v>727295</v>
          </cell>
          <cell r="B321" t="str">
            <v>Alcantara*Marin,Jose</v>
          </cell>
          <cell r="C321" t="str">
            <v>TAX</v>
          </cell>
          <cell r="D321" t="str">
            <v>LIC-SYSC-18</v>
          </cell>
          <cell r="E321" t="str">
            <v>LI</v>
          </cell>
          <cell r="F321" t="str">
            <v>BR</v>
          </cell>
          <cell r="H321">
            <v>114</v>
          </cell>
          <cell r="I321">
            <v>0</v>
          </cell>
          <cell r="J321">
            <v>0</v>
          </cell>
          <cell r="K321">
            <v>114</v>
          </cell>
          <cell r="L321">
            <v>114</v>
          </cell>
          <cell r="M321">
            <v>0</v>
          </cell>
          <cell r="N321">
            <v>0</v>
          </cell>
        </row>
        <row r="322">
          <cell r="A322">
            <v>829589</v>
          </cell>
          <cell r="B322" t="str">
            <v>Martínez*Ibáñez,Sandra</v>
          </cell>
          <cell r="C322" t="str">
            <v>TAX</v>
          </cell>
          <cell r="D322" t="str">
            <v>LIC-EJAD-17</v>
          </cell>
          <cell r="E322" t="str">
            <v>LI</v>
          </cell>
          <cell r="F322" t="str">
            <v>AS</v>
          </cell>
          <cell r="G322">
            <v>100</v>
          </cell>
          <cell r="H322" t="str">
            <v>13530.6</v>
          </cell>
          <cell r="I322">
            <v>0</v>
          </cell>
          <cell r="J322">
            <v>0</v>
          </cell>
          <cell r="K322" t="str">
            <v>13530.6</v>
          </cell>
          <cell r="L322" t="str">
            <v>8828.4</v>
          </cell>
          <cell r="M322" t="str">
            <v>4702.2</v>
          </cell>
          <cell r="N322" t="str">
            <v>4702.2</v>
          </cell>
        </row>
        <row r="323">
          <cell r="A323">
            <v>752304</v>
          </cell>
          <cell r="B323" t="str">
            <v>Notario*Ordoñez,Daniel</v>
          </cell>
          <cell r="C323" t="str">
            <v>TAX</v>
          </cell>
          <cell r="D323" t="str">
            <v>LIC-DERE-18</v>
          </cell>
          <cell r="E323" t="str">
            <v>LI</v>
          </cell>
          <cell r="F323" t="str">
            <v>AS</v>
          </cell>
          <cell r="G323">
            <v>408</v>
          </cell>
          <cell r="H323" t="str">
            <v>21226.7</v>
          </cell>
          <cell r="I323">
            <v>0</v>
          </cell>
          <cell r="J323">
            <v>0</v>
          </cell>
          <cell r="K323" t="str">
            <v>21226.7</v>
          </cell>
          <cell r="L323" t="str">
            <v>21226.7</v>
          </cell>
          <cell r="M323">
            <v>0</v>
          </cell>
          <cell r="N323">
            <v>0</v>
          </cell>
        </row>
        <row r="324">
          <cell r="A324">
            <v>274020</v>
          </cell>
          <cell r="B324" t="str">
            <v>Benitez*Gonzalez,Magdalena</v>
          </cell>
          <cell r="C324" t="str">
            <v>TAX</v>
          </cell>
          <cell r="D324" t="str">
            <v>LIC-DERE-18</v>
          </cell>
          <cell r="E324" t="str">
            <v>LI</v>
          </cell>
          <cell r="F324" t="str">
            <v>AS</v>
          </cell>
          <cell r="G324">
            <v>405</v>
          </cell>
          <cell r="H324" t="str">
            <v>14825.9</v>
          </cell>
          <cell r="I324">
            <v>0</v>
          </cell>
          <cell r="J324">
            <v>0</v>
          </cell>
          <cell r="K324" t="str">
            <v>14825.9</v>
          </cell>
          <cell r="L324" t="str">
            <v>14826.5</v>
          </cell>
          <cell r="M324">
            <v>0</v>
          </cell>
          <cell r="N324">
            <v>0</v>
          </cell>
        </row>
        <row r="325">
          <cell r="A325">
            <v>833205</v>
          </cell>
          <cell r="B325" t="str">
            <v>Otero*Benitez,Leticia</v>
          </cell>
          <cell r="C325" t="str">
            <v>TAX</v>
          </cell>
          <cell r="D325" t="str">
            <v>MAE-EDUC-19</v>
          </cell>
          <cell r="E325" t="str">
            <v>MA</v>
          </cell>
          <cell r="F325" t="str">
            <v>AS</v>
          </cell>
          <cell r="G325">
            <v>406</v>
          </cell>
          <cell r="H325">
            <v>21260</v>
          </cell>
          <cell r="I325">
            <v>0</v>
          </cell>
          <cell r="J325">
            <v>0</v>
          </cell>
          <cell r="K325">
            <v>21260</v>
          </cell>
          <cell r="L325">
            <v>21260</v>
          </cell>
          <cell r="M325">
            <v>0</v>
          </cell>
          <cell r="N325">
            <v>0</v>
          </cell>
        </row>
        <row r="326">
          <cell r="A326">
            <v>804576</v>
          </cell>
          <cell r="B326" t="str">
            <v>Bonilla*Bonilla,Hector</v>
          </cell>
          <cell r="C326" t="str">
            <v>TAX</v>
          </cell>
          <cell r="D326" t="str">
            <v>LIC-DINV-18</v>
          </cell>
          <cell r="E326" t="str">
            <v>LI</v>
          </cell>
          <cell r="F326" t="str">
            <v>AS</v>
          </cell>
          <cell r="H326" t="str">
            <v>38321.1</v>
          </cell>
          <cell r="I326">
            <v>0</v>
          </cell>
          <cell r="J326">
            <v>0</v>
          </cell>
          <cell r="K326" t="str">
            <v>38321.1</v>
          </cell>
          <cell r="L326">
            <v>21524</v>
          </cell>
          <cell r="M326">
            <v>16850</v>
          </cell>
          <cell r="N326">
            <v>16850</v>
          </cell>
        </row>
        <row r="327">
          <cell r="A327">
            <v>824434</v>
          </cell>
          <cell r="B327" t="str">
            <v>Robles*Rojas,Raul</v>
          </cell>
          <cell r="C327" t="str">
            <v>TAX</v>
          </cell>
          <cell r="D327" t="str">
            <v>LIC-DAEM-18</v>
          </cell>
          <cell r="E327" t="str">
            <v>LI</v>
          </cell>
          <cell r="F327" t="str">
            <v>AS</v>
          </cell>
          <cell r="G327">
            <v>101</v>
          </cell>
          <cell r="H327" t="str">
            <v>20887.4</v>
          </cell>
          <cell r="I327">
            <v>0</v>
          </cell>
          <cell r="J327">
            <v>0</v>
          </cell>
          <cell r="K327" t="str">
            <v>20887.4</v>
          </cell>
          <cell r="L327">
            <v>20888</v>
          </cell>
          <cell r="M327">
            <v>0</v>
          </cell>
          <cell r="N327">
            <v>0</v>
          </cell>
        </row>
        <row r="328">
          <cell r="A328">
            <v>298075</v>
          </cell>
          <cell r="B328" t="str">
            <v>Lázaro*Olvera,Ángel</v>
          </cell>
          <cell r="C328" t="str">
            <v>TAX</v>
          </cell>
          <cell r="D328" t="str">
            <v>LIC-SYSC-18</v>
          </cell>
          <cell r="E328" t="str">
            <v>LI</v>
          </cell>
          <cell r="F328" t="str">
            <v>AS</v>
          </cell>
          <cell r="G328">
            <v>404</v>
          </cell>
          <cell r="H328" t="str">
            <v>8745.08</v>
          </cell>
          <cell r="I328">
            <v>0</v>
          </cell>
          <cell r="J328">
            <v>0</v>
          </cell>
          <cell r="K328" t="str">
            <v>8745.08</v>
          </cell>
          <cell r="L328" t="str">
            <v>8745.58</v>
          </cell>
          <cell r="M328">
            <v>0</v>
          </cell>
          <cell r="N328">
            <v>0</v>
          </cell>
        </row>
        <row r="329">
          <cell r="A329">
            <v>737607</v>
          </cell>
          <cell r="B329" t="str">
            <v>Calderon*Flores,Carina</v>
          </cell>
          <cell r="C329" t="str">
            <v>TAX</v>
          </cell>
          <cell r="D329" t="str">
            <v>LIC-EJAD-17</v>
          </cell>
          <cell r="E329" t="str">
            <v>LI</v>
          </cell>
          <cell r="F329" t="str">
            <v>BR</v>
          </cell>
          <cell r="H329">
            <v>2325</v>
          </cell>
          <cell r="I329">
            <v>0</v>
          </cell>
          <cell r="J329">
            <v>0</v>
          </cell>
          <cell r="K329">
            <v>2325</v>
          </cell>
          <cell r="L329">
            <v>0</v>
          </cell>
          <cell r="M329">
            <v>2325</v>
          </cell>
          <cell r="N329">
            <v>2325</v>
          </cell>
        </row>
        <row r="330">
          <cell r="A330">
            <v>821526</v>
          </cell>
          <cell r="B330" t="str">
            <v>Lopez*Nuñez,Ivaemir</v>
          </cell>
          <cell r="C330" t="str">
            <v>TAX</v>
          </cell>
          <cell r="D330" t="str">
            <v>LIC-EJAD-17</v>
          </cell>
          <cell r="E330" t="str">
            <v>LI</v>
          </cell>
          <cell r="F330" t="str">
            <v>AS</v>
          </cell>
          <cell r="G330">
            <v>100</v>
          </cell>
          <cell r="H330" t="str">
            <v>13446.95</v>
          </cell>
          <cell r="I330">
            <v>0</v>
          </cell>
          <cell r="J330">
            <v>0</v>
          </cell>
          <cell r="K330" t="str">
            <v>13446.95</v>
          </cell>
          <cell r="L330">
            <v>13448</v>
          </cell>
          <cell r="M330">
            <v>0</v>
          </cell>
          <cell r="N330">
            <v>0</v>
          </cell>
        </row>
        <row r="331">
          <cell r="A331">
            <v>825444</v>
          </cell>
          <cell r="B331" t="str">
            <v>Arriaga*Barron,Cesar</v>
          </cell>
          <cell r="C331" t="str">
            <v>TAX</v>
          </cell>
          <cell r="D331" t="str">
            <v>LIC-SYSC-18</v>
          </cell>
          <cell r="E331" t="str">
            <v>LI</v>
          </cell>
          <cell r="F331" t="str">
            <v>AS</v>
          </cell>
          <cell r="G331">
            <v>101</v>
          </cell>
          <cell r="H331" t="str">
            <v>21290.11</v>
          </cell>
          <cell r="I331">
            <v>0</v>
          </cell>
          <cell r="J331">
            <v>0</v>
          </cell>
          <cell r="K331" t="str">
            <v>21290.11</v>
          </cell>
          <cell r="L331" t="str">
            <v>21290.31</v>
          </cell>
          <cell r="M331">
            <v>0</v>
          </cell>
          <cell r="N331">
            <v>0</v>
          </cell>
        </row>
        <row r="332">
          <cell r="A332">
            <v>744789</v>
          </cell>
          <cell r="B332" t="str">
            <v>Calderon*Flores,Braulio</v>
          </cell>
          <cell r="C332" t="str">
            <v>TAX</v>
          </cell>
          <cell r="D332" t="str">
            <v>LIC-MEES-18</v>
          </cell>
          <cell r="E332" t="str">
            <v>LI</v>
          </cell>
          <cell r="F332" t="str">
            <v>BF</v>
          </cell>
          <cell r="H332">
            <v>2325</v>
          </cell>
          <cell r="I332">
            <v>0</v>
          </cell>
          <cell r="J332">
            <v>0</v>
          </cell>
          <cell r="K332">
            <v>2325</v>
          </cell>
          <cell r="L332">
            <v>0</v>
          </cell>
          <cell r="M332">
            <v>2325</v>
          </cell>
          <cell r="N332">
            <v>2325</v>
          </cell>
        </row>
        <row r="333">
          <cell r="A333">
            <v>825142</v>
          </cell>
          <cell r="B333" t="str">
            <v>Esteban*Robles,Miguel</v>
          </cell>
          <cell r="C333" t="str">
            <v>TAX</v>
          </cell>
          <cell r="D333" t="str">
            <v>MAE-EDUC-19</v>
          </cell>
          <cell r="E333" t="str">
            <v>MA</v>
          </cell>
          <cell r="F333" t="str">
            <v>AS</v>
          </cell>
          <cell r="G333">
            <v>406</v>
          </cell>
          <cell r="H333" t="str">
            <v>21554.11</v>
          </cell>
          <cell r="I333">
            <v>0</v>
          </cell>
          <cell r="J333">
            <v>0</v>
          </cell>
          <cell r="K333" t="str">
            <v>21554.11</v>
          </cell>
          <cell r="L333" t="str">
            <v>21554.11</v>
          </cell>
          <cell r="M333">
            <v>0</v>
          </cell>
          <cell r="N333">
            <v>0</v>
          </cell>
        </row>
        <row r="334">
          <cell r="A334">
            <v>88156</v>
          </cell>
          <cell r="B334" t="str">
            <v>Huerta*Escamilla,Maria</v>
          </cell>
          <cell r="C334" t="str">
            <v>TAX</v>
          </cell>
          <cell r="D334" t="str">
            <v>MAE-EDUC-19</v>
          </cell>
          <cell r="E334" t="str">
            <v>MA</v>
          </cell>
          <cell r="F334" t="str">
            <v>AS</v>
          </cell>
          <cell r="G334">
            <v>406</v>
          </cell>
          <cell r="H334" t="str">
            <v>21864.6</v>
          </cell>
          <cell r="I334">
            <v>0</v>
          </cell>
          <cell r="J334" t="str">
            <v>369.36</v>
          </cell>
          <cell r="K334" t="str">
            <v>21495.24</v>
          </cell>
          <cell r="L334" t="str">
            <v>22527.24</v>
          </cell>
          <cell r="M334">
            <v>0</v>
          </cell>
          <cell r="N334">
            <v>0</v>
          </cell>
        </row>
        <row r="335">
          <cell r="A335">
            <v>253371</v>
          </cell>
          <cell r="B335" t="str">
            <v>Lazaro*Mendoza,Irving</v>
          </cell>
          <cell r="C335" t="str">
            <v>TAX</v>
          </cell>
          <cell r="D335" t="str">
            <v>LIC-EDFI-10C</v>
          </cell>
          <cell r="E335" t="str">
            <v>LI</v>
          </cell>
          <cell r="F335" t="str">
            <v>BR</v>
          </cell>
          <cell r="H335">
            <v>114</v>
          </cell>
          <cell r="I335">
            <v>0</v>
          </cell>
          <cell r="J335">
            <v>0</v>
          </cell>
          <cell r="K335">
            <v>114</v>
          </cell>
          <cell r="L335">
            <v>114</v>
          </cell>
          <cell r="M335">
            <v>0</v>
          </cell>
          <cell r="N335">
            <v>0</v>
          </cell>
        </row>
        <row r="336">
          <cell r="A336">
            <v>829926</v>
          </cell>
          <cell r="B336" t="str">
            <v>Cerón*Almaguer,Ángel</v>
          </cell>
          <cell r="C336" t="str">
            <v>TAX</v>
          </cell>
          <cell r="D336" t="str">
            <v>LIC-CTCO-18</v>
          </cell>
          <cell r="E336" t="str">
            <v>LI</v>
          </cell>
          <cell r="F336" t="str">
            <v>AS</v>
          </cell>
          <cell r="G336">
            <v>101</v>
          </cell>
          <cell r="H336">
            <v>21980</v>
          </cell>
          <cell r="I336">
            <v>0</v>
          </cell>
          <cell r="J336" t="str">
            <v>354.24</v>
          </cell>
          <cell r="K336" t="str">
            <v>21625.76</v>
          </cell>
          <cell r="L336" t="str">
            <v>21625.8</v>
          </cell>
          <cell r="M336">
            <v>0</v>
          </cell>
          <cell r="N336">
            <v>0</v>
          </cell>
        </row>
        <row r="337">
          <cell r="A337">
            <v>835707</v>
          </cell>
          <cell r="B337" t="str">
            <v>Torres*Rodriguez,Luis</v>
          </cell>
          <cell r="C337" t="str">
            <v>TAX</v>
          </cell>
          <cell r="D337" t="str">
            <v>LIC-EJDE-17</v>
          </cell>
          <cell r="E337" t="str">
            <v>LI</v>
          </cell>
          <cell r="F337" t="str">
            <v>AS</v>
          </cell>
          <cell r="G337">
            <v>100</v>
          </cell>
          <cell r="H337" t="str">
            <v>13454.67</v>
          </cell>
          <cell r="I337">
            <v>0</v>
          </cell>
          <cell r="J337">
            <v>0</v>
          </cell>
          <cell r="K337" t="str">
            <v>13454.67</v>
          </cell>
          <cell r="L337" t="str">
            <v>13454.87</v>
          </cell>
          <cell r="M337">
            <v>0</v>
          </cell>
          <cell r="N337">
            <v>0</v>
          </cell>
        </row>
        <row r="338">
          <cell r="A338">
            <v>302956</v>
          </cell>
          <cell r="B338" t="str">
            <v>Torres*Arroyo,Rodrigo</v>
          </cell>
          <cell r="C338" t="str">
            <v>TAX</v>
          </cell>
          <cell r="D338" t="str">
            <v>LIC-CTCO-18</v>
          </cell>
          <cell r="E338" t="str">
            <v>LI</v>
          </cell>
          <cell r="F338" t="str">
            <v>BR</v>
          </cell>
          <cell r="H338">
            <v>114</v>
          </cell>
          <cell r="I338">
            <v>0</v>
          </cell>
          <cell r="J338">
            <v>0</v>
          </cell>
          <cell r="K338">
            <v>114</v>
          </cell>
          <cell r="L338">
            <v>114</v>
          </cell>
          <cell r="M338">
            <v>0</v>
          </cell>
          <cell r="N338">
            <v>0</v>
          </cell>
        </row>
        <row r="339">
          <cell r="A339">
            <v>726030</v>
          </cell>
          <cell r="B339" t="str">
            <v>Delgadillo*Perdomo,Nelly</v>
          </cell>
          <cell r="C339" t="str">
            <v>TAX</v>
          </cell>
          <cell r="D339" t="str">
            <v>LIC-EJAD-17</v>
          </cell>
          <cell r="E339" t="str">
            <v>LI</v>
          </cell>
          <cell r="F339" t="str">
            <v>BS</v>
          </cell>
          <cell r="H339">
            <v>0</v>
          </cell>
          <cell r="I339">
            <v>0</v>
          </cell>
          <cell r="J339">
            <v>0</v>
          </cell>
          <cell r="K339">
            <v>0</v>
          </cell>
          <cell r="L339">
            <v>0</v>
          </cell>
          <cell r="M339">
            <v>0</v>
          </cell>
          <cell r="N339">
            <v>0</v>
          </cell>
        </row>
        <row r="340">
          <cell r="A340">
            <v>742282</v>
          </cell>
          <cell r="B340" t="str">
            <v>Rumbo*Arreola,Angel</v>
          </cell>
          <cell r="C340" t="str">
            <v>TAX</v>
          </cell>
          <cell r="D340" t="str">
            <v>LIC-SYSC-18</v>
          </cell>
          <cell r="E340" t="str">
            <v>LI</v>
          </cell>
          <cell r="F340" t="str">
            <v>BS</v>
          </cell>
          <cell r="H340">
            <v>0</v>
          </cell>
          <cell r="I340">
            <v>0</v>
          </cell>
          <cell r="J340">
            <v>0</v>
          </cell>
          <cell r="K340">
            <v>0</v>
          </cell>
          <cell r="L340">
            <v>0</v>
          </cell>
          <cell r="M340">
            <v>0</v>
          </cell>
          <cell r="N340">
            <v>0</v>
          </cell>
        </row>
        <row r="341">
          <cell r="A341">
            <v>787317</v>
          </cell>
          <cell r="B341" t="str">
            <v>Aguilera*Padilla,Dulce</v>
          </cell>
          <cell r="C341" t="str">
            <v>TAX</v>
          </cell>
          <cell r="D341" t="str">
            <v>MAE-EDUC-19</v>
          </cell>
          <cell r="E341" t="str">
            <v>MA</v>
          </cell>
          <cell r="F341" t="str">
            <v>AS</v>
          </cell>
          <cell r="G341">
            <v>405</v>
          </cell>
          <cell r="H341" t="str">
            <v>25401.33</v>
          </cell>
          <cell r="I341">
            <v>0</v>
          </cell>
          <cell r="J341">
            <v>0</v>
          </cell>
          <cell r="K341" t="str">
            <v>25401.33</v>
          </cell>
          <cell r="L341" t="str">
            <v>24804.33</v>
          </cell>
          <cell r="M341">
            <v>597</v>
          </cell>
          <cell r="N341">
            <v>597</v>
          </cell>
        </row>
        <row r="342">
          <cell r="A342">
            <v>773177</v>
          </cell>
          <cell r="B342" t="str">
            <v>Martinez*Contreras,Carlos</v>
          </cell>
          <cell r="C342" t="str">
            <v>TAX</v>
          </cell>
          <cell r="D342" t="str">
            <v>LIC-DERE-18</v>
          </cell>
          <cell r="E342" t="str">
            <v>LI</v>
          </cell>
          <cell r="F342" t="str">
            <v>AS</v>
          </cell>
          <cell r="H342" t="str">
            <v>25748.45</v>
          </cell>
          <cell r="I342">
            <v>0</v>
          </cell>
          <cell r="J342">
            <v>0</v>
          </cell>
          <cell r="K342" t="str">
            <v>25748.45</v>
          </cell>
          <cell r="L342">
            <v>14150</v>
          </cell>
          <cell r="M342" t="str">
            <v>11598.45</v>
          </cell>
          <cell r="N342" t="str">
            <v>11598.45</v>
          </cell>
        </row>
        <row r="343">
          <cell r="A343">
            <v>245491</v>
          </cell>
          <cell r="B343" t="str">
            <v>Cruz*Ramirez,Kelly</v>
          </cell>
          <cell r="C343" t="str">
            <v>TAX</v>
          </cell>
          <cell r="D343" t="str">
            <v>MAE-MADP-22</v>
          </cell>
          <cell r="E343" t="str">
            <v>MA</v>
          </cell>
          <cell r="F343" t="str">
            <v>EG</v>
          </cell>
          <cell r="H343">
            <v>9093</v>
          </cell>
          <cell r="I343">
            <v>0</v>
          </cell>
          <cell r="J343">
            <v>0</v>
          </cell>
          <cell r="K343">
            <v>9093</v>
          </cell>
          <cell r="L343">
            <v>0</v>
          </cell>
          <cell r="M343">
            <v>9093</v>
          </cell>
          <cell r="N343">
            <v>9093</v>
          </cell>
        </row>
        <row r="344">
          <cell r="A344">
            <v>272028</v>
          </cell>
          <cell r="B344" t="str">
            <v>Martinez*Luna,Jocelyn</v>
          </cell>
          <cell r="C344" t="str">
            <v>TAX</v>
          </cell>
          <cell r="D344" t="str">
            <v>MAE-MADP-22</v>
          </cell>
          <cell r="E344" t="str">
            <v>MA</v>
          </cell>
          <cell r="F344" t="str">
            <v>EG</v>
          </cell>
          <cell r="H344">
            <v>9143</v>
          </cell>
          <cell r="I344">
            <v>0</v>
          </cell>
          <cell r="J344">
            <v>0</v>
          </cell>
          <cell r="K344">
            <v>9143</v>
          </cell>
          <cell r="L344">
            <v>9143</v>
          </cell>
          <cell r="M344">
            <v>0</v>
          </cell>
          <cell r="N344">
            <v>0</v>
          </cell>
        </row>
        <row r="345">
          <cell r="A345">
            <v>283341</v>
          </cell>
          <cell r="B345" t="str">
            <v>Beltrán*Marín,Diana</v>
          </cell>
          <cell r="C345" t="str">
            <v>TAX</v>
          </cell>
          <cell r="D345" t="str">
            <v>LIC-DERE-18</v>
          </cell>
          <cell r="E345" t="str">
            <v>LI</v>
          </cell>
          <cell r="F345" t="str">
            <v>EG</v>
          </cell>
          <cell r="H345">
            <v>114</v>
          </cell>
          <cell r="I345">
            <v>0</v>
          </cell>
          <cell r="J345">
            <v>0</v>
          </cell>
          <cell r="K345">
            <v>114</v>
          </cell>
          <cell r="L345">
            <v>114</v>
          </cell>
          <cell r="M345">
            <v>0</v>
          </cell>
          <cell r="N345">
            <v>0</v>
          </cell>
        </row>
        <row r="346">
          <cell r="A346">
            <v>333291</v>
          </cell>
          <cell r="B346" t="str">
            <v>Gudiño*Pérez,Aarón</v>
          </cell>
          <cell r="C346" t="str">
            <v>TAX</v>
          </cell>
          <cell r="D346" t="str">
            <v>MAE-MADP-22</v>
          </cell>
          <cell r="E346" t="str">
            <v>MA</v>
          </cell>
          <cell r="F346" t="str">
            <v>EG</v>
          </cell>
          <cell r="H346">
            <v>9093</v>
          </cell>
          <cell r="I346">
            <v>0</v>
          </cell>
          <cell r="J346">
            <v>0</v>
          </cell>
          <cell r="K346">
            <v>9093</v>
          </cell>
          <cell r="L346" t="str">
            <v>9093.5</v>
          </cell>
          <cell r="M346">
            <v>0</v>
          </cell>
          <cell r="N346">
            <v>0</v>
          </cell>
        </row>
        <row r="347">
          <cell r="A347">
            <v>613626</v>
          </cell>
          <cell r="B347" t="str">
            <v>Becerra*Romero,Renata</v>
          </cell>
          <cell r="C347" t="str">
            <v>TAX</v>
          </cell>
          <cell r="D347" t="str">
            <v>LIC-ADTU-18</v>
          </cell>
          <cell r="E347" t="str">
            <v>LI</v>
          </cell>
          <cell r="F347" t="str">
            <v>EG</v>
          </cell>
          <cell r="H347">
            <v>114</v>
          </cell>
          <cell r="I347">
            <v>0</v>
          </cell>
          <cell r="J347">
            <v>0</v>
          </cell>
          <cell r="K347">
            <v>114</v>
          </cell>
          <cell r="L347">
            <v>2417</v>
          </cell>
          <cell r="M347">
            <v>0</v>
          </cell>
          <cell r="N347">
            <v>0</v>
          </cell>
        </row>
        <row r="348">
          <cell r="A348">
            <v>652970</v>
          </cell>
          <cell r="B348" t="str">
            <v>Vazquez*Sanchez,Jose</v>
          </cell>
          <cell r="C348" t="str">
            <v>TAX</v>
          </cell>
          <cell r="D348" t="str">
            <v>LIC-DSGD-18</v>
          </cell>
          <cell r="E348" t="str">
            <v>LI</v>
          </cell>
          <cell r="F348" t="str">
            <v>EG</v>
          </cell>
          <cell r="H348">
            <v>114</v>
          </cell>
          <cell r="I348">
            <v>0</v>
          </cell>
          <cell r="J348">
            <v>0</v>
          </cell>
          <cell r="K348">
            <v>114</v>
          </cell>
          <cell r="L348">
            <v>114</v>
          </cell>
          <cell r="M348">
            <v>0</v>
          </cell>
          <cell r="N348">
            <v>0</v>
          </cell>
        </row>
        <row r="349">
          <cell r="A349">
            <v>656126</v>
          </cell>
          <cell r="B349" t="str">
            <v>Castro*Barcena,Zaira</v>
          </cell>
          <cell r="C349" t="str">
            <v>TAX</v>
          </cell>
          <cell r="D349" t="str">
            <v>LIC-EJAD-17</v>
          </cell>
          <cell r="E349" t="str">
            <v>LI</v>
          </cell>
          <cell r="F349" t="str">
            <v>EG</v>
          </cell>
          <cell r="H349">
            <v>9878</v>
          </cell>
          <cell r="I349">
            <v>0</v>
          </cell>
          <cell r="J349">
            <v>0</v>
          </cell>
          <cell r="K349">
            <v>9878</v>
          </cell>
          <cell r="L349">
            <v>0</v>
          </cell>
          <cell r="M349">
            <v>9878</v>
          </cell>
          <cell r="N349">
            <v>9878</v>
          </cell>
        </row>
        <row r="350">
          <cell r="A350">
            <v>699019</v>
          </cell>
          <cell r="B350" t="str">
            <v>Robles*Solis,Maria</v>
          </cell>
          <cell r="C350" t="str">
            <v>TAX</v>
          </cell>
          <cell r="D350" t="str">
            <v>LIC-EJEP-18</v>
          </cell>
          <cell r="E350" t="str">
            <v>LI</v>
          </cell>
          <cell r="F350" t="str">
            <v>EG</v>
          </cell>
          <cell r="H350" t="str">
            <v>3084.08</v>
          </cell>
          <cell r="I350">
            <v>0</v>
          </cell>
          <cell r="J350">
            <v>0</v>
          </cell>
          <cell r="K350" t="str">
            <v>3084.08</v>
          </cell>
          <cell r="L350" t="str">
            <v>804.08</v>
          </cell>
          <cell r="M350">
            <v>2280</v>
          </cell>
          <cell r="N350">
            <v>2280</v>
          </cell>
        </row>
        <row r="351">
          <cell r="A351">
            <v>738002</v>
          </cell>
          <cell r="B351" t="str">
            <v>Miranda*Velazquez,Jose</v>
          </cell>
          <cell r="C351" t="str">
            <v>TAX</v>
          </cell>
          <cell r="D351" t="str">
            <v>MAE-MADP-22</v>
          </cell>
          <cell r="E351" t="str">
            <v>MA</v>
          </cell>
          <cell r="F351" t="str">
            <v>EG</v>
          </cell>
          <cell r="H351">
            <v>15274</v>
          </cell>
          <cell r="I351">
            <v>0</v>
          </cell>
          <cell r="J351">
            <v>0</v>
          </cell>
          <cell r="K351">
            <v>15274</v>
          </cell>
          <cell r="L351">
            <v>6181</v>
          </cell>
          <cell r="M351">
            <v>9093</v>
          </cell>
          <cell r="N351">
            <v>9093</v>
          </cell>
        </row>
        <row r="352">
          <cell r="A352">
            <v>197796</v>
          </cell>
          <cell r="B352" t="str">
            <v>Garcia*Garcia,Maria</v>
          </cell>
          <cell r="C352" t="str">
            <v>TAX</v>
          </cell>
          <cell r="D352" t="str">
            <v>LIC-EJAD-17</v>
          </cell>
          <cell r="E352" t="str">
            <v>LI</v>
          </cell>
          <cell r="F352" t="str">
            <v>AS</v>
          </cell>
          <cell r="G352">
            <v>100</v>
          </cell>
          <cell r="H352" t="str">
            <v>12456.2</v>
          </cell>
          <cell r="I352">
            <v>0</v>
          </cell>
          <cell r="J352">
            <v>0</v>
          </cell>
          <cell r="K352" t="str">
            <v>12456.2</v>
          </cell>
          <cell r="L352" t="str">
            <v>11243.4</v>
          </cell>
          <cell r="M352" t="str">
            <v>1212.8</v>
          </cell>
          <cell r="N352" t="str">
            <v>1212.8</v>
          </cell>
        </row>
        <row r="353">
          <cell r="A353">
            <v>738021</v>
          </cell>
          <cell r="B353" t="str">
            <v>Salgado*Salmeron,Maria</v>
          </cell>
          <cell r="C353" t="str">
            <v>TAX</v>
          </cell>
          <cell r="D353" t="str">
            <v>MAE-MADP-22</v>
          </cell>
          <cell r="E353" t="str">
            <v>MA</v>
          </cell>
          <cell r="F353" t="str">
            <v>EG</v>
          </cell>
          <cell r="H353">
            <v>15274</v>
          </cell>
          <cell r="I353">
            <v>0</v>
          </cell>
          <cell r="J353">
            <v>0</v>
          </cell>
          <cell r="K353">
            <v>15274</v>
          </cell>
          <cell r="L353">
            <v>6181</v>
          </cell>
          <cell r="M353">
            <v>9093</v>
          </cell>
          <cell r="N353">
            <v>9093</v>
          </cell>
        </row>
        <row r="354">
          <cell r="A354">
            <v>738048</v>
          </cell>
          <cell r="B354" t="str">
            <v>Zavala*Cervantes,Oscar</v>
          </cell>
          <cell r="C354" t="str">
            <v>TAX</v>
          </cell>
          <cell r="D354" t="str">
            <v>MAE-EDUP-22</v>
          </cell>
          <cell r="E354" t="str">
            <v>MA</v>
          </cell>
          <cell r="F354" t="str">
            <v>EG</v>
          </cell>
          <cell r="H354" t="str">
            <v>9180.9</v>
          </cell>
          <cell r="I354">
            <v>0</v>
          </cell>
          <cell r="J354">
            <v>0</v>
          </cell>
          <cell r="K354" t="str">
            <v>9180.9</v>
          </cell>
          <cell r="L354" t="str">
            <v>9180.9</v>
          </cell>
          <cell r="M354">
            <v>0</v>
          </cell>
          <cell r="N354">
            <v>0</v>
          </cell>
        </row>
        <row r="355">
          <cell r="A355">
            <v>738374</v>
          </cell>
          <cell r="B355" t="str">
            <v>Quintana*Flores,Gilberto</v>
          </cell>
          <cell r="C355" t="str">
            <v>TAX</v>
          </cell>
          <cell r="D355" t="str">
            <v>MAE-MADP-22</v>
          </cell>
          <cell r="E355" t="str">
            <v>MA</v>
          </cell>
          <cell r="F355" t="str">
            <v>EG</v>
          </cell>
          <cell r="H355">
            <v>29821</v>
          </cell>
          <cell r="I355">
            <v>0</v>
          </cell>
          <cell r="J355">
            <v>0</v>
          </cell>
          <cell r="K355">
            <v>29821</v>
          </cell>
          <cell r="L355">
            <v>20728</v>
          </cell>
          <cell r="M355">
            <v>9093</v>
          </cell>
          <cell r="N355">
            <v>9093</v>
          </cell>
        </row>
        <row r="356">
          <cell r="A356">
            <v>743049</v>
          </cell>
          <cell r="B356" t="str">
            <v>Santiago*Tejeda,Itzel</v>
          </cell>
          <cell r="C356" t="str">
            <v>TAX</v>
          </cell>
          <cell r="D356" t="str">
            <v>MAE-EDUP-22</v>
          </cell>
          <cell r="E356" t="str">
            <v>MA</v>
          </cell>
          <cell r="F356" t="str">
            <v>EG</v>
          </cell>
          <cell r="H356">
            <v>9207</v>
          </cell>
          <cell r="I356">
            <v>0</v>
          </cell>
          <cell r="J356">
            <v>0</v>
          </cell>
          <cell r="K356">
            <v>9207</v>
          </cell>
          <cell r="L356">
            <v>114</v>
          </cell>
          <cell r="M356">
            <v>9093</v>
          </cell>
          <cell r="N356">
            <v>9093</v>
          </cell>
        </row>
        <row r="357">
          <cell r="A357">
            <v>746337</v>
          </cell>
          <cell r="B357" t="str">
            <v>Cortes*Martinez,Ana</v>
          </cell>
          <cell r="C357" t="str">
            <v>TAX</v>
          </cell>
          <cell r="D357" t="str">
            <v>MAE-EDUP-22</v>
          </cell>
          <cell r="E357" t="str">
            <v>MA</v>
          </cell>
          <cell r="F357" t="str">
            <v>EG</v>
          </cell>
          <cell r="H357">
            <v>9093</v>
          </cell>
          <cell r="I357">
            <v>0</v>
          </cell>
          <cell r="J357">
            <v>0</v>
          </cell>
          <cell r="K357">
            <v>9093</v>
          </cell>
          <cell r="L357">
            <v>9093</v>
          </cell>
          <cell r="M357">
            <v>0</v>
          </cell>
          <cell r="N357">
            <v>0</v>
          </cell>
        </row>
        <row r="358">
          <cell r="A358">
            <v>746338</v>
          </cell>
          <cell r="B358" t="str">
            <v>Rosas*Valle,Lucia</v>
          </cell>
          <cell r="C358" t="str">
            <v>TAX</v>
          </cell>
          <cell r="D358" t="str">
            <v>MAE-EDUP-22</v>
          </cell>
          <cell r="E358" t="str">
            <v>MA</v>
          </cell>
          <cell r="F358" t="str">
            <v>EG</v>
          </cell>
          <cell r="H358">
            <v>9093</v>
          </cell>
          <cell r="I358">
            <v>0</v>
          </cell>
          <cell r="J358">
            <v>0</v>
          </cell>
          <cell r="K358">
            <v>9093</v>
          </cell>
          <cell r="L358">
            <v>9093</v>
          </cell>
          <cell r="M358">
            <v>0</v>
          </cell>
          <cell r="N358">
            <v>0</v>
          </cell>
        </row>
        <row r="359">
          <cell r="A359">
            <v>752515</v>
          </cell>
          <cell r="B359" t="str">
            <v>Dominguez*Hernandez,Iraiz</v>
          </cell>
          <cell r="C359" t="str">
            <v>TAX</v>
          </cell>
          <cell r="D359" t="str">
            <v>MAE-EDUP-22</v>
          </cell>
          <cell r="E359" t="str">
            <v>MA</v>
          </cell>
          <cell r="F359" t="str">
            <v>EG</v>
          </cell>
          <cell r="H359">
            <v>9093</v>
          </cell>
          <cell r="I359">
            <v>0</v>
          </cell>
          <cell r="J359">
            <v>0</v>
          </cell>
          <cell r="K359">
            <v>9093</v>
          </cell>
          <cell r="L359">
            <v>9093</v>
          </cell>
          <cell r="M359">
            <v>0</v>
          </cell>
          <cell r="N359">
            <v>0</v>
          </cell>
        </row>
        <row r="360">
          <cell r="A360">
            <v>752900</v>
          </cell>
          <cell r="B360" t="str">
            <v>Figueroa*Perez,Lissete</v>
          </cell>
          <cell r="C360" t="str">
            <v>TAX</v>
          </cell>
          <cell r="D360" t="str">
            <v>MAE-EDUP-22</v>
          </cell>
          <cell r="E360" t="str">
            <v>MA</v>
          </cell>
          <cell r="F360" t="str">
            <v>EG</v>
          </cell>
          <cell r="H360">
            <v>9093</v>
          </cell>
          <cell r="I360">
            <v>0</v>
          </cell>
          <cell r="J360">
            <v>0</v>
          </cell>
          <cell r="K360">
            <v>9093</v>
          </cell>
          <cell r="L360">
            <v>9093</v>
          </cell>
          <cell r="M360">
            <v>0</v>
          </cell>
          <cell r="N360">
            <v>0</v>
          </cell>
        </row>
        <row r="361">
          <cell r="A361">
            <v>752903</v>
          </cell>
          <cell r="B361" t="str">
            <v>Ramirez*Lopez,Fermin</v>
          </cell>
          <cell r="C361" t="str">
            <v>TAX</v>
          </cell>
          <cell r="D361" t="str">
            <v>MAE-EDUP-22</v>
          </cell>
          <cell r="E361" t="str">
            <v>MA</v>
          </cell>
          <cell r="F361" t="str">
            <v>EG</v>
          </cell>
          <cell r="H361">
            <v>9093</v>
          </cell>
          <cell r="I361">
            <v>0</v>
          </cell>
          <cell r="J361">
            <v>0</v>
          </cell>
          <cell r="K361">
            <v>9093</v>
          </cell>
          <cell r="L361">
            <v>9093</v>
          </cell>
          <cell r="M361">
            <v>0</v>
          </cell>
          <cell r="N361">
            <v>0</v>
          </cell>
        </row>
        <row r="362">
          <cell r="A362">
            <v>753698</v>
          </cell>
          <cell r="B362" t="str">
            <v>Sarmiento*Rodriguez,Carlos</v>
          </cell>
          <cell r="C362" t="str">
            <v>TAX</v>
          </cell>
          <cell r="D362" t="str">
            <v>MAE-EDUP-22</v>
          </cell>
          <cell r="E362" t="str">
            <v>MA</v>
          </cell>
          <cell r="F362" t="str">
            <v>EG</v>
          </cell>
          <cell r="H362">
            <v>9093</v>
          </cell>
          <cell r="I362">
            <v>0</v>
          </cell>
          <cell r="J362">
            <v>0</v>
          </cell>
          <cell r="K362">
            <v>9093</v>
          </cell>
          <cell r="L362">
            <v>9093</v>
          </cell>
          <cell r="M362">
            <v>0</v>
          </cell>
          <cell r="N362">
            <v>0</v>
          </cell>
        </row>
        <row r="363">
          <cell r="A363">
            <v>758062</v>
          </cell>
          <cell r="B363" t="str">
            <v>Neyra*Alvarado,Martin</v>
          </cell>
          <cell r="C363" t="str">
            <v>TAX</v>
          </cell>
          <cell r="D363" t="str">
            <v>MAE-EDUP-22</v>
          </cell>
          <cell r="E363" t="str">
            <v>MA</v>
          </cell>
          <cell r="F363" t="str">
            <v>EG</v>
          </cell>
          <cell r="H363">
            <v>9093</v>
          </cell>
          <cell r="I363">
            <v>0</v>
          </cell>
          <cell r="J363">
            <v>0</v>
          </cell>
          <cell r="K363">
            <v>9093</v>
          </cell>
          <cell r="L363">
            <v>9093</v>
          </cell>
          <cell r="M363">
            <v>0</v>
          </cell>
          <cell r="N363">
            <v>0</v>
          </cell>
        </row>
        <row r="364">
          <cell r="A364">
            <v>682318</v>
          </cell>
          <cell r="B364" t="str">
            <v>Honorato*Hernandez,Jazmin</v>
          </cell>
          <cell r="C364" t="str">
            <v>TAX</v>
          </cell>
          <cell r="D364" t="str">
            <v>MAE-EDUP-22</v>
          </cell>
          <cell r="E364" t="str">
            <v>MA</v>
          </cell>
          <cell r="F364" t="str">
            <v>EG</v>
          </cell>
          <cell r="H364">
            <v>19468</v>
          </cell>
          <cell r="I364">
            <v>0</v>
          </cell>
          <cell r="J364">
            <v>0</v>
          </cell>
          <cell r="K364">
            <v>19468</v>
          </cell>
          <cell r="L364">
            <v>19468</v>
          </cell>
          <cell r="M364">
            <v>0</v>
          </cell>
          <cell r="N364">
            <v>0</v>
          </cell>
        </row>
        <row r="365">
          <cell r="A365">
            <v>333805</v>
          </cell>
          <cell r="B365" t="str">
            <v>Cancino*Jaimez,Cinthia</v>
          </cell>
          <cell r="C365" t="str">
            <v>TAX</v>
          </cell>
          <cell r="D365" t="str">
            <v>LIC-EJDE-17</v>
          </cell>
          <cell r="E365" t="str">
            <v>LI</v>
          </cell>
          <cell r="F365" t="str">
            <v>AS</v>
          </cell>
          <cell r="G365">
            <v>404</v>
          </cell>
          <cell r="H365" t="str">
            <v>14435.65</v>
          </cell>
          <cell r="I365">
            <v>0</v>
          </cell>
          <cell r="J365">
            <v>0</v>
          </cell>
          <cell r="K365" t="str">
            <v>14435.65</v>
          </cell>
          <cell r="L365" t="str">
            <v>14436.6</v>
          </cell>
          <cell r="M365">
            <v>0</v>
          </cell>
          <cell r="N365">
            <v>0</v>
          </cell>
        </row>
        <row r="366">
          <cell r="A366">
            <v>845006</v>
          </cell>
          <cell r="B366" t="str">
            <v>Durán*Salazar,José</v>
          </cell>
          <cell r="C366" t="str">
            <v>TAX</v>
          </cell>
          <cell r="D366" t="str">
            <v>MAE-EDUC-19</v>
          </cell>
          <cell r="E366" t="str">
            <v>MA</v>
          </cell>
          <cell r="F366" t="str">
            <v>AS</v>
          </cell>
          <cell r="G366">
            <v>406</v>
          </cell>
          <cell r="H366" t="str">
            <v>25542.02</v>
          </cell>
          <cell r="I366">
            <v>0</v>
          </cell>
          <cell r="J366">
            <v>0</v>
          </cell>
          <cell r="K366" t="str">
            <v>25542.02</v>
          </cell>
          <cell r="L366" t="str">
            <v>25542.02</v>
          </cell>
          <cell r="M366">
            <v>0</v>
          </cell>
          <cell r="N366">
            <v>0</v>
          </cell>
        </row>
        <row r="367">
          <cell r="A367">
            <v>843585</v>
          </cell>
          <cell r="B367" t="str">
            <v>Mejia*Perez,Ana</v>
          </cell>
          <cell r="C367" t="str">
            <v>TAX</v>
          </cell>
          <cell r="D367" t="str">
            <v>LIC-EJAD-17</v>
          </cell>
          <cell r="E367" t="str">
            <v>LI</v>
          </cell>
          <cell r="F367" t="str">
            <v>BS</v>
          </cell>
          <cell r="G367">
            <v>100</v>
          </cell>
          <cell r="H367" t="str">
            <v>9733.55</v>
          </cell>
          <cell r="I367">
            <v>0</v>
          </cell>
          <cell r="J367">
            <v>0</v>
          </cell>
          <cell r="K367" t="str">
            <v>9733.55</v>
          </cell>
          <cell r="L367" t="str">
            <v>3198.8</v>
          </cell>
          <cell r="M367" t="str">
            <v>6534.75</v>
          </cell>
          <cell r="N367" t="str">
            <v>6534.75</v>
          </cell>
        </row>
        <row r="368">
          <cell r="A368">
            <v>283899</v>
          </cell>
          <cell r="B368" t="str">
            <v>González*Hernández,Lisania</v>
          </cell>
          <cell r="C368" t="str">
            <v>TAX</v>
          </cell>
          <cell r="D368" t="str">
            <v>LIC-EJAD-17</v>
          </cell>
          <cell r="E368" t="str">
            <v>LI</v>
          </cell>
          <cell r="F368" t="str">
            <v>AS</v>
          </cell>
          <cell r="G368">
            <v>404</v>
          </cell>
          <cell r="H368" t="str">
            <v>13128.6</v>
          </cell>
          <cell r="I368">
            <v>0</v>
          </cell>
          <cell r="J368">
            <v>0</v>
          </cell>
          <cell r="K368" t="str">
            <v>13128.6</v>
          </cell>
          <cell r="L368" t="str">
            <v>13131.6</v>
          </cell>
          <cell r="M368">
            <v>0</v>
          </cell>
          <cell r="N368">
            <v>0</v>
          </cell>
        </row>
        <row r="369">
          <cell r="A369">
            <v>604196</v>
          </cell>
          <cell r="B369" t="str">
            <v>Montemayor*Franco,Eduardo</v>
          </cell>
          <cell r="C369" t="str">
            <v>TAX</v>
          </cell>
          <cell r="D369" t="str">
            <v>LIC-EJCP-18</v>
          </cell>
          <cell r="E369" t="str">
            <v>LI</v>
          </cell>
          <cell r="F369" t="str">
            <v>AS</v>
          </cell>
          <cell r="G369">
            <v>403</v>
          </cell>
          <cell r="H369" t="str">
            <v>9633.5</v>
          </cell>
          <cell r="I369">
            <v>0</v>
          </cell>
          <cell r="J369">
            <v>0</v>
          </cell>
          <cell r="K369" t="str">
            <v>9633.5</v>
          </cell>
          <cell r="L369" t="str">
            <v>9633.95</v>
          </cell>
          <cell r="M369">
            <v>0</v>
          </cell>
          <cell r="N369">
            <v>0</v>
          </cell>
        </row>
        <row r="370">
          <cell r="A370">
            <v>843210</v>
          </cell>
          <cell r="B370" t="str">
            <v>Sanchez*Gómez,Heladio</v>
          </cell>
          <cell r="C370" t="str">
            <v>TAX</v>
          </cell>
          <cell r="D370" t="str">
            <v>LIC-EDFI-18</v>
          </cell>
          <cell r="E370" t="str">
            <v>LI</v>
          </cell>
          <cell r="F370" t="str">
            <v>BI</v>
          </cell>
          <cell r="G370">
            <v>101</v>
          </cell>
          <cell r="H370" t="str">
            <v>204.64</v>
          </cell>
          <cell r="I370">
            <v>0</v>
          </cell>
          <cell r="J370">
            <v>0</v>
          </cell>
          <cell r="K370" t="str">
            <v>204.64</v>
          </cell>
          <cell r="L370" t="str">
            <v>1624.64</v>
          </cell>
          <cell r="M370">
            <v>0</v>
          </cell>
          <cell r="N370">
            <v>0</v>
          </cell>
        </row>
        <row r="371">
          <cell r="A371">
            <v>733737</v>
          </cell>
          <cell r="B371" t="str">
            <v>Bautista*Granados,Luis</v>
          </cell>
          <cell r="C371" t="str">
            <v>TAX</v>
          </cell>
          <cell r="D371" t="str">
            <v>LIC-EJME-17</v>
          </cell>
          <cell r="E371" t="str">
            <v>LI</v>
          </cell>
          <cell r="F371" t="str">
            <v>AS</v>
          </cell>
          <cell r="G371">
            <v>404</v>
          </cell>
          <cell r="H371" t="str">
            <v>18117.45</v>
          </cell>
          <cell r="I371">
            <v>0</v>
          </cell>
          <cell r="J371">
            <v>0</v>
          </cell>
          <cell r="K371" t="str">
            <v>18117.45</v>
          </cell>
          <cell r="L371">
            <v>8073</v>
          </cell>
          <cell r="M371" t="str">
            <v>10044.45</v>
          </cell>
          <cell r="N371" t="str">
            <v>10044.45</v>
          </cell>
        </row>
        <row r="372">
          <cell r="A372">
            <v>648182</v>
          </cell>
          <cell r="B372" t="str">
            <v>Jimenez*Martinez,Alejandro</v>
          </cell>
          <cell r="C372" t="str">
            <v>TAX</v>
          </cell>
          <cell r="D372" t="str">
            <v>LIC-PSIO-18</v>
          </cell>
          <cell r="E372" t="str">
            <v>LI</v>
          </cell>
          <cell r="F372" t="str">
            <v>EG</v>
          </cell>
          <cell r="G372">
            <v>404</v>
          </cell>
          <cell r="H372">
            <v>11663</v>
          </cell>
          <cell r="I372">
            <v>0</v>
          </cell>
          <cell r="J372">
            <v>0</v>
          </cell>
          <cell r="K372">
            <v>11663</v>
          </cell>
          <cell r="L372" t="str">
            <v>11717.7</v>
          </cell>
          <cell r="M372">
            <v>0</v>
          </cell>
          <cell r="N372">
            <v>0</v>
          </cell>
        </row>
        <row r="373">
          <cell r="A373">
            <v>154132</v>
          </cell>
          <cell r="B373" t="str">
            <v>Ortigoza*Guerrero,Diego</v>
          </cell>
          <cell r="C373" t="str">
            <v>TAX</v>
          </cell>
          <cell r="D373" t="str">
            <v>LIC-EJAD-17</v>
          </cell>
          <cell r="E373" t="str">
            <v>LI</v>
          </cell>
          <cell r="F373" t="str">
            <v>BA</v>
          </cell>
          <cell r="G373">
            <v>405</v>
          </cell>
          <cell r="H373" t="str">
            <v>13325.6</v>
          </cell>
          <cell r="I373">
            <v>0</v>
          </cell>
          <cell r="J373">
            <v>0</v>
          </cell>
          <cell r="K373" t="str">
            <v>13325.6</v>
          </cell>
          <cell r="L373" t="str">
            <v>7967.5</v>
          </cell>
          <cell r="M373" t="str">
            <v>5358.1</v>
          </cell>
          <cell r="N373" t="str">
            <v>5358.1</v>
          </cell>
        </row>
        <row r="374">
          <cell r="A374">
            <v>845087</v>
          </cell>
          <cell r="B374" t="str">
            <v>Martinez*Cruz,Monica</v>
          </cell>
          <cell r="C374" t="str">
            <v>TAX</v>
          </cell>
          <cell r="D374" t="str">
            <v>LIC-EJAD-17</v>
          </cell>
          <cell r="E374" t="str">
            <v>LI</v>
          </cell>
          <cell r="F374" t="str">
            <v>BS</v>
          </cell>
          <cell r="G374">
            <v>100</v>
          </cell>
          <cell r="H374" t="str">
            <v>6283.8</v>
          </cell>
          <cell r="I374">
            <v>0</v>
          </cell>
          <cell r="J374">
            <v>0</v>
          </cell>
          <cell r="K374" t="str">
            <v>6283.8</v>
          </cell>
          <cell r="L374">
            <v>5927</v>
          </cell>
          <cell r="M374" t="str">
            <v>362.8</v>
          </cell>
          <cell r="N374" t="str">
            <v>362.8</v>
          </cell>
        </row>
        <row r="375">
          <cell r="A375">
            <v>799136</v>
          </cell>
          <cell r="B375" t="str">
            <v>Tafoya*Guizar,Estefania</v>
          </cell>
          <cell r="C375" t="str">
            <v>TAX</v>
          </cell>
          <cell r="D375" t="str">
            <v>LIC-EJAD-17</v>
          </cell>
          <cell r="E375" t="str">
            <v>LI</v>
          </cell>
          <cell r="F375" t="str">
            <v>BS</v>
          </cell>
          <cell r="G375">
            <v>100</v>
          </cell>
          <cell r="H375">
            <v>6324</v>
          </cell>
          <cell r="I375">
            <v>0</v>
          </cell>
          <cell r="J375">
            <v>0</v>
          </cell>
          <cell r="K375">
            <v>6324</v>
          </cell>
          <cell r="L375" t="str">
            <v>4676.5</v>
          </cell>
          <cell r="M375" t="str">
            <v>1647.5</v>
          </cell>
          <cell r="N375" t="str">
            <v>1647.5</v>
          </cell>
        </row>
        <row r="376">
          <cell r="A376">
            <v>842971</v>
          </cell>
          <cell r="B376" t="str">
            <v>Lozada*Hernández,Alexandra</v>
          </cell>
          <cell r="C376" t="str">
            <v>TAX</v>
          </cell>
          <cell r="D376" t="str">
            <v>LIC-EJAD-17</v>
          </cell>
          <cell r="E376" t="str">
            <v>LI</v>
          </cell>
          <cell r="F376" t="str">
            <v>BS</v>
          </cell>
          <cell r="G376">
            <v>100</v>
          </cell>
          <cell r="H376" t="str">
            <v>9733.55</v>
          </cell>
          <cell r="I376">
            <v>0</v>
          </cell>
          <cell r="J376">
            <v>0</v>
          </cell>
          <cell r="K376" t="str">
            <v>9733.55</v>
          </cell>
          <cell r="L376" t="str">
            <v>3198.8</v>
          </cell>
          <cell r="M376" t="str">
            <v>6534.75</v>
          </cell>
          <cell r="N376" t="str">
            <v>6534.75</v>
          </cell>
        </row>
        <row r="377">
          <cell r="A377">
            <v>260611</v>
          </cell>
          <cell r="B377" t="str">
            <v>Jimenez*Olivares,Adriana</v>
          </cell>
          <cell r="C377" t="str">
            <v>TAX</v>
          </cell>
          <cell r="D377" t="str">
            <v>LIC-EJAD-17</v>
          </cell>
          <cell r="E377" t="str">
            <v>LI</v>
          </cell>
          <cell r="F377" t="str">
            <v>AS</v>
          </cell>
          <cell r="G377">
            <v>100</v>
          </cell>
          <cell r="H377" t="str">
            <v>13065.6</v>
          </cell>
          <cell r="I377">
            <v>0</v>
          </cell>
          <cell r="J377">
            <v>0</v>
          </cell>
          <cell r="K377" t="str">
            <v>13065.6</v>
          </cell>
          <cell r="L377" t="str">
            <v>13066.4</v>
          </cell>
          <cell r="M377">
            <v>0</v>
          </cell>
          <cell r="N377">
            <v>0</v>
          </cell>
        </row>
        <row r="378">
          <cell r="A378">
            <v>286489</v>
          </cell>
          <cell r="B378" t="str">
            <v>Morales*Sierra,Bruno</v>
          </cell>
          <cell r="C378" t="str">
            <v>TAX</v>
          </cell>
          <cell r="D378" t="str">
            <v>LIC-COFI-18</v>
          </cell>
          <cell r="E378" t="str">
            <v>LI</v>
          </cell>
          <cell r="F378" t="str">
            <v>AS</v>
          </cell>
          <cell r="H378" t="str">
            <v>21583.2</v>
          </cell>
          <cell r="I378">
            <v>0</v>
          </cell>
          <cell r="J378">
            <v>0</v>
          </cell>
          <cell r="K378" t="str">
            <v>21583.2</v>
          </cell>
          <cell r="L378">
            <v>18042</v>
          </cell>
          <cell r="M378" t="str">
            <v>3541.2</v>
          </cell>
          <cell r="N378" t="str">
            <v>3541.2</v>
          </cell>
        </row>
        <row r="379">
          <cell r="A379">
            <v>170219</v>
          </cell>
          <cell r="B379" t="str">
            <v>Barragan*Gonzalez,Vicente</v>
          </cell>
          <cell r="C379" t="str">
            <v>TAX</v>
          </cell>
          <cell r="D379" t="str">
            <v>LIC-EJDE-17</v>
          </cell>
          <cell r="E379" t="str">
            <v>LI</v>
          </cell>
          <cell r="F379" t="str">
            <v>AS</v>
          </cell>
          <cell r="G379">
            <v>404</v>
          </cell>
          <cell r="H379" t="str">
            <v>7787.54</v>
          </cell>
          <cell r="I379">
            <v>0</v>
          </cell>
          <cell r="J379">
            <v>0</v>
          </cell>
          <cell r="K379" t="str">
            <v>7787.54</v>
          </cell>
          <cell r="L379" t="str">
            <v>7787.54</v>
          </cell>
          <cell r="M379">
            <v>0</v>
          </cell>
          <cell r="N379">
            <v>0</v>
          </cell>
        </row>
        <row r="380">
          <cell r="A380">
            <v>303440</v>
          </cell>
          <cell r="B380" t="str">
            <v>Barajas*García,Paola</v>
          </cell>
          <cell r="C380" t="str">
            <v>TAX</v>
          </cell>
          <cell r="D380" t="str">
            <v>LIC-ADME-18</v>
          </cell>
          <cell r="E380" t="str">
            <v>LI</v>
          </cell>
          <cell r="F380" t="str">
            <v>AS</v>
          </cell>
          <cell r="G380">
            <v>403</v>
          </cell>
          <cell r="H380">
            <v>19721</v>
          </cell>
          <cell r="I380">
            <v>0</v>
          </cell>
          <cell r="J380">
            <v>0</v>
          </cell>
          <cell r="K380">
            <v>19721</v>
          </cell>
          <cell r="L380">
            <v>19773</v>
          </cell>
          <cell r="M380">
            <v>0</v>
          </cell>
          <cell r="N380">
            <v>0</v>
          </cell>
        </row>
        <row r="381">
          <cell r="A381">
            <v>296732</v>
          </cell>
          <cell r="B381" t="str">
            <v>Burgos*Jardon,Valeria</v>
          </cell>
          <cell r="C381" t="str">
            <v>TAX</v>
          </cell>
          <cell r="D381" t="str">
            <v>LIC-DINV-18</v>
          </cell>
          <cell r="E381" t="str">
            <v>LI</v>
          </cell>
          <cell r="F381" t="str">
            <v>AS</v>
          </cell>
          <cell r="G381">
            <v>405</v>
          </cell>
          <cell r="H381" t="str">
            <v>8397.6</v>
          </cell>
          <cell r="I381">
            <v>0</v>
          </cell>
          <cell r="J381">
            <v>0</v>
          </cell>
          <cell r="K381" t="str">
            <v>8397.6</v>
          </cell>
          <cell r="L381">
            <v>7562</v>
          </cell>
          <cell r="M381" t="str">
            <v>835.6</v>
          </cell>
          <cell r="N381" t="str">
            <v>835.6</v>
          </cell>
        </row>
        <row r="382">
          <cell r="A382">
            <v>842175</v>
          </cell>
          <cell r="B382" t="str">
            <v>Cruz*Macedo,Antonia</v>
          </cell>
          <cell r="C382" t="str">
            <v>TAX</v>
          </cell>
          <cell r="D382" t="str">
            <v>LIC-EJAD-17</v>
          </cell>
          <cell r="E382" t="str">
            <v>LI</v>
          </cell>
          <cell r="F382" t="str">
            <v>AS</v>
          </cell>
          <cell r="G382">
            <v>100</v>
          </cell>
          <cell r="H382" t="str">
            <v>12951.87</v>
          </cell>
          <cell r="I382">
            <v>0</v>
          </cell>
          <cell r="J382">
            <v>0</v>
          </cell>
          <cell r="K382" t="str">
            <v>12951.87</v>
          </cell>
          <cell r="L382" t="str">
            <v>12951.87</v>
          </cell>
          <cell r="M382">
            <v>0</v>
          </cell>
          <cell r="N382">
            <v>0</v>
          </cell>
        </row>
        <row r="383">
          <cell r="A383">
            <v>840487</v>
          </cell>
          <cell r="B383" t="str">
            <v>Flores*Arevalo,Frida</v>
          </cell>
          <cell r="C383" t="str">
            <v>TAX</v>
          </cell>
          <cell r="D383" t="str">
            <v>LIC-EJDE-17</v>
          </cell>
          <cell r="E383" t="str">
            <v>LI</v>
          </cell>
          <cell r="F383" t="str">
            <v>AS</v>
          </cell>
          <cell r="G383">
            <v>100</v>
          </cell>
          <cell r="H383" t="str">
            <v>12927.63</v>
          </cell>
          <cell r="I383">
            <v>0</v>
          </cell>
          <cell r="J383">
            <v>0</v>
          </cell>
          <cell r="K383" t="str">
            <v>12927.63</v>
          </cell>
          <cell r="L383" t="str">
            <v>12927.63</v>
          </cell>
          <cell r="M383">
            <v>0</v>
          </cell>
          <cell r="N383">
            <v>0</v>
          </cell>
        </row>
        <row r="384">
          <cell r="A384">
            <v>348415</v>
          </cell>
          <cell r="B384" t="str">
            <v>Pastrana*Ortega,Luis</v>
          </cell>
          <cell r="C384" t="str">
            <v>TAX</v>
          </cell>
          <cell r="D384" t="str">
            <v>LIC-EJAD-17</v>
          </cell>
          <cell r="E384" t="str">
            <v>LI</v>
          </cell>
          <cell r="F384" t="str">
            <v>EG</v>
          </cell>
          <cell r="G384">
            <v>404</v>
          </cell>
          <cell r="H384" t="str">
            <v>10673.7</v>
          </cell>
          <cell r="I384">
            <v>0</v>
          </cell>
          <cell r="J384">
            <v>0</v>
          </cell>
          <cell r="K384" t="str">
            <v>10673.7</v>
          </cell>
          <cell r="L384" t="str">
            <v>9274.65</v>
          </cell>
          <cell r="M384" t="str">
            <v>1399.05</v>
          </cell>
          <cell r="N384" t="str">
            <v>1399.05</v>
          </cell>
        </row>
        <row r="385">
          <cell r="A385">
            <v>820472</v>
          </cell>
          <cell r="B385" t="str">
            <v>Huitzil*Buendía,Jorge</v>
          </cell>
          <cell r="C385" t="str">
            <v>TAX</v>
          </cell>
          <cell r="D385" t="str">
            <v>LIC-EJDE-17</v>
          </cell>
          <cell r="E385" t="str">
            <v>LI</v>
          </cell>
          <cell r="F385" t="str">
            <v>AS</v>
          </cell>
          <cell r="G385">
            <v>405</v>
          </cell>
          <cell r="H385" t="str">
            <v>14115.2</v>
          </cell>
          <cell r="I385">
            <v>0</v>
          </cell>
          <cell r="J385">
            <v>0</v>
          </cell>
          <cell r="K385" t="str">
            <v>14115.2</v>
          </cell>
          <cell r="L385" t="str">
            <v>14115.4</v>
          </cell>
          <cell r="M385">
            <v>0</v>
          </cell>
          <cell r="N385">
            <v>0</v>
          </cell>
        </row>
        <row r="386">
          <cell r="A386">
            <v>50638</v>
          </cell>
          <cell r="B386" t="str">
            <v>Melendez*Hernandez,Evangelina</v>
          </cell>
          <cell r="C386" t="str">
            <v>TAX</v>
          </cell>
          <cell r="D386" t="str">
            <v>MAE-MADP-22</v>
          </cell>
          <cell r="E386" t="str">
            <v>MA</v>
          </cell>
          <cell r="F386" t="str">
            <v>BI</v>
          </cell>
          <cell r="G386">
            <v>405</v>
          </cell>
          <cell r="H386" t="str">
            <v>218.45</v>
          </cell>
          <cell r="I386">
            <v>0</v>
          </cell>
          <cell r="J386">
            <v>0</v>
          </cell>
          <cell r="K386" t="str">
            <v>218.45</v>
          </cell>
          <cell r="L386" t="str">
            <v>218.45</v>
          </cell>
          <cell r="M386">
            <v>0</v>
          </cell>
          <cell r="N386">
            <v>0</v>
          </cell>
        </row>
        <row r="387">
          <cell r="A387">
            <v>768329</v>
          </cell>
          <cell r="B387" t="str">
            <v>Arce*Muñiz,Martina</v>
          </cell>
          <cell r="C387" t="str">
            <v>TAX</v>
          </cell>
          <cell r="D387" t="str">
            <v>LIC-DINV-18</v>
          </cell>
          <cell r="E387" t="str">
            <v>LI</v>
          </cell>
          <cell r="F387" t="str">
            <v>BS</v>
          </cell>
          <cell r="G387">
            <v>101</v>
          </cell>
          <cell r="H387">
            <v>11207</v>
          </cell>
          <cell r="I387">
            <v>0</v>
          </cell>
          <cell r="J387">
            <v>0</v>
          </cell>
          <cell r="K387">
            <v>11207</v>
          </cell>
          <cell r="L387" t="str">
            <v>4757.6</v>
          </cell>
          <cell r="M387">
            <v>0</v>
          </cell>
          <cell r="N387">
            <v>0</v>
          </cell>
        </row>
        <row r="388">
          <cell r="A388">
            <v>838435</v>
          </cell>
          <cell r="B388" t="str">
            <v>ACOSTA*MORALES,DIANA</v>
          </cell>
          <cell r="C388" t="str">
            <v>TAX</v>
          </cell>
          <cell r="D388" t="str">
            <v>MAE-EDUC-19</v>
          </cell>
          <cell r="E388" t="str">
            <v>MA</v>
          </cell>
          <cell r="F388" t="str">
            <v>BS</v>
          </cell>
          <cell r="G388">
            <v>406</v>
          </cell>
          <cell r="H388" t="str">
            <v>15022.41</v>
          </cell>
          <cell r="I388">
            <v>0</v>
          </cell>
          <cell r="J388">
            <v>0</v>
          </cell>
          <cell r="K388" t="str">
            <v>15022.41</v>
          </cell>
          <cell r="L388" t="str">
            <v>11023.81</v>
          </cell>
          <cell r="M388" t="str">
            <v>3998.6</v>
          </cell>
          <cell r="N388" t="str">
            <v>3998.6</v>
          </cell>
        </row>
        <row r="389">
          <cell r="A389">
            <v>763845</v>
          </cell>
          <cell r="B389" t="str">
            <v>Torres*Amador,Marlon</v>
          </cell>
          <cell r="C389" t="str">
            <v>TAX</v>
          </cell>
          <cell r="D389" t="str">
            <v>LIC-CTCO-18</v>
          </cell>
          <cell r="E389" t="str">
            <v>LI</v>
          </cell>
          <cell r="F389" t="str">
            <v>BF</v>
          </cell>
          <cell r="H389">
            <v>7568</v>
          </cell>
          <cell r="I389">
            <v>0</v>
          </cell>
          <cell r="J389">
            <v>0</v>
          </cell>
          <cell r="K389">
            <v>7568</v>
          </cell>
          <cell r="L389">
            <v>2400</v>
          </cell>
          <cell r="M389">
            <v>5168</v>
          </cell>
          <cell r="N389">
            <v>5168</v>
          </cell>
        </row>
        <row r="390">
          <cell r="A390">
            <v>750944</v>
          </cell>
          <cell r="B390" t="str">
            <v>García*Osnaya,Florentino</v>
          </cell>
          <cell r="C390" t="str">
            <v>TAX</v>
          </cell>
          <cell r="D390" t="str">
            <v>LIC-EJAD-17</v>
          </cell>
          <cell r="E390" t="str">
            <v>LI</v>
          </cell>
          <cell r="F390" t="str">
            <v>BR</v>
          </cell>
          <cell r="G390">
            <v>100</v>
          </cell>
          <cell r="H390">
            <v>2325</v>
          </cell>
          <cell r="I390">
            <v>0</v>
          </cell>
          <cell r="J390">
            <v>0</v>
          </cell>
          <cell r="K390">
            <v>2325</v>
          </cell>
          <cell r="L390">
            <v>0</v>
          </cell>
          <cell r="M390">
            <v>2325</v>
          </cell>
          <cell r="N390">
            <v>2325</v>
          </cell>
        </row>
        <row r="391">
          <cell r="A391">
            <v>845681</v>
          </cell>
          <cell r="B391" t="str">
            <v>Gonzalez*Galicia,Jorge</v>
          </cell>
          <cell r="C391" t="str">
            <v>TAX</v>
          </cell>
          <cell r="D391" t="str">
            <v>LIC-EJAD-17</v>
          </cell>
          <cell r="E391" t="str">
            <v>LI</v>
          </cell>
          <cell r="F391" t="str">
            <v>AS</v>
          </cell>
          <cell r="G391">
            <v>100</v>
          </cell>
          <cell r="H391" t="str">
            <v>12881.17</v>
          </cell>
          <cell r="I391">
            <v>0</v>
          </cell>
          <cell r="J391">
            <v>0</v>
          </cell>
          <cell r="K391" t="str">
            <v>12881.17</v>
          </cell>
          <cell r="L391" t="str">
            <v>12881.77</v>
          </cell>
          <cell r="M391">
            <v>0</v>
          </cell>
          <cell r="N391">
            <v>0</v>
          </cell>
        </row>
        <row r="392">
          <cell r="A392">
            <v>843338</v>
          </cell>
          <cell r="B392" t="str">
            <v>Reyes*Alvarado,Cecilia</v>
          </cell>
          <cell r="C392" t="str">
            <v>TAX</v>
          </cell>
          <cell r="D392" t="str">
            <v>LIC-EJAD-17</v>
          </cell>
          <cell r="E392" t="str">
            <v>LI</v>
          </cell>
          <cell r="F392" t="str">
            <v>AS</v>
          </cell>
          <cell r="G392">
            <v>100</v>
          </cell>
          <cell r="H392" t="str">
            <v>13089.81</v>
          </cell>
          <cell r="I392">
            <v>0</v>
          </cell>
          <cell r="J392">
            <v>0</v>
          </cell>
          <cell r="K392" t="str">
            <v>13089.81</v>
          </cell>
          <cell r="L392" t="str">
            <v>13090.36</v>
          </cell>
          <cell r="M392">
            <v>0</v>
          </cell>
          <cell r="N392">
            <v>0</v>
          </cell>
        </row>
        <row r="393">
          <cell r="A393">
            <v>732258</v>
          </cell>
          <cell r="B393" t="str">
            <v>Caldiño*Hernández,Martha</v>
          </cell>
          <cell r="C393" t="str">
            <v>TAX</v>
          </cell>
          <cell r="D393" t="str">
            <v>LIC-EJAD-17</v>
          </cell>
          <cell r="E393" t="str">
            <v>LI</v>
          </cell>
          <cell r="F393" t="str">
            <v>BS</v>
          </cell>
          <cell r="H393">
            <v>0</v>
          </cell>
          <cell r="I393">
            <v>0</v>
          </cell>
          <cell r="J393">
            <v>0</v>
          </cell>
          <cell r="K393">
            <v>0</v>
          </cell>
          <cell r="L393">
            <v>0</v>
          </cell>
          <cell r="M393">
            <v>0</v>
          </cell>
          <cell r="N393">
            <v>0</v>
          </cell>
        </row>
        <row r="394">
          <cell r="A394">
            <v>817004</v>
          </cell>
          <cell r="B394" t="str">
            <v>Castro*Montero,Alexa</v>
          </cell>
          <cell r="C394" t="str">
            <v>TAX</v>
          </cell>
          <cell r="D394" t="str">
            <v>LIC-CTCO-18</v>
          </cell>
          <cell r="E394" t="str">
            <v>LI</v>
          </cell>
          <cell r="F394" t="str">
            <v>BS</v>
          </cell>
          <cell r="G394">
            <v>101</v>
          </cell>
          <cell r="H394" t="str">
            <v>10257.27</v>
          </cell>
          <cell r="I394">
            <v>0</v>
          </cell>
          <cell r="J394">
            <v>0</v>
          </cell>
          <cell r="K394" t="str">
            <v>10257.27</v>
          </cell>
          <cell r="L394" t="str">
            <v>4200.67</v>
          </cell>
          <cell r="M394" t="str">
            <v>7034.8</v>
          </cell>
          <cell r="N394" t="str">
            <v>7034.8</v>
          </cell>
        </row>
        <row r="395">
          <cell r="A395">
            <v>841348</v>
          </cell>
          <cell r="B395" t="str">
            <v>Beltran*Dominguez,Jonathan</v>
          </cell>
          <cell r="C395" t="str">
            <v>TAX</v>
          </cell>
          <cell r="D395" t="str">
            <v>MAE-EDUC-19</v>
          </cell>
          <cell r="E395" t="str">
            <v>MA</v>
          </cell>
          <cell r="F395" t="str">
            <v>BS</v>
          </cell>
          <cell r="G395">
            <v>406</v>
          </cell>
          <cell r="H395" t="str">
            <v>15018.68</v>
          </cell>
          <cell r="I395">
            <v>0</v>
          </cell>
          <cell r="J395">
            <v>0</v>
          </cell>
          <cell r="K395" t="str">
            <v>15018.68</v>
          </cell>
          <cell r="L395" t="str">
            <v>15018.68</v>
          </cell>
          <cell r="M395">
            <v>0</v>
          </cell>
          <cell r="N395">
            <v>0</v>
          </cell>
        </row>
        <row r="396">
          <cell r="A396">
            <v>841589</v>
          </cell>
          <cell r="B396" t="str">
            <v>Trejo*Díaz,Ximena</v>
          </cell>
          <cell r="C396" t="str">
            <v>TAX</v>
          </cell>
          <cell r="D396" t="str">
            <v>LIC-EJAD-17</v>
          </cell>
          <cell r="E396" t="str">
            <v>LI</v>
          </cell>
          <cell r="F396" t="str">
            <v>AS</v>
          </cell>
          <cell r="G396">
            <v>100</v>
          </cell>
          <cell r="H396" t="str">
            <v>12883.8</v>
          </cell>
          <cell r="I396">
            <v>0</v>
          </cell>
          <cell r="J396">
            <v>0</v>
          </cell>
          <cell r="K396" t="str">
            <v>12883.8</v>
          </cell>
          <cell r="L396" t="str">
            <v>12884.4</v>
          </cell>
          <cell r="M396">
            <v>0</v>
          </cell>
          <cell r="N396">
            <v>0</v>
          </cell>
        </row>
        <row r="397">
          <cell r="A397">
            <v>840485</v>
          </cell>
          <cell r="B397" t="str">
            <v>Velazquez*Mendez,Hellen</v>
          </cell>
          <cell r="C397" t="str">
            <v>TAX</v>
          </cell>
          <cell r="D397" t="str">
            <v>LIC-EJAD-17</v>
          </cell>
          <cell r="E397" t="str">
            <v>LI</v>
          </cell>
          <cell r="F397" t="str">
            <v>BI</v>
          </cell>
          <cell r="G397">
            <v>100</v>
          </cell>
          <cell r="H397" t="str">
            <v>165.8</v>
          </cell>
          <cell r="I397">
            <v>0</v>
          </cell>
          <cell r="J397">
            <v>0</v>
          </cell>
          <cell r="K397" t="str">
            <v>165.8</v>
          </cell>
          <cell r="L397" t="str">
            <v>469.8</v>
          </cell>
          <cell r="M397">
            <v>0</v>
          </cell>
          <cell r="N397">
            <v>0</v>
          </cell>
        </row>
        <row r="398">
          <cell r="A398">
            <v>648994</v>
          </cell>
          <cell r="B398" t="str">
            <v>Castillo*Zamora,Mauricio</v>
          </cell>
          <cell r="C398" t="str">
            <v>TAX</v>
          </cell>
          <cell r="D398" t="str">
            <v>MAE-MADP-22</v>
          </cell>
          <cell r="E398" t="str">
            <v>MA</v>
          </cell>
          <cell r="F398" t="str">
            <v>AS</v>
          </cell>
          <cell r="G398">
            <v>406</v>
          </cell>
          <cell r="H398" t="str">
            <v>18774.67</v>
          </cell>
          <cell r="I398">
            <v>0</v>
          </cell>
          <cell r="J398">
            <v>0</v>
          </cell>
          <cell r="K398" t="str">
            <v>18774.67</v>
          </cell>
          <cell r="L398" t="str">
            <v>18774.67</v>
          </cell>
          <cell r="M398">
            <v>0</v>
          </cell>
          <cell r="N398">
            <v>0</v>
          </cell>
        </row>
        <row r="399">
          <cell r="A399">
            <v>836596</v>
          </cell>
          <cell r="B399" t="str">
            <v>Castillo*Barragán,Jesús</v>
          </cell>
          <cell r="C399" t="str">
            <v>TAX</v>
          </cell>
          <cell r="D399" t="str">
            <v>LIC-EJAD-17</v>
          </cell>
          <cell r="E399" t="str">
            <v>LI</v>
          </cell>
          <cell r="F399" t="str">
            <v>AS</v>
          </cell>
          <cell r="G399">
            <v>100</v>
          </cell>
          <cell r="H399" t="str">
            <v>12997.44</v>
          </cell>
          <cell r="I399">
            <v>0</v>
          </cell>
          <cell r="J399" t="str">
            <v>218.16</v>
          </cell>
          <cell r="K399" t="str">
            <v>12779.28</v>
          </cell>
          <cell r="L399" t="str">
            <v>12779.28</v>
          </cell>
          <cell r="M399">
            <v>0</v>
          </cell>
          <cell r="N399">
            <v>0</v>
          </cell>
        </row>
        <row r="400">
          <cell r="A400">
            <v>838948</v>
          </cell>
          <cell r="B400" t="str">
            <v>Fuentes*Lazcano,Fernando</v>
          </cell>
          <cell r="C400" t="str">
            <v>TAX</v>
          </cell>
          <cell r="D400" t="str">
            <v>LIC-EJAD-17</v>
          </cell>
          <cell r="E400" t="str">
            <v>LI</v>
          </cell>
          <cell r="F400" t="str">
            <v>BS</v>
          </cell>
          <cell r="G400">
            <v>100</v>
          </cell>
          <cell r="H400" t="str">
            <v>9866.78</v>
          </cell>
          <cell r="I400">
            <v>0</v>
          </cell>
          <cell r="J400">
            <v>0</v>
          </cell>
          <cell r="K400" t="str">
            <v>9866.78</v>
          </cell>
          <cell r="L400" t="str">
            <v>3239.98</v>
          </cell>
          <cell r="M400" t="str">
            <v>6626.8</v>
          </cell>
          <cell r="N400" t="str">
            <v>6626.8</v>
          </cell>
        </row>
        <row r="401">
          <cell r="A401">
            <v>847942</v>
          </cell>
          <cell r="B401" t="str">
            <v>Diaz*Rodriguez,Dolores</v>
          </cell>
          <cell r="C401" t="str">
            <v>TAX</v>
          </cell>
          <cell r="D401" t="str">
            <v>LIC-EJAD-17</v>
          </cell>
          <cell r="E401" t="str">
            <v>LI</v>
          </cell>
          <cell r="F401" t="str">
            <v>BS</v>
          </cell>
          <cell r="G401">
            <v>100</v>
          </cell>
          <cell r="H401" t="str">
            <v>9730.92</v>
          </cell>
          <cell r="I401">
            <v>0</v>
          </cell>
          <cell r="J401">
            <v>0</v>
          </cell>
          <cell r="K401" t="str">
            <v>9730.92</v>
          </cell>
          <cell r="L401" t="str">
            <v>3196.17</v>
          </cell>
          <cell r="M401" t="str">
            <v>6534.75</v>
          </cell>
          <cell r="N401" t="str">
            <v>6534.75</v>
          </cell>
        </row>
        <row r="402">
          <cell r="A402">
            <v>846266</v>
          </cell>
          <cell r="B402" t="str">
            <v>ROBLES*JIMENEZ,ABRAHAM</v>
          </cell>
          <cell r="C402" t="str">
            <v>TAX</v>
          </cell>
          <cell r="D402" t="str">
            <v>LIC-EJDE-17</v>
          </cell>
          <cell r="E402" t="str">
            <v>LI</v>
          </cell>
          <cell r="F402" t="str">
            <v>BS</v>
          </cell>
          <cell r="G402">
            <v>100</v>
          </cell>
          <cell r="H402" t="str">
            <v>6283.8</v>
          </cell>
          <cell r="I402">
            <v>0</v>
          </cell>
          <cell r="J402">
            <v>0</v>
          </cell>
          <cell r="K402" t="str">
            <v>6283.8</v>
          </cell>
          <cell r="L402">
            <v>5018</v>
          </cell>
          <cell r="M402" t="str">
            <v>1265.8</v>
          </cell>
          <cell r="N402" t="str">
            <v>1265.8</v>
          </cell>
        </row>
        <row r="403">
          <cell r="A403">
            <v>688512</v>
          </cell>
          <cell r="B403" t="str">
            <v>Herrera*Ordóñez,Johana</v>
          </cell>
          <cell r="C403" t="str">
            <v>TAX</v>
          </cell>
          <cell r="D403" t="str">
            <v>LIC-DSGD-18</v>
          </cell>
          <cell r="E403" t="str">
            <v>LI</v>
          </cell>
          <cell r="F403" t="str">
            <v>EG</v>
          </cell>
          <cell r="G403">
            <v>101</v>
          </cell>
          <cell r="H403">
            <v>26584</v>
          </cell>
          <cell r="I403">
            <v>0</v>
          </cell>
          <cell r="J403">
            <v>0</v>
          </cell>
          <cell r="K403">
            <v>26584</v>
          </cell>
          <cell r="L403" t="str">
            <v>26584.2</v>
          </cell>
          <cell r="M403">
            <v>0</v>
          </cell>
          <cell r="N403">
            <v>0</v>
          </cell>
        </row>
        <row r="404">
          <cell r="A404">
            <v>340866</v>
          </cell>
          <cell r="B404" t="str">
            <v>Martinez*Benitez,Jonathan</v>
          </cell>
          <cell r="C404" t="str">
            <v>TAX</v>
          </cell>
          <cell r="D404" t="str">
            <v>LIC-DSGD-18</v>
          </cell>
          <cell r="E404" t="str">
            <v>LI</v>
          </cell>
          <cell r="F404" t="str">
            <v>EG</v>
          </cell>
          <cell r="G404">
            <v>405</v>
          </cell>
          <cell r="H404" t="str">
            <v>11354.1</v>
          </cell>
          <cell r="I404">
            <v>0</v>
          </cell>
          <cell r="J404">
            <v>0</v>
          </cell>
          <cell r="K404" t="str">
            <v>11354.1</v>
          </cell>
          <cell r="L404">
            <v>8879</v>
          </cell>
          <cell r="M404" t="str">
            <v>2475.1</v>
          </cell>
          <cell r="N404" t="str">
            <v>2475.1</v>
          </cell>
        </row>
        <row r="405">
          <cell r="A405">
            <v>764515</v>
          </cell>
          <cell r="B405" t="str">
            <v>Ruiz*Huerta,Leslie</v>
          </cell>
          <cell r="C405" t="str">
            <v>TAX</v>
          </cell>
          <cell r="D405" t="str">
            <v>LIC-DINV-18</v>
          </cell>
          <cell r="E405" t="str">
            <v>LI</v>
          </cell>
          <cell r="F405" t="str">
            <v>AS</v>
          </cell>
          <cell r="G405">
            <v>405</v>
          </cell>
          <cell r="H405" t="str">
            <v>20094.3</v>
          </cell>
          <cell r="I405">
            <v>0</v>
          </cell>
          <cell r="J405">
            <v>0</v>
          </cell>
          <cell r="K405" t="str">
            <v>20094.3</v>
          </cell>
          <cell r="L405">
            <v>12574</v>
          </cell>
          <cell r="M405" t="str">
            <v>7520.3</v>
          </cell>
          <cell r="N405" t="str">
            <v>7520.3</v>
          </cell>
        </row>
        <row r="406">
          <cell r="A406">
            <v>847051</v>
          </cell>
          <cell r="B406" t="str">
            <v>Saldivar*Castro,Jonathan</v>
          </cell>
          <cell r="C406" t="str">
            <v>TAX</v>
          </cell>
          <cell r="D406" t="str">
            <v>LIC-EJAD-17</v>
          </cell>
          <cell r="E406" t="str">
            <v>LI</v>
          </cell>
          <cell r="F406" t="str">
            <v>BS</v>
          </cell>
          <cell r="G406">
            <v>100</v>
          </cell>
          <cell r="H406" t="str">
            <v>6283.8</v>
          </cell>
          <cell r="I406">
            <v>0</v>
          </cell>
          <cell r="J406">
            <v>0</v>
          </cell>
          <cell r="K406" t="str">
            <v>6283.8</v>
          </cell>
          <cell r="L406" t="str">
            <v>4714.8</v>
          </cell>
          <cell r="M406">
            <v>969</v>
          </cell>
          <cell r="N406">
            <v>969</v>
          </cell>
        </row>
        <row r="407">
          <cell r="A407">
            <v>332592</v>
          </cell>
          <cell r="B407" t="str">
            <v>Navarro*Campero Calderon,Stephany</v>
          </cell>
          <cell r="C407" t="str">
            <v>TAX</v>
          </cell>
          <cell r="D407" t="str">
            <v>LIC-EJAD-17</v>
          </cell>
          <cell r="E407" t="str">
            <v>LI</v>
          </cell>
          <cell r="F407" t="str">
            <v>EG</v>
          </cell>
          <cell r="G407">
            <v>404</v>
          </cell>
          <cell r="H407" t="str">
            <v>5961.3</v>
          </cell>
          <cell r="I407">
            <v>0</v>
          </cell>
          <cell r="J407">
            <v>0</v>
          </cell>
          <cell r="K407" t="str">
            <v>5961.3</v>
          </cell>
          <cell r="L407" t="str">
            <v>4532.4</v>
          </cell>
          <cell r="M407" t="str">
            <v>1428.9</v>
          </cell>
          <cell r="N407" t="str">
            <v>1428.9</v>
          </cell>
        </row>
        <row r="408">
          <cell r="A408">
            <v>653947</v>
          </cell>
          <cell r="B408" t="str">
            <v>Calderon*Perez,Maria</v>
          </cell>
          <cell r="C408" t="str">
            <v>TAX</v>
          </cell>
          <cell r="D408" t="str">
            <v>LIC-PSIO-18</v>
          </cell>
          <cell r="E408" t="str">
            <v>LI</v>
          </cell>
          <cell r="F408" t="str">
            <v>AS</v>
          </cell>
          <cell r="G408">
            <v>404</v>
          </cell>
          <cell r="H408" t="str">
            <v>20446.7</v>
          </cell>
          <cell r="I408">
            <v>0</v>
          </cell>
          <cell r="J408">
            <v>0</v>
          </cell>
          <cell r="K408" t="str">
            <v>20446.7</v>
          </cell>
          <cell r="L408">
            <v>20447</v>
          </cell>
          <cell r="M408">
            <v>0</v>
          </cell>
          <cell r="N408">
            <v>0</v>
          </cell>
        </row>
        <row r="409">
          <cell r="A409">
            <v>707427</v>
          </cell>
          <cell r="B409" t="str">
            <v>Pallares*Loera,Jesús</v>
          </cell>
          <cell r="C409" t="str">
            <v>TAX</v>
          </cell>
          <cell r="D409" t="str">
            <v>LIC-CTCO-18</v>
          </cell>
          <cell r="E409" t="str">
            <v>LI</v>
          </cell>
          <cell r="F409" t="str">
            <v>BR</v>
          </cell>
          <cell r="H409">
            <v>2325</v>
          </cell>
          <cell r="I409">
            <v>0</v>
          </cell>
          <cell r="J409">
            <v>0</v>
          </cell>
          <cell r="K409">
            <v>2325</v>
          </cell>
          <cell r="L409">
            <v>0</v>
          </cell>
          <cell r="M409">
            <v>2325</v>
          </cell>
          <cell r="N409">
            <v>2325</v>
          </cell>
        </row>
        <row r="410">
          <cell r="A410">
            <v>725375</v>
          </cell>
          <cell r="B410" t="str">
            <v>Morales*Jimenez,Omar</v>
          </cell>
          <cell r="C410" t="str">
            <v>TAX</v>
          </cell>
          <cell r="D410" t="str">
            <v>LIC-EJME-17</v>
          </cell>
          <cell r="E410" t="str">
            <v>LI</v>
          </cell>
          <cell r="F410" t="str">
            <v>AS</v>
          </cell>
          <cell r="G410">
            <v>100</v>
          </cell>
          <cell r="H410">
            <v>13149</v>
          </cell>
          <cell r="I410">
            <v>0</v>
          </cell>
          <cell r="J410">
            <v>0</v>
          </cell>
          <cell r="K410">
            <v>13149</v>
          </cell>
          <cell r="L410" t="str">
            <v>13149.55</v>
          </cell>
          <cell r="M410">
            <v>0</v>
          </cell>
          <cell r="N410">
            <v>0</v>
          </cell>
        </row>
        <row r="411">
          <cell r="A411">
            <v>827145</v>
          </cell>
          <cell r="B411" t="str">
            <v>Suárez*Arellano,Saturnino</v>
          </cell>
          <cell r="C411" t="str">
            <v>TAX</v>
          </cell>
          <cell r="D411" t="str">
            <v>LIC-EJAD-17</v>
          </cell>
          <cell r="E411" t="str">
            <v>LI</v>
          </cell>
          <cell r="F411" t="str">
            <v>BR</v>
          </cell>
          <cell r="G411">
            <v>100</v>
          </cell>
          <cell r="I411">
            <v>0</v>
          </cell>
          <cell r="J411">
            <v>0</v>
          </cell>
          <cell r="L411">
            <v>500</v>
          </cell>
          <cell r="M411">
            <v>0</v>
          </cell>
        </row>
        <row r="412">
          <cell r="A412">
            <v>307541</v>
          </cell>
          <cell r="B412" t="str">
            <v>Ortega*Picazo,Felipe</v>
          </cell>
          <cell r="C412" t="str">
            <v>TAX</v>
          </cell>
          <cell r="D412" t="str">
            <v>LIC-EJDE-17</v>
          </cell>
          <cell r="E412" t="str">
            <v>LI</v>
          </cell>
          <cell r="F412" t="str">
            <v>BS</v>
          </cell>
          <cell r="G412">
            <v>100</v>
          </cell>
          <cell r="H412" t="str">
            <v>9578.33</v>
          </cell>
          <cell r="I412">
            <v>0</v>
          </cell>
          <cell r="J412">
            <v>0</v>
          </cell>
          <cell r="K412" t="str">
            <v>9578.33</v>
          </cell>
          <cell r="L412" t="str">
            <v>3043.58</v>
          </cell>
          <cell r="M412" t="str">
            <v>6534.75</v>
          </cell>
          <cell r="N412" t="str">
            <v>6534.75</v>
          </cell>
        </row>
        <row r="413">
          <cell r="A413">
            <v>773974</v>
          </cell>
          <cell r="B413" t="str">
            <v>Miranda*Rodriguez,Cinthia</v>
          </cell>
          <cell r="C413" t="str">
            <v>TAX</v>
          </cell>
          <cell r="D413" t="str">
            <v>LIC-EJAD-17</v>
          </cell>
          <cell r="E413" t="str">
            <v>LI</v>
          </cell>
          <cell r="F413" t="str">
            <v>BV</v>
          </cell>
          <cell r="G413">
            <v>105</v>
          </cell>
          <cell r="H413">
            <v>3846</v>
          </cell>
          <cell r="I413">
            <v>0</v>
          </cell>
          <cell r="J413">
            <v>0</v>
          </cell>
          <cell r="K413">
            <v>3846</v>
          </cell>
          <cell r="L413" t="str">
            <v>8076.95</v>
          </cell>
          <cell r="M413">
            <v>54</v>
          </cell>
          <cell r="N413">
            <v>54</v>
          </cell>
        </row>
        <row r="414">
          <cell r="A414">
            <v>786063</v>
          </cell>
          <cell r="B414" t="str">
            <v>Barreto*Alarcón,Aldo</v>
          </cell>
          <cell r="C414" t="str">
            <v>TAX</v>
          </cell>
          <cell r="D414" t="str">
            <v>LIC-EJAD-17</v>
          </cell>
          <cell r="E414" t="str">
            <v>LI</v>
          </cell>
          <cell r="F414" t="str">
            <v>BV</v>
          </cell>
          <cell r="G414">
            <v>100</v>
          </cell>
          <cell r="H414">
            <v>8658</v>
          </cell>
          <cell r="I414">
            <v>0</v>
          </cell>
          <cell r="J414">
            <v>0</v>
          </cell>
          <cell r="K414">
            <v>8658</v>
          </cell>
          <cell r="L414" t="str">
            <v>8895.5</v>
          </cell>
          <cell r="M414" t="str">
            <v>22.5</v>
          </cell>
          <cell r="N414" t="str">
            <v>22.5</v>
          </cell>
        </row>
        <row r="415">
          <cell r="A415">
            <v>770520</v>
          </cell>
          <cell r="B415" t="str">
            <v>Olvera*Valente,Issac</v>
          </cell>
          <cell r="C415" t="str">
            <v>TAX</v>
          </cell>
          <cell r="D415" t="str">
            <v>LIC-EJAD-17</v>
          </cell>
          <cell r="E415" t="str">
            <v>LI</v>
          </cell>
          <cell r="F415" t="str">
            <v>BV</v>
          </cell>
          <cell r="G415">
            <v>100</v>
          </cell>
          <cell r="H415">
            <v>5905</v>
          </cell>
          <cell r="I415">
            <v>0</v>
          </cell>
          <cell r="J415">
            <v>0</v>
          </cell>
          <cell r="K415">
            <v>5905</v>
          </cell>
          <cell r="L415">
            <v>8215</v>
          </cell>
          <cell r="M415">
            <v>0</v>
          </cell>
          <cell r="N415">
            <v>0</v>
          </cell>
        </row>
        <row r="416">
          <cell r="A416">
            <v>271397</v>
          </cell>
          <cell r="B416" t="str">
            <v>Olvera*Granados,Juan</v>
          </cell>
          <cell r="C416" t="str">
            <v>TAX</v>
          </cell>
          <cell r="D416" t="str">
            <v>MAE-EDUC-19</v>
          </cell>
          <cell r="E416" t="str">
            <v>MA</v>
          </cell>
          <cell r="F416" t="str">
            <v>AS</v>
          </cell>
          <cell r="G416">
            <v>405</v>
          </cell>
          <cell r="H416" t="str">
            <v>25742.77</v>
          </cell>
          <cell r="I416">
            <v>0</v>
          </cell>
          <cell r="J416">
            <v>0</v>
          </cell>
          <cell r="K416" t="str">
            <v>25742.77</v>
          </cell>
          <cell r="L416" t="str">
            <v>25796.97</v>
          </cell>
          <cell r="M416">
            <v>0</v>
          </cell>
          <cell r="N416">
            <v>0</v>
          </cell>
        </row>
        <row r="417">
          <cell r="A417">
            <v>837146</v>
          </cell>
          <cell r="B417" t="str">
            <v>Hérnandez*García,Sayra</v>
          </cell>
          <cell r="C417" t="str">
            <v>TAX</v>
          </cell>
          <cell r="D417" t="str">
            <v>LIC-EJAD-17</v>
          </cell>
          <cell r="E417" t="str">
            <v>LI</v>
          </cell>
          <cell r="F417" t="str">
            <v>AS</v>
          </cell>
          <cell r="G417">
            <v>100</v>
          </cell>
          <cell r="H417" t="str">
            <v>12883.8</v>
          </cell>
          <cell r="I417">
            <v>0</v>
          </cell>
          <cell r="J417" t="str">
            <v>218.16</v>
          </cell>
          <cell r="K417" t="str">
            <v>12665.64</v>
          </cell>
          <cell r="L417" t="str">
            <v>12666.4</v>
          </cell>
          <cell r="M417">
            <v>0</v>
          </cell>
          <cell r="N417">
            <v>0</v>
          </cell>
        </row>
        <row r="418">
          <cell r="A418">
            <v>841887</v>
          </cell>
          <cell r="B418" t="str">
            <v>TAMARIT*ARANDA,LUIS</v>
          </cell>
          <cell r="C418" t="str">
            <v>TAX</v>
          </cell>
          <cell r="D418" t="str">
            <v>LIC-EJAD-17</v>
          </cell>
          <cell r="E418" t="str">
            <v>LI</v>
          </cell>
          <cell r="F418" t="str">
            <v>BA</v>
          </cell>
          <cell r="G418">
            <v>100</v>
          </cell>
          <cell r="H418" t="str">
            <v>13450.93</v>
          </cell>
          <cell r="I418">
            <v>0</v>
          </cell>
          <cell r="J418">
            <v>0</v>
          </cell>
          <cell r="K418" t="str">
            <v>13450.93</v>
          </cell>
          <cell r="L418" t="str">
            <v>7885.33</v>
          </cell>
          <cell r="M418" t="str">
            <v>5565.6</v>
          </cell>
          <cell r="N418" t="str">
            <v>5565.6</v>
          </cell>
        </row>
        <row r="419">
          <cell r="A419">
            <v>321284</v>
          </cell>
          <cell r="B419" t="str">
            <v>Valenzuela*Ortiz,Ulices</v>
          </cell>
          <cell r="C419" t="str">
            <v>TAX</v>
          </cell>
          <cell r="D419" t="str">
            <v>LIC-EJAD-17</v>
          </cell>
          <cell r="E419" t="str">
            <v>LI</v>
          </cell>
          <cell r="F419" t="str">
            <v>BR</v>
          </cell>
          <cell r="H419">
            <v>1203</v>
          </cell>
          <cell r="I419">
            <v>0</v>
          </cell>
          <cell r="J419">
            <v>0</v>
          </cell>
          <cell r="K419">
            <v>1203</v>
          </cell>
          <cell r="L419">
            <v>1203</v>
          </cell>
          <cell r="M419">
            <v>0</v>
          </cell>
          <cell r="N419">
            <v>0</v>
          </cell>
        </row>
        <row r="420">
          <cell r="A420">
            <v>837147</v>
          </cell>
          <cell r="B420" t="str">
            <v>Hernández*Lopez,Fernando</v>
          </cell>
          <cell r="C420" t="str">
            <v>TAX</v>
          </cell>
          <cell r="D420" t="str">
            <v>LIC-EJAD-17</v>
          </cell>
          <cell r="E420" t="str">
            <v>LI</v>
          </cell>
          <cell r="F420" t="str">
            <v>AS</v>
          </cell>
          <cell r="G420">
            <v>100</v>
          </cell>
          <cell r="H420" t="str">
            <v>13234.9</v>
          </cell>
          <cell r="I420">
            <v>0</v>
          </cell>
          <cell r="J420">
            <v>0</v>
          </cell>
          <cell r="K420" t="str">
            <v>13234.9</v>
          </cell>
          <cell r="L420" t="str">
            <v>8707.85</v>
          </cell>
          <cell r="M420" t="str">
            <v>4527.05</v>
          </cell>
          <cell r="N420" t="str">
            <v>4527.05</v>
          </cell>
        </row>
        <row r="421">
          <cell r="A421">
            <v>804895</v>
          </cell>
          <cell r="B421" t="str">
            <v>Escalera*Rodriguez,Jose</v>
          </cell>
          <cell r="C421" t="str">
            <v>TAX</v>
          </cell>
          <cell r="D421" t="str">
            <v>LIC-EJME-17</v>
          </cell>
          <cell r="E421" t="str">
            <v>LI</v>
          </cell>
          <cell r="F421" t="str">
            <v>BI</v>
          </cell>
          <cell r="G421">
            <v>100</v>
          </cell>
          <cell r="I421">
            <v>0</v>
          </cell>
          <cell r="J421">
            <v>0</v>
          </cell>
          <cell r="L421">
            <v>290</v>
          </cell>
          <cell r="M421">
            <v>0</v>
          </cell>
        </row>
        <row r="422">
          <cell r="A422">
            <v>302941</v>
          </cell>
          <cell r="B422" t="str">
            <v>Martinez*Hernández,Samuel</v>
          </cell>
          <cell r="C422" t="str">
            <v>TAX</v>
          </cell>
          <cell r="D422" t="str">
            <v>MAE-MADP-22</v>
          </cell>
          <cell r="E422" t="str">
            <v>MA</v>
          </cell>
          <cell r="F422" t="str">
            <v>BI</v>
          </cell>
          <cell r="G422">
            <v>405</v>
          </cell>
          <cell r="H422">
            <v>700</v>
          </cell>
          <cell r="I422">
            <v>0</v>
          </cell>
          <cell r="J422">
            <v>0</v>
          </cell>
          <cell r="K422">
            <v>700</v>
          </cell>
          <cell r="L422">
            <v>700</v>
          </cell>
          <cell r="M422">
            <v>0</v>
          </cell>
          <cell r="N422">
            <v>0</v>
          </cell>
        </row>
        <row r="423">
          <cell r="A423">
            <v>661169</v>
          </cell>
          <cell r="B423" t="str">
            <v>Crespi*Sanchez,Marco</v>
          </cell>
          <cell r="C423" t="str">
            <v>TAX</v>
          </cell>
          <cell r="D423" t="str">
            <v>LIC-EJAD-17</v>
          </cell>
          <cell r="E423" t="str">
            <v>LI</v>
          </cell>
          <cell r="F423" t="str">
            <v>BR</v>
          </cell>
          <cell r="G423">
            <v>404</v>
          </cell>
          <cell r="H423">
            <v>3040</v>
          </cell>
          <cell r="I423">
            <v>0</v>
          </cell>
          <cell r="J423">
            <v>0</v>
          </cell>
          <cell r="K423">
            <v>3040</v>
          </cell>
          <cell r="L423">
            <v>0</v>
          </cell>
          <cell r="M423">
            <v>3040</v>
          </cell>
          <cell r="N423">
            <v>3040</v>
          </cell>
        </row>
        <row r="424">
          <cell r="A424">
            <v>705465</v>
          </cell>
          <cell r="B424" t="str">
            <v>Palomares*Resendiz,Sebastián</v>
          </cell>
          <cell r="C424" t="str">
            <v>TAX</v>
          </cell>
          <cell r="D424" t="str">
            <v>LIC-MEES-18</v>
          </cell>
          <cell r="E424" t="str">
            <v>LI</v>
          </cell>
          <cell r="F424" t="str">
            <v>BA</v>
          </cell>
          <cell r="G424">
            <v>101</v>
          </cell>
          <cell r="H424" t="str">
            <v>23987.8</v>
          </cell>
          <cell r="I424">
            <v>0</v>
          </cell>
          <cell r="J424">
            <v>0</v>
          </cell>
          <cell r="K424" t="str">
            <v>23987.8</v>
          </cell>
          <cell r="L424" t="str">
            <v>4622.2</v>
          </cell>
          <cell r="M424" t="str">
            <v>19365.6</v>
          </cell>
          <cell r="N424" t="str">
            <v>19365.6</v>
          </cell>
        </row>
        <row r="425">
          <cell r="A425">
            <v>755165</v>
          </cell>
          <cell r="B425" t="str">
            <v>De La Cruz*Garcia,Emilian</v>
          </cell>
          <cell r="C425" t="str">
            <v>TAX</v>
          </cell>
          <cell r="D425" t="str">
            <v>LIC-ADME-18</v>
          </cell>
          <cell r="E425" t="str">
            <v>LI</v>
          </cell>
          <cell r="F425" t="str">
            <v>BA</v>
          </cell>
          <cell r="G425">
            <v>101</v>
          </cell>
          <cell r="H425" t="str">
            <v>25974.6</v>
          </cell>
          <cell r="I425">
            <v>0</v>
          </cell>
          <cell r="J425">
            <v>0</v>
          </cell>
          <cell r="K425" t="str">
            <v>25974.6</v>
          </cell>
          <cell r="L425">
            <v>2478</v>
          </cell>
          <cell r="M425" t="str">
            <v>23496.6</v>
          </cell>
          <cell r="N425" t="str">
            <v>23496.6</v>
          </cell>
        </row>
        <row r="426">
          <cell r="A426">
            <v>789617</v>
          </cell>
          <cell r="B426" t="str">
            <v>Ramirez*Rosas,Angel</v>
          </cell>
          <cell r="C426" t="str">
            <v>TAX</v>
          </cell>
          <cell r="D426" t="str">
            <v>LIC-DERE-18</v>
          </cell>
          <cell r="E426" t="str">
            <v>LI</v>
          </cell>
          <cell r="F426" t="str">
            <v>BA</v>
          </cell>
          <cell r="G426">
            <v>101</v>
          </cell>
          <cell r="H426" t="str">
            <v>21313.25</v>
          </cell>
          <cell r="I426">
            <v>0</v>
          </cell>
          <cell r="J426">
            <v>0</v>
          </cell>
          <cell r="K426" t="str">
            <v>21313.25</v>
          </cell>
          <cell r="L426">
            <v>12302</v>
          </cell>
          <cell r="M426" t="str">
            <v>9011.25</v>
          </cell>
          <cell r="N426" t="str">
            <v>9011.25</v>
          </cell>
        </row>
        <row r="427">
          <cell r="A427">
            <v>780820</v>
          </cell>
          <cell r="B427" t="str">
            <v>Bragado*Castillo,César</v>
          </cell>
          <cell r="C427" t="str">
            <v>TAX</v>
          </cell>
          <cell r="D427" t="str">
            <v>MAE-TEIN-18</v>
          </cell>
          <cell r="E427" t="str">
            <v>MA</v>
          </cell>
          <cell r="F427" t="str">
            <v>EG</v>
          </cell>
          <cell r="G427">
            <v>404</v>
          </cell>
          <cell r="H427" t="str">
            <v>22139.88</v>
          </cell>
          <cell r="I427">
            <v>0</v>
          </cell>
          <cell r="J427">
            <v>0</v>
          </cell>
          <cell r="K427" t="str">
            <v>22139.88</v>
          </cell>
          <cell r="L427" t="str">
            <v>22139.88</v>
          </cell>
          <cell r="M427">
            <v>0</v>
          </cell>
          <cell r="N427">
            <v>0</v>
          </cell>
        </row>
        <row r="428">
          <cell r="A428">
            <v>191357</v>
          </cell>
          <cell r="B428" t="str">
            <v>Rendon*Vazquez,Oscar</v>
          </cell>
          <cell r="C428" t="str">
            <v>TAX</v>
          </cell>
          <cell r="D428" t="str">
            <v>MAE-TEIN-18</v>
          </cell>
          <cell r="E428" t="str">
            <v>MA</v>
          </cell>
          <cell r="F428" t="str">
            <v>EG</v>
          </cell>
          <cell r="G428">
            <v>406</v>
          </cell>
          <cell r="H428">
            <v>26158</v>
          </cell>
          <cell r="I428">
            <v>0</v>
          </cell>
          <cell r="J428" t="str">
            <v>406.35</v>
          </cell>
          <cell r="K428" t="str">
            <v>25751.65</v>
          </cell>
          <cell r="L428" t="str">
            <v>25762.41</v>
          </cell>
          <cell r="M428">
            <v>0</v>
          </cell>
          <cell r="N428">
            <v>0</v>
          </cell>
        </row>
        <row r="429">
          <cell r="A429">
            <v>746486</v>
          </cell>
          <cell r="B429" t="str">
            <v>Rivera*Mondragon,Jacquelinne</v>
          </cell>
          <cell r="C429" t="str">
            <v>TAX</v>
          </cell>
          <cell r="D429" t="str">
            <v>LIC-DINV-18</v>
          </cell>
          <cell r="E429" t="str">
            <v>LI</v>
          </cell>
          <cell r="F429" t="str">
            <v>BS</v>
          </cell>
          <cell r="G429">
            <v>101</v>
          </cell>
          <cell r="H429" t="str">
            <v>24926.52</v>
          </cell>
          <cell r="I429">
            <v>0</v>
          </cell>
          <cell r="J429">
            <v>0</v>
          </cell>
          <cell r="K429" t="str">
            <v>24926.52</v>
          </cell>
          <cell r="L429" t="str">
            <v>2798.72</v>
          </cell>
          <cell r="M429" t="str">
            <v>22127.8</v>
          </cell>
          <cell r="N429" t="str">
            <v>22127.8</v>
          </cell>
        </row>
        <row r="430">
          <cell r="A430">
            <v>284880</v>
          </cell>
          <cell r="B430" t="str">
            <v>Yañez*Arellano,Eyra</v>
          </cell>
          <cell r="C430" t="str">
            <v>TAX</v>
          </cell>
          <cell r="D430" t="str">
            <v>LIC-EJDE-17</v>
          </cell>
          <cell r="E430" t="str">
            <v>LI</v>
          </cell>
          <cell r="F430" t="str">
            <v>BS</v>
          </cell>
          <cell r="H430">
            <v>10366</v>
          </cell>
          <cell r="I430">
            <v>0</v>
          </cell>
          <cell r="J430">
            <v>0</v>
          </cell>
          <cell r="K430">
            <v>10366</v>
          </cell>
          <cell r="L430" t="str">
            <v>1924.5</v>
          </cell>
          <cell r="M430" t="str">
            <v>8441.5</v>
          </cell>
          <cell r="N430" t="str">
            <v>8441.5</v>
          </cell>
        </row>
        <row r="431">
          <cell r="A431">
            <v>809258</v>
          </cell>
          <cell r="B431" t="str">
            <v>Sampedro*Guzmán,Raúl</v>
          </cell>
          <cell r="C431" t="str">
            <v>TAX</v>
          </cell>
          <cell r="D431" t="str">
            <v>LIC-EJAD-17</v>
          </cell>
          <cell r="E431" t="str">
            <v>LI</v>
          </cell>
          <cell r="F431" t="str">
            <v>BF</v>
          </cell>
          <cell r="H431" t="str">
            <v>10816.5</v>
          </cell>
          <cell r="I431">
            <v>0</v>
          </cell>
          <cell r="J431">
            <v>0</v>
          </cell>
          <cell r="K431" t="str">
            <v>10816.5</v>
          </cell>
          <cell r="L431">
            <v>2600</v>
          </cell>
          <cell r="M431" t="str">
            <v>8216.5</v>
          </cell>
          <cell r="N431" t="str">
            <v>8216.5</v>
          </cell>
        </row>
        <row r="432">
          <cell r="A432">
            <v>765442</v>
          </cell>
          <cell r="B432" t="str">
            <v>Tellez*Perez,Eric</v>
          </cell>
          <cell r="C432" t="str">
            <v>TAX</v>
          </cell>
          <cell r="D432" t="str">
            <v>LIC-ADME-18</v>
          </cell>
          <cell r="E432" t="str">
            <v>LI</v>
          </cell>
          <cell r="F432" t="str">
            <v>BS</v>
          </cell>
          <cell r="H432" t="str">
            <v>19653.7</v>
          </cell>
          <cell r="I432">
            <v>0</v>
          </cell>
          <cell r="J432">
            <v>0</v>
          </cell>
          <cell r="K432" t="str">
            <v>19653.7</v>
          </cell>
          <cell r="L432" t="str">
            <v>12504.41</v>
          </cell>
          <cell r="M432" t="str">
            <v>2410.88</v>
          </cell>
          <cell r="N432" t="str">
            <v>2410.88</v>
          </cell>
        </row>
        <row r="433">
          <cell r="A433">
            <v>661857</v>
          </cell>
          <cell r="B433" t="str">
            <v>López*Preciado,Sandra</v>
          </cell>
          <cell r="C433" t="str">
            <v>TAX</v>
          </cell>
          <cell r="D433" t="str">
            <v>LIC-ADTU-18</v>
          </cell>
          <cell r="E433" t="str">
            <v>LI</v>
          </cell>
          <cell r="F433" t="str">
            <v>EG</v>
          </cell>
          <cell r="G433">
            <v>101</v>
          </cell>
          <cell r="H433">
            <v>24372</v>
          </cell>
          <cell r="I433">
            <v>0</v>
          </cell>
          <cell r="J433">
            <v>0</v>
          </cell>
          <cell r="K433">
            <v>24372</v>
          </cell>
          <cell r="L433" t="str">
            <v>24372.2</v>
          </cell>
          <cell r="M433">
            <v>0</v>
          </cell>
          <cell r="N433">
            <v>0</v>
          </cell>
        </row>
        <row r="434">
          <cell r="A434">
            <v>673143</v>
          </cell>
          <cell r="B434" t="str">
            <v>Espiridion*Aldeco,Jesús</v>
          </cell>
          <cell r="C434" t="str">
            <v>TAX</v>
          </cell>
          <cell r="D434" t="str">
            <v>LIC-COFI-18</v>
          </cell>
          <cell r="E434" t="str">
            <v>LI</v>
          </cell>
          <cell r="F434" t="str">
            <v>EG</v>
          </cell>
          <cell r="G434">
            <v>103</v>
          </cell>
          <cell r="H434" t="str">
            <v>22088.9</v>
          </cell>
          <cell r="I434">
            <v>0</v>
          </cell>
          <cell r="J434">
            <v>0</v>
          </cell>
          <cell r="K434" t="str">
            <v>22088.9</v>
          </cell>
          <cell r="L434" t="str">
            <v>22088.9</v>
          </cell>
          <cell r="M434">
            <v>0</v>
          </cell>
          <cell r="N434">
            <v>0</v>
          </cell>
        </row>
        <row r="435">
          <cell r="A435">
            <v>687187</v>
          </cell>
          <cell r="B435" t="str">
            <v>Lagunas*Escamilla,Genesis</v>
          </cell>
          <cell r="C435" t="str">
            <v>TAX</v>
          </cell>
          <cell r="D435" t="str">
            <v>LIC-CTCO-18</v>
          </cell>
          <cell r="E435" t="str">
            <v>LI</v>
          </cell>
          <cell r="F435" t="str">
            <v>EG</v>
          </cell>
          <cell r="G435">
            <v>100</v>
          </cell>
          <cell r="H435" t="str">
            <v>32503.94</v>
          </cell>
          <cell r="I435">
            <v>0</v>
          </cell>
          <cell r="J435">
            <v>0</v>
          </cell>
          <cell r="K435" t="str">
            <v>32503.94</v>
          </cell>
          <cell r="L435" t="str">
            <v>25805.94</v>
          </cell>
          <cell r="M435">
            <v>6698</v>
          </cell>
          <cell r="N435">
            <v>6698</v>
          </cell>
        </row>
        <row r="436">
          <cell r="A436">
            <v>689107</v>
          </cell>
          <cell r="B436" t="str">
            <v>Garcia*Cadenas,Bryan</v>
          </cell>
          <cell r="C436" t="str">
            <v>TAX</v>
          </cell>
          <cell r="D436" t="str">
            <v>LIC-CTCO-18</v>
          </cell>
          <cell r="E436" t="str">
            <v>LI</v>
          </cell>
          <cell r="F436" t="str">
            <v>EG</v>
          </cell>
          <cell r="G436">
            <v>505</v>
          </cell>
          <cell r="H436" t="str">
            <v>23909.55</v>
          </cell>
          <cell r="I436">
            <v>0</v>
          </cell>
          <cell r="J436">
            <v>0</v>
          </cell>
          <cell r="K436" t="str">
            <v>23909.55</v>
          </cell>
          <cell r="L436" t="str">
            <v>23616.6</v>
          </cell>
          <cell r="M436" t="str">
            <v>346.95</v>
          </cell>
          <cell r="N436" t="str">
            <v>346.95</v>
          </cell>
        </row>
        <row r="437">
          <cell r="A437">
            <v>206944</v>
          </cell>
          <cell r="B437" t="str">
            <v>Garcia*Larumbe,Jennyfer</v>
          </cell>
          <cell r="C437" t="str">
            <v>TAX</v>
          </cell>
          <cell r="D437" t="str">
            <v>LIC-CTCO-18</v>
          </cell>
          <cell r="E437" t="str">
            <v>LI</v>
          </cell>
          <cell r="F437" t="str">
            <v>EG</v>
          </cell>
          <cell r="H437" t="str">
            <v>9389.4</v>
          </cell>
          <cell r="I437">
            <v>0</v>
          </cell>
          <cell r="J437">
            <v>0</v>
          </cell>
          <cell r="K437" t="str">
            <v>9389.4</v>
          </cell>
          <cell r="L437">
            <v>6026</v>
          </cell>
          <cell r="M437" t="str">
            <v>3413.4</v>
          </cell>
          <cell r="N437" t="str">
            <v>3413.4</v>
          </cell>
        </row>
        <row r="438">
          <cell r="A438">
            <v>238706</v>
          </cell>
          <cell r="B438" t="str">
            <v>Mendoza*Ortega,Sergio</v>
          </cell>
          <cell r="C438" t="str">
            <v>TAX</v>
          </cell>
          <cell r="D438" t="str">
            <v>LIC-DERE-18</v>
          </cell>
          <cell r="E438" t="str">
            <v>LI</v>
          </cell>
          <cell r="F438" t="str">
            <v>EG</v>
          </cell>
          <cell r="H438" t="str">
            <v>9279.3</v>
          </cell>
          <cell r="I438">
            <v>0</v>
          </cell>
          <cell r="J438">
            <v>0</v>
          </cell>
          <cell r="K438" t="str">
            <v>9279.3</v>
          </cell>
          <cell r="L438">
            <v>8006</v>
          </cell>
          <cell r="M438" t="str">
            <v>1273.3</v>
          </cell>
          <cell r="N438" t="str">
            <v>1273.3</v>
          </cell>
        </row>
        <row r="439">
          <cell r="A439">
            <v>688014</v>
          </cell>
          <cell r="B439" t="str">
            <v>Zavala*González,Melissa</v>
          </cell>
          <cell r="C439" t="str">
            <v>TAX</v>
          </cell>
          <cell r="D439" t="str">
            <v>LIC-DERE-18</v>
          </cell>
          <cell r="E439" t="str">
            <v>LI</v>
          </cell>
          <cell r="F439" t="str">
            <v>EG</v>
          </cell>
          <cell r="G439">
            <v>101</v>
          </cell>
          <cell r="H439">
            <v>23848</v>
          </cell>
          <cell r="I439">
            <v>0</v>
          </cell>
          <cell r="J439">
            <v>0</v>
          </cell>
          <cell r="K439">
            <v>23848</v>
          </cell>
          <cell r="L439" t="str">
            <v>23849.07</v>
          </cell>
          <cell r="M439">
            <v>0</v>
          </cell>
          <cell r="N439">
            <v>0</v>
          </cell>
        </row>
        <row r="440">
          <cell r="A440">
            <v>657227</v>
          </cell>
          <cell r="B440" t="str">
            <v>Ibañez*Galeana,Berenice</v>
          </cell>
          <cell r="C440" t="str">
            <v>TAX</v>
          </cell>
          <cell r="D440" t="str">
            <v>LIC-DERE-18</v>
          </cell>
          <cell r="E440" t="str">
            <v>LI</v>
          </cell>
          <cell r="F440" t="str">
            <v>EG</v>
          </cell>
          <cell r="G440">
            <v>101</v>
          </cell>
          <cell r="H440" t="str">
            <v>21153.3</v>
          </cell>
          <cell r="I440">
            <v>0</v>
          </cell>
          <cell r="J440">
            <v>0</v>
          </cell>
          <cell r="K440" t="str">
            <v>21153.3</v>
          </cell>
          <cell r="L440" t="str">
            <v>16193.04</v>
          </cell>
          <cell r="M440" t="str">
            <v>5470.74</v>
          </cell>
          <cell r="N440" t="str">
            <v>5470.74</v>
          </cell>
        </row>
        <row r="441">
          <cell r="A441">
            <v>677009</v>
          </cell>
          <cell r="B441" t="str">
            <v>Lopez*Flores,Camila</v>
          </cell>
          <cell r="C441" t="str">
            <v>TAX</v>
          </cell>
          <cell r="D441" t="str">
            <v>LIC-DINV-18</v>
          </cell>
          <cell r="E441" t="str">
            <v>LI</v>
          </cell>
          <cell r="F441" t="str">
            <v>EG</v>
          </cell>
          <cell r="G441">
            <v>106</v>
          </cell>
          <cell r="H441" t="str">
            <v>27887.6</v>
          </cell>
          <cell r="I441">
            <v>0</v>
          </cell>
          <cell r="J441">
            <v>0</v>
          </cell>
          <cell r="K441" t="str">
            <v>27887.6</v>
          </cell>
          <cell r="L441" t="str">
            <v>22520.8</v>
          </cell>
          <cell r="M441" t="str">
            <v>5366.8</v>
          </cell>
          <cell r="N441" t="str">
            <v>5366.8</v>
          </cell>
        </row>
        <row r="442">
          <cell r="A442">
            <v>686345</v>
          </cell>
          <cell r="B442" t="str">
            <v>Rodríguez*Sánchez,Vianey</v>
          </cell>
          <cell r="C442" t="str">
            <v>TAX</v>
          </cell>
          <cell r="D442" t="str">
            <v>LIC-DINV-18</v>
          </cell>
          <cell r="E442" t="str">
            <v>LI</v>
          </cell>
          <cell r="F442" t="str">
            <v>EG</v>
          </cell>
          <cell r="G442">
            <v>101</v>
          </cell>
          <cell r="H442">
            <v>24941</v>
          </cell>
          <cell r="I442">
            <v>0</v>
          </cell>
          <cell r="J442">
            <v>0</v>
          </cell>
          <cell r="K442">
            <v>24941</v>
          </cell>
          <cell r="L442" t="str">
            <v>23711.2</v>
          </cell>
          <cell r="M442">
            <v>1230</v>
          </cell>
          <cell r="N442">
            <v>1230</v>
          </cell>
        </row>
        <row r="443">
          <cell r="A443">
            <v>678438</v>
          </cell>
          <cell r="B443" t="str">
            <v>Anzo*Espino,Victor</v>
          </cell>
          <cell r="C443" t="str">
            <v>TAX</v>
          </cell>
          <cell r="D443" t="str">
            <v>LIC-DSGD-18</v>
          </cell>
          <cell r="E443" t="str">
            <v>LI</v>
          </cell>
          <cell r="F443" t="str">
            <v>AS</v>
          </cell>
          <cell r="G443">
            <v>101</v>
          </cell>
          <cell r="H443" t="str">
            <v>25444.95</v>
          </cell>
          <cell r="I443">
            <v>0</v>
          </cell>
          <cell r="J443">
            <v>0</v>
          </cell>
          <cell r="K443" t="str">
            <v>25444.95</v>
          </cell>
          <cell r="L443" t="str">
            <v>25445.2</v>
          </cell>
          <cell r="M443">
            <v>0</v>
          </cell>
          <cell r="N443">
            <v>0</v>
          </cell>
        </row>
        <row r="444">
          <cell r="A444">
            <v>688521</v>
          </cell>
          <cell r="B444" t="str">
            <v>Lopez*Cruz,Jennifer</v>
          </cell>
          <cell r="C444" t="str">
            <v>TAX</v>
          </cell>
          <cell r="D444" t="str">
            <v>LIC-DSGD-18</v>
          </cell>
          <cell r="E444" t="str">
            <v>LI</v>
          </cell>
          <cell r="F444" t="str">
            <v>EG</v>
          </cell>
          <cell r="G444">
            <v>104</v>
          </cell>
          <cell r="H444" t="str">
            <v>26152.65</v>
          </cell>
          <cell r="I444">
            <v>0</v>
          </cell>
          <cell r="J444">
            <v>0</v>
          </cell>
          <cell r="K444" t="str">
            <v>26152.65</v>
          </cell>
          <cell r="L444" t="str">
            <v>25682.8</v>
          </cell>
          <cell r="M444">
            <v>470</v>
          </cell>
          <cell r="N444">
            <v>470</v>
          </cell>
        </row>
        <row r="445">
          <cell r="A445">
            <v>683776</v>
          </cell>
          <cell r="B445" t="str">
            <v>Hernandez*Salazar,Miguel</v>
          </cell>
          <cell r="C445" t="str">
            <v>TAX</v>
          </cell>
          <cell r="D445" t="str">
            <v>LIC-SYSC-18</v>
          </cell>
          <cell r="E445" t="str">
            <v>LI</v>
          </cell>
          <cell r="F445" t="str">
            <v>EG</v>
          </cell>
          <cell r="G445">
            <v>101</v>
          </cell>
          <cell r="H445" t="str">
            <v>25051.95</v>
          </cell>
          <cell r="I445">
            <v>0</v>
          </cell>
          <cell r="J445">
            <v>0</v>
          </cell>
          <cell r="K445" t="str">
            <v>25051.95</v>
          </cell>
          <cell r="L445" t="str">
            <v>25052.8</v>
          </cell>
          <cell r="M445">
            <v>0</v>
          </cell>
          <cell r="N445">
            <v>0</v>
          </cell>
        </row>
        <row r="446">
          <cell r="A446">
            <v>682564</v>
          </cell>
          <cell r="B446" t="str">
            <v>Felix*Muñoz,Jorge</v>
          </cell>
          <cell r="C446" t="str">
            <v>TAX</v>
          </cell>
          <cell r="D446" t="str">
            <v>LIC-SYSC-18</v>
          </cell>
          <cell r="E446" t="str">
            <v>LI</v>
          </cell>
          <cell r="F446" t="str">
            <v>AS</v>
          </cell>
          <cell r="G446">
            <v>505</v>
          </cell>
          <cell r="H446">
            <v>24486</v>
          </cell>
          <cell r="I446">
            <v>0</v>
          </cell>
          <cell r="J446" t="str">
            <v>417.15</v>
          </cell>
          <cell r="K446" t="str">
            <v>24068.85</v>
          </cell>
          <cell r="L446" t="str">
            <v>24278.6</v>
          </cell>
          <cell r="M446">
            <v>0</v>
          </cell>
          <cell r="N446">
            <v>0</v>
          </cell>
        </row>
        <row r="447">
          <cell r="A447">
            <v>682288</v>
          </cell>
          <cell r="B447" t="str">
            <v>Gamboa*Aparicio,Paola</v>
          </cell>
          <cell r="C447" t="str">
            <v>TAX</v>
          </cell>
          <cell r="D447" t="str">
            <v>LIC-SYSC-18</v>
          </cell>
          <cell r="E447" t="str">
            <v>LI</v>
          </cell>
          <cell r="F447" t="str">
            <v>AS</v>
          </cell>
          <cell r="G447">
            <v>101</v>
          </cell>
          <cell r="H447" t="str">
            <v>26798.1</v>
          </cell>
          <cell r="I447">
            <v>0</v>
          </cell>
          <cell r="J447">
            <v>0</v>
          </cell>
          <cell r="K447" t="str">
            <v>26798.1</v>
          </cell>
          <cell r="L447" t="str">
            <v>26798.65</v>
          </cell>
          <cell r="M447">
            <v>0</v>
          </cell>
          <cell r="N447">
            <v>0</v>
          </cell>
        </row>
        <row r="448">
          <cell r="A448">
            <v>660798</v>
          </cell>
          <cell r="B448" t="str">
            <v>Fernandez*Flores,Rodrigo</v>
          </cell>
          <cell r="C448" t="str">
            <v>TAX</v>
          </cell>
          <cell r="D448" t="str">
            <v>LIC-SYSC-18</v>
          </cell>
          <cell r="E448" t="str">
            <v>LI</v>
          </cell>
          <cell r="F448" t="str">
            <v>EG</v>
          </cell>
          <cell r="G448">
            <v>102</v>
          </cell>
          <cell r="H448" t="str">
            <v>8744.15</v>
          </cell>
          <cell r="I448">
            <v>0</v>
          </cell>
          <cell r="J448">
            <v>0</v>
          </cell>
          <cell r="K448" t="str">
            <v>8744.15</v>
          </cell>
          <cell r="L448" t="str">
            <v>8744.5</v>
          </cell>
          <cell r="M448">
            <v>0</v>
          </cell>
          <cell r="N448">
            <v>0</v>
          </cell>
        </row>
        <row r="449">
          <cell r="A449">
            <v>639592</v>
          </cell>
          <cell r="B449" t="str">
            <v>Contreras*Anselmo,Edson</v>
          </cell>
          <cell r="C449" t="str">
            <v>TAX</v>
          </cell>
          <cell r="D449" t="str">
            <v>LIC-SYSC-18</v>
          </cell>
          <cell r="E449" t="str">
            <v>LI</v>
          </cell>
          <cell r="F449" t="str">
            <v>EG</v>
          </cell>
          <cell r="G449">
            <v>404</v>
          </cell>
          <cell r="H449" t="str">
            <v>20077.55</v>
          </cell>
          <cell r="I449">
            <v>0</v>
          </cell>
          <cell r="J449">
            <v>0</v>
          </cell>
          <cell r="K449" t="str">
            <v>20077.55</v>
          </cell>
          <cell r="L449" t="str">
            <v>20078.2</v>
          </cell>
          <cell r="M449">
            <v>0</v>
          </cell>
          <cell r="N449">
            <v>0</v>
          </cell>
        </row>
        <row r="450">
          <cell r="A450">
            <v>346872</v>
          </cell>
          <cell r="B450" t="str">
            <v>Ceron*Mata,Miguel</v>
          </cell>
          <cell r="C450" t="str">
            <v>TAX</v>
          </cell>
          <cell r="D450" t="str">
            <v>LIC-SYSC-18</v>
          </cell>
          <cell r="E450" t="str">
            <v>LI</v>
          </cell>
          <cell r="F450" t="str">
            <v>EG</v>
          </cell>
          <cell r="G450">
            <v>105</v>
          </cell>
          <cell r="H450" t="str">
            <v>26893.4</v>
          </cell>
          <cell r="I450">
            <v>0</v>
          </cell>
          <cell r="J450">
            <v>0</v>
          </cell>
          <cell r="K450" t="str">
            <v>26893.4</v>
          </cell>
          <cell r="L450">
            <v>26894</v>
          </cell>
          <cell r="M450">
            <v>0</v>
          </cell>
          <cell r="N450">
            <v>0</v>
          </cell>
        </row>
        <row r="451">
          <cell r="A451">
            <v>333275</v>
          </cell>
          <cell r="B451" t="str">
            <v>Puente*Pineda,Mauricio</v>
          </cell>
          <cell r="C451" t="str">
            <v>TAX</v>
          </cell>
          <cell r="D451" t="str">
            <v>LIC-SYSC-18</v>
          </cell>
          <cell r="E451" t="str">
            <v>LI</v>
          </cell>
          <cell r="F451" t="str">
            <v>EG</v>
          </cell>
          <cell r="H451">
            <v>19651</v>
          </cell>
          <cell r="I451">
            <v>0</v>
          </cell>
          <cell r="J451">
            <v>0</v>
          </cell>
          <cell r="K451">
            <v>19651</v>
          </cell>
          <cell r="L451" t="str">
            <v>19651.5</v>
          </cell>
          <cell r="M451">
            <v>0</v>
          </cell>
          <cell r="N451">
            <v>0</v>
          </cell>
        </row>
        <row r="452">
          <cell r="A452">
            <v>326264</v>
          </cell>
          <cell r="B452" t="str">
            <v>Cervantes*Díaz,Carlos</v>
          </cell>
          <cell r="C452" t="str">
            <v>TAX</v>
          </cell>
          <cell r="D452" t="str">
            <v>LIC-SYSC-18</v>
          </cell>
          <cell r="E452" t="str">
            <v>LI</v>
          </cell>
          <cell r="F452" t="str">
            <v>EG</v>
          </cell>
          <cell r="G452">
            <v>506</v>
          </cell>
          <cell r="H452">
            <v>23012</v>
          </cell>
          <cell r="I452">
            <v>0</v>
          </cell>
          <cell r="J452">
            <v>0</v>
          </cell>
          <cell r="K452">
            <v>23012</v>
          </cell>
          <cell r="L452" t="str">
            <v>23012.2</v>
          </cell>
          <cell r="M452">
            <v>0</v>
          </cell>
          <cell r="N452">
            <v>0</v>
          </cell>
        </row>
        <row r="453">
          <cell r="A453">
            <v>277220</v>
          </cell>
          <cell r="B453" t="str">
            <v>Villa*Escobar,Yahil</v>
          </cell>
          <cell r="C453" t="str">
            <v>TAX</v>
          </cell>
          <cell r="D453" t="str">
            <v>LIC-SYSC-18</v>
          </cell>
          <cell r="E453" t="str">
            <v>LI</v>
          </cell>
          <cell r="F453" t="str">
            <v>AS</v>
          </cell>
          <cell r="G453">
            <v>101</v>
          </cell>
          <cell r="H453" t="str">
            <v>23986.01</v>
          </cell>
          <cell r="I453">
            <v>0</v>
          </cell>
          <cell r="J453">
            <v>0</v>
          </cell>
          <cell r="K453" t="str">
            <v>23986.01</v>
          </cell>
          <cell r="L453" t="str">
            <v>23986.01</v>
          </cell>
          <cell r="M453">
            <v>0</v>
          </cell>
          <cell r="N453">
            <v>0</v>
          </cell>
        </row>
        <row r="454">
          <cell r="A454">
            <v>333370</v>
          </cell>
          <cell r="B454" t="str">
            <v>Sixtos*Aragon,Casandra</v>
          </cell>
          <cell r="C454" t="str">
            <v>TAX</v>
          </cell>
          <cell r="D454" t="str">
            <v>LIC-EJAD-17</v>
          </cell>
          <cell r="E454" t="str">
            <v>LI</v>
          </cell>
          <cell r="F454" t="str">
            <v>EG</v>
          </cell>
          <cell r="H454" t="str">
            <v>6028.75</v>
          </cell>
          <cell r="I454">
            <v>0</v>
          </cell>
          <cell r="J454">
            <v>0</v>
          </cell>
          <cell r="K454" t="str">
            <v>6028.75</v>
          </cell>
          <cell r="L454">
            <v>6029</v>
          </cell>
          <cell r="M454">
            <v>0</v>
          </cell>
          <cell r="N454">
            <v>0</v>
          </cell>
        </row>
        <row r="455">
          <cell r="A455">
            <v>698339</v>
          </cell>
          <cell r="B455" t="str">
            <v>Zuñiga*Marquez,Raquel</v>
          </cell>
          <cell r="C455" t="str">
            <v>TAX</v>
          </cell>
          <cell r="D455" t="str">
            <v>LIC-EJEP-18</v>
          </cell>
          <cell r="E455" t="str">
            <v>LI</v>
          </cell>
          <cell r="F455" t="str">
            <v>EG</v>
          </cell>
          <cell r="G455">
            <v>406</v>
          </cell>
          <cell r="H455">
            <v>16965</v>
          </cell>
          <cell r="I455">
            <v>0</v>
          </cell>
          <cell r="J455" t="str">
            <v>234.42</v>
          </cell>
          <cell r="K455" t="str">
            <v>16730.58</v>
          </cell>
          <cell r="L455" t="str">
            <v>16730.99</v>
          </cell>
          <cell r="M455">
            <v>0</v>
          </cell>
          <cell r="N455">
            <v>0</v>
          </cell>
        </row>
        <row r="456">
          <cell r="A456">
            <v>690533</v>
          </cell>
          <cell r="B456" t="str">
            <v>Ferrusquia*Zermeño,Enriqueta</v>
          </cell>
          <cell r="C456" t="str">
            <v>TAX</v>
          </cell>
          <cell r="D456" t="str">
            <v>LIC-EJDE-17</v>
          </cell>
          <cell r="E456" t="str">
            <v>LI</v>
          </cell>
          <cell r="F456" t="str">
            <v>EG</v>
          </cell>
          <cell r="G456">
            <v>100</v>
          </cell>
          <cell r="H456">
            <v>13626</v>
          </cell>
          <cell r="I456">
            <v>0</v>
          </cell>
          <cell r="J456">
            <v>297</v>
          </cell>
          <cell r="K456">
            <v>13329</v>
          </cell>
          <cell r="L456">
            <v>13329</v>
          </cell>
          <cell r="M456">
            <v>0</v>
          </cell>
          <cell r="N456">
            <v>0</v>
          </cell>
        </row>
        <row r="457">
          <cell r="A457">
            <v>709122</v>
          </cell>
          <cell r="B457" t="str">
            <v>Montiel*Arellano,Mitzi</v>
          </cell>
          <cell r="C457" t="str">
            <v>TAX</v>
          </cell>
          <cell r="D457" t="str">
            <v>LIC-EJDE-17</v>
          </cell>
          <cell r="E457" t="str">
            <v>LI</v>
          </cell>
          <cell r="F457" t="str">
            <v>EG</v>
          </cell>
          <cell r="G457">
            <v>101</v>
          </cell>
          <cell r="H457">
            <v>13413</v>
          </cell>
          <cell r="I457">
            <v>0</v>
          </cell>
          <cell r="J457" t="str">
            <v>242.28</v>
          </cell>
          <cell r="K457" t="str">
            <v>13170.72</v>
          </cell>
          <cell r="L457" t="str">
            <v>13172.6</v>
          </cell>
          <cell r="M457">
            <v>162</v>
          </cell>
          <cell r="N457">
            <v>162</v>
          </cell>
        </row>
        <row r="458">
          <cell r="A458">
            <v>651555</v>
          </cell>
          <cell r="B458" t="str">
            <v>De Jesús*Rodriguez,Alberto</v>
          </cell>
          <cell r="C458" t="str">
            <v>TAX</v>
          </cell>
          <cell r="D458" t="str">
            <v>LIC-EJDE-17</v>
          </cell>
          <cell r="E458" t="str">
            <v>LI</v>
          </cell>
          <cell r="F458" t="str">
            <v>EG</v>
          </cell>
          <cell r="H458">
            <v>8459</v>
          </cell>
          <cell r="I458">
            <v>0</v>
          </cell>
          <cell r="J458">
            <v>0</v>
          </cell>
          <cell r="K458">
            <v>8459</v>
          </cell>
          <cell r="L458">
            <v>6381</v>
          </cell>
          <cell r="M458">
            <v>2078</v>
          </cell>
          <cell r="N458">
            <v>2078</v>
          </cell>
        </row>
        <row r="459">
          <cell r="A459">
            <v>676860</v>
          </cell>
          <cell r="B459" t="str">
            <v>Torres*Del Castillo,Paola</v>
          </cell>
          <cell r="C459" t="str">
            <v>TAX</v>
          </cell>
          <cell r="D459" t="str">
            <v>LIC-EJDE-17</v>
          </cell>
          <cell r="E459" t="str">
            <v>LI</v>
          </cell>
          <cell r="F459" t="str">
            <v>EG</v>
          </cell>
          <cell r="G459">
            <v>101</v>
          </cell>
          <cell r="H459" t="str">
            <v>23511.95</v>
          </cell>
          <cell r="I459">
            <v>0</v>
          </cell>
          <cell r="J459">
            <v>0</v>
          </cell>
          <cell r="K459" t="str">
            <v>23511.95</v>
          </cell>
          <cell r="L459" t="str">
            <v>20160.3</v>
          </cell>
          <cell r="M459" t="str">
            <v>3351.65</v>
          </cell>
          <cell r="N459" t="str">
            <v>3351.65</v>
          </cell>
        </row>
        <row r="460">
          <cell r="A460">
            <v>686850</v>
          </cell>
          <cell r="B460" t="str">
            <v>Baena*Basurto,Jose</v>
          </cell>
          <cell r="C460" t="str">
            <v>TAX</v>
          </cell>
          <cell r="D460" t="str">
            <v>LIC-EJAD-17</v>
          </cell>
          <cell r="E460" t="str">
            <v>LI</v>
          </cell>
          <cell r="F460" t="str">
            <v>EG</v>
          </cell>
          <cell r="G460">
            <v>100</v>
          </cell>
          <cell r="H460">
            <v>16980</v>
          </cell>
          <cell r="I460">
            <v>0</v>
          </cell>
          <cell r="J460">
            <v>0</v>
          </cell>
          <cell r="K460">
            <v>16980</v>
          </cell>
          <cell r="L460">
            <v>14646</v>
          </cell>
          <cell r="M460">
            <v>2334</v>
          </cell>
          <cell r="N460">
            <v>2334</v>
          </cell>
        </row>
        <row r="461">
          <cell r="A461">
            <v>318765</v>
          </cell>
          <cell r="B461" t="str">
            <v>Pérez*Castilleja,Luis</v>
          </cell>
          <cell r="C461" t="str">
            <v>TAX</v>
          </cell>
          <cell r="D461" t="str">
            <v>LIC-EJAD-17</v>
          </cell>
          <cell r="E461" t="str">
            <v>LI</v>
          </cell>
          <cell r="F461" t="str">
            <v>EG</v>
          </cell>
          <cell r="G461">
            <v>405</v>
          </cell>
          <cell r="H461">
            <v>8191</v>
          </cell>
          <cell r="I461">
            <v>0</v>
          </cell>
          <cell r="J461">
            <v>0</v>
          </cell>
          <cell r="K461">
            <v>8191</v>
          </cell>
          <cell r="L461">
            <v>8191</v>
          </cell>
          <cell r="M461">
            <v>0</v>
          </cell>
          <cell r="N461">
            <v>0</v>
          </cell>
        </row>
        <row r="462">
          <cell r="A462">
            <v>319652</v>
          </cell>
          <cell r="B462" t="str">
            <v>Navarrete*Cardenas,Lizeth</v>
          </cell>
          <cell r="C462" t="str">
            <v>TAX</v>
          </cell>
          <cell r="D462" t="str">
            <v>LIC-EJAD-17</v>
          </cell>
          <cell r="E462" t="str">
            <v>LI</v>
          </cell>
          <cell r="F462" t="str">
            <v>EG</v>
          </cell>
          <cell r="G462">
            <v>405</v>
          </cell>
          <cell r="H462" t="str">
            <v>17525.1</v>
          </cell>
          <cell r="I462">
            <v>0</v>
          </cell>
          <cell r="J462">
            <v>0</v>
          </cell>
          <cell r="K462" t="str">
            <v>17525.1</v>
          </cell>
          <cell r="L462" t="str">
            <v>17525.1</v>
          </cell>
          <cell r="M462">
            <v>760</v>
          </cell>
          <cell r="N462">
            <v>760</v>
          </cell>
        </row>
        <row r="463">
          <cell r="A463">
            <v>326901</v>
          </cell>
          <cell r="B463" t="str">
            <v>Perez*Bautista,Cinthia</v>
          </cell>
          <cell r="C463" t="str">
            <v>TAX</v>
          </cell>
          <cell r="D463" t="str">
            <v>LIC-EJDE-17</v>
          </cell>
          <cell r="E463" t="str">
            <v>LI</v>
          </cell>
          <cell r="F463" t="str">
            <v>EG</v>
          </cell>
          <cell r="G463">
            <v>100</v>
          </cell>
          <cell r="H463" t="str">
            <v>12215.9</v>
          </cell>
          <cell r="I463">
            <v>0</v>
          </cell>
          <cell r="J463">
            <v>0</v>
          </cell>
          <cell r="K463" t="str">
            <v>12215.9</v>
          </cell>
          <cell r="L463" t="str">
            <v>12216.85</v>
          </cell>
          <cell r="M463">
            <v>0</v>
          </cell>
          <cell r="N463">
            <v>0</v>
          </cell>
        </row>
        <row r="464">
          <cell r="A464">
            <v>776629</v>
          </cell>
          <cell r="B464" t="str">
            <v>Flores*Sanchez,Merlhy</v>
          </cell>
          <cell r="C464" t="str">
            <v>TAX</v>
          </cell>
          <cell r="D464" t="str">
            <v>MAE-EDUP-22</v>
          </cell>
          <cell r="E464" t="str">
            <v>MA</v>
          </cell>
          <cell r="F464" t="str">
            <v>EG</v>
          </cell>
          <cell r="G464">
            <v>405</v>
          </cell>
          <cell r="H464" t="str">
            <v>26051.9</v>
          </cell>
          <cell r="I464">
            <v>0</v>
          </cell>
          <cell r="J464">
            <v>0</v>
          </cell>
          <cell r="K464" t="str">
            <v>26051.9</v>
          </cell>
          <cell r="L464" t="str">
            <v>25092.6</v>
          </cell>
          <cell r="M464">
            <v>960</v>
          </cell>
          <cell r="N464">
            <v>960</v>
          </cell>
        </row>
        <row r="465">
          <cell r="A465">
            <v>750549</v>
          </cell>
          <cell r="B465" t="str">
            <v>Galvez*Lara,Norma</v>
          </cell>
          <cell r="C465" t="str">
            <v>TAX</v>
          </cell>
          <cell r="D465" t="str">
            <v>MAE-EDUP-22</v>
          </cell>
          <cell r="E465" t="str">
            <v>MA</v>
          </cell>
          <cell r="F465" t="str">
            <v>EG</v>
          </cell>
          <cell r="G465">
            <v>405</v>
          </cell>
          <cell r="H465" t="str">
            <v>21491.6</v>
          </cell>
          <cell r="I465">
            <v>0</v>
          </cell>
          <cell r="J465">
            <v>0</v>
          </cell>
          <cell r="K465" t="str">
            <v>21491.6</v>
          </cell>
          <cell r="L465" t="str">
            <v>21491.6</v>
          </cell>
          <cell r="M465">
            <v>0</v>
          </cell>
          <cell r="N465">
            <v>0</v>
          </cell>
        </row>
        <row r="466">
          <cell r="A466">
            <v>768351</v>
          </cell>
          <cell r="B466" t="str">
            <v>Sanchez*Vargas,Jesus</v>
          </cell>
          <cell r="C466" t="str">
            <v>TAX</v>
          </cell>
          <cell r="D466" t="str">
            <v>MAE-EDUP-22</v>
          </cell>
          <cell r="E466" t="str">
            <v>MA</v>
          </cell>
          <cell r="F466" t="str">
            <v>EG</v>
          </cell>
          <cell r="G466">
            <v>405</v>
          </cell>
          <cell r="H466">
            <v>25249</v>
          </cell>
          <cell r="I466">
            <v>0</v>
          </cell>
          <cell r="J466" t="str">
            <v>487.08</v>
          </cell>
          <cell r="K466" t="str">
            <v>24761.92</v>
          </cell>
          <cell r="L466">
            <v>24873</v>
          </cell>
          <cell r="M466">
            <v>0</v>
          </cell>
          <cell r="N466">
            <v>0</v>
          </cell>
        </row>
        <row r="467">
          <cell r="A467">
            <v>768940</v>
          </cell>
          <cell r="B467" t="str">
            <v>Uribe*García,Sandra</v>
          </cell>
          <cell r="C467" t="str">
            <v>TAX</v>
          </cell>
          <cell r="D467" t="str">
            <v>MAE-EDUP-22</v>
          </cell>
          <cell r="E467" t="str">
            <v>MA</v>
          </cell>
          <cell r="F467" t="str">
            <v>EG</v>
          </cell>
          <cell r="H467" t="str">
            <v>25810.9</v>
          </cell>
          <cell r="I467">
            <v>0</v>
          </cell>
          <cell r="J467">
            <v>0</v>
          </cell>
          <cell r="K467" t="str">
            <v>25810.9</v>
          </cell>
          <cell r="L467" t="str">
            <v>25864.9</v>
          </cell>
          <cell r="M467">
            <v>0</v>
          </cell>
          <cell r="N467">
            <v>0</v>
          </cell>
        </row>
        <row r="468">
          <cell r="A468">
            <v>770319</v>
          </cell>
          <cell r="B468" t="str">
            <v>Carriles*Pacheco,Ignacio</v>
          </cell>
          <cell r="C468" t="str">
            <v>TAX</v>
          </cell>
          <cell r="D468" t="str">
            <v>MAE-EDUP-22</v>
          </cell>
          <cell r="E468" t="str">
            <v>MA</v>
          </cell>
          <cell r="F468" t="str">
            <v>EG</v>
          </cell>
          <cell r="G468">
            <v>405</v>
          </cell>
          <cell r="H468">
            <v>25249</v>
          </cell>
          <cell r="I468">
            <v>0</v>
          </cell>
          <cell r="J468" t="str">
            <v>487.08</v>
          </cell>
          <cell r="K468" t="str">
            <v>24761.92</v>
          </cell>
          <cell r="L468">
            <v>24768</v>
          </cell>
          <cell r="M468">
            <v>0</v>
          </cell>
          <cell r="N468">
            <v>0</v>
          </cell>
        </row>
        <row r="469">
          <cell r="A469">
            <v>753338</v>
          </cell>
          <cell r="B469" t="str">
            <v>Perez*Galicia,Saira</v>
          </cell>
          <cell r="C469" t="str">
            <v>TAX</v>
          </cell>
          <cell r="D469" t="str">
            <v>MAE-EDUP-22</v>
          </cell>
          <cell r="E469" t="str">
            <v>MA</v>
          </cell>
          <cell r="F469" t="str">
            <v>EG</v>
          </cell>
          <cell r="G469">
            <v>405</v>
          </cell>
          <cell r="H469" t="str">
            <v>26716.34</v>
          </cell>
          <cell r="I469">
            <v>0</v>
          </cell>
          <cell r="J469" t="str">
            <v>460.08</v>
          </cell>
          <cell r="K469" t="str">
            <v>26256.26</v>
          </cell>
          <cell r="L469" t="str">
            <v>28028.26</v>
          </cell>
          <cell r="M469">
            <v>162</v>
          </cell>
          <cell r="N469">
            <v>162</v>
          </cell>
        </row>
        <row r="470">
          <cell r="A470">
            <v>198651</v>
          </cell>
          <cell r="B470" t="str">
            <v>Del Cipres*Diaz,Carlos</v>
          </cell>
          <cell r="C470" t="str">
            <v>TAX</v>
          </cell>
          <cell r="D470" t="str">
            <v>MAE-TEIN-18</v>
          </cell>
          <cell r="E470" t="str">
            <v>MA</v>
          </cell>
          <cell r="F470" t="str">
            <v>EG</v>
          </cell>
          <cell r="G470">
            <v>406</v>
          </cell>
          <cell r="H470">
            <v>27506</v>
          </cell>
          <cell r="I470">
            <v>0</v>
          </cell>
          <cell r="J470">
            <v>0</v>
          </cell>
          <cell r="K470">
            <v>27506</v>
          </cell>
          <cell r="L470" t="str">
            <v>15777.6</v>
          </cell>
          <cell r="M470" t="str">
            <v>11728.4</v>
          </cell>
          <cell r="N470" t="str">
            <v>11728.4</v>
          </cell>
        </row>
        <row r="471">
          <cell r="A471">
            <v>223798</v>
          </cell>
          <cell r="B471" t="str">
            <v>Alarcon*Martinez,Irene</v>
          </cell>
          <cell r="C471" t="str">
            <v>CHU</v>
          </cell>
          <cell r="D471" t="str">
            <v>LIC-EDFI-15</v>
          </cell>
          <cell r="E471" t="str">
            <v>LI</v>
          </cell>
          <cell r="F471" t="str">
            <v>BS</v>
          </cell>
          <cell r="H471">
            <v>14507</v>
          </cell>
          <cell r="I471">
            <v>0</v>
          </cell>
          <cell r="J471">
            <v>0</v>
          </cell>
          <cell r="K471">
            <v>14507</v>
          </cell>
          <cell r="L471">
            <v>14507</v>
          </cell>
          <cell r="M471">
            <v>0</v>
          </cell>
          <cell r="N471">
            <v>0</v>
          </cell>
        </row>
        <row r="472">
          <cell r="A472">
            <v>224519</v>
          </cell>
          <cell r="B472" t="str">
            <v>Prado*Rodriguez,Ricardo</v>
          </cell>
          <cell r="C472" t="str">
            <v>CHU</v>
          </cell>
          <cell r="D472" t="str">
            <v>LIC-EDFI-18</v>
          </cell>
          <cell r="E472" t="str">
            <v>LI</v>
          </cell>
          <cell r="F472" t="str">
            <v>AS</v>
          </cell>
          <cell r="G472">
            <v>101</v>
          </cell>
          <cell r="H472">
            <v>14148</v>
          </cell>
          <cell r="I472">
            <v>0</v>
          </cell>
          <cell r="J472">
            <v>0</v>
          </cell>
          <cell r="K472">
            <v>14148</v>
          </cell>
          <cell r="L472">
            <v>11452.6</v>
          </cell>
          <cell r="M472">
            <v>2695.1</v>
          </cell>
          <cell r="N472">
            <v>2695.1</v>
          </cell>
        </row>
        <row r="473">
          <cell r="A473">
            <v>247504</v>
          </cell>
          <cell r="B473" t="str">
            <v>Perez*Robles,Alexis</v>
          </cell>
          <cell r="C473" t="str">
            <v>CHU</v>
          </cell>
          <cell r="D473" t="str">
            <v>LIC-EDFI-18</v>
          </cell>
          <cell r="E473" t="str">
            <v>LI</v>
          </cell>
          <cell r="F473" t="str">
            <v>BS</v>
          </cell>
          <cell r="H473">
            <v>9350.23</v>
          </cell>
          <cell r="I473">
            <v>0</v>
          </cell>
          <cell r="J473">
            <v>0</v>
          </cell>
          <cell r="K473">
            <v>9350.23</v>
          </cell>
          <cell r="L473">
            <v>5346.93</v>
          </cell>
          <cell r="M473">
            <v>4003.3</v>
          </cell>
          <cell r="N473">
            <v>4003.3</v>
          </cell>
        </row>
        <row r="474">
          <cell r="A474">
            <v>248790</v>
          </cell>
          <cell r="B474" t="str">
            <v>Pineda*Gallardo,Julio</v>
          </cell>
          <cell r="C474" t="str">
            <v>CHU</v>
          </cell>
          <cell r="D474" t="str">
            <v>LIC-EDFI-18</v>
          </cell>
          <cell r="E474" t="str">
            <v>LI</v>
          </cell>
          <cell r="F474" t="str">
            <v>EG</v>
          </cell>
          <cell r="G474">
            <v>404</v>
          </cell>
          <cell r="H474">
            <v>14334.4</v>
          </cell>
          <cell r="I474">
            <v>0</v>
          </cell>
          <cell r="J474">
            <v>0</v>
          </cell>
          <cell r="K474">
            <v>14334.4</v>
          </cell>
          <cell r="L474">
            <v>14489.2</v>
          </cell>
          <cell r="M474">
            <v>125.2</v>
          </cell>
          <cell r="N474">
            <v>125.2</v>
          </cell>
        </row>
        <row r="475">
          <cell r="A475">
            <v>261046</v>
          </cell>
          <cell r="B475" t="str">
            <v>Castro*Ramirez,Fatima</v>
          </cell>
          <cell r="C475" t="str">
            <v>CHU</v>
          </cell>
          <cell r="D475" t="str">
            <v>LIC-EDFI-18</v>
          </cell>
          <cell r="E475" t="str">
            <v>LI</v>
          </cell>
          <cell r="F475" t="str">
            <v>EG</v>
          </cell>
          <cell r="H475">
            <v>18494</v>
          </cell>
          <cell r="I475">
            <v>0</v>
          </cell>
          <cell r="J475">
            <v>0</v>
          </cell>
          <cell r="K475">
            <v>18494</v>
          </cell>
          <cell r="L475">
            <v>18494</v>
          </cell>
          <cell r="M475">
            <v>0</v>
          </cell>
          <cell r="N475">
            <v>0</v>
          </cell>
        </row>
        <row r="476">
          <cell r="A476">
            <v>262433</v>
          </cell>
          <cell r="B476" t="str">
            <v>Plata*Guzman,Braulio</v>
          </cell>
          <cell r="C476" t="str">
            <v>CHU</v>
          </cell>
          <cell r="D476" t="str">
            <v>LIC-EDFI-18</v>
          </cell>
          <cell r="E476" t="str">
            <v>LI</v>
          </cell>
          <cell r="F476" t="str">
            <v>AS</v>
          </cell>
          <cell r="G476">
            <v>404</v>
          </cell>
          <cell r="H476">
            <v>16468.45</v>
          </cell>
          <cell r="I476">
            <v>0</v>
          </cell>
          <cell r="J476">
            <v>0</v>
          </cell>
          <cell r="K476">
            <v>16468.45</v>
          </cell>
          <cell r="L476">
            <v>16468.75</v>
          </cell>
          <cell r="M476">
            <v>0</v>
          </cell>
          <cell r="N476">
            <v>0</v>
          </cell>
        </row>
        <row r="477">
          <cell r="A477">
            <v>269918</v>
          </cell>
          <cell r="B477" t="str">
            <v>Martinez*Navarrete,Cristian</v>
          </cell>
          <cell r="C477" t="str">
            <v>CHU</v>
          </cell>
          <cell r="D477" t="str">
            <v>MAE-ENDE-18</v>
          </cell>
          <cell r="E477" t="str">
            <v>MA</v>
          </cell>
          <cell r="F477" t="str">
            <v>AS</v>
          </cell>
          <cell r="H477">
            <v>30812</v>
          </cell>
          <cell r="I477">
            <v>0</v>
          </cell>
          <cell r="J477">
            <v>0</v>
          </cell>
          <cell r="K477">
            <v>30812</v>
          </cell>
          <cell r="L477">
            <v>375</v>
          </cell>
          <cell r="M477">
            <v>30437</v>
          </cell>
          <cell r="N477">
            <v>30437</v>
          </cell>
        </row>
        <row r="478">
          <cell r="A478">
            <v>275466</v>
          </cell>
          <cell r="B478" t="str">
            <v>Alvarado*Paez,Adolfo</v>
          </cell>
          <cell r="C478" t="str">
            <v>CHU</v>
          </cell>
          <cell r="D478" t="str">
            <v>LIC-EDFI-15</v>
          </cell>
          <cell r="E478" t="str">
            <v>LI</v>
          </cell>
          <cell r="F478" t="str">
            <v>AS</v>
          </cell>
          <cell r="H478">
            <v>19708</v>
          </cell>
          <cell r="I478">
            <v>0</v>
          </cell>
          <cell r="J478">
            <v>0</v>
          </cell>
          <cell r="K478">
            <v>19708</v>
          </cell>
          <cell r="L478">
            <v>9068</v>
          </cell>
          <cell r="M478">
            <v>10640</v>
          </cell>
          <cell r="N478">
            <v>10640</v>
          </cell>
        </row>
        <row r="479">
          <cell r="A479">
            <v>283927</v>
          </cell>
          <cell r="B479" t="str">
            <v>Munilla*Bastida,Gaspar</v>
          </cell>
          <cell r="C479" t="str">
            <v>CHU</v>
          </cell>
          <cell r="D479" t="str">
            <v>LIC-EDFI-18</v>
          </cell>
          <cell r="E479" t="str">
            <v>LI</v>
          </cell>
          <cell r="F479" t="str">
            <v>AS</v>
          </cell>
          <cell r="H479">
            <v>13558.2</v>
          </cell>
          <cell r="I479">
            <v>0</v>
          </cell>
          <cell r="J479">
            <v>0</v>
          </cell>
          <cell r="K479">
            <v>13558.2</v>
          </cell>
          <cell r="L479">
            <v>6457</v>
          </cell>
          <cell r="M479">
            <v>7101.2</v>
          </cell>
          <cell r="N479">
            <v>7101.2</v>
          </cell>
        </row>
        <row r="480">
          <cell r="A480">
            <v>290495</v>
          </cell>
          <cell r="B480" t="str">
            <v>Morales*Cornejo,Jesús</v>
          </cell>
          <cell r="C480" t="str">
            <v>CHU</v>
          </cell>
          <cell r="D480" t="str">
            <v>LIC-EDFI-18</v>
          </cell>
          <cell r="E480" t="str">
            <v>LI</v>
          </cell>
          <cell r="F480" t="str">
            <v>AS</v>
          </cell>
          <cell r="G480">
            <v>101</v>
          </cell>
          <cell r="H480">
            <v>21014.05</v>
          </cell>
          <cell r="I480">
            <v>0</v>
          </cell>
          <cell r="J480">
            <v>0</v>
          </cell>
          <cell r="K480">
            <v>21014.05</v>
          </cell>
          <cell r="L480">
            <v>19586.400000000001</v>
          </cell>
          <cell r="M480">
            <v>1427.65</v>
          </cell>
          <cell r="N480">
            <v>1427.65</v>
          </cell>
        </row>
        <row r="481">
          <cell r="A481">
            <v>293291</v>
          </cell>
          <cell r="B481" t="str">
            <v>Domenack*Baca,Renato</v>
          </cell>
          <cell r="C481" t="str">
            <v>CHU</v>
          </cell>
          <cell r="D481" t="str">
            <v>LIC-EDFI-18</v>
          </cell>
          <cell r="E481" t="str">
            <v>LI</v>
          </cell>
          <cell r="F481" t="str">
            <v>EG</v>
          </cell>
          <cell r="H481">
            <v>114</v>
          </cell>
          <cell r="I481">
            <v>0</v>
          </cell>
          <cell r="J481">
            <v>0</v>
          </cell>
          <cell r="K481">
            <v>114</v>
          </cell>
          <cell r="L481">
            <v>114</v>
          </cell>
          <cell r="M481">
            <v>0</v>
          </cell>
          <cell r="N481">
            <v>0</v>
          </cell>
        </row>
        <row r="482">
          <cell r="A482">
            <v>295961</v>
          </cell>
          <cell r="B482" t="str">
            <v>Martinez*Martinez,Oscar</v>
          </cell>
          <cell r="C482" t="str">
            <v>CHU</v>
          </cell>
          <cell r="D482" t="str">
            <v>LIC-EDFI-18</v>
          </cell>
          <cell r="E482" t="str">
            <v>LI</v>
          </cell>
          <cell r="F482" t="str">
            <v>AS</v>
          </cell>
          <cell r="H482">
            <v>8398</v>
          </cell>
          <cell r="I482">
            <v>0</v>
          </cell>
          <cell r="J482">
            <v>0</v>
          </cell>
          <cell r="K482">
            <v>8398</v>
          </cell>
          <cell r="L482">
            <v>300</v>
          </cell>
          <cell r="M482">
            <v>8098</v>
          </cell>
          <cell r="N482">
            <v>8098</v>
          </cell>
        </row>
        <row r="483">
          <cell r="A483">
            <v>296878</v>
          </cell>
          <cell r="B483" t="str">
            <v>Garcia*Andrade,Jose</v>
          </cell>
          <cell r="C483" t="str">
            <v>CHU</v>
          </cell>
          <cell r="D483" t="str">
            <v>LIC-EDFI-18</v>
          </cell>
          <cell r="E483" t="str">
            <v>LI</v>
          </cell>
          <cell r="F483" t="str">
            <v>AS</v>
          </cell>
          <cell r="G483">
            <v>100</v>
          </cell>
          <cell r="H483">
            <v>10028.629999999999</v>
          </cell>
          <cell r="I483">
            <v>0</v>
          </cell>
          <cell r="J483">
            <v>0</v>
          </cell>
          <cell r="K483">
            <v>10028.629999999999</v>
          </cell>
          <cell r="L483">
            <v>6283.38</v>
          </cell>
          <cell r="M483">
            <v>3745.25</v>
          </cell>
          <cell r="N483">
            <v>3745.25</v>
          </cell>
        </row>
        <row r="484">
          <cell r="A484">
            <v>297284</v>
          </cell>
          <cell r="B484" t="str">
            <v>Alarcon*Olguin,Yareli</v>
          </cell>
          <cell r="C484" t="str">
            <v>CHU</v>
          </cell>
          <cell r="D484" t="str">
            <v>MAE-ENDE-18</v>
          </cell>
          <cell r="E484" t="str">
            <v>MA</v>
          </cell>
          <cell r="F484" t="str">
            <v>BA</v>
          </cell>
          <cell r="H484">
            <v>28962.6</v>
          </cell>
          <cell r="I484">
            <v>0</v>
          </cell>
          <cell r="J484">
            <v>0</v>
          </cell>
          <cell r="K484">
            <v>28962.6</v>
          </cell>
          <cell r="L484">
            <v>2358</v>
          </cell>
          <cell r="M484">
            <v>26604.6</v>
          </cell>
          <cell r="N484">
            <v>26604.6</v>
          </cell>
        </row>
        <row r="485">
          <cell r="A485">
            <v>300608</v>
          </cell>
          <cell r="B485" t="str">
            <v>Portela*Trigueros,Thay</v>
          </cell>
          <cell r="C485" t="str">
            <v>CHU</v>
          </cell>
          <cell r="D485" t="str">
            <v>LIC-EDFI-18</v>
          </cell>
          <cell r="E485" t="str">
            <v>LI</v>
          </cell>
          <cell r="F485" t="str">
            <v>AS</v>
          </cell>
          <cell r="G485">
            <v>404</v>
          </cell>
          <cell r="H485">
            <v>13917</v>
          </cell>
          <cell r="I485">
            <v>0</v>
          </cell>
          <cell r="J485">
            <v>0</v>
          </cell>
          <cell r="K485">
            <v>13917</v>
          </cell>
          <cell r="L485">
            <v>13942.6</v>
          </cell>
          <cell r="M485">
            <v>54</v>
          </cell>
          <cell r="N485">
            <v>54</v>
          </cell>
        </row>
        <row r="486">
          <cell r="A486">
            <v>302993</v>
          </cell>
          <cell r="B486" t="str">
            <v>Calixto*González,Josue</v>
          </cell>
          <cell r="C486" t="str">
            <v>CHU</v>
          </cell>
          <cell r="D486" t="str">
            <v>MAE-ENDE-18</v>
          </cell>
          <cell r="E486" t="str">
            <v>MA</v>
          </cell>
          <cell r="F486" t="str">
            <v>FI</v>
          </cell>
          <cell r="H486">
            <v>25781.599999999999</v>
          </cell>
          <cell r="I486">
            <v>0</v>
          </cell>
          <cell r="J486">
            <v>0</v>
          </cell>
          <cell r="K486">
            <v>25781.599999999999</v>
          </cell>
          <cell r="L486">
            <v>3080</v>
          </cell>
          <cell r="M486">
            <v>22701.599999999999</v>
          </cell>
          <cell r="N486">
            <v>22701.599999999999</v>
          </cell>
        </row>
        <row r="487">
          <cell r="A487">
            <v>315452</v>
          </cell>
          <cell r="B487" t="str">
            <v>Gomez*Sanchez,Jorge</v>
          </cell>
          <cell r="C487" t="str">
            <v>CHU</v>
          </cell>
          <cell r="D487" t="str">
            <v>LIC-EDFI-18</v>
          </cell>
          <cell r="E487" t="str">
            <v>LI</v>
          </cell>
          <cell r="F487" t="str">
            <v>AS</v>
          </cell>
          <cell r="G487">
            <v>404</v>
          </cell>
          <cell r="H487">
            <v>15647</v>
          </cell>
          <cell r="I487">
            <v>0</v>
          </cell>
          <cell r="J487">
            <v>0</v>
          </cell>
          <cell r="K487">
            <v>15647</v>
          </cell>
          <cell r="L487">
            <v>14400.75</v>
          </cell>
          <cell r="M487">
            <v>1248</v>
          </cell>
          <cell r="N487">
            <v>1248</v>
          </cell>
        </row>
        <row r="488">
          <cell r="A488">
            <v>316741</v>
          </cell>
          <cell r="B488" t="str">
            <v>Monroy*Arreguin,Emanuel</v>
          </cell>
          <cell r="C488" t="str">
            <v>CHU</v>
          </cell>
          <cell r="D488" t="str">
            <v>LIC-EDFI-18</v>
          </cell>
          <cell r="E488" t="str">
            <v>LI</v>
          </cell>
          <cell r="F488" t="str">
            <v>AS</v>
          </cell>
          <cell r="H488">
            <v>20112</v>
          </cell>
          <cell r="I488">
            <v>0</v>
          </cell>
          <cell r="J488">
            <v>0</v>
          </cell>
          <cell r="K488">
            <v>20112</v>
          </cell>
          <cell r="L488">
            <v>20112</v>
          </cell>
          <cell r="M488">
            <v>54</v>
          </cell>
          <cell r="N488">
            <v>54</v>
          </cell>
        </row>
        <row r="489">
          <cell r="A489">
            <v>317085</v>
          </cell>
          <cell r="B489" t="str">
            <v>Mora*Rodriguez,Víctor</v>
          </cell>
          <cell r="C489" t="str">
            <v>CHU</v>
          </cell>
          <cell r="D489" t="str">
            <v>LIC-EDFI-18</v>
          </cell>
          <cell r="E489" t="str">
            <v>LI</v>
          </cell>
          <cell r="F489" t="str">
            <v>EG</v>
          </cell>
          <cell r="G489">
            <v>404</v>
          </cell>
          <cell r="H489">
            <v>9626.85</v>
          </cell>
          <cell r="I489">
            <v>0</v>
          </cell>
          <cell r="J489">
            <v>0</v>
          </cell>
          <cell r="K489">
            <v>9626.85</v>
          </cell>
          <cell r="L489">
            <v>9626.85</v>
          </cell>
          <cell r="M489">
            <v>0</v>
          </cell>
          <cell r="N489">
            <v>0</v>
          </cell>
        </row>
        <row r="490">
          <cell r="A490">
            <v>319254</v>
          </cell>
          <cell r="B490" t="str">
            <v>Garduño*Vázquez,Alonso</v>
          </cell>
          <cell r="C490" t="str">
            <v>CHU</v>
          </cell>
          <cell r="D490" t="str">
            <v>LIC-EDFI-18</v>
          </cell>
          <cell r="E490" t="str">
            <v>LI</v>
          </cell>
          <cell r="F490" t="str">
            <v>AS</v>
          </cell>
          <cell r="G490">
            <v>405</v>
          </cell>
          <cell r="H490">
            <v>20576</v>
          </cell>
          <cell r="I490">
            <v>0</v>
          </cell>
          <cell r="J490">
            <v>0</v>
          </cell>
          <cell r="K490">
            <v>20576</v>
          </cell>
          <cell r="L490">
            <v>20154</v>
          </cell>
          <cell r="M490">
            <v>422</v>
          </cell>
          <cell r="N490">
            <v>422</v>
          </cell>
        </row>
        <row r="491">
          <cell r="A491">
            <v>332991</v>
          </cell>
          <cell r="B491" t="str">
            <v>Barrera*Juárez,Betzabe</v>
          </cell>
          <cell r="C491" t="str">
            <v>CHU</v>
          </cell>
          <cell r="D491" t="str">
            <v>LIC-EDFI-18</v>
          </cell>
          <cell r="E491" t="str">
            <v>LI</v>
          </cell>
          <cell r="F491" t="str">
            <v>AS</v>
          </cell>
          <cell r="H491">
            <v>10639.4</v>
          </cell>
          <cell r="I491">
            <v>0</v>
          </cell>
          <cell r="J491">
            <v>0</v>
          </cell>
          <cell r="K491">
            <v>10639.4</v>
          </cell>
          <cell r="L491">
            <v>4708</v>
          </cell>
          <cell r="M491">
            <v>5931.4</v>
          </cell>
          <cell r="N491">
            <v>5931.4</v>
          </cell>
        </row>
        <row r="492">
          <cell r="A492">
            <v>334733</v>
          </cell>
          <cell r="B492" t="str">
            <v>Antonio*Torres,Angel</v>
          </cell>
          <cell r="C492" t="str">
            <v>CHU</v>
          </cell>
          <cell r="D492" t="str">
            <v>LIC-EDFI-18</v>
          </cell>
          <cell r="E492" t="str">
            <v>LI</v>
          </cell>
          <cell r="F492" t="str">
            <v>BR</v>
          </cell>
          <cell r="H492">
            <v>711</v>
          </cell>
          <cell r="I492">
            <v>0</v>
          </cell>
          <cell r="J492">
            <v>0</v>
          </cell>
          <cell r="K492">
            <v>711</v>
          </cell>
          <cell r="L492">
            <v>711</v>
          </cell>
          <cell r="M492">
            <v>0</v>
          </cell>
          <cell r="N492">
            <v>0</v>
          </cell>
        </row>
        <row r="493">
          <cell r="A493">
            <v>338592</v>
          </cell>
          <cell r="B493" t="str">
            <v>Cano*Guzman,Isaac</v>
          </cell>
          <cell r="C493" t="str">
            <v>CHU</v>
          </cell>
          <cell r="D493" t="str">
            <v>LIC-EDFI-18</v>
          </cell>
          <cell r="E493" t="str">
            <v>LI</v>
          </cell>
          <cell r="F493" t="str">
            <v>EG</v>
          </cell>
          <cell r="H493">
            <v>114</v>
          </cell>
          <cell r="I493">
            <v>0</v>
          </cell>
          <cell r="J493">
            <v>0</v>
          </cell>
          <cell r="K493">
            <v>114</v>
          </cell>
          <cell r="L493">
            <v>114</v>
          </cell>
          <cell r="M493">
            <v>0</v>
          </cell>
          <cell r="N493">
            <v>0</v>
          </cell>
        </row>
        <row r="494">
          <cell r="A494">
            <v>340110</v>
          </cell>
          <cell r="B494" t="str">
            <v>Orozco*Santiago,Marlene</v>
          </cell>
          <cell r="C494" t="str">
            <v>CHU</v>
          </cell>
          <cell r="D494" t="str">
            <v>MAE-ENDE-18</v>
          </cell>
          <cell r="E494" t="str">
            <v>MA</v>
          </cell>
          <cell r="F494" t="str">
            <v>AS</v>
          </cell>
          <cell r="G494">
            <v>406</v>
          </cell>
          <cell r="H494">
            <v>26144.6</v>
          </cell>
          <cell r="I494">
            <v>0</v>
          </cell>
          <cell r="J494">
            <v>0</v>
          </cell>
          <cell r="K494">
            <v>26144.6</v>
          </cell>
          <cell r="L494">
            <v>26145.4</v>
          </cell>
          <cell r="M494">
            <v>0</v>
          </cell>
          <cell r="N494">
            <v>0</v>
          </cell>
        </row>
        <row r="495">
          <cell r="A495">
            <v>340790</v>
          </cell>
          <cell r="B495" t="str">
            <v>Herrera*Alvarez,Alfonso</v>
          </cell>
          <cell r="C495" t="str">
            <v>CHU</v>
          </cell>
          <cell r="D495" t="str">
            <v>LIC-EDFI-18</v>
          </cell>
          <cell r="E495" t="str">
            <v>LI</v>
          </cell>
          <cell r="F495" t="str">
            <v>AS</v>
          </cell>
          <cell r="G495">
            <v>101</v>
          </cell>
          <cell r="H495">
            <v>22717.3</v>
          </cell>
          <cell r="I495">
            <v>0</v>
          </cell>
          <cell r="J495">
            <v>0</v>
          </cell>
          <cell r="K495">
            <v>22717.3</v>
          </cell>
          <cell r="L495">
            <v>22717.8</v>
          </cell>
          <cell r="M495">
            <v>0</v>
          </cell>
          <cell r="N495">
            <v>0</v>
          </cell>
        </row>
        <row r="496">
          <cell r="A496">
            <v>348151</v>
          </cell>
          <cell r="B496" t="str">
            <v>Costa Rica*Barajas,Jose</v>
          </cell>
          <cell r="C496" t="str">
            <v>CHU</v>
          </cell>
          <cell r="D496" t="str">
            <v>MAE-ENDE-18</v>
          </cell>
          <cell r="E496" t="str">
            <v>MA</v>
          </cell>
          <cell r="F496" t="str">
            <v>EG</v>
          </cell>
          <cell r="G496">
            <v>405</v>
          </cell>
          <cell r="H496">
            <v>27492.5</v>
          </cell>
          <cell r="I496">
            <v>0</v>
          </cell>
          <cell r="J496">
            <v>0</v>
          </cell>
          <cell r="K496">
            <v>27492.5</v>
          </cell>
          <cell r="L496">
            <v>27492.5</v>
          </cell>
          <cell r="M496">
            <v>0</v>
          </cell>
          <cell r="N496">
            <v>0</v>
          </cell>
        </row>
        <row r="497">
          <cell r="A497">
            <v>348152</v>
          </cell>
          <cell r="B497" t="str">
            <v>Costa Rica*San Pedro,Gerardo</v>
          </cell>
          <cell r="C497" t="str">
            <v>CHU</v>
          </cell>
          <cell r="D497" t="str">
            <v>MAE-ENDE-18</v>
          </cell>
          <cell r="E497" t="str">
            <v>MA</v>
          </cell>
          <cell r="F497" t="str">
            <v>BI</v>
          </cell>
          <cell r="H497">
            <v>930</v>
          </cell>
          <cell r="I497">
            <v>0</v>
          </cell>
          <cell r="J497">
            <v>0</v>
          </cell>
          <cell r="K497">
            <v>930</v>
          </cell>
          <cell r="L497">
            <v>1354</v>
          </cell>
          <cell r="M497">
            <v>0</v>
          </cell>
          <cell r="N497">
            <v>0</v>
          </cell>
        </row>
        <row r="498">
          <cell r="A498">
            <v>604244</v>
          </cell>
          <cell r="B498" t="str">
            <v>Marin*Sandoval,Saul</v>
          </cell>
          <cell r="C498" t="str">
            <v>CHU</v>
          </cell>
          <cell r="D498" t="str">
            <v>LIC-EDFI-18</v>
          </cell>
          <cell r="E498" t="str">
            <v>LI</v>
          </cell>
          <cell r="F498" t="str">
            <v>BA</v>
          </cell>
          <cell r="H498">
            <v>15619</v>
          </cell>
          <cell r="I498">
            <v>0</v>
          </cell>
          <cell r="J498">
            <v>0</v>
          </cell>
          <cell r="K498">
            <v>15619</v>
          </cell>
          <cell r="L498">
            <v>2446</v>
          </cell>
          <cell r="M498">
            <v>13173</v>
          </cell>
          <cell r="N498">
            <v>13173</v>
          </cell>
        </row>
        <row r="499">
          <cell r="A499">
            <v>611551</v>
          </cell>
          <cell r="B499" t="str">
            <v>Fraide*Barrios,Noé</v>
          </cell>
          <cell r="C499" t="str">
            <v>CHU</v>
          </cell>
          <cell r="D499" t="str">
            <v>LIC-EDFI-18</v>
          </cell>
          <cell r="E499" t="str">
            <v>LI</v>
          </cell>
          <cell r="F499" t="str">
            <v>AS</v>
          </cell>
          <cell r="G499">
            <v>101</v>
          </cell>
          <cell r="H499">
            <v>25041.56</v>
          </cell>
          <cell r="I499">
            <v>0</v>
          </cell>
          <cell r="J499">
            <v>0</v>
          </cell>
          <cell r="K499">
            <v>25041.56</v>
          </cell>
          <cell r="L499">
            <v>24839.01</v>
          </cell>
          <cell r="M499">
            <v>0</v>
          </cell>
          <cell r="N499">
            <v>0</v>
          </cell>
        </row>
        <row r="500">
          <cell r="A500">
            <v>618867</v>
          </cell>
          <cell r="B500" t="str">
            <v>Jardón*Vázquez,Carlos</v>
          </cell>
          <cell r="C500" t="str">
            <v>CHU</v>
          </cell>
          <cell r="D500" t="str">
            <v>LIC-EDFI-18</v>
          </cell>
          <cell r="E500" t="str">
            <v>LI</v>
          </cell>
          <cell r="F500" t="str">
            <v>EG</v>
          </cell>
          <cell r="G500">
            <v>404</v>
          </cell>
          <cell r="H500">
            <v>9024</v>
          </cell>
          <cell r="I500">
            <v>0</v>
          </cell>
          <cell r="J500">
            <v>0</v>
          </cell>
          <cell r="K500">
            <v>9024</v>
          </cell>
          <cell r="L500">
            <v>8699.6</v>
          </cell>
          <cell r="M500">
            <v>486.4</v>
          </cell>
          <cell r="N500">
            <v>486.4</v>
          </cell>
        </row>
        <row r="501">
          <cell r="A501">
            <v>630195</v>
          </cell>
          <cell r="B501" t="str">
            <v>Martinez*Arrazola,Donovan</v>
          </cell>
          <cell r="C501" t="str">
            <v>CHU</v>
          </cell>
          <cell r="D501" t="str">
            <v>MAE-ENDE-18</v>
          </cell>
          <cell r="E501" t="str">
            <v>MA</v>
          </cell>
          <cell r="F501" t="str">
            <v>AS</v>
          </cell>
          <cell r="G501">
            <v>406</v>
          </cell>
          <cell r="H501">
            <v>25734.799999999999</v>
          </cell>
          <cell r="I501">
            <v>0</v>
          </cell>
          <cell r="J501">
            <v>0</v>
          </cell>
          <cell r="K501">
            <v>25734.799999999999</v>
          </cell>
          <cell r="L501">
            <v>25735.4</v>
          </cell>
          <cell r="M501">
            <v>0</v>
          </cell>
          <cell r="N501">
            <v>0</v>
          </cell>
        </row>
        <row r="502">
          <cell r="A502">
            <v>631676</v>
          </cell>
          <cell r="B502" t="str">
            <v>Martinez*Romero,Marlene</v>
          </cell>
          <cell r="C502" t="str">
            <v>CHU</v>
          </cell>
          <cell r="D502" t="str">
            <v>LIC-EDFI-18</v>
          </cell>
          <cell r="E502" t="str">
            <v>LI</v>
          </cell>
          <cell r="F502" t="str">
            <v>AS</v>
          </cell>
          <cell r="H502">
            <v>24424.6</v>
          </cell>
          <cell r="I502">
            <v>0</v>
          </cell>
          <cell r="J502">
            <v>0</v>
          </cell>
          <cell r="K502">
            <v>24424.6</v>
          </cell>
          <cell r="L502">
            <v>6881</v>
          </cell>
          <cell r="M502">
            <v>17543.599999999999</v>
          </cell>
          <cell r="N502">
            <v>17543.599999999999</v>
          </cell>
        </row>
        <row r="503">
          <cell r="A503">
            <v>638193</v>
          </cell>
          <cell r="B503" t="str">
            <v>Garcia*Vilchis,Carlos</v>
          </cell>
          <cell r="C503" t="str">
            <v>CHU</v>
          </cell>
          <cell r="D503" t="str">
            <v>LIC-EDFI-18</v>
          </cell>
          <cell r="E503" t="str">
            <v>LI</v>
          </cell>
          <cell r="F503" t="str">
            <v>AS</v>
          </cell>
          <cell r="G503">
            <v>404</v>
          </cell>
          <cell r="H503">
            <v>19660</v>
          </cell>
          <cell r="I503">
            <v>0</v>
          </cell>
          <cell r="J503">
            <v>851.4</v>
          </cell>
          <cell r="K503">
            <v>18808.599999999999</v>
          </cell>
          <cell r="L503">
            <v>28226.400000000001</v>
          </cell>
          <cell r="M503">
            <v>0</v>
          </cell>
          <cell r="N503">
            <v>0</v>
          </cell>
        </row>
        <row r="504">
          <cell r="A504">
            <v>640977</v>
          </cell>
          <cell r="B504" t="str">
            <v>Mata*Godinez,Miguel</v>
          </cell>
          <cell r="C504" t="str">
            <v>CHU</v>
          </cell>
          <cell r="D504" t="str">
            <v>LIC-EDFI-18</v>
          </cell>
          <cell r="E504" t="str">
            <v>LI</v>
          </cell>
          <cell r="F504" t="str">
            <v>AS</v>
          </cell>
          <cell r="G504">
            <v>405</v>
          </cell>
          <cell r="H504">
            <v>20309.57</v>
          </cell>
          <cell r="I504">
            <v>0</v>
          </cell>
          <cell r="J504">
            <v>396.09</v>
          </cell>
          <cell r="K504">
            <v>19913.48</v>
          </cell>
          <cell r="L504">
            <v>20022.97</v>
          </cell>
          <cell r="M504">
            <v>0</v>
          </cell>
          <cell r="N504">
            <v>0</v>
          </cell>
        </row>
        <row r="505">
          <cell r="A505">
            <v>645327</v>
          </cell>
          <cell r="B505" t="str">
            <v>Molina*Ramirez,Daniel</v>
          </cell>
          <cell r="C505" t="str">
            <v>CHU</v>
          </cell>
          <cell r="D505" t="str">
            <v>LIC-EDFI-18</v>
          </cell>
          <cell r="E505" t="str">
            <v>LI</v>
          </cell>
          <cell r="F505" t="str">
            <v>EG</v>
          </cell>
          <cell r="H505">
            <v>114</v>
          </cell>
          <cell r="I505">
            <v>0</v>
          </cell>
          <cell r="J505">
            <v>0</v>
          </cell>
          <cell r="K505">
            <v>114</v>
          </cell>
          <cell r="L505">
            <v>114</v>
          </cell>
          <cell r="M505">
            <v>0</v>
          </cell>
          <cell r="N505">
            <v>0</v>
          </cell>
        </row>
        <row r="506">
          <cell r="A506">
            <v>645328</v>
          </cell>
          <cell r="B506" t="str">
            <v>Molina*Ramirez,Jose</v>
          </cell>
          <cell r="C506" t="str">
            <v>CHU</v>
          </cell>
          <cell r="D506" t="str">
            <v>LIC-EDFI-18</v>
          </cell>
          <cell r="E506" t="str">
            <v>LI</v>
          </cell>
          <cell r="F506" t="str">
            <v>EG</v>
          </cell>
          <cell r="H506">
            <v>114</v>
          </cell>
          <cell r="I506">
            <v>0</v>
          </cell>
          <cell r="J506">
            <v>0</v>
          </cell>
          <cell r="K506">
            <v>114</v>
          </cell>
          <cell r="L506">
            <v>114</v>
          </cell>
          <cell r="M506">
            <v>0</v>
          </cell>
          <cell r="N506">
            <v>0</v>
          </cell>
        </row>
        <row r="507">
          <cell r="A507">
            <v>645964</v>
          </cell>
          <cell r="B507" t="str">
            <v>Nava*Romero,Ulises</v>
          </cell>
          <cell r="C507" t="str">
            <v>CHU</v>
          </cell>
          <cell r="D507" t="str">
            <v>LIC-EDFI-18</v>
          </cell>
          <cell r="E507" t="str">
            <v>LI</v>
          </cell>
          <cell r="F507" t="str">
            <v>BR</v>
          </cell>
          <cell r="G507">
            <v>407</v>
          </cell>
          <cell r="H507">
            <v>114</v>
          </cell>
          <cell r="I507">
            <v>0</v>
          </cell>
          <cell r="J507">
            <v>0</v>
          </cell>
          <cell r="K507">
            <v>114</v>
          </cell>
          <cell r="L507">
            <v>114</v>
          </cell>
          <cell r="M507">
            <v>0</v>
          </cell>
          <cell r="N507">
            <v>0</v>
          </cell>
        </row>
        <row r="508">
          <cell r="A508">
            <v>658580</v>
          </cell>
          <cell r="B508" t="str">
            <v>Camacho*Gonzalez,Mara</v>
          </cell>
          <cell r="C508" t="str">
            <v>CHU</v>
          </cell>
          <cell r="D508" t="str">
            <v>LIC-EDFI-18</v>
          </cell>
          <cell r="E508" t="str">
            <v>LI</v>
          </cell>
          <cell r="F508" t="str">
            <v>AS</v>
          </cell>
          <cell r="G508">
            <v>102</v>
          </cell>
          <cell r="H508">
            <v>23633.200000000001</v>
          </cell>
          <cell r="I508">
            <v>0</v>
          </cell>
          <cell r="J508">
            <v>0</v>
          </cell>
          <cell r="K508">
            <v>23633.200000000001</v>
          </cell>
          <cell r="L508">
            <v>20593.240000000002</v>
          </cell>
          <cell r="M508">
            <v>3040</v>
          </cell>
          <cell r="N508">
            <v>3040</v>
          </cell>
        </row>
        <row r="509">
          <cell r="A509">
            <v>658591</v>
          </cell>
          <cell r="B509" t="str">
            <v>González*Palma,Osvaldo</v>
          </cell>
          <cell r="C509" t="str">
            <v>CHU</v>
          </cell>
          <cell r="D509" t="str">
            <v>LIC-EDFI-18</v>
          </cell>
          <cell r="E509" t="str">
            <v>LI</v>
          </cell>
          <cell r="F509" t="str">
            <v>AS</v>
          </cell>
          <cell r="G509">
            <v>405</v>
          </cell>
          <cell r="H509">
            <v>18969.650000000001</v>
          </cell>
          <cell r="I509">
            <v>0</v>
          </cell>
          <cell r="J509">
            <v>0</v>
          </cell>
          <cell r="K509">
            <v>18969.650000000001</v>
          </cell>
          <cell r="L509">
            <v>11775</v>
          </cell>
          <cell r="M509">
            <v>7194.65</v>
          </cell>
          <cell r="N509">
            <v>7194.65</v>
          </cell>
        </row>
        <row r="510">
          <cell r="A510">
            <v>661268</v>
          </cell>
          <cell r="B510" t="str">
            <v>Castañeda*Fuentes,Emilia</v>
          </cell>
          <cell r="C510" t="str">
            <v>CHU</v>
          </cell>
          <cell r="D510" t="str">
            <v>LIC-EDFI-18</v>
          </cell>
          <cell r="E510" t="str">
            <v>LI</v>
          </cell>
          <cell r="F510" t="str">
            <v>AS</v>
          </cell>
          <cell r="G510">
            <v>102</v>
          </cell>
          <cell r="H510">
            <v>14263.92</v>
          </cell>
          <cell r="I510">
            <v>0</v>
          </cell>
          <cell r="J510">
            <v>0</v>
          </cell>
          <cell r="K510">
            <v>14263.92</v>
          </cell>
          <cell r="L510">
            <v>14317.92</v>
          </cell>
          <cell r="M510">
            <v>0</v>
          </cell>
          <cell r="N510">
            <v>0</v>
          </cell>
        </row>
        <row r="511">
          <cell r="A511">
            <v>661823</v>
          </cell>
          <cell r="B511" t="str">
            <v>Camacho*Rosales,Mitzi</v>
          </cell>
          <cell r="C511" t="str">
            <v>CHU</v>
          </cell>
          <cell r="D511" t="str">
            <v>LIC-EDFI-18</v>
          </cell>
          <cell r="E511" t="str">
            <v>LI</v>
          </cell>
          <cell r="F511" t="str">
            <v>AS</v>
          </cell>
          <cell r="G511">
            <v>101</v>
          </cell>
          <cell r="H511">
            <v>24051.1</v>
          </cell>
          <cell r="I511">
            <v>0</v>
          </cell>
          <cell r="J511">
            <v>0</v>
          </cell>
          <cell r="K511">
            <v>24051.1</v>
          </cell>
          <cell r="L511">
            <v>24051.360000000001</v>
          </cell>
          <cell r="M511">
            <v>0</v>
          </cell>
          <cell r="N511">
            <v>0</v>
          </cell>
        </row>
        <row r="512">
          <cell r="A512">
            <v>666812</v>
          </cell>
          <cell r="B512" t="str">
            <v>Reyes*Cruz,Emiliano</v>
          </cell>
          <cell r="C512" t="str">
            <v>CHU</v>
          </cell>
          <cell r="D512" t="str">
            <v>LIC-EDFI-18</v>
          </cell>
          <cell r="E512" t="str">
            <v>LI</v>
          </cell>
          <cell r="F512" t="str">
            <v>AS</v>
          </cell>
          <cell r="G512">
            <v>101</v>
          </cell>
          <cell r="H512">
            <v>9160.2000000000007</v>
          </cell>
          <cell r="I512">
            <v>0</v>
          </cell>
          <cell r="J512">
            <v>0</v>
          </cell>
          <cell r="K512">
            <v>9160.2000000000007</v>
          </cell>
          <cell r="L512">
            <v>3660.8</v>
          </cell>
          <cell r="M512">
            <v>5499.4</v>
          </cell>
          <cell r="N512">
            <v>5499.4</v>
          </cell>
        </row>
        <row r="513">
          <cell r="A513">
            <v>666946</v>
          </cell>
          <cell r="B513" t="str">
            <v>Flores*Molina,Diego</v>
          </cell>
          <cell r="C513" t="str">
            <v>CHU</v>
          </cell>
          <cell r="D513" t="str">
            <v>LIC-EDFI-18</v>
          </cell>
          <cell r="E513" t="str">
            <v>LI</v>
          </cell>
          <cell r="F513" t="str">
            <v>BS</v>
          </cell>
          <cell r="G513">
            <v>101</v>
          </cell>
          <cell r="H513">
            <v>18454.400000000001</v>
          </cell>
          <cell r="I513">
            <v>0</v>
          </cell>
          <cell r="J513">
            <v>0</v>
          </cell>
          <cell r="K513">
            <v>18454.400000000001</v>
          </cell>
          <cell r="L513">
            <v>2774</v>
          </cell>
          <cell r="M513">
            <v>15680.4</v>
          </cell>
          <cell r="N513">
            <v>15680.4</v>
          </cell>
        </row>
        <row r="514">
          <cell r="A514">
            <v>671380</v>
          </cell>
          <cell r="B514" t="str">
            <v>Alduci*Guzman,Bryant</v>
          </cell>
          <cell r="C514" t="str">
            <v>CHU</v>
          </cell>
          <cell r="D514" t="str">
            <v>LIC-EDFI-18</v>
          </cell>
          <cell r="E514" t="str">
            <v>LI</v>
          </cell>
          <cell r="F514" t="str">
            <v>AS</v>
          </cell>
          <cell r="G514">
            <v>101</v>
          </cell>
          <cell r="H514">
            <v>20174.400000000001</v>
          </cell>
          <cell r="I514">
            <v>0</v>
          </cell>
          <cell r="J514">
            <v>0</v>
          </cell>
          <cell r="K514">
            <v>20174.400000000001</v>
          </cell>
          <cell r="L514">
            <v>20120</v>
          </cell>
          <cell r="M514">
            <v>475.4</v>
          </cell>
          <cell r="N514">
            <v>475.4</v>
          </cell>
        </row>
        <row r="515">
          <cell r="A515">
            <v>671940</v>
          </cell>
          <cell r="B515" t="str">
            <v>Garcia*Gonzalez,Ricardo</v>
          </cell>
          <cell r="C515" t="str">
            <v>CHU</v>
          </cell>
          <cell r="D515" t="str">
            <v>LIC-EDFI-18</v>
          </cell>
          <cell r="E515" t="str">
            <v>LI</v>
          </cell>
          <cell r="F515" t="str">
            <v>AS</v>
          </cell>
          <cell r="G515">
            <v>102</v>
          </cell>
          <cell r="H515">
            <v>25014.1</v>
          </cell>
          <cell r="I515">
            <v>0</v>
          </cell>
          <cell r="J515">
            <v>0</v>
          </cell>
          <cell r="K515">
            <v>25014.1</v>
          </cell>
          <cell r="L515">
            <v>21974.1</v>
          </cell>
          <cell r="M515">
            <v>3148</v>
          </cell>
          <cell r="N515">
            <v>3148</v>
          </cell>
        </row>
        <row r="516">
          <cell r="A516">
            <v>673672</v>
          </cell>
          <cell r="B516" t="str">
            <v>Palma*Franco,Neri</v>
          </cell>
          <cell r="C516" t="str">
            <v>CHU</v>
          </cell>
          <cell r="D516" t="str">
            <v>LIC-EDFI-18</v>
          </cell>
          <cell r="E516" t="str">
            <v>LI</v>
          </cell>
          <cell r="F516" t="str">
            <v>EG</v>
          </cell>
          <cell r="G516">
            <v>100</v>
          </cell>
          <cell r="H516">
            <v>21332</v>
          </cell>
          <cell r="I516">
            <v>0</v>
          </cell>
          <cell r="J516">
            <v>0</v>
          </cell>
          <cell r="K516">
            <v>21332</v>
          </cell>
          <cell r="L516">
            <v>21332.6</v>
          </cell>
          <cell r="M516">
            <v>0</v>
          </cell>
          <cell r="N516">
            <v>0</v>
          </cell>
        </row>
        <row r="517">
          <cell r="A517">
            <v>676664</v>
          </cell>
          <cell r="B517" t="str">
            <v>Galan*Zarraga,Felipe de Jesus</v>
          </cell>
          <cell r="C517" t="str">
            <v>CHU</v>
          </cell>
          <cell r="D517" t="str">
            <v>LIC-EDFI-18</v>
          </cell>
          <cell r="E517" t="str">
            <v>LI</v>
          </cell>
          <cell r="F517" t="str">
            <v>EG</v>
          </cell>
          <cell r="G517">
            <v>101</v>
          </cell>
          <cell r="H517">
            <v>23794</v>
          </cell>
          <cell r="I517">
            <v>0</v>
          </cell>
          <cell r="J517">
            <v>0</v>
          </cell>
          <cell r="K517">
            <v>23794</v>
          </cell>
          <cell r="L517">
            <v>23794</v>
          </cell>
          <cell r="M517">
            <v>0</v>
          </cell>
          <cell r="N517">
            <v>0</v>
          </cell>
        </row>
        <row r="518">
          <cell r="A518">
            <v>680815</v>
          </cell>
          <cell r="B518" t="str">
            <v>Del Rosario*Gonzalez,Fernando</v>
          </cell>
          <cell r="C518" t="str">
            <v>CHU</v>
          </cell>
          <cell r="D518" t="str">
            <v>LIC-EDFI-18</v>
          </cell>
          <cell r="E518" t="str">
            <v>LI</v>
          </cell>
          <cell r="F518" t="str">
            <v>EG</v>
          </cell>
          <cell r="G518">
            <v>101</v>
          </cell>
          <cell r="H518">
            <v>21224</v>
          </cell>
          <cell r="I518">
            <v>0</v>
          </cell>
          <cell r="J518">
            <v>0</v>
          </cell>
          <cell r="K518">
            <v>21224</v>
          </cell>
          <cell r="L518">
            <v>41822.400000000001</v>
          </cell>
          <cell r="M518">
            <v>0</v>
          </cell>
          <cell r="N518">
            <v>0</v>
          </cell>
        </row>
        <row r="519">
          <cell r="A519">
            <v>680873</v>
          </cell>
          <cell r="B519" t="str">
            <v>Onofre*Eufragio,Javier</v>
          </cell>
          <cell r="C519" t="str">
            <v>CHU</v>
          </cell>
          <cell r="D519" t="str">
            <v>LIC-EDFI-18</v>
          </cell>
          <cell r="E519" t="str">
            <v>LI</v>
          </cell>
          <cell r="F519" t="str">
            <v>EG</v>
          </cell>
          <cell r="G519">
            <v>101</v>
          </cell>
          <cell r="H519">
            <v>24264.15</v>
          </cell>
          <cell r="I519">
            <v>0</v>
          </cell>
          <cell r="J519">
            <v>0</v>
          </cell>
          <cell r="K519">
            <v>24264.15</v>
          </cell>
          <cell r="L519">
            <v>24264.2</v>
          </cell>
          <cell r="M519">
            <v>0</v>
          </cell>
          <cell r="N519">
            <v>0</v>
          </cell>
        </row>
        <row r="520">
          <cell r="A520">
            <v>680877</v>
          </cell>
          <cell r="B520" t="str">
            <v>Perales*Leal,Ramses</v>
          </cell>
          <cell r="C520" t="str">
            <v>CHU</v>
          </cell>
          <cell r="D520" t="str">
            <v>LIC-EDFI-18</v>
          </cell>
          <cell r="E520" t="str">
            <v>LI</v>
          </cell>
          <cell r="F520" t="str">
            <v>AS</v>
          </cell>
          <cell r="G520">
            <v>407</v>
          </cell>
          <cell r="H520">
            <v>20821.75</v>
          </cell>
          <cell r="I520">
            <v>0</v>
          </cell>
          <cell r="J520">
            <v>0</v>
          </cell>
          <cell r="K520">
            <v>20821.75</v>
          </cell>
          <cell r="L520">
            <v>18063</v>
          </cell>
          <cell r="M520">
            <v>2758.75</v>
          </cell>
          <cell r="N520">
            <v>2758.75</v>
          </cell>
        </row>
        <row r="521">
          <cell r="A521">
            <v>683355</v>
          </cell>
          <cell r="B521" t="str">
            <v>Hernandez*Granados,Mariela</v>
          </cell>
          <cell r="C521" t="str">
            <v>CHU</v>
          </cell>
          <cell r="D521" t="str">
            <v>LIC-EDFI-18</v>
          </cell>
          <cell r="E521" t="str">
            <v>LI</v>
          </cell>
          <cell r="F521" t="str">
            <v>EG</v>
          </cell>
          <cell r="G521">
            <v>101</v>
          </cell>
          <cell r="H521">
            <v>24488.95</v>
          </cell>
          <cell r="I521">
            <v>0</v>
          </cell>
          <cell r="J521">
            <v>0</v>
          </cell>
          <cell r="K521">
            <v>24488.95</v>
          </cell>
          <cell r="L521">
            <v>21449.200000000001</v>
          </cell>
          <cell r="M521">
            <v>3040</v>
          </cell>
          <cell r="N521">
            <v>3040</v>
          </cell>
        </row>
        <row r="522">
          <cell r="A522">
            <v>689132</v>
          </cell>
          <cell r="B522" t="str">
            <v>Medina*Godinez,Daniel</v>
          </cell>
          <cell r="C522" t="str">
            <v>CHU</v>
          </cell>
          <cell r="D522" t="str">
            <v>LIC-EDFI-18</v>
          </cell>
          <cell r="E522" t="str">
            <v>LI</v>
          </cell>
          <cell r="F522" t="str">
            <v>EG</v>
          </cell>
          <cell r="G522">
            <v>101</v>
          </cell>
          <cell r="H522">
            <v>25082</v>
          </cell>
          <cell r="I522">
            <v>0</v>
          </cell>
          <cell r="J522">
            <v>0</v>
          </cell>
          <cell r="K522">
            <v>25082</v>
          </cell>
          <cell r="L522">
            <v>22042</v>
          </cell>
          <cell r="M522">
            <v>3040</v>
          </cell>
          <cell r="N522">
            <v>3040</v>
          </cell>
        </row>
        <row r="523">
          <cell r="A523">
            <v>689340</v>
          </cell>
          <cell r="B523" t="str">
            <v>Jimenez*Cuatianquiz,Juan</v>
          </cell>
          <cell r="C523" t="str">
            <v>CHU</v>
          </cell>
          <cell r="D523" t="str">
            <v>LIC-EDFI-18</v>
          </cell>
          <cell r="E523" t="str">
            <v>LI</v>
          </cell>
          <cell r="F523" t="str">
            <v>AS</v>
          </cell>
          <cell r="H523">
            <v>8611</v>
          </cell>
          <cell r="I523">
            <v>0</v>
          </cell>
          <cell r="J523">
            <v>0</v>
          </cell>
          <cell r="K523">
            <v>8611</v>
          </cell>
          <cell r="L523">
            <v>5216</v>
          </cell>
          <cell r="M523">
            <v>3395</v>
          </cell>
          <cell r="N523">
            <v>3395</v>
          </cell>
        </row>
        <row r="524">
          <cell r="A524">
            <v>689644</v>
          </cell>
          <cell r="B524" t="str">
            <v>Martinez*Labastida,Olson</v>
          </cell>
          <cell r="C524" t="str">
            <v>CHU</v>
          </cell>
          <cell r="D524" t="str">
            <v>LIC-EDFI-18</v>
          </cell>
          <cell r="E524" t="str">
            <v>LI</v>
          </cell>
          <cell r="F524" t="str">
            <v>AS</v>
          </cell>
          <cell r="G524">
            <v>100</v>
          </cell>
          <cell r="H524">
            <v>9426.7000000000007</v>
          </cell>
          <cell r="I524">
            <v>0</v>
          </cell>
          <cell r="J524">
            <v>0</v>
          </cell>
          <cell r="K524">
            <v>9426.7000000000007</v>
          </cell>
          <cell r="L524">
            <v>9426.7000000000007</v>
          </cell>
          <cell r="M524">
            <v>0</v>
          </cell>
          <cell r="N524">
            <v>0</v>
          </cell>
        </row>
        <row r="525">
          <cell r="A525">
            <v>690366</v>
          </cell>
          <cell r="B525" t="str">
            <v>Ávila*Vázquez,Jorge</v>
          </cell>
          <cell r="C525" t="str">
            <v>CHU</v>
          </cell>
          <cell r="D525" t="str">
            <v>LIC-EDFI-18</v>
          </cell>
          <cell r="E525" t="str">
            <v>LI</v>
          </cell>
          <cell r="F525" t="str">
            <v>EG</v>
          </cell>
          <cell r="G525">
            <v>101</v>
          </cell>
          <cell r="H525">
            <v>24157.05</v>
          </cell>
          <cell r="I525">
            <v>0</v>
          </cell>
          <cell r="J525">
            <v>0</v>
          </cell>
          <cell r="K525">
            <v>24157.05</v>
          </cell>
          <cell r="L525">
            <v>22274</v>
          </cell>
          <cell r="M525">
            <v>2269.15</v>
          </cell>
          <cell r="N525">
            <v>2269.15</v>
          </cell>
        </row>
        <row r="526">
          <cell r="A526">
            <v>692276</v>
          </cell>
          <cell r="B526" t="str">
            <v>Jiménez*Mendoza,Joselyne</v>
          </cell>
          <cell r="C526" t="str">
            <v>CHU</v>
          </cell>
          <cell r="D526" t="str">
            <v>LIC-EDFI-18</v>
          </cell>
          <cell r="E526" t="str">
            <v>LI</v>
          </cell>
          <cell r="F526" t="str">
            <v>AS</v>
          </cell>
          <cell r="G526">
            <v>101</v>
          </cell>
          <cell r="H526">
            <v>22057.7</v>
          </cell>
          <cell r="I526">
            <v>0</v>
          </cell>
          <cell r="J526">
            <v>0</v>
          </cell>
          <cell r="K526">
            <v>22057.7</v>
          </cell>
          <cell r="L526">
            <v>22057.759999999998</v>
          </cell>
          <cell r="M526">
            <v>0</v>
          </cell>
          <cell r="N526">
            <v>0</v>
          </cell>
        </row>
        <row r="527">
          <cell r="A527">
            <v>692359</v>
          </cell>
          <cell r="B527" t="str">
            <v>Torres*Vega,Paola</v>
          </cell>
          <cell r="C527" t="str">
            <v>CHU</v>
          </cell>
          <cell r="D527" t="str">
            <v>LIC-EDFI-18</v>
          </cell>
          <cell r="E527" t="str">
            <v>LI</v>
          </cell>
          <cell r="F527" t="str">
            <v>EG</v>
          </cell>
          <cell r="G527">
            <v>101</v>
          </cell>
          <cell r="H527">
            <v>42724.45</v>
          </cell>
          <cell r="I527">
            <v>0</v>
          </cell>
          <cell r="J527">
            <v>0</v>
          </cell>
          <cell r="K527">
            <v>42724.45</v>
          </cell>
          <cell r="L527">
            <v>42725.2</v>
          </cell>
          <cell r="M527">
            <v>0</v>
          </cell>
          <cell r="N527">
            <v>0</v>
          </cell>
        </row>
        <row r="528">
          <cell r="A528">
            <v>692562</v>
          </cell>
          <cell r="B528" t="str">
            <v>Aguilar*Garcia,Erick</v>
          </cell>
          <cell r="C528" t="str">
            <v>CHU</v>
          </cell>
          <cell r="D528" t="str">
            <v>LIC-EDFI-18</v>
          </cell>
          <cell r="E528" t="str">
            <v>LI</v>
          </cell>
          <cell r="F528" t="str">
            <v>EG</v>
          </cell>
          <cell r="G528">
            <v>101</v>
          </cell>
          <cell r="H528">
            <v>26346.799999999999</v>
          </cell>
          <cell r="I528">
            <v>0</v>
          </cell>
          <cell r="J528">
            <v>0</v>
          </cell>
          <cell r="K528">
            <v>26346.799999999999</v>
          </cell>
          <cell r="L528">
            <v>25945.42</v>
          </cell>
          <cell r="M528">
            <v>693.38</v>
          </cell>
          <cell r="N528">
            <v>693.38</v>
          </cell>
        </row>
        <row r="529">
          <cell r="A529">
            <v>693323</v>
          </cell>
          <cell r="B529" t="str">
            <v>Gómez*González,Diego</v>
          </cell>
          <cell r="C529" t="str">
            <v>CHU</v>
          </cell>
          <cell r="D529" t="str">
            <v>LIC-EDFI-18</v>
          </cell>
          <cell r="E529" t="str">
            <v>LI</v>
          </cell>
          <cell r="F529" t="str">
            <v>EG</v>
          </cell>
          <cell r="G529">
            <v>101</v>
          </cell>
          <cell r="H529">
            <v>27438.1</v>
          </cell>
          <cell r="I529">
            <v>0</v>
          </cell>
          <cell r="J529">
            <v>0</v>
          </cell>
          <cell r="K529">
            <v>27438.1</v>
          </cell>
          <cell r="L529">
            <v>25367</v>
          </cell>
          <cell r="M529">
            <v>2574</v>
          </cell>
          <cell r="N529">
            <v>2574</v>
          </cell>
        </row>
        <row r="530">
          <cell r="A530">
            <v>695355</v>
          </cell>
          <cell r="B530" t="str">
            <v>Maldonado*Sanchez,Emmanuel</v>
          </cell>
          <cell r="C530" t="str">
            <v>CHU</v>
          </cell>
          <cell r="D530" t="str">
            <v>LIC-EDFI-18</v>
          </cell>
          <cell r="E530" t="str">
            <v>LI</v>
          </cell>
          <cell r="F530" t="str">
            <v>EG</v>
          </cell>
          <cell r="G530">
            <v>101</v>
          </cell>
          <cell r="H530">
            <v>25136.1</v>
          </cell>
          <cell r="I530">
            <v>0</v>
          </cell>
          <cell r="J530">
            <v>0</v>
          </cell>
          <cell r="K530">
            <v>25136.1</v>
          </cell>
          <cell r="L530">
            <v>25137</v>
          </cell>
          <cell r="M530">
            <v>0</v>
          </cell>
          <cell r="N530">
            <v>0</v>
          </cell>
        </row>
        <row r="531">
          <cell r="A531">
            <v>698287</v>
          </cell>
          <cell r="B531" t="str">
            <v>Chavez*Torres,Mitzi</v>
          </cell>
          <cell r="C531" t="str">
            <v>CHU</v>
          </cell>
          <cell r="D531" t="str">
            <v>LIC-EDFI-18</v>
          </cell>
          <cell r="E531" t="str">
            <v>LI</v>
          </cell>
          <cell r="F531" t="str">
            <v>AS</v>
          </cell>
          <cell r="G531">
            <v>405</v>
          </cell>
          <cell r="H531">
            <v>11177.45</v>
          </cell>
          <cell r="I531">
            <v>0</v>
          </cell>
          <cell r="J531">
            <v>0</v>
          </cell>
          <cell r="K531">
            <v>11177.45</v>
          </cell>
          <cell r="L531">
            <v>11016</v>
          </cell>
          <cell r="M531">
            <v>162</v>
          </cell>
          <cell r="N531">
            <v>162</v>
          </cell>
        </row>
        <row r="532">
          <cell r="A532">
            <v>702014</v>
          </cell>
          <cell r="B532" t="str">
            <v>Vargas*Romero,Aldair</v>
          </cell>
          <cell r="C532" t="str">
            <v>CHU</v>
          </cell>
          <cell r="D532" t="str">
            <v>LIC-EDFI-18</v>
          </cell>
          <cell r="E532" t="str">
            <v>LI</v>
          </cell>
          <cell r="F532" t="str">
            <v>AS</v>
          </cell>
          <cell r="G532">
            <v>101</v>
          </cell>
          <cell r="H532">
            <v>21445.97</v>
          </cell>
          <cell r="I532">
            <v>0</v>
          </cell>
          <cell r="J532">
            <v>0</v>
          </cell>
          <cell r="K532">
            <v>21445.97</v>
          </cell>
          <cell r="L532">
            <v>21445.97</v>
          </cell>
          <cell r="M532">
            <v>0</v>
          </cell>
          <cell r="N532">
            <v>0</v>
          </cell>
        </row>
        <row r="533">
          <cell r="A533">
            <v>709946</v>
          </cell>
          <cell r="B533" t="str">
            <v>Mora*Gutiérrez,Fernando</v>
          </cell>
          <cell r="C533" t="str">
            <v>CHU</v>
          </cell>
          <cell r="D533" t="str">
            <v>LIC-EDFI-18</v>
          </cell>
          <cell r="E533" t="str">
            <v>LI</v>
          </cell>
          <cell r="F533" t="str">
            <v>AS</v>
          </cell>
          <cell r="G533">
            <v>101</v>
          </cell>
          <cell r="H533">
            <v>22302</v>
          </cell>
          <cell r="I533">
            <v>0</v>
          </cell>
          <cell r="J533">
            <v>512.6</v>
          </cell>
          <cell r="K533">
            <v>21789.4</v>
          </cell>
          <cell r="L533">
            <v>22029.4</v>
          </cell>
          <cell r="M533">
            <v>0</v>
          </cell>
          <cell r="N533">
            <v>0</v>
          </cell>
        </row>
        <row r="534">
          <cell r="A534">
            <v>710536</v>
          </cell>
          <cell r="B534" t="str">
            <v>Moreno*Negrete,Isaac</v>
          </cell>
          <cell r="C534" t="str">
            <v>CHU</v>
          </cell>
          <cell r="D534" t="str">
            <v>LIC-EDFI-18</v>
          </cell>
          <cell r="E534" t="str">
            <v>LI</v>
          </cell>
          <cell r="F534" t="str">
            <v>AS</v>
          </cell>
          <cell r="G534">
            <v>101</v>
          </cell>
          <cell r="H534">
            <v>23525.65</v>
          </cell>
          <cell r="I534">
            <v>0</v>
          </cell>
          <cell r="J534">
            <v>0</v>
          </cell>
          <cell r="K534">
            <v>23525.65</v>
          </cell>
          <cell r="L534">
            <v>23526</v>
          </cell>
          <cell r="M534">
            <v>0</v>
          </cell>
          <cell r="N534">
            <v>0</v>
          </cell>
        </row>
        <row r="535">
          <cell r="A535">
            <v>710910</v>
          </cell>
          <cell r="B535" t="str">
            <v>Carbajal*Hernandez,Maria</v>
          </cell>
          <cell r="C535" t="str">
            <v>CHU</v>
          </cell>
          <cell r="D535" t="str">
            <v>LIC-EDFI-18</v>
          </cell>
          <cell r="E535" t="str">
            <v>LI</v>
          </cell>
          <cell r="F535" t="str">
            <v>BS</v>
          </cell>
          <cell r="G535">
            <v>101</v>
          </cell>
          <cell r="H535">
            <v>10550</v>
          </cell>
          <cell r="I535">
            <v>0</v>
          </cell>
          <cell r="J535">
            <v>0</v>
          </cell>
          <cell r="K535">
            <v>10550</v>
          </cell>
          <cell r="L535">
            <v>5958</v>
          </cell>
          <cell r="M535">
            <v>4592</v>
          </cell>
          <cell r="N535">
            <v>4592</v>
          </cell>
        </row>
        <row r="536">
          <cell r="A536">
            <v>728839</v>
          </cell>
          <cell r="B536" t="str">
            <v>Bernardo*Juan,Julio</v>
          </cell>
          <cell r="C536" t="str">
            <v>CHU</v>
          </cell>
          <cell r="D536" t="str">
            <v>LIC-EDFI-18</v>
          </cell>
          <cell r="E536" t="str">
            <v>LI</v>
          </cell>
          <cell r="F536" t="str">
            <v>AS</v>
          </cell>
          <cell r="G536">
            <v>101</v>
          </cell>
          <cell r="H536">
            <v>13144</v>
          </cell>
          <cell r="I536">
            <v>0</v>
          </cell>
          <cell r="J536">
            <v>0</v>
          </cell>
          <cell r="K536">
            <v>13144</v>
          </cell>
          <cell r="L536">
            <v>8857</v>
          </cell>
          <cell r="M536">
            <v>4288</v>
          </cell>
          <cell r="N536">
            <v>4288</v>
          </cell>
        </row>
        <row r="537">
          <cell r="A537">
            <v>729822</v>
          </cell>
          <cell r="B537" t="str">
            <v>Espinoza*Antonio,Frida</v>
          </cell>
          <cell r="C537" t="str">
            <v>CHU</v>
          </cell>
          <cell r="D537" t="str">
            <v>LIC-EDFI-18</v>
          </cell>
          <cell r="E537" t="str">
            <v>LI</v>
          </cell>
          <cell r="F537" t="str">
            <v>AS</v>
          </cell>
          <cell r="G537">
            <v>101</v>
          </cell>
          <cell r="H537">
            <v>26590</v>
          </cell>
          <cell r="I537">
            <v>0</v>
          </cell>
          <cell r="J537">
            <v>0</v>
          </cell>
          <cell r="K537">
            <v>26590</v>
          </cell>
          <cell r="L537">
            <v>23546</v>
          </cell>
          <cell r="M537">
            <v>3044</v>
          </cell>
          <cell r="N537">
            <v>3044</v>
          </cell>
        </row>
        <row r="538">
          <cell r="A538">
            <v>729823</v>
          </cell>
          <cell r="B538" t="str">
            <v>Espinoza*Antonio,Dafne</v>
          </cell>
          <cell r="C538" t="str">
            <v>CHU</v>
          </cell>
          <cell r="D538" t="str">
            <v>LIC-EDFI-18</v>
          </cell>
          <cell r="E538" t="str">
            <v>LI</v>
          </cell>
          <cell r="F538" t="str">
            <v>AS</v>
          </cell>
          <cell r="G538">
            <v>101</v>
          </cell>
          <cell r="H538">
            <v>27186.85</v>
          </cell>
          <cell r="I538">
            <v>0</v>
          </cell>
          <cell r="J538">
            <v>0</v>
          </cell>
          <cell r="K538">
            <v>27186.85</v>
          </cell>
          <cell r="L538">
            <v>23771</v>
          </cell>
          <cell r="M538">
            <v>3415.85</v>
          </cell>
          <cell r="N538">
            <v>3415.85</v>
          </cell>
        </row>
        <row r="539">
          <cell r="A539">
            <v>732010</v>
          </cell>
          <cell r="B539" t="str">
            <v>Fernandez]*Aceves,Keri</v>
          </cell>
          <cell r="C539" t="str">
            <v>CHU</v>
          </cell>
          <cell r="D539" t="str">
            <v>LIC-EDFI-18</v>
          </cell>
          <cell r="E539" t="str">
            <v>LI</v>
          </cell>
          <cell r="F539" t="str">
            <v>AS</v>
          </cell>
          <cell r="G539">
            <v>101</v>
          </cell>
          <cell r="H539">
            <v>23782</v>
          </cell>
          <cell r="I539">
            <v>0</v>
          </cell>
          <cell r="J539">
            <v>0</v>
          </cell>
          <cell r="K539">
            <v>23782</v>
          </cell>
          <cell r="L539">
            <v>24476.65</v>
          </cell>
          <cell r="M539">
            <v>0</v>
          </cell>
          <cell r="N539">
            <v>0</v>
          </cell>
        </row>
        <row r="540">
          <cell r="A540">
            <v>738787</v>
          </cell>
          <cell r="B540" t="str">
            <v>Trujillo*Alvarado,Luis</v>
          </cell>
          <cell r="C540" t="str">
            <v>CHU</v>
          </cell>
          <cell r="D540" t="str">
            <v>LIC-EDFI-18</v>
          </cell>
          <cell r="E540" t="str">
            <v>LI</v>
          </cell>
          <cell r="F540" t="str">
            <v>AS</v>
          </cell>
          <cell r="G540">
            <v>101</v>
          </cell>
          <cell r="H540">
            <v>23794.25</v>
          </cell>
          <cell r="I540">
            <v>0</v>
          </cell>
          <cell r="J540">
            <v>0</v>
          </cell>
          <cell r="K540">
            <v>23794.25</v>
          </cell>
          <cell r="L540">
            <v>23795</v>
          </cell>
          <cell r="M540">
            <v>0</v>
          </cell>
          <cell r="N540">
            <v>0</v>
          </cell>
        </row>
        <row r="541">
          <cell r="A541">
            <v>743518</v>
          </cell>
          <cell r="B541" t="str">
            <v>Trejo*Alonso,Eduardo</v>
          </cell>
          <cell r="C541" t="str">
            <v>CHU</v>
          </cell>
          <cell r="D541" t="str">
            <v>LIC-EDFI-18</v>
          </cell>
          <cell r="E541" t="str">
            <v>LI</v>
          </cell>
          <cell r="F541" t="str">
            <v>AS</v>
          </cell>
          <cell r="G541">
            <v>405</v>
          </cell>
          <cell r="H541">
            <v>21213</v>
          </cell>
          <cell r="I541">
            <v>0</v>
          </cell>
          <cell r="J541">
            <v>0</v>
          </cell>
          <cell r="K541">
            <v>21213</v>
          </cell>
          <cell r="L541">
            <v>21213</v>
          </cell>
          <cell r="M541">
            <v>0</v>
          </cell>
          <cell r="N541">
            <v>0</v>
          </cell>
        </row>
        <row r="542">
          <cell r="A542">
            <v>744415</v>
          </cell>
          <cell r="B542" t="str">
            <v>Martinez*Martinez,Ramiro</v>
          </cell>
          <cell r="C542" t="str">
            <v>CHU</v>
          </cell>
          <cell r="D542" t="str">
            <v>LIC-EDFI-18</v>
          </cell>
          <cell r="E542" t="str">
            <v>LI</v>
          </cell>
          <cell r="F542" t="str">
            <v>AS</v>
          </cell>
          <cell r="G542">
            <v>101</v>
          </cell>
          <cell r="H542">
            <v>22731</v>
          </cell>
          <cell r="I542">
            <v>0</v>
          </cell>
          <cell r="J542">
            <v>309.72000000000003</v>
          </cell>
          <cell r="K542">
            <v>22421.279999999999</v>
          </cell>
          <cell r="L542">
            <v>20097</v>
          </cell>
          <cell r="M542">
            <v>2325</v>
          </cell>
          <cell r="N542">
            <v>2325</v>
          </cell>
        </row>
        <row r="543">
          <cell r="A543">
            <v>747106</v>
          </cell>
          <cell r="B543" t="str">
            <v>Reyes*Campos,Yael</v>
          </cell>
          <cell r="C543" t="str">
            <v>CHU</v>
          </cell>
          <cell r="D543" t="str">
            <v>LIC-EDFI-18</v>
          </cell>
          <cell r="E543" t="str">
            <v>LI</v>
          </cell>
          <cell r="F543" t="str">
            <v>AS</v>
          </cell>
          <cell r="G543">
            <v>101</v>
          </cell>
          <cell r="H543">
            <v>23045</v>
          </cell>
          <cell r="I543">
            <v>0</v>
          </cell>
          <cell r="J543">
            <v>0</v>
          </cell>
          <cell r="K543">
            <v>23045</v>
          </cell>
          <cell r="L543">
            <v>21549.5</v>
          </cell>
          <cell r="M543">
            <v>1550</v>
          </cell>
          <cell r="N543">
            <v>1550</v>
          </cell>
        </row>
        <row r="544">
          <cell r="A544">
            <v>748231</v>
          </cell>
          <cell r="B544" t="str">
            <v>Vera*Ovalle,Mauricio</v>
          </cell>
          <cell r="C544" t="str">
            <v>CHU</v>
          </cell>
          <cell r="D544" t="str">
            <v>LIC-EDFI-18</v>
          </cell>
          <cell r="E544" t="str">
            <v>LI</v>
          </cell>
          <cell r="F544" t="str">
            <v>AS</v>
          </cell>
          <cell r="G544">
            <v>101</v>
          </cell>
          <cell r="H544">
            <v>25263.4</v>
          </cell>
          <cell r="I544">
            <v>0</v>
          </cell>
          <cell r="J544">
            <v>0</v>
          </cell>
          <cell r="K544">
            <v>25263.4</v>
          </cell>
          <cell r="L544">
            <v>25264</v>
          </cell>
          <cell r="M544">
            <v>0</v>
          </cell>
          <cell r="N544">
            <v>0</v>
          </cell>
        </row>
        <row r="545">
          <cell r="A545">
            <v>749191</v>
          </cell>
          <cell r="B545" t="str">
            <v>Morin*Gonzalez,Angel</v>
          </cell>
          <cell r="C545" t="str">
            <v>CHU</v>
          </cell>
          <cell r="D545" t="str">
            <v>LIC-EDFI-18</v>
          </cell>
          <cell r="E545" t="str">
            <v>LI</v>
          </cell>
          <cell r="F545" t="str">
            <v>AS</v>
          </cell>
          <cell r="G545">
            <v>101</v>
          </cell>
          <cell r="H545">
            <v>22995</v>
          </cell>
          <cell r="I545">
            <v>0</v>
          </cell>
          <cell r="J545">
            <v>449.55</v>
          </cell>
          <cell r="K545">
            <v>22545.45</v>
          </cell>
          <cell r="L545">
            <v>22546</v>
          </cell>
          <cell r="M545">
            <v>0</v>
          </cell>
          <cell r="N545">
            <v>0</v>
          </cell>
        </row>
        <row r="546">
          <cell r="A546">
            <v>750120</v>
          </cell>
          <cell r="B546" t="str">
            <v>Lopez*Galicia,Victor</v>
          </cell>
          <cell r="C546" t="str">
            <v>CHU</v>
          </cell>
          <cell r="D546" t="str">
            <v>LIC-EDFI-18</v>
          </cell>
          <cell r="E546" t="str">
            <v>LI</v>
          </cell>
          <cell r="F546" t="str">
            <v>BF</v>
          </cell>
          <cell r="G546">
            <v>101</v>
          </cell>
          <cell r="H546">
            <v>7574</v>
          </cell>
          <cell r="I546">
            <v>0</v>
          </cell>
          <cell r="J546">
            <v>0</v>
          </cell>
          <cell r="K546">
            <v>7574</v>
          </cell>
          <cell r="L546">
            <v>14764</v>
          </cell>
          <cell r="M546">
            <v>0</v>
          </cell>
          <cell r="N546">
            <v>0</v>
          </cell>
        </row>
        <row r="547">
          <cell r="A547">
            <v>751272</v>
          </cell>
          <cell r="B547" t="str">
            <v>Melendez*Zamorano,Christian</v>
          </cell>
          <cell r="C547" t="str">
            <v>CHU</v>
          </cell>
          <cell r="D547" t="str">
            <v>LIC-EDFI-18</v>
          </cell>
          <cell r="E547" t="str">
            <v>LI</v>
          </cell>
          <cell r="F547" t="str">
            <v>AS</v>
          </cell>
          <cell r="G547">
            <v>101</v>
          </cell>
          <cell r="H547">
            <v>23423</v>
          </cell>
          <cell r="I547">
            <v>0</v>
          </cell>
          <cell r="J547">
            <v>0</v>
          </cell>
          <cell r="K547">
            <v>23423</v>
          </cell>
          <cell r="L547">
            <v>23423</v>
          </cell>
          <cell r="M547">
            <v>0</v>
          </cell>
          <cell r="N547">
            <v>0</v>
          </cell>
        </row>
        <row r="548">
          <cell r="A548">
            <v>751962</v>
          </cell>
          <cell r="B548" t="str">
            <v>Chavez*Herrera,Christopher</v>
          </cell>
          <cell r="C548" t="str">
            <v>CHU</v>
          </cell>
          <cell r="D548" t="str">
            <v>LIC-EDFI-18</v>
          </cell>
          <cell r="E548" t="str">
            <v>LI</v>
          </cell>
          <cell r="F548" t="str">
            <v>AS</v>
          </cell>
          <cell r="G548">
            <v>101</v>
          </cell>
          <cell r="H548">
            <v>13476</v>
          </cell>
          <cell r="I548">
            <v>0</v>
          </cell>
          <cell r="J548">
            <v>0</v>
          </cell>
          <cell r="K548">
            <v>13476</v>
          </cell>
          <cell r="L548">
            <v>9298.9</v>
          </cell>
          <cell r="M548">
            <v>4177.1000000000004</v>
          </cell>
          <cell r="N548">
            <v>4177.1000000000004</v>
          </cell>
        </row>
        <row r="549">
          <cell r="A549">
            <v>752318</v>
          </cell>
          <cell r="B549" t="str">
            <v>Diaz*Guerrero,Bryan</v>
          </cell>
          <cell r="C549" t="str">
            <v>CHU</v>
          </cell>
          <cell r="D549" t="str">
            <v>LIC-EDFI-18</v>
          </cell>
          <cell r="E549" t="str">
            <v>LI</v>
          </cell>
          <cell r="F549" t="str">
            <v>AS</v>
          </cell>
          <cell r="G549">
            <v>101</v>
          </cell>
          <cell r="H549">
            <v>23419.55</v>
          </cell>
          <cell r="I549">
            <v>0</v>
          </cell>
          <cell r="J549">
            <v>0</v>
          </cell>
          <cell r="K549">
            <v>23419.55</v>
          </cell>
          <cell r="L549">
            <v>21441.5</v>
          </cell>
          <cell r="M549">
            <v>1978.05</v>
          </cell>
          <cell r="N549">
            <v>1978.05</v>
          </cell>
        </row>
        <row r="550">
          <cell r="A550">
            <v>752331</v>
          </cell>
          <cell r="B550" t="str">
            <v>Velasco*Garduño,Carlos</v>
          </cell>
          <cell r="C550" t="str">
            <v>CHU</v>
          </cell>
          <cell r="D550" t="str">
            <v>LIC-EDFI-18</v>
          </cell>
          <cell r="E550" t="str">
            <v>LI</v>
          </cell>
          <cell r="F550" t="str">
            <v>AS</v>
          </cell>
          <cell r="G550">
            <v>104</v>
          </cell>
          <cell r="H550">
            <v>23435.200000000001</v>
          </cell>
          <cell r="I550">
            <v>0</v>
          </cell>
          <cell r="J550">
            <v>0</v>
          </cell>
          <cell r="K550">
            <v>23435.200000000001</v>
          </cell>
          <cell r="L550">
            <v>23111.200000000001</v>
          </cell>
          <cell r="M550">
            <v>324</v>
          </cell>
          <cell r="N550">
            <v>324</v>
          </cell>
        </row>
        <row r="551">
          <cell r="A551">
            <v>752920</v>
          </cell>
          <cell r="B551" t="str">
            <v>Castro*Astudillo,Héctor</v>
          </cell>
          <cell r="C551" t="str">
            <v>CHU</v>
          </cell>
          <cell r="D551" t="str">
            <v>LIC-EDFI-18</v>
          </cell>
          <cell r="E551" t="str">
            <v>LI</v>
          </cell>
          <cell r="F551" t="str">
            <v>AS</v>
          </cell>
          <cell r="G551">
            <v>101</v>
          </cell>
          <cell r="H551">
            <v>24529.25</v>
          </cell>
          <cell r="I551">
            <v>0</v>
          </cell>
          <cell r="J551">
            <v>0</v>
          </cell>
          <cell r="K551">
            <v>24529.25</v>
          </cell>
          <cell r="L551">
            <v>24529.5</v>
          </cell>
          <cell r="M551">
            <v>0</v>
          </cell>
          <cell r="N551">
            <v>0</v>
          </cell>
        </row>
        <row r="552">
          <cell r="A552">
            <v>754150</v>
          </cell>
          <cell r="B552" t="str">
            <v>Perez*Hilario,Valentín</v>
          </cell>
          <cell r="C552" t="str">
            <v>CHU</v>
          </cell>
          <cell r="D552" t="str">
            <v>LIC-EDFI-18</v>
          </cell>
          <cell r="E552" t="str">
            <v>LI</v>
          </cell>
          <cell r="F552" t="str">
            <v>BF</v>
          </cell>
          <cell r="G552">
            <v>101</v>
          </cell>
          <cell r="H552">
            <v>7374</v>
          </cell>
          <cell r="I552">
            <v>0</v>
          </cell>
          <cell r="J552">
            <v>0</v>
          </cell>
          <cell r="K552">
            <v>7374</v>
          </cell>
          <cell r="L552">
            <v>2899.5</v>
          </cell>
          <cell r="M552">
            <v>4474.5</v>
          </cell>
          <cell r="N552">
            <v>4474.5</v>
          </cell>
        </row>
        <row r="553">
          <cell r="A553">
            <v>755746</v>
          </cell>
          <cell r="B553" t="str">
            <v>Gamez*Santiago,Diego</v>
          </cell>
          <cell r="C553" t="str">
            <v>CHU</v>
          </cell>
          <cell r="D553" t="str">
            <v>LIC-EDFI-18</v>
          </cell>
          <cell r="E553" t="str">
            <v>LI</v>
          </cell>
          <cell r="F553" t="str">
            <v>AS</v>
          </cell>
          <cell r="G553">
            <v>101</v>
          </cell>
          <cell r="H553">
            <v>19845</v>
          </cell>
          <cell r="I553">
            <v>0</v>
          </cell>
          <cell r="J553">
            <v>0</v>
          </cell>
          <cell r="K553">
            <v>19845</v>
          </cell>
          <cell r="L553">
            <v>15560.65</v>
          </cell>
          <cell r="M553">
            <v>4284.3500000000004</v>
          </cell>
          <cell r="N553">
            <v>4284.3500000000004</v>
          </cell>
        </row>
        <row r="554">
          <cell r="A554">
            <v>756425</v>
          </cell>
          <cell r="B554" t="str">
            <v>Cardenas*Cantero,Oswaldo</v>
          </cell>
          <cell r="C554" t="str">
            <v>CHU</v>
          </cell>
          <cell r="D554" t="str">
            <v>LIC-EDFI-18</v>
          </cell>
          <cell r="E554" t="str">
            <v>LI</v>
          </cell>
          <cell r="F554" t="str">
            <v>AS</v>
          </cell>
          <cell r="G554">
            <v>101</v>
          </cell>
          <cell r="H554">
            <v>23277</v>
          </cell>
          <cell r="I554">
            <v>0</v>
          </cell>
          <cell r="J554">
            <v>0</v>
          </cell>
          <cell r="K554">
            <v>23277</v>
          </cell>
          <cell r="L554">
            <v>20952</v>
          </cell>
          <cell r="M554">
            <v>2325</v>
          </cell>
          <cell r="N554">
            <v>2325</v>
          </cell>
        </row>
        <row r="555">
          <cell r="A555">
            <v>757788</v>
          </cell>
          <cell r="B555" t="str">
            <v>Iturbe*Flores,Alan</v>
          </cell>
          <cell r="C555" t="str">
            <v>CHU</v>
          </cell>
          <cell r="D555" t="str">
            <v>LIC-EDFI-18</v>
          </cell>
          <cell r="E555" t="str">
            <v>LI</v>
          </cell>
          <cell r="F555" t="str">
            <v>AS</v>
          </cell>
          <cell r="G555">
            <v>101</v>
          </cell>
          <cell r="H555">
            <v>25050.84</v>
          </cell>
          <cell r="I555">
            <v>0</v>
          </cell>
          <cell r="J555">
            <v>0</v>
          </cell>
          <cell r="K555">
            <v>25050.84</v>
          </cell>
          <cell r="L555">
            <v>25050.84</v>
          </cell>
          <cell r="M555">
            <v>0</v>
          </cell>
          <cell r="N555">
            <v>0</v>
          </cell>
        </row>
        <row r="556">
          <cell r="A556">
            <v>758213</v>
          </cell>
          <cell r="B556" t="str">
            <v>Vargas*López,Andrea</v>
          </cell>
          <cell r="C556" t="str">
            <v>CHU</v>
          </cell>
          <cell r="D556" t="str">
            <v>LIC-EDFI-18</v>
          </cell>
          <cell r="E556" t="str">
            <v>LI</v>
          </cell>
          <cell r="F556" t="str">
            <v>AS</v>
          </cell>
          <cell r="G556">
            <v>101</v>
          </cell>
          <cell r="H556">
            <v>22787.1</v>
          </cell>
          <cell r="I556">
            <v>0</v>
          </cell>
          <cell r="J556">
            <v>610.45000000000005</v>
          </cell>
          <cell r="K556">
            <v>22176.65</v>
          </cell>
          <cell r="L556">
            <v>19851.650000000001</v>
          </cell>
          <cell r="M556">
            <v>2433</v>
          </cell>
          <cell r="N556">
            <v>2433</v>
          </cell>
        </row>
        <row r="557">
          <cell r="A557">
            <v>765846</v>
          </cell>
          <cell r="B557" t="str">
            <v>Luna*Guerrero,Diana</v>
          </cell>
          <cell r="C557" t="str">
            <v>CHU</v>
          </cell>
          <cell r="D557" t="str">
            <v>LIC-EDFI-18</v>
          </cell>
          <cell r="E557" t="str">
            <v>LI</v>
          </cell>
          <cell r="F557" t="str">
            <v>AS</v>
          </cell>
          <cell r="G557">
            <v>406</v>
          </cell>
          <cell r="H557">
            <v>23443</v>
          </cell>
          <cell r="I557">
            <v>0</v>
          </cell>
          <cell r="J557">
            <v>373.68</v>
          </cell>
          <cell r="K557">
            <v>23069.32</v>
          </cell>
          <cell r="L557">
            <v>23279.599999999999</v>
          </cell>
          <cell r="M557">
            <v>0</v>
          </cell>
          <cell r="N557">
            <v>0</v>
          </cell>
        </row>
        <row r="558">
          <cell r="A558">
            <v>766106</v>
          </cell>
          <cell r="B558" t="str">
            <v>Chavarria*Lara,Edson</v>
          </cell>
          <cell r="C558" t="str">
            <v>CHU</v>
          </cell>
          <cell r="D558" t="str">
            <v>LIC-EDFI-18</v>
          </cell>
          <cell r="E558" t="str">
            <v>LI</v>
          </cell>
          <cell r="F558" t="str">
            <v>AS</v>
          </cell>
          <cell r="G558">
            <v>404</v>
          </cell>
          <cell r="H558">
            <v>21927</v>
          </cell>
          <cell r="I558">
            <v>0</v>
          </cell>
          <cell r="J558">
            <v>0</v>
          </cell>
          <cell r="K558">
            <v>21927</v>
          </cell>
          <cell r="L558">
            <v>18533.2</v>
          </cell>
          <cell r="M558">
            <v>3393.8</v>
          </cell>
          <cell r="N558">
            <v>3393.8</v>
          </cell>
        </row>
        <row r="559">
          <cell r="A559">
            <v>766587</v>
          </cell>
          <cell r="B559" t="str">
            <v>Amaya*Chavez,Emmanuel</v>
          </cell>
          <cell r="C559" t="str">
            <v>CHU</v>
          </cell>
          <cell r="D559" t="str">
            <v>LIC-EDFI-18</v>
          </cell>
          <cell r="E559" t="str">
            <v>LI</v>
          </cell>
          <cell r="F559" t="str">
            <v>AS</v>
          </cell>
          <cell r="G559">
            <v>101</v>
          </cell>
          <cell r="H559">
            <v>22669</v>
          </cell>
          <cell r="I559">
            <v>0</v>
          </cell>
          <cell r="J559">
            <v>467.1</v>
          </cell>
          <cell r="K559">
            <v>22201.9</v>
          </cell>
          <cell r="L559">
            <v>22412</v>
          </cell>
          <cell r="M559">
            <v>0</v>
          </cell>
          <cell r="N559">
            <v>0</v>
          </cell>
        </row>
        <row r="560">
          <cell r="A560">
            <v>776609</v>
          </cell>
          <cell r="B560" t="str">
            <v>Santillan*Alonso,Jorge</v>
          </cell>
          <cell r="C560" t="str">
            <v>CHU</v>
          </cell>
          <cell r="D560" t="str">
            <v>LIC-EDFI-18</v>
          </cell>
          <cell r="E560" t="str">
            <v>LI</v>
          </cell>
          <cell r="F560" t="str">
            <v>AS</v>
          </cell>
          <cell r="G560">
            <v>101</v>
          </cell>
          <cell r="H560">
            <v>24895</v>
          </cell>
          <cell r="I560">
            <v>0</v>
          </cell>
          <cell r="J560">
            <v>335.96</v>
          </cell>
          <cell r="K560">
            <v>24559.040000000001</v>
          </cell>
          <cell r="L560">
            <v>24611.95</v>
          </cell>
          <cell r="M560">
            <v>0</v>
          </cell>
          <cell r="N560">
            <v>0</v>
          </cell>
        </row>
        <row r="561">
          <cell r="A561">
            <v>778570</v>
          </cell>
          <cell r="B561" t="str">
            <v>Garcia*Delgado,Santiago</v>
          </cell>
          <cell r="C561" t="str">
            <v>CHU</v>
          </cell>
          <cell r="D561" t="str">
            <v>LIC-EDFI-18</v>
          </cell>
          <cell r="E561" t="str">
            <v>LI</v>
          </cell>
          <cell r="F561" t="str">
            <v>BA</v>
          </cell>
          <cell r="G561">
            <v>101</v>
          </cell>
          <cell r="H561">
            <v>24794</v>
          </cell>
          <cell r="I561">
            <v>0</v>
          </cell>
          <cell r="J561">
            <v>0</v>
          </cell>
          <cell r="K561">
            <v>24794</v>
          </cell>
          <cell r="L561">
            <v>4673.6000000000004</v>
          </cell>
          <cell r="M561">
            <v>20120.400000000001</v>
          </cell>
          <cell r="N561">
            <v>20120.400000000001</v>
          </cell>
        </row>
        <row r="562">
          <cell r="A562">
            <v>785025</v>
          </cell>
          <cell r="B562" t="str">
            <v>Martinez*Medina,Irma</v>
          </cell>
          <cell r="C562" t="str">
            <v>CHU</v>
          </cell>
          <cell r="D562" t="str">
            <v>MAE-ENDE-18</v>
          </cell>
          <cell r="E562" t="str">
            <v>MA</v>
          </cell>
          <cell r="F562" t="str">
            <v>AS</v>
          </cell>
          <cell r="G562">
            <v>406</v>
          </cell>
          <cell r="H562">
            <v>25750.35</v>
          </cell>
          <cell r="I562">
            <v>0</v>
          </cell>
          <cell r="J562">
            <v>0</v>
          </cell>
          <cell r="K562">
            <v>25750.35</v>
          </cell>
          <cell r="L562">
            <v>25750.35</v>
          </cell>
          <cell r="M562">
            <v>0</v>
          </cell>
          <cell r="N562">
            <v>0</v>
          </cell>
        </row>
        <row r="563">
          <cell r="A563">
            <v>793625</v>
          </cell>
          <cell r="B563" t="str">
            <v>Sanchez*Romero,Omar</v>
          </cell>
          <cell r="C563" t="str">
            <v>CHU</v>
          </cell>
          <cell r="D563" t="str">
            <v>MAE-ENDE-18</v>
          </cell>
          <cell r="E563" t="str">
            <v>MA</v>
          </cell>
          <cell r="F563" t="str">
            <v>EG</v>
          </cell>
          <cell r="G563">
            <v>406</v>
          </cell>
          <cell r="H563">
            <v>26521</v>
          </cell>
          <cell r="I563">
            <v>0</v>
          </cell>
          <cell r="J563">
            <v>0</v>
          </cell>
          <cell r="K563">
            <v>26521</v>
          </cell>
          <cell r="L563">
            <v>26521.599999999999</v>
          </cell>
          <cell r="M563">
            <v>0</v>
          </cell>
          <cell r="N563">
            <v>0</v>
          </cell>
        </row>
        <row r="564">
          <cell r="A564">
            <v>794856</v>
          </cell>
          <cell r="B564" t="str">
            <v>Rivera*Reyes,Lesly</v>
          </cell>
          <cell r="C564" t="str">
            <v>CHU</v>
          </cell>
          <cell r="D564" t="str">
            <v>LIC-EDFI-18</v>
          </cell>
          <cell r="E564" t="str">
            <v>LI</v>
          </cell>
          <cell r="F564" t="str">
            <v>AS</v>
          </cell>
          <cell r="G564">
            <v>101</v>
          </cell>
          <cell r="H564">
            <v>18971.400000000001</v>
          </cell>
          <cell r="I564">
            <v>0</v>
          </cell>
          <cell r="J564">
            <v>0</v>
          </cell>
          <cell r="K564">
            <v>18971.400000000001</v>
          </cell>
          <cell r="L564">
            <v>16312</v>
          </cell>
          <cell r="M564">
            <v>2659.4</v>
          </cell>
          <cell r="N564">
            <v>2659.4</v>
          </cell>
        </row>
        <row r="565">
          <cell r="A565">
            <v>796932</v>
          </cell>
          <cell r="B565" t="str">
            <v>Ruiz*Ortiz,José</v>
          </cell>
          <cell r="C565" t="str">
            <v>CHU</v>
          </cell>
          <cell r="D565" t="str">
            <v>LIC-EDFI-18</v>
          </cell>
          <cell r="E565" t="str">
            <v>LI</v>
          </cell>
          <cell r="F565" t="str">
            <v>AS</v>
          </cell>
          <cell r="G565">
            <v>101</v>
          </cell>
          <cell r="H565">
            <v>21099</v>
          </cell>
          <cell r="I565">
            <v>0</v>
          </cell>
          <cell r="J565">
            <v>0</v>
          </cell>
          <cell r="K565">
            <v>21099</v>
          </cell>
          <cell r="L565">
            <v>21099</v>
          </cell>
          <cell r="M565">
            <v>0</v>
          </cell>
          <cell r="N565">
            <v>0</v>
          </cell>
        </row>
        <row r="566">
          <cell r="A566">
            <v>797836</v>
          </cell>
          <cell r="B566" t="str">
            <v>Barroso*Barrera,Braulio</v>
          </cell>
          <cell r="C566" t="str">
            <v>CHU</v>
          </cell>
          <cell r="D566" t="str">
            <v>LIC-EDFI-18</v>
          </cell>
          <cell r="E566" t="str">
            <v>LI</v>
          </cell>
          <cell r="F566" t="str">
            <v>AS</v>
          </cell>
          <cell r="H566">
            <v>15548</v>
          </cell>
          <cell r="I566">
            <v>0</v>
          </cell>
          <cell r="J566">
            <v>0</v>
          </cell>
          <cell r="K566">
            <v>15548</v>
          </cell>
          <cell r="L566">
            <v>15548</v>
          </cell>
          <cell r="M566">
            <v>0</v>
          </cell>
          <cell r="N566">
            <v>0</v>
          </cell>
        </row>
        <row r="567">
          <cell r="A567">
            <v>801081</v>
          </cell>
          <cell r="B567" t="str">
            <v>Ortiz*Avila,Rodolfo</v>
          </cell>
          <cell r="C567" t="str">
            <v>CHU</v>
          </cell>
          <cell r="D567" t="str">
            <v>MAE-ENDE-18</v>
          </cell>
          <cell r="E567" t="str">
            <v>MA</v>
          </cell>
          <cell r="F567" t="str">
            <v>AS</v>
          </cell>
          <cell r="G567">
            <v>405</v>
          </cell>
          <cell r="H567">
            <v>27229.3</v>
          </cell>
          <cell r="I567">
            <v>0</v>
          </cell>
          <cell r="J567">
            <v>0</v>
          </cell>
          <cell r="K567">
            <v>27229.3</v>
          </cell>
          <cell r="L567">
            <v>27229.3</v>
          </cell>
          <cell r="M567">
            <v>0</v>
          </cell>
          <cell r="N567">
            <v>0</v>
          </cell>
        </row>
        <row r="568">
          <cell r="A568">
            <v>801475</v>
          </cell>
          <cell r="B568" t="str">
            <v>Castañeda*Peralta,Victor</v>
          </cell>
          <cell r="C568" t="str">
            <v>CHU</v>
          </cell>
          <cell r="D568" t="str">
            <v>LIC-EDFI-18</v>
          </cell>
          <cell r="E568" t="str">
            <v>LI</v>
          </cell>
          <cell r="F568" t="str">
            <v>AS</v>
          </cell>
          <cell r="G568">
            <v>101</v>
          </cell>
          <cell r="H568">
            <v>23867.3</v>
          </cell>
          <cell r="I568">
            <v>0</v>
          </cell>
          <cell r="J568">
            <v>0</v>
          </cell>
          <cell r="K568">
            <v>23867.3</v>
          </cell>
          <cell r="L568">
            <v>23868.400000000001</v>
          </cell>
          <cell r="M568">
            <v>0</v>
          </cell>
          <cell r="N568">
            <v>0</v>
          </cell>
        </row>
        <row r="569">
          <cell r="A569">
            <v>801586</v>
          </cell>
          <cell r="B569" t="str">
            <v>Rodríguez*Ibáñez,Rodrigo</v>
          </cell>
          <cell r="C569" t="str">
            <v>CHU</v>
          </cell>
          <cell r="D569" t="str">
            <v>LIC-EDFI-18</v>
          </cell>
          <cell r="E569" t="str">
            <v>LI</v>
          </cell>
          <cell r="F569" t="str">
            <v>AS</v>
          </cell>
          <cell r="G569">
            <v>101</v>
          </cell>
          <cell r="H569">
            <v>21114</v>
          </cell>
          <cell r="I569">
            <v>0</v>
          </cell>
          <cell r="J569">
            <v>0</v>
          </cell>
          <cell r="K569">
            <v>21114</v>
          </cell>
          <cell r="L569">
            <v>21114</v>
          </cell>
          <cell r="M569">
            <v>0</v>
          </cell>
          <cell r="N569">
            <v>0</v>
          </cell>
        </row>
        <row r="570">
          <cell r="A570">
            <v>802673</v>
          </cell>
          <cell r="B570" t="str">
            <v>Garcia*Lugo,Jenifer</v>
          </cell>
          <cell r="C570" t="str">
            <v>CHU</v>
          </cell>
          <cell r="D570" t="str">
            <v>LIC-EDFI-18</v>
          </cell>
          <cell r="E570" t="str">
            <v>LI</v>
          </cell>
          <cell r="F570" t="str">
            <v>AS</v>
          </cell>
          <cell r="G570">
            <v>101</v>
          </cell>
          <cell r="H570">
            <v>20865.25</v>
          </cell>
          <cell r="I570">
            <v>0</v>
          </cell>
          <cell r="J570">
            <v>0</v>
          </cell>
          <cell r="K570">
            <v>20865.25</v>
          </cell>
          <cell r="L570">
            <v>20865.25</v>
          </cell>
          <cell r="M570">
            <v>0</v>
          </cell>
          <cell r="N570">
            <v>0</v>
          </cell>
        </row>
        <row r="571">
          <cell r="A571">
            <v>803874</v>
          </cell>
          <cell r="B571" t="str">
            <v>Guadalajara*Medina,Javier</v>
          </cell>
          <cell r="C571" t="str">
            <v>CHU</v>
          </cell>
          <cell r="D571" t="str">
            <v>MAE-ENDE-18</v>
          </cell>
          <cell r="E571" t="str">
            <v>MA</v>
          </cell>
          <cell r="F571" t="str">
            <v>AS</v>
          </cell>
          <cell r="G571">
            <v>406</v>
          </cell>
          <cell r="H571">
            <v>26010.9</v>
          </cell>
          <cell r="I571">
            <v>0</v>
          </cell>
          <cell r="J571">
            <v>0</v>
          </cell>
          <cell r="K571">
            <v>26010.9</v>
          </cell>
          <cell r="L571">
            <v>28616.400000000001</v>
          </cell>
          <cell r="M571">
            <v>0</v>
          </cell>
          <cell r="N571">
            <v>0</v>
          </cell>
        </row>
        <row r="572">
          <cell r="A572">
            <v>803981</v>
          </cell>
          <cell r="B572" t="str">
            <v>Esperon*Barron,Alan</v>
          </cell>
          <cell r="C572" t="str">
            <v>CHU</v>
          </cell>
          <cell r="D572" t="str">
            <v>LIC-EDFI-18</v>
          </cell>
          <cell r="E572" t="str">
            <v>LI</v>
          </cell>
          <cell r="F572" t="str">
            <v>AS</v>
          </cell>
          <cell r="G572">
            <v>101</v>
          </cell>
          <cell r="H572">
            <v>19060.05</v>
          </cell>
          <cell r="I572">
            <v>0</v>
          </cell>
          <cell r="J572">
            <v>0</v>
          </cell>
          <cell r="K572">
            <v>19060.05</v>
          </cell>
          <cell r="L572">
            <v>14749</v>
          </cell>
          <cell r="M572">
            <v>4311.05</v>
          </cell>
          <cell r="N572">
            <v>4311.05</v>
          </cell>
        </row>
        <row r="573">
          <cell r="A573">
            <v>805477</v>
          </cell>
          <cell r="B573" t="str">
            <v>Sánchez*Carbajal,Naomi</v>
          </cell>
          <cell r="C573" t="str">
            <v>CHU</v>
          </cell>
          <cell r="D573" t="str">
            <v>LIC-EDFI-18</v>
          </cell>
          <cell r="E573" t="str">
            <v>LI</v>
          </cell>
          <cell r="F573" t="str">
            <v>AS</v>
          </cell>
          <cell r="G573">
            <v>101</v>
          </cell>
          <cell r="H573">
            <v>20503.2</v>
          </cell>
          <cell r="I573">
            <v>0</v>
          </cell>
          <cell r="J573">
            <v>0</v>
          </cell>
          <cell r="K573">
            <v>20503.2</v>
          </cell>
          <cell r="L573">
            <v>20503.2</v>
          </cell>
          <cell r="M573">
            <v>0</v>
          </cell>
          <cell r="N573">
            <v>0</v>
          </cell>
        </row>
        <row r="574">
          <cell r="A574">
            <v>807531</v>
          </cell>
          <cell r="B574" t="str">
            <v>Machorro*Domínguez,Carlos</v>
          </cell>
          <cell r="C574" t="str">
            <v>CHU</v>
          </cell>
          <cell r="D574" t="str">
            <v>LIC-EDFI-18</v>
          </cell>
          <cell r="E574" t="str">
            <v>LI</v>
          </cell>
          <cell r="F574" t="str">
            <v>AS</v>
          </cell>
          <cell r="G574">
            <v>101</v>
          </cell>
          <cell r="H574">
            <v>21114</v>
          </cell>
          <cell r="I574">
            <v>0</v>
          </cell>
          <cell r="J574">
            <v>0</v>
          </cell>
          <cell r="K574">
            <v>21114</v>
          </cell>
          <cell r="L574">
            <v>21114</v>
          </cell>
          <cell r="M574">
            <v>0</v>
          </cell>
          <cell r="N574">
            <v>0</v>
          </cell>
        </row>
        <row r="575">
          <cell r="A575">
            <v>807802</v>
          </cell>
          <cell r="B575" t="str">
            <v>Gonzalez*Vazquez,Hugo</v>
          </cell>
          <cell r="C575" t="str">
            <v>CHU</v>
          </cell>
          <cell r="D575" t="str">
            <v>LIC-EDFI-18</v>
          </cell>
          <cell r="E575" t="str">
            <v>LI</v>
          </cell>
          <cell r="F575" t="str">
            <v>AS</v>
          </cell>
          <cell r="G575">
            <v>101</v>
          </cell>
          <cell r="H575">
            <v>20536</v>
          </cell>
          <cell r="I575">
            <v>0</v>
          </cell>
          <cell r="J575">
            <v>0</v>
          </cell>
          <cell r="K575">
            <v>20536</v>
          </cell>
          <cell r="L575">
            <v>17347.400000000001</v>
          </cell>
          <cell r="M575">
            <v>3188.6</v>
          </cell>
          <cell r="N575">
            <v>3188.6</v>
          </cell>
        </row>
        <row r="576">
          <cell r="A576">
            <v>808082</v>
          </cell>
          <cell r="B576" t="str">
            <v>Xiquez*Escobar,Dagmar</v>
          </cell>
          <cell r="C576" t="str">
            <v>CHU</v>
          </cell>
          <cell r="D576" t="str">
            <v>LIC-EDFI-18</v>
          </cell>
          <cell r="E576" t="str">
            <v>LI</v>
          </cell>
          <cell r="F576" t="str">
            <v>AS</v>
          </cell>
          <cell r="G576">
            <v>101</v>
          </cell>
          <cell r="H576">
            <v>21099</v>
          </cell>
          <cell r="I576">
            <v>0</v>
          </cell>
          <cell r="J576">
            <v>308.07</v>
          </cell>
          <cell r="K576">
            <v>20790.93</v>
          </cell>
          <cell r="L576">
            <v>21721.599999999999</v>
          </cell>
          <cell r="M576">
            <v>0</v>
          </cell>
          <cell r="N576">
            <v>0</v>
          </cell>
        </row>
        <row r="577">
          <cell r="A577">
            <v>808110</v>
          </cell>
          <cell r="B577" t="str">
            <v>Reveles*Corona,Alejandra</v>
          </cell>
          <cell r="C577" t="str">
            <v>CHU</v>
          </cell>
          <cell r="D577" t="str">
            <v>LIC-EDFI-18</v>
          </cell>
          <cell r="E577" t="str">
            <v>LI</v>
          </cell>
          <cell r="F577" t="str">
            <v>AS</v>
          </cell>
          <cell r="H577">
            <v>21917.55</v>
          </cell>
          <cell r="I577">
            <v>0</v>
          </cell>
          <cell r="J577">
            <v>0</v>
          </cell>
          <cell r="K577">
            <v>21917.55</v>
          </cell>
          <cell r="L577">
            <v>21917.85</v>
          </cell>
          <cell r="M577">
            <v>0</v>
          </cell>
          <cell r="N577">
            <v>0</v>
          </cell>
        </row>
        <row r="578">
          <cell r="A578">
            <v>809339</v>
          </cell>
          <cell r="B578" t="str">
            <v>Mendez*Mexica,Alan</v>
          </cell>
          <cell r="C578" t="str">
            <v>CHU</v>
          </cell>
          <cell r="D578" t="str">
            <v>LIC-EDFI-18</v>
          </cell>
          <cell r="E578" t="str">
            <v>LI</v>
          </cell>
          <cell r="F578" t="str">
            <v>BA</v>
          </cell>
          <cell r="G578">
            <v>101</v>
          </cell>
          <cell r="H578">
            <v>23177.200000000001</v>
          </cell>
          <cell r="I578">
            <v>0</v>
          </cell>
          <cell r="J578">
            <v>0</v>
          </cell>
          <cell r="K578">
            <v>23177.200000000001</v>
          </cell>
          <cell r="L578">
            <v>3798.4</v>
          </cell>
          <cell r="M578">
            <v>19378.8</v>
          </cell>
          <cell r="N578">
            <v>19378.8</v>
          </cell>
        </row>
        <row r="579">
          <cell r="A579">
            <v>809774</v>
          </cell>
          <cell r="B579" t="str">
            <v>Fernandez*Contreras,Lessli</v>
          </cell>
          <cell r="C579" t="str">
            <v>CHU</v>
          </cell>
          <cell r="D579" t="str">
            <v>LIC-EDFI-18</v>
          </cell>
          <cell r="E579" t="str">
            <v>LI</v>
          </cell>
          <cell r="F579" t="str">
            <v>AS</v>
          </cell>
          <cell r="G579">
            <v>101</v>
          </cell>
          <cell r="H579">
            <v>20299.95</v>
          </cell>
          <cell r="I579">
            <v>0</v>
          </cell>
          <cell r="J579">
            <v>0</v>
          </cell>
          <cell r="K579">
            <v>20299.95</v>
          </cell>
          <cell r="L579">
            <v>17488.400000000001</v>
          </cell>
          <cell r="M579">
            <v>2919.55</v>
          </cell>
          <cell r="N579">
            <v>2919.55</v>
          </cell>
        </row>
        <row r="580">
          <cell r="A580">
            <v>810706</v>
          </cell>
          <cell r="B580" t="str">
            <v>Canales*Alvarez,Victor</v>
          </cell>
          <cell r="C580" t="str">
            <v>CHU</v>
          </cell>
          <cell r="D580" t="str">
            <v>LIC-EDFI-18</v>
          </cell>
          <cell r="E580" t="str">
            <v>LI</v>
          </cell>
          <cell r="F580" t="str">
            <v>AS</v>
          </cell>
          <cell r="G580">
            <v>101</v>
          </cell>
          <cell r="H580">
            <v>21099</v>
          </cell>
          <cell r="I580">
            <v>0</v>
          </cell>
          <cell r="J580">
            <v>256.22000000000003</v>
          </cell>
          <cell r="K580">
            <v>20842.78</v>
          </cell>
          <cell r="L580">
            <v>20843.599999999999</v>
          </cell>
          <cell r="M580">
            <v>0</v>
          </cell>
          <cell r="N580">
            <v>0</v>
          </cell>
        </row>
        <row r="581">
          <cell r="A581">
            <v>811038</v>
          </cell>
          <cell r="B581" t="str">
            <v>Vargas*Valdes,Victor</v>
          </cell>
          <cell r="C581" t="str">
            <v>CHU</v>
          </cell>
          <cell r="D581" t="str">
            <v>LIC-EDFI-18</v>
          </cell>
          <cell r="E581" t="str">
            <v>LI</v>
          </cell>
          <cell r="F581" t="str">
            <v>BA</v>
          </cell>
          <cell r="G581">
            <v>101</v>
          </cell>
          <cell r="H581">
            <v>23177.200000000001</v>
          </cell>
          <cell r="I581">
            <v>0</v>
          </cell>
          <cell r="J581">
            <v>0</v>
          </cell>
          <cell r="K581">
            <v>23177.200000000001</v>
          </cell>
          <cell r="L581">
            <v>3797.4</v>
          </cell>
          <cell r="M581">
            <v>19379.8</v>
          </cell>
          <cell r="N581">
            <v>19379.8</v>
          </cell>
        </row>
        <row r="582">
          <cell r="A582">
            <v>811121</v>
          </cell>
          <cell r="B582" t="str">
            <v>Hernández*Díaz,Wendy</v>
          </cell>
          <cell r="C582" t="str">
            <v>CHU</v>
          </cell>
          <cell r="D582" t="str">
            <v>LIC-EDFI-18</v>
          </cell>
          <cell r="E582" t="str">
            <v>LI</v>
          </cell>
          <cell r="F582" t="str">
            <v>AS</v>
          </cell>
          <cell r="H582">
            <v>22736.25</v>
          </cell>
          <cell r="I582">
            <v>0</v>
          </cell>
          <cell r="J582">
            <v>0</v>
          </cell>
          <cell r="K582">
            <v>22736.25</v>
          </cell>
          <cell r="L582">
            <v>22736.25</v>
          </cell>
          <cell r="M582">
            <v>0</v>
          </cell>
          <cell r="N582">
            <v>0</v>
          </cell>
        </row>
        <row r="583">
          <cell r="A583">
            <v>811635</v>
          </cell>
          <cell r="B583" t="str">
            <v>Reynoso*Olalde,Ivana</v>
          </cell>
          <cell r="C583" t="str">
            <v>CHU</v>
          </cell>
          <cell r="D583" t="str">
            <v>LIC-EDFI-18</v>
          </cell>
          <cell r="E583" t="str">
            <v>LI</v>
          </cell>
          <cell r="F583" t="str">
            <v>AS</v>
          </cell>
          <cell r="G583">
            <v>101</v>
          </cell>
          <cell r="H583">
            <v>21666.3</v>
          </cell>
          <cell r="I583">
            <v>0</v>
          </cell>
          <cell r="J583">
            <v>0</v>
          </cell>
          <cell r="K583">
            <v>21666.3</v>
          </cell>
          <cell r="L583">
            <v>19117.599999999999</v>
          </cell>
          <cell r="M583">
            <v>2548.6999999999998</v>
          </cell>
          <cell r="N583">
            <v>2548.6999999999998</v>
          </cell>
        </row>
        <row r="584">
          <cell r="A584">
            <v>812987</v>
          </cell>
          <cell r="B584" t="str">
            <v>Rodríguez*Luna,Victor</v>
          </cell>
          <cell r="C584" t="str">
            <v>CHU</v>
          </cell>
          <cell r="D584" t="str">
            <v>LIC-EDFI-18</v>
          </cell>
          <cell r="E584" t="str">
            <v>LI</v>
          </cell>
          <cell r="F584" t="str">
            <v>AS</v>
          </cell>
          <cell r="G584">
            <v>101</v>
          </cell>
          <cell r="H584">
            <v>20536</v>
          </cell>
          <cell r="I584">
            <v>0</v>
          </cell>
          <cell r="J584">
            <v>511.6</v>
          </cell>
          <cell r="K584">
            <v>20024.400000000001</v>
          </cell>
          <cell r="L584">
            <v>19214.400000000001</v>
          </cell>
          <cell r="M584">
            <v>810</v>
          </cell>
          <cell r="N584">
            <v>810</v>
          </cell>
        </row>
        <row r="585">
          <cell r="A585">
            <v>813937</v>
          </cell>
          <cell r="B585" t="str">
            <v>Cisneros*Acosta,Yetza</v>
          </cell>
          <cell r="C585" t="str">
            <v>CHU</v>
          </cell>
          <cell r="D585" t="str">
            <v>LIC-EDFI-18</v>
          </cell>
          <cell r="E585" t="str">
            <v>LI</v>
          </cell>
          <cell r="F585" t="str">
            <v>AS</v>
          </cell>
          <cell r="G585">
            <v>101</v>
          </cell>
          <cell r="H585">
            <v>23220</v>
          </cell>
          <cell r="I585">
            <v>0</v>
          </cell>
          <cell r="J585">
            <v>0</v>
          </cell>
          <cell r="K585">
            <v>23220</v>
          </cell>
          <cell r="L585">
            <v>21114.6</v>
          </cell>
          <cell r="M585">
            <v>2106</v>
          </cell>
          <cell r="N585">
            <v>2106</v>
          </cell>
        </row>
        <row r="586">
          <cell r="A586">
            <v>822476</v>
          </cell>
          <cell r="B586" t="str">
            <v>Tolentino*Aguilar,Diana</v>
          </cell>
          <cell r="C586" t="str">
            <v>CHU</v>
          </cell>
          <cell r="D586" t="str">
            <v>LIC-EDFI-18</v>
          </cell>
          <cell r="E586" t="str">
            <v>LI</v>
          </cell>
          <cell r="F586" t="str">
            <v>AS</v>
          </cell>
          <cell r="G586">
            <v>101</v>
          </cell>
          <cell r="H586">
            <v>20798</v>
          </cell>
          <cell r="I586">
            <v>0</v>
          </cell>
          <cell r="J586">
            <v>0</v>
          </cell>
          <cell r="K586">
            <v>20798</v>
          </cell>
          <cell r="L586">
            <v>20798</v>
          </cell>
          <cell r="M586">
            <v>0</v>
          </cell>
          <cell r="N586">
            <v>0</v>
          </cell>
        </row>
        <row r="587">
          <cell r="A587">
            <v>823489</v>
          </cell>
          <cell r="B587" t="str">
            <v>Vieyra*Alba,Jaqueline</v>
          </cell>
          <cell r="C587" t="str">
            <v>CHU</v>
          </cell>
          <cell r="D587" t="str">
            <v>LIC-EDFI-18</v>
          </cell>
          <cell r="E587" t="str">
            <v>LI</v>
          </cell>
          <cell r="F587" t="str">
            <v>AS</v>
          </cell>
          <cell r="G587">
            <v>101</v>
          </cell>
          <cell r="H587">
            <v>21520.45</v>
          </cell>
          <cell r="I587">
            <v>0</v>
          </cell>
          <cell r="J587">
            <v>0</v>
          </cell>
          <cell r="K587">
            <v>21520.45</v>
          </cell>
          <cell r="L587">
            <v>21520.95</v>
          </cell>
          <cell r="M587">
            <v>0</v>
          </cell>
          <cell r="N587">
            <v>0</v>
          </cell>
        </row>
        <row r="588">
          <cell r="A588">
            <v>823767</v>
          </cell>
          <cell r="B588" t="str">
            <v>Vargas*Barbosa,Marcos</v>
          </cell>
          <cell r="C588" t="str">
            <v>CHU</v>
          </cell>
          <cell r="D588" t="str">
            <v>MAE-ENDE-18</v>
          </cell>
          <cell r="E588" t="str">
            <v>MA</v>
          </cell>
          <cell r="F588" t="str">
            <v>AS</v>
          </cell>
          <cell r="G588">
            <v>405</v>
          </cell>
          <cell r="H588">
            <v>26590.39</v>
          </cell>
          <cell r="I588">
            <v>0</v>
          </cell>
          <cell r="J588">
            <v>0</v>
          </cell>
          <cell r="K588">
            <v>26590.39</v>
          </cell>
          <cell r="L588">
            <v>26590.39</v>
          </cell>
          <cell r="M588">
            <v>0</v>
          </cell>
          <cell r="N588">
            <v>0</v>
          </cell>
        </row>
        <row r="589">
          <cell r="A589">
            <v>825031</v>
          </cell>
          <cell r="B589" t="str">
            <v>Franco*Montiel,Mauricio</v>
          </cell>
          <cell r="C589" t="str">
            <v>CHU</v>
          </cell>
          <cell r="D589" t="str">
            <v>LIC-EDFI-18</v>
          </cell>
          <cell r="E589" t="str">
            <v>LI</v>
          </cell>
          <cell r="F589" t="str">
            <v>AS</v>
          </cell>
          <cell r="G589">
            <v>101</v>
          </cell>
          <cell r="H589">
            <v>21589</v>
          </cell>
          <cell r="I589">
            <v>0</v>
          </cell>
          <cell r="J589">
            <v>221.4</v>
          </cell>
          <cell r="K589">
            <v>21367.599999999999</v>
          </cell>
          <cell r="L589">
            <v>21421.7</v>
          </cell>
          <cell r="M589">
            <v>0</v>
          </cell>
          <cell r="N589">
            <v>0</v>
          </cell>
        </row>
        <row r="590">
          <cell r="A590">
            <v>826274</v>
          </cell>
          <cell r="B590" t="str">
            <v>Castañeda*Macedo,Elliot</v>
          </cell>
          <cell r="C590" t="str">
            <v>CHU</v>
          </cell>
          <cell r="D590" t="str">
            <v>LIC-EDFI-18</v>
          </cell>
          <cell r="E590" t="str">
            <v>LI</v>
          </cell>
          <cell r="F590" t="str">
            <v>BA</v>
          </cell>
          <cell r="G590">
            <v>101</v>
          </cell>
          <cell r="H590">
            <v>21461</v>
          </cell>
          <cell r="I590">
            <v>0</v>
          </cell>
          <cell r="J590">
            <v>0</v>
          </cell>
          <cell r="K590">
            <v>21461</v>
          </cell>
          <cell r="L590">
            <v>8854.2000000000007</v>
          </cell>
          <cell r="M590">
            <v>12360.85</v>
          </cell>
          <cell r="N590">
            <v>12360.85</v>
          </cell>
        </row>
        <row r="591">
          <cell r="A591">
            <v>826343</v>
          </cell>
          <cell r="B591" t="str">
            <v>Herrera*Cuadros,Saúl</v>
          </cell>
          <cell r="C591" t="str">
            <v>CHU</v>
          </cell>
          <cell r="D591" t="str">
            <v>LIC-EDFI-18</v>
          </cell>
          <cell r="E591" t="str">
            <v>LI</v>
          </cell>
          <cell r="F591" t="str">
            <v>AS</v>
          </cell>
          <cell r="G591">
            <v>101</v>
          </cell>
          <cell r="H591">
            <v>21601.79</v>
          </cell>
          <cell r="I591">
            <v>0</v>
          </cell>
          <cell r="J591">
            <v>442.8</v>
          </cell>
          <cell r="K591">
            <v>21158.99</v>
          </cell>
          <cell r="L591">
            <v>21158.99</v>
          </cell>
          <cell r="M591">
            <v>0</v>
          </cell>
          <cell r="N591">
            <v>0</v>
          </cell>
        </row>
        <row r="592">
          <cell r="A592">
            <v>826599</v>
          </cell>
          <cell r="B592" t="str">
            <v>Zarco*Arenas,Maricruz</v>
          </cell>
          <cell r="C592" t="str">
            <v>CHU</v>
          </cell>
          <cell r="D592" t="str">
            <v>LIC-EDFI-18</v>
          </cell>
          <cell r="E592" t="str">
            <v>LI</v>
          </cell>
          <cell r="F592" t="str">
            <v>AS</v>
          </cell>
          <cell r="G592">
            <v>101</v>
          </cell>
          <cell r="H592">
            <v>21668.2</v>
          </cell>
          <cell r="I592">
            <v>0</v>
          </cell>
          <cell r="J592">
            <v>0</v>
          </cell>
          <cell r="K592">
            <v>21668.2</v>
          </cell>
          <cell r="L592">
            <v>21668.2</v>
          </cell>
          <cell r="M592">
            <v>0</v>
          </cell>
          <cell r="N592">
            <v>0</v>
          </cell>
        </row>
        <row r="593">
          <cell r="A593">
            <v>827703</v>
          </cell>
          <cell r="B593" t="str">
            <v>Cruz*Trujillo,Carlos</v>
          </cell>
          <cell r="C593" t="str">
            <v>CHU</v>
          </cell>
          <cell r="D593" t="str">
            <v>LIC-EDFI-18</v>
          </cell>
          <cell r="E593" t="str">
            <v>LI</v>
          </cell>
          <cell r="F593" t="str">
            <v>AS</v>
          </cell>
          <cell r="G593">
            <v>101</v>
          </cell>
          <cell r="H593">
            <v>22003.95</v>
          </cell>
          <cell r="I593">
            <v>0</v>
          </cell>
          <cell r="J593">
            <v>0</v>
          </cell>
          <cell r="K593">
            <v>22003.95</v>
          </cell>
          <cell r="L593">
            <v>22003.95</v>
          </cell>
          <cell r="M593">
            <v>0</v>
          </cell>
          <cell r="N593">
            <v>0</v>
          </cell>
        </row>
        <row r="594">
          <cell r="A594">
            <v>833651</v>
          </cell>
          <cell r="B594" t="str">
            <v>Diaz*Rivas,Luis</v>
          </cell>
          <cell r="C594" t="str">
            <v>CHU</v>
          </cell>
          <cell r="D594" t="str">
            <v>MAE-ENDE-18</v>
          </cell>
          <cell r="E594" t="str">
            <v>MA</v>
          </cell>
          <cell r="F594" t="str">
            <v>BI</v>
          </cell>
          <cell r="G594">
            <v>406</v>
          </cell>
          <cell r="H594">
            <v>176.31</v>
          </cell>
          <cell r="I594">
            <v>0</v>
          </cell>
          <cell r="J594">
            <v>0</v>
          </cell>
          <cell r="K594">
            <v>176.31</v>
          </cell>
          <cell r="L594">
            <v>782.31</v>
          </cell>
          <cell r="M594">
            <v>0</v>
          </cell>
          <cell r="N594">
            <v>0</v>
          </cell>
        </row>
        <row r="595">
          <cell r="A595">
            <v>835896</v>
          </cell>
          <cell r="B595" t="str">
            <v>Daniel*Sánchez,Aslan</v>
          </cell>
          <cell r="C595" t="str">
            <v>CHU</v>
          </cell>
          <cell r="D595" t="str">
            <v>LIC-EDFI-18</v>
          </cell>
          <cell r="E595" t="str">
            <v>LI</v>
          </cell>
          <cell r="F595" t="str">
            <v>AS</v>
          </cell>
          <cell r="G595">
            <v>101</v>
          </cell>
          <cell r="H595">
            <v>20966.97</v>
          </cell>
          <cell r="I595">
            <v>0</v>
          </cell>
          <cell r="J595">
            <v>0</v>
          </cell>
          <cell r="K595">
            <v>20966.97</v>
          </cell>
          <cell r="L595">
            <v>22935.72</v>
          </cell>
          <cell r="M595">
            <v>0</v>
          </cell>
          <cell r="N595">
            <v>0</v>
          </cell>
        </row>
        <row r="596">
          <cell r="A596">
            <v>837136</v>
          </cell>
          <cell r="B596" t="str">
            <v>Cuella*Ramos,Gael</v>
          </cell>
          <cell r="C596" t="str">
            <v>CHU</v>
          </cell>
          <cell r="D596" t="str">
            <v>LIC-EDFI-18</v>
          </cell>
          <cell r="E596" t="str">
            <v>LI</v>
          </cell>
          <cell r="F596" t="str">
            <v>BI</v>
          </cell>
          <cell r="G596">
            <v>101</v>
          </cell>
          <cell r="H596">
            <v>206.45</v>
          </cell>
          <cell r="I596">
            <v>0</v>
          </cell>
          <cell r="J596">
            <v>0</v>
          </cell>
          <cell r="K596">
            <v>206.45</v>
          </cell>
          <cell r="L596">
            <v>1626.45</v>
          </cell>
          <cell r="M596">
            <v>0</v>
          </cell>
          <cell r="N596">
            <v>0</v>
          </cell>
        </row>
        <row r="597">
          <cell r="A597">
            <v>838734</v>
          </cell>
          <cell r="B597" t="str">
            <v>Olvera*Cisneros,Evan</v>
          </cell>
          <cell r="C597" t="str">
            <v>CHU</v>
          </cell>
          <cell r="D597" t="str">
            <v>LIC-EDFI-18</v>
          </cell>
          <cell r="E597" t="str">
            <v>LI</v>
          </cell>
          <cell r="F597" t="str">
            <v>AS</v>
          </cell>
          <cell r="G597">
            <v>101</v>
          </cell>
          <cell r="H597">
            <v>20499.57</v>
          </cell>
          <cell r="I597">
            <v>0</v>
          </cell>
          <cell r="J597">
            <v>638.54999999999995</v>
          </cell>
          <cell r="K597">
            <v>19861.02</v>
          </cell>
          <cell r="L597">
            <v>19862.02</v>
          </cell>
          <cell r="M597">
            <v>0</v>
          </cell>
          <cell r="N597">
            <v>0</v>
          </cell>
        </row>
        <row r="598">
          <cell r="A598">
            <v>840601</v>
          </cell>
          <cell r="B598" t="str">
            <v>Lopez*Rivera,Johan</v>
          </cell>
          <cell r="C598" t="str">
            <v>CHU</v>
          </cell>
          <cell r="D598" t="str">
            <v>LIC-EDFI-18</v>
          </cell>
          <cell r="E598" t="str">
            <v>LI</v>
          </cell>
          <cell r="F598" t="str">
            <v>AS</v>
          </cell>
          <cell r="G598">
            <v>101</v>
          </cell>
          <cell r="H598">
            <v>20855.990000000002</v>
          </cell>
          <cell r="I598">
            <v>0</v>
          </cell>
          <cell r="J598">
            <v>0</v>
          </cell>
          <cell r="K598">
            <v>20855.990000000002</v>
          </cell>
          <cell r="L598">
            <v>20856.64</v>
          </cell>
          <cell r="M598">
            <v>0</v>
          </cell>
          <cell r="N598">
            <v>0</v>
          </cell>
        </row>
        <row r="599">
          <cell r="A599">
            <v>845027</v>
          </cell>
          <cell r="B599" t="str">
            <v>Rosas*Lazaro,Karen</v>
          </cell>
          <cell r="C599" t="str">
            <v>CHU</v>
          </cell>
          <cell r="D599" t="str">
            <v>LIC-EDFI-18</v>
          </cell>
          <cell r="E599" t="str">
            <v>LI</v>
          </cell>
          <cell r="F599" t="str">
            <v>AS</v>
          </cell>
          <cell r="G599">
            <v>101</v>
          </cell>
          <cell r="H599">
            <v>20148.45</v>
          </cell>
          <cell r="I599">
            <v>0</v>
          </cell>
          <cell r="J599">
            <v>0</v>
          </cell>
          <cell r="K599">
            <v>20148.45</v>
          </cell>
          <cell r="L599">
            <v>20148.45</v>
          </cell>
          <cell r="M599">
            <v>0</v>
          </cell>
          <cell r="N599">
            <v>0</v>
          </cell>
        </row>
      </sheetData>
      <sheetData sheetId="10">
        <row r="5">
          <cell r="A5">
            <v>62354</v>
          </cell>
          <cell r="B5" t="str">
            <v>Garcia*Silva,Ana</v>
          </cell>
          <cell r="C5" t="str">
            <v>TAX</v>
          </cell>
          <cell r="D5" t="str">
            <v>MAE-EDUC-05</v>
          </cell>
          <cell r="E5" t="str">
            <v>MA</v>
          </cell>
          <cell r="F5" t="str">
            <v>PT</v>
          </cell>
          <cell r="H5">
            <v>25988</v>
          </cell>
          <cell r="I5">
            <v>0</v>
          </cell>
          <cell r="J5">
            <v>0</v>
          </cell>
          <cell r="K5">
            <v>25988</v>
          </cell>
          <cell r="L5">
            <v>0</v>
          </cell>
          <cell r="M5">
            <v>25988</v>
          </cell>
          <cell r="N5">
            <v>25988</v>
          </cell>
        </row>
        <row r="6">
          <cell r="A6">
            <v>7517</v>
          </cell>
          <cell r="B6" t="str">
            <v>Diaz De Castro*Mota,Georgina</v>
          </cell>
          <cell r="C6" t="str">
            <v>TAX</v>
          </cell>
          <cell r="D6" t="str">
            <v>MAE-EDUC-05</v>
          </cell>
          <cell r="E6" t="str">
            <v>MA</v>
          </cell>
          <cell r="F6" t="str">
            <v>EG</v>
          </cell>
          <cell r="H6">
            <v>2325</v>
          </cell>
          <cell r="I6">
            <v>0</v>
          </cell>
          <cell r="J6">
            <v>0</v>
          </cell>
          <cell r="K6">
            <v>2325</v>
          </cell>
          <cell r="L6">
            <v>0</v>
          </cell>
          <cell r="M6">
            <v>2325</v>
          </cell>
          <cell r="N6">
            <v>2325</v>
          </cell>
        </row>
        <row r="7">
          <cell r="A7">
            <v>83016</v>
          </cell>
          <cell r="B7" t="str">
            <v>Espinoza*Yuen,Jose</v>
          </cell>
          <cell r="C7" t="str">
            <v>TAX</v>
          </cell>
          <cell r="D7" t="str">
            <v>LIC-CTCO-10</v>
          </cell>
          <cell r="E7" t="str">
            <v>LI</v>
          </cell>
          <cell r="F7" t="str">
            <v>EG</v>
          </cell>
          <cell r="H7">
            <v>119</v>
          </cell>
          <cell r="I7">
            <v>0</v>
          </cell>
          <cell r="J7">
            <v>0</v>
          </cell>
          <cell r="K7">
            <v>119</v>
          </cell>
          <cell r="L7">
            <v>119</v>
          </cell>
          <cell r="M7">
            <v>0</v>
          </cell>
          <cell r="N7">
            <v>0</v>
          </cell>
        </row>
        <row r="8">
          <cell r="A8">
            <v>110005</v>
          </cell>
          <cell r="B8" t="str">
            <v>Garza*Lopez,Eden</v>
          </cell>
          <cell r="C8" t="str">
            <v>TAX</v>
          </cell>
          <cell r="D8" t="str">
            <v>LIC-DAEM-11</v>
          </cell>
          <cell r="E8" t="str">
            <v>LI</v>
          </cell>
          <cell r="F8" t="str">
            <v>EG</v>
          </cell>
          <cell r="H8">
            <v>119</v>
          </cell>
          <cell r="I8">
            <v>0</v>
          </cell>
          <cell r="J8">
            <v>0</v>
          </cell>
          <cell r="K8">
            <v>119</v>
          </cell>
          <cell r="L8">
            <v>119</v>
          </cell>
          <cell r="M8">
            <v>0</v>
          </cell>
          <cell r="N8">
            <v>0</v>
          </cell>
        </row>
        <row r="9">
          <cell r="A9">
            <v>102653</v>
          </cell>
          <cell r="B9" t="str">
            <v>Valdez*Renteria,Yael</v>
          </cell>
          <cell r="C9" t="str">
            <v>TAX</v>
          </cell>
          <cell r="D9" t="str">
            <v>LIC-DECO-10</v>
          </cell>
          <cell r="E9" t="str">
            <v>LI</v>
          </cell>
          <cell r="F9" t="str">
            <v>EG</v>
          </cell>
          <cell r="H9">
            <v>119</v>
          </cell>
          <cell r="I9">
            <v>0</v>
          </cell>
          <cell r="J9">
            <v>0</v>
          </cell>
          <cell r="K9">
            <v>119</v>
          </cell>
          <cell r="L9">
            <v>119</v>
          </cell>
          <cell r="M9">
            <v>0</v>
          </cell>
          <cell r="N9">
            <v>0</v>
          </cell>
        </row>
        <row r="10">
          <cell r="A10">
            <v>253944</v>
          </cell>
          <cell r="B10" t="str">
            <v>Garibay*Navarrete,Maria</v>
          </cell>
          <cell r="C10" t="str">
            <v>TAX</v>
          </cell>
          <cell r="D10" t="str">
            <v>MAE-EDUC-15</v>
          </cell>
          <cell r="E10" t="str">
            <v>MA</v>
          </cell>
          <cell r="F10" t="str">
            <v>PT</v>
          </cell>
          <cell r="H10">
            <v>119</v>
          </cell>
          <cell r="I10">
            <v>0</v>
          </cell>
          <cell r="J10">
            <v>0</v>
          </cell>
          <cell r="K10">
            <v>119</v>
          </cell>
          <cell r="L10">
            <v>119</v>
          </cell>
          <cell r="M10">
            <v>0</v>
          </cell>
          <cell r="N10">
            <v>0</v>
          </cell>
        </row>
        <row r="11">
          <cell r="A11">
            <v>226388</v>
          </cell>
          <cell r="B11" t="str">
            <v>Aguilar*Torres,Margarita</v>
          </cell>
          <cell r="C11" t="str">
            <v>TAX</v>
          </cell>
          <cell r="D11" t="str">
            <v>LIC-FICO-10C</v>
          </cell>
          <cell r="E11" t="str">
            <v>LI</v>
          </cell>
          <cell r="F11" t="str">
            <v>EG</v>
          </cell>
          <cell r="H11">
            <v>119</v>
          </cell>
          <cell r="I11">
            <v>0</v>
          </cell>
          <cell r="J11">
            <v>0</v>
          </cell>
          <cell r="K11">
            <v>119</v>
          </cell>
          <cell r="L11">
            <v>119</v>
          </cell>
          <cell r="M11">
            <v>0</v>
          </cell>
          <cell r="N11">
            <v>0</v>
          </cell>
        </row>
        <row r="12">
          <cell r="A12">
            <v>207654</v>
          </cell>
          <cell r="B12" t="str">
            <v>Garcia*Vazquez,Victoria</v>
          </cell>
          <cell r="C12" t="str">
            <v>TAX</v>
          </cell>
          <cell r="D12" t="str">
            <v>LIC-EJAD-12</v>
          </cell>
          <cell r="E12" t="str">
            <v>LI</v>
          </cell>
          <cell r="F12" t="str">
            <v>EG</v>
          </cell>
          <cell r="H12">
            <v>238</v>
          </cell>
          <cell r="I12">
            <v>0</v>
          </cell>
          <cell r="J12">
            <v>0</v>
          </cell>
          <cell r="K12">
            <v>238</v>
          </cell>
          <cell r="L12">
            <v>238</v>
          </cell>
          <cell r="M12">
            <v>0</v>
          </cell>
          <cell r="N12">
            <v>0</v>
          </cell>
        </row>
        <row r="13">
          <cell r="A13">
            <v>233678</v>
          </cell>
          <cell r="B13" t="str">
            <v>Lopez*Alvarez,Rafael</v>
          </cell>
          <cell r="C13" t="str">
            <v>TAX</v>
          </cell>
          <cell r="D13" t="str">
            <v>LIC-SIIN-10C</v>
          </cell>
          <cell r="E13" t="str">
            <v>LI</v>
          </cell>
          <cell r="F13" t="str">
            <v>EG</v>
          </cell>
          <cell r="H13">
            <v>119</v>
          </cell>
          <cell r="I13">
            <v>0</v>
          </cell>
          <cell r="J13">
            <v>0</v>
          </cell>
          <cell r="K13">
            <v>119</v>
          </cell>
          <cell r="L13">
            <v>119</v>
          </cell>
          <cell r="M13">
            <v>0</v>
          </cell>
          <cell r="N13">
            <v>0</v>
          </cell>
        </row>
        <row r="14">
          <cell r="A14">
            <v>239378</v>
          </cell>
          <cell r="B14" t="str">
            <v>Benitez*Gomez,Mariana</v>
          </cell>
          <cell r="C14" t="str">
            <v>TAX</v>
          </cell>
          <cell r="D14" t="str">
            <v>LIC-PSIO-10C</v>
          </cell>
          <cell r="E14" t="str">
            <v>LI</v>
          </cell>
          <cell r="F14" t="str">
            <v>EG</v>
          </cell>
          <cell r="H14">
            <v>119</v>
          </cell>
          <cell r="I14">
            <v>0</v>
          </cell>
          <cell r="J14">
            <v>0</v>
          </cell>
          <cell r="K14">
            <v>119</v>
          </cell>
          <cell r="L14">
            <v>119</v>
          </cell>
          <cell r="M14">
            <v>0</v>
          </cell>
          <cell r="N14">
            <v>0</v>
          </cell>
        </row>
        <row r="15">
          <cell r="A15">
            <v>343810</v>
          </cell>
          <cell r="B15" t="str">
            <v>Uruzquieta*Solis,Itzia</v>
          </cell>
          <cell r="C15" t="str">
            <v>TAX</v>
          </cell>
          <cell r="D15" t="str">
            <v>LIC-DSGD-18</v>
          </cell>
          <cell r="E15" t="str">
            <v>LI</v>
          </cell>
          <cell r="F15" t="str">
            <v>AS</v>
          </cell>
          <cell r="H15">
            <v>21342</v>
          </cell>
          <cell r="I15">
            <v>0</v>
          </cell>
          <cell r="J15">
            <v>0</v>
          </cell>
          <cell r="K15">
            <v>21342</v>
          </cell>
          <cell r="L15">
            <v>21342</v>
          </cell>
          <cell r="M15">
            <v>0</v>
          </cell>
          <cell r="N15">
            <v>0</v>
          </cell>
        </row>
        <row r="16">
          <cell r="A16">
            <v>274527</v>
          </cell>
          <cell r="B16" t="str">
            <v>Madrigal*Cornelio,Rafael</v>
          </cell>
          <cell r="C16" t="str">
            <v>TAX</v>
          </cell>
          <cell r="D16" t="str">
            <v>LIC-EDFI-10C</v>
          </cell>
          <cell r="E16" t="str">
            <v>LI</v>
          </cell>
          <cell r="F16" t="str">
            <v>EG</v>
          </cell>
          <cell r="H16">
            <v>2266</v>
          </cell>
          <cell r="I16">
            <v>0</v>
          </cell>
          <cell r="J16">
            <v>0</v>
          </cell>
          <cell r="K16">
            <v>2266</v>
          </cell>
          <cell r="L16">
            <v>2266</v>
          </cell>
          <cell r="M16">
            <v>0</v>
          </cell>
          <cell r="N16">
            <v>0</v>
          </cell>
        </row>
        <row r="17">
          <cell r="A17">
            <v>645331</v>
          </cell>
          <cell r="B17" t="str">
            <v>Piña*Montero,Valentina</v>
          </cell>
          <cell r="C17" t="str">
            <v>TAX</v>
          </cell>
          <cell r="D17" t="str">
            <v>LIC-DSGD-18</v>
          </cell>
          <cell r="E17" t="str">
            <v>LI</v>
          </cell>
          <cell r="F17" t="str">
            <v>AS</v>
          </cell>
          <cell r="G17">
            <v>104</v>
          </cell>
          <cell r="H17" t="str">
            <v>9295.2</v>
          </cell>
          <cell r="I17">
            <v>0</v>
          </cell>
          <cell r="J17">
            <v>0</v>
          </cell>
          <cell r="K17" t="str">
            <v>9295.2</v>
          </cell>
          <cell r="L17" t="str">
            <v>4780.95</v>
          </cell>
          <cell r="M17" t="str">
            <v>4514.25</v>
          </cell>
          <cell r="N17" t="str">
            <v>4514.25</v>
          </cell>
        </row>
        <row r="18">
          <cell r="A18">
            <v>657554</v>
          </cell>
          <cell r="B18" t="str">
            <v>Jiménez*González,Luis</v>
          </cell>
          <cell r="C18" t="str">
            <v>TAX</v>
          </cell>
          <cell r="D18" t="str">
            <v>LIC-DINV-18</v>
          </cell>
          <cell r="E18" t="str">
            <v>LI</v>
          </cell>
          <cell r="F18" t="str">
            <v>AS</v>
          </cell>
          <cell r="G18">
            <v>101</v>
          </cell>
          <cell r="H18" t="str">
            <v>17663.6</v>
          </cell>
          <cell r="I18">
            <v>0</v>
          </cell>
          <cell r="J18">
            <v>0</v>
          </cell>
          <cell r="K18" t="str">
            <v>17663.6</v>
          </cell>
          <cell r="L18">
            <v>17664</v>
          </cell>
          <cell r="M18">
            <v>0</v>
          </cell>
          <cell r="N18">
            <v>0</v>
          </cell>
        </row>
        <row r="19">
          <cell r="A19">
            <v>311551</v>
          </cell>
          <cell r="B19" t="str">
            <v>Rodríguez*Reyes,Miguel</v>
          </cell>
          <cell r="C19" t="str">
            <v>TAX</v>
          </cell>
          <cell r="D19" t="str">
            <v>LIC-CTCO-18</v>
          </cell>
          <cell r="E19" t="str">
            <v>LI</v>
          </cell>
          <cell r="F19" t="str">
            <v>AS</v>
          </cell>
          <cell r="H19">
            <v>20892</v>
          </cell>
          <cell r="I19">
            <v>0</v>
          </cell>
          <cell r="J19">
            <v>0</v>
          </cell>
          <cell r="K19">
            <v>20892</v>
          </cell>
          <cell r="L19">
            <v>15655</v>
          </cell>
          <cell r="M19">
            <v>5237</v>
          </cell>
          <cell r="N19">
            <v>5237</v>
          </cell>
        </row>
        <row r="20">
          <cell r="A20">
            <v>661038</v>
          </cell>
          <cell r="B20" t="str">
            <v>Blancas*Rios,Maria</v>
          </cell>
          <cell r="C20" t="str">
            <v>TAX</v>
          </cell>
          <cell r="D20" t="str">
            <v>LIC-DINV-18</v>
          </cell>
          <cell r="E20" t="str">
            <v>LI</v>
          </cell>
          <cell r="F20" t="str">
            <v>AS</v>
          </cell>
          <cell r="G20">
            <v>105</v>
          </cell>
          <cell r="H20" t="str">
            <v>19148.72</v>
          </cell>
          <cell r="I20">
            <v>0</v>
          </cell>
          <cell r="J20">
            <v>0</v>
          </cell>
          <cell r="K20" t="str">
            <v>19148.72</v>
          </cell>
          <cell r="L20" t="str">
            <v>19149.22</v>
          </cell>
          <cell r="M20">
            <v>0</v>
          </cell>
          <cell r="N20">
            <v>0</v>
          </cell>
        </row>
        <row r="21">
          <cell r="A21">
            <v>207517</v>
          </cell>
          <cell r="B21" t="str">
            <v>Olalde*Olvera,Yesenia</v>
          </cell>
          <cell r="C21" t="str">
            <v>TAX</v>
          </cell>
          <cell r="D21" t="str">
            <v>LIC-EJAD-12</v>
          </cell>
          <cell r="E21" t="str">
            <v>LI</v>
          </cell>
          <cell r="F21" t="str">
            <v>EG</v>
          </cell>
          <cell r="H21">
            <v>119</v>
          </cell>
          <cell r="I21">
            <v>0</v>
          </cell>
          <cell r="J21">
            <v>0</v>
          </cell>
          <cell r="K21">
            <v>119</v>
          </cell>
          <cell r="L21">
            <v>119</v>
          </cell>
          <cell r="M21">
            <v>0</v>
          </cell>
          <cell r="N21">
            <v>0</v>
          </cell>
        </row>
        <row r="22">
          <cell r="A22">
            <v>335497</v>
          </cell>
          <cell r="B22" t="str">
            <v>Bolaños*Rendón,Ana</v>
          </cell>
          <cell r="C22" t="str">
            <v>TAX</v>
          </cell>
          <cell r="D22" t="str">
            <v>MAE-TEIN-15</v>
          </cell>
          <cell r="E22" t="str">
            <v>MA</v>
          </cell>
          <cell r="F22" t="str">
            <v>PT</v>
          </cell>
          <cell r="H22">
            <v>15881</v>
          </cell>
          <cell r="I22">
            <v>0</v>
          </cell>
          <cell r="J22">
            <v>0</v>
          </cell>
          <cell r="K22">
            <v>15881</v>
          </cell>
          <cell r="L22">
            <v>15881</v>
          </cell>
          <cell r="M22">
            <v>0</v>
          </cell>
          <cell r="N22">
            <v>0</v>
          </cell>
        </row>
        <row r="23">
          <cell r="A23">
            <v>295137</v>
          </cell>
          <cell r="B23" t="str">
            <v>Juarez*Chaires,Cesar</v>
          </cell>
          <cell r="C23" t="str">
            <v>TAX</v>
          </cell>
          <cell r="D23" t="str">
            <v>LIC-DSGD-18</v>
          </cell>
          <cell r="E23" t="str">
            <v>LI</v>
          </cell>
          <cell r="F23" t="str">
            <v>AS</v>
          </cell>
          <cell r="G23">
            <v>101</v>
          </cell>
          <cell r="H23" t="str">
            <v>16593.05</v>
          </cell>
          <cell r="I23">
            <v>0</v>
          </cell>
          <cell r="J23">
            <v>0</v>
          </cell>
          <cell r="K23" t="str">
            <v>16593.05</v>
          </cell>
          <cell r="L23" t="str">
            <v>12150.9</v>
          </cell>
          <cell r="M23" t="str">
            <v>4442.15</v>
          </cell>
          <cell r="N23" t="str">
            <v>4442.15</v>
          </cell>
        </row>
        <row r="24">
          <cell r="A24">
            <v>341672</v>
          </cell>
          <cell r="B24" t="str">
            <v>Barron*Mejia,Elsa</v>
          </cell>
          <cell r="C24" t="str">
            <v>TAX</v>
          </cell>
          <cell r="D24" t="str">
            <v>LIC-DINV-18</v>
          </cell>
          <cell r="E24" t="str">
            <v>LI</v>
          </cell>
          <cell r="F24" t="str">
            <v>AS</v>
          </cell>
          <cell r="G24">
            <v>403</v>
          </cell>
          <cell r="H24" t="str">
            <v>37340.2</v>
          </cell>
          <cell r="I24">
            <v>0</v>
          </cell>
          <cell r="J24">
            <v>0</v>
          </cell>
          <cell r="K24" t="str">
            <v>37340.2</v>
          </cell>
          <cell r="L24" t="str">
            <v>37341.05</v>
          </cell>
          <cell r="M24">
            <v>0</v>
          </cell>
          <cell r="N24">
            <v>0</v>
          </cell>
        </row>
        <row r="25">
          <cell r="A25">
            <v>691315</v>
          </cell>
          <cell r="B25" t="str">
            <v>Camacho*Rosales,Vania</v>
          </cell>
          <cell r="C25" t="str">
            <v>TAX</v>
          </cell>
          <cell r="D25" t="str">
            <v>LIC-CTCO-18</v>
          </cell>
          <cell r="E25" t="str">
            <v>LI</v>
          </cell>
          <cell r="F25" t="str">
            <v>AS</v>
          </cell>
          <cell r="G25">
            <v>101</v>
          </cell>
          <cell r="H25" t="str">
            <v>26747.7</v>
          </cell>
          <cell r="I25">
            <v>0</v>
          </cell>
          <cell r="J25">
            <v>0</v>
          </cell>
          <cell r="K25" t="str">
            <v>26747.7</v>
          </cell>
          <cell r="L25" t="str">
            <v>18765.3</v>
          </cell>
          <cell r="M25">
            <v>7983</v>
          </cell>
          <cell r="N25">
            <v>7983</v>
          </cell>
        </row>
        <row r="26">
          <cell r="A26">
            <v>297849</v>
          </cell>
          <cell r="B26" t="str">
            <v>Cuevas*Jimenez,Jenifer</v>
          </cell>
          <cell r="C26" t="str">
            <v>TAX</v>
          </cell>
          <cell r="D26" t="str">
            <v>LIC-COFI-18</v>
          </cell>
          <cell r="E26" t="str">
            <v>LI</v>
          </cell>
          <cell r="F26" t="str">
            <v>EG</v>
          </cell>
          <cell r="H26">
            <v>0</v>
          </cell>
          <cell r="I26">
            <v>0</v>
          </cell>
          <cell r="J26">
            <v>0</v>
          </cell>
          <cell r="K26">
            <v>0</v>
          </cell>
          <cell r="L26">
            <v>0</v>
          </cell>
          <cell r="M26">
            <v>0</v>
          </cell>
          <cell r="N26">
            <v>0</v>
          </cell>
        </row>
        <row r="27">
          <cell r="A27">
            <v>301351</v>
          </cell>
          <cell r="B27" t="str">
            <v>Suárez*Miguel,Dulce</v>
          </cell>
          <cell r="C27" t="str">
            <v>TAX</v>
          </cell>
          <cell r="D27" t="str">
            <v>LIC-EJAD-17</v>
          </cell>
          <cell r="E27" t="str">
            <v>LI</v>
          </cell>
          <cell r="F27" t="str">
            <v>EG</v>
          </cell>
          <cell r="H27">
            <v>0</v>
          </cell>
          <cell r="I27">
            <v>0</v>
          </cell>
          <cell r="J27">
            <v>0</v>
          </cell>
          <cell r="K27">
            <v>0</v>
          </cell>
          <cell r="L27">
            <v>0</v>
          </cell>
          <cell r="M27">
            <v>0</v>
          </cell>
          <cell r="N27">
            <v>0</v>
          </cell>
        </row>
        <row r="28">
          <cell r="A28">
            <v>687883</v>
          </cell>
          <cell r="B28" t="str">
            <v>Flores*Morales,Maria</v>
          </cell>
          <cell r="C28" t="str">
            <v>TAX</v>
          </cell>
          <cell r="D28" t="str">
            <v>LIC-EJDE-17</v>
          </cell>
          <cell r="E28" t="str">
            <v>LI</v>
          </cell>
          <cell r="F28" t="str">
            <v>AS</v>
          </cell>
          <cell r="G28">
            <v>100</v>
          </cell>
          <cell r="H28" t="str">
            <v>14825.05</v>
          </cell>
          <cell r="I28">
            <v>0</v>
          </cell>
          <cell r="J28">
            <v>0</v>
          </cell>
          <cell r="K28" t="str">
            <v>14825.05</v>
          </cell>
          <cell r="L28">
            <v>5783</v>
          </cell>
          <cell r="M28" t="str">
            <v>9042.6</v>
          </cell>
          <cell r="N28" t="str">
            <v>9042.6</v>
          </cell>
        </row>
        <row r="29">
          <cell r="A29">
            <v>285278</v>
          </cell>
          <cell r="B29" t="str">
            <v>Fanny*Salazar,Eva</v>
          </cell>
          <cell r="C29" t="str">
            <v>TAX</v>
          </cell>
          <cell r="D29" t="str">
            <v>LIC-EJME-17</v>
          </cell>
          <cell r="E29" t="str">
            <v>LI</v>
          </cell>
          <cell r="F29" t="str">
            <v>AS</v>
          </cell>
          <cell r="H29">
            <v>9911</v>
          </cell>
          <cell r="I29">
            <v>0</v>
          </cell>
          <cell r="J29">
            <v>0</v>
          </cell>
          <cell r="K29">
            <v>9911</v>
          </cell>
          <cell r="L29">
            <v>9743</v>
          </cell>
          <cell r="M29">
            <v>168</v>
          </cell>
          <cell r="N29">
            <v>168</v>
          </cell>
        </row>
        <row r="30">
          <cell r="A30">
            <v>702576</v>
          </cell>
          <cell r="B30" t="str">
            <v>Leon*Sanchez,Tonatiuh</v>
          </cell>
          <cell r="C30" t="str">
            <v>TAX</v>
          </cell>
          <cell r="D30" t="str">
            <v>LIC-SYSC-18</v>
          </cell>
          <cell r="E30" t="str">
            <v>LI</v>
          </cell>
          <cell r="F30" t="str">
            <v>AS</v>
          </cell>
          <cell r="G30">
            <v>101</v>
          </cell>
          <cell r="H30">
            <v>22202</v>
          </cell>
          <cell r="I30">
            <v>0</v>
          </cell>
          <cell r="J30">
            <v>0</v>
          </cell>
          <cell r="K30">
            <v>22202</v>
          </cell>
          <cell r="L30" t="str">
            <v>22202.2</v>
          </cell>
          <cell r="M30">
            <v>0</v>
          </cell>
          <cell r="N30">
            <v>0</v>
          </cell>
        </row>
        <row r="31">
          <cell r="A31">
            <v>691759</v>
          </cell>
          <cell r="B31" t="str">
            <v>Becerril*Santiago,Rebeca</v>
          </cell>
          <cell r="C31" t="str">
            <v>TAX</v>
          </cell>
          <cell r="D31" t="str">
            <v>LIC-EJDE-17</v>
          </cell>
          <cell r="E31" t="str">
            <v>LI</v>
          </cell>
          <cell r="F31" t="str">
            <v>AS</v>
          </cell>
          <cell r="G31">
            <v>100</v>
          </cell>
          <cell r="H31" t="str">
            <v>14350.65</v>
          </cell>
          <cell r="I31">
            <v>0</v>
          </cell>
          <cell r="J31">
            <v>0</v>
          </cell>
          <cell r="K31" t="str">
            <v>14350.65</v>
          </cell>
          <cell r="L31" t="str">
            <v>12832.6</v>
          </cell>
          <cell r="M31" t="str">
            <v>1518.05</v>
          </cell>
          <cell r="N31" t="str">
            <v>1518.05</v>
          </cell>
        </row>
        <row r="32">
          <cell r="A32">
            <v>712118</v>
          </cell>
          <cell r="B32" t="str">
            <v>Pavón*Zamudio,Macaria</v>
          </cell>
          <cell r="C32" t="str">
            <v>TAX</v>
          </cell>
          <cell r="D32" t="str">
            <v>LIC-MEES-18</v>
          </cell>
          <cell r="E32" t="str">
            <v>LI</v>
          </cell>
          <cell r="F32" t="str">
            <v>AS</v>
          </cell>
          <cell r="G32">
            <v>101</v>
          </cell>
          <cell r="H32" t="str">
            <v>25877.59</v>
          </cell>
          <cell r="I32">
            <v>0</v>
          </cell>
          <cell r="J32" t="str">
            <v>841.59</v>
          </cell>
          <cell r="K32">
            <v>25036</v>
          </cell>
          <cell r="L32">
            <v>21768</v>
          </cell>
          <cell r="M32">
            <v>3268</v>
          </cell>
          <cell r="N32">
            <v>3268</v>
          </cell>
        </row>
        <row r="33">
          <cell r="A33">
            <v>689883</v>
          </cell>
          <cell r="B33" t="str">
            <v>Colin*Quiroz,Israel</v>
          </cell>
          <cell r="C33" t="str">
            <v>TAX</v>
          </cell>
          <cell r="D33" t="str">
            <v>LIC-DSGD-18</v>
          </cell>
          <cell r="E33" t="str">
            <v>LI</v>
          </cell>
          <cell r="F33" t="str">
            <v>AS</v>
          </cell>
          <cell r="G33">
            <v>101</v>
          </cell>
          <cell r="H33">
            <v>22714</v>
          </cell>
          <cell r="I33">
            <v>0</v>
          </cell>
          <cell r="J33">
            <v>0</v>
          </cell>
          <cell r="K33">
            <v>22714</v>
          </cell>
          <cell r="L33" t="str">
            <v>22714.2</v>
          </cell>
          <cell r="M33">
            <v>0</v>
          </cell>
          <cell r="N33">
            <v>0</v>
          </cell>
        </row>
        <row r="34">
          <cell r="A34">
            <v>227310</v>
          </cell>
          <cell r="B34" t="str">
            <v>Berges*Rodriguez,Paola</v>
          </cell>
          <cell r="C34" t="str">
            <v>TAX</v>
          </cell>
          <cell r="D34" t="str">
            <v>LIC-EJME-17</v>
          </cell>
          <cell r="E34" t="str">
            <v>LI</v>
          </cell>
          <cell r="F34" t="str">
            <v>AS</v>
          </cell>
          <cell r="G34">
            <v>100</v>
          </cell>
          <cell r="H34" t="str">
            <v>13413.9</v>
          </cell>
          <cell r="I34">
            <v>0</v>
          </cell>
          <cell r="J34">
            <v>0</v>
          </cell>
          <cell r="K34" t="str">
            <v>13413.9</v>
          </cell>
          <cell r="L34">
            <v>13414</v>
          </cell>
          <cell r="M34">
            <v>0</v>
          </cell>
          <cell r="N34">
            <v>0</v>
          </cell>
        </row>
        <row r="35">
          <cell r="A35">
            <v>726870</v>
          </cell>
          <cell r="B35" t="str">
            <v>Hernandez*Rodriguez,Andrea</v>
          </cell>
          <cell r="C35" t="str">
            <v>TAX</v>
          </cell>
          <cell r="D35" t="str">
            <v>LIC-DERE-18</v>
          </cell>
          <cell r="E35" t="str">
            <v>LI</v>
          </cell>
          <cell r="F35" t="str">
            <v>AS</v>
          </cell>
          <cell r="G35">
            <v>101</v>
          </cell>
          <cell r="H35" t="str">
            <v>26904.8</v>
          </cell>
          <cell r="I35">
            <v>0</v>
          </cell>
          <cell r="J35">
            <v>0</v>
          </cell>
          <cell r="K35" t="str">
            <v>26904.8</v>
          </cell>
          <cell r="L35" t="str">
            <v>23864.8</v>
          </cell>
          <cell r="M35">
            <v>3040</v>
          </cell>
          <cell r="N35">
            <v>3040</v>
          </cell>
        </row>
        <row r="36">
          <cell r="A36">
            <v>311411</v>
          </cell>
          <cell r="B36" t="str">
            <v>Galicia*Nuñez,Vanessa</v>
          </cell>
          <cell r="C36" t="str">
            <v>TAX</v>
          </cell>
          <cell r="D36" t="str">
            <v>LIC-EJAD-17</v>
          </cell>
          <cell r="E36" t="str">
            <v>LI</v>
          </cell>
          <cell r="F36" t="str">
            <v>EG</v>
          </cell>
          <cell r="H36">
            <v>0</v>
          </cell>
          <cell r="I36">
            <v>0</v>
          </cell>
          <cell r="J36">
            <v>0</v>
          </cell>
          <cell r="K36">
            <v>0</v>
          </cell>
          <cell r="L36">
            <v>0</v>
          </cell>
          <cell r="M36">
            <v>0</v>
          </cell>
          <cell r="N36">
            <v>0</v>
          </cell>
        </row>
        <row r="37">
          <cell r="A37">
            <v>717423</v>
          </cell>
          <cell r="B37" t="str">
            <v>Santoyo*Sánchez,Julieta</v>
          </cell>
          <cell r="C37" t="str">
            <v>TAX</v>
          </cell>
          <cell r="D37" t="str">
            <v>LIC-CTCO-18</v>
          </cell>
          <cell r="E37" t="str">
            <v>LI</v>
          </cell>
          <cell r="F37" t="str">
            <v>AS</v>
          </cell>
          <cell r="G37">
            <v>101</v>
          </cell>
          <cell r="H37" t="str">
            <v>25111.86</v>
          </cell>
          <cell r="I37">
            <v>0</v>
          </cell>
          <cell r="J37">
            <v>0</v>
          </cell>
          <cell r="K37" t="str">
            <v>25111.86</v>
          </cell>
          <cell r="L37" t="str">
            <v>25111.86</v>
          </cell>
          <cell r="M37">
            <v>0</v>
          </cell>
          <cell r="N37">
            <v>0</v>
          </cell>
        </row>
        <row r="38">
          <cell r="A38">
            <v>314151</v>
          </cell>
          <cell r="B38" t="str">
            <v>Santillan*Sánchez,Hortencia</v>
          </cell>
          <cell r="C38" t="str">
            <v>TAX</v>
          </cell>
          <cell r="D38" t="str">
            <v>LIC-DSGD-18</v>
          </cell>
          <cell r="E38" t="str">
            <v>LI</v>
          </cell>
          <cell r="F38" t="str">
            <v>EG</v>
          </cell>
          <cell r="H38">
            <v>0</v>
          </cell>
          <cell r="I38">
            <v>0</v>
          </cell>
          <cell r="J38">
            <v>0</v>
          </cell>
          <cell r="K38">
            <v>0</v>
          </cell>
          <cell r="L38">
            <v>0</v>
          </cell>
          <cell r="M38">
            <v>0</v>
          </cell>
          <cell r="N38">
            <v>0</v>
          </cell>
        </row>
        <row r="39">
          <cell r="A39">
            <v>723819</v>
          </cell>
          <cell r="B39" t="str">
            <v>Bomfim*Santos,Laura</v>
          </cell>
          <cell r="C39" t="str">
            <v>TAX</v>
          </cell>
          <cell r="D39" t="str">
            <v>LIC-DSGD-18</v>
          </cell>
          <cell r="E39" t="str">
            <v>LI</v>
          </cell>
          <cell r="F39" t="str">
            <v>AS</v>
          </cell>
          <cell r="G39">
            <v>101</v>
          </cell>
          <cell r="H39">
            <v>25704</v>
          </cell>
          <cell r="I39">
            <v>0</v>
          </cell>
          <cell r="J39">
            <v>0</v>
          </cell>
          <cell r="K39">
            <v>25704</v>
          </cell>
          <cell r="L39" t="str">
            <v>25704.4</v>
          </cell>
          <cell r="M39">
            <v>0</v>
          </cell>
          <cell r="N39">
            <v>0</v>
          </cell>
        </row>
        <row r="40">
          <cell r="A40">
            <v>723796</v>
          </cell>
          <cell r="B40" t="str">
            <v>Martinez*Salinas,Arely</v>
          </cell>
          <cell r="C40" t="str">
            <v>TAX</v>
          </cell>
          <cell r="D40" t="str">
            <v>LIC-MEES-18</v>
          </cell>
          <cell r="E40" t="str">
            <v>LI</v>
          </cell>
          <cell r="F40" t="str">
            <v>AS</v>
          </cell>
          <cell r="G40">
            <v>105</v>
          </cell>
          <cell r="H40">
            <v>24612</v>
          </cell>
          <cell r="I40">
            <v>0</v>
          </cell>
          <cell r="J40">
            <v>0</v>
          </cell>
          <cell r="K40">
            <v>24612</v>
          </cell>
          <cell r="L40" t="str">
            <v>21115.8</v>
          </cell>
          <cell r="M40" t="str">
            <v>3496.2</v>
          </cell>
          <cell r="N40" t="str">
            <v>3496.2</v>
          </cell>
        </row>
        <row r="41">
          <cell r="A41">
            <v>719108</v>
          </cell>
          <cell r="B41" t="str">
            <v>Tapia*Fonseca,María</v>
          </cell>
          <cell r="C41" t="str">
            <v>TAX</v>
          </cell>
          <cell r="D41" t="str">
            <v>LIC-DERE-18</v>
          </cell>
          <cell r="E41" t="str">
            <v>LI</v>
          </cell>
          <cell r="F41" t="str">
            <v>AS</v>
          </cell>
          <cell r="G41">
            <v>101</v>
          </cell>
          <cell r="H41" t="str">
            <v>24612.4</v>
          </cell>
          <cell r="I41">
            <v>0</v>
          </cell>
          <cell r="J41">
            <v>0</v>
          </cell>
          <cell r="K41" t="str">
            <v>24612.4</v>
          </cell>
          <cell r="L41" t="str">
            <v>21572.4</v>
          </cell>
          <cell r="M41" t="str">
            <v>3040.2</v>
          </cell>
          <cell r="N41" t="str">
            <v>3040.2</v>
          </cell>
        </row>
        <row r="42">
          <cell r="A42">
            <v>723312</v>
          </cell>
          <cell r="B42" t="str">
            <v>Guerrero*Velázquez,Isaura</v>
          </cell>
          <cell r="C42" t="str">
            <v>TAX</v>
          </cell>
          <cell r="D42" t="str">
            <v>LIC-DERE-18</v>
          </cell>
          <cell r="E42" t="str">
            <v>LI</v>
          </cell>
          <cell r="F42" t="str">
            <v>AS</v>
          </cell>
          <cell r="G42">
            <v>101</v>
          </cell>
          <cell r="H42" t="str">
            <v>26069.5</v>
          </cell>
          <cell r="I42">
            <v>0</v>
          </cell>
          <cell r="J42">
            <v>0</v>
          </cell>
          <cell r="K42" t="str">
            <v>26069.5</v>
          </cell>
          <cell r="L42" t="str">
            <v>26069.8</v>
          </cell>
          <cell r="M42">
            <v>0</v>
          </cell>
          <cell r="N42">
            <v>0</v>
          </cell>
        </row>
        <row r="43">
          <cell r="A43">
            <v>715771</v>
          </cell>
          <cell r="B43" t="str">
            <v>Davila*Islas,Cipriano</v>
          </cell>
          <cell r="C43" t="str">
            <v>TAX</v>
          </cell>
          <cell r="D43" t="str">
            <v>LIC-EJDE-17</v>
          </cell>
          <cell r="E43" t="str">
            <v>LI</v>
          </cell>
          <cell r="F43" t="str">
            <v>AS</v>
          </cell>
          <cell r="G43">
            <v>100</v>
          </cell>
          <cell r="H43">
            <v>6294</v>
          </cell>
          <cell r="I43">
            <v>0</v>
          </cell>
          <cell r="J43">
            <v>0</v>
          </cell>
          <cell r="K43">
            <v>6294</v>
          </cell>
          <cell r="L43">
            <v>6238</v>
          </cell>
          <cell r="M43">
            <v>56</v>
          </cell>
          <cell r="N43">
            <v>56</v>
          </cell>
        </row>
        <row r="44">
          <cell r="A44">
            <v>719057</v>
          </cell>
          <cell r="B44" t="str">
            <v>Gutiérrez*Gutiérrez,Maricruz</v>
          </cell>
          <cell r="C44" t="str">
            <v>TAX</v>
          </cell>
          <cell r="D44" t="str">
            <v>LIC-DINV-18</v>
          </cell>
          <cell r="E44" t="str">
            <v>LI</v>
          </cell>
          <cell r="F44" t="str">
            <v>AS</v>
          </cell>
          <cell r="G44">
            <v>101</v>
          </cell>
          <cell r="H44" t="str">
            <v>24372.7</v>
          </cell>
          <cell r="I44">
            <v>0</v>
          </cell>
          <cell r="J44">
            <v>0</v>
          </cell>
          <cell r="K44" t="str">
            <v>24372.7</v>
          </cell>
          <cell r="L44">
            <v>19182</v>
          </cell>
          <cell r="M44" t="str">
            <v>5246.7</v>
          </cell>
          <cell r="N44" t="str">
            <v>5246.7</v>
          </cell>
        </row>
        <row r="45">
          <cell r="A45">
            <v>719084</v>
          </cell>
          <cell r="B45" t="str">
            <v>Nogueda*Ocampo,Martha</v>
          </cell>
          <cell r="C45" t="str">
            <v>TAX</v>
          </cell>
          <cell r="D45" t="str">
            <v>LIC-DERE-18</v>
          </cell>
          <cell r="E45" t="str">
            <v>LI</v>
          </cell>
          <cell r="F45" t="str">
            <v>AS</v>
          </cell>
          <cell r="G45">
            <v>100</v>
          </cell>
          <cell r="H45">
            <v>25207</v>
          </cell>
          <cell r="I45">
            <v>0</v>
          </cell>
          <cell r="J45">
            <v>0</v>
          </cell>
          <cell r="K45">
            <v>25207</v>
          </cell>
          <cell r="L45" t="str">
            <v>25207.7</v>
          </cell>
          <cell r="M45">
            <v>0</v>
          </cell>
          <cell r="N45">
            <v>0</v>
          </cell>
        </row>
        <row r="46">
          <cell r="A46">
            <v>721890</v>
          </cell>
          <cell r="B46" t="str">
            <v>Hernandez*Cervantes,Jose</v>
          </cell>
          <cell r="C46" t="str">
            <v>TAX</v>
          </cell>
          <cell r="D46" t="str">
            <v>LIC-DINV-18</v>
          </cell>
          <cell r="E46" t="str">
            <v>LI</v>
          </cell>
          <cell r="F46" t="str">
            <v>AS</v>
          </cell>
          <cell r="G46">
            <v>101</v>
          </cell>
          <cell r="H46" t="str">
            <v>25608.4</v>
          </cell>
          <cell r="I46">
            <v>0</v>
          </cell>
          <cell r="J46">
            <v>0</v>
          </cell>
          <cell r="K46" t="str">
            <v>25608.4</v>
          </cell>
          <cell r="L46">
            <v>19381</v>
          </cell>
          <cell r="M46" t="str">
            <v>6227.4</v>
          </cell>
          <cell r="N46" t="str">
            <v>6227.4</v>
          </cell>
        </row>
        <row r="47">
          <cell r="A47">
            <v>734260</v>
          </cell>
          <cell r="B47" t="str">
            <v>Peña*Cruz,Luis</v>
          </cell>
          <cell r="C47" t="str">
            <v>TAX</v>
          </cell>
          <cell r="D47" t="str">
            <v>LIC-EJME-17</v>
          </cell>
          <cell r="E47" t="str">
            <v>LI</v>
          </cell>
          <cell r="F47" t="str">
            <v>AS</v>
          </cell>
          <cell r="G47">
            <v>100</v>
          </cell>
          <cell r="H47" t="str">
            <v>17696.1</v>
          </cell>
          <cell r="I47">
            <v>0</v>
          </cell>
          <cell r="J47">
            <v>0</v>
          </cell>
          <cell r="K47" t="str">
            <v>17696.1</v>
          </cell>
          <cell r="L47">
            <v>17699</v>
          </cell>
          <cell r="M47">
            <v>0</v>
          </cell>
          <cell r="N47">
            <v>0</v>
          </cell>
        </row>
        <row r="48">
          <cell r="A48">
            <v>668722</v>
          </cell>
          <cell r="B48" t="str">
            <v>Flemate*Padilla,Carlos</v>
          </cell>
          <cell r="C48" t="str">
            <v>TAX</v>
          </cell>
          <cell r="D48" t="str">
            <v>LIC-EJDE-17</v>
          </cell>
          <cell r="E48" t="str">
            <v>LI</v>
          </cell>
          <cell r="F48" t="str">
            <v>AS</v>
          </cell>
          <cell r="G48">
            <v>405</v>
          </cell>
          <cell r="H48" t="str">
            <v>15550.86</v>
          </cell>
          <cell r="I48">
            <v>0</v>
          </cell>
          <cell r="J48">
            <v>0</v>
          </cell>
          <cell r="K48" t="str">
            <v>15550.86</v>
          </cell>
          <cell r="L48" t="str">
            <v>15550.86</v>
          </cell>
          <cell r="M48">
            <v>0</v>
          </cell>
          <cell r="N48">
            <v>0</v>
          </cell>
        </row>
        <row r="49">
          <cell r="A49">
            <v>317338</v>
          </cell>
          <cell r="B49" t="str">
            <v>Martínez*Escalante,Ia</v>
          </cell>
          <cell r="C49" t="str">
            <v>TAX</v>
          </cell>
          <cell r="D49" t="str">
            <v>LIC-COFI-18</v>
          </cell>
          <cell r="E49" t="str">
            <v>LI</v>
          </cell>
          <cell r="F49" t="str">
            <v>AS</v>
          </cell>
          <cell r="H49" t="str">
            <v>17221.8</v>
          </cell>
          <cell r="I49">
            <v>0</v>
          </cell>
          <cell r="J49">
            <v>0</v>
          </cell>
          <cell r="K49" t="str">
            <v>17221.8</v>
          </cell>
          <cell r="L49">
            <v>300</v>
          </cell>
          <cell r="M49" t="str">
            <v>16921.8</v>
          </cell>
          <cell r="N49" t="str">
            <v>16921.8</v>
          </cell>
        </row>
        <row r="50">
          <cell r="A50">
            <v>737408</v>
          </cell>
          <cell r="B50" t="str">
            <v>Romero*Flores,Omar</v>
          </cell>
          <cell r="C50" t="str">
            <v>TAX</v>
          </cell>
          <cell r="D50" t="str">
            <v>LIC-DSGD-18</v>
          </cell>
          <cell r="E50" t="str">
            <v>LI</v>
          </cell>
          <cell r="F50" t="str">
            <v>AS</v>
          </cell>
          <cell r="G50">
            <v>101</v>
          </cell>
          <cell r="H50" t="str">
            <v>24678.55</v>
          </cell>
          <cell r="I50">
            <v>0</v>
          </cell>
          <cell r="J50">
            <v>0</v>
          </cell>
          <cell r="K50" t="str">
            <v>24678.55</v>
          </cell>
          <cell r="L50">
            <v>21152</v>
          </cell>
          <cell r="M50" t="str">
            <v>3527.05</v>
          </cell>
          <cell r="N50" t="str">
            <v>3527.05</v>
          </cell>
        </row>
        <row r="51">
          <cell r="A51">
            <v>320182</v>
          </cell>
          <cell r="B51" t="str">
            <v>Segura*Perez,Samantha</v>
          </cell>
          <cell r="C51" t="str">
            <v>TAX</v>
          </cell>
          <cell r="D51" t="str">
            <v>LIC-DERE-18</v>
          </cell>
          <cell r="E51" t="str">
            <v>LI</v>
          </cell>
          <cell r="F51" t="str">
            <v>EG</v>
          </cell>
          <cell r="H51">
            <v>0</v>
          </cell>
          <cell r="I51">
            <v>0</v>
          </cell>
          <cell r="J51">
            <v>0</v>
          </cell>
          <cell r="K51">
            <v>0</v>
          </cell>
          <cell r="L51">
            <v>0</v>
          </cell>
          <cell r="M51">
            <v>0</v>
          </cell>
          <cell r="N51">
            <v>0</v>
          </cell>
        </row>
        <row r="52">
          <cell r="A52">
            <v>314143</v>
          </cell>
          <cell r="B52" t="str">
            <v>Rivas*Quevedo,Alejandro</v>
          </cell>
          <cell r="C52" t="str">
            <v>TAX</v>
          </cell>
          <cell r="D52" t="str">
            <v>LIC-SYSC-18</v>
          </cell>
          <cell r="E52" t="str">
            <v>LI</v>
          </cell>
          <cell r="F52" t="str">
            <v>EG</v>
          </cell>
          <cell r="H52">
            <v>21067</v>
          </cell>
          <cell r="I52">
            <v>0</v>
          </cell>
          <cell r="J52">
            <v>0</v>
          </cell>
          <cell r="K52">
            <v>21067</v>
          </cell>
          <cell r="L52">
            <v>21067</v>
          </cell>
          <cell r="M52">
            <v>0</v>
          </cell>
          <cell r="N52">
            <v>0</v>
          </cell>
        </row>
        <row r="53">
          <cell r="A53">
            <v>727521</v>
          </cell>
          <cell r="B53" t="str">
            <v>Oropeza*Perez,Ismerai</v>
          </cell>
          <cell r="C53" t="str">
            <v>TAX</v>
          </cell>
          <cell r="D53" t="str">
            <v>LIC-CTCO-18</v>
          </cell>
          <cell r="E53" t="str">
            <v>LI</v>
          </cell>
          <cell r="F53" t="str">
            <v>AS</v>
          </cell>
          <cell r="G53">
            <v>101</v>
          </cell>
          <cell r="H53">
            <v>25207</v>
          </cell>
          <cell r="I53">
            <v>0</v>
          </cell>
          <cell r="J53">
            <v>0</v>
          </cell>
          <cell r="K53">
            <v>25207</v>
          </cell>
          <cell r="L53" t="str">
            <v>25207.1</v>
          </cell>
          <cell r="M53">
            <v>0</v>
          </cell>
          <cell r="N53">
            <v>0</v>
          </cell>
        </row>
        <row r="54">
          <cell r="A54">
            <v>733187</v>
          </cell>
          <cell r="B54" t="str">
            <v>Agonizantes*Jimenez,Cesar</v>
          </cell>
          <cell r="C54" t="str">
            <v>TAX</v>
          </cell>
          <cell r="D54" t="str">
            <v>LIC-EJAD-17</v>
          </cell>
          <cell r="E54" t="str">
            <v>LI</v>
          </cell>
          <cell r="F54" t="str">
            <v>AS</v>
          </cell>
          <cell r="G54">
            <v>100</v>
          </cell>
          <cell r="H54">
            <v>17523</v>
          </cell>
          <cell r="I54">
            <v>0</v>
          </cell>
          <cell r="J54">
            <v>0</v>
          </cell>
          <cell r="K54">
            <v>17523</v>
          </cell>
          <cell r="L54">
            <v>14483</v>
          </cell>
          <cell r="M54">
            <v>3040</v>
          </cell>
          <cell r="N54">
            <v>3040</v>
          </cell>
        </row>
        <row r="55">
          <cell r="A55">
            <v>732126</v>
          </cell>
          <cell r="B55" t="str">
            <v>Ruiz*Santiago,Guie</v>
          </cell>
          <cell r="C55" t="str">
            <v>TAX</v>
          </cell>
          <cell r="D55" t="str">
            <v>LIC-DSGD-18</v>
          </cell>
          <cell r="E55" t="str">
            <v>LI</v>
          </cell>
          <cell r="F55" t="str">
            <v>AS</v>
          </cell>
          <cell r="G55">
            <v>101</v>
          </cell>
          <cell r="H55" t="str">
            <v>24758.22</v>
          </cell>
          <cell r="I55">
            <v>0</v>
          </cell>
          <cell r="J55">
            <v>0</v>
          </cell>
          <cell r="K55" t="str">
            <v>24758.22</v>
          </cell>
          <cell r="L55" t="str">
            <v>24758.22</v>
          </cell>
          <cell r="M55">
            <v>0</v>
          </cell>
          <cell r="N55">
            <v>0</v>
          </cell>
        </row>
        <row r="56">
          <cell r="A56">
            <v>698417</v>
          </cell>
          <cell r="B56" t="str">
            <v>Carrascosa*López,Waldir</v>
          </cell>
          <cell r="C56" t="str">
            <v>TAX</v>
          </cell>
          <cell r="D56" t="str">
            <v>LIC-DSGD-18</v>
          </cell>
          <cell r="E56" t="str">
            <v>LI</v>
          </cell>
          <cell r="F56" t="str">
            <v>AS</v>
          </cell>
          <cell r="G56">
            <v>100</v>
          </cell>
          <cell r="H56" t="str">
            <v>12225.95</v>
          </cell>
          <cell r="I56">
            <v>0</v>
          </cell>
          <cell r="J56">
            <v>0</v>
          </cell>
          <cell r="K56" t="str">
            <v>12225.95</v>
          </cell>
          <cell r="L56" t="str">
            <v>12225.95</v>
          </cell>
          <cell r="M56">
            <v>0</v>
          </cell>
          <cell r="N56">
            <v>0</v>
          </cell>
        </row>
        <row r="57">
          <cell r="A57">
            <v>731495</v>
          </cell>
          <cell r="B57" t="str">
            <v>Ramos*Gonzalez,Jorge</v>
          </cell>
          <cell r="C57" t="str">
            <v>TAX</v>
          </cell>
          <cell r="D57" t="str">
            <v>LIC-EJME-17</v>
          </cell>
          <cell r="E57" t="str">
            <v>LI</v>
          </cell>
          <cell r="F57" t="str">
            <v>AS</v>
          </cell>
          <cell r="G57">
            <v>100</v>
          </cell>
          <cell r="H57" t="str">
            <v>17523.5</v>
          </cell>
          <cell r="I57">
            <v>0</v>
          </cell>
          <cell r="J57">
            <v>0</v>
          </cell>
          <cell r="K57" t="str">
            <v>17523.5</v>
          </cell>
          <cell r="L57">
            <v>14484</v>
          </cell>
          <cell r="M57">
            <v>3040</v>
          </cell>
          <cell r="N57">
            <v>3040</v>
          </cell>
        </row>
        <row r="58">
          <cell r="A58">
            <v>328991</v>
          </cell>
          <cell r="B58" t="str">
            <v>Juarez*Chino,Bladimir</v>
          </cell>
          <cell r="C58" t="str">
            <v>TAX</v>
          </cell>
          <cell r="D58" t="str">
            <v>LIC-MEES-18</v>
          </cell>
          <cell r="E58" t="str">
            <v>LI</v>
          </cell>
          <cell r="F58" t="str">
            <v>AS</v>
          </cell>
          <cell r="H58">
            <v>19934</v>
          </cell>
          <cell r="I58">
            <v>0</v>
          </cell>
          <cell r="J58">
            <v>0</v>
          </cell>
          <cell r="K58">
            <v>19934</v>
          </cell>
          <cell r="L58">
            <v>19934</v>
          </cell>
          <cell r="M58">
            <v>0</v>
          </cell>
          <cell r="N58">
            <v>0</v>
          </cell>
        </row>
        <row r="59">
          <cell r="A59">
            <v>734820</v>
          </cell>
          <cell r="B59" t="str">
            <v>Mejía*Ochoa,Paulina</v>
          </cell>
          <cell r="C59" t="str">
            <v>TAX</v>
          </cell>
          <cell r="D59" t="str">
            <v>LIC-DSGD-18</v>
          </cell>
          <cell r="E59" t="str">
            <v>LI</v>
          </cell>
          <cell r="F59" t="str">
            <v>AS</v>
          </cell>
          <cell r="G59">
            <v>101</v>
          </cell>
          <cell r="H59" t="str">
            <v>26748.44</v>
          </cell>
          <cell r="I59">
            <v>0</v>
          </cell>
          <cell r="J59">
            <v>0</v>
          </cell>
          <cell r="K59" t="str">
            <v>26748.44</v>
          </cell>
          <cell r="L59" t="str">
            <v>26748.44</v>
          </cell>
          <cell r="M59">
            <v>0</v>
          </cell>
          <cell r="N59">
            <v>0</v>
          </cell>
        </row>
        <row r="60">
          <cell r="A60">
            <v>291091</v>
          </cell>
          <cell r="B60" t="str">
            <v>Martínez*Chavarría,Eréndira</v>
          </cell>
          <cell r="C60" t="str">
            <v>TAX</v>
          </cell>
          <cell r="D60" t="str">
            <v>LIC-EJEP-13</v>
          </cell>
          <cell r="E60" t="str">
            <v>LI</v>
          </cell>
          <cell r="F60" t="str">
            <v>BR</v>
          </cell>
          <cell r="H60">
            <v>119</v>
          </cell>
          <cell r="I60">
            <v>0</v>
          </cell>
          <cell r="J60">
            <v>0</v>
          </cell>
          <cell r="K60">
            <v>119</v>
          </cell>
          <cell r="L60">
            <v>119</v>
          </cell>
          <cell r="M60">
            <v>0</v>
          </cell>
          <cell r="N60">
            <v>0</v>
          </cell>
        </row>
        <row r="61">
          <cell r="A61">
            <v>617799</v>
          </cell>
          <cell r="B61" t="str">
            <v>Chavarria*López,Irwin</v>
          </cell>
          <cell r="C61" t="str">
            <v>TAX</v>
          </cell>
          <cell r="D61" t="str">
            <v>LIC-DSGD-18</v>
          </cell>
          <cell r="E61" t="str">
            <v>LI</v>
          </cell>
          <cell r="F61" t="str">
            <v>AS</v>
          </cell>
          <cell r="G61">
            <v>404</v>
          </cell>
          <cell r="H61" t="str">
            <v>20722.2</v>
          </cell>
          <cell r="I61">
            <v>0</v>
          </cell>
          <cell r="J61">
            <v>0</v>
          </cell>
          <cell r="K61" t="str">
            <v>20722.2</v>
          </cell>
          <cell r="L61" t="str">
            <v>20722.8</v>
          </cell>
          <cell r="M61">
            <v>0</v>
          </cell>
          <cell r="N61">
            <v>0</v>
          </cell>
        </row>
        <row r="62">
          <cell r="A62">
            <v>729966</v>
          </cell>
          <cell r="B62" t="str">
            <v>Corona*Piña,Marco</v>
          </cell>
          <cell r="C62" t="str">
            <v>TAX</v>
          </cell>
          <cell r="D62" t="str">
            <v>LIC-DINV-18</v>
          </cell>
          <cell r="E62" t="str">
            <v>LI</v>
          </cell>
          <cell r="F62" t="str">
            <v>AS</v>
          </cell>
          <cell r="G62">
            <v>101</v>
          </cell>
          <cell r="H62">
            <v>25207</v>
          </cell>
          <cell r="I62">
            <v>0</v>
          </cell>
          <cell r="J62">
            <v>0</v>
          </cell>
          <cell r="K62">
            <v>25207</v>
          </cell>
          <cell r="L62" t="str">
            <v>17295.4</v>
          </cell>
          <cell r="M62" t="str">
            <v>7911.6</v>
          </cell>
          <cell r="N62" t="str">
            <v>7911.6</v>
          </cell>
        </row>
        <row r="63">
          <cell r="A63">
            <v>736215</v>
          </cell>
          <cell r="B63" t="str">
            <v>Araujo*Morales,Evelyn</v>
          </cell>
          <cell r="C63" t="str">
            <v>TAX</v>
          </cell>
          <cell r="D63" t="str">
            <v>LIC-DSGD-18</v>
          </cell>
          <cell r="E63" t="str">
            <v>LI</v>
          </cell>
          <cell r="F63" t="str">
            <v>AS</v>
          </cell>
          <cell r="G63">
            <v>101</v>
          </cell>
          <cell r="H63" t="str">
            <v>25396.75</v>
          </cell>
          <cell r="I63">
            <v>0</v>
          </cell>
          <cell r="J63">
            <v>0</v>
          </cell>
          <cell r="K63" t="str">
            <v>25396.75</v>
          </cell>
          <cell r="L63">
            <v>22670</v>
          </cell>
          <cell r="M63" t="str">
            <v>2726.75</v>
          </cell>
          <cell r="N63" t="str">
            <v>2726.75</v>
          </cell>
        </row>
        <row r="64">
          <cell r="A64">
            <v>680046</v>
          </cell>
          <cell r="B64" t="str">
            <v>Mejía*Cruz,Jorge</v>
          </cell>
          <cell r="C64" t="str">
            <v>TAX</v>
          </cell>
          <cell r="D64" t="str">
            <v>LIC-CTCO-18</v>
          </cell>
          <cell r="E64" t="str">
            <v>LI</v>
          </cell>
          <cell r="F64" t="str">
            <v>AS</v>
          </cell>
          <cell r="G64">
            <v>101</v>
          </cell>
          <cell r="H64" t="str">
            <v>31262.75</v>
          </cell>
          <cell r="I64">
            <v>0</v>
          </cell>
          <cell r="J64">
            <v>0</v>
          </cell>
          <cell r="K64" t="str">
            <v>31262.75</v>
          </cell>
          <cell r="L64" t="str">
            <v>31262.75</v>
          </cell>
          <cell r="M64">
            <v>0</v>
          </cell>
          <cell r="N64">
            <v>0</v>
          </cell>
        </row>
        <row r="65">
          <cell r="A65">
            <v>739085</v>
          </cell>
          <cell r="B65" t="str">
            <v>Barroso*Cruz,Carolina</v>
          </cell>
          <cell r="C65" t="str">
            <v>TAX</v>
          </cell>
          <cell r="D65" t="str">
            <v>LIC-DSGD-18</v>
          </cell>
          <cell r="E65" t="str">
            <v>LI</v>
          </cell>
          <cell r="F65" t="str">
            <v>AS</v>
          </cell>
          <cell r="G65">
            <v>100</v>
          </cell>
          <cell r="H65">
            <v>24643</v>
          </cell>
          <cell r="I65">
            <v>0</v>
          </cell>
          <cell r="J65" t="str">
            <v>467.55</v>
          </cell>
          <cell r="K65" t="str">
            <v>24175.45</v>
          </cell>
          <cell r="L65">
            <v>24176</v>
          </cell>
          <cell r="M65">
            <v>0</v>
          </cell>
          <cell r="N65">
            <v>0</v>
          </cell>
        </row>
        <row r="66">
          <cell r="A66">
            <v>739147</v>
          </cell>
          <cell r="B66" t="str">
            <v>Vargas*Santiago,Fernando</v>
          </cell>
          <cell r="C66" t="str">
            <v>TAX</v>
          </cell>
          <cell r="D66" t="str">
            <v>LIC-DINV-18</v>
          </cell>
          <cell r="E66" t="str">
            <v>LI</v>
          </cell>
          <cell r="F66" t="str">
            <v>AS</v>
          </cell>
          <cell r="G66">
            <v>101</v>
          </cell>
          <cell r="H66">
            <v>24198</v>
          </cell>
          <cell r="I66">
            <v>0</v>
          </cell>
          <cell r="J66">
            <v>0</v>
          </cell>
          <cell r="K66">
            <v>24198</v>
          </cell>
          <cell r="L66">
            <v>21098</v>
          </cell>
          <cell r="M66">
            <v>3100</v>
          </cell>
          <cell r="N66">
            <v>3100</v>
          </cell>
        </row>
        <row r="67">
          <cell r="A67">
            <v>730162</v>
          </cell>
          <cell r="B67" t="str">
            <v>Lopez*Matus,Zeltzin</v>
          </cell>
          <cell r="C67" t="str">
            <v>TAX</v>
          </cell>
          <cell r="D67" t="str">
            <v>LIC-PSIO-18</v>
          </cell>
          <cell r="E67" t="str">
            <v>LI</v>
          </cell>
          <cell r="F67" t="str">
            <v>AS</v>
          </cell>
          <cell r="G67">
            <v>101</v>
          </cell>
          <cell r="H67" t="str">
            <v>26250.25</v>
          </cell>
          <cell r="I67">
            <v>0</v>
          </cell>
          <cell r="J67">
            <v>0</v>
          </cell>
          <cell r="K67" t="str">
            <v>26250.25</v>
          </cell>
          <cell r="L67" t="str">
            <v>22690.4</v>
          </cell>
          <cell r="M67" t="str">
            <v>3560.85</v>
          </cell>
          <cell r="N67" t="str">
            <v>3560.85</v>
          </cell>
        </row>
        <row r="68">
          <cell r="A68">
            <v>748343</v>
          </cell>
          <cell r="B68" t="str">
            <v>Morales*Ferrer,Saúl</v>
          </cell>
          <cell r="C68" t="str">
            <v>TAX</v>
          </cell>
          <cell r="D68" t="str">
            <v>LIC-EJAD-17</v>
          </cell>
          <cell r="E68" t="str">
            <v>LI</v>
          </cell>
          <cell r="F68" t="str">
            <v>AS</v>
          </cell>
          <cell r="G68">
            <v>100</v>
          </cell>
          <cell r="H68" t="str">
            <v>17838.75</v>
          </cell>
          <cell r="I68">
            <v>0</v>
          </cell>
          <cell r="J68">
            <v>0</v>
          </cell>
          <cell r="K68" t="str">
            <v>17838.75</v>
          </cell>
          <cell r="L68">
            <v>17839</v>
          </cell>
          <cell r="M68">
            <v>0</v>
          </cell>
          <cell r="N68">
            <v>0</v>
          </cell>
        </row>
        <row r="69">
          <cell r="A69">
            <v>755411</v>
          </cell>
          <cell r="B69" t="str">
            <v>Barba*Palacios,María</v>
          </cell>
          <cell r="C69" t="str">
            <v>TAX</v>
          </cell>
          <cell r="D69" t="str">
            <v>LIC-DSGD-18</v>
          </cell>
          <cell r="E69" t="str">
            <v>LI</v>
          </cell>
          <cell r="F69" t="str">
            <v>AS</v>
          </cell>
          <cell r="G69">
            <v>404</v>
          </cell>
          <cell r="H69" t="str">
            <v>25952.35</v>
          </cell>
          <cell r="I69">
            <v>0</v>
          </cell>
          <cell r="J69">
            <v>0</v>
          </cell>
          <cell r="K69" t="str">
            <v>25952.35</v>
          </cell>
          <cell r="L69">
            <v>25953</v>
          </cell>
          <cell r="M69">
            <v>0</v>
          </cell>
          <cell r="N69">
            <v>0</v>
          </cell>
        </row>
        <row r="70">
          <cell r="A70">
            <v>755296</v>
          </cell>
          <cell r="B70" t="str">
            <v>Carrera*Perez,Karen</v>
          </cell>
          <cell r="C70" t="str">
            <v>TAX</v>
          </cell>
          <cell r="D70" t="str">
            <v>LIC-EJAD-17</v>
          </cell>
          <cell r="E70" t="str">
            <v>LI</v>
          </cell>
          <cell r="F70" t="str">
            <v>AS</v>
          </cell>
          <cell r="G70">
            <v>100</v>
          </cell>
          <cell r="H70" t="str">
            <v>17536.47</v>
          </cell>
          <cell r="I70">
            <v>0</v>
          </cell>
          <cell r="J70">
            <v>0</v>
          </cell>
          <cell r="K70" t="str">
            <v>17536.47</v>
          </cell>
          <cell r="L70" t="str">
            <v>17536.47</v>
          </cell>
          <cell r="M70">
            <v>0</v>
          </cell>
          <cell r="N70">
            <v>0</v>
          </cell>
        </row>
        <row r="71">
          <cell r="A71">
            <v>746822</v>
          </cell>
          <cell r="B71" t="str">
            <v>Herrera*Flores,Isabel</v>
          </cell>
          <cell r="C71" t="str">
            <v>TAX</v>
          </cell>
          <cell r="D71" t="str">
            <v>LIC-DSGD-18</v>
          </cell>
          <cell r="E71" t="str">
            <v>LI</v>
          </cell>
          <cell r="F71" t="str">
            <v>AS</v>
          </cell>
          <cell r="G71">
            <v>100</v>
          </cell>
          <cell r="H71">
            <v>24644</v>
          </cell>
          <cell r="I71">
            <v>0</v>
          </cell>
          <cell r="J71">
            <v>0</v>
          </cell>
          <cell r="K71">
            <v>24644</v>
          </cell>
          <cell r="L71">
            <v>24219</v>
          </cell>
          <cell r="M71">
            <v>425</v>
          </cell>
          <cell r="N71">
            <v>425</v>
          </cell>
        </row>
        <row r="72">
          <cell r="A72">
            <v>743785</v>
          </cell>
          <cell r="B72" t="str">
            <v>Zarco*Alvarez,Sofía</v>
          </cell>
          <cell r="C72" t="str">
            <v>TAX</v>
          </cell>
          <cell r="D72" t="str">
            <v>LIC-DINV-18</v>
          </cell>
          <cell r="E72" t="str">
            <v>LI</v>
          </cell>
          <cell r="F72" t="str">
            <v>AS</v>
          </cell>
          <cell r="G72">
            <v>101</v>
          </cell>
          <cell r="H72">
            <v>26434</v>
          </cell>
          <cell r="I72">
            <v>0</v>
          </cell>
          <cell r="J72">
            <v>0</v>
          </cell>
          <cell r="K72">
            <v>26434</v>
          </cell>
          <cell r="L72">
            <v>26434</v>
          </cell>
          <cell r="M72">
            <v>0</v>
          </cell>
          <cell r="N72">
            <v>0</v>
          </cell>
        </row>
        <row r="73">
          <cell r="A73">
            <v>744055</v>
          </cell>
          <cell r="B73" t="str">
            <v>Frausto*Rodriguez,Juan</v>
          </cell>
          <cell r="C73" t="str">
            <v>TAX</v>
          </cell>
          <cell r="D73" t="str">
            <v>LIC-DINV-18</v>
          </cell>
          <cell r="E73" t="str">
            <v>LI</v>
          </cell>
          <cell r="F73" t="str">
            <v>AS</v>
          </cell>
          <cell r="G73">
            <v>100</v>
          </cell>
          <cell r="H73" t="str">
            <v>25046.61</v>
          </cell>
          <cell r="I73">
            <v>0</v>
          </cell>
          <cell r="J73" t="str">
            <v>888.35</v>
          </cell>
          <cell r="K73" t="str">
            <v>24158.26</v>
          </cell>
          <cell r="L73" t="str">
            <v>24159.03</v>
          </cell>
          <cell r="M73">
            <v>0</v>
          </cell>
          <cell r="N73">
            <v>0</v>
          </cell>
        </row>
        <row r="74">
          <cell r="A74">
            <v>747320</v>
          </cell>
          <cell r="B74" t="str">
            <v>Zarazua*Ramirez,Alan</v>
          </cell>
          <cell r="C74" t="str">
            <v>TAX</v>
          </cell>
          <cell r="D74" t="str">
            <v>LIC-MEES-18</v>
          </cell>
          <cell r="E74" t="str">
            <v>LI</v>
          </cell>
          <cell r="F74" t="str">
            <v>AS</v>
          </cell>
          <cell r="G74">
            <v>101</v>
          </cell>
          <cell r="H74">
            <v>23893</v>
          </cell>
          <cell r="I74">
            <v>0</v>
          </cell>
          <cell r="J74">
            <v>0</v>
          </cell>
          <cell r="K74">
            <v>23893</v>
          </cell>
          <cell r="L74" t="str">
            <v>23893.3</v>
          </cell>
          <cell r="M74">
            <v>0</v>
          </cell>
          <cell r="N74">
            <v>0</v>
          </cell>
        </row>
        <row r="75">
          <cell r="A75">
            <v>752671</v>
          </cell>
          <cell r="B75" t="str">
            <v>Juarez*Alvarez,Carlos</v>
          </cell>
          <cell r="C75" t="str">
            <v>TAX</v>
          </cell>
          <cell r="D75" t="str">
            <v>LIC-DSGD-18</v>
          </cell>
          <cell r="E75" t="str">
            <v>LI</v>
          </cell>
          <cell r="F75" t="str">
            <v>AS</v>
          </cell>
          <cell r="G75">
            <v>405</v>
          </cell>
          <cell r="H75">
            <v>24643</v>
          </cell>
          <cell r="I75">
            <v>0</v>
          </cell>
          <cell r="J75">
            <v>0</v>
          </cell>
          <cell r="K75">
            <v>24643</v>
          </cell>
          <cell r="L75">
            <v>24643</v>
          </cell>
          <cell r="M75">
            <v>0</v>
          </cell>
          <cell r="N75">
            <v>0</v>
          </cell>
        </row>
        <row r="76">
          <cell r="A76">
            <v>757885</v>
          </cell>
          <cell r="B76" t="str">
            <v>Molina*Romero,Jimena</v>
          </cell>
          <cell r="C76" t="str">
            <v>TAX</v>
          </cell>
          <cell r="D76" t="str">
            <v>LIC-DERE-18</v>
          </cell>
          <cell r="E76" t="str">
            <v>LI</v>
          </cell>
          <cell r="F76" t="str">
            <v>AS</v>
          </cell>
          <cell r="G76">
            <v>101</v>
          </cell>
          <cell r="H76">
            <v>26477</v>
          </cell>
          <cell r="I76">
            <v>0</v>
          </cell>
          <cell r="J76" t="str">
            <v>841.59</v>
          </cell>
          <cell r="K76" t="str">
            <v>25635.41</v>
          </cell>
          <cell r="L76" t="str">
            <v>25824.53</v>
          </cell>
          <cell r="M76">
            <v>0</v>
          </cell>
          <cell r="N76">
            <v>0</v>
          </cell>
        </row>
        <row r="77">
          <cell r="A77">
            <v>756208</v>
          </cell>
          <cell r="B77" t="str">
            <v>Martinez*Dominguez,Miguel</v>
          </cell>
          <cell r="C77" t="str">
            <v>TAX</v>
          </cell>
          <cell r="D77" t="str">
            <v>LIC-EJDE-17</v>
          </cell>
          <cell r="E77" t="str">
            <v>LI</v>
          </cell>
          <cell r="F77" t="str">
            <v>AS</v>
          </cell>
          <cell r="G77">
            <v>100</v>
          </cell>
          <cell r="H77" t="str">
            <v>17432.75</v>
          </cell>
          <cell r="I77">
            <v>0</v>
          </cell>
          <cell r="J77">
            <v>0</v>
          </cell>
          <cell r="K77" t="str">
            <v>17432.75</v>
          </cell>
          <cell r="L77">
            <v>12362</v>
          </cell>
          <cell r="M77" t="str">
            <v>5126.75</v>
          </cell>
          <cell r="N77" t="str">
            <v>5126.75</v>
          </cell>
        </row>
        <row r="78">
          <cell r="A78">
            <v>749503</v>
          </cell>
          <cell r="B78" t="str">
            <v>Jimenez*Ramirez,Victor</v>
          </cell>
          <cell r="C78" t="str">
            <v>TAX</v>
          </cell>
          <cell r="D78" t="str">
            <v>LIC-EJAD-17</v>
          </cell>
          <cell r="E78" t="str">
            <v>LI</v>
          </cell>
          <cell r="F78" t="str">
            <v>AS</v>
          </cell>
          <cell r="G78">
            <v>101</v>
          </cell>
          <cell r="H78" t="str">
            <v>17457.65</v>
          </cell>
          <cell r="I78">
            <v>0</v>
          </cell>
          <cell r="J78">
            <v>0</v>
          </cell>
          <cell r="K78" t="str">
            <v>17457.65</v>
          </cell>
          <cell r="L78" t="str">
            <v>17457.65</v>
          </cell>
          <cell r="M78">
            <v>0</v>
          </cell>
          <cell r="N78">
            <v>0</v>
          </cell>
        </row>
        <row r="79">
          <cell r="A79">
            <v>746289</v>
          </cell>
          <cell r="B79" t="str">
            <v>Díaz*Méndez,Axel</v>
          </cell>
          <cell r="C79" t="str">
            <v>TAX</v>
          </cell>
          <cell r="D79" t="str">
            <v>LIC-MEES-18</v>
          </cell>
          <cell r="E79" t="str">
            <v>LI</v>
          </cell>
          <cell r="F79" t="str">
            <v>AS</v>
          </cell>
          <cell r="G79">
            <v>101</v>
          </cell>
          <cell r="H79">
            <v>23332</v>
          </cell>
          <cell r="I79">
            <v>0</v>
          </cell>
          <cell r="J79">
            <v>0</v>
          </cell>
          <cell r="K79">
            <v>23332</v>
          </cell>
          <cell r="L79" t="str">
            <v>23332.2</v>
          </cell>
          <cell r="M79">
            <v>0</v>
          </cell>
          <cell r="N79">
            <v>0</v>
          </cell>
        </row>
        <row r="80">
          <cell r="A80">
            <v>294081</v>
          </cell>
          <cell r="B80" t="str">
            <v>Baena*Ortigoza,Kenya</v>
          </cell>
          <cell r="C80" t="str">
            <v>TAX</v>
          </cell>
          <cell r="D80" t="str">
            <v>LIC-DERE-18</v>
          </cell>
          <cell r="E80" t="str">
            <v>LI</v>
          </cell>
          <cell r="F80" t="str">
            <v>AS</v>
          </cell>
          <cell r="G80">
            <v>101</v>
          </cell>
          <cell r="H80" t="str">
            <v>23775.05</v>
          </cell>
          <cell r="I80">
            <v>0</v>
          </cell>
          <cell r="J80">
            <v>0</v>
          </cell>
          <cell r="K80" t="str">
            <v>23775.05</v>
          </cell>
          <cell r="L80" t="str">
            <v>23283.4</v>
          </cell>
          <cell r="M80" t="str">
            <v>490.95</v>
          </cell>
          <cell r="N80" t="str">
            <v>490.95</v>
          </cell>
        </row>
        <row r="81">
          <cell r="A81">
            <v>711831</v>
          </cell>
          <cell r="B81" t="str">
            <v>Solano*Ramírez,Gustavo</v>
          </cell>
          <cell r="C81" t="str">
            <v>TAX</v>
          </cell>
          <cell r="D81" t="str">
            <v>LIC-DERE-18</v>
          </cell>
          <cell r="E81" t="str">
            <v>LI</v>
          </cell>
          <cell r="F81" t="str">
            <v>AS</v>
          </cell>
          <cell r="G81">
            <v>101</v>
          </cell>
          <cell r="H81" t="str">
            <v>25804.03</v>
          </cell>
          <cell r="I81">
            <v>0</v>
          </cell>
          <cell r="J81" t="str">
            <v>841.59</v>
          </cell>
          <cell r="K81" t="str">
            <v>24962.44</v>
          </cell>
          <cell r="L81" t="str">
            <v>25018.44</v>
          </cell>
          <cell r="M81">
            <v>0</v>
          </cell>
          <cell r="N81">
            <v>0</v>
          </cell>
        </row>
        <row r="82">
          <cell r="A82">
            <v>749611</v>
          </cell>
          <cell r="B82" t="str">
            <v>Martinez*Moto,Livia</v>
          </cell>
          <cell r="C82" t="str">
            <v>TAX</v>
          </cell>
          <cell r="D82" t="str">
            <v>LIC-DSGD-18</v>
          </cell>
          <cell r="E82" t="str">
            <v>LI</v>
          </cell>
          <cell r="F82" t="str">
            <v>AS</v>
          </cell>
          <cell r="G82">
            <v>101</v>
          </cell>
          <cell r="H82" t="str">
            <v>25152.5</v>
          </cell>
          <cell r="I82">
            <v>0</v>
          </cell>
          <cell r="J82">
            <v>0</v>
          </cell>
          <cell r="K82" t="str">
            <v>25152.5</v>
          </cell>
          <cell r="L82">
            <v>25153</v>
          </cell>
          <cell r="M82">
            <v>0</v>
          </cell>
          <cell r="N82">
            <v>0</v>
          </cell>
        </row>
        <row r="83">
          <cell r="A83">
            <v>743566</v>
          </cell>
          <cell r="B83" t="str">
            <v>Rangel*Rumbo,Maria</v>
          </cell>
          <cell r="C83" t="str">
            <v>TAX</v>
          </cell>
          <cell r="D83" t="str">
            <v>LIC-DSGD-18</v>
          </cell>
          <cell r="E83" t="str">
            <v>LI</v>
          </cell>
          <cell r="F83" t="str">
            <v>AS</v>
          </cell>
          <cell r="G83">
            <v>101</v>
          </cell>
          <cell r="H83">
            <v>24628</v>
          </cell>
          <cell r="I83">
            <v>0</v>
          </cell>
          <cell r="J83">
            <v>0</v>
          </cell>
          <cell r="K83">
            <v>24628</v>
          </cell>
          <cell r="L83">
            <v>24628</v>
          </cell>
          <cell r="M83">
            <v>0</v>
          </cell>
          <cell r="N83">
            <v>0</v>
          </cell>
        </row>
        <row r="84">
          <cell r="A84">
            <v>756968</v>
          </cell>
          <cell r="B84" t="str">
            <v>Guerrero*Fernandez,Marisol</v>
          </cell>
          <cell r="C84" t="str">
            <v>TAX</v>
          </cell>
          <cell r="D84" t="str">
            <v>LIC-EJAD-17</v>
          </cell>
          <cell r="E84" t="str">
            <v>LI</v>
          </cell>
          <cell r="F84" t="str">
            <v>AS</v>
          </cell>
          <cell r="G84">
            <v>100</v>
          </cell>
          <cell r="H84">
            <v>17183</v>
          </cell>
          <cell r="I84">
            <v>0</v>
          </cell>
          <cell r="J84" t="str">
            <v>179.82</v>
          </cell>
          <cell r="K84" t="str">
            <v>17003.18</v>
          </cell>
          <cell r="L84">
            <v>17044</v>
          </cell>
          <cell r="M84">
            <v>0</v>
          </cell>
          <cell r="N84">
            <v>0</v>
          </cell>
        </row>
        <row r="85">
          <cell r="A85">
            <v>750013</v>
          </cell>
          <cell r="B85" t="str">
            <v>Garcia*Garcia,Montserrat</v>
          </cell>
          <cell r="C85" t="str">
            <v>TAX</v>
          </cell>
          <cell r="D85" t="str">
            <v>LIC-EJAD-17</v>
          </cell>
          <cell r="E85" t="str">
            <v>LI</v>
          </cell>
          <cell r="F85" t="str">
            <v>AS</v>
          </cell>
          <cell r="G85">
            <v>100</v>
          </cell>
          <cell r="H85">
            <v>18733</v>
          </cell>
          <cell r="I85">
            <v>0</v>
          </cell>
          <cell r="J85">
            <v>0</v>
          </cell>
          <cell r="K85">
            <v>18733</v>
          </cell>
          <cell r="L85">
            <v>17183</v>
          </cell>
          <cell r="M85">
            <v>1550</v>
          </cell>
          <cell r="N85">
            <v>1550</v>
          </cell>
        </row>
        <row r="86">
          <cell r="A86">
            <v>750830</v>
          </cell>
          <cell r="B86" t="str">
            <v>Guzman*Brito,Stephanie</v>
          </cell>
          <cell r="C86" t="str">
            <v>TAX</v>
          </cell>
          <cell r="D86" t="str">
            <v>LIC-DSGD-18</v>
          </cell>
          <cell r="E86" t="str">
            <v>LI</v>
          </cell>
          <cell r="F86" t="str">
            <v>AS</v>
          </cell>
          <cell r="G86">
            <v>105</v>
          </cell>
          <cell r="H86">
            <v>24643</v>
          </cell>
          <cell r="I86">
            <v>0</v>
          </cell>
          <cell r="J86">
            <v>0</v>
          </cell>
          <cell r="K86">
            <v>24643</v>
          </cell>
          <cell r="L86">
            <v>16237</v>
          </cell>
          <cell r="M86">
            <v>8407</v>
          </cell>
          <cell r="N86">
            <v>8407</v>
          </cell>
        </row>
        <row r="87">
          <cell r="A87">
            <v>677983</v>
          </cell>
          <cell r="B87" t="str">
            <v>Garcia*Muñoz,Nancy</v>
          </cell>
          <cell r="C87" t="str">
            <v>TAX</v>
          </cell>
          <cell r="D87" t="str">
            <v>LIC-EJAD-17</v>
          </cell>
          <cell r="E87" t="str">
            <v>LI</v>
          </cell>
          <cell r="F87" t="str">
            <v>AS</v>
          </cell>
          <cell r="G87">
            <v>100</v>
          </cell>
          <cell r="H87" t="str">
            <v>11215.75</v>
          </cell>
          <cell r="I87">
            <v>0</v>
          </cell>
          <cell r="J87">
            <v>0</v>
          </cell>
          <cell r="K87" t="str">
            <v>11215.75</v>
          </cell>
          <cell r="L87" t="str">
            <v>11215.75</v>
          </cell>
          <cell r="M87">
            <v>0</v>
          </cell>
          <cell r="N87">
            <v>0</v>
          </cell>
        </row>
        <row r="88">
          <cell r="A88">
            <v>757239</v>
          </cell>
          <cell r="B88" t="str">
            <v>Ramirez*Velarde,Alan</v>
          </cell>
          <cell r="C88" t="str">
            <v>TAX</v>
          </cell>
          <cell r="D88" t="str">
            <v>LIC-DSGD-18</v>
          </cell>
          <cell r="E88" t="str">
            <v>LI</v>
          </cell>
          <cell r="F88" t="str">
            <v>AS</v>
          </cell>
          <cell r="G88">
            <v>101</v>
          </cell>
          <cell r="H88" t="str">
            <v>28659.6</v>
          </cell>
          <cell r="I88">
            <v>0</v>
          </cell>
          <cell r="J88">
            <v>0</v>
          </cell>
          <cell r="K88" t="str">
            <v>28659.6</v>
          </cell>
          <cell r="L88">
            <v>11430</v>
          </cell>
          <cell r="M88" t="str">
            <v>17229.6</v>
          </cell>
          <cell r="N88" t="str">
            <v>17229.6</v>
          </cell>
        </row>
        <row r="89">
          <cell r="A89">
            <v>343761</v>
          </cell>
          <cell r="B89" t="str">
            <v>Martinez*Caratachea,Jose</v>
          </cell>
          <cell r="C89" t="str">
            <v>TAX</v>
          </cell>
          <cell r="D89" t="str">
            <v>LIC-DERE-18</v>
          </cell>
          <cell r="E89" t="str">
            <v>LI</v>
          </cell>
          <cell r="F89" t="str">
            <v>AS</v>
          </cell>
          <cell r="G89">
            <v>403</v>
          </cell>
          <cell r="H89" t="str">
            <v>17869.2</v>
          </cell>
          <cell r="I89">
            <v>0</v>
          </cell>
          <cell r="J89">
            <v>0</v>
          </cell>
          <cell r="K89" t="str">
            <v>17869.2</v>
          </cell>
          <cell r="L89" t="str">
            <v>11135.3</v>
          </cell>
          <cell r="M89" t="str">
            <v>6733.9</v>
          </cell>
          <cell r="N89" t="str">
            <v>6733.9</v>
          </cell>
        </row>
        <row r="90">
          <cell r="A90">
            <v>758581</v>
          </cell>
          <cell r="B90" t="str">
            <v>Avila*Espinosa,Griselda</v>
          </cell>
          <cell r="C90" t="str">
            <v>TAX</v>
          </cell>
          <cell r="D90" t="str">
            <v>LIC-EJAD-17</v>
          </cell>
          <cell r="E90" t="str">
            <v>LI</v>
          </cell>
          <cell r="F90" t="str">
            <v>AS</v>
          </cell>
          <cell r="G90">
            <v>100</v>
          </cell>
          <cell r="H90" t="str">
            <v>17776.45</v>
          </cell>
          <cell r="I90">
            <v>0</v>
          </cell>
          <cell r="J90">
            <v>0</v>
          </cell>
          <cell r="K90" t="str">
            <v>17776.45</v>
          </cell>
          <cell r="L90">
            <v>17777</v>
          </cell>
          <cell r="M90">
            <v>0</v>
          </cell>
          <cell r="N90">
            <v>0</v>
          </cell>
        </row>
        <row r="91">
          <cell r="A91">
            <v>745862</v>
          </cell>
          <cell r="B91" t="str">
            <v>Lopez*Torres,Brandon</v>
          </cell>
          <cell r="C91" t="str">
            <v>TAX</v>
          </cell>
          <cell r="D91" t="str">
            <v>LIC-SYSC-18</v>
          </cell>
          <cell r="E91" t="str">
            <v>LI</v>
          </cell>
          <cell r="F91" t="str">
            <v>AS</v>
          </cell>
          <cell r="G91">
            <v>101</v>
          </cell>
          <cell r="H91">
            <v>24643</v>
          </cell>
          <cell r="I91">
            <v>0</v>
          </cell>
          <cell r="J91">
            <v>0</v>
          </cell>
          <cell r="K91">
            <v>24643</v>
          </cell>
          <cell r="L91">
            <v>24643</v>
          </cell>
          <cell r="M91">
            <v>0</v>
          </cell>
          <cell r="N91">
            <v>0</v>
          </cell>
        </row>
        <row r="92">
          <cell r="A92">
            <v>755617</v>
          </cell>
          <cell r="B92" t="str">
            <v>Rivas*Valle,Arianna</v>
          </cell>
          <cell r="C92" t="str">
            <v>TAX</v>
          </cell>
          <cell r="D92" t="str">
            <v>LIC-ADME-18</v>
          </cell>
          <cell r="E92" t="str">
            <v>LI</v>
          </cell>
          <cell r="F92" t="str">
            <v>AS</v>
          </cell>
          <cell r="G92">
            <v>101</v>
          </cell>
          <cell r="H92">
            <v>24250</v>
          </cell>
          <cell r="I92">
            <v>0</v>
          </cell>
          <cell r="J92">
            <v>0</v>
          </cell>
          <cell r="K92">
            <v>24250</v>
          </cell>
          <cell r="L92">
            <v>21150</v>
          </cell>
          <cell r="M92">
            <v>3100</v>
          </cell>
          <cell r="N92">
            <v>3100</v>
          </cell>
        </row>
        <row r="93">
          <cell r="A93">
            <v>743577</v>
          </cell>
          <cell r="B93" t="str">
            <v>Martinez*Hernandez,Yarelia</v>
          </cell>
          <cell r="C93" t="str">
            <v>TAX</v>
          </cell>
          <cell r="D93" t="str">
            <v>LIC-DINV-18</v>
          </cell>
          <cell r="E93" t="str">
            <v>LI</v>
          </cell>
          <cell r="F93" t="str">
            <v>AS</v>
          </cell>
          <cell r="G93">
            <v>101</v>
          </cell>
          <cell r="H93">
            <v>24628</v>
          </cell>
          <cell r="I93">
            <v>0</v>
          </cell>
          <cell r="J93">
            <v>0</v>
          </cell>
          <cell r="K93">
            <v>24628</v>
          </cell>
          <cell r="L93">
            <v>24628</v>
          </cell>
          <cell r="M93">
            <v>0</v>
          </cell>
          <cell r="N93">
            <v>0</v>
          </cell>
        </row>
        <row r="94">
          <cell r="A94">
            <v>747587</v>
          </cell>
          <cell r="B94" t="str">
            <v>Bernal*Lino,Angel</v>
          </cell>
          <cell r="C94" t="str">
            <v>TAX</v>
          </cell>
          <cell r="D94" t="str">
            <v>LIC-DINV-18</v>
          </cell>
          <cell r="E94" t="str">
            <v>LI</v>
          </cell>
          <cell r="F94" t="str">
            <v>AS</v>
          </cell>
          <cell r="G94">
            <v>101</v>
          </cell>
          <cell r="H94" t="str">
            <v>25434.4</v>
          </cell>
          <cell r="I94">
            <v>0</v>
          </cell>
          <cell r="J94">
            <v>0</v>
          </cell>
          <cell r="K94" t="str">
            <v>25434.4</v>
          </cell>
          <cell r="L94">
            <v>21530</v>
          </cell>
          <cell r="M94" t="str">
            <v>3905.4</v>
          </cell>
          <cell r="N94" t="str">
            <v>3905.4</v>
          </cell>
        </row>
        <row r="95">
          <cell r="A95">
            <v>772863</v>
          </cell>
          <cell r="B95" t="str">
            <v>Flores*Muñoz,Julian</v>
          </cell>
          <cell r="C95" t="str">
            <v>TAX</v>
          </cell>
          <cell r="D95" t="str">
            <v>LIC-EJEP-18</v>
          </cell>
          <cell r="E95" t="str">
            <v>LI</v>
          </cell>
          <cell r="F95" t="str">
            <v>AS</v>
          </cell>
          <cell r="G95">
            <v>100</v>
          </cell>
          <cell r="H95">
            <v>18376</v>
          </cell>
          <cell r="I95">
            <v>0</v>
          </cell>
          <cell r="J95" t="str">
            <v>323.86</v>
          </cell>
          <cell r="K95" t="str">
            <v>18052.14</v>
          </cell>
          <cell r="L95" t="str">
            <v>18052.25</v>
          </cell>
          <cell r="M95">
            <v>0</v>
          </cell>
          <cell r="N95">
            <v>0</v>
          </cell>
        </row>
        <row r="96">
          <cell r="A96">
            <v>771619</v>
          </cell>
          <cell r="B96" t="str">
            <v>Vargas*Vazquez,Gabriel</v>
          </cell>
          <cell r="C96" t="str">
            <v>TAX</v>
          </cell>
          <cell r="D96" t="str">
            <v>LIC-EJDE-17</v>
          </cell>
          <cell r="E96" t="str">
            <v>LI</v>
          </cell>
          <cell r="F96" t="str">
            <v>AS</v>
          </cell>
          <cell r="G96">
            <v>100</v>
          </cell>
          <cell r="H96">
            <v>16924</v>
          </cell>
          <cell r="I96">
            <v>0</v>
          </cell>
          <cell r="J96">
            <v>0</v>
          </cell>
          <cell r="K96">
            <v>16924</v>
          </cell>
          <cell r="L96">
            <v>16924</v>
          </cell>
          <cell r="M96">
            <v>0</v>
          </cell>
          <cell r="N96">
            <v>0</v>
          </cell>
        </row>
        <row r="97">
          <cell r="A97">
            <v>763769</v>
          </cell>
          <cell r="B97" t="str">
            <v>Uribe*Zea,Yaritzi</v>
          </cell>
          <cell r="C97" t="str">
            <v>TAX</v>
          </cell>
          <cell r="D97" t="str">
            <v>LIC-DINV-18</v>
          </cell>
          <cell r="E97" t="str">
            <v>LI</v>
          </cell>
          <cell r="F97" t="str">
            <v>AS</v>
          </cell>
          <cell r="G97">
            <v>404</v>
          </cell>
          <cell r="H97" t="str">
            <v>25579.45</v>
          </cell>
          <cell r="I97">
            <v>0</v>
          </cell>
          <cell r="J97">
            <v>0</v>
          </cell>
          <cell r="K97" t="str">
            <v>25579.45</v>
          </cell>
          <cell r="L97" t="str">
            <v>22349.4</v>
          </cell>
          <cell r="M97" t="str">
            <v>3230.05</v>
          </cell>
          <cell r="N97" t="str">
            <v>3230.05</v>
          </cell>
        </row>
        <row r="98">
          <cell r="A98">
            <v>345295</v>
          </cell>
          <cell r="B98" t="str">
            <v>Cruz*Vazquez,Aldo</v>
          </cell>
          <cell r="C98" t="str">
            <v>TAX</v>
          </cell>
          <cell r="D98" t="str">
            <v>LIC-EJAD-17</v>
          </cell>
          <cell r="E98" t="str">
            <v>LI</v>
          </cell>
          <cell r="F98" t="str">
            <v>AS</v>
          </cell>
          <cell r="G98">
            <v>405</v>
          </cell>
          <cell r="H98" t="str">
            <v>17442.19</v>
          </cell>
          <cell r="I98">
            <v>0</v>
          </cell>
          <cell r="J98">
            <v>0</v>
          </cell>
          <cell r="K98" t="str">
            <v>17442.19</v>
          </cell>
          <cell r="L98" t="str">
            <v>17442.19</v>
          </cell>
          <cell r="M98">
            <v>0</v>
          </cell>
          <cell r="N98">
            <v>0</v>
          </cell>
        </row>
        <row r="99">
          <cell r="A99">
            <v>765826</v>
          </cell>
          <cell r="B99" t="str">
            <v>Salgado*Rodriguez,Kevin</v>
          </cell>
          <cell r="C99" t="str">
            <v>TAX</v>
          </cell>
          <cell r="D99" t="str">
            <v>LIC-DERE-18</v>
          </cell>
          <cell r="E99" t="str">
            <v>LI</v>
          </cell>
          <cell r="F99" t="str">
            <v>AS</v>
          </cell>
          <cell r="G99">
            <v>404</v>
          </cell>
          <cell r="H99" t="str">
            <v>26382.2</v>
          </cell>
          <cell r="I99">
            <v>0</v>
          </cell>
          <cell r="J99">
            <v>0</v>
          </cell>
          <cell r="K99" t="str">
            <v>26382.2</v>
          </cell>
          <cell r="L99" t="str">
            <v>26382.25</v>
          </cell>
          <cell r="M99">
            <v>0</v>
          </cell>
          <cell r="N99">
            <v>0</v>
          </cell>
        </row>
        <row r="100">
          <cell r="A100">
            <v>772126</v>
          </cell>
          <cell r="B100" t="str">
            <v>Casillas*Zalvidar,Maria</v>
          </cell>
          <cell r="C100" t="str">
            <v>TAX</v>
          </cell>
          <cell r="D100" t="str">
            <v>MAE-EDUP-22</v>
          </cell>
          <cell r="E100" t="str">
            <v>MA</v>
          </cell>
          <cell r="F100" t="str">
            <v>BS</v>
          </cell>
          <cell r="H100">
            <v>0</v>
          </cell>
          <cell r="I100">
            <v>0</v>
          </cell>
          <cell r="J100">
            <v>0</v>
          </cell>
          <cell r="K100">
            <v>0</v>
          </cell>
          <cell r="L100">
            <v>0</v>
          </cell>
          <cell r="M100">
            <v>0</v>
          </cell>
          <cell r="N100">
            <v>0</v>
          </cell>
        </row>
        <row r="101">
          <cell r="A101">
            <v>772446</v>
          </cell>
          <cell r="B101" t="str">
            <v>Ortiz*Contreras,Eduardo</v>
          </cell>
          <cell r="C101" t="str">
            <v>TAX</v>
          </cell>
          <cell r="D101" t="str">
            <v>LIC-CTCO-18</v>
          </cell>
          <cell r="E101" t="str">
            <v>LI</v>
          </cell>
          <cell r="F101" t="str">
            <v>AS</v>
          </cell>
          <cell r="G101">
            <v>101</v>
          </cell>
          <cell r="H101">
            <v>24780</v>
          </cell>
          <cell r="I101">
            <v>0</v>
          </cell>
          <cell r="J101">
            <v>0</v>
          </cell>
          <cell r="K101">
            <v>24780</v>
          </cell>
          <cell r="L101" t="str">
            <v>22567.2</v>
          </cell>
          <cell r="M101">
            <v>2325</v>
          </cell>
          <cell r="N101">
            <v>2325</v>
          </cell>
        </row>
        <row r="102">
          <cell r="A102">
            <v>691886</v>
          </cell>
          <cell r="B102" t="str">
            <v>Rios*Cordero,Esther</v>
          </cell>
          <cell r="C102" t="str">
            <v>TAX</v>
          </cell>
          <cell r="D102" t="str">
            <v>LIC-DSGD-18</v>
          </cell>
          <cell r="E102" t="str">
            <v>LI</v>
          </cell>
          <cell r="F102" t="str">
            <v>AS</v>
          </cell>
          <cell r="G102">
            <v>101</v>
          </cell>
          <cell r="H102" t="str">
            <v>17296.4</v>
          </cell>
          <cell r="I102">
            <v>0</v>
          </cell>
          <cell r="J102">
            <v>0</v>
          </cell>
          <cell r="K102" t="str">
            <v>17296.4</v>
          </cell>
          <cell r="L102" t="str">
            <v>6695.7</v>
          </cell>
          <cell r="M102" t="str">
            <v>10600.7</v>
          </cell>
          <cell r="N102" t="str">
            <v>10600.7</v>
          </cell>
        </row>
        <row r="103">
          <cell r="A103">
            <v>768038</v>
          </cell>
          <cell r="B103" t="str">
            <v>Olalla*Bonilla,Karina</v>
          </cell>
          <cell r="C103" t="str">
            <v>TAX</v>
          </cell>
          <cell r="D103" t="str">
            <v>LIC-CTCO-18</v>
          </cell>
          <cell r="E103" t="str">
            <v>LI</v>
          </cell>
          <cell r="F103" t="str">
            <v>AS</v>
          </cell>
          <cell r="G103">
            <v>101</v>
          </cell>
          <cell r="H103" t="str">
            <v>25118.85</v>
          </cell>
          <cell r="I103">
            <v>0</v>
          </cell>
          <cell r="J103">
            <v>0</v>
          </cell>
          <cell r="K103" t="str">
            <v>25118.85</v>
          </cell>
          <cell r="L103" t="str">
            <v>25119.15</v>
          </cell>
          <cell r="M103">
            <v>0</v>
          </cell>
          <cell r="N103">
            <v>0</v>
          </cell>
        </row>
        <row r="104">
          <cell r="A104">
            <v>769222</v>
          </cell>
          <cell r="B104" t="str">
            <v>Nava*Bello,Jose</v>
          </cell>
          <cell r="C104" t="str">
            <v>TAX</v>
          </cell>
          <cell r="D104" t="str">
            <v>LIC-CTCO-18</v>
          </cell>
          <cell r="E104" t="str">
            <v>LI</v>
          </cell>
          <cell r="F104" t="str">
            <v>AS</v>
          </cell>
          <cell r="G104">
            <v>101</v>
          </cell>
          <cell r="H104" t="str">
            <v>25469.2</v>
          </cell>
          <cell r="I104">
            <v>0</v>
          </cell>
          <cell r="J104">
            <v>0</v>
          </cell>
          <cell r="K104" t="str">
            <v>25469.2</v>
          </cell>
          <cell r="L104">
            <v>24695</v>
          </cell>
          <cell r="M104" t="str">
            <v>774.8</v>
          </cell>
          <cell r="N104" t="str">
            <v>774.8</v>
          </cell>
        </row>
        <row r="105">
          <cell r="A105">
            <v>325313</v>
          </cell>
          <cell r="B105" t="str">
            <v>Dominguez*Rivera,Norma</v>
          </cell>
          <cell r="C105" t="str">
            <v>TAX</v>
          </cell>
          <cell r="D105" t="str">
            <v>LIC-MEES-18</v>
          </cell>
          <cell r="E105" t="str">
            <v>LI</v>
          </cell>
          <cell r="F105" t="str">
            <v>EG</v>
          </cell>
          <cell r="H105">
            <v>2100</v>
          </cell>
          <cell r="I105">
            <v>0</v>
          </cell>
          <cell r="J105">
            <v>0</v>
          </cell>
          <cell r="K105">
            <v>2100</v>
          </cell>
          <cell r="L105">
            <v>2100</v>
          </cell>
          <cell r="M105">
            <v>0</v>
          </cell>
          <cell r="N105">
            <v>0</v>
          </cell>
        </row>
        <row r="106">
          <cell r="A106">
            <v>317027</v>
          </cell>
          <cell r="B106" t="str">
            <v>Pineda*Montes,Victor</v>
          </cell>
          <cell r="C106" t="str">
            <v>TAX</v>
          </cell>
          <cell r="D106" t="str">
            <v>LIC-EJAD-17</v>
          </cell>
          <cell r="E106" t="str">
            <v>LI</v>
          </cell>
          <cell r="F106" t="str">
            <v>EG</v>
          </cell>
          <cell r="H106">
            <v>0</v>
          </cell>
          <cell r="I106">
            <v>0</v>
          </cell>
          <cell r="J106">
            <v>0</v>
          </cell>
          <cell r="K106">
            <v>0</v>
          </cell>
          <cell r="L106">
            <v>0</v>
          </cell>
          <cell r="M106">
            <v>0</v>
          </cell>
          <cell r="N106">
            <v>0</v>
          </cell>
        </row>
        <row r="107">
          <cell r="A107">
            <v>771874</v>
          </cell>
          <cell r="B107" t="str">
            <v>Jimenez*Mendoza,Julio</v>
          </cell>
          <cell r="C107" t="str">
            <v>TAX</v>
          </cell>
          <cell r="D107" t="str">
            <v>LIC-DINV-18</v>
          </cell>
          <cell r="E107" t="str">
            <v>LI</v>
          </cell>
          <cell r="F107" t="str">
            <v>AS</v>
          </cell>
          <cell r="G107">
            <v>101</v>
          </cell>
          <cell r="H107">
            <v>24280</v>
          </cell>
          <cell r="I107">
            <v>0</v>
          </cell>
          <cell r="J107">
            <v>0</v>
          </cell>
          <cell r="K107">
            <v>24280</v>
          </cell>
          <cell r="L107" t="str">
            <v>24280.5</v>
          </cell>
          <cell r="M107">
            <v>0</v>
          </cell>
          <cell r="N107">
            <v>0</v>
          </cell>
        </row>
        <row r="108">
          <cell r="A108">
            <v>772691</v>
          </cell>
          <cell r="B108" t="str">
            <v>Monroy*Gómez,Ana</v>
          </cell>
          <cell r="C108" t="str">
            <v>TAX</v>
          </cell>
          <cell r="D108" t="str">
            <v>LIC-EJAD-17</v>
          </cell>
          <cell r="E108" t="str">
            <v>LI</v>
          </cell>
          <cell r="F108" t="str">
            <v>AS</v>
          </cell>
          <cell r="G108">
            <v>100</v>
          </cell>
          <cell r="H108" t="str">
            <v>17484.29</v>
          </cell>
          <cell r="I108">
            <v>0</v>
          </cell>
          <cell r="J108">
            <v>0</v>
          </cell>
          <cell r="K108" t="str">
            <v>17484.29</v>
          </cell>
          <cell r="L108" t="str">
            <v>10727.79</v>
          </cell>
          <cell r="M108" t="str">
            <v>6756.5</v>
          </cell>
          <cell r="N108" t="str">
            <v>6756.5</v>
          </cell>
        </row>
        <row r="109">
          <cell r="A109">
            <v>771537</v>
          </cell>
          <cell r="B109" t="str">
            <v>Lopez*Rico,Misael</v>
          </cell>
          <cell r="C109" t="str">
            <v>TAX</v>
          </cell>
          <cell r="D109" t="str">
            <v>MAE-EDUP-22</v>
          </cell>
          <cell r="E109" t="str">
            <v>MA</v>
          </cell>
          <cell r="F109" t="str">
            <v>BS</v>
          </cell>
          <cell r="H109">
            <v>0</v>
          </cell>
          <cell r="I109">
            <v>0</v>
          </cell>
          <cell r="J109">
            <v>0</v>
          </cell>
          <cell r="K109">
            <v>0</v>
          </cell>
          <cell r="L109">
            <v>0</v>
          </cell>
          <cell r="M109">
            <v>0</v>
          </cell>
          <cell r="N109">
            <v>0</v>
          </cell>
        </row>
        <row r="110">
          <cell r="A110">
            <v>787674</v>
          </cell>
          <cell r="B110" t="str">
            <v>Bistrain*Martínez,Daniel</v>
          </cell>
          <cell r="C110" t="str">
            <v>TAX</v>
          </cell>
          <cell r="D110" t="str">
            <v>LIC-EJAD-17</v>
          </cell>
          <cell r="E110" t="str">
            <v>LI</v>
          </cell>
          <cell r="F110" t="str">
            <v>AS</v>
          </cell>
          <cell r="G110">
            <v>405</v>
          </cell>
          <cell r="H110" t="str">
            <v>16641.57</v>
          </cell>
          <cell r="I110">
            <v>0</v>
          </cell>
          <cell r="J110">
            <v>0</v>
          </cell>
          <cell r="K110" t="str">
            <v>16641.57</v>
          </cell>
          <cell r="L110" t="str">
            <v>16643.37</v>
          </cell>
          <cell r="M110">
            <v>0</v>
          </cell>
          <cell r="N110">
            <v>0</v>
          </cell>
        </row>
        <row r="111">
          <cell r="A111">
            <v>785533</v>
          </cell>
          <cell r="B111" t="str">
            <v>Alvarez*Olivarez,Victor</v>
          </cell>
          <cell r="C111" t="str">
            <v>TAX</v>
          </cell>
          <cell r="D111" t="str">
            <v>LIC-EJAD-17</v>
          </cell>
          <cell r="E111" t="str">
            <v>LI</v>
          </cell>
          <cell r="F111" t="str">
            <v>AS</v>
          </cell>
          <cell r="G111">
            <v>100</v>
          </cell>
          <cell r="H111">
            <v>16601</v>
          </cell>
          <cell r="I111">
            <v>0</v>
          </cell>
          <cell r="J111">
            <v>0</v>
          </cell>
          <cell r="K111">
            <v>16601</v>
          </cell>
          <cell r="L111" t="str">
            <v>14195.7</v>
          </cell>
          <cell r="M111">
            <v>2406</v>
          </cell>
          <cell r="N111">
            <v>2406</v>
          </cell>
        </row>
        <row r="112">
          <cell r="A112">
            <v>786355</v>
          </cell>
          <cell r="B112" t="str">
            <v>Elizalde*Gonzales,David</v>
          </cell>
          <cell r="C112" t="str">
            <v>TAX</v>
          </cell>
          <cell r="D112" t="str">
            <v>LIC-EJAD-17</v>
          </cell>
          <cell r="E112" t="str">
            <v>LI</v>
          </cell>
          <cell r="F112" t="str">
            <v>AS</v>
          </cell>
          <cell r="G112">
            <v>100</v>
          </cell>
          <cell r="H112" t="str">
            <v>17059.35</v>
          </cell>
          <cell r="I112">
            <v>0</v>
          </cell>
          <cell r="J112">
            <v>0</v>
          </cell>
          <cell r="K112" t="str">
            <v>17059.35</v>
          </cell>
          <cell r="L112" t="str">
            <v>17059.35</v>
          </cell>
          <cell r="M112">
            <v>0</v>
          </cell>
          <cell r="N112">
            <v>0</v>
          </cell>
        </row>
        <row r="113">
          <cell r="A113">
            <v>789521</v>
          </cell>
          <cell r="B113" t="str">
            <v>Posada*Anzaldo,Tiare</v>
          </cell>
          <cell r="C113" t="str">
            <v>TAX</v>
          </cell>
          <cell r="D113" t="str">
            <v>LIC-DINV-18</v>
          </cell>
          <cell r="E113" t="str">
            <v>LI</v>
          </cell>
          <cell r="F113" t="str">
            <v>AS</v>
          </cell>
          <cell r="G113">
            <v>101</v>
          </cell>
          <cell r="H113">
            <v>21561</v>
          </cell>
          <cell r="I113">
            <v>0</v>
          </cell>
          <cell r="J113">
            <v>0</v>
          </cell>
          <cell r="K113">
            <v>21561</v>
          </cell>
          <cell r="L113">
            <v>21561</v>
          </cell>
          <cell r="M113">
            <v>0</v>
          </cell>
          <cell r="N113">
            <v>0</v>
          </cell>
        </row>
        <row r="114">
          <cell r="A114">
            <v>775702</v>
          </cell>
          <cell r="B114" t="str">
            <v>Rodriguez*Robles,Flor</v>
          </cell>
          <cell r="C114" t="str">
            <v>TAX</v>
          </cell>
          <cell r="D114" t="str">
            <v>LIC-EJAD-17</v>
          </cell>
          <cell r="E114" t="str">
            <v>LI</v>
          </cell>
          <cell r="F114" t="str">
            <v>AS</v>
          </cell>
          <cell r="G114">
            <v>100</v>
          </cell>
          <cell r="H114">
            <v>16909</v>
          </cell>
          <cell r="I114">
            <v>0</v>
          </cell>
          <cell r="J114">
            <v>0</v>
          </cell>
          <cell r="K114">
            <v>16909</v>
          </cell>
          <cell r="L114">
            <v>16909</v>
          </cell>
          <cell r="M114">
            <v>0</v>
          </cell>
          <cell r="N114">
            <v>0</v>
          </cell>
        </row>
        <row r="115">
          <cell r="A115">
            <v>686863</v>
          </cell>
          <cell r="B115" t="str">
            <v>Cardenas*Romero,Janet</v>
          </cell>
          <cell r="C115" t="str">
            <v>TAX</v>
          </cell>
          <cell r="D115" t="str">
            <v>LIC-MEES-18</v>
          </cell>
          <cell r="E115" t="str">
            <v>LI</v>
          </cell>
          <cell r="F115" t="str">
            <v>AS</v>
          </cell>
          <cell r="G115">
            <v>405</v>
          </cell>
          <cell r="H115" t="str">
            <v>40796.58</v>
          </cell>
          <cell r="I115">
            <v>0</v>
          </cell>
          <cell r="J115">
            <v>0</v>
          </cell>
          <cell r="K115" t="str">
            <v>40796.58</v>
          </cell>
          <cell r="L115" t="str">
            <v>40796.58</v>
          </cell>
          <cell r="M115">
            <v>0</v>
          </cell>
          <cell r="N115">
            <v>0</v>
          </cell>
        </row>
        <row r="116">
          <cell r="A116">
            <v>681641</v>
          </cell>
          <cell r="B116" t="str">
            <v>Velasco*Martinez,Jimena</v>
          </cell>
          <cell r="C116" t="str">
            <v>TAX</v>
          </cell>
          <cell r="D116" t="str">
            <v>LIC-DINV-18</v>
          </cell>
          <cell r="E116" t="str">
            <v>LI</v>
          </cell>
          <cell r="F116" t="str">
            <v>AS</v>
          </cell>
          <cell r="H116">
            <v>21704</v>
          </cell>
          <cell r="I116">
            <v>0</v>
          </cell>
          <cell r="J116">
            <v>0</v>
          </cell>
          <cell r="K116">
            <v>21704</v>
          </cell>
          <cell r="L116">
            <v>21704</v>
          </cell>
          <cell r="M116">
            <v>0</v>
          </cell>
          <cell r="N116">
            <v>0</v>
          </cell>
        </row>
        <row r="117">
          <cell r="A117">
            <v>785391</v>
          </cell>
          <cell r="B117" t="str">
            <v>Barrera*Ramos,Gerardo</v>
          </cell>
          <cell r="C117" t="str">
            <v>TAX</v>
          </cell>
          <cell r="D117" t="str">
            <v>LIC-EJAD-17</v>
          </cell>
          <cell r="E117" t="str">
            <v>LI</v>
          </cell>
          <cell r="F117" t="str">
            <v>AS</v>
          </cell>
          <cell r="H117" t="str">
            <v>16725.95</v>
          </cell>
          <cell r="I117">
            <v>0</v>
          </cell>
          <cell r="J117" t="str">
            <v>332.64</v>
          </cell>
          <cell r="K117" t="str">
            <v>16393.31</v>
          </cell>
          <cell r="L117">
            <v>7654</v>
          </cell>
          <cell r="M117" t="str">
            <v>8739.31</v>
          </cell>
          <cell r="N117" t="str">
            <v>8739.31</v>
          </cell>
        </row>
        <row r="118">
          <cell r="A118">
            <v>787210</v>
          </cell>
          <cell r="B118" t="str">
            <v>Cervantes*Hildalgo,Gustavo</v>
          </cell>
          <cell r="C118" t="str">
            <v>TAX</v>
          </cell>
          <cell r="D118" t="str">
            <v>LIC-EJAD-17</v>
          </cell>
          <cell r="E118" t="str">
            <v>LI</v>
          </cell>
          <cell r="F118" t="str">
            <v>AS</v>
          </cell>
          <cell r="G118">
            <v>100</v>
          </cell>
          <cell r="H118">
            <v>18515</v>
          </cell>
          <cell r="I118">
            <v>0</v>
          </cell>
          <cell r="J118">
            <v>0</v>
          </cell>
          <cell r="K118">
            <v>18515</v>
          </cell>
          <cell r="L118" t="str">
            <v>7703.7</v>
          </cell>
          <cell r="M118" t="str">
            <v>10811.3</v>
          </cell>
          <cell r="N118" t="str">
            <v>10811.3</v>
          </cell>
        </row>
        <row r="119">
          <cell r="A119">
            <v>787301</v>
          </cell>
          <cell r="B119" t="str">
            <v>López*Butrón,Jeny</v>
          </cell>
          <cell r="C119" t="str">
            <v>TAX</v>
          </cell>
          <cell r="D119" t="str">
            <v>LIC-EJAD-17</v>
          </cell>
          <cell r="E119" t="str">
            <v>LI</v>
          </cell>
          <cell r="F119" t="str">
            <v>AS</v>
          </cell>
          <cell r="G119">
            <v>100</v>
          </cell>
          <cell r="H119" t="str">
            <v>17394.2</v>
          </cell>
          <cell r="I119">
            <v>0</v>
          </cell>
          <cell r="J119">
            <v>0</v>
          </cell>
          <cell r="K119" t="str">
            <v>17394.2</v>
          </cell>
          <cell r="L119" t="str">
            <v>16303.1</v>
          </cell>
          <cell r="M119" t="str">
            <v>1091.1</v>
          </cell>
          <cell r="N119" t="str">
            <v>1091.1</v>
          </cell>
        </row>
        <row r="120">
          <cell r="A120">
            <v>238240</v>
          </cell>
          <cell r="B120" t="str">
            <v>Portillo*Garcia,Brisa</v>
          </cell>
          <cell r="C120" t="str">
            <v>TAX</v>
          </cell>
          <cell r="D120" t="str">
            <v>MAE-EDUP-22</v>
          </cell>
          <cell r="E120" t="str">
            <v>MA</v>
          </cell>
          <cell r="F120" t="str">
            <v>BS</v>
          </cell>
          <cell r="H120">
            <v>0</v>
          </cell>
          <cell r="I120">
            <v>0</v>
          </cell>
          <cell r="J120">
            <v>0</v>
          </cell>
          <cell r="K120">
            <v>0</v>
          </cell>
          <cell r="L120">
            <v>0</v>
          </cell>
          <cell r="M120">
            <v>0</v>
          </cell>
          <cell r="N120">
            <v>0</v>
          </cell>
        </row>
        <row r="121">
          <cell r="A121">
            <v>667728</v>
          </cell>
          <cell r="B121" t="str">
            <v>Cortes*Alba,Fernanda</v>
          </cell>
          <cell r="C121" t="str">
            <v>TAX</v>
          </cell>
          <cell r="D121" t="str">
            <v>LIC-DERE-18</v>
          </cell>
          <cell r="E121" t="str">
            <v>LI</v>
          </cell>
          <cell r="F121" t="str">
            <v>AS</v>
          </cell>
          <cell r="H121" t="str">
            <v>18642.82</v>
          </cell>
          <cell r="I121">
            <v>0</v>
          </cell>
          <cell r="J121">
            <v>0</v>
          </cell>
          <cell r="K121" t="str">
            <v>18642.82</v>
          </cell>
          <cell r="L121" t="str">
            <v>18642.82</v>
          </cell>
          <cell r="M121">
            <v>0</v>
          </cell>
          <cell r="N121">
            <v>0</v>
          </cell>
        </row>
        <row r="122">
          <cell r="A122">
            <v>785603</v>
          </cell>
          <cell r="B122" t="str">
            <v>Cruz*Arias,Monserrat</v>
          </cell>
          <cell r="C122" t="str">
            <v>TAX</v>
          </cell>
          <cell r="D122" t="str">
            <v>LIC-PSIO-18</v>
          </cell>
          <cell r="E122" t="str">
            <v>LI</v>
          </cell>
          <cell r="F122" t="str">
            <v>AS</v>
          </cell>
          <cell r="G122">
            <v>101</v>
          </cell>
          <cell r="H122" t="str">
            <v>21561.9</v>
          </cell>
          <cell r="I122">
            <v>0</v>
          </cell>
          <cell r="J122">
            <v>0</v>
          </cell>
          <cell r="K122" t="str">
            <v>21561.9</v>
          </cell>
          <cell r="L122" t="str">
            <v>21562.2</v>
          </cell>
          <cell r="M122">
            <v>0</v>
          </cell>
          <cell r="N122">
            <v>0</v>
          </cell>
        </row>
        <row r="123">
          <cell r="A123">
            <v>783564</v>
          </cell>
          <cell r="B123" t="str">
            <v>Barroso*Moreno,Martha</v>
          </cell>
          <cell r="C123" t="str">
            <v>TAX</v>
          </cell>
          <cell r="D123" t="str">
            <v>LIC-EJAD-17</v>
          </cell>
          <cell r="E123" t="str">
            <v>LI</v>
          </cell>
          <cell r="F123" t="str">
            <v>AS</v>
          </cell>
          <cell r="G123">
            <v>100</v>
          </cell>
          <cell r="H123" t="str">
            <v>14660.91</v>
          </cell>
          <cell r="I123">
            <v>0</v>
          </cell>
          <cell r="J123">
            <v>0</v>
          </cell>
          <cell r="K123" t="str">
            <v>14660.91</v>
          </cell>
          <cell r="L123" t="str">
            <v>14660.91</v>
          </cell>
          <cell r="M123">
            <v>0</v>
          </cell>
          <cell r="N123">
            <v>0</v>
          </cell>
        </row>
        <row r="124">
          <cell r="A124">
            <v>657531</v>
          </cell>
          <cell r="B124" t="str">
            <v>Becerril*Murcia,Cinthya</v>
          </cell>
          <cell r="C124" t="str">
            <v>TAX</v>
          </cell>
          <cell r="D124" t="str">
            <v>LIC-ADTU-18</v>
          </cell>
          <cell r="E124" t="str">
            <v>LI</v>
          </cell>
          <cell r="F124" t="str">
            <v>BR</v>
          </cell>
          <cell r="H124">
            <v>0</v>
          </cell>
          <cell r="I124">
            <v>0</v>
          </cell>
          <cell r="J124">
            <v>0</v>
          </cell>
          <cell r="K124">
            <v>0</v>
          </cell>
          <cell r="L124">
            <v>0</v>
          </cell>
          <cell r="M124">
            <v>0</v>
          </cell>
          <cell r="N124">
            <v>0</v>
          </cell>
        </row>
        <row r="125">
          <cell r="A125">
            <v>623970</v>
          </cell>
          <cell r="B125" t="str">
            <v>Godinez*González,Cristian</v>
          </cell>
          <cell r="C125" t="str">
            <v>TAX</v>
          </cell>
          <cell r="D125" t="str">
            <v>LIC-EJAD-17</v>
          </cell>
          <cell r="E125" t="str">
            <v>LI</v>
          </cell>
          <cell r="F125" t="str">
            <v>AS</v>
          </cell>
          <cell r="G125">
            <v>404</v>
          </cell>
          <cell r="H125" t="str">
            <v>14909.9</v>
          </cell>
          <cell r="I125">
            <v>0</v>
          </cell>
          <cell r="J125">
            <v>0</v>
          </cell>
          <cell r="K125" t="str">
            <v>14909.9</v>
          </cell>
          <cell r="L125" t="str">
            <v>10551.75</v>
          </cell>
          <cell r="M125" t="str">
            <v>4358.15</v>
          </cell>
          <cell r="N125" t="str">
            <v>4358.15</v>
          </cell>
        </row>
        <row r="126">
          <cell r="A126">
            <v>783662</v>
          </cell>
          <cell r="B126" t="str">
            <v>Peña*Hernandez,Paul</v>
          </cell>
          <cell r="C126" t="str">
            <v>TAX</v>
          </cell>
          <cell r="D126" t="str">
            <v>LIC-SYSC-18</v>
          </cell>
          <cell r="E126" t="str">
            <v>LI</v>
          </cell>
          <cell r="F126" t="str">
            <v>AS</v>
          </cell>
          <cell r="G126">
            <v>101</v>
          </cell>
          <cell r="H126">
            <v>21939</v>
          </cell>
          <cell r="I126">
            <v>0</v>
          </cell>
          <cell r="J126" t="str">
            <v>457.65</v>
          </cell>
          <cell r="K126" t="str">
            <v>21481.35</v>
          </cell>
          <cell r="L126">
            <v>21581</v>
          </cell>
          <cell r="M126">
            <v>0</v>
          </cell>
          <cell r="N126">
            <v>0</v>
          </cell>
        </row>
        <row r="127">
          <cell r="A127">
            <v>332482</v>
          </cell>
          <cell r="B127" t="str">
            <v>Perez*Espitia,Eduardo</v>
          </cell>
          <cell r="C127" t="str">
            <v>TAX</v>
          </cell>
          <cell r="D127" t="str">
            <v>LIC-COFI-18</v>
          </cell>
          <cell r="E127" t="str">
            <v>LI</v>
          </cell>
          <cell r="F127" t="str">
            <v>AS</v>
          </cell>
          <cell r="H127" t="str">
            <v>24573.55</v>
          </cell>
          <cell r="I127">
            <v>0</v>
          </cell>
          <cell r="J127">
            <v>0</v>
          </cell>
          <cell r="K127" t="str">
            <v>24573.55</v>
          </cell>
          <cell r="L127">
            <v>5599</v>
          </cell>
          <cell r="M127" t="str">
            <v>18974.55</v>
          </cell>
          <cell r="N127" t="str">
            <v>18974.55</v>
          </cell>
        </row>
        <row r="128">
          <cell r="A128">
            <v>280055</v>
          </cell>
          <cell r="B128" t="str">
            <v>Trujillo*Pineda,Cristian</v>
          </cell>
          <cell r="C128" t="str">
            <v>TAX</v>
          </cell>
          <cell r="D128" t="str">
            <v>LIC-EJAD-17</v>
          </cell>
          <cell r="E128" t="str">
            <v>LI</v>
          </cell>
          <cell r="F128" t="str">
            <v>AS</v>
          </cell>
          <cell r="H128" t="str">
            <v>14809.4</v>
          </cell>
          <cell r="I128">
            <v>0</v>
          </cell>
          <cell r="J128">
            <v>0</v>
          </cell>
          <cell r="K128" t="str">
            <v>14809.4</v>
          </cell>
          <cell r="L128">
            <v>14810</v>
          </cell>
          <cell r="M128">
            <v>0</v>
          </cell>
          <cell r="N128">
            <v>0</v>
          </cell>
        </row>
        <row r="129">
          <cell r="A129">
            <v>775379</v>
          </cell>
          <cell r="B129" t="str">
            <v>Carmona*Becerril,Zaira</v>
          </cell>
          <cell r="C129" t="str">
            <v>TAX</v>
          </cell>
          <cell r="D129" t="str">
            <v>LIC-DINV-18</v>
          </cell>
          <cell r="E129" t="str">
            <v>LI</v>
          </cell>
          <cell r="F129" t="str">
            <v>AS</v>
          </cell>
          <cell r="G129">
            <v>101</v>
          </cell>
          <cell r="H129" t="str">
            <v>26519.4</v>
          </cell>
          <cell r="I129">
            <v>0</v>
          </cell>
          <cell r="J129">
            <v>0</v>
          </cell>
          <cell r="K129" t="str">
            <v>26519.4</v>
          </cell>
          <cell r="L129" t="str">
            <v>22864.8</v>
          </cell>
          <cell r="M129" t="str">
            <v>3654.6</v>
          </cell>
          <cell r="N129" t="str">
            <v>3654.6</v>
          </cell>
        </row>
        <row r="130">
          <cell r="A130">
            <v>790872</v>
          </cell>
          <cell r="B130" t="str">
            <v>López*Vega,Itzel</v>
          </cell>
          <cell r="C130" t="str">
            <v>TAX</v>
          </cell>
          <cell r="D130" t="str">
            <v>MAE-MADP-22</v>
          </cell>
          <cell r="E130" t="str">
            <v>MA</v>
          </cell>
          <cell r="F130" t="str">
            <v>AS</v>
          </cell>
          <cell r="G130">
            <v>107</v>
          </cell>
          <cell r="H130">
            <v>29964</v>
          </cell>
          <cell r="I130">
            <v>0</v>
          </cell>
          <cell r="J130">
            <v>0</v>
          </cell>
          <cell r="K130">
            <v>29964</v>
          </cell>
          <cell r="L130">
            <v>29964</v>
          </cell>
          <cell r="M130">
            <v>0</v>
          </cell>
          <cell r="N130">
            <v>0</v>
          </cell>
        </row>
        <row r="131">
          <cell r="A131">
            <v>19031</v>
          </cell>
          <cell r="B131" t="str">
            <v>Maciel*Oseguera,Emmanuel</v>
          </cell>
          <cell r="C131" t="str">
            <v>TAX</v>
          </cell>
          <cell r="D131" t="str">
            <v>LIC-EJDE-17</v>
          </cell>
          <cell r="E131" t="str">
            <v>LI</v>
          </cell>
          <cell r="F131" t="str">
            <v>AS</v>
          </cell>
          <cell r="G131">
            <v>405</v>
          </cell>
          <cell r="H131" t="str">
            <v>14467.1</v>
          </cell>
          <cell r="I131">
            <v>0</v>
          </cell>
          <cell r="J131">
            <v>0</v>
          </cell>
          <cell r="K131" t="str">
            <v>14467.1</v>
          </cell>
          <cell r="L131" t="str">
            <v>14467.1</v>
          </cell>
          <cell r="M131">
            <v>0</v>
          </cell>
          <cell r="N131">
            <v>0</v>
          </cell>
        </row>
        <row r="132">
          <cell r="A132">
            <v>329168</v>
          </cell>
          <cell r="B132" t="str">
            <v>Robles*Castro,Juan</v>
          </cell>
          <cell r="C132" t="str">
            <v>TAX</v>
          </cell>
          <cell r="D132" t="str">
            <v>MAE-MADP-22</v>
          </cell>
          <cell r="E132" t="str">
            <v>MA</v>
          </cell>
          <cell r="F132" t="str">
            <v>BR</v>
          </cell>
          <cell r="H132">
            <v>13386</v>
          </cell>
          <cell r="I132">
            <v>0</v>
          </cell>
          <cell r="J132">
            <v>0</v>
          </cell>
          <cell r="K132">
            <v>13386</v>
          </cell>
          <cell r="L132">
            <v>13386</v>
          </cell>
          <cell r="M132">
            <v>0</v>
          </cell>
          <cell r="N132">
            <v>0</v>
          </cell>
        </row>
        <row r="133">
          <cell r="A133">
            <v>332042</v>
          </cell>
          <cell r="B133" t="str">
            <v>Ruiz*Lopez,Ana</v>
          </cell>
          <cell r="C133" t="str">
            <v>TAX</v>
          </cell>
          <cell r="D133" t="str">
            <v>LIC-DERE-18</v>
          </cell>
          <cell r="E133" t="str">
            <v>LI</v>
          </cell>
          <cell r="F133" t="str">
            <v>EG</v>
          </cell>
          <cell r="H133">
            <v>2100</v>
          </cell>
          <cell r="I133">
            <v>0</v>
          </cell>
          <cell r="J133">
            <v>0</v>
          </cell>
          <cell r="K133">
            <v>2100</v>
          </cell>
          <cell r="L133">
            <v>2100</v>
          </cell>
          <cell r="M133">
            <v>0</v>
          </cell>
          <cell r="N133">
            <v>0</v>
          </cell>
        </row>
        <row r="134">
          <cell r="A134">
            <v>678198</v>
          </cell>
          <cell r="B134" t="str">
            <v>Marin*Castro,Claudia</v>
          </cell>
          <cell r="C134" t="str">
            <v>TAX</v>
          </cell>
          <cell r="D134" t="str">
            <v>MAE-EDUC-19</v>
          </cell>
          <cell r="E134" t="str">
            <v>MA</v>
          </cell>
          <cell r="F134" t="str">
            <v>AS</v>
          </cell>
          <cell r="G134">
            <v>405</v>
          </cell>
          <cell r="H134" t="str">
            <v>8965.7</v>
          </cell>
          <cell r="I134">
            <v>0</v>
          </cell>
          <cell r="J134">
            <v>0</v>
          </cell>
          <cell r="K134" t="str">
            <v>8965.7</v>
          </cell>
          <cell r="L134">
            <v>5512</v>
          </cell>
          <cell r="M134" t="str">
            <v>3453.7</v>
          </cell>
          <cell r="N134" t="str">
            <v>3453.7</v>
          </cell>
        </row>
        <row r="135">
          <cell r="A135">
            <v>794738</v>
          </cell>
          <cell r="B135" t="str">
            <v>González*Carrillo,David</v>
          </cell>
          <cell r="C135" t="str">
            <v>TAX</v>
          </cell>
          <cell r="D135" t="str">
            <v>LIC-EJDE-17</v>
          </cell>
          <cell r="E135" t="str">
            <v>LI</v>
          </cell>
          <cell r="F135" t="str">
            <v>AS</v>
          </cell>
          <cell r="G135">
            <v>100</v>
          </cell>
          <cell r="H135">
            <v>13600</v>
          </cell>
          <cell r="I135">
            <v>0</v>
          </cell>
          <cell r="J135">
            <v>0</v>
          </cell>
          <cell r="K135">
            <v>13600</v>
          </cell>
          <cell r="L135" t="str">
            <v>12086.6</v>
          </cell>
          <cell r="M135" t="str">
            <v>1513.4</v>
          </cell>
          <cell r="N135" t="str">
            <v>1513.4</v>
          </cell>
        </row>
        <row r="136">
          <cell r="A136">
            <v>802756</v>
          </cell>
          <cell r="B136" t="str">
            <v>Sanchez*Ubaldo,Citalli</v>
          </cell>
          <cell r="C136" t="str">
            <v>TAX</v>
          </cell>
          <cell r="D136" t="str">
            <v>LIC-DERE-18</v>
          </cell>
          <cell r="E136" t="str">
            <v>LI</v>
          </cell>
          <cell r="F136" t="str">
            <v>AS</v>
          </cell>
          <cell r="G136">
            <v>101</v>
          </cell>
          <cell r="H136">
            <v>21939</v>
          </cell>
          <cell r="I136">
            <v>0</v>
          </cell>
          <cell r="J136">
            <v>0</v>
          </cell>
          <cell r="K136">
            <v>21939</v>
          </cell>
          <cell r="L136" t="str">
            <v>21939.8</v>
          </cell>
          <cell r="M136">
            <v>0</v>
          </cell>
          <cell r="N136">
            <v>0</v>
          </cell>
        </row>
        <row r="137">
          <cell r="A137">
            <v>796954</v>
          </cell>
          <cell r="B137" t="str">
            <v>Ojeda*Mata,Karen</v>
          </cell>
          <cell r="C137" t="str">
            <v>TAX</v>
          </cell>
          <cell r="D137" t="str">
            <v>LIC-EJME-17</v>
          </cell>
          <cell r="E137" t="str">
            <v>LI</v>
          </cell>
          <cell r="F137" t="str">
            <v>AS</v>
          </cell>
          <cell r="G137">
            <v>100</v>
          </cell>
          <cell r="H137" t="str">
            <v>16372.52</v>
          </cell>
          <cell r="I137">
            <v>0</v>
          </cell>
          <cell r="J137">
            <v>0</v>
          </cell>
          <cell r="K137" t="str">
            <v>16372.52</v>
          </cell>
          <cell r="L137" t="str">
            <v>16372.52</v>
          </cell>
          <cell r="M137">
            <v>0</v>
          </cell>
          <cell r="N137">
            <v>0</v>
          </cell>
        </row>
        <row r="138">
          <cell r="A138">
            <v>803158</v>
          </cell>
          <cell r="B138" t="str">
            <v>Fuentes*Sanchez,Ana</v>
          </cell>
          <cell r="C138" t="str">
            <v>TAX</v>
          </cell>
          <cell r="D138" t="str">
            <v>LIC-DAEM-18</v>
          </cell>
          <cell r="E138" t="str">
            <v>LI</v>
          </cell>
          <cell r="F138" t="str">
            <v>AS</v>
          </cell>
          <cell r="G138">
            <v>101</v>
          </cell>
          <cell r="H138" t="str">
            <v>21955.7</v>
          </cell>
          <cell r="I138">
            <v>0</v>
          </cell>
          <cell r="J138">
            <v>0</v>
          </cell>
          <cell r="K138" t="str">
            <v>21955.7</v>
          </cell>
          <cell r="L138" t="str">
            <v>21957.4</v>
          </cell>
          <cell r="M138">
            <v>0</v>
          </cell>
          <cell r="N138">
            <v>0</v>
          </cell>
        </row>
        <row r="139">
          <cell r="A139">
            <v>801155</v>
          </cell>
          <cell r="B139" t="str">
            <v>Romero*Bello,Eduardo</v>
          </cell>
          <cell r="C139" t="str">
            <v>TAX</v>
          </cell>
          <cell r="D139" t="str">
            <v>LIC-DAEM-18</v>
          </cell>
          <cell r="E139" t="str">
            <v>LI</v>
          </cell>
          <cell r="F139" t="str">
            <v>AS</v>
          </cell>
          <cell r="G139">
            <v>101</v>
          </cell>
          <cell r="H139" t="str">
            <v>22336.57</v>
          </cell>
          <cell r="I139">
            <v>0</v>
          </cell>
          <cell r="J139">
            <v>0</v>
          </cell>
          <cell r="K139" t="str">
            <v>22336.57</v>
          </cell>
          <cell r="L139" t="str">
            <v>22336.57</v>
          </cell>
          <cell r="M139">
            <v>0</v>
          </cell>
          <cell r="N139">
            <v>0</v>
          </cell>
        </row>
        <row r="140">
          <cell r="A140">
            <v>115004</v>
          </cell>
          <cell r="B140" t="str">
            <v>Bernal*Ramirez,Luis</v>
          </cell>
          <cell r="C140" t="str">
            <v>TAX</v>
          </cell>
          <cell r="D140" t="str">
            <v>MAE-MADP-22</v>
          </cell>
          <cell r="E140" t="str">
            <v>MA</v>
          </cell>
          <cell r="F140" t="str">
            <v>AS</v>
          </cell>
          <cell r="G140">
            <v>406</v>
          </cell>
          <cell r="H140">
            <v>29096</v>
          </cell>
          <cell r="I140">
            <v>0</v>
          </cell>
          <cell r="J140" t="str">
            <v>623.2</v>
          </cell>
          <cell r="K140" t="str">
            <v>28472.8</v>
          </cell>
          <cell r="L140" t="str">
            <v>28654.8</v>
          </cell>
          <cell r="M140">
            <v>0</v>
          </cell>
          <cell r="N140">
            <v>0</v>
          </cell>
        </row>
        <row r="141">
          <cell r="A141">
            <v>20088</v>
          </cell>
          <cell r="B141" t="str">
            <v>De La Palma*Rojas,Erick</v>
          </cell>
          <cell r="C141" t="str">
            <v>TAX</v>
          </cell>
          <cell r="D141" t="str">
            <v>MAE-MADP-22</v>
          </cell>
          <cell r="E141" t="str">
            <v>MA</v>
          </cell>
          <cell r="F141" t="str">
            <v>AS</v>
          </cell>
          <cell r="G141">
            <v>405</v>
          </cell>
          <cell r="H141" t="str">
            <v>36771.18</v>
          </cell>
          <cell r="I141">
            <v>0</v>
          </cell>
          <cell r="J141">
            <v>0</v>
          </cell>
          <cell r="K141" t="str">
            <v>36771.18</v>
          </cell>
          <cell r="L141" t="str">
            <v>36771.18</v>
          </cell>
          <cell r="M141">
            <v>0</v>
          </cell>
          <cell r="N141">
            <v>0</v>
          </cell>
        </row>
        <row r="142">
          <cell r="A142">
            <v>794518</v>
          </cell>
          <cell r="B142" t="str">
            <v>Tena*Maldonado,Aranza</v>
          </cell>
          <cell r="C142" t="str">
            <v>TAX</v>
          </cell>
          <cell r="D142" t="str">
            <v>LIC-DSGD-18</v>
          </cell>
          <cell r="E142" t="str">
            <v>LI</v>
          </cell>
          <cell r="F142" t="str">
            <v>AS</v>
          </cell>
          <cell r="G142">
            <v>101</v>
          </cell>
          <cell r="H142">
            <v>21504</v>
          </cell>
          <cell r="I142">
            <v>0</v>
          </cell>
          <cell r="J142">
            <v>0</v>
          </cell>
          <cell r="K142">
            <v>21504</v>
          </cell>
          <cell r="L142">
            <v>21504</v>
          </cell>
          <cell r="M142">
            <v>0</v>
          </cell>
          <cell r="N142">
            <v>0</v>
          </cell>
        </row>
        <row r="143">
          <cell r="A143">
            <v>252787</v>
          </cell>
          <cell r="B143" t="str">
            <v>Soto*Gomez,Sinai</v>
          </cell>
          <cell r="C143" t="str">
            <v>TAX</v>
          </cell>
          <cell r="D143" t="str">
            <v>MAE-EDUP-22</v>
          </cell>
          <cell r="E143" t="str">
            <v>MA</v>
          </cell>
          <cell r="F143" t="str">
            <v>AS</v>
          </cell>
          <cell r="G143">
            <v>406</v>
          </cell>
          <cell r="H143" t="str">
            <v>26783.1</v>
          </cell>
          <cell r="I143">
            <v>0</v>
          </cell>
          <cell r="J143">
            <v>0</v>
          </cell>
          <cell r="K143" t="str">
            <v>26783.1</v>
          </cell>
          <cell r="L143" t="str">
            <v>18290.7</v>
          </cell>
          <cell r="M143" t="str">
            <v>8492.4</v>
          </cell>
          <cell r="N143" t="str">
            <v>8492.4</v>
          </cell>
        </row>
        <row r="144">
          <cell r="A144">
            <v>242061</v>
          </cell>
          <cell r="B144" t="str">
            <v>Magdaleno*Hernandez,Nancy</v>
          </cell>
          <cell r="C144" t="str">
            <v>TAX</v>
          </cell>
          <cell r="D144" t="str">
            <v>MAE-EDUP-22</v>
          </cell>
          <cell r="E144" t="str">
            <v>MA</v>
          </cell>
          <cell r="F144" t="str">
            <v>AS</v>
          </cell>
          <cell r="H144" t="str">
            <v>25880.5</v>
          </cell>
          <cell r="I144">
            <v>0</v>
          </cell>
          <cell r="J144">
            <v>0</v>
          </cell>
          <cell r="K144" t="str">
            <v>25880.5</v>
          </cell>
          <cell r="L144" t="str">
            <v>24920.5</v>
          </cell>
          <cell r="M144">
            <v>960</v>
          </cell>
          <cell r="N144">
            <v>960</v>
          </cell>
        </row>
        <row r="145">
          <cell r="A145">
            <v>795175</v>
          </cell>
          <cell r="B145" t="str">
            <v>Juarez*Sandoval,Edwin</v>
          </cell>
          <cell r="C145" t="str">
            <v>TAX</v>
          </cell>
          <cell r="D145" t="str">
            <v>LIC-EJDE-17</v>
          </cell>
          <cell r="E145" t="str">
            <v>LI</v>
          </cell>
          <cell r="F145" t="str">
            <v>AS</v>
          </cell>
          <cell r="G145">
            <v>100</v>
          </cell>
          <cell r="H145" t="str">
            <v>13676.7</v>
          </cell>
          <cell r="I145">
            <v>0</v>
          </cell>
          <cell r="J145">
            <v>0</v>
          </cell>
          <cell r="K145" t="str">
            <v>13676.7</v>
          </cell>
          <cell r="L145" t="str">
            <v>13677.2</v>
          </cell>
          <cell r="M145">
            <v>0</v>
          </cell>
          <cell r="N145">
            <v>0</v>
          </cell>
        </row>
        <row r="146">
          <cell r="A146">
            <v>795714</v>
          </cell>
          <cell r="B146" t="str">
            <v>Cerón*Rivera,Scarlett</v>
          </cell>
          <cell r="C146" t="str">
            <v>TAX</v>
          </cell>
          <cell r="D146" t="str">
            <v>LIC-DINV-18</v>
          </cell>
          <cell r="E146" t="str">
            <v>LI</v>
          </cell>
          <cell r="F146" t="str">
            <v>AS</v>
          </cell>
          <cell r="G146">
            <v>101</v>
          </cell>
          <cell r="H146">
            <v>21489</v>
          </cell>
          <cell r="I146">
            <v>0</v>
          </cell>
          <cell r="J146">
            <v>0</v>
          </cell>
          <cell r="K146">
            <v>21489</v>
          </cell>
          <cell r="L146">
            <v>21489</v>
          </cell>
          <cell r="M146">
            <v>0</v>
          </cell>
          <cell r="N146">
            <v>0</v>
          </cell>
        </row>
        <row r="147">
          <cell r="A147">
            <v>796318</v>
          </cell>
          <cell r="B147" t="str">
            <v>Díaz*Martínez,José</v>
          </cell>
          <cell r="C147" t="str">
            <v>TAX</v>
          </cell>
          <cell r="D147" t="str">
            <v>LIC-EJAD-17</v>
          </cell>
          <cell r="E147" t="str">
            <v>LI</v>
          </cell>
          <cell r="F147" t="str">
            <v>AS</v>
          </cell>
          <cell r="G147">
            <v>100</v>
          </cell>
          <cell r="H147" t="str">
            <v>16604.6</v>
          </cell>
          <cell r="I147">
            <v>0</v>
          </cell>
          <cell r="J147" t="str">
            <v>290.7</v>
          </cell>
          <cell r="K147" t="str">
            <v>16313.9</v>
          </cell>
          <cell r="L147" t="str">
            <v>16313.9</v>
          </cell>
          <cell r="M147">
            <v>0</v>
          </cell>
          <cell r="N147">
            <v>0</v>
          </cell>
        </row>
        <row r="148">
          <cell r="A148">
            <v>303810</v>
          </cell>
          <cell r="B148" t="str">
            <v>Martinez*Medina,Jose</v>
          </cell>
          <cell r="C148" t="str">
            <v>TAX</v>
          </cell>
          <cell r="D148" t="str">
            <v>MAE-MADP-22</v>
          </cell>
          <cell r="E148" t="str">
            <v>MA</v>
          </cell>
          <cell r="F148" t="str">
            <v>BS</v>
          </cell>
          <cell r="H148">
            <v>1130</v>
          </cell>
          <cell r="I148">
            <v>0</v>
          </cell>
          <cell r="J148">
            <v>0</v>
          </cell>
          <cell r="K148">
            <v>1130</v>
          </cell>
          <cell r="L148">
            <v>1660</v>
          </cell>
          <cell r="M148">
            <v>0</v>
          </cell>
          <cell r="N148">
            <v>0</v>
          </cell>
        </row>
        <row r="149">
          <cell r="A149">
            <v>254367</v>
          </cell>
          <cell r="B149" t="str">
            <v>Martinez*Mojica,Paola</v>
          </cell>
          <cell r="C149" t="str">
            <v>TAX</v>
          </cell>
          <cell r="D149" t="str">
            <v>MAE-MADP-22</v>
          </cell>
          <cell r="E149" t="str">
            <v>MA</v>
          </cell>
          <cell r="F149" t="str">
            <v>AS</v>
          </cell>
          <cell r="G149">
            <v>406</v>
          </cell>
          <cell r="H149" t="str">
            <v>31054.99</v>
          </cell>
          <cell r="I149">
            <v>0</v>
          </cell>
          <cell r="J149">
            <v>0</v>
          </cell>
          <cell r="K149" t="str">
            <v>31054.99</v>
          </cell>
          <cell r="L149" t="str">
            <v>18409.79</v>
          </cell>
          <cell r="M149" t="str">
            <v>12645.2</v>
          </cell>
          <cell r="N149" t="str">
            <v>12645.2</v>
          </cell>
        </row>
        <row r="150">
          <cell r="A150">
            <v>797779</v>
          </cell>
          <cell r="B150" t="str">
            <v>Gómez*Montaño,Thalía</v>
          </cell>
          <cell r="C150" t="str">
            <v>TAX</v>
          </cell>
          <cell r="D150" t="str">
            <v>MAE-EDUP-22</v>
          </cell>
          <cell r="E150" t="str">
            <v>MA</v>
          </cell>
          <cell r="F150" t="str">
            <v>AS</v>
          </cell>
          <cell r="G150">
            <v>404</v>
          </cell>
          <cell r="H150" t="str">
            <v>24860.6</v>
          </cell>
          <cell r="I150">
            <v>0</v>
          </cell>
          <cell r="J150">
            <v>0</v>
          </cell>
          <cell r="K150" t="str">
            <v>24860.6</v>
          </cell>
          <cell r="L150" t="str">
            <v>21981.2</v>
          </cell>
          <cell r="M150">
            <v>2880</v>
          </cell>
          <cell r="N150">
            <v>2880</v>
          </cell>
        </row>
        <row r="151">
          <cell r="A151">
            <v>800608</v>
          </cell>
          <cell r="B151" t="str">
            <v>Vazquez*Pedrero,Angel</v>
          </cell>
          <cell r="C151" t="str">
            <v>TAX</v>
          </cell>
          <cell r="D151" t="str">
            <v>MAE-MADP-22</v>
          </cell>
          <cell r="E151" t="str">
            <v>MA</v>
          </cell>
          <cell r="F151" t="str">
            <v>AS</v>
          </cell>
          <cell r="G151">
            <v>405</v>
          </cell>
          <cell r="H151" t="str">
            <v>30179.4</v>
          </cell>
          <cell r="I151">
            <v>0</v>
          </cell>
          <cell r="J151">
            <v>0</v>
          </cell>
          <cell r="K151" t="str">
            <v>30179.4</v>
          </cell>
          <cell r="L151" t="str">
            <v>30180.35</v>
          </cell>
          <cell r="M151">
            <v>0</v>
          </cell>
          <cell r="N151">
            <v>0</v>
          </cell>
        </row>
        <row r="152">
          <cell r="A152">
            <v>304801</v>
          </cell>
          <cell r="B152" t="str">
            <v>Anzures*Sánchez,Juan</v>
          </cell>
          <cell r="C152" t="str">
            <v>TAX</v>
          </cell>
          <cell r="D152" t="str">
            <v>LIC-EJME-17</v>
          </cell>
          <cell r="E152" t="str">
            <v>LI</v>
          </cell>
          <cell r="F152" t="str">
            <v>AS</v>
          </cell>
          <cell r="G152">
            <v>405</v>
          </cell>
          <cell r="H152">
            <v>13993</v>
          </cell>
          <cell r="I152">
            <v>0</v>
          </cell>
          <cell r="J152">
            <v>0</v>
          </cell>
          <cell r="K152">
            <v>13993</v>
          </cell>
          <cell r="L152">
            <v>13937</v>
          </cell>
          <cell r="M152">
            <v>56</v>
          </cell>
          <cell r="N152">
            <v>56</v>
          </cell>
        </row>
        <row r="153">
          <cell r="A153">
            <v>675522</v>
          </cell>
          <cell r="B153" t="str">
            <v>Cruz*Jurado,Valeria</v>
          </cell>
          <cell r="C153" t="str">
            <v>TAX</v>
          </cell>
          <cell r="D153" t="str">
            <v>LIC-PSIO-18</v>
          </cell>
          <cell r="E153" t="str">
            <v>LI</v>
          </cell>
          <cell r="F153" t="str">
            <v>BR</v>
          </cell>
          <cell r="H153">
            <v>0</v>
          </cell>
          <cell r="I153">
            <v>0</v>
          </cell>
          <cell r="J153">
            <v>0</v>
          </cell>
          <cell r="K153">
            <v>0</v>
          </cell>
          <cell r="L153">
            <v>0</v>
          </cell>
          <cell r="M153">
            <v>0</v>
          </cell>
          <cell r="N153">
            <v>0</v>
          </cell>
        </row>
        <row r="154">
          <cell r="A154">
            <v>793423</v>
          </cell>
          <cell r="B154" t="str">
            <v>Villarruel*Morales,Miriam</v>
          </cell>
          <cell r="C154" t="str">
            <v>TAX</v>
          </cell>
          <cell r="D154" t="str">
            <v>LIC-EJDE-17</v>
          </cell>
          <cell r="E154" t="str">
            <v>LI</v>
          </cell>
          <cell r="F154" t="str">
            <v>AS</v>
          </cell>
          <cell r="G154">
            <v>100</v>
          </cell>
          <cell r="H154" t="str">
            <v>14012.55</v>
          </cell>
          <cell r="I154">
            <v>0</v>
          </cell>
          <cell r="J154" t="str">
            <v>332.64</v>
          </cell>
          <cell r="K154" t="str">
            <v>13679.91</v>
          </cell>
          <cell r="L154" t="str">
            <v>13683.31</v>
          </cell>
          <cell r="M154">
            <v>0</v>
          </cell>
          <cell r="N154">
            <v>0</v>
          </cell>
        </row>
        <row r="155">
          <cell r="A155">
            <v>792626</v>
          </cell>
          <cell r="B155" t="str">
            <v>Cuevas*Olivares,Mayte</v>
          </cell>
          <cell r="C155" t="str">
            <v>TAX</v>
          </cell>
          <cell r="D155" t="str">
            <v>LIC-PSIO-18</v>
          </cell>
          <cell r="E155" t="str">
            <v>LI</v>
          </cell>
          <cell r="F155" t="str">
            <v>AS</v>
          </cell>
          <cell r="G155">
            <v>101</v>
          </cell>
          <cell r="H155">
            <v>24029</v>
          </cell>
          <cell r="I155">
            <v>0</v>
          </cell>
          <cell r="J155">
            <v>358</v>
          </cell>
          <cell r="K155">
            <v>23671</v>
          </cell>
          <cell r="L155">
            <v>21565</v>
          </cell>
          <cell r="M155">
            <v>2106</v>
          </cell>
          <cell r="N155">
            <v>2106</v>
          </cell>
        </row>
        <row r="156">
          <cell r="A156">
            <v>345885</v>
          </cell>
          <cell r="B156" t="str">
            <v>Bazan*García,Angel</v>
          </cell>
          <cell r="C156" t="str">
            <v>TAX</v>
          </cell>
          <cell r="D156" t="str">
            <v>LIC-ADME-18</v>
          </cell>
          <cell r="E156" t="str">
            <v>LI</v>
          </cell>
          <cell r="F156" t="str">
            <v>AS</v>
          </cell>
          <cell r="G156">
            <v>404</v>
          </cell>
          <cell r="H156">
            <v>20722</v>
          </cell>
          <cell r="I156">
            <v>0</v>
          </cell>
          <cell r="J156">
            <v>0</v>
          </cell>
          <cell r="K156">
            <v>20722</v>
          </cell>
          <cell r="L156" t="str">
            <v>18861.4</v>
          </cell>
          <cell r="M156" t="str">
            <v>1860.6</v>
          </cell>
          <cell r="N156" t="str">
            <v>1860.6</v>
          </cell>
        </row>
        <row r="157">
          <cell r="A157">
            <v>617371</v>
          </cell>
          <cell r="B157" t="str">
            <v>Miranda*Perez,Kevin</v>
          </cell>
          <cell r="C157" t="str">
            <v>TAX</v>
          </cell>
          <cell r="D157" t="str">
            <v>LIC-DERE-18</v>
          </cell>
          <cell r="E157" t="str">
            <v>LI</v>
          </cell>
          <cell r="F157" t="str">
            <v>EG</v>
          </cell>
          <cell r="H157">
            <v>119</v>
          </cell>
          <cell r="I157">
            <v>0</v>
          </cell>
          <cell r="J157">
            <v>0</v>
          </cell>
          <cell r="K157">
            <v>119</v>
          </cell>
          <cell r="L157">
            <v>119</v>
          </cell>
          <cell r="M157">
            <v>0</v>
          </cell>
          <cell r="N157">
            <v>0</v>
          </cell>
        </row>
        <row r="158">
          <cell r="A158">
            <v>330864</v>
          </cell>
          <cell r="B158" t="str">
            <v>Campos*Cruz,Iliana</v>
          </cell>
          <cell r="C158" t="str">
            <v>TAX</v>
          </cell>
          <cell r="D158" t="str">
            <v>LIC-DERE-18</v>
          </cell>
          <cell r="E158" t="str">
            <v>LI</v>
          </cell>
          <cell r="F158" t="str">
            <v>EG</v>
          </cell>
          <cell r="H158">
            <v>2800</v>
          </cell>
          <cell r="I158">
            <v>0</v>
          </cell>
          <cell r="J158">
            <v>0</v>
          </cell>
          <cell r="K158">
            <v>2800</v>
          </cell>
          <cell r="L158">
            <v>1400</v>
          </cell>
          <cell r="M158">
            <v>1400</v>
          </cell>
          <cell r="N158">
            <v>1400</v>
          </cell>
        </row>
        <row r="159">
          <cell r="A159">
            <v>328738</v>
          </cell>
          <cell r="B159" t="str">
            <v>Gonzalez*Cruz,Emmanuel</v>
          </cell>
          <cell r="C159" t="str">
            <v>TAX</v>
          </cell>
          <cell r="D159" t="str">
            <v>LIC-SYSC-18</v>
          </cell>
          <cell r="E159" t="str">
            <v>LI</v>
          </cell>
          <cell r="F159" t="str">
            <v>EG</v>
          </cell>
          <cell r="H159">
            <v>15644</v>
          </cell>
          <cell r="I159">
            <v>0</v>
          </cell>
          <cell r="J159">
            <v>0</v>
          </cell>
          <cell r="K159">
            <v>15644</v>
          </cell>
          <cell r="L159">
            <v>15644</v>
          </cell>
          <cell r="M159">
            <v>0</v>
          </cell>
          <cell r="N159">
            <v>0</v>
          </cell>
        </row>
        <row r="160">
          <cell r="A160">
            <v>798972</v>
          </cell>
          <cell r="B160" t="str">
            <v>Bautista*Romero,Adriana</v>
          </cell>
          <cell r="C160" t="str">
            <v>TAX</v>
          </cell>
          <cell r="D160" t="str">
            <v>LIC-DINV-18</v>
          </cell>
          <cell r="E160" t="str">
            <v>LI</v>
          </cell>
          <cell r="F160" t="str">
            <v>AS</v>
          </cell>
          <cell r="G160">
            <v>101</v>
          </cell>
          <cell r="H160" t="str">
            <v>22526.25</v>
          </cell>
          <cell r="I160">
            <v>0</v>
          </cell>
          <cell r="J160" t="str">
            <v>503.42</v>
          </cell>
          <cell r="K160" t="str">
            <v>22022.83</v>
          </cell>
          <cell r="L160" t="str">
            <v>13626.82</v>
          </cell>
          <cell r="M160" t="str">
            <v>8396.01</v>
          </cell>
          <cell r="N160" t="str">
            <v>8396.01</v>
          </cell>
        </row>
        <row r="161">
          <cell r="A161">
            <v>810424</v>
          </cell>
          <cell r="B161" t="str">
            <v>Ramirez*Padilla,Erica</v>
          </cell>
          <cell r="C161" t="str">
            <v>TAX</v>
          </cell>
          <cell r="D161" t="str">
            <v>LIC-DSGD-18</v>
          </cell>
          <cell r="E161" t="str">
            <v>LI</v>
          </cell>
          <cell r="F161" t="str">
            <v>AS</v>
          </cell>
          <cell r="G161">
            <v>101</v>
          </cell>
          <cell r="H161" t="str">
            <v>21358.56</v>
          </cell>
          <cell r="I161">
            <v>0</v>
          </cell>
          <cell r="J161" t="str">
            <v>366.12</v>
          </cell>
          <cell r="K161" t="str">
            <v>20992.44</v>
          </cell>
          <cell r="L161" t="str">
            <v>20992.44</v>
          </cell>
          <cell r="M161">
            <v>0</v>
          </cell>
          <cell r="N161">
            <v>0</v>
          </cell>
        </row>
        <row r="162">
          <cell r="A162">
            <v>805347</v>
          </cell>
          <cell r="B162" t="str">
            <v>Peña*Navarro,Esmeralda</v>
          </cell>
          <cell r="C162" t="str">
            <v>TAX</v>
          </cell>
          <cell r="D162" t="str">
            <v>LIC-PSIO-18</v>
          </cell>
          <cell r="E162" t="str">
            <v>LI</v>
          </cell>
          <cell r="F162" t="str">
            <v>AS</v>
          </cell>
          <cell r="G162">
            <v>405</v>
          </cell>
          <cell r="H162" t="str">
            <v>24104.85</v>
          </cell>
          <cell r="I162">
            <v>0</v>
          </cell>
          <cell r="J162">
            <v>0</v>
          </cell>
          <cell r="K162" t="str">
            <v>24104.85</v>
          </cell>
          <cell r="L162">
            <v>21954</v>
          </cell>
          <cell r="M162" t="str">
            <v>2150.85</v>
          </cell>
          <cell r="N162" t="str">
            <v>2150.85</v>
          </cell>
        </row>
        <row r="163">
          <cell r="A163">
            <v>812400</v>
          </cell>
          <cell r="B163" t="str">
            <v>Torres* De La Brena,Jorge</v>
          </cell>
          <cell r="C163" t="str">
            <v>TAX</v>
          </cell>
          <cell r="D163" t="str">
            <v>LIC-EJDE-17</v>
          </cell>
          <cell r="E163" t="str">
            <v>LI</v>
          </cell>
          <cell r="F163" t="str">
            <v>AS</v>
          </cell>
          <cell r="G163">
            <v>100</v>
          </cell>
          <cell r="H163">
            <v>13792</v>
          </cell>
          <cell r="I163">
            <v>0</v>
          </cell>
          <cell r="J163" t="str">
            <v>205.38</v>
          </cell>
          <cell r="K163" t="str">
            <v>13586.62</v>
          </cell>
          <cell r="L163" t="str">
            <v>13631.6</v>
          </cell>
          <cell r="M163">
            <v>0</v>
          </cell>
          <cell r="N163">
            <v>0</v>
          </cell>
        </row>
        <row r="164">
          <cell r="A164">
            <v>641070</v>
          </cell>
          <cell r="B164" t="str">
            <v>Ornelas*Martínez,Isaí</v>
          </cell>
          <cell r="C164" t="str">
            <v>TAX</v>
          </cell>
          <cell r="D164" t="str">
            <v>LIC-CTCO-18</v>
          </cell>
          <cell r="E164" t="str">
            <v>LI</v>
          </cell>
          <cell r="F164" t="str">
            <v>EG</v>
          </cell>
          <cell r="H164">
            <v>7600</v>
          </cell>
          <cell r="I164">
            <v>0</v>
          </cell>
          <cell r="J164">
            <v>0</v>
          </cell>
          <cell r="K164">
            <v>7600</v>
          </cell>
          <cell r="L164">
            <v>0</v>
          </cell>
          <cell r="M164">
            <v>7600</v>
          </cell>
          <cell r="N164">
            <v>7600</v>
          </cell>
        </row>
        <row r="165">
          <cell r="A165">
            <v>618004</v>
          </cell>
          <cell r="B165" t="str">
            <v>Garcia*Delgado,Minerva</v>
          </cell>
          <cell r="C165" t="str">
            <v>TAX</v>
          </cell>
          <cell r="D165" t="str">
            <v>LIC-DINV-18</v>
          </cell>
          <cell r="E165" t="str">
            <v>LI</v>
          </cell>
          <cell r="F165" t="str">
            <v>EG</v>
          </cell>
          <cell r="H165">
            <v>7600</v>
          </cell>
          <cell r="I165">
            <v>0</v>
          </cell>
          <cell r="J165">
            <v>0</v>
          </cell>
          <cell r="K165">
            <v>7600</v>
          </cell>
          <cell r="L165">
            <v>0</v>
          </cell>
          <cell r="M165">
            <v>7600</v>
          </cell>
          <cell r="N165">
            <v>7600</v>
          </cell>
        </row>
        <row r="166">
          <cell r="A166">
            <v>629183</v>
          </cell>
          <cell r="B166" t="str">
            <v>Monroy*Carrillo,Andrea</v>
          </cell>
          <cell r="C166" t="str">
            <v>TAX</v>
          </cell>
          <cell r="D166" t="str">
            <v>MAE-EDUP-22</v>
          </cell>
          <cell r="E166" t="str">
            <v>MA</v>
          </cell>
          <cell r="F166" t="str">
            <v>AS</v>
          </cell>
          <cell r="G166">
            <v>406</v>
          </cell>
          <cell r="H166">
            <v>24859</v>
          </cell>
          <cell r="I166">
            <v>0</v>
          </cell>
          <cell r="J166" t="str">
            <v>381.89</v>
          </cell>
          <cell r="K166" t="str">
            <v>24477.11</v>
          </cell>
          <cell r="L166" t="str">
            <v>24477.61</v>
          </cell>
          <cell r="M166">
            <v>0</v>
          </cell>
          <cell r="N166">
            <v>0</v>
          </cell>
        </row>
        <row r="167">
          <cell r="A167">
            <v>605957</v>
          </cell>
          <cell r="B167" t="str">
            <v>López*Urbina,Magnolia</v>
          </cell>
          <cell r="C167" t="str">
            <v>TAX</v>
          </cell>
          <cell r="D167" t="str">
            <v>LIC-EJDE-17</v>
          </cell>
          <cell r="E167" t="str">
            <v>LI</v>
          </cell>
          <cell r="F167" t="str">
            <v>EG</v>
          </cell>
          <cell r="H167" t="str">
            <v>2160.9</v>
          </cell>
          <cell r="I167">
            <v>0</v>
          </cell>
          <cell r="J167">
            <v>0</v>
          </cell>
          <cell r="K167" t="str">
            <v>2160.9</v>
          </cell>
          <cell r="L167" t="str">
            <v>2160.9</v>
          </cell>
          <cell r="M167">
            <v>0</v>
          </cell>
          <cell r="N167">
            <v>0</v>
          </cell>
        </row>
        <row r="168">
          <cell r="A168">
            <v>632002</v>
          </cell>
          <cell r="B168" t="str">
            <v>Pedraza*Galindo,Jessica</v>
          </cell>
          <cell r="C168" t="str">
            <v>TAX</v>
          </cell>
          <cell r="D168" t="str">
            <v>LIC-EJDE-17</v>
          </cell>
          <cell r="E168" t="str">
            <v>LI</v>
          </cell>
          <cell r="F168" t="str">
            <v>EG</v>
          </cell>
          <cell r="H168">
            <v>0</v>
          </cell>
          <cell r="I168">
            <v>0</v>
          </cell>
          <cell r="J168">
            <v>0</v>
          </cell>
          <cell r="K168">
            <v>0</v>
          </cell>
          <cell r="L168">
            <v>0</v>
          </cell>
          <cell r="M168">
            <v>0</v>
          </cell>
          <cell r="N168">
            <v>0</v>
          </cell>
        </row>
        <row r="169">
          <cell r="A169">
            <v>805949</v>
          </cell>
          <cell r="B169" t="str">
            <v>Pérez*Saavedra,Johana</v>
          </cell>
          <cell r="C169" t="str">
            <v>TAX</v>
          </cell>
          <cell r="D169" t="str">
            <v>LIC-DERE-18</v>
          </cell>
          <cell r="E169" t="str">
            <v>LI</v>
          </cell>
          <cell r="F169" t="str">
            <v>AS</v>
          </cell>
          <cell r="G169">
            <v>101</v>
          </cell>
          <cell r="H169" t="str">
            <v>24816.2</v>
          </cell>
          <cell r="I169">
            <v>0</v>
          </cell>
          <cell r="J169">
            <v>0</v>
          </cell>
          <cell r="K169" t="str">
            <v>24816.2</v>
          </cell>
          <cell r="L169" t="str">
            <v>22542.2</v>
          </cell>
          <cell r="M169">
            <v>2274</v>
          </cell>
          <cell r="N169">
            <v>2274</v>
          </cell>
        </row>
        <row r="170">
          <cell r="A170">
            <v>807167</v>
          </cell>
          <cell r="B170" t="str">
            <v>Meléndez*Colin,Jessica</v>
          </cell>
          <cell r="C170" t="str">
            <v>TAX</v>
          </cell>
          <cell r="D170" t="str">
            <v>LIC-PSIO-18</v>
          </cell>
          <cell r="E170" t="str">
            <v>LI</v>
          </cell>
          <cell r="F170" t="str">
            <v>AS</v>
          </cell>
          <cell r="G170">
            <v>406</v>
          </cell>
          <cell r="H170">
            <v>21923</v>
          </cell>
          <cell r="I170">
            <v>0</v>
          </cell>
          <cell r="J170">
            <v>0</v>
          </cell>
          <cell r="K170">
            <v>21923</v>
          </cell>
          <cell r="L170" t="str">
            <v>20625.8</v>
          </cell>
          <cell r="M170" t="str">
            <v>1297.2</v>
          </cell>
          <cell r="N170" t="str">
            <v>1297.2</v>
          </cell>
        </row>
        <row r="171">
          <cell r="A171">
            <v>330441</v>
          </cell>
          <cell r="B171" t="str">
            <v>Gomez*Morales,Sofia</v>
          </cell>
          <cell r="C171" t="str">
            <v>TAX</v>
          </cell>
          <cell r="D171" t="str">
            <v>MAE-MADP-22</v>
          </cell>
          <cell r="E171" t="str">
            <v>MA</v>
          </cell>
          <cell r="F171" t="str">
            <v>AS</v>
          </cell>
          <cell r="G171">
            <v>406</v>
          </cell>
          <cell r="H171" t="str">
            <v>30489.16</v>
          </cell>
          <cell r="I171">
            <v>0</v>
          </cell>
          <cell r="J171">
            <v>0</v>
          </cell>
          <cell r="K171" t="str">
            <v>30489.16</v>
          </cell>
          <cell r="L171" t="str">
            <v>30489.16</v>
          </cell>
          <cell r="M171">
            <v>0</v>
          </cell>
          <cell r="N171">
            <v>0</v>
          </cell>
        </row>
        <row r="172">
          <cell r="A172">
            <v>282211</v>
          </cell>
          <cell r="B172" t="str">
            <v>Camacho*Fernández,Silvia</v>
          </cell>
          <cell r="C172" t="str">
            <v>TAX</v>
          </cell>
          <cell r="D172" t="str">
            <v>LIC-EJAD-17</v>
          </cell>
          <cell r="E172" t="str">
            <v>LI</v>
          </cell>
          <cell r="F172" t="str">
            <v>AS</v>
          </cell>
          <cell r="G172">
            <v>404</v>
          </cell>
          <cell r="H172" t="str">
            <v>15960.36</v>
          </cell>
          <cell r="I172">
            <v>0</v>
          </cell>
          <cell r="J172">
            <v>0</v>
          </cell>
          <cell r="K172" t="str">
            <v>15960.36</v>
          </cell>
          <cell r="L172" t="str">
            <v>13553.56</v>
          </cell>
          <cell r="M172" t="str">
            <v>2406.8</v>
          </cell>
          <cell r="N172" t="str">
            <v>2406.8</v>
          </cell>
        </row>
        <row r="173">
          <cell r="A173">
            <v>805768</v>
          </cell>
          <cell r="B173" t="str">
            <v>Rivas*Garibay,Gerson</v>
          </cell>
          <cell r="C173" t="str">
            <v>TAX</v>
          </cell>
          <cell r="D173" t="str">
            <v>LIC-SYSC-18</v>
          </cell>
          <cell r="E173" t="str">
            <v>LI</v>
          </cell>
          <cell r="F173" t="str">
            <v>AS</v>
          </cell>
          <cell r="G173">
            <v>101</v>
          </cell>
          <cell r="H173">
            <v>21111</v>
          </cell>
          <cell r="I173">
            <v>0</v>
          </cell>
          <cell r="J173">
            <v>0</v>
          </cell>
          <cell r="K173">
            <v>21111</v>
          </cell>
          <cell r="L173" t="str">
            <v>21111.8</v>
          </cell>
          <cell r="M173">
            <v>0</v>
          </cell>
          <cell r="N173">
            <v>0</v>
          </cell>
        </row>
        <row r="174">
          <cell r="A174">
            <v>816208</v>
          </cell>
          <cell r="B174" t="str">
            <v>Salinas*Castillo,Osvaldo</v>
          </cell>
          <cell r="C174" t="str">
            <v>TAX</v>
          </cell>
          <cell r="D174" t="str">
            <v>LIC-EJAD-17</v>
          </cell>
          <cell r="E174" t="str">
            <v>LI</v>
          </cell>
          <cell r="F174" t="str">
            <v>AS</v>
          </cell>
          <cell r="G174">
            <v>406</v>
          </cell>
          <cell r="H174" t="str">
            <v>16132.29</v>
          </cell>
          <cell r="I174">
            <v>0</v>
          </cell>
          <cell r="J174" t="str">
            <v>225.72</v>
          </cell>
          <cell r="K174" t="str">
            <v>15906.57</v>
          </cell>
          <cell r="L174" t="str">
            <v>15906.57</v>
          </cell>
          <cell r="M174">
            <v>0</v>
          </cell>
          <cell r="N174">
            <v>0</v>
          </cell>
        </row>
        <row r="175">
          <cell r="A175">
            <v>806589</v>
          </cell>
          <cell r="B175" t="str">
            <v>Martinez*Lara,Brenda</v>
          </cell>
          <cell r="C175" t="str">
            <v>TAX</v>
          </cell>
          <cell r="D175" t="str">
            <v>LIC-PSIO-18</v>
          </cell>
          <cell r="E175" t="str">
            <v>LI</v>
          </cell>
          <cell r="F175" t="str">
            <v>AS</v>
          </cell>
          <cell r="G175">
            <v>101</v>
          </cell>
          <cell r="H175">
            <v>21954</v>
          </cell>
          <cell r="I175">
            <v>0</v>
          </cell>
          <cell r="J175">
            <v>0</v>
          </cell>
          <cell r="K175">
            <v>21954</v>
          </cell>
          <cell r="L175" t="str">
            <v>21954.4</v>
          </cell>
          <cell r="M175">
            <v>0</v>
          </cell>
          <cell r="N175">
            <v>0</v>
          </cell>
        </row>
        <row r="176">
          <cell r="A176">
            <v>808896</v>
          </cell>
          <cell r="B176" t="str">
            <v>Romo*Cortés,Ernesto</v>
          </cell>
          <cell r="C176" t="str">
            <v>TAX</v>
          </cell>
          <cell r="D176" t="str">
            <v>LIC-DSGD-18</v>
          </cell>
          <cell r="E176" t="str">
            <v>LI</v>
          </cell>
          <cell r="F176" t="str">
            <v>AS</v>
          </cell>
          <cell r="G176">
            <v>101</v>
          </cell>
          <cell r="H176">
            <v>21474</v>
          </cell>
          <cell r="I176">
            <v>0</v>
          </cell>
          <cell r="J176" t="str">
            <v>366.12</v>
          </cell>
          <cell r="K176" t="str">
            <v>21107.88</v>
          </cell>
          <cell r="L176" t="str">
            <v>21187.8</v>
          </cell>
          <cell r="M176">
            <v>0</v>
          </cell>
          <cell r="N176">
            <v>0</v>
          </cell>
        </row>
        <row r="177">
          <cell r="A177">
            <v>807992</v>
          </cell>
          <cell r="B177" t="str">
            <v>Martínez*Martell,Karla</v>
          </cell>
          <cell r="C177" t="str">
            <v>TAX</v>
          </cell>
          <cell r="D177" t="str">
            <v>LIC-DAEM-18</v>
          </cell>
          <cell r="E177" t="str">
            <v>LI</v>
          </cell>
          <cell r="F177" t="str">
            <v>AS</v>
          </cell>
          <cell r="G177">
            <v>101</v>
          </cell>
          <cell r="H177">
            <v>21111</v>
          </cell>
          <cell r="I177">
            <v>0</v>
          </cell>
          <cell r="J177">
            <v>0</v>
          </cell>
          <cell r="K177">
            <v>21111</v>
          </cell>
          <cell r="L177" t="str">
            <v>21111.8</v>
          </cell>
          <cell r="M177">
            <v>0</v>
          </cell>
          <cell r="N177">
            <v>0</v>
          </cell>
        </row>
        <row r="178">
          <cell r="A178">
            <v>774036</v>
          </cell>
          <cell r="B178" t="str">
            <v>Ojeda*Mata,Daniela</v>
          </cell>
          <cell r="C178" t="str">
            <v>TAX</v>
          </cell>
          <cell r="D178" t="str">
            <v>LIC-EJME-17</v>
          </cell>
          <cell r="E178" t="str">
            <v>LI</v>
          </cell>
          <cell r="F178" t="str">
            <v>AS</v>
          </cell>
          <cell r="G178">
            <v>101</v>
          </cell>
          <cell r="H178" t="str">
            <v>16647.93</v>
          </cell>
          <cell r="I178">
            <v>0</v>
          </cell>
          <cell r="J178">
            <v>0</v>
          </cell>
          <cell r="K178" t="str">
            <v>16647.93</v>
          </cell>
          <cell r="L178" t="str">
            <v>16647.93</v>
          </cell>
          <cell r="M178">
            <v>0</v>
          </cell>
          <cell r="N178">
            <v>0</v>
          </cell>
        </row>
        <row r="179">
          <cell r="A179">
            <v>809172</v>
          </cell>
          <cell r="B179" t="str">
            <v>Serna*Desiderio,Diego</v>
          </cell>
          <cell r="C179" t="str">
            <v>TAX</v>
          </cell>
          <cell r="D179" t="str">
            <v>LIC-SYSC-18</v>
          </cell>
          <cell r="E179" t="str">
            <v>LI</v>
          </cell>
          <cell r="F179" t="str">
            <v>AS</v>
          </cell>
          <cell r="G179">
            <v>101</v>
          </cell>
          <cell r="H179" t="str">
            <v>22045.96</v>
          </cell>
          <cell r="I179">
            <v>0</v>
          </cell>
          <cell r="J179">
            <v>0</v>
          </cell>
          <cell r="K179" t="str">
            <v>22045.96</v>
          </cell>
          <cell r="L179" t="str">
            <v>22045.96</v>
          </cell>
          <cell r="M179">
            <v>0</v>
          </cell>
          <cell r="N179">
            <v>0</v>
          </cell>
        </row>
        <row r="180">
          <cell r="A180">
            <v>796971</v>
          </cell>
          <cell r="B180" t="str">
            <v>Padilla*Arriaga,Araceli</v>
          </cell>
          <cell r="C180" t="str">
            <v>TAX</v>
          </cell>
          <cell r="D180" t="str">
            <v>MAE-EDUP-22</v>
          </cell>
          <cell r="E180" t="str">
            <v>MA</v>
          </cell>
          <cell r="F180" t="str">
            <v>AS</v>
          </cell>
          <cell r="G180">
            <v>405</v>
          </cell>
          <cell r="H180" t="str">
            <v>23434.45</v>
          </cell>
          <cell r="I180">
            <v>0</v>
          </cell>
          <cell r="J180">
            <v>0</v>
          </cell>
          <cell r="K180" t="str">
            <v>23434.45</v>
          </cell>
          <cell r="L180">
            <v>23435</v>
          </cell>
          <cell r="M180">
            <v>0</v>
          </cell>
          <cell r="N180">
            <v>0</v>
          </cell>
        </row>
        <row r="181">
          <cell r="A181">
            <v>805724</v>
          </cell>
          <cell r="B181" t="str">
            <v>Mondragon*Reyes,Selene</v>
          </cell>
          <cell r="C181" t="str">
            <v>TAX</v>
          </cell>
          <cell r="D181" t="str">
            <v>LIC-DINV-18</v>
          </cell>
          <cell r="E181" t="str">
            <v>LI</v>
          </cell>
          <cell r="F181" t="str">
            <v>AS</v>
          </cell>
          <cell r="G181">
            <v>101</v>
          </cell>
          <cell r="H181" t="str">
            <v>23822.8</v>
          </cell>
          <cell r="I181">
            <v>0</v>
          </cell>
          <cell r="J181">
            <v>0</v>
          </cell>
          <cell r="K181" t="str">
            <v>23822.8</v>
          </cell>
          <cell r="L181" t="str">
            <v>7884.75</v>
          </cell>
          <cell r="M181" t="str">
            <v>15938.05</v>
          </cell>
          <cell r="N181" t="str">
            <v>15938.05</v>
          </cell>
        </row>
        <row r="182">
          <cell r="A182">
            <v>809030</v>
          </cell>
          <cell r="B182" t="str">
            <v>Mendoza*Lailson,Ailin</v>
          </cell>
          <cell r="C182" t="str">
            <v>TAX</v>
          </cell>
          <cell r="D182" t="str">
            <v>LIC-DSGD-18</v>
          </cell>
          <cell r="E182" t="str">
            <v>LI</v>
          </cell>
          <cell r="F182" t="str">
            <v>AS</v>
          </cell>
          <cell r="G182">
            <v>101</v>
          </cell>
          <cell r="H182">
            <v>21474</v>
          </cell>
          <cell r="I182">
            <v>0</v>
          </cell>
          <cell r="J182" t="str">
            <v>366.12</v>
          </cell>
          <cell r="K182" t="str">
            <v>21107.88</v>
          </cell>
          <cell r="L182" t="str">
            <v>21187.8</v>
          </cell>
          <cell r="M182">
            <v>0</v>
          </cell>
          <cell r="N182">
            <v>0</v>
          </cell>
        </row>
        <row r="183">
          <cell r="A183">
            <v>263911</v>
          </cell>
          <cell r="B183" t="str">
            <v>Laira*Marciano,Jose</v>
          </cell>
          <cell r="C183" t="str">
            <v>TAX</v>
          </cell>
          <cell r="D183" t="str">
            <v>MAE-EDUP-22</v>
          </cell>
          <cell r="E183" t="str">
            <v>MA</v>
          </cell>
          <cell r="F183" t="str">
            <v>AS</v>
          </cell>
          <cell r="G183">
            <v>406</v>
          </cell>
          <cell r="H183" t="str">
            <v>25260.5</v>
          </cell>
          <cell r="I183">
            <v>0</v>
          </cell>
          <cell r="J183">
            <v>0</v>
          </cell>
          <cell r="K183" t="str">
            <v>25260.5</v>
          </cell>
          <cell r="L183" t="str">
            <v>25260.5</v>
          </cell>
          <cell r="M183">
            <v>0</v>
          </cell>
          <cell r="N183">
            <v>0</v>
          </cell>
        </row>
        <row r="184">
          <cell r="A184">
            <v>314406</v>
          </cell>
          <cell r="B184" t="str">
            <v>Chavez*Ibañez,Bruno</v>
          </cell>
          <cell r="C184" t="str">
            <v>TAX</v>
          </cell>
          <cell r="D184" t="str">
            <v>LIC-EJAD-17</v>
          </cell>
          <cell r="E184" t="str">
            <v>LI</v>
          </cell>
          <cell r="F184" t="str">
            <v>AS</v>
          </cell>
          <cell r="G184">
            <v>406</v>
          </cell>
          <cell r="H184" t="str">
            <v>13265.4</v>
          </cell>
          <cell r="I184">
            <v>0</v>
          </cell>
          <cell r="J184">
            <v>0</v>
          </cell>
          <cell r="K184" t="str">
            <v>13265.4</v>
          </cell>
          <cell r="L184" t="str">
            <v>13265.4</v>
          </cell>
          <cell r="M184">
            <v>0</v>
          </cell>
          <cell r="N184">
            <v>0</v>
          </cell>
        </row>
        <row r="185">
          <cell r="A185">
            <v>821166</v>
          </cell>
          <cell r="B185" t="str">
            <v>Haro*Trujillo,Karen</v>
          </cell>
          <cell r="C185" t="str">
            <v>TAX</v>
          </cell>
          <cell r="D185" t="str">
            <v>LIC-PSIO-18</v>
          </cell>
          <cell r="E185" t="str">
            <v>LI</v>
          </cell>
          <cell r="F185" t="str">
            <v>AS</v>
          </cell>
          <cell r="G185">
            <v>405</v>
          </cell>
          <cell r="H185" t="str">
            <v>22401.63</v>
          </cell>
          <cell r="I185">
            <v>0</v>
          </cell>
          <cell r="J185">
            <v>0</v>
          </cell>
          <cell r="K185" t="str">
            <v>22401.63</v>
          </cell>
          <cell r="L185" t="str">
            <v>22401.63</v>
          </cell>
          <cell r="M185">
            <v>0</v>
          </cell>
          <cell r="N185">
            <v>0</v>
          </cell>
        </row>
        <row r="186">
          <cell r="A186">
            <v>814955</v>
          </cell>
          <cell r="B186" t="str">
            <v>Luna*Pineda,Ana</v>
          </cell>
          <cell r="C186" t="str">
            <v>TAX</v>
          </cell>
          <cell r="D186" t="str">
            <v>LIC-DINV-18</v>
          </cell>
          <cell r="E186" t="str">
            <v>LI</v>
          </cell>
          <cell r="F186" t="str">
            <v>AS</v>
          </cell>
          <cell r="G186">
            <v>101</v>
          </cell>
          <cell r="H186" t="str">
            <v>22010.18</v>
          </cell>
          <cell r="I186">
            <v>0</v>
          </cell>
          <cell r="J186">
            <v>0</v>
          </cell>
          <cell r="K186" t="str">
            <v>22010.18</v>
          </cell>
          <cell r="L186" t="str">
            <v>22010.98</v>
          </cell>
          <cell r="M186">
            <v>0</v>
          </cell>
          <cell r="N186">
            <v>0</v>
          </cell>
        </row>
        <row r="187">
          <cell r="A187">
            <v>673942</v>
          </cell>
          <cell r="B187" t="str">
            <v>Reyes*Torres,Xochilt</v>
          </cell>
          <cell r="C187" t="str">
            <v>TAX</v>
          </cell>
          <cell r="D187" t="str">
            <v>LIC-DERE-18</v>
          </cell>
          <cell r="E187" t="str">
            <v>LI</v>
          </cell>
          <cell r="F187" t="str">
            <v>AS</v>
          </cell>
          <cell r="G187">
            <v>104</v>
          </cell>
          <cell r="H187" t="str">
            <v>21795.45</v>
          </cell>
          <cell r="I187">
            <v>0</v>
          </cell>
          <cell r="J187">
            <v>0</v>
          </cell>
          <cell r="K187" t="str">
            <v>21795.45</v>
          </cell>
          <cell r="L187" t="str">
            <v>21111.6</v>
          </cell>
          <cell r="M187" t="str">
            <v>683.85</v>
          </cell>
          <cell r="N187" t="str">
            <v>683.85</v>
          </cell>
        </row>
        <row r="188">
          <cell r="A188">
            <v>815255</v>
          </cell>
          <cell r="B188" t="str">
            <v>Ojeda*Mata,Daniela</v>
          </cell>
          <cell r="C188" t="str">
            <v>TAX</v>
          </cell>
          <cell r="D188" t="str">
            <v>LIC-DSGD-18</v>
          </cell>
          <cell r="E188" t="str">
            <v>LI</v>
          </cell>
          <cell r="F188" t="str">
            <v>AS</v>
          </cell>
          <cell r="G188">
            <v>100</v>
          </cell>
          <cell r="H188">
            <v>21954</v>
          </cell>
          <cell r="I188">
            <v>0</v>
          </cell>
          <cell r="J188" t="str">
            <v>484.11</v>
          </cell>
          <cell r="K188" t="str">
            <v>21469.89</v>
          </cell>
          <cell r="L188" t="str">
            <v>21470.4</v>
          </cell>
          <cell r="M188">
            <v>0</v>
          </cell>
          <cell r="N188">
            <v>0</v>
          </cell>
        </row>
        <row r="189">
          <cell r="A189">
            <v>760201</v>
          </cell>
          <cell r="B189" t="str">
            <v>Arteaga*Romero,Mónica</v>
          </cell>
          <cell r="C189" t="str">
            <v>TAX</v>
          </cell>
          <cell r="D189" t="str">
            <v>LIC-DSGD-18</v>
          </cell>
          <cell r="E189" t="str">
            <v>LI</v>
          </cell>
          <cell r="F189" t="str">
            <v>AS</v>
          </cell>
          <cell r="G189">
            <v>100</v>
          </cell>
          <cell r="H189">
            <v>23742</v>
          </cell>
          <cell r="I189">
            <v>0</v>
          </cell>
          <cell r="J189" t="str">
            <v>449.55</v>
          </cell>
          <cell r="K189" t="str">
            <v>23292.45</v>
          </cell>
          <cell r="L189" t="str">
            <v>23292.45</v>
          </cell>
          <cell r="M189">
            <v>0</v>
          </cell>
          <cell r="N189">
            <v>0</v>
          </cell>
        </row>
        <row r="190">
          <cell r="A190">
            <v>50387</v>
          </cell>
          <cell r="B190" t="str">
            <v>Rodriguez*Abad,Anallely</v>
          </cell>
          <cell r="C190" t="str">
            <v>TAX</v>
          </cell>
          <cell r="D190" t="str">
            <v>LIC-EJDE-17</v>
          </cell>
          <cell r="E190" t="str">
            <v>LI</v>
          </cell>
          <cell r="F190" t="str">
            <v>BS</v>
          </cell>
          <cell r="H190">
            <v>0</v>
          </cell>
          <cell r="I190">
            <v>0</v>
          </cell>
          <cell r="J190">
            <v>0</v>
          </cell>
          <cell r="K190">
            <v>0</v>
          </cell>
          <cell r="L190">
            <v>0</v>
          </cell>
          <cell r="M190">
            <v>0</v>
          </cell>
          <cell r="N190">
            <v>0</v>
          </cell>
        </row>
        <row r="191">
          <cell r="A191">
            <v>812854</v>
          </cell>
          <cell r="B191" t="str">
            <v>Blancas*Montero,Valeria</v>
          </cell>
          <cell r="C191" t="str">
            <v>TAX</v>
          </cell>
          <cell r="D191" t="str">
            <v>LIC-DERE-18</v>
          </cell>
          <cell r="E191" t="str">
            <v>LI</v>
          </cell>
          <cell r="F191" t="str">
            <v>AS</v>
          </cell>
          <cell r="G191">
            <v>104</v>
          </cell>
          <cell r="H191">
            <v>21954</v>
          </cell>
          <cell r="I191">
            <v>0</v>
          </cell>
          <cell r="J191">
            <v>0</v>
          </cell>
          <cell r="K191">
            <v>21954</v>
          </cell>
          <cell r="L191" t="str">
            <v>21954.6</v>
          </cell>
          <cell r="M191">
            <v>0</v>
          </cell>
          <cell r="N191">
            <v>0</v>
          </cell>
        </row>
        <row r="192">
          <cell r="A192">
            <v>812158</v>
          </cell>
          <cell r="B192" t="str">
            <v>Hernández*Domínguez,María</v>
          </cell>
          <cell r="C192" t="str">
            <v>TAX</v>
          </cell>
          <cell r="D192" t="str">
            <v>LIC-CTCO-18</v>
          </cell>
          <cell r="E192" t="str">
            <v>LI</v>
          </cell>
          <cell r="F192" t="str">
            <v>AS</v>
          </cell>
          <cell r="G192">
            <v>405</v>
          </cell>
          <cell r="H192">
            <v>21954</v>
          </cell>
          <cell r="I192">
            <v>0</v>
          </cell>
          <cell r="J192">
            <v>0</v>
          </cell>
          <cell r="K192">
            <v>21954</v>
          </cell>
          <cell r="L192" t="str">
            <v>21954.4</v>
          </cell>
          <cell r="M192">
            <v>0</v>
          </cell>
          <cell r="N192">
            <v>0</v>
          </cell>
        </row>
        <row r="193">
          <cell r="A193">
            <v>815235</v>
          </cell>
          <cell r="B193" t="str">
            <v>Garcia*Ortiz,Omar</v>
          </cell>
          <cell r="C193" t="str">
            <v>TAX</v>
          </cell>
          <cell r="D193" t="str">
            <v>LIC-EJAD-17</v>
          </cell>
          <cell r="E193" t="str">
            <v>LI</v>
          </cell>
          <cell r="F193" t="str">
            <v>AS</v>
          </cell>
          <cell r="G193">
            <v>100</v>
          </cell>
          <cell r="H193" t="str">
            <v>14968.75</v>
          </cell>
          <cell r="I193">
            <v>0</v>
          </cell>
          <cell r="J193">
            <v>0</v>
          </cell>
          <cell r="K193" t="str">
            <v>14968.75</v>
          </cell>
          <cell r="L193" t="str">
            <v>14969.2</v>
          </cell>
          <cell r="M193">
            <v>0</v>
          </cell>
          <cell r="N193">
            <v>0</v>
          </cell>
        </row>
        <row r="194">
          <cell r="A194">
            <v>306305</v>
          </cell>
          <cell r="B194" t="str">
            <v>Lopez*Galicia,Brandon</v>
          </cell>
          <cell r="C194" t="str">
            <v>TAX</v>
          </cell>
          <cell r="D194" t="str">
            <v>MAE-EDUP-22</v>
          </cell>
          <cell r="E194" t="str">
            <v>MA</v>
          </cell>
          <cell r="F194" t="str">
            <v>BS</v>
          </cell>
          <cell r="H194">
            <v>0</v>
          </cell>
          <cell r="I194">
            <v>0</v>
          </cell>
          <cell r="J194">
            <v>0</v>
          </cell>
          <cell r="K194">
            <v>0</v>
          </cell>
          <cell r="L194">
            <v>0</v>
          </cell>
          <cell r="M194">
            <v>0</v>
          </cell>
          <cell r="N194">
            <v>0</v>
          </cell>
        </row>
        <row r="195">
          <cell r="A195">
            <v>306455</v>
          </cell>
          <cell r="B195" t="str">
            <v>Gómez*Veytia,Daniela</v>
          </cell>
          <cell r="C195" t="str">
            <v>TAX</v>
          </cell>
          <cell r="D195" t="str">
            <v>MAE-EDUP-22</v>
          </cell>
          <cell r="E195" t="str">
            <v>MA</v>
          </cell>
          <cell r="F195" t="str">
            <v>AS</v>
          </cell>
          <cell r="G195">
            <v>406</v>
          </cell>
          <cell r="H195">
            <v>24844</v>
          </cell>
          <cell r="I195">
            <v>0</v>
          </cell>
          <cell r="J195">
            <v>0</v>
          </cell>
          <cell r="K195">
            <v>24844</v>
          </cell>
          <cell r="L195" t="str">
            <v>24844.6</v>
          </cell>
          <cell r="M195">
            <v>0</v>
          </cell>
          <cell r="N195">
            <v>0</v>
          </cell>
        </row>
        <row r="196">
          <cell r="A196">
            <v>816787</v>
          </cell>
          <cell r="B196" t="str">
            <v>Franco*Aguilar,Jocelyn</v>
          </cell>
          <cell r="C196" t="str">
            <v>TAX</v>
          </cell>
          <cell r="D196" t="str">
            <v>LIC-EJME-17</v>
          </cell>
          <cell r="E196" t="str">
            <v>LI</v>
          </cell>
          <cell r="F196" t="str">
            <v>AS</v>
          </cell>
          <cell r="G196">
            <v>100</v>
          </cell>
          <cell r="H196">
            <v>13792</v>
          </cell>
          <cell r="I196">
            <v>0</v>
          </cell>
          <cell r="J196">
            <v>0</v>
          </cell>
          <cell r="K196">
            <v>13792</v>
          </cell>
          <cell r="L196" t="str">
            <v>13792.4</v>
          </cell>
          <cell r="M196">
            <v>0</v>
          </cell>
          <cell r="N196">
            <v>0</v>
          </cell>
        </row>
        <row r="197">
          <cell r="A197">
            <v>273276</v>
          </cell>
          <cell r="B197" t="str">
            <v>Martinez*Hernandez,Michelle</v>
          </cell>
          <cell r="C197" t="str">
            <v>TAX</v>
          </cell>
          <cell r="D197" t="str">
            <v>MAE-EDUP-22</v>
          </cell>
          <cell r="E197" t="str">
            <v>MA</v>
          </cell>
          <cell r="F197" t="str">
            <v>AS</v>
          </cell>
          <cell r="G197">
            <v>406</v>
          </cell>
          <cell r="H197">
            <v>25150</v>
          </cell>
          <cell r="I197">
            <v>0</v>
          </cell>
          <cell r="J197">
            <v>0</v>
          </cell>
          <cell r="K197">
            <v>25150</v>
          </cell>
          <cell r="L197" t="str">
            <v>21906.6</v>
          </cell>
          <cell r="M197" t="str">
            <v>3299.4</v>
          </cell>
          <cell r="N197" t="str">
            <v>3299.4</v>
          </cell>
        </row>
        <row r="198">
          <cell r="A198">
            <v>807922</v>
          </cell>
          <cell r="B198" t="str">
            <v>Lemus*Casimiro,Karla</v>
          </cell>
          <cell r="C198" t="str">
            <v>TAX</v>
          </cell>
          <cell r="D198" t="str">
            <v>LIC-DERE-18</v>
          </cell>
          <cell r="E198" t="str">
            <v>LI</v>
          </cell>
          <cell r="F198" t="str">
            <v>AS</v>
          </cell>
          <cell r="G198">
            <v>101</v>
          </cell>
          <cell r="H198">
            <v>24060</v>
          </cell>
          <cell r="I198">
            <v>0</v>
          </cell>
          <cell r="J198" t="str">
            <v>366.12</v>
          </cell>
          <cell r="K198" t="str">
            <v>23693.88</v>
          </cell>
          <cell r="L198" t="str">
            <v>23773.8</v>
          </cell>
          <cell r="M198">
            <v>0</v>
          </cell>
          <cell r="N198">
            <v>0</v>
          </cell>
        </row>
        <row r="199">
          <cell r="A199">
            <v>814724</v>
          </cell>
          <cell r="B199" t="str">
            <v>Espino*Castrejon,Dylan</v>
          </cell>
          <cell r="C199" t="str">
            <v>TAX</v>
          </cell>
          <cell r="D199" t="str">
            <v>LIC-DAEM-18</v>
          </cell>
          <cell r="E199" t="str">
            <v>LI</v>
          </cell>
          <cell r="F199" t="str">
            <v>AS</v>
          </cell>
          <cell r="G199">
            <v>101</v>
          </cell>
          <cell r="H199">
            <v>21954</v>
          </cell>
          <cell r="I199">
            <v>0</v>
          </cell>
          <cell r="J199">
            <v>0</v>
          </cell>
          <cell r="K199">
            <v>21954</v>
          </cell>
          <cell r="L199" t="str">
            <v>21954.8</v>
          </cell>
          <cell r="M199">
            <v>0</v>
          </cell>
          <cell r="N199">
            <v>0</v>
          </cell>
        </row>
        <row r="200">
          <cell r="A200">
            <v>653228</v>
          </cell>
          <cell r="B200" t="str">
            <v>García*Alcocer,Marcos</v>
          </cell>
          <cell r="C200" t="str">
            <v>TAX</v>
          </cell>
          <cell r="D200" t="str">
            <v>LIC-EJAD-17</v>
          </cell>
          <cell r="E200" t="str">
            <v>LI</v>
          </cell>
          <cell r="F200" t="str">
            <v>AS</v>
          </cell>
          <cell r="G200">
            <v>404</v>
          </cell>
          <cell r="H200">
            <v>13522</v>
          </cell>
          <cell r="I200">
            <v>0</v>
          </cell>
          <cell r="J200" t="str">
            <v>322.74</v>
          </cell>
          <cell r="K200" t="str">
            <v>13199.26</v>
          </cell>
          <cell r="L200" t="str">
            <v>13199.8</v>
          </cell>
          <cell r="M200">
            <v>0</v>
          </cell>
          <cell r="N200">
            <v>0</v>
          </cell>
        </row>
        <row r="201">
          <cell r="A201">
            <v>818545</v>
          </cell>
          <cell r="B201" t="str">
            <v>Amezcua*Alpizar,Vanessa</v>
          </cell>
          <cell r="C201" t="str">
            <v>TAX</v>
          </cell>
          <cell r="D201" t="str">
            <v>LIC-DINV-18</v>
          </cell>
          <cell r="E201" t="str">
            <v>LI</v>
          </cell>
          <cell r="F201" t="str">
            <v>AS</v>
          </cell>
          <cell r="G201">
            <v>101</v>
          </cell>
          <cell r="H201" t="str">
            <v>20821.25</v>
          </cell>
          <cell r="I201">
            <v>0</v>
          </cell>
          <cell r="J201">
            <v>0</v>
          </cell>
          <cell r="K201" t="str">
            <v>20821.25</v>
          </cell>
          <cell r="L201" t="str">
            <v>20445.8</v>
          </cell>
          <cell r="M201" t="str">
            <v>375.45</v>
          </cell>
          <cell r="N201" t="str">
            <v>375.45</v>
          </cell>
        </row>
        <row r="202">
          <cell r="A202">
            <v>808009</v>
          </cell>
          <cell r="B202" t="str">
            <v>Oropeza*Oseguera,Ana</v>
          </cell>
          <cell r="C202" t="str">
            <v>TAX</v>
          </cell>
          <cell r="D202" t="str">
            <v>LIC-EJDE-17</v>
          </cell>
          <cell r="E202" t="str">
            <v>LI</v>
          </cell>
          <cell r="F202" t="str">
            <v>AS</v>
          </cell>
          <cell r="G202">
            <v>100</v>
          </cell>
          <cell r="H202" t="str">
            <v>14467.15</v>
          </cell>
          <cell r="I202">
            <v>0</v>
          </cell>
          <cell r="J202">
            <v>0</v>
          </cell>
          <cell r="K202" t="str">
            <v>14467.15</v>
          </cell>
          <cell r="L202" t="str">
            <v>14467.2</v>
          </cell>
          <cell r="M202">
            <v>0</v>
          </cell>
          <cell r="N202">
            <v>0</v>
          </cell>
        </row>
        <row r="203">
          <cell r="A203">
            <v>815945</v>
          </cell>
          <cell r="B203" t="str">
            <v>Gomez*Almaraz,Jhoan</v>
          </cell>
          <cell r="C203" t="str">
            <v>TAX</v>
          </cell>
          <cell r="D203" t="str">
            <v>LIC-SYSC-18</v>
          </cell>
          <cell r="E203" t="str">
            <v>LI</v>
          </cell>
          <cell r="F203" t="str">
            <v>AS</v>
          </cell>
          <cell r="G203">
            <v>101</v>
          </cell>
          <cell r="H203">
            <v>21954</v>
          </cell>
          <cell r="I203">
            <v>0</v>
          </cell>
          <cell r="J203">
            <v>0</v>
          </cell>
          <cell r="K203">
            <v>21954</v>
          </cell>
          <cell r="L203" t="str">
            <v>21954.8</v>
          </cell>
          <cell r="M203">
            <v>0</v>
          </cell>
          <cell r="N203">
            <v>0</v>
          </cell>
        </row>
        <row r="204">
          <cell r="A204">
            <v>805217</v>
          </cell>
          <cell r="B204" t="str">
            <v>Romero*Barraza,Angel</v>
          </cell>
          <cell r="C204" t="str">
            <v>TAX</v>
          </cell>
          <cell r="D204" t="str">
            <v>LIC-SYSC-18</v>
          </cell>
          <cell r="E204" t="str">
            <v>LI</v>
          </cell>
          <cell r="F204" t="str">
            <v>AS</v>
          </cell>
          <cell r="G204">
            <v>101</v>
          </cell>
          <cell r="H204">
            <v>21939</v>
          </cell>
          <cell r="I204">
            <v>0</v>
          </cell>
          <cell r="J204">
            <v>0</v>
          </cell>
          <cell r="K204">
            <v>21939</v>
          </cell>
          <cell r="L204" t="str">
            <v>21939.4</v>
          </cell>
          <cell r="M204">
            <v>0</v>
          </cell>
          <cell r="N204">
            <v>0</v>
          </cell>
        </row>
        <row r="205">
          <cell r="A205">
            <v>754521</v>
          </cell>
          <cell r="B205" t="str">
            <v>Cortez*Perez,Ramón</v>
          </cell>
          <cell r="C205" t="str">
            <v>TAX</v>
          </cell>
          <cell r="D205" t="str">
            <v>LIC-EJDE-17</v>
          </cell>
          <cell r="E205" t="str">
            <v>LI</v>
          </cell>
          <cell r="F205" t="str">
            <v>BS</v>
          </cell>
          <cell r="H205">
            <v>3100</v>
          </cell>
          <cell r="I205">
            <v>0</v>
          </cell>
          <cell r="J205">
            <v>0</v>
          </cell>
          <cell r="K205">
            <v>3100</v>
          </cell>
          <cell r="L205">
            <v>0</v>
          </cell>
          <cell r="M205">
            <v>3100</v>
          </cell>
          <cell r="N205">
            <v>3100</v>
          </cell>
        </row>
        <row r="206">
          <cell r="A206">
            <v>726043</v>
          </cell>
          <cell r="B206" t="str">
            <v>Gomez*Rodriguez,Karina</v>
          </cell>
          <cell r="C206" t="str">
            <v>TAX</v>
          </cell>
          <cell r="D206" t="str">
            <v>LIC-EJAD-17</v>
          </cell>
          <cell r="E206" t="str">
            <v>LI</v>
          </cell>
          <cell r="F206" t="str">
            <v>BS</v>
          </cell>
          <cell r="H206">
            <v>3040</v>
          </cell>
          <cell r="I206">
            <v>0</v>
          </cell>
          <cell r="J206">
            <v>0</v>
          </cell>
          <cell r="K206">
            <v>3040</v>
          </cell>
          <cell r="L206">
            <v>0</v>
          </cell>
          <cell r="M206">
            <v>3040</v>
          </cell>
          <cell r="N206">
            <v>3040</v>
          </cell>
        </row>
        <row r="207">
          <cell r="A207">
            <v>805650</v>
          </cell>
          <cell r="B207" t="str">
            <v>González*Morales,Andrea</v>
          </cell>
          <cell r="C207" t="str">
            <v>TAX</v>
          </cell>
          <cell r="D207" t="str">
            <v>LIC-DINV-18</v>
          </cell>
          <cell r="E207" t="str">
            <v>LI</v>
          </cell>
          <cell r="F207" t="str">
            <v>AS</v>
          </cell>
          <cell r="G207">
            <v>101</v>
          </cell>
          <cell r="H207" t="str">
            <v>21954.55</v>
          </cell>
          <cell r="I207">
            <v>0</v>
          </cell>
          <cell r="J207">
            <v>0</v>
          </cell>
          <cell r="K207" t="str">
            <v>21954.55</v>
          </cell>
          <cell r="L207" t="str">
            <v>21393.4</v>
          </cell>
          <cell r="M207">
            <v>562</v>
          </cell>
          <cell r="N207">
            <v>562</v>
          </cell>
        </row>
        <row r="208">
          <cell r="A208">
            <v>804807</v>
          </cell>
          <cell r="B208" t="str">
            <v>Guzmán*Martínez,Saori</v>
          </cell>
          <cell r="C208" t="str">
            <v>TAX</v>
          </cell>
          <cell r="D208" t="str">
            <v>LIC-DSGD-18</v>
          </cell>
          <cell r="E208" t="str">
            <v>LI</v>
          </cell>
          <cell r="F208" t="str">
            <v>AS</v>
          </cell>
          <cell r="G208">
            <v>101</v>
          </cell>
          <cell r="H208">
            <v>21096</v>
          </cell>
          <cell r="I208">
            <v>0</v>
          </cell>
          <cell r="J208" t="str">
            <v>440.1</v>
          </cell>
          <cell r="K208" t="str">
            <v>20655.9</v>
          </cell>
          <cell r="L208">
            <v>21156</v>
          </cell>
          <cell r="M208">
            <v>0</v>
          </cell>
          <cell r="N208">
            <v>0</v>
          </cell>
        </row>
        <row r="209">
          <cell r="A209">
            <v>768700</v>
          </cell>
          <cell r="B209" t="str">
            <v>Franco*Aguillón,Miriam</v>
          </cell>
          <cell r="C209" t="str">
            <v>TAX</v>
          </cell>
          <cell r="D209" t="str">
            <v>LIC-DINV-18</v>
          </cell>
          <cell r="E209" t="str">
            <v>LI</v>
          </cell>
          <cell r="F209" t="str">
            <v>AS</v>
          </cell>
          <cell r="G209">
            <v>405</v>
          </cell>
          <cell r="H209">
            <v>21359</v>
          </cell>
          <cell r="I209">
            <v>0</v>
          </cell>
          <cell r="J209">
            <v>0</v>
          </cell>
          <cell r="K209">
            <v>21359</v>
          </cell>
          <cell r="L209">
            <v>21360</v>
          </cell>
          <cell r="M209">
            <v>0</v>
          </cell>
          <cell r="N209">
            <v>0</v>
          </cell>
        </row>
        <row r="210">
          <cell r="A210">
            <v>805205</v>
          </cell>
          <cell r="B210" t="str">
            <v>Mondragon*Barron,Jose</v>
          </cell>
          <cell r="C210" t="str">
            <v>TAX</v>
          </cell>
          <cell r="D210" t="str">
            <v>LIC-DERE-18</v>
          </cell>
          <cell r="E210" t="str">
            <v>LI</v>
          </cell>
          <cell r="F210" t="str">
            <v>AS</v>
          </cell>
          <cell r="G210">
            <v>100</v>
          </cell>
          <cell r="H210">
            <v>20718</v>
          </cell>
          <cell r="I210">
            <v>0</v>
          </cell>
          <cell r="J210">
            <v>0</v>
          </cell>
          <cell r="K210">
            <v>20718</v>
          </cell>
          <cell r="L210" t="str">
            <v>20718.4</v>
          </cell>
          <cell r="M210">
            <v>0</v>
          </cell>
          <cell r="N210">
            <v>0</v>
          </cell>
        </row>
        <row r="211">
          <cell r="A211">
            <v>810585</v>
          </cell>
          <cell r="B211" t="str">
            <v>Almazán*López,Alessandro</v>
          </cell>
          <cell r="C211" t="str">
            <v>TAX</v>
          </cell>
          <cell r="D211" t="str">
            <v>LIC-DAEM-18</v>
          </cell>
          <cell r="E211" t="str">
            <v>LI</v>
          </cell>
          <cell r="F211" t="str">
            <v>AS</v>
          </cell>
          <cell r="G211">
            <v>101</v>
          </cell>
          <cell r="H211">
            <v>23217</v>
          </cell>
          <cell r="I211">
            <v>0</v>
          </cell>
          <cell r="J211">
            <v>0</v>
          </cell>
          <cell r="K211">
            <v>23217</v>
          </cell>
          <cell r="L211" t="str">
            <v>21111.8</v>
          </cell>
          <cell r="M211">
            <v>2106</v>
          </cell>
          <cell r="N211">
            <v>2106</v>
          </cell>
        </row>
        <row r="212">
          <cell r="A212">
            <v>731040</v>
          </cell>
          <cell r="B212" t="str">
            <v>Garcia*Valencia,Celina</v>
          </cell>
          <cell r="C212" t="str">
            <v>TAX</v>
          </cell>
          <cell r="D212" t="str">
            <v>LIC-EJDE-17</v>
          </cell>
          <cell r="E212" t="str">
            <v>LI</v>
          </cell>
          <cell r="F212" t="str">
            <v>BS</v>
          </cell>
          <cell r="H212">
            <v>0</v>
          </cell>
          <cell r="I212">
            <v>0</v>
          </cell>
          <cell r="J212">
            <v>0</v>
          </cell>
          <cell r="K212">
            <v>0</v>
          </cell>
          <cell r="L212">
            <v>0</v>
          </cell>
          <cell r="M212">
            <v>0</v>
          </cell>
          <cell r="N212">
            <v>0</v>
          </cell>
        </row>
        <row r="213">
          <cell r="A213">
            <v>803614</v>
          </cell>
          <cell r="B213" t="str">
            <v>Garay*Tellez Giron,Nassieli</v>
          </cell>
          <cell r="C213" t="str">
            <v>TAX</v>
          </cell>
          <cell r="D213" t="str">
            <v>LIC-DINV-18</v>
          </cell>
          <cell r="E213" t="str">
            <v>LI</v>
          </cell>
          <cell r="F213" t="str">
            <v>AS</v>
          </cell>
          <cell r="G213">
            <v>107</v>
          </cell>
          <cell r="H213">
            <v>21111</v>
          </cell>
          <cell r="I213">
            <v>0</v>
          </cell>
          <cell r="J213">
            <v>0</v>
          </cell>
          <cell r="K213">
            <v>21111</v>
          </cell>
          <cell r="L213" t="str">
            <v>21111.6</v>
          </cell>
          <cell r="M213">
            <v>0</v>
          </cell>
          <cell r="N213">
            <v>0</v>
          </cell>
        </row>
        <row r="214">
          <cell r="A214">
            <v>807361</v>
          </cell>
          <cell r="B214" t="str">
            <v>Cruz*Muñoz,Estefania</v>
          </cell>
          <cell r="C214" t="str">
            <v>TAX</v>
          </cell>
          <cell r="D214" t="str">
            <v>LIC-DINV-18</v>
          </cell>
          <cell r="E214" t="str">
            <v>LI</v>
          </cell>
          <cell r="F214" t="str">
            <v>AS</v>
          </cell>
          <cell r="G214">
            <v>101</v>
          </cell>
          <cell r="H214">
            <v>15254</v>
          </cell>
          <cell r="I214">
            <v>0</v>
          </cell>
          <cell r="J214">
            <v>0</v>
          </cell>
          <cell r="K214">
            <v>15254</v>
          </cell>
          <cell r="L214" t="str">
            <v>15256.2</v>
          </cell>
          <cell r="M214">
            <v>0</v>
          </cell>
          <cell r="N214">
            <v>0</v>
          </cell>
        </row>
        <row r="215">
          <cell r="A215">
            <v>806500</v>
          </cell>
          <cell r="B215" t="str">
            <v>Rodriguez*Perez,Abril</v>
          </cell>
          <cell r="C215" t="str">
            <v>TAX</v>
          </cell>
          <cell r="D215" t="str">
            <v>LIC-DINV-18</v>
          </cell>
          <cell r="E215" t="str">
            <v>LI</v>
          </cell>
          <cell r="F215" t="str">
            <v>AS</v>
          </cell>
          <cell r="G215">
            <v>101</v>
          </cell>
          <cell r="H215">
            <v>21111</v>
          </cell>
          <cell r="I215">
            <v>0</v>
          </cell>
          <cell r="J215">
            <v>0</v>
          </cell>
          <cell r="K215">
            <v>21111</v>
          </cell>
          <cell r="L215" t="str">
            <v>21111.8</v>
          </cell>
          <cell r="M215">
            <v>0</v>
          </cell>
          <cell r="N215">
            <v>0</v>
          </cell>
        </row>
        <row r="216">
          <cell r="A216">
            <v>811457</v>
          </cell>
          <cell r="B216" t="str">
            <v>Barrera*Santos,Angel</v>
          </cell>
          <cell r="C216" t="str">
            <v>TAX</v>
          </cell>
          <cell r="D216" t="str">
            <v>LIC-EJAD-17</v>
          </cell>
          <cell r="E216" t="str">
            <v>LI</v>
          </cell>
          <cell r="F216" t="str">
            <v>AS</v>
          </cell>
          <cell r="G216">
            <v>100</v>
          </cell>
          <cell r="H216" t="str">
            <v>17378.8</v>
          </cell>
          <cell r="I216">
            <v>0</v>
          </cell>
          <cell r="J216">
            <v>0</v>
          </cell>
          <cell r="K216" t="str">
            <v>17378.8</v>
          </cell>
          <cell r="L216" t="str">
            <v>2772.2</v>
          </cell>
          <cell r="M216" t="str">
            <v>14606.6</v>
          </cell>
          <cell r="N216" t="str">
            <v>14606.6</v>
          </cell>
        </row>
        <row r="217">
          <cell r="A217">
            <v>809554</v>
          </cell>
          <cell r="B217" t="str">
            <v>Castillo*Alvarez,Hector</v>
          </cell>
          <cell r="C217" t="str">
            <v>TAX</v>
          </cell>
          <cell r="D217" t="str">
            <v>LIC-EJAD-17</v>
          </cell>
          <cell r="E217" t="str">
            <v>LI</v>
          </cell>
          <cell r="F217" t="str">
            <v>AS</v>
          </cell>
          <cell r="G217">
            <v>100</v>
          </cell>
          <cell r="H217" t="str">
            <v>15861.2</v>
          </cell>
          <cell r="I217">
            <v>0</v>
          </cell>
          <cell r="J217">
            <v>0</v>
          </cell>
          <cell r="K217" t="str">
            <v>15861.2</v>
          </cell>
          <cell r="L217" t="str">
            <v>13755.4</v>
          </cell>
          <cell r="M217">
            <v>2106</v>
          </cell>
          <cell r="N217">
            <v>2106</v>
          </cell>
        </row>
        <row r="218">
          <cell r="A218">
            <v>812403</v>
          </cell>
          <cell r="B218" t="str">
            <v>Bautista*Villarreal,Mirna</v>
          </cell>
          <cell r="C218" t="str">
            <v>TAX</v>
          </cell>
          <cell r="D218" t="str">
            <v>LIC-EJAD-17</v>
          </cell>
          <cell r="E218" t="str">
            <v>LI</v>
          </cell>
          <cell r="F218" t="str">
            <v>AS</v>
          </cell>
          <cell r="G218">
            <v>100</v>
          </cell>
          <cell r="H218">
            <v>13792</v>
          </cell>
          <cell r="I218">
            <v>0</v>
          </cell>
          <cell r="J218" t="str">
            <v>205.38</v>
          </cell>
          <cell r="K218" t="str">
            <v>13586.62</v>
          </cell>
          <cell r="L218" t="str">
            <v>13631.6</v>
          </cell>
          <cell r="M218">
            <v>0</v>
          </cell>
          <cell r="N218">
            <v>0</v>
          </cell>
        </row>
        <row r="219">
          <cell r="A219">
            <v>673355</v>
          </cell>
          <cell r="B219" t="str">
            <v>Mendoza*Méndez,Cristian</v>
          </cell>
          <cell r="C219" t="str">
            <v>TAX</v>
          </cell>
          <cell r="D219" t="str">
            <v>LIC-DSGD-18</v>
          </cell>
          <cell r="E219" t="str">
            <v>LI</v>
          </cell>
          <cell r="F219" t="str">
            <v>AS</v>
          </cell>
          <cell r="G219">
            <v>100</v>
          </cell>
          <cell r="H219">
            <v>21096</v>
          </cell>
          <cell r="I219">
            <v>0</v>
          </cell>
          <cell r="J219">
            <v>0</v>
          </cell>
          <cell r="K219">
            <v>21096</v>
          </cell>
          <cell r="L219">
            <v>21096</v>
          </cell>
          <cell r="M219">
            <v>0</v>
          </cell>
          <cell r="N219">
            <v>0</v>
          </cell>
        </row>
        <row r="220">
          <cell r="A220">
            <v>804378</v>
          </cell>
          <cell r="B220" t="str">
            <v>González*Ginez,Victor</v>
          </cell>
          <cell r="C220" t="str">
            <v>TAX</v>
          </cell>
          <cell r="D220" t="str">
            <v>LIC-DAEM-18</v>
          </cell>
          <cell r="E220" t="str">
            <v>LI</v>
          </cell>
          <cell r="F220" t="str">
            <v>AS</v>
          </cell>
          <cell r="G220">
            <v>101</v>
          </cell>
          <cell r="H220" t="str">
            <v>24454.35</v>
          </cell>
          <cell r="I220">
            <v>0</v>
          </cell>
          <cell r="J220">
            <v>0</v>
          </cell>
          <cell r="K220" t="str">
            <v>24454.35</v>
          </cell>
          <cell r="L220" t="str">
            <v>22348.4</v>
          </cell>
          <cell r="M220">
            <v>2106</v>
          </cell>
          <cell r="N220">
            <v>2106</v>
          </cell>
        </row>
        <row r="221">
          <cell r="A221">
            <v>815204</v>
          </cell>
          <cell r="B221" t="str">
            <v>Matías*Maldonado,Julio</v>
          </cell>
          <cell r="C221" t="str">
            <v>TAX</v>
          </cell>
          <cell r="D221" t="str">
            <v>LIC-DERE-18</v>
          </cell>
          <cell r="E221" t="str">
            <v>LI</v>
          </cell>
          <cell r="F221" t="str">
            <v>AS</v>
          </cell>
          <cell r="G221">
            <v>101</v>
          </cell>
          <cell r="H221">
            <v>20718</v>
          </cell>
          <cell r="I221">
            <v>0</v>
          </cell>
          <cell r="J221">
            <v>0</v>
          </cell>
          <cell r="K221">
            <v>20718</v>
          </cell>
          <cell r="L221" t="str">
            <v>16084.8</v>
          </cell>
          <cell r="M221" t="str">
            <v>4633.6</v>
          </cell>
          <cell r="N221" t="str">
            <v>4633.6</v>
          </cell>
        </row>
        <row r="222">
          <cell r="A222">
            <v>805254</v>
          </cell>
          <cell r="B222" t="str">
            <v>Gutierrez*Medina,Michelle</v>
          </cell>
          <cell r="C222" t="str">
            <v>TAX</v>
          </cell>
          <cell r="D222" t="str">
            <v>LIC-DAEM-18</v>
          </cell>
          <cell r="E222" t="str">
            <v>LI</v>
          </cell>
          <cell r="F222" t="str">
            <v>AS</v>
          </cell>
          <cell r="G222">
            <v>101</v>
          </cell>
          <cell r="H222" t="str">
            <v>20568.6</v>
          </cell>
          <cell r="I222">
            <v>0</v>
          </cell>
          <cell r="J222">
            <v>0</v>
          </cell>
          <cell r="K222" t="str">
            <v>20568.6</v>
          </cell>
          <cell r="L222" t="str">
            <v>20568.8</v>
          </cell>
          <cell r="M222">
            <v>0</v>
          </cell>
          <cell r="N222">
            <v>0</v>
          </cell>
        </row>
        <row r="223">
          <cell r="A223">
            <v>330450</v>
          </cell>
          <cell r="B223" t="str">
            <v>Lozano*Torres,Maria</v>
          </cell>
          <cell r="C223" t="str">
            <v>TAX</v>
          </cell>
          <cell r="D223" t="str">
            <v>LIC-DSGD-18</v>
          </cell>
          <cell r="E223" t="str">
            <v>LI</v>
          </cell>
          <cell r="F223" t="str">
            <v>AS</v>
          </cell>
          <cell r="H223" t="str">
            <v>21625.37</v>
          </cell>
          <cell r="I223">
            <v>0</v>
          </cell>
          <cell r="J223">
            <v>0</v>
          </cell>
          <cell r="K223" t="str">
            <v>21625.37</v>
          </cell>
          <cell r="L223" t="str">
            <v>21625.37</v>
          </cell>
          <cell r="M223">
            <v>0</v>
          </cell>
          <cell r="N223">
            <v>0</v>
          </cell>
        </row>
        <row r="224">
          <cell r="A224">
            <v>820750</v>
          </cell>
          <cell r="B224" t="str">
            <v>Cruz*Ramirez,Fernando</v>
          </cell>
          <cell r="C224" t="str">
            <v>TAX</v>
          </cell>
          <cell r="D224" t="str">
            <v>MAE-EDUC-19</v>
          </cell>
          <cell r="E224" t="str">
            <v>MA</v>
          </cell>
          <cell r="F224" t="str">
            <v>AS</v>
          </cell>
          <cell r="G224">
            <v>406</v>
          </cell>
          <cell r="H224">
            <v>22481</v>
          </cell>
          <cell r="I224">
            <v>0</v>
          </cell>
          <cell r="J224">
            <v>0</v>
          </cell>
          <cell r="K224">
            <v>22481</v>
          </cell>
          <cell r="L224">
            <v>22481</v>
          </cell>
          <cell r="M224">
            <v>0</v>
          </cell>
          <cell r="N224">
            <v>0</v>
          </cell>
        </row>
        <row r="225">
          <cell r="A225">
            <v>812167</v>
          </cell>
          <cell r="B225" t="str">
            <v>Vilchis*Calderon,Ricardo</v>
          </cell>
          <cell r="C225" t="str">
            <v>TAX</v>
          </cell>
          <cell r="D225" t="str">
            <v>LIC-DERE-18</v>
          </cell>
          <cell r="E225" t="str">
            <v>LI</v>
          </cell>
          <cell r="F225" t="str">
            <v>AS</v>
          </cell>
          <cell r="G225">
            <v>101</v>
          </cell>
          <cell r="H225">
            <v>21561</v>
          </cell>
          <cell r="I225">
            <v>0</v>
          </cell>
          <cell r="J225">
            <v>0</v>
          </cell>
          <cell r="K225">
            <v>21561</v>
          </cell>
          <cell r="L225">
            <v>21562</v>
          </cell>
          <cell r="M225">
            <v>0</v>
          </cell>
          <cell r="N225">
            <v>0</v>
          </cell>
        </row>
        <row r="226">
          <cell r="A226">
            <v>805558</v>
          </cell>
          <cell r="B226" t="str">
            <v>Mata*Cruz,Amaury</v>
          </cell>
          <cell r="C226" t="str">
            <v>TAX</v>
          </cell>
          <cell r="D226" t="str">
            <v>LIC-CTCO-18</v>
          </cell>
          <cell r="E226" t="str">
            <v>LI</v>
          </cell>
          <cell r="F226" t="str">
            <v>AS</v>
          </cell>
          <cell r="G226">
            <v>101</v>
          </cell>
          <cell r="H226" t="str">
            <v>22759.7</v>
          </cell>
          <cell r="I226">
            <v>0</v>
          </cell>
          <cell r="J226">
            <v>0</v>
          </cell>
          <cell r="K226" t="str">
            <v>22759.7</v>
          </cell>
          <cell r="L226" t="str">
            <v>22760.4</v>
          </cell>
          <cell r="M226">
            <v>0</v>
          </cell>
          <cell r="N226">
            <v>0</v>
          </cell>
        </row>
        <row r="227">
          <cell r="A227">
            <v>820309</v>
          </cell>
          <cell r="B227" t="str">
            <v>MARTINEZ*HERNANDEZ,CESAR</v>
          </cell>
          <cell r="C227" t="str">
            <v>TAX</v>
          </cell>
          <cell r="D227" t="str">
            <v>MAE-EDUP-22</v>
          </cell>
          <cell r="E227" t="str">
            <v>MA</v>
          </cell>
          <cell r="F227" t="str">
            <v>BR</v>
          </cell>
          <cell r="H227">
            <v>2880</v>
          </cell>
          <cell r="I227">
            <v>0</v>
          </cell>
          <cell r="J227">
            <v>0</v>
          </cell>
          <cell r="K227">
            <v>2880</v>
          </cell>
          <cell r="L227">
            <v>0</v>
          </cell>
          <cell r="M227">
            <v>2880</v>
          </cell>
          <cell r="N227">
            <v>2880</v>
          </cell>
        </row>
        <row r="228">
          <cell r="A228">
            <v>822398</v>
          </cell>
          <cell r="B228" t="str">
            <v>Vargas*Cuevas,Héctor</v>
          </cell>
          <cell r="C228" t="str">
            <v>TAX</v>
          </cell>
          <cell r="D228" t="str">
            <v>LIC-EJAD-17</v>
          </cell>
          <cell r="E228" t="str">
            <v>LI</v>
          </cell>
          <cell r="F228" t="str">
            <v>AS</v>
          </cell>
          <cell r="G228">
            <v>100</v>
          </cell>
          <cell r="H228" t="str">
            <v>30465.55</v>
          </cell>
          <cell r="I228">
            <v>0</v>
          </cell>
          <cell r="J228">
            <v>0</v>
          </cell>
          <cell r="K228" t="str">
            <v>30465.55</v>
          </cell>
          <cell r="L228" t="str">
            <v>13617.2</v>
          </cell>
          <cell r="M228">
            <v>16850</v>
          </cell>
          <cell r="N228">
            <v>16850</v>
          </cell>
        </row>
        <row r="229">
          <cell r="A229">
            <v>834131</v>
          </cell>
          <cell r="B229" t="str">
            <v>Meza*Barrios.,Pedro</v>
          </cell>
          <cell r="C229" t="str">
            <v>TAX</v>
          </cell>
          <cell r="D229" t="str">
            <v>LIC-DAEM-18</v>
          </cell>
          <cell r="E229" t="str">
            <v>LI</v>
          </cell>
          <cell r="F229" t="str">
            <v>AS</v>
          </cell>
          <cell r="G229">
            <v>101</v>
          </cell>
          <cell r="H229" t="str">
            <v>20326.18</v>
          </cell>
          <cell r="I229">
            <v>0</v>
          </cell>
          <cell r="J229">
            <v>0</v>
          </cell>
          <cell r="K229" t="str">
            <v>20326.18</v>
          </cell>
          <cell r="L229" t="str">
            <v>20326.18</v>
          </cell>
          <cell r="M229">
            <v>0</v>
          </cell>
          <cell r="N229">
            <v>0</v>
          </cell>
        </row>
        <row r="230">
          <cell r="A230">
            <v>825440</v>
          </cell>
          <cell r="B230" t="str">
            <v>Becerril*Valdez,Angel</v>
          </cell>
          <cell r="C230" t="str">
            <v>TAX</v>
          </cell>
          <cell r="D230" t="str">
            <v>LIC-DSGD-18</v>
          </cell>
          <cell r="E230" t="str">
            <v>LI</v>
          </cell>
          <cell r="F230" t="str">
            <v>AS</v>
          </cell>
          <cell r="G230">
            <v>101</v>
          </cell>
          <cell r="H230">
            <v>22174</v>
          </cell>
          <cell r="I230">
            <v>0</v>
          </cell>
          <cell r="J230" t="str">
            <v>460.35</v>
          </cell>
          <cell r="K230" t="str">
            <v>21713.65</v>
          </cell>
          <cell r="L230">
            <v>21815</v>
          </cell>
          <cell r="M230">
            <v>0</v>
          </cell>
          <cell r="N230">
            <v>0</v>
          </cell>
        </row>
        <row r="231">
          <cell r="A231">
            <v>808917</v>
          </cell>
          <cell r="B231" t="str">
            <v>PEREZ*SOSA,RICARDO</v>
          </cell>
          <cell r="C231" t="str">
            <v>TAX</v>
          </cell>
          <cell r="D231" t="str">
            <v>MAE-EDUP-22</v>
          </cell>
          <cell r="E231" t="str">
            <v>MA</v>
          </cell>
          <cell r="F231" t="str">
            <v>BR</v>
          </cell>
          <cell r="H231">
            <v>2880</v>
          </cell>
          <cell r="I231">
            <v>0</v>
          </cell>
          <cell r="J231">
            <v>0</v>
          </cell>
          <cell r="K231">
            <v>2880</v>
          </cell>
          <cell r="L231">
            <v>0</v>
          </cell>
          <cell r="M231">
            <v>2880</v>
          </cell>
          <cell r="N231">
            <v>2880</v>
          </cell>
        </row>
        <row r="232">
          <cell r="A232">
            <v>833964</v>
          </cell>
          <cell r="B232" t="str">
            <v>Tapia*Carrillo,Lucia</v>
          </cell>
          <cell r="C232" t="str">
            <v>TAX</v>
          </cell>
          <cell r="D232" t="str">
            <v>MAE-EDUC-19</v>
          </cell>
          <cell r="E232" t="str">
            <v>MA</v>
          </cell>
          <cell r="F232" t="str">
            <v>AS</v>
          </cell>
          <cell r="G232">
            <v>406</v>
          </cell>
          <cell r="H232">
            <v>22577</v>
          </cell>
          <cell r="I232">
            <v>0</v>
          </cell>
          <cell r="J232" t="str">
            <v>473.47</v>
          </cell>
          <cell r="K232" t="str">
            <v>22103.53</v>
          </cell>
          <cell r="L232" t="str">
            <v>22103.53</v>
          </cell>
          <cell r="M232">
            <v>0</v>
          </cell>
          <cell r="N232">
            <v>0</v>
          </cell>
        </row>
        <row r="233">
          <cell r="A233">
            <v>826435</v>
          </cell>
          <cell r="B233" t="str">
            <v>Villagómez*Garfias,Raquel</v>
          </cell>
          <cell r="C233" t="str">
            <v>TAX</v>
          </cell>
          <cell r="D233" t="str">
            <v>LIC-DSGD-18</v>
          </cell>
          <cell r="E233" t="str">
            <v>LI</v>
          </cell>
          <cell r="F233" t="str">
            <v>AS</v>
          </cell>
          <cell r="G233">
            <v>101</v>
          </cell>
          <cell r="H233">
            <v>21212</v>
          </cell>
          <cell r="I233">
            <v>0</v>
          </cell>
          <cell r="J233">
            <v>0</v>
          </cell>
          <cell r="K233">
            <v>21212</v>
          </cell>
          <cell r="L233" t="str">
            <v>21212.4</v>
          </cell>
          <cell r="M233">
            <v>0</v>
          </cell>
          <cell r="N233">
            <v>0</v>
          </cell>
        </row>
        <row r="234">
          <cell r="A234">
            <v>652312</v>
          </cell>
          <cell r="B234" t="str">
            <v>Rosas*Ramírez,Kimberly</v>
          </cell>
          <cell r="C234" t="str">
            <v>TAX</v>
          </cell>
          <cell r="D234" t="str">
            <v>LIC-DSGD-18</v>
          </cell>
          <cell r="E234" t="str">
            <v>LI</v>
          </cell>
          <cell r="F234" t="str">
            <v>EG</v>
          </cell>
          <cell r="H234">
            <v>0</v>
          </cell>
          <cell r="I234">
            <v>0</v>
          </cell>
          <cell r="J234">
            <v>0</v>
          </cell>
          <cell r="K234">
            <v>0</v>
          </cell>
          <cell r="L234">
            <v>0</v>
          </cell>
          <cell r="M234">
            <v>0</v>
          </cell>
          <cell r="N234">
            <v>0</v>
          </cell>
        </row>
        <row r="235">
          <cell r="A235">
            <v>633612</v>
          </cell>
          <cell r="B235" t="str">
            <v>Chaparro*Garcia,Jennifer</v>
          </cell>
          <cell r="C235" t="str">
            <v>TAX</v>
          </cell>
          <cell r="D235" t="str">
            <v>LIC-EJEP-18</v>
          </cell>
          <cell r="E235" t="str">
            <v>LI</v>
          </cell>
          <cell r="F235" t="str">
            <v>EG</v>
          </cell>
          <cell r="H235">
            <v>1400</v>
          </cell>
          <cell r="I235">
            <v>0</v>
          </cell>
          <cell r="J235">
            <v>0</v>
          </cell>
          <cell r="K235">
            <v>1400</v>
          </cell>
          <cell r="L235">
            <v>1400</v>
          </cell>
          <cell r="M235">
            <v>0</v>
          </cell>
          <cell r="N235">
            <v>0</v>
          </cell>
        </row>
        <row r="236">
          <cell r="A236">
            <v>829211</v>
          </cell>
          <cell r="B236" t="str">
            <v>Padrón*Hernández,Omar</v>
          </cell>
          <cell r="C236" t="str">
            <v>TAX</v>
          </cell>
          <cell r="D236" t="str">
            <v>LIC-DINV-18</v>
          </cell>
          <cell r="E236" t="str">
            <v>LI</v>
          </cell>
          <cell r="F236" t="str">
            <v>AS</v>
          </cell>
          <cell r="G236">
            <v>101</v>
          </cell>
          <cell r="H236" t="str">
            <v>22161.36</v>
          </cell>
          <cell r="I236">
            <v>0</v>
          </cell>
          <cell r="J236">
            <v>0</v>
          </cell>
          <cell r="K236" t="str">
            <v>22161.36</v>
          </cell>
          <cell r="L236" t="str">
            <v>22161.56</v>
          </cell>
          <cell r="M236">
            <v>0</v>
          </cell>
          <cell r="N236">
            <v>0</v>
          </cell>
        </row>
        <row r="237">
          <cell r="A237">
            <v>826673</v>
          </cell>
          <cell r="B237" t="str">
            <v>Del Valle*Castillo,Fabian</v>
          </cell>
          <cell r="C237" t="str">
            <v>TAX</v>
          </cell>
          <cell r="D237" t="str">
            <v>LIC-DAEM-18</v>
          </cell>
          <cell r="E237" t="str">
            <v>LI</v>
          </cell>
          <cell r="F237" t="str">
            <v>AS</v>
          </cell>
          <cell r="G237">
            <v>101</v>
          </cell>
          <cell r="H237" t="str">
            <v>21648.95</v>
          </cell>
          <cell r="I237">
            <v>0</v>
          </cell>
          <cell r="J237">
            <v>0</v>
          </cell>
          <cell r="K237" t="str">
            <v>21648.95</v>
          </cell>
          <cell r="L237" t="str">
            <v>21649.8</v>
          </cell>
          <cell r="M237">
            <v>0</v>
          </cell>
          <cell r="N237">
            <v>0</v>
          </cell>
        </row>
        <row r="238">
          <cell r="A238">
            <v>827056</v>
          </cell>
          <cell r="B238" t="str">
            <v>Garcia*Gutierrez,Hermez</v>
          </cell>
          <cell r="C238" t="str">
            <v>TAX</v>
          </cell>
          <cell r="D238" t="str">
            <v>LIC-DAEM-18</v>
          </cell>
          <cell r="E238" t="str">
            <v>LI</v>
          </cell>
          <cell r="F238" t="str">
            <v>AS</v>
          </cell>
          <cell r="G238">
            <v>101</v>
          </cell>
          <cell r="H238" t="str">
            <v>22443.04</v>
          </cell>
          <cell r="I238">
            <v>0</v>
          </cell>
          <cell r="J238">
            <v>0</v>
          </cell>
          <cell r="K238" t="str">
            <v>22443.04</v>
          </cell>
          <cell r="L238" t="str">
            <v>13066.24</v>
          </cell>
          <cell r="M238" t="str">
            <v>9376.8</v>
          </cell>
          <cell r="N238" t="str">
            <v>9376.8</v>
          </cell>
        </row>
        <row r="239">
          <cell r="A239">
            <v>821931</v>
          </cell>
          <cell r="B239" t="str">
            <v>Hernández*Lugo,José</v>
          </cell>
          <cell r="C239" t="str">
            <v>TAX</v>
          </cell>
          <cell r="D239" t="str">
            <v>LIC-EJAD-17</v>
          </cell>
          <cell r="E239" t="str">
            <v>LI</v>
          </cell>
          <cell r="F239" t="str">
            <v>AS</v>
          </cell>
          <cell r="G239">
            <v>100</v>
          </cell>
          <cell r="H239" t="str">
            <v>14960.8</v>
          </cell>
          <cell r="I239">
            <v>0</v>
          </cell>
          <cell r="J239">
            <v>0</v>
          </cell>
          <cell r="K239" t="str">
            <v>14960.8</v>
          </cell>
          <cell r="L239" t="str">
            <v>12831.2</v>
          </cell>
          <cell r="M239" t="str">
            <v>2129.6</v>
          </cell>
          <cell r="N239" t="str">
            <v>2129.6</v>
          </cell>
        </row>
        <row r="240">
          <cell r="A240">
            <v>834531</v>
          </cell>
          <cell r="B240" t="str">
            <v>Davalos*Reyes,Christian</v>
          </cell>
          <cell r="C240" t="str">
            <v>TAX</v>
          </cell>
          <cell r="D240" t="str">
            <v>LIC-EJDE-17</v>
          </cell>
          <cell r="E240" t="str">
            <v>LI</v>
          </cell>
          <cell r="F240" t="str">
            <v>AS</v>
          </cell>
          <cell r="G240">
            <v>100</v>
          </cell>
          <cell r="H240">
            <v>13375</v>
          </cell>
          <cell r="I240">
            <v>0</v>
          </cell>
          <cell r="J240">
            <v>0</v>
          </cell>
          <cell r="K240">
            <v>13375</v>
          </cell>
          <cell r="L240" t="str">
            <v>13375.5</v>
          </cell>
          <cell r="M240">
            <v>0</v>
          </cell>
          <cell r="N240">
            <v>0</v>
          </cell>
        </row>
        <row r="241">
          <cell r="A241">
            <v>827341</v>
          </cell>
          <cell r="B241" t="str">
            <v>Garcia*Lugo,Luis</v>
          </cell>
          <cell r="C241" t="str">
            <v>TAX</v>
          </cell>
          <cell r="D241" t="str">
            <v>LIC-DERE-18</v>
          </cell>
          <cell r="E241" t="str">
            <v>LI</v>
          </cell>
          <cell r="F241" t="str">
            <v>AS</v>
          </cell>
          <cell r="G241">
            <v>100</v>
          </cell>
          <cell r="H241" t="str">
            <v>23887.3</v>
          </cell>
          <cell r="I241">
            <v>0</v>
          </cell>
          <cell r="J241" t="str">
            <v>506.39</v>
          </cell>
          <cell r="K241" t="str">
            <v>23380.91</v>
          </cell>
          <cell r="L241" t="str">
            <v>23050.82</v>
          </cell>
          <cell r="M241" t="str">
            <v>330.09</v>
          </cell>
          <cell r="N241" t="str">
            <v>330.09</v>
          </cell>
        </row>
        <row r="242">
          <cell r="A242">
            <v>828289</v>
          </cell>
          <cell r="B242" t="str">
            <v>Ruiz*Ramirez,Atziri</v>
          </cell>
          <cell r="C242" t="str">
            <v>TAX</v>
          </cell>
          <cell r="D242" t="str">
            <v>LIC-EJAD-17</v>
          </cell>
          <cell r="E242" t="str">
            <v>LI</v>
          </cell>
          <cell r="F242" t="str">
            <v>AS</v>
          </cell>
          <cell r="G242">
            <v>100</v>
          </cell>
          <cell r="H242" t="str">
            <v>14099.95</v>
          </cell>
          <cell r="I242">
            <v>0</v>
          </cell>
          <cell r="J242">
            <v>0</v>
          </cell>
          <cell r="K242" t="str">
            <v>14099.95</v>
          </cell>
          <cell r="L242">
            <v>14100</v>
          </cell>
          <cell r="M242">
            <v>0</v>
          </cell>
          <cell r="N242">
            <v>0</v>
          </cell>
        </row>
        <row r="243">
          <cell r="A243">
            <v>253953</v>
          </cell>
          <cell r="B243" t="str">
            <v>Jacinto*Ruiz,Angeles</v>
          </cell>
          <cell r="C243" t="str">
            <v>TAX</v>
          </cell>
          <cell r="D243" t="str">
            <v>LIC-EJAD-17</v>
          </cell>
          <cell r="E243" t="str">
            <v>LI</v>
          </cell>
          <cell r="F243" t="str">
            <v>AS</v>
          </cell>
          <cell r="G243">
            <v>100</v>
          </cell>
          <cell r="H243">
            <v>13486</v>
          </cell>
          <cell r="I243">
            <v>0</v>
          </cell>
          <cell r="J243">
            <v>0</v>
          </cell>
          <cell r="K243">
            <v>13486</v>
          </cell>
          <cell r="L243" t="str">
            <v>13486.45</v>
          </cell>
          <cell r="M243">
            <v>0</v>
          </cell>
          <cell r="N243">
            <v>0</v>
          </cell>
        </row>
        <row r="244">
          <cell r="A244">
            <v>803556</v>
          </cell>
          <cell r="B244" t="str">
            <v>Zepeda*Sánchez,Johan</v>
          </cell>
          <cell r="C244" t="str">
            <v>TAX</v>
          </cell>
          <cell r="D244" t="str">
            <v>LIC-DSGD-18</v>
          </cell>
          <cell r="E244" t="str">
            <v>LI</v>
          </cell>
          <cell r="F244" t="str">
            <v>AS</v>
          </cell>
          <cell r="G244">
            <v>101</v>
          </cell>
          <cell r="H244" t="str">
            <v>19763.38</v>
          </cell>
          <cell r="I244">
            <v>0</v>
          </cell>
          <cell r="J244">
            <v>0</v>
          </cell>
          <cell r="K244" t="str">
            <v>19763.38</v>
          </cell>
          <cell r="L244" t="str">
            <v>19763.38</v>
          </cell>
          <cell r="M244">
            <v>0</v>
          </cell>
          <cell r="N244">
            <v>0</v>
          </cell>
        </row>
        <row r="245">
          <cell r="A245">
            <v>827557</v>
          </cell>
          <cell r="B245" t="str">
            <v>Espinosa*Carmona,Ketzeltzin</v>
          </cell>
          <cell r="C245" t="str">
            <v>TAX</v>
          </cell>
          <cell r="D245" t="str">
            <v>LIC-DINV-18</v>
          </cell>
          <cell r="E245" t="str">
            <v>LI</v>
          </cell>
          <cell r="F245" t="str">
            <v>BS</v>
          </cell>
          <cell r="G245">
            <v>101</v>
          </cell>
          <cell r="H245" t="str">
            <v>5802.8</v>
          </cell>
          <cell r="I245">
            <v>0</v>
          </cell>
          <cell r="J245">
            <v>0</v>
          </cell>
          <cell r="K245" t="str">
            <v>5802.8</v>
          </cell>
          <cell r="L245">
            <v>5204</v>
          </cell>
          <cell r="M245" t="str">
            <v>598.8</v>
          </cell>
          <cell r="N245" t="str">
            <v>598.8</v>
          </cell>
        </row>
        <row r="246">
          <cell r="A246">
            <v>726061</v>
          </cell>
          <cell r="B246" t="str">
            <v>Morales*Parra,Jesus</v>
          </cell>
          <cell r="C246" t="str">
            <v>TAX</v>
          </cell>
          <cell r="D246" t="str">
            <v>LIC-EJAD-17</v>
          </cell>
          <cell r="E246" t="str">
            <v>LI</v>
          </cell>
          <cell r="F246" t="str">
            <v>BS</v>
          </cell>
          <cell r="H246">
            <v>3040</v>
          </cell>
          <cell r="I246">
            <v>0</v>
          </cell>
          <cell r="J246">
            <v>0</v>
          </cell>
          <cell r="K246">
            <v>3040</v>
          </cell>
          <cell r="L246">
            <v>0</v>
          </cell>
          <cell r="M246">
            <v>3040</v>
          </cell>
          <cell r="N246">
            <v>3040</v>
          </cell>
        </row>
        <row r="247">
          <cell r="A247">
            <v>104381</v>
          </cell>
          <cell r="B247" t="str">
            <v>Flores*Rojas,Rafael</v>
          </cell>
          <cell r="C247" t="str">
            <v>TAX</v>
          </cell>
          <cell r="D247" t="str">
            <v>MAE-EDUC-19</v>
          </cell>
          <cell r="E247" t="str">
            <v>MA</v>
          </cell>
          <cell r="F247" t="str">
            <v>AS</v>
          </cell>
          <cell r="G247">
            <v>406</v>
          </cell>
          <cell r="H247" t="str">
            <v>22306.7</v>
          </cell>
          <cell r="I247">
            <v>0</v>
          </cell>
          <cell r="J247">
            <v>0</v>
          </cell>
          <cell r="K247" t="str">
            <v>22306.7</v>
          </cell>
          <cell r="L247" t="str">
            <v>22306.7</v>
          </cell>
          <cell r="M247">
            <v>0</v>
          </cell>
          <cell r="N247">
            <v>0</v>
          </cell>
        </row>
        <row r="248">
          <cell r="A248">
            <v>824909</v>
          </cell>
          <cell r="B248" t="str">
            <v>Zavala*Espino,Susana</v>
          </cell>
          <cell r="C248" t="str">
            <v>TAX</v>
          </cell>
          <cell r="D248" t="str">
            <v>LIC-EJAD-17</v>
          </cell>
          <cell r="E248" t="str">
            <v>LI</v>
          </cell>
          <cell r="F248" t="str">
            <v>AS</v>
          </cell>
          <cell r="G248">
            <v>100</v>
          </cell>
          <cell r="H248" t="str">
            <v>14076.89</v>
          </cell>
          <cell r="I248">
            <v>0</v>
          </cell>
          <cell r="J248">
            <v>0</v>
          </cell>
          <cell r="K248" t="str">
            <v>14076.89</v>
          </cell>
          <cell r="L248" t="str">
            <v>13814.69</v>
          </cell>
          <cell r="M248" t="str">
            <v>262.2</v>
          </cell>
          <cell r="N248" t="str">
            <v>262.2</v>
          </cell>
        </row>
        <row r="249">
          <cell r="A249">
            <v>343000</v>
          </cell>
          <cell r="B249" t="str">
            <v>Velazquez*Velasco,Mario</v>
          </cell>
          <cell r="C249" t="str">
            <v>TAX</v>
          </cell>
          <cell r="D249" t="str">
            <v>MAE-MADP-22</v>
          </cell>
          <cell r="E249" t="str">
            <v>MA</v>
          </cell>
          <cell r="F249" t="str">
            <v>BI</v>
          </cell>
          <cell r="I249">
            <v>0</v>
          </cell>
          <cell r="J249">
            <v>0</v>
          </cell>
          <cell r="L249">
            <v>0</v>
          </cell>
          <cell r="M249">
            <v>0</v>
          </cell>
        </row>
        <row r="250">
          <cell r="A250">
            <v>696122</v>
          </cell>
          <cell r="B250" t="str">
            <v>Flores*Lopez,Sonia</v>
          </cell>
          <cell r="C250" t="str">
            <v>TAX</v>
          </cell>
          <cell r="D250" t="str">
            <v>MAE-EDUC-19</v>
          </cell>
          <cell r="E250" t="str">
            <v>MA</v>
          </cell>
          <cell r="F250" t="str">
            <v>AS</v>
          </cell>
          <cell r="G250">
            <v>406</v>
          </cell>
          <cell r="H250">
            <v>22088</v>
          </cell>
          <cell r="I250">
            <v>0</v>
          </cell>
          <cell r="J250" t="str">
            <v>492.48</v>
          </cell>
          <cell r="K250" t="str">
            <v>21595.52</v>
          </cell>
          <cell r="L250">
            <v>21596</v>
          </cell>
          <cell r="M250">
            <v>0</v>
          </cell>
          <cell r="N250">
            <v>0</v>
          </cell>
        </row>
        <row r="251">
          <cell r="A251">
            <v>800284</v>
          </cell>
          <cell r="B251" t="str">
            <v>Ramirez*Garcia,Maria</v>
          </cell>
          <cell r="C251" t="str">
            <v>TAX</v>
          </cell>
          <cell r="D251" t="str">
            <v>LIC-DINV-18</v>
          </cell>
          <cell r="E251" t="str">
            <v>LI</v>
          </cell>
          <cell r="F251" t="str">
            <v>AS</v>
          </cell>
          <cell r="G251">
            <v>101</v>
          </cell>
          <cell r="H251" t="str">
            <v>21993.3</v>
          </cell>
          <cell r="I251">
            <v>0</v>
          </cell>
          <cell r="J251">
            <v>0</v>
          </cell>
          <cell r="K251" t="str">
            <v>21993.3</v>
          </cell>
          <cell r="L251" t="str">
            <v>21994.2</v>
          </cell>
          <cell r="M251">
            <v>0</v>
          </cell>
          <cell r="N251">
            <v>0</v>
          </cell>
        </row>
        <row r="252">
          <cell r="A252">
            <v>811413</v>
          </cell>
          <cell r="B252" t="str">
            <v>Izquierdo*Garcia,Abigail</v>
          </cell>
          <cell r="C252" t="str">
            <v>TAX</v>
          </cell>
          <cell r="D252" t="str">
            <v>LIC-DSGD-18</v>
          </cell>
          <cell r="E252" t="str">
            <v>LI</v>
          </cell>
          <cell r="F252" t="str">
            <v>AS</v>
          </cell>
          <cell r="G252">
            <v>405</v>
          </cell>
          <cell r="H252" t="str">
            <v>22647.11</v>
          </cell>
          <cell r="I252">
            <v>0</v>
          </cell>
          <cell r="J252" t="str">
            <v>457.65</v>
          </cell>
          <cell r="K252" t="str">
            <v>22189.46</v>
          </cell>
          <cell r="L252" t="str">
            <v>22288.96</v>
          </cell>
          <cell r="M252">
            <v>0</v>
          </cell>
          <cell r="N252">
            <v>0</v>
          </cell>
        </row>
        <row r="253">
          <cell r="A253">
            <v>821326</v>
          </cell>
          <cell r="B253" t="str">
            <v>Olicon*López,Daniela</v>
          </cell>
          <cell r="C253" t="str">
            <v>TAX</v>
          </cell>
          <cell r="D253" t="str">
            <v>LIC-DAEM-18</v>
          </cell>
          <cell r="E253" t="str">
            <v>LI</v>
          </cell>
          <cell r="F253" t="str">
            <v>AS</v>
          </cell>
          <cell r="G253">
            <v>405</v>
          </cell>
          <cell r="H253" t="str">
            <v>19887.99</v>
          </cell>
          <cell r="I253">
            <v>0</v>
          </cell>
          <cell r="J253">
            <v>0</v>
          </cell>
          <cell r="K253" t="str">
            <v>19887.99</v>
          </cell>
          <cell r="L253" t="str">
            <v>19887.99</v>
          </cell>
          <cell r="M253">
            <v>0</v>
          </cell>
          <cell r="N253">
            <v>0</v>
          </cell>
        </row>
        <row r="254">
          <cell r="A254">
            <v>823498</v>
          </cell>
          <cell r="B254" t="str">
            <v>Cortes*Corona,Blanca</v>
          </cell>
          <cell r="C254" t="str">
            <v>TAX</v>
          </cell>
          <cell r="D254" t="str">
            <v>MAE-EDUC-19</v>
          </cell>
          <cell r="E254" t="str">
            <v>MA</v>
          </cell>
          <cell r="F254" t="str">
            <v>AS</v>
          </cell>
          <cell r="G254">
            <v>406</v>
          </cell>
          <cell r="H254" t="str">
            <v>22593.9</v>
          </cell>
          <cell r="I254">
            <v>0</v>
          </cell>
          <cell r="J254" t="str">
            <v>492.48</v>
          </cell>
          <cell r="K254" t="str">
            <v>22101.42</v>
          </cell>
          <cell r="L254" t="str">
            <v>22101.42</v>
          </cell>
          <cell r="M254">
            <v>0</v>
          </cell>
          <cell r="N254">
            <v>0</v>
          </cell>
        </row>
        <row r="255">
          <cell r="A255">
            <v>826158</v>
          </cell>
          <cell r="B255" t="str">
            <v>Baltazar*Hernández,Ariana</v>
          </cell>
          <cell r="C255" t="str">
            <v>TAX</v>
          </cell>
          <cell r="D255" t="str">
            <v>MAE-EDUC-19</v>
          </cell>
          <cell r="E255" t="str">
            <v>MA</v>
          </cell>
          <cell r="F255" t="str">
            <v>AS</v>
          </cell>
          <cell r="G255">
            <v>406</v>
          </cell>
          <cell r="H255" t="str">
            <v>22340.47</v>
          </cell>
          <cell r="I255">
            <v>0</v>
          </cell>
          <cell r="J255" t="str">
            <v>492.48</v>
          </cell>
          <cell r="K255" t="str">
            <v>21847.99</v>
          </cell>
          <cell r="L255" t="str">
            <v>21847.99</v>
          </cell>
          <cell r="M255">
            <v>0</v>
          </cell>
          <cell r="N255">
            <v>0</v>
          </cell>
        </row>
        <row r="256">
          <cell r="A256">
            <v>820225</v>
          </cell>
          <cell r="B256" t="str">
            <v>Perales*Valdés,Claudia</v>
          </cell>
          <cell r="C256" t="str">
            <v>TAX</v>
          </cell>
          <cell r="D256" t="str">
            <v>MAE-EDUP-22</v>
          </cell>
          <cell r="E256" t="str">
            <v>MA</v>
          </cell>
          <cell r="F256" t="str">
            <v>AS</v>
          </cell>
          <cell r="G256">
            <v>406</v>
          </cell>
          <cell r="H256">
            <v>24844</v>
          </cell>
          <cell r="I256">
            <v>0</v>
          </cell>
          <cell r="J256">
            <v>0</v>
          </cell>
          <cell r="K256">
            <v>24844</v>
          </cell>
          <cell r="L256" t="str">
            <v>24844.4</v>
          </cell>
          <cell r="M256">
            <v>0</v>
          </cell>
          <cell r="N256">
            <v>0</v>
          </cell>
        </row>
        <row r="257">
          <cell r="A257">
            <v>795165</v>
          </cell>
          <cell r="B257" t="str">
            <v>Miranda*Robles,Alejandra</v>
          </cell>
          <cell r="C257" t="str">
            <v>TAX</v>
          </cell>
          <cell r="D257" t="str">
            <v>LIC-EJEP-18</v>
          </cell>
          <cell r="E257" t="str">
            <v>LI</v>
          </cell>
          <cell r="F257" t="str">
            <v>BR</v>
          </cell>
          <cell r="H257">
            <v>119</v>
          </cell>
          <cell r="I257">
            <v>0</v>
          </cell>
          <cell r="J257">
            <v>0</v>
          </cell>
          <cell r="K257">
            <v>119</v>
          </cell>
          <cell r="L257">
            <v>119</v>
          </cell>
          <cell r="M257">
            <v>0</v>
          </cell>
          <cell r="N257">
            <v>0</v>
          </cell>
        </row>
        <row r="258">
          <cell r="A258">
            <v>752304</v>
          </cell>
          <cell r="B258" t="str">
            <v>Notario*Ordoñez,Daniel</v>
          </cell>
          <cell r="C258" t="str">
            <v>TAX</v>
          </cell>
          <cell r="D258" t="str">
            <v>LIC-DERE-18</v>
          </cell>
          <cell r="E258" t="str">
            <v>LI</v>
          </cell>
          <cell r="F258" t="str">
            <v>AS</v>
          </cell>
          <cell r="G258">
            <v>408</v>
          </cell>
          <cell r="H258">
            <v>22070</v>
          </cell>
          <cell r="I258">
            <v>0</v>
          </cell>
          <cell r="J258">
            <v>0</v>
          </cell>
          <cell r="K258">
            <v>22070</v>
          </cell>
          <cell r="L258" t="str">
            <v>22070.8</v>
          </cell>
          <cell r="M258">
            <v>0</v>
          </cell>
          <cell r="N258">
            <v>0</v>
          </cell>
        </row>
        <row r="259">
          <cell r="A259">
            <v>833205</v>
          </cell>
          <cell r="B259" t="str">
            <v>Otero*Benitez,Leticia</v>
          </cell>
          <cell r="C259" t="str">
            <v>TAX</v>
          </cell>
          <cell r="D259" t="str">
            <v>MAE-EDUC-19</v>
          </cell>
          <cell r="E259" t="str">
            <v>MA</v>
          </cell>
          <cell r="F259" t="str">
            <v>AS</v>
          </cell>
          <cell r="G259">
            <v>406</v>
          </cell>
          <cell r="H259">
            <v>22088</v>
          </cell>
          <cell r="I259">
            <v>0</v>
          </cell>
          <cell r="J259" t="str">
            <v>492.48</v>
          </cell>
          <cell r="K259" t="str">
            <v>21595.52</v>
          </cell>
          <cell r="L259">
            <v>22626</v>
          </cell>
          <cell r="M259">
            <v>0</v>
          </cell>
          <cell r="N259">
            <v>0</v>
          </cell>
        </row>
        <row r="260">
          <cell r="A260">
            <v>804576</v>
          </cell>
          <cell r="B260" t="str">
            <v>Bonilla*Bonilla,Hector</v>
          </cell>
          <cell r="C260" t="str">
            <v>TAX</v>
          </cell>
          <cell r="D260" t="str">
            <v>LIC-DINV-18</v>
          </cell>
          <cell r="E260" t="str">
            <v>LI</v>
          </cell>
          <cell r="F260" t="str">
            <v>AS</v>
          </cell>
          <cell r="G260">
            <v>404</v>
          </cell>
          <cell r="H260" t="str">
            <v>22545.9</v>
          </cell>
          <cell r="I260">
            <v>0</v>
          </cell>
          <cell r="J260">
            <v>0</v>
          </cell>
          <cell r="K260" t="str">
            <v>22545.9</v>
          </cell>
          <cell r="L260" t="str">
            <v>21675.2</v>
          </cell>
          <cell r="M260" t="str">
            <v>870.7</v>
          </cell>
          <cell r="N260" t="str">
            <v>870.7</v>
          </cell>
        </row>
        <row r="261">
          <cell r="A261">
            <v>824434</v>
          </cell>
          <cell r="B261" t="str">
            <v>Robles*Rojas,Raul</v>
          </cell>
          <cell r="C261" t="str">
            <v>TAX</v>
          </cell>
          <cell r="D261" t="str">
            <v>LIC-DAEM-18</v>
          </cell>
          <cell r="E261" t="str">
            <v>LI</v>
          </cell>
          <cell r="F261" t="str">
            <v>AS</v>
          </cell>
          <cell r="G261">
            <v>101</v>
          </cell>
          <cell r="H261" t="str">
            <v>22376.95</v>
          </cell>
          <cell r="I261">
            <v>0</v>
          </cell>
          <cell r="J261">
            <v>0</v>
          </cell>
          <cell r="K261" t="str">
            <v>22376.95</v>
          </cell>
          <cell r="L261">
            <v>22429</v>
          </cell>
          <cell r="M261">
            <v>0</v>
          </cell>
          <cell r="N261">
            <v>0</v>
          </cell>
        </row>
        <row r="262">
          <cell r="A262">
            <v>737607</v>
          </cell>
          <cell r="B262" t="str">
            <v>Calderon*Flores,Carina</v>
          </cell>
          <cell r="C262" t="str">
            <v>TAX</v>
          </cell>
          <cell r="D262" t="str">
            <v>LIC-EJAD-17</v>
          </cell>
          <cell r="E262" t="str">
            <v>LI</v>
          </cell>
          <cell r="F262" t="str">
            <v>BR</v>
          </cell>
          <cell r="H262">
            <v>3100</v>
          </cell>
          <cell r="I262">
            <v>0</v>
          </cell>
          <cell r="J262">
            <v>0</v>
          </cell>
          <cell r="K262">
            <v>3100</v>
          </cell>
          <cell r="L262">
            <v>0</v>
          </cell>
          <cell r="M262">
            <v>3100</v>
          </cell>
          <cell r="N262">
            <v>3100</v>
          </cell>
        </row>
        <row r="263">
          <cell r="A263">
            <v>821526</v>
          </cell>
          <cell r="B263" t="str">
            <v>Lopez*Nuñez,Ivaemir</v>
          </cell>
          <cell r="C263" t="str">
            <v>TAX</v>
          </cell>
          <cell r="D263" t="str">
            <v>LIC-EJAD-17</v>
          </cell>
          <cell r="E263" t="str">
            <v>LI</v>
          </cell>
          <cell r="F263" t="str">
            <v>AS</v>
          </cell>
          <cell r="G263">
            <v>100</v>
          </cell>
          <cell r="H263" t="str">
            <v>14372.7</v>
          </cell>
          <cell r="I263">
            <v>0</v>
          </cell>
          <cell r="J263">
            <v>0</v>
          </cell>
          <cell r="K263" t="str">
            <v>14372.7</v>
          </cell>
          <cell r="L263">
            <v>14373</v>
          </cell>
          <cell r="M263">
            <v>0</v>
          </cell>
          <cell r="N263">
            <v>0</v>
          </cell>
        </row>
        <row r="264">
          <cell r="A264">
            <v>825444</v>
          </cell>
          <cell r="B264" t="str">
            <v>Arriaga*Barron,Cesar</v>
          </cell>
          <cell r="C264" t="str">
            <v>TAX</v>
          </cell>
          <cell r="D264" t="str">
            <v>LIC-SYSC-18</v>
          </cell>
          <cell r="E264" t="str">
            <v>LI</v>
          </cell>
          <cell r="F264" t="str">
            <v>AS</v>
          </cell>
          <cell r="G264">
            <v>101</v>
          </cell>
          <cell r="H264">
            <v>22463</v>
          </cell>
          <cell r="I264">
            <v>0</v>
          </cell>
          <cell r="J264">
            <v>0</v>
          </cell>
          <cell r="K264">
            <v>22463</v>
          </cell>
          <cell r="L264" t="str">
            <v>22463.8</v>
          </cell>
          <cell r="M264">
            <v>0</v>
          </cell>
          <cell r="N264">
            <v>0</v>
          </cell>
        </row>
        <row r="265">
          <cell r="A265">
            <v>744789</v>
          </cell>
          <cell r="B265" t="str">
            <v>Calderon*Flores,Braulio</v>
          </cell>
          <cell r="C265" t="str">
            <v>TAX</v>
          </cell>
          <cell r="D265" t="str">
            <v>LIC-MEES-18</v>
          </cell>
          <cell r="E265" t="str">
            <v>LI</v>
          </cell>
          <cell r="F265" t="str">
            <v>BF</v>
          </cell>
          <cell r="H265">
            <v>3100</v>
          </cell>
          <cell r="I265">
            <v>0</v>
          </cell>
          <cell r="J265">
            <v>0</v>
          </cell>
          <cell r="K265">
            <v>3100</v>
          </cell>
          <cell r="L265">
            <v>0</v>
          </cell>
          <cell r="M265">
            <v>3100</v>
          </cell>
          <cell r="N265">
            <v>3100</v>
          </cell>
        </row>
        <row r="266">
          <cell r="A266">
            <v>825142</v>
          </cell>
          <cell r="B266" t="str">
            <v>Esteban*Robles,Miguel</v>
          </cell>
          <cell r="C266" t="str">
            <v>TAX</v>
          </cell>
          <cell r="D266" t="str">
            <v>MAE-EDUC-19</v>
          </cell>
          <cell r="E266" t="str">
            <v>MA</v>
          </cell>
          <cell r="F266" t="str">
            <v>AS</v>
          </cell>
          <cell r="G266">
            <v>406</v>
          </cell>
          <cell r="H266" t="str">
            <v>22372.68</v>
          </cell>
          <cell r="I266">
            <v>0</v>
          </cell>
          <cell r="J266">
            <v>0</v>
          </cell>
          <cell r="K266" t="str">
            <v>22372.68</v>
          </cell>
          <cell r="L266" t="str">
            <v>22372.68</v>
          </cell>
          <cell r="M266">
            <v>0</v>
          </cell>
          <cell r="N266">
            <v>0</v>
          </cell>
        </row>
        <row r="267">
          <cell r="A267">
            <v>88156</v>
          </cell>
          <cell r="B267" t="str">
            <v>Huerta*Escamilla,Maria</v>
          </cell>
          <cell r="C267" t="str">
            <v>TAX</v>
          </cell>
          <cell r="D267" t="str">
            <v>MAE-EDUC-19</v>
          </cell>
          <cell r="E267" t="str">
            <v>MA</v>
          </cell>
          <cell r="F267" t="str">
            <v>AS</v>
          </cell>
          <cell r="G267">
            <v>406</v>
          </cell>
          <cell r="H267" t="str">
            <v>22132.14</v>
          </cell>
          <cell r="I267">
            <v>0</v>
          </cell>
          <cell r="J267" t="str">
            <v>492.48</v>
          </cell>
          <cell r="K267" t="str">
            <v>21639.66</v>
          </cell>
          <cell r="L267" t="str">
            <v>21639.66</v>
          </cell>
          <cell r="M267">
            <v>0</v>
          </cell>
          <cell r="N267">
            <v>0</v>
          </cell>
        </row>
        <row r="268">
          <cell r="A268">
            <v>831970</v>
          </cell>
          <cell r="B268" t="str">
            <v>Olivares*Garcia,Said</v>
          </cell>
          <cell r="C268" t="str">
            <v>TAX</v>
          </cell>
          <cell r="D268" t="str">
            <v>LIC-MEES-18</v>
          </cell>
          <cell r="E268" t="str">
            <v>LI</v>
          </cell>
          <cell r="F268" t="str">
            <v>AS</v>
          </cell>
          <cell r="G268">
            <v>101</v>
          </cell>
          <cell r="H268" t="str">
            <v>19311.72</v>
          </cell>
          <cell r="I268">
            <v>0</v>
          </cell>
          <cell r="J268">
            <v>0</v>
          </cell>
          <cell r="K268" t="str">
            <v>19311.72</v>
          </cell>
          <cell r="L268" t="str">
            <v>19311.72</v>
          </cell>
          <cell r="M268">
            <v>0</v>
          </cell>
          <cell r="N268">
            <v>0</v>
          </cell>
        </row>
        <row r="269">
          <cell r="A269">
            <v>829926</v>
          </cell>
          <cell r="B269" t="str">
            <v>Cerón*Almaguer,Ángel</v>
          </cell>
          <cell r="C269" t="str">
            <v>TAX</v>
          </cell>
          <cell r="D269" t="str">
            <v>LIC-CTCO-18</v>
          </cell>
          <cell r="E269" t="str">
            <v>LI</v>
          </cell>
          <cell r="F269" t="str">
            <v>AS</v>
          </cell>
          <cell r="G269">
            <v>101</v>
          </cell>
          <cell r="H269" t="str">
            <v>22889.65</v>
          </cell>
          <cell r="I269">
            <v>0</v>
          </cell>
          <cell r="J269" t="str">
            <v>398.52</v>
          </cell>
          <cell r="K269" t="str">
            <v>22491.13</v>
          </cell>
          <cell r="L269" t="str">
            <v>22491.4</v>
          </cell>
          <cell r="M269">
            <v>0</v>
          </cell>
          <cell r="N269">
            <v>0</v>
          </cell>
        </row>
        <row r="270">
          <cell r="A270">
            <v>835707</v>
          </cell>
          <cell r="B270" t="str">
            <v>Torres*Rodriguez,Luis</v>
          </cell>
          <cell r="C270" t="str">
            <v>TAX</v>
          </cell>
          <cell r="D270" t="str">
            <v>LIC-EJDE-17</v>
          </cell>
          <cell r="E270" t="str">
            <v>LI</v>
          </cell>
          <cell r="F270" t="str">
            <v>AS</v>
          </cell>
          <cell r="G270">
            <v>100</v>
          </cell>
          <cell r="H270" t="str">
            <v>13611.55</v>
          </cell>
          <cell r="I270">
            <v>0</v>
          </cell>
          <cell r="J270">
            <v>0</v>
          </cell>
          <cell r="K270" t="str">
            <v>13611.55</v>
          </cell>
          <cell r="L270">
            <v>13612</v>
          </cell>
          <cell r="M270">
            <v>0</v>
          </cell>
          <cell r="N270">
            <v>0</v>
          </cell>
        </row>
        <row r="271">
          <cell r="A271">
            <v>834817</v>
          </cell>
          <cell r="B271" t="str">
            <v>Martinez*Tenorio,Eduardo</v>
          </cell>
          <cell r="C271" t="str">
            <v>TAX</v>
          </cell>
          <cell r="D271" t="str">
            <v>LIC-SYSC-18</v>
          </cell>
          <cell r="E271" t="str">
            <v>LI</v>
          </cell>
          <cell r="F271" t="str">
            <v>BS</v>
          </cell>
          <cell r="G271">
            <v>101</v>
          </cell>
          <cell r="H271" t="str">
            <v>6002.68</v>
          </cell>
          <cell r="I271">
            <v>0</v>
          </cell>
          <cell r="J271">
            <v>0</v>
          </cell>
          <cell r="K271" t="str">
            <v>6002.68</v>
          </cell>
          <cell r="L271" t="str">
            <v>5403.88</v>
          </cell>
          <cell r="M271" t="str">
            <v>598.8</v>
          </cell>
          <cell r="N271" t="str">
            <v>598.8</v>
          </cell>
        </row>
        <row r="272">
          <cell r="A272">
            <v>726030</v>
          </cell>
          <cell r="B272" t="str">
            <v>Delgadillo*Perdomo,Nelly</v>
          </cell>
          <cell r="C272" t="str">
            <v>TAX</v>
          </cell>
          <cell r="D272" t="str">
            <v>LIC-EJAD-17</v>
          </cell>
          <cell r="E272" t="str">
            <v>LI</v>
          </cell>
          <cell r="F272" t="str">
            <v>BS</v>
          </cell>
          <cell r="H272">
            <v>0</v>
          </cell>
          <cell r="I272">
            <v>0</v>
          </cell>
          <cell r="J272">
            <v>0</v>
          </cell>
          <cell r="K272">
            <v>0</v>
          </cell>
          <cell r="L272">
            <v>0</v>
          </cell>
          <cell r="M272">
            <v>0</v>
          </cell>
          <cell r="N272">
            <v>0</v>
          </cell>
        </row>
        <row r="273">
          <cell r="A273">
            <v>742282</v>
          </cell>
          <cell r="B273" t="str">
            <v>Rumbo*Arreola,Angel</v>
          </cell>
          <cell r="C273" t="str">
            <v>TAX</v>
          </cell>
          <cell r="D273" t="str">
            <v>LIC-SYSC-18</v>
          </cell>
          <cell r="E273" t="str">
            <v>LI</v>
          </cell>
          <cell r="F273" t="str">
            <v>BS</v>
          </cell>
          <cell r="H273">
            <v>0</v>
          </cell>
          <cell r="I273">
            <v>0</v>
          </cell>
          <cell r="J273">
            <v>0</v>
          </cell>
          <cell r="K273">
            <v>0</v>
          </cell>
          <cell r="L273">
            <v>0</v>
          </cell>
          <cell r="M273">
            <v>0</v>
          </cell>
          <cell r="N273">
            <v>0</v>
          </cell>
        </row>
        <row r="274">
          <cell r="A274">
            <v>787317</v>
          </cell>
          <cell r="B274" t="str">
            <v>Aguilera*Padilla,Dulce</v>
          </cell>
          <cell r="C274" t="str">
            <v>TAX</v>
          </cell>
          <cell r="D274" t="str">
            <v>MAE-EDUC-19</v>
          </cell>
          <cell r="E274" t="str">
            <v>MA</v>
          </cell>
          <cell r="F274" t="str">
            <v>AS</v>
          </cell>
          <cell r="G274">
            <v>405</v>
          </cell>
          <cell r="H274" t="str">
            <v>22171.5</v>
          </cell>
          <cell r="I274">
            <v>0</v>
          </cell>
          <cell r="J274">
            <v>0</v>
          </cell>
          <cell r="K274" t="str">
            <v>22171.5</v>
          </cell>
          <cell r="L274">
            <v>22172</v>
          </cell>
          <cell r="M274">
            <v>0</v>
          </cell>
          <cell r="N274">
            <v>0</v>
          </cell>
        </row>
        <row r="275">
          <cell r="A275">
            <v>773177</v>
          </cell>
          <cell r="B275" t="str">
            <v>Martinez*Contreras,Carlos</v>
          </cell>
          <cell r="C275" t="str">
            <v>TAX</v>
          </cell>
          <cell r="D275" t="str">
            <v>LIC-DERE-18</v>
          </cell>
          <cell r="E275" t="str">
            <v>LI</v>
          </cell>
          <cell r="F275" t="str">
            <v>AS</v>
          </cell>
          <cell r="H275" t="str">
            <v>26260.55</v>
          </cell>
          <cell r="I275">
            <v>0</v>
          </cell>
          <cell r="J275">
            <v>0</v>
          </cell>
          <cell r="K275" t="str">
            <v>26260.55</v>
          </cell>
          <cell r="L275">
            <v>18208</v>
          </cell>
          <cell r="M275">
            <v>8053</v>
          </cell>
          <cell r="N275">
            <v>8053</v>
          </cell>
        </row>
        <row r="276">
          <cell r="A276">
            <v>300540</v>
          </cell>
          <cell r="B276" t="str">
            <v>Cortés*Ocampo,María</v>
          </cell>
          <cell r="C276" t="str">
            <v>TAX</v>
          </cell>
          <cell r="D276" t="str">
            <v>LIC-CTCO-18</v>
          </cell>
          <cell r="E276" t="str">
            <v>LI</v>
          </cell>
          <cell r="F276" t="str">
            <v>EG</v>
          </cell>
          <cell r="H276">
            <v>19000</v>
          </cell>
          <cell r="I276">
            <v>0</v>
          </cell>
          <cell r="J276">
            <v>0</v>
          </cell>
          <cell r="K276">
            <v>19000</v>
          </cell>
          <cell r="L276">
            <v>19000</v>
          </cell>
          <cell r="M276">
            <v>0</v>
          </cell>
          <cell r="N276">
            <v>0</v>
          </cell>
        </row>
        <row r="277">
          <cell r="A277">
            <v>333291</v>
          </cell>
          <cell r="B277" t="str">
            <v>Gudiño*Pérez,Aarón</v>
          </cell>
          <cell r="C277" t="str">
            <v>TAX</v>
          </cell>
          <cell r="D277" t="str">
            <v>MAE-MADP-22</v>
          </cell>
          <cell r="E277" t="str">
            <v>MA</v>
          </cell>
          <cell r="F277" t="str">
            <v>EG</v>
          </cell>
          <cell r="H277">
            <v>119</v>
          </cell>
          <cell r="I277">
            <v>0</v>
          </cell>
          <cell r="J277">
            <v>0</v>
          </cell>
          <cell r="K277">
            <v>119</v>
          </cell>
          <cell r="L277">
            <v>119</v>
          </cell>
          <cell r="M277">
            <v>0</v>
          </cell>
          <cell r="N277">
            <v>0</v>
          </cell>
        </row>
        <row r="278">
          <cell r="A278">
            <v>652970</v>
          </cell>
          <cell r="B278" t="str">
            <v>Vazquez*Sanchez,Jose</v>
          </cell>
          <cell r="C278" t="str">
            <v>TAX</v>
          </cell>
          <cell r="D278" t="str">
            <v>LIC-DSGD-18</v>
          </cell>
          <cell r="E278" t="str">
            <v>LI</v>
          </cell>
          <cell r="F278" t="str">
            <v>EG</v>
          </cell>
          <cell r="H278">
            <v>13000</v>
          </cell>
          <cell r="I278">
            <v>0</v>
          </cell>
          <cell r="J278">
            <v>0</v>
          </cell>
          <cell r="K278">
            <v>13000</v>
          </cell>
          <cell r="L278">
            <v>13000</v>
          </cell>
          <cell r="M278">
            <v>0</v>
          </cell>
          <cell r="N278">
            <v>0</v>
          </cell>
        </row>
        <row r="279">
          <cell r="A279">
            <v>656126</v>
          </cell>
          <cell r="B279" t="str">
            <v>Castro*Barcena,Zaira</v>
          </cell>
          <cell r="C279" t="str">
            <v>TAX</v>
          </cell>
          <cell r="D279" t="str">
            <v>LIC-EJAD-17</v>
          </cell>
          <cell r="E279" t="str">
            <v>LI</v>
          </cell>
          <cell r="F279" t="str">
            <v>EG</v>
          </cell>
          <cell r="H279">
            <v>700</v>
          </cell>
          <cell r="I279">
            <v>0</v>
          </cell>
          <cell r="J279">
            <v>0</v>
          </cell>
          <cell r="K279">
            <v>700</v>
          </cell>
          <cell r="L279">
            <v>700</v>
          </cell>
          <cell r="M279">
            <v>0</v>
          </cell>
          <cell r="N279">
            <v>0</v>
          </cell>
        </row>
        <row r="280">
          <cell r="A280">
            <v>699019</v>
          </cell>
          <cell r="B280" t="str">
            <v>Robles*Solis,Maria</v>
          </cell>
          <cell r="C280" t="str">
            <v>TAX</v>
          </cell>
          <cell r="D280" t="str">
            <v>LIC-EJEP-18</v>
          </cell>
          <cell r="E280" t="str">
            <v>LI</v>
          </cell>
          <cell r="F280" t="str">
            <v>EG</v>
          </cell>
          <cell r="H280">
            <v>11458</v>
          </cell>
          <cell r="I280">
            <v>0</v>
          </cell>
          <cell r="J280">
            <v>0</v>
          </cell>
          <cell r="K280">
            <v>11458</v>
          </cell>
          <cell r="L280">
            <v>3475</v>
          </cell>
          <cell r="M280">
            <v>7983</v>
          </cell>
          <cell r="N280">
            <v>7983</v>
          </cell>
        </row>
        <row r="281">
          <cell r="A281">
            <v>333805</v>
          </cell>
          <cell r="B281" t="str">
            <v>Cancino*Jaimez,Cinthia</v>
          </cell>
          <cell r="C281" t="str">
            <v>TAX</v>
          </cell>
          <cell r="D281" t="str">
            <v>LIC-EJDE-17</v>
          </cell>
          <cell r="E281" t="str">
            <v>LI</v>
          </cell>
          <cell r="F281" t="str">
            <v>AS</v>
          </cell>
          <cell r="G281">
            <v>405</v>
          </cell>
          <cell r="H281">
            <v>13340</v>
          </cell>
          <cell r="I281">
            <v>0</v>
          </cell>
          <cell r="J281" t="str">
            <v>312.35</v>
          </cell>
          <cell r="K281" t="str">
            <v>13027.65</v>
          </cell>
          <cell r="L281" t="str">
            <v>14292.62</v>
          </cell>
          <cell r="M281">
            <v>0</v>
          </cell>
          <cell r="N281">
            <v>0</v>
          </cell>
        </row>
        <row r="282">
          <cell r="A282">
            <v>847671</v>
          </cell>
          <cell r="B282" t="str">
            <v>Gamboa*Gil,Josselin</v>
          </cell>
          <cell r="C282" t="str">
            <v>TAX</v>
          </cell>
          <cell r="D282" t="str">
            <v>LIC-EJAD-17</v>
          </cell>
          <cell r="E282" t="str">
            <v>LI</v>
          </cell>
          <cell r="F282" t="str">
            <v>AS</v>
          </cell>
          <cell r="G282">
            <v>100</v>
          </cell>
          <cell r="H282" t="str">
            <v>12513.8</v>
          </cell>
          <cell r="I282">
            <v>0</v>
          </cell>
          <cell r="J282" t="str">
            <v>218.24</v>
          </cell>
          <cell r="K282" t="str">
            <v>12295.56</v>
          </cell>
          <cell r="L282" t="str">
            <v>12296.4</v>
          </cell>
          <cell r="M282">
            <v>0</v>
          </cell>
          <cell r="N282">
            <v>0</v>
          </cell>
        </row>
        <row r="283">
          <cell r="A283">
            <v>845006</v>
          </cell>
          <cell r="B283" t="str">
            <v>Durán*Salazar,José</v>
          </cell>
          <cell r="C283" t="str">
            <v>TAX</v>
          </cell>
          <cell r="D283" t="str">
            <v>MAE-EDUC-19</v>
          </cell>
          <cell r="E283" t="str">
            <v>MA</v>
          </cell>
          <cell r="F283" t="str">
            <v>AS</v>
          </cell>
          <cell r="G283">
            <v>406</v>
          </cell>
          <cell r="H283" t="str">
            <v>21514.61</v>
          </cell>
          <cell r="I283">
            <v>0</v>
          </cell>
          <cell r="J283" t="str">
            <v>369.12</v>
          </cell>
          <cell r="K283" t="str">
            <v>21145.49</v>
          </cell>
          <cell r="L283" t="str">
            <v>21145.49</v>
          </cell>
          <cell r="M283">
            <v>0</v>
          </cell>
          <cell r="N283">
            <v>0</v>
          </cell>
        </row>
        <row r="284">
          <cell r="A284">
            <v>842819</v>
          </cell>
          <cell r="B284" t="str">
            <v>Ramirez*Sepulveda,Jereny</v>
          </cell>
          <cell r="C284" t="str">
            <v>TAX</v>
          </cell>
          <cell r="D284" t="str">
            <v>LIC-DINV-18</v>
          </cell>
          <cell r="E284" t="str">
            <v>LI</v>
          </cell>
          <cell r="F284" t="str">
            <v>BA</v>
          </cell>
          <cell r="G284">
            <v>101</v>
          </cell>
          <cell r="H284" t="str">
            <v>20054.14</v>
          </cell>
          <cell r="I284">
            <v>0</v>
          </cell>
          <cell r="J284">
            <v>0</v>
          </cell>
          <cell r="K284" t="str">
            <v>20054.14</v>
          </cell>
          <cell r="L284" t="str">
            <v>14502.64</v>
          </cell>
          <cell r="M284" t="str">
            <v>5551.5</v>
          </cell>
          <cell r="N284" t="str">
            <v>5551.5</v>
          </cell>
        </row>
        <row r="285">
          <cell r="A285">
            <v>283899</v>
          </cell>
          <cell r="B285" t="str">
            <v>González*Hernández,Lisania</v>
          </cell>
          <cell r="C285" t="str">
            <v>TAX</v>
          </cell>
          <cell r="D285" t="str">
            <v>LIC-EJAD-17</v>
          </cell>
          <cell r="E285" t="str">
            <v>LI</v>
          </cell>
          <cell r="F285" t="str">
            <v>AS</v>
          </cell>
          <cell r="G285">
            <v>404</v>
          </cell>
          <cell r="H285" t="str">
            <v>13092.1</v>
          </cell>
          <cell r="I285">
            <v>0</v>
          </cell>
          <cell r="J285">
            <v>0</v>
          </cell>
          <cell r="K285" t="str">
            <v>13092.1</v>
          </cell>
          <cell r="L285" t="str">
            <v>6153.4</v>
          </cell>
          <cell r="M285" t="str">
            <v>6938.7</v>
          </cell>
          <cell r="N285" t="str">
            <v>6938.7</v>
          </cell>
        </row>
        <row r="286">
          <cell r="A286">
            <v>836022</v>
          </cell>
          <cell r="B286" t="str">
            <v>Martin*Bautista,Maria</v>
          </cell>
          <cell r="C286" t="str">
            <v>TAX</v>
          </cell>
          <cell r="D286" t="str">
            <v>LIC-DSGD-18</v>
          </cell>
          <cell r="E286" t="str">
            <v>LI</v>
          </cell>
          <cell r="F286" t="str">
            <v>AS</v>
          </cell>
          <cell r="G286">
            <v>101</v>
          </cell>
          <cell r="H286" t="str">
            <v>19316.59</v>
          </cell>
          <cell r="I286">
            <v>0</v>
          </cell>
          <cell r="J286" t="str">
            <v>340.56</v>
          </cell>
          <cell r="K286" t="str">
            <v>18976.03</v>
          </cell>
          <cell r="L286" t="str">
            <v>18977.59</v>
          </cell>
          <cell r="M286">
            <v>0</v>
          </cell>
          <cell r="N286">
            <v>0</v>
          </cell>
        </row>
        <row r="287">
          <cell r="A287">
            <v>852173</v>
          </cell>
          <cell r="B287" t="str">
            <v>Abundis*Moreno,Amira</v>
          </cell>
          <cell r="C287" t="str">
            <v>TAX</v>
          </cell>
          <cell r="D287" t="str">
            <v>LIC-EJAD-17</v>
          </cell>
          <cell r="E287" t="str">
            <v>LI</v>
          </cell>
          <cell r="F287" t="str">
            <v>BV</v>
          </cell>
          <cell r="G287">
            <v>100</v>
          </cell>
          <cell r="H287" t="str">
            <v>2980.79</v>
          </cell>
          <cell r="I287">
            <v>0</v>
          </cell>
          <cell r="J287">
            <v>0</v>
          </cell>
          <cell r="K287" t="str">
            <v>2980.79</v>
          </cell>
          <cell r="L287" t="str">
            <v>3209.34</v>
          </cell>
          <cell r="M287">
            <v>0</v>
          </cell>
          <cell r="N287">
            <v>0</v>
          </cell>
        </row>
        <row r="288">
          <cell r="A288">
            <v>851083</v>
          </cell>
          <cell r="B288" t="str">
            <v>Tapia*Alvarez,Donovan</v>
          </cell>
          <cell r="C288" t="str">
            <v>TAX</v>
          </cell>
          <cell r="D288" t="str">
            <v>LIC-DINV-18</v>
          </cell>
          <cell r="E288" t="str">
            <v>LI</v>
          </cell>
          <cell r="F288" t="str">
            <v>AS</v>
          </cell>
          <cell r="G288">
            <v>101</v>
          </cell>
          <cell r="H288" t="str">
            <v>19713.66</v>
          </cell>
          <cell r="I288">
            <v>0</v>
          </cell>
          <cell r="J288">
            <v>0</v>
          </cell>
          <cell r="K288" t="str">
            <v>19713.66</v>
          </cell>
          <cell r="L288" t="str">
            <v>16937.91</v>
          </cell>
          <cell r="M288" t="str">
            <v>2775.75</v>
          </cell>
          <cell r="N288" t="str">
            <v>2775.75</v>
          </cell>
        </row>
        <row r="289">
          <cell r="A289">
            <v>260611</v>
          </cell>
          <cell r="B289" t="str">
            <v>Jimenez*Olivares,Adriana</v>
          </cell>
          <cell r="C289" t="str">
            <v>TAX</v>
          </cell>
          <cell r="D289" t="str">
            <v>LIC-EJAD-17</v>
          </cell>
          <cell r="E289" t="str">
            <v>LI</v>
          </cell>
          <cell r="F289" t="str">
            <v>AS</v>
          </cell>
          <cell r="G289">
            <v>100</v>
          </cell>
          <cell r="H289" t="str">
            <v>13549.15</v>
          </cell>
          <cell r="I289">
            <v>0</v>
          </cell>
          <cell r="J289">
            <v>0</v>
          </cell>
          <cell r="K289" t="str">
            <v>13549.15</v>
          </cell>
          <cell r="L289" t="str">
            <v>13549.73</v>
          </cell>
          <cell r="M289">
            <v>0</v>
          </cell>
          <cell r="N289">
            <v>0</v>
          </cell>
        </row>
        <row r="290">
          <cell r="A290">
            <v>215876</v>
          </cell>
          <cell r="B290" t="str">
            <v>Fernandez*Mata,Haniel</v>
          </cell>
          <cell r="C290" t="str">
            <v>TAX</v>
          </cell>
          <cell r="D290" t="str">
            <v>LIC-PSIO-18</v>
          </cell>
          <cell r="E290" t="str">
            <v>LI</v>
          </cell>
          <cell r="F290" t="str">
            <v>BS</v>
          </cell>
          <cell r="G290">
            <v>101</v>
          </cell>
          <cell r="H290" t="str">
            <v>7058.79</v>
          </cell>
          <cell r="I290">
            <v>0</v>
          </cell>
          <cell r="J290">
            <v>0</v>
          </cell>
          <cell r="K290" t="str">
            <v>7058.79</v>
          </cell>
          <cell r="L290" t="str">
            <v>5716.89</v>
          </cell>
          <cell r="M290" t="str">
            <v>1341.9</v>
          </cell>
          <cell r="N290" t="str">
            <v>1341.9</v>
          </cell>
        </row>
        <row r="291">
          <cell r="A291">
            <v>841465</v>
          </cell>
          <cell r="B291" t="str">
            <v>Villasis*Solis,Francisco</v>
          </cell>
          <cell r="C291" t="str">
            <v>TAX</v>
          </cell>
          <cell r="D291" t="str">
            <v>LIC-SYSC-18</v>
          </cell>
          <cell r="E291" t="str">
            <v>LI</v>
          </cell>
          <cell r="F291" t="str">
            <v>BI</v>
          </cell>
          <cell r="G291">
            <v>101</v>
          </cell>
          <cell r="H291" t="str">
            <v>179.66</v>
          </cell>
          <cell r="I291">
            <v>0</v>
          </cell>
          <cell r="J291">
            <v>0</v>
          </cell>
          <cell r="K291" t="str">
            <v>179.66</v>
          </cell>
          <cell r="L291" t="str">
            <v>2272.46</v>
          </cell>
          <cell r="M291">
            <v>0</v>
          </cell>
          <cell r="N291">
            <v>0</v>
          </cell>
        </row>
        <row r="292">
          <cell r="A292">
            <v>303440</v>
          </cell>
          <cell r="B292" t="str">
            <v>Barajas*García,Paola</v>
          </cell>
          <cell r="C292" t="str">
            <v>TAX</v>
          </cell>
          <cell r="D292" t="str">
            <v>LIC-ADME-18</v>
          </cell>
          <cell r="E292" t="str">
            <v>LI</v>
          </cell>
          <cell r="F292" t="str">
            <v>AS</v>
          </cell>
          <cell r="G292">
            <v>403</v>
          </cell>
          <cell r="H292">
            <v>21800</v>
          </cell>
          <cell r="I292">
            <v>0</v>
          </cell>
          <cell r="J292">
            <v>0</v>
          </cell>
          <cell r="K292">
            <v>21800</v>
          </cell>
          <cell r="L292" t="str">
            <v>21693.8</v>
          </cell>
          <cell r="M292" t="str">
            <v>106.2</v>
          </cell>
          <cell r="N292" t="str">
            <v>106.2</v>
          </cell>
        </row>
        <row r="293">
          <cell r="A293">
            <v>842175</v>
          </cell>
          <cell r="B293" t="str">
            <v>Cruz*Macedo,Antonia</v>
          </cell>
          <cell r="C293" t="str">
            <v>TAX</v>
          </cell>
          <cell r="D293" t="str">
            <v>LIC-EJAD-17</v>
          </cell>
          <cell r="E293" t="str">
            <v>LI</v>
          </cell>
          <cell r="F293" t="str">
            <v>AS</v>
          </cell>
          <cell r="G293">
            <v>100</v>
          </cell>
          <cell r="H293" t="str">
            <v>13463.6</v>
          </cell>
          <cell r="I293">
            <v>0</v>
          </cell>
          <cell r="J293">
            <v>0</v>
          </cell>
          <cell r="K293" t="str">
            <v>13463.6</v>
          </cell>
          <cell r="L293" t="str">
            <v>13464.15</v>
          </cell>
          <cell r="M293">
            <v>0</v>
          </cell>
          <cell r="N293">
            <v>0</v>
          </cell>
        </row>
        <row r="294">
          <cell r="A294">
            <v>840487</v>
          </cell>
          <cell r="B294" t="str">
            <v>Flores*Arevalo,Frida</v>
          </cell>
          <cell r="C294" t="str">
            <v>TAX</v>
          </cell>
          <cell r="D294" t="str">
            <v>LIC-EJDE-17</v>
          </cell>
          <cell r="E294" t="str">
            <v>LI</v>
          </cell>
          <cell r="F294" t="str">
            <v>AS</v>
          </cell>
          <cell r="G294">
            <v>100</v>
          </cell>
          <cell r="H294" t="str">
            <v>13635.1</v>
          </cell>
          <cell r="I294">
            <v>0</v>
          </cell>
          <cell r="J294">
            <v>0</v>
          </cell>
          <cell r="K294" t="str">
            <v>13635.1</v>
          </cell>
          <cell r="L294" t="str">
            <v>13635.75</v>
          </cell>
          <cell r="M294">
            <v>0</v>
          </cell>
          <cell r="N294">
            <v>0</v>
          </cell>
        </row>
        <row r="295">
          <cell r="A295">
            <v>348415</v>
          </cell>
          <cell r="B295" t="str">
            <v>Pastrana*Ortega,Luis</v>
          </cell>
          <cell r="C295" t="str">
            <v>TAX</v>
          </cell>
          <cell r="D295" t="str">
            <v>LIC-EJAD-17</v>
          </cell>
          <cell r="E295" t="str">
            <v>LI</v>
          </cell>
          <cell r="F295" t="str">
            <v>EG</v>
          </cell>
          <cell r="H295" t="str">
            <v>18963.1</v>
          </cell>
          <cell r="I295">
            <v>0</v>
          </cell>
          <cell r="J295">
            <v>0</v>
          </cell>
          <cell r="K295" t="str">
            <v>18963.1</v>
          </cell>
          <cell r="L295">
            <v>18964</v>
          </cell>
          <cell r="M295">
            <v>0</v>
          </cell>
          <cell r="N295">
            <v>0</v>
          </cell>
        </row>
        <row r="296">
          <cell r="A296">
            <v>820472</v>
          </cell>
          <cell r="B296" t="str">
            <v>Huitzil*Buendía,Jorge</v>
          </cell>
          <cell r="C296" t="str">
            <v>TAX</v>
          </cell>
          <cell r="D296" t="str">
            <v>LIC-EJDE-17</v>
          </cell>
          <cell r="E296" t="str">
            <v>LI</v>
          </cell>
          <cell r="F296" t="str">
            <v>AS</v>
          </cell>
          <cell r="G296">
            <v>405</v>
          </cell>
          <cell r="H296" t="str">
            <v>13587.85</v>
          </cell>
          <cell r="I296">
            <v>0</v>
          </cell>
          <cell r="J296">
            <v>0</v>
          </cell>
          <cell r="K296" t="str">
            <v>13587.85</v>
          </cell>
          <cell r="L296" t="str">
            <v>13588.6</v>
          </cell>
          <cell r="M296">
            <v>0</v>
          </cell>
          <cell r="N296">
            <v>0</v>
          </cell>
        </row>
        <row r="297">
          <cell r="A297">
            <v>836366</v>
          </cell>
          <cell r="B297" t="str">
            <v>TREJO*RAYA,NATALIA</v>
          </cell>
          <cell r="C297" t="str">
            <v>TAX</v>
          </cell>
          <cell r="D297" t="str">
            <v>LIC-DINV-18</v>
          </cell>
          <cell r="E297" t="str">
            <v>LI</v>
          </cell>
          <cell r="F297" t="str">
            <v>BI</v>
          </cell>
          <cell r="G297">
            <v>101</v>
          </cell>
          <cell r="H297" t="str">
            <v>204.64</v>
          </cell>
          <cell r="I297">
            <v>0</v>
          </cell>
          <cell r="J297">
            <v>0</v>
          </cell>
          <cell r="K297" t="str">
            <v>204.64</v>
          </cell>
          <cell r="L297" t="str">
            <v>4935.64</v>
          </cell>
          <cell r="M297">
            <v>0</v>
          </cell>
          <cell r="N297">
            <v>0</v>
          </cell>
        </row>
        <row r="298">
          <cell r="A298">
            <v>662390</v>
          </cell>
          <cell r="B298" t="str">
            <v>Rocha*Sánchez,Gabriela</v>
          </cell>
          <cell r="C298" t="str">
            <v>TAX</v>
          </cell>
          <cell r="D298" t="str">
            <v>LIC-EJAD-17</v>
          </cell>
          <cell r="E298" t="str">
            <v>LI</v>
          </cell>
          <cell r="F298" t="str">
            <v>AS</v>
          </cell>
          <cell r="G298">
            <v>100</v>
          </cell>
          <cell r="H298">
            <v>12891</v>
          </cell>
          <cell r="I298">
            <v>0</v>
          </cell>
          <cell r="J298">
            <v>0</v>
          </cell>
          <cell r="K298">
            <v>12891</v>
          </cell>
          <cell r="L298">
            <v>12891</v>
          </cell>
          <cell r="M298">
            <v>0</v>
          </cell>
          <cell r="N298">
            <v>0</v>
          </cell>
        </row>
        <row r="299">
          <cell r="A299">
            <v>763845</v>
          </cell>
          <cell r="B299" t="str">
            <v>Torres*Amador,Marlon</v>
          </cell>
          <cell r="C299" t="str">
            <v>TAX</v>
          </cell>
          <cell r="D299" t="str">
            <v>LIC-CTCO-18</v>
          </cell>
          <cell r="E299" t="str">
            <v>LI</v>
          </cell>
          <cell r="F299" t="str">
            <v>BF</v>
          </cell>
          <cell r="H299">
            <v>2325</v>
          </cell>
          <cell r="I299">
            <v>0</v>
          </cell>
          <cell r="J299">
            <v>0</v>
          </cell>
          <cell r="K299">
            <v>2325</v>
          </cell>
          <cell r="L299">
            <v>0</v>
          </cell>
          <cell r="M299">
            <v>2325</v>
          </cell>
          <cell r="N299">
            <v>2325</v>
          </cell>
        </row>
        <row r="300">
          <cell r="A300">
            <v>750944</v>
          </cell>
          <cell r="B300" t="str">
            <v>García*Osnaya,Florentino</v>
          </cell>
          <cell r="C300" t="str">
            <v>TAX</v>
          </cell>
          <cell r="D300" t="str">
            <v>LIC-EJAD-17</v>
          </cell>
          <cell r="E300" t="str">
            <v>LI</v>
          </cell>
          <cell r="F300" t="str">
            <v>BR</v>
          </cell>
          <cell r="H300">
            <v>3100</v>
          </cell>
          <cell r="I300">
            <v>0</v>
          </cell>
          <cell r="J300">
            <v>0</v>
          </cell>
          <cell r="K300">
            <v>3100</v>
          </cell>
          <cell r="L300">
            <v>0</v>
          </cell>
          <cell r="M300">
            <v>3100</v>
          </cell>
          <cell r="N300">
            <v>3100</v>
          </cell>
        </row>
        <row r="301">
          <cell r="A301">
            <v>845685</v>
          </cell>
          <cell r="B301" t="str">
            <v>Ojeda*Uribe,Daira</v>
          </cell>
          <cell r="C301" t="str">
            <v>TAX</v>
          </cell>
          <cell r="D301" t="str">
            <v>LIC-DSGD-18</v>
          </cell>
          <cell r="E301" t="str">
            <v>LI</v>
          </cell>
          <cell r="F301" t="str">
            <v>AS</v>
          </cell>
          <cell r="G301">
            <v>101</v>
          </cell>
          <cell r="H301" t="str">
            <v>19347.96</v>
          </cell>
          <cell r="I301">
            <v>0</v>
          </cell>
          <cell r="J301">
            <v>0</v>
          </cell>
          <cell r="K301" t="str">
            <v>19347.96</v>
          </cell>
          <cell r="L301" t="str">
            <v>19348.46</v>
          </cell>
          <cell r="M301">
            <v>0</v>
          </cell>
          <cell r="N301">
            <v>0</v>
          </cell>
        </row>
        <row r="302">
          <cell r="A302">
            <v>843338</v>
          </cell>
          <cell r="B302" t="str">
            <v>Reyes*Alvarado,Cecilia</v>
          </cell>
          <cell r="C302" t="str">
            <v>TAX</v>
          </cell>
          <cell r="D302" t="str">
            <v>LIC-EJAD-17</v>
          </cell>
          <cell r="E302" t="str">
            <v>LI</v>
          </cell>
          <cell r="F302" t="str">
            <v>AS</v>
          </cell>
          <cell r="G302">
            <v>100</v>
          </cell>
          <cell r="H302" t="str">
            <v>14013.4</v>
          </cell>
          <cell r="I302">
            <v>0</v>
          </cell>
          <cell r="J302">
            <v>0</v>
          </cell>
          <cell r="K302" t="str">
            <v>14013.4</v>
          </cell>
          <cell r="L302" t="str">
            <v>12326.25</v>
          </cell>
          <cell r="M302" t="str">
            <v>1687.15</v>
          </cell>
          <cell r="N302" t="str">
            <v>1687.15</v>
          </cell>
        </row>
        <row r="303">
          <cell r="A303">
            <v>676702</v>
          </cell>
          <cell r="B303" t="str">
            <v>Silva*Rivera,Salatiel</v>
          </cell>
          <cell r="C303" t="str">
            <v>TAX</v>
          </cell>
          <cell r="D303" t="str">
            <v>LIC-SYSC-18</v>
          </cell>
          <cell r="E303" t="str">
            <v>LI</v>
          </cell>
          <cell r="F303" t="str">
            <v>BS</v>
          </cell>
          <cell r="H303">
            <v>390</v>
          </cell>
          <cell r="I303">
            <v>0</v>
          </cell>
          <cell r="J303">
            <v>0</v>
          </cell>
          <cell r="K303">
            <v>390</v>
          </cell>
          <cell r="L303">
            <v>390</v>
          </cell>
          <cell r="M303">
            <v>0</v>
          </cell>
          <cell r="N303">
            <v>0</v>
          </cell>
        </row>
        <row r="304">
          <cell r="A304">
            <v>732258</v>
          </cell>
          <cell r="B304" t="str">
            <v>Caldiño*Hernández,Martha</v>
          </cell>
          <cell r="C304" t="str">
            <v>TAX</v>
          </cell>
          <cell r="D304" t="str">
            <v>LIC-EJAD-17</v>
          </cell>
          <cell r="E304" t="str">
            <v>LI</v>
          </cell>
          <cell r="F304" t="str">
            <v>BS</v>
          </cell>
          <cell r="H304">
            <v>0</v>
          </cell>
          <cell r="I304">
            <v>0</v>
          </cell>
          <cell r="J304">
            <v>0</v>
          </cell>
          <cell r="K304">
            <v>0</v>
          </cell>
          <cell r="L304">
            <v>0</v>
          </cell>
          <cell r="M304">
            <v>0</v>
          </cell>
          <cell r="N304">
            <v>0</v>
          </cell>
        </row>
        <row r="305">
          <cell r="A305">
            <v>841589</v>
          </cell>
          <cell r="B305" t="str">
            <v>Trejo*Díaz,Ximena</v>
          </cell>
          <cell r="C305" t="str">
            <v>TAX</v>
          </cell>
          <cell r="D305" t="str">
            <v>LIC-EJAD-17</v>
          </cell>
          <cell r="E305" t="str">
            <v>LI</v>
          </cell>
          <cell r="F305" t="str">
            <v>AS</v>
          </cell>
          <cell r="G305">
            <v>100</v>
          </cell>
          <cell r="H305" t="str">
            <v>13469.5</v>
          </cell>
          <cell r="I305">
            <v>0</v>
          </cell>
          <cell r="J305">
            <v>0</v>
          </cell>
          <cell r="K305" t="str">
            <v>13469.5</v>
          </cell>
          <cell r="L305" t="str">
            <v>13470.2</v>
          </cell>
          <cell r="M305">
            <v>0</v>
          </cell>
          <cell r="N305">
            <v>0</v>
          </cell>
        </row>
        <row r="306">
          <cell r="A306">
            <v>851221</v>
          </cell>
          <cell r="B306" t="str">
            <v>Araujo*Morales,Sergio</v>
          </cell>
          <cell r="C306" t="str">
            <v>TAX</v>
          </cell>
          <cell r="D306" t="str">
            <v>LIC-SYSC-18</v>
          </cell>
          <cell r="E306" t="str">
            <v>LI</v>
          </cell>
          <cell r="F306" t="str">
            <v>AS</v>
          </cell>
          <cell r="G306">
            <v>101</v>
          </cell>
          <cell r="H306" t="str">
            <v>19710.96</v>
          </cell>
          <cell r="I306">
            <v>0</v>
          </cell>
          <cell r="J306">
            <v>0</v>
          </cell>
          <cell r="K306" t="str">
            <v>19710.96</v>
          </cell>
          <cell r="L306" t="str">
            <v>19711.21</v>
          </cell>
          <cell r="M306">
            <v>0</v>
          </cell>
          <cell r="N306">
            <v>0</v>
          </cell>
        </row>
        <row r="307">
          <cell r="A307">
            <v>840484</v>
          </cell>
          <cell r="B307" t="str">
            <v>López*González,Ana</v>
          </cell>
          <cell r="C307" t="str">
            <v>TAX</v>
          </cell>
          <cell r="D307" t="str">
            <v>LIC-MEES-18</v>
          </cell>
          <cell r="E307" t="str">
            <v>LI</v>
          </cell>
          <cell r="F307" t="str">
            <v>AS</v>
          </cell>
          <cell r="G307">
            <v>101</v>
          </cell>
          <cell r="H307" t="str">
            <v>19699.39</v>
          </cell>
          <cell r="I307">
            <v>0</v>
          </cell>
          <cell r="J307">
            <v>0</v>
          </cell>
          <cell r="K307" t="str">
            <v>19699.39</v>
          </cell>
          <cell r="L307" t="str">
            <v>16923.64</v>
          </cell>
          <cell r="M307" t="str">
            <v>2775.75</v>
          </cell>
          <cell r="N307" t="str">
            <v>2775.75</v>
          </cell>
        </row>
        <row r="308">
          <cell r="A308">
            <v>836596</v>
          </cell>
          <cell r="B308" t="str">
            <v>Castillo*Barragán,Jesús</v>
          </cell>
          <cell r="C308" t="str">
            <v>TAX</v>
          </cell>
          <cell r="D308" t="str">
            <v>LIC-EJAD-17</v>
          </cell>
          <cell r="E308" t="str">
            <v>LI</v>
          </cell>
          <cell r="F308" t="str">
            <v>AS</v>
          </cell>
          <cell r="G308">
            <v>100</v>
          </cell>
          <cell r="H308" t="str">
            <v>13979.11</v>
          </cell>
          <cell r="I308">
            <v>0</v>
          </cell>
          <cell r="J308" t="str">
            <v>227.16</v>
          </cell>
          <cell r="K308" t="str">
            <v>13751.95</v>
          </cell>
          <cell r="L308" t="str">
            <v>13881.35</v>
          </cell>
          <cell r="M308">
            <v>0</v>
          </cell>
          <cell r="N308">
            <v>0</v>
          </cell>
        </row>
        <row r="309">
          <cell r="A309">
            <v>850108</v>
          </cell>
          <cell r="B309" t="str">
            <v>Cesín*Delgado,Amelia</v>
          </cell>
          <cell r="C309" t="str">
            <v>TAX</v>
          </cell>
          <cell r="D309" t="str">
            <v>LIC-EJDE-17</v>
          </cell>
          <cell r="E309" t="str">
            <v>LI</v>
          </cell>
          <cell r="F309" t="str">
            <v>AS</v>
          </cell>
          <cell r="G309">
            <v>101</v>
          </cell>
          <cell r="H309" t="str">
            <v>12882.13</v>
          </cell>
          <cell r="I309">
            <v>0</v>
          </cell>
          <cell r="J309">
            <v>0</v>
          </cell>
          <cell r="K309" t="str">
            <v>12882.13</v>
          </cell>
          <cell r="L309" t="str">
            <v>12882.13</v>
          </cell>
          <cell r="M309">
            <v>0</v>
          </cell>
          <cell r="N309">
            <v>0</v>
          </cell>
        </row>
        <row r="310">
          <cell r="A310">
            <v>851422</v>
          </cell>
          <cell r="B310" t="str">
            <v>Avila*Solis,Yamile</v>
          </cell>
          <cell r="C310" t="str">
            <v>TAX</v>
          </cell>
          <cell r="D310" t="str">
            <v>LIC-CTCO-18</v>
          </cell>
          <cell r="E310" t="str">
            <v>LI</v>
          </cell>
          <cell r="F310" t="str">
            <v>AS</v>
          </cell>
          <cell r="G310">
            <v>101</v>
          </cell>
          <cell r="H310" t="str">
            <v>19375.37</v>
          </cell>
          <cell r="I310">
            <v>0</v>
          </cell>
          <cell r="J310">
            <v>0</v>
          </cell>
          <cell r="K310" t="str">
            <v>19375.37</v>
          </cell>
          <cell r="L310" t="str">
            <v>19375.37</v>
          </cell>
          <cell r="M310">
            <v>0</v>
          </cell>
          <cell r="N310">
            <v>0</v>
          </cell>
        </row>
        <row r="311">
          <cell r="A311">
            <v>853071</v>
          </cell>
          <cell r="B311" t="str">
            <v>Sanchez*Medrano,Natalia</v>
          </cell>
          <cell r="C311" t="str">
            <v>TAX</v>
          </cell>
          <cell r="D311" t="str">
            <v>LIC-DAEM-18</v>
          </cell>
          <cell r="E311" t="str">
            <v>LI</v>
          </cell>
          <cell r="F311" t="str">
            <v>AS</v>
          </cell>
          <cell r="G311">
            <v>101</v>
          </cell>
          <cell r="H311" t="str">
            <v>19649.19</v>
          </cell>
          <cell r="I311">
            <v>0</v>
          </cell>
          <cell r="J311">
            <v>0</v>
          </cell>
          <cell r="K311" t="str">
            <v>19649.19</v>
          </cell>
          <cell r="L311" t="str">
            <v>19649.49</v>
          </cell>
          <cell r="M311">
            <v>0</v>
          </cell>
          <cell r="N311">
            <v>0</v>
          </cell>
        </row>
        <row r="312">
          <cell r="A312">
            <v>823104</v>
          </cell>
          <cell r="B312" t="str">
            <v>Cherelus,Nathanaelle</v>
          </cell>
          <cell r="C312" t="str">
            <v>TAX</v>
          </cell>
          <cell r="D312" t="str">
            <v>LIC-DAEM-18</v>
          </cell>
          <cell r="E312" t="str">
            <v>LI</v>
          </cell>
          <cell r="F312" t="str">
            <v>AS</v>
          </cell>
          <cell r="G312">
            <v>101</v>
          </cell>
          <cell r="H312" t="str">
            <v>20731.37</v>
          </cell>
          <cell r="I312">
            <v>0</v>
          </cell>
          <cell r="J312" t="str">
            <v>425.7</v>
          </cell>
          <cell r="K312" t="str">
            <v>20305.67</v>
          </cell>
          <cell r="L312" t="str">
            <v>20679.48</v>
          </cell>
          <cell r="M312">
            <v>0</v>
          </cell>
          <cell r="N312">
            <v>0</v>
          </cell>
        </row>
        <row r="313">
          <cell r="A313">
            <v>688512</v>
          </cell>
          <cell r="B313" t="str">
            <v>Herrera*Ordóñez,Johana</v>
          </cell>
          <cell r="C313" t="str">
            <v>TAX</v>
          </cell>
          <cell r="D313" t="str">
            <v>LIC-DSGD-18</v>
          </cell>
          <cell r="E313" t="str">
            <v>LI</v>
          </cell>
          <cell r="F313" t="str">
            <v>EG</v>
          </cell>
          <cell r="H313">
            <v>15801</v>
          </cell>
          <cell r="I313">
            <v>0</v>
          </cell>
          <cell r="J313">
            <v>0</v>
          </cell>
          <cell r="K313">
            <v>15801</v>
          </cell>
          <cell r="L313">
            <v>15801</v>
          </cell>
          <cell r="M313">
            <v>0</v>
          </cell>
          <cell r="N313">
            <v>0</v>
          </cell>
        </row>
        <row r="314">
          <cell r="A314">
            <v>764515</v>
          </cell>
          <cell r="B314" t="str">
            <v>Ruiz*Huerta,Leslie</v>
          </cell>
          <cell r="C314" t="str">
            <v>TAX</v>
          </cell>
          <cell r="D314" t="str">
            <v>LIC-DINV-18</v>
          </cell>
          <cell r="E314" t="str">
            <v>LI</v>
          </cell>
          <cell r="F314" t="str">
            <v>AS</v>
          </cell>
          <cell r="G314">
            <v>404</v>
          </cell>
          <cell r="H314" t="str">
            <v>22070.7</v>
          </cell>
          <cell r="I314">
            <v>0</v>
          </cell>
          <cell r="J314">
            <v>0</v>
          </cell>
          <cell r="K314" t="str">
            <v>22070.7</v>
          </cell>
          <cell r="L314" t="str">
            <v>14662.9</v>
          </cell>
          <cell r="M314" t="str">
            <v>7407.8</v>
          </cell>
          <cell r="N314" t="str">
            <v>7407.8</v>
          </cell>
        </row>
        <row r="315">
          <cell r="A315">
            <v>845379</v>
          </cell>
          <cell r="B315" t="str">
            <v>Gómes*Flores,José</v>
          </cell>
          <cell r="C315" t="str">
            <v>TAX</v>
          </cell>
          <cell r="D315" t="str">
            <v>LIC-EJDE-17</v>
          </cell>
          <cell r="E315" t="str">
            <v>LI</v>
          </cell>
          <cell r="F315" t="str">
            <v>BV</v>
          </cell>
          <cell r="G315">
            <v>100</v>
          </cell>
          <cell r="H315" t="str">
            <v>3430.13</v>
          </cell>
          <cell r="I315">
            <v>0</v>
          </cell>
          <cell r="J315">
            <v>0</v>
          </cell>
          <cell r="K315" t="str">
            <v>3430.13</v>
          </cell>
          <cell r="L315" t="str">
            <v>6462.13</v>
          </cell>
          <cell r="M315">
            <v>0</v>
          </cell>
          <cell r="N315">
            <v>0</v>
          </cell>
        </row>
        <row r="316">
          <cell r="A316">
            <v>842164</v>
          </cell>
          <cell r="B316" t="str">
            <v>Leon*Huerta,Sandra</v>
          </cell>
          <cell r="C316" t="str">
            <v>TAX</v>
          </cell>
          <cell r="D316" t="str">
            <v>LIC-DAEM-18</v>
          </cell>
          <cell r="E316" t="str">
            <v>LI</v>
          </cell>
          <cell r="F316" t="str">
            <v>AS</v>
          </cell>
          <cell r="G316">
            <v>101</v>
          </cell>
          <cell r="H316" t="str">
            <v>19362.91</v>
          </cell>
          <cell r="I316">
            <v>0</v>
          </cell>
          <cell r="J316">
            <v>0</v>
          </cell>
          <cell r="K316" t="str">
            <v>19362.91</v>
          </cell>
          <cell r="L316" t="str">
            <v>19362.91</v>
          </cell>
          <cell r="M316">
            <v>0</v>
          </cell>
          <cell r="N316">
            <v>0</v>
          </cell>
        </row>
        <row r="317">
          <cell r="A317">
            <v>653947</v>
          </cell>
          <cell r="B317" t="str">
            <v>Calderon*Perez,Maria</v>
          </cell>
          <cell r="C317" t="str">
            <v>TAX</v>
          </cell>
          <cell r="D317" t="str">
            <v>LIC-PSIO-18</v>
          </cell>
          <cell r="E317" t="str">
            <v>LI</v>
          </cell>
          <cell r="F317" t="str">
            <v>AS</v>
          </cell>
          <cell r="G317">
            <v>404</v>
          </cell>
          <cell r="H317">
            <v>19686</v>
          </cell>
          <cell r="I317">
            <v>0</v>
          </cell>
          <cell r="J317">
            <v>0</v>
          </cell>
          <cell r="K317">
            <v>19686</v>
          </cell>
          <cell r="L317" t="str">
            <v>19686.6</v>
          </cell>
          <cell r="M317">
            <v>0</v>
          </cell>
          <cell r="N317">
            <v>0</v>
          </cell>
        </row>
        <row r="318">
          <cell r="A318">
            <v>707427</v>
          </cell>
          <cell r="B318" t="str">
            <v>Pallares*Loera,Jesús</v>
          </cell>
          <cell r="C318" t="str">
            <v>TAX</v>
          </cell>
          <cell r="D318" t="str">
            <v>LIC-CTCO-18</v>
          </cell>
          <cell r="E318" t="str">
            <v>LI</v>
          </cell>
          <cell r="F318" t="str">
            <v>BR</v>
          </cell>
          <cell r="H318">
            <v>3100</v>
          </cell>
          <cell r="I318">
            <v>0</v>
          </cell>
          <cell r="J318">
            <v>0</v>
          </cell>
          <cell r="K318">
            <v>3100</v>
          </cell>
          <cell r="L318">
            <v>0</v>
          </cell>
          <cell r="M318">
            <v>3100</v>
          </cell>
          <cell r="N318">
            <v>3100</v>
          </cell>
        </row>
        <row r="319">
          <cell r="A319">
            <v>725375</v>
          </cell>
          <cell r="B319" t="str">
            <v>Morales*Jimenez,Omar</v>
          </cell>
          <cell r="C319" t="str">
            <v>TAX</v>
          </cell>
          <cell r="D319" t="str">
            <v>LIC-EJME-17</v>
          </cell>
          <cell r="E319" t="str">
            <v>LI</v>
          </cell>
          <cell r="F319" t="str">
            <v>AS</v>
          </cell>
          <cell r="G319">
            <v>100</v>
          </cell>
          <cell r="H319" t="str">
            <v>14075.65</v>
          </cell>
          <cell r="I319">
            <v>0</v>
          </cell>
          <cell r="J319">
            <v>0</v>
          </cell>
          <cell r="K319" t="str">
            <v>14075.65</v>
          </cell>
          <cell r="L319" t="str">
            <v>14075.65</v>
          </cell>
          <cell r="M319">
            <v>0</v>
          </cell>
          <cell r="N319">
            <v>0</v>
          </cell>
        </row>
        <row r="320">
          <cell r="A320">
            <v>770520</v>
          </cell>
          <cell r="B320" t="str">
            <v>Olvera*Valente,Issac</v>
          </cell>
          <cell r="C320" t="str">
            <v>TAX</v>
          </cell>
          <cell r="D320" t="str">
            <v>LIC-EJAD-17</v>
          </cell>
          <cell r="E320" t="str">
            <v>LI</v>
          </cell>
          <cell r="F320" t="str">
            <v>BV</v>
          </cell>
          <cell r="H320">
            <v>2325</v>
          </cell>
          <cell r="I320">
            <v>0</v>
          </cell>
          <cell r="J320">
            <v>0</v>
          </cell>
          <cell r="K320">
            <v>2325</v>
          </cell>
          <cell r="L320">
            <v>15</v>
          </cell>
          <cell r="M320">
            <v>0</v>
          </cell>
          <cell r="N320">
            <v>0</v>
          </cell>
        </row>
        <row r="321">
          <cell r="A321">
            <v>271397</v>
          </cell>
          <cell r="B321" t="str">
            <v>Olvera*Granados,Juan</v>
          </cell>
          <cell r="C321" t="str">
            <v>TAX</v>
          </cell>
          <cell r="D321" t="str">
            <v>MAE-EDUC-19</v>
          </cell>
          <cell r="E321" t="str">
            <v>MA</v>
          </cell>
          <cell r="F321" t="str">
            <v>AS</v>
          </cell>
          <cell r="G321">
            <v>405</v>
          </cell>
          <cell r="H321">
            <v>21283</v>
          </cell>
          <cell r="I321">
            <v>0</v>
          </cell>
          <cell r="J321">
            <v>0</v>
          </cell>
          <cell r="K321">
            <v>21283</v>
          </cell>
          <cell r="L321">
            <v>21283</v>
          </cell>
          <cell r="M321">
            <v>0</v>
          </cell>
          <cell r="N321">
            <v>0</v>
          </cell>
        </row>
        <row r="322">
          <cell r="A322">
            <v>837146</v>
          </cell>
          <cell r="B322" t="str">
            <v>Hérnandez*García,Sayra</v>
          </cell>
          <cell r="C322" t="str">
            <v>TAX</v>
          </cell>
          <cell r="D322" t="str">
            <v>LIC-EJAD-17</v>
          </cell>
          <cell r="E322" t="str">
            <v>LI</v>
          </cell>
          <cell r="F322" t="str">
            <v>AS</v>
          </cell>
          <cell r="G322">
            <v>100</v>
          </cell>
          <cell r="H322" t="str">
            <v>13365.46</v>
          </cell>
          <cell r="I322">
            <v>0</v>
          </cell>
          <cell r="J322" t="str">
            <v>218.16</v>
          </cell>
          <cell r="K322" t="str">
            <v>13147.3</v>
          </cell>
          <cell r="L322" t="str">
            <v>13147.3</v>
          </cell>
          <cell r="M322">
            <v>0</v>
          </cell>
          <cell r="N322">
            <v>0</v>
          </cell>
        </row>
        <row r="323">
          <cell r="A323">
            <v>661169</v>
          </cell>
          <cell r="B323" t="str">
            <v>Crespi*Sanchez,Marco</v>
          </cell>
          <cell r="C323" t="str">
            <v>TAX</v>
          </cell>
          <cell r="D323" t="str">
            <v>LIC-EJAD-17</v>
          </cell>
          <cell r="E323" t="str">
            <v>LI</v>
          </cell>
          <cell r="F323" t="str">
            <v>BR</v>
          </cell>
          <cell r="H323">
            <v>7983</v>
          </cell>
          <cell r="I323">
            <v>0</v>
          </cell>
          <cell r="J323">
            <v>0</v>
          </cell>
          <cell r="K323">
            <v>7983</v>
          </cell>
          <cell r="L323">
            <v>0</v>
          </cell>
          <cell r="M323">
            <v>7983</v>
          </cell>
          <cell r="N323">
            <v>7983</v>
          </cell>
        </row>
        <row r="324">
          <cell r="A324">
            <v>758145</v>
          </cell>
          <cell r="B324" t="str">
            <v>Montoya*Esparza,Daira</v>
          </cell>
          <cell r="C324" t="str">
            <v>TAX</v>
          </cell>
          <cell r="D324" t="str">
            <v>LIC-DINV-18</v>
          </cell>
          <cell r="E324" t="str">
            <v>LI</v>
          </cell>
          <cell r="F324" t="str">
            <v>AS</v>
          </cell>
          <cell r="G324">
            <v>101</v>
          </cell>
          <cell r="H324">
            <v>25481</v>
          </cell>
          <cell r="I324">
            <v>0</v>
          </cell>
          <cell r="J324">
            <v>0</v>
          </cell>
          <cell r="K324">
            <v>25481</v>
          </cell>
          <cell r="L324">
            <v>25481</v>
          </cell>
          <cell r="M324">
            <v>0</v>
          </cell>
          <cell r="N324">
            <v>0</v>
          </cell>
        </row>
        <row r="325">
          <cell r="A325">
            <v>867994</v>
          </cell>
          <cell r="B325" t="str">
            <v>Mendez*Zamora,Vianey</v>
          </cell>
          <cell r="C325" t="str">
            <v>TAX</v>
          </cell>
          <cell r="D325" t="str">
            <v>LIC-DINV-18</v>
          </cell>
          <cell r="E325" t="str">
            <v>LI</v>
          </cell>
          <cell r="F325" t="str">
            <v>BS</v>
          </cell>
          <cell r="G325">
            <v>406</v>
          </cell>
          <cell r="H325" t="str">
            <v>15374.7</v>
          </cell>
          <cell r="I325">
            <v>0</v>
          </cell>
          <cell r="J325">
            <v>0</v>
          </cell>
          <cell r="K325" t="str">
            <v>15374.7</v>
          </cell>
          <cell r="L325" t="str">
            <v>7790.6</v>
          </cell>
          <cell r="M325" t="str">
            <v>7584.1</v>
          </cell>
          <cell r="N325" t="str">
            <v>7584.1</v>
          </cell>
        </row>
        <row r="326">
          <cell r="A326">
            <v>302941</v>
          </cell>
          <cell r="B326" t="str">
            <v>Martinez*Hernández,Samuel</v>
          </cell>
          <cell r="C326" t="str">
            <v>TAX</v>
          </cell>
          <cell r="D326" t="str">
            <v>MAE-MADP-22</v>
          </cell>
          <cell r="E326" t="str">
            <v>MA</v>
          </cell>
          <cell r="F326" t="str">
            <v>AS</v>
          </cell>
          <cell r="G326">
            <v>405</v>
          </cell>
          <cell r="H326" t="str">
            <v>32153.62</v>
          </cell>
          <cell r="I326">
            <v>0</v>
          </cell>
          <cell r="J326">
            <v>0</v>
          </cell>
          <cell r="K326" t="str">
            <v>32153.62</v>
          </cell>
          <cell r="L326" t="str">
            <v>28520.12</v>
          </cell>
          <cell r="M326" t="str">
            <v>3633.5</v>
          </cell>
          <cell r="N326" t="str">
            <v>3633.5</v>
          </cell>
        </row>
        <row r="327">
          <cell r="A327">
            <v>856745</v>
          </cell>
          <cell r="B327" t="str">
            <v>Navarro*Zamudio,Cecilia</v>
          </cell>
          <cell r="C327" t="str">
            <v>TAX</v>
          </cell>
          <cell r="D327" t="str">
            <v>LIC-DINV-18</v>
          </cell>
          <cell r="E327" t="str">
            <v>LI</v>
          </cell>
          <cell r="F327" t="str">
            <v>AS</v>
          </cell>
          <cell r="G327">
            <v>101</v>
          </cell>
          <cell r="H327" t="str">
            <v>19379.37</v>
          </cell>
          <cell r="I327">
            <v>0</v>
          </cell>
          <cell r="J327" t="str">
            <v>468.27</v>
          </cell>
          <cell r="K327" t="str">
            <v>18911.1</v>
          </cell>
          <cell r="L327" t="str">
            <v>18912.87</v>
          </cell>
          <cell r="M327">
            <v>0</v>
          </cell>
          <cell r="N327">
            <v>0</v>
          </cell>
        </row>
        <row r="328">
          <cell r="A328">
            <v>862610</v>
          </cell>
          <cell r="B328" t="str">
            <v>Perez*Gonzalez,Sandra</v>
          </cell>
          <cell r="C328" t="str">
            <v>TAX</v>
          </cell>
          <cell r="D328" t="str">
            <v>MAE-EDUC-19</v>
          </cell>
          <cell r="E328" t="str">
            <v>MA</v>
          </cell>
          <cell r="F328" t="str">
            <v>AS</v>
          </cell>
          <cell r="G328">
            <v>405</v>
          </cell>
          <cell r="H328" t="str">
            <v>25701.87</v>
          </cell>
          <cell r="I328">
            <v>0</v>
          </cell>
          <cell r="J328">
            <v>0</v>
          </cell>
          <cell r="K328" t="str">
            <v>25701.87</v>
          </cell>
          <cell r="L328" t="str">
            <v>25701.87</v>
          </cell>
          <cell r="M328">
            <v>0</v>
          </cell>
          <cell r="N328">
            <v>0</v>
          </cell>
        </row>
        <row r="329">
          <cell r="A329">
            <v>862611</v>
          </cell>
          <cell r="B329" t="str">
            <v>Jimenez*Cervantes,Victor</v>
          </cell>
          <cell r="C329" t="str">
            <v>TAX</v>
          </cell>
          <cell r="D329" t="str">
            <v>MAE-EDUC-19</v>
          </cell>
          <cell r="E329" t="str">
            <v>MA</v>
          </cell>
          <cell r="F329" t="str">
            <v>AS</v>
          </cell>
          <cell r="G329">
            <v>405</v>
          </cell>
          <cell r="H329" t="str">
            <v>25330.71</v>
          </cell>
          <cell r="I329">
            <v>0</v>
          </cell>
          <cell r="J329">
            <v>0</v>
          </cell>
          <cell r="K329" t="str">
            <v>25330.71</v>
          </cell>
          <cell r="L329" t="str">
            <v>25330.71</v>
          </cell>
          <cell r="M329">
            <v>0</v>
          </cell>
          <cell r="N329">
            <v>0</v>
          </cell>
        </row>
        <row r="330">
          <cell r="A330">
            <v>860808</v>
          </cell>
          <cell r="B330" t="str">
            <v>Aldana*Garcia,Johnatan</v>
          </cell>
          <cell r="C330" t="str">
            <v>TAX</v>
          </cell>
          <cell r="D330" t="str">
            <v>LIC-DSGD-18</v>
          </cell>
          <cell r="E330" t="str">
            <v>LI</v>
          </cell>
          <cell r="F330" t="str">
            <v>AS</v>
          </cell>
          <cell r="G330">
            <v>405</v>
          </cell>
          <cell r="H330" t="str">
            <v>19329.99</v>
          </cell>
          <cell r="I330">
            <v>0</v>
          </cell>
          <cell r="J330">
            <v>0</v>
          </cell>
          <cell r="K330" t="str">
            <v>19329.99</v>
          </cell>
          <cell r="L330" t="str">
            <v>19330.49</v>
          </cell>
          <cell r="M330">
            <v>0</v>
          </cell>
          <cell r="N330">
            <v>0</v>
          </cell>
        </row>
        <row r="331">
          <cell r="A331">
            <v>856359</v>
          </cell>
          <cell r="B331" t="str">
            <v>Olguín*García,Alejandro</v>
          </cell>
          <cell r="C331" t="str">
            <v>TAX</v>
          </cell>
          <cell r="D331" t="str">
            <v>LIC-CTCO-18</v>
          </cell>
          <cell r="E331" t="str">
            <v>LI</v>
          </cell>
          <cell r="F331" t="str">
            <v>AS</v>
          </cell>
          <cell r="G331">
            <v>101</v>
          </cell>
          <cell r="H331" t="str">
            <v>19336.39</v>
          </cell>
          <cell r="I331">
            <v>0</v>
          </cell>
          <cell r="J331">
            <v>0</v>
          </cell>
          <cell r="K331" t="str">
            <v>19336.39</v>
          </cell>
          <cell r="L331" t="str">
            <v>19336.39</v>
          </cell>
          <cell r="M331">
            <v>0</v>
          </cell>
          <cell r="N331">
            <v>0</v>
          </cell>
        </row>
        <row r="332">
          <cell r="A332">
            <v>861271</v>
          </cell>
          <cell r="B332" t="str">
            <v>Delgado*Hernández,Laura</v>
          </cell>
          <cell r="C332" t="str">
            <v>TAX</v>
          </cell>
          <cell r="D332" t="str">
            <v>LIC-DAEM-18</v>
          </cell>
          <cell r="E332" t="str">
            <v>LI</v>
          </cell>
          <cell r="F332" t="str">
            <v>AS</v>
          </cell>
          <cell r="G332">
            <v>101</v>
          </cell>
          <cell r="H332" t="str">
            <v>19379.37</v>
          </cell>
          <cell r="I332">
            <v>0</v>
          </cell>
          <cell r="J332">
            <v>0</v>
          </cell>
          <cell r="K332" t="str">
            <v>19379.37</v>
          </cell>
          <cell r="L332" t="str">
            <v>19379.37</v>
          </cell>
          <cell r="M332">
            <v>0</v>
          </cell>
          <cell r="N332">
            <v>0</v>
          </cell>
        </row>
        <row r="333">
          <cell r="A333">
            <v>861541</v>
          </cell>
          <cell r="B333" t="str">
            <v>Webber*Garcia,Lucia</v>
          </cell>
          <cell r="C333" t="str">
            <v>TAX</v>
          </cell>
          <cell r="D333" t="str">
            <v>LIC-DAEM-18</v>
          </cell>
          <cell r="E333" t="str">
            <v>LI</v>
          </cell>
          <cell r="F333" t="str">
            <v>AS</v>
          </cell>
          <cell r="G333">
            <v>101</v>
          </cell>
          <cell r="H333" t="str">
            <v>20067.05</v>
          </cell>
          <cell r="I333">
            <v>0</v>
          </cell>
          <cell r="J333">
            <v>0</v>
          </cell>
          <cell r="K333" t="str">
            <v>20067.05</v>
          </cell>
          <cell r="L333" t="str">
            <v>20067.05</v>
          </cell>
          <cell r="M333">
            <v>0</v>
          </cell>
          <cell r="N333">
            <v>0</v>
          </cell>
        </row>
        <row r="334">
          <cell r="A334">
            <v>203830</v>
          </cell>
          <cell r="B334" t="str">
            <v>Gamez*Flores,Adria</v>
          </cell>
          <cell r="C334" t="str">
            <v>TAX</v>
          </cell>
          <cell r="D334" t="str">
            <v>MAE-MADP-22</v>
          </cell>
          <cell r="E334" t="str">
            <v>MA</v>
          </cell>
          <cell r="F334" t="str">
            <v>AS</v>
          </cell>
          <cell r="G334">
            <v>406</v>
          </cell>
          <cell r="H334" t="str">
            <v>32602.6</v>
          </cell>
          <cell r="I334">
            <v>0</v>
          </cell>
          <cell r="J334">
            <v>0</v>
          </cell>
          <cell r="K334" t="str">
            <v>32602.6</v>
          </cell>
          <cell r="L334">
            <v>32603</v>
          </cell>
          <cell r="M334">
            <v>0</v>
          </cell>
          <cell r="N334">
            <v>0</v>
          </cell>
        </row>
        <row r="335">
          <cell r="A335">
            <v>648994</v>
          </cell>
          <cell r="B335" t="str">
            <v>Castillo*Zamora,Mauricio</v>
          </cell>
          <cell r="C335" t="str">
            <v>TAX</v>
          </cell>
          <cell r="D335" t="str">
            <v>MAE-MADP-22</v>
          </cell>
          <cell r="E335" t="str">
            <v>MA</v>
          </cell>
          <cell r="F335" t="str">
            <v>AS</v>
          </cell>
          <cell r="G335">
            <v>405</v>
          </cell>
          <cell r="H335">
            <v>25562</v>
          </cell>
          <cell r="I335">
            <v>0</v>
          </cell>
          <cell r="J335" t="str">
            <v>190.57</v>
          </cell>
          <cell r="K335" t="str">
            <v>25371.43</v>
          </cell>
          <cell r="L335" t="str">
            <v>25371.43</v>
          </cell>
          <cell r="M335">
            <v>0</v>
          </cell>
          <cell r="N335">
            <v>0</v>
          </cell>
        </row>
        <row r="336">
          <cell r="A336">
            <v>733737</v>
          </cell>
          <cell r="B336" t="str">
            <v>Bautista*Granados,Luis</v>
          </cell>
          <cell r="C336" t="str">
            <v>TAX</v>
          </cell>
          <cell r="D336" t="str">
            <v>LIC-EJME-17</v>
          </cell>
          <cell r="E336" t="str">
            <v>LI</v>
          </cell>
          <cell r="F336" t="str">
            <v>BR</v>
          </cell>
          <cell r="H336">
            <v>3040</v>
          </cell>
          <cell r="I336">
            <v>0</v>
          </cell>
          <cell r="J336">
            <v>0</v>
          </cell>
          <cell r="K336">
            <v>3040</v>
          </cell>
          <cell r="L336">
            <v>0</v>
          </cell>
          <cell r="M336">
            <v>3040</v>
          </cell>
          <cell r="N336">
            <v>3040</v>
          </cell>
        </row>
        <row r="337">
          <cell r="A337">
            <v>821628</v>
          </cell>
          <cell r="B337" t="str">
            <v>Garcia*Gonzalez,Elizabeth</v>
          </cell>
          <cell r="C337" t="str">
            <v>TAX</v>
          </cell>
          <cell r="D337" t="str">
            <v>LIC-EJAD-17</v>
          </cell>
          <cell r="E337" t="str">
            <v>LI</v>
          </cell>
          <cell r="F337" t="str">
            <v>BF</v>
          </cell>
          <cell r="I337">
            <v>0</v>
          </cell>
          <cell r="J337">
            <v>0</v>
          </cell>
          <cell r="L337">
            <v>300</v>
          </cell>
          <cell r="M337">
            <v>0</v>
          </cell>
        </row>
        <row r="338">
          <cell r="A338">
            <v>180427</v>
          </cell>
          <cell r="B338" t="str">
            <v>Olivares*Salas,Gonzalo</v>
          </cell>
          <cell r="C338" t="str">
            <v>TAX</v>
          </cell>
          <cell r="D338" t="str">
            <v>LIC-DERE-18</v>
          </cell>
          <cell r="E338" t="str">
            <v>LI</v>
          </cell>
          <cell r="F338" t="str">
            <v>AS</v>
          </cell>
          <cell r="G338">
            <v>404</v>
          </cell>
          <cell r="H338" t="str">
            <v>20926.4</v>
          </cell>
          <cell r="I338">
            <v>0</v>
          </cell>
          <cell r="J338">
            <v>0</v>
          </cell>
          <cell r="K338" t="str">
            <v>20926.4</v>
          </cell>
          <cell r="L338" t="str">
            <v>17490.08</v>
          </cell>
          <cell r="M338" t="str">
            <v>3436.32</v>
          </cell>
          <cell r="N338" t="str">
            <v>3436.32</v>
          </cell>
        </row>
        <row r="339">
          <cell r="A339">
            <v>667717</v>
          </cell>
          <cell r="B339" t="str">
            <v>Bazaldua*Resendiz,Adela</v>
          </cell>
          <cell r="C339" t="str">
            <v>TAX</v>
          </cell>
          <cell r="D339" t="str">
            <v>LIC-EJAD-17</v>
          </cell>
          <cell r="E339" t="str">
            <v>LI</v>
          </cell>
          <cell r="F339" t="str">
            <v>EG</v>
          </cell>
          <cell r="G339">
            <v>102</v>
          </cell>
          <cell r="H339">
            <v>8261</v>
          </cell>
          <cell r="I339">
            <v>0</v>
          </cell>
          <cell r="J339" t="str">
            <v>245.43</v>
          </cell>
          <cell r="K339" t="str">
            <v>8015.57</v>
          </cell>
          <cell r="L339" t="str">
            <v>10207.59</v>
          </cell>
          <cell r="M339">
            <v>168</v>
          </cell>
          <cell r="N339">
            <v>168</v>
          </cell>
        </row>
        <row r="340">
          <cell r="A340">
            <v>857482</v>
          </cell>
          <cell r="B340" t="str">
            <v>Villa*Hernandez,Edna</v>
          </cell>
          <cell r="C340" t="str">
            <v>TAX</v>
          </cell>
          <cell r="D340" t="str">
            <v>LIC-MEES-18</v>
          </cell>
          <cell r="E340" t="str">
            <v>LI</v>
          </cell>
          <cell r="F340" t="str">
            <v>AS</v>
          </cell>
          <cell r="G340">
            <v>101</v>
          </cell>
          <cell r="H340" t="str">
            <v>19329.99</v>
          </cell>
          <cell r="I340">
            <v>0</v>
          </cell>
          <cell r="J340">
            <v>0</v>
          </cell>
          <cell r="K340" t="str">
            <v>19329.99</v>
          </cell>
          <cell r="L340" t="str">
            <v>19330.49</v>
          </cell>
          <cell r="M340">
            <v>0</v>
          </cell>
          <cell r="N340">
            <v>0</v>
          </cell>
        </row>
        <row r="341">
          <cell r="A341">
            <v>859853</v>
          </cell>
          <cell r="B341" t="str">
            <v>Hernandez*Gomez,Naomi</v>
          </cell>
          <cell r="C341" t="str">
            <v>TAX</v>
          </cell>
          <cell r="D341" t="str">
            <v>LIC-DAEM-18</v>
          </cell>
          <cell r="E341" t="str">
            <v>LI</v>
          </cell>
          <cell r="F341" t="str">
            <v>BV</v>
          </cell>
          <cell r="G341">
            <v>404</v>
          </cell>
          <cell r="H341" t="str">
            <v>5021.37</v>
          </cell>
          <cell r="I341">
            <v>0</v>
          </cell>
          <cell r="J341">
            <v>0</v>
          </cell>
          <cell r="K341" t="str">
            <v>5021.37</v>
          </cell>
          <cell r="L341" t="str">
            <v>5022.37</v>
          </cell>
          <cell r="M341">
            <v>0</v>
          </cell>
          <cell r="N341">
            <v>0</v>
          </cell>
        </row>
        <row r="342">
          <cell r="A342">
            <v>857499</v>
          </cell>
          <cell r="B342" t="str">
            <v>Rivera*Cervantes,Jacqueline</v>
          </cell>
          <cell r="C342" t="str">
            <v>TAX</v>
          </cell>
          <cell r="D342" t="str">
            <v>LIC-DAEM-18</v>
          </cell>
          <cell r="E342" t="str">
            <v>LI</v>
          </cell>
          <cell r="F342" t="str">
            <v>BV</v>
          </cell>
          <cell r="G342">
            <v>101</v>
          </cell>
          <cell r="H342" t="str">
            <v>4971.99</v>
          </cell>
          <cell r="I342">
            <v>0</v>
          </cell>
          <cell r="J342">
            <v>0</v>
          </cell>
          <cell r="K342" t="str">
            <v>4971.99</v>
          </cell>
          <cell r="L342" t="str">
            <v>4972.99</v>
          </cell>
          <cell r="M342">
            <v>0</v>
          </cell>
          <cell r="N342">
            <v>0</v>
          </cell>
        </row>
        <row r="343">
          <cell r="A343">
            <v>677009</v>
          </cell>
          <cell r="B343" t="str">
            <v>Lopez*Flores,Camila</v>
          </cell>
          <cell r="C343" t="str">
            <v>TAX</v>
          </cell>
          <cell r="D343" t="str">
            <v>MAE-EDUC-19</v>
          </cell>
          <cell r="E343" t="str">
            <v>MA</v>
          </cell>
          <cell r="F343" t="str">
            <v>AS</v>
          </cell>
          <cell r="G343">
            <v>406</v>
          </cell>
          <cell r="H343" t="str">
            <v>34129.96</v>
          </cell>
          <cell r="I343">
            <v>0</v>
          </cell>
          <cell r="J343">
            <v>0</v>
          </cell>
          <cell r="K343" t="str">
            <v>34129.96</v>
          </cell>
          <cell r="L343" t="str">
            <v>26147.16</v>
          </cell>
          <cell r="M343">
            <v>7983</v>
          </cell>
          <cell r="N343">
            <v>7983</v>
          </cell>
        </row>
        <row r="344">
          <cell r="A344">
            <v>864061</v>
          </cell>
          <cell r="B344" t="str">
            <v>Ortiz*Vertiz,Rocio</v>
          </cell>
          <cell r="C344" t="str">
            <v>TAX</v>
          </cell>
          <cell r="D344" t="str">
            <v>LIC-EJAD-17</v>
          </cell>
          <cell r="E344" t="str">
            <v>LI</v>
          </cell>
          <cell r="F344" t="str">
            <v>AS</v>
          </cell>
          <cell r="G344">
            <v>100</v>
          </cell>
          <cell r="H344" t="str">
            <v>12793.7</v>
          </cell>
          <cell r="I344">
            <v>0</v>
          </cell>
          <cell r="J344">
            <v>0</v>
          </cell>
          <cell r="K344" t="str">
            <v>12793.7</v>
          </cell>
          <cell r="L344" t="str">
            <v>12794.3</v>
          </cell>
          <cell r="M344">
            <v>0</v>
          </cell>
          <cell r="N344">
            <v>0</v>
          </cell>
        </row>
        <row r="345">
          <cell r="A345">
            <v>857921</v>
          </cell>
          <cell r="B345" t="str">
            <v>Vazquez*Gonzalez,Maria</v>
          </cell>
          <cell r="C345" t="str">
            <v>TAX</v>
          </cell>
          <cell r="D345" t="str">
            <v>LIC-SYSC-18</v>
          </cell>
          <cell r="E345" t="str">
            <v>LI</v>
          </cell>
          <cell r="F345" t="str">
            <v>AS</v>
          </cell>
          <cell r="G345">
            <v>101</v>
          </cell>
          <cell r="H345" t="str">
            <v>19329.99</v>
          </cell>
          <cell r="I345">
            <v>0</v>
          </cell>
          <cell r="J345">
            <v>0</v>
          </cell>
          <cell r="K345" t="str">
            <v>19329.99</v>
          </cell>
          <cell r="L345" t="str">
            <v>19330.49</v>
          </cell>
          <cell r="M345">
            <v>0</v>
          </cell>
          <cell r="N345">
            <v>0</v>
          </cell>
        </row>
        <row r="346">
          <cell r="A346">
            <v>755165</v>
          </cell>
          <cell r="B346" t="str">
            <v>De La Cruz*Garcia,Emilian</v>
          </cell>
          <cell r="C346" t="str">
            <v>TAX</v>
          </cell>
          <cell r="D346" t="str">
            <v>LIC-ADME-18</v>
          </cell>
          <cell r="E346" t="str">
            <v>LI</v>
          </cell>
          <cell r="F346" t="str">
            <v>BA</v>
          </cell>
          <cell r="H346">
            <v>4347</v>
          </cell>
          <cell r="I346">
            <v>0</v>
          </cell>
          <cell r="J346">
            <v>0</v>
          </cell>
          <cell r="K346">
            <v>4347</v>
          </cell>
          <cell r="L346">
            <v>1247</v>
          </cell>
          <cell r="M346">
            <v>3100</v>
          </cell>
          <cell r="N346">
            <v>3100</v>
          </cell>
        </row>
        <row r="347">
          <cell r="A347">
            <v>284846</v>
          </cell>
          <cell r="B347" t="str">
            <v>Moreno*Martinez,Jorge</v>
          </cell>
          <cell r="C347" t="str">
            <v>TAX</v>
          </cell>
          <cell r="D347" t="str">
            <v>LIC-DERE-18</v>
          </cell>
          <cell r="E347" t="str">
            <v>LI</v>
          </cell>
          <cell r="F347" t="str">
            <v>AS</v>
          </cell>
          <cell r="G347">
            <v>403</v>
          </cell>
          <cell r="H347" t="str">
            <v>18422.25</v>
          </cell>
          <cell r="I347">
            <v>0</v>
          </cell>
          <cell r="J347">
            <v>0</v>
          </cell>
          <cell r="K347" t="str">
            <v>18422.25</v>
          </cell>
          <cell r="L347" t="str">
            <v>11292.85</v>
          </cell>
          <cell r="M347" t="str">
            <v>7129.4</v>
          </cell>
          <cell r="N347" t="str">
            <v>7129.4</v>
          </cell>
        </row>
        <row r="348">
          <cell r="A348">
            <v>867657</v>
          </cell>
          <cell r="B348" t="str">
            <v>Cayetano*Silva,Jennifer</v>
          </cell>
          <cell r="C348" t="str">
            <v>TAX</v>
          </cell>
          <cell r="D348" t="str">
            <v>LIC-EJAD-17</v>
          </cell>
          <cell r="E348" t="str">
            <v>LI</v>
          </cell>
          <cell r="F348" t="str">
            <v>BS</v>
          </cell>
          <cell r="G348">
            <v>405</v>
          </cell>
          <cell r="H348" t="str">
            <v>10064.49</v>
          </cell>
          <cell r="I348">
            <v>0</v>
          </cell>
          <cell r="J348">
            <v>0</v>
          </cell>
          <cell r="K348" t="str">
            <v>10064.49</v>
          </cell>
          <cell r="L348" t="str">
            <v>7755.59</v>
          </cell>
          <cell r="M348" t="str">
            <v>3824.9</v>
          </cell>
          <cell r="N348" t="str">
            <v>3824.9</v>
          </cell>
        </row>
        <row r="349">
          <cell r="A349">
            <v>865863</v>
          </cell>
          <cell r="B349" t="str">
            <v>Alvarez*Gutierrez,Ashley</v>
          </cell>
          <cell r="C349" t="str">
            <v>TAX</v>
          </cell>
          <cell r="D349" t="str">
            <v>LIC-EJDE-17</v>
          </cell>
          <cell r="E349" t="str">
            <v>LI</v>
          </cell>
          <cell r="F349" t="str">
            <v>AS</v>
          </cell>
          <cell r="G349">
            <v>406</v>
          </cell>
          <cell r="H349" t="str">
            <v>12517.6</v>
          </cell>
          <cell r="I349">
            <v>0</v>
          </cell>
          <cell r="J349">
            <v>0</v>
          </cell>
          <cell r="K349" t="str">
            <v>12517.6</v>
          </cell>
          <cell r="L349" t="str">
            <v>12518.2</v>
          </cell>
          <cell r="M349">
            <v>0</v>
          </cell>
          <cell r="N349">
            <v>0</v>
          </cell>
        </row>
        <row r="350">
          <cell r="A350">
            <v>857812</v>
          </cell>
          <cell r="B350" t="str">
            <v>Lopez*Buendia,Michelle</v>
          </cell>
          <cell r="C350" t="str">
            <v>TAX</v>
          </cell>
          <cell r="D350" t="str">
            <v>LIC-DINV-18</v>
          </cell>
          <cell r="E350" t="str">
            <v>LI</v>
          </cell>
          <cell r="F350" t="str">
            <v>BS</v>
          </cell>
          <cell r="G350">
            <v>101</v>
          </cell>
          <cell r="H350" t="str">
            <v>15501.74</v>
          </cell>
          <cell r="I350">
            <v>0</v>
          </cell>
          <cell r="J350">
            <v>0</v>
          </cell>
          <cell r="K350" t="str">
            <v>15501.74</v>
          </cell>
          <cell r="L350" t="str">
            <v>7574.49</v>
          </cell>
          <cell r="M350" t="str">
            <v>7927.25</v>
          </cell>
          <cell r="N350" t="str">
            <v>7927.25</v>
          </cell>
        </row>
        <row r="351">
          <cell r="A351">
            <v>780820</v>
          </cell>
          <cell r="B351" t="str">
            <v>Bragado*Castillo,César</v>
          </cell>
          <cell r="C351" t="str">
            <v>TAX</v>
          </cell>
          <cell r="D351" t="str">
            <v>MAE-TEIN-18</v>
          </cell>
          <cell r="E351" t="str">
            <v>MA</v>
          </cell>
          <cell r="F351" t="str">
            <v>PT</v>
          </cell>
          <cell r="H351">
            <v>14368</v>
          </cell>
          <cell r="I351">
            <v>0</v>
          </cell>
          <cell r="J351">
            <v>0</v>
          </cell>
          <cell r="K351">
            <v>14368</v>
          </cell>
          <cell r="L351">
            <v>7184</v>
          </cell>
          <cell r="M351">
            <v>7184</v>
          </cell>
          <cell r="N351">
            <v>7184</v>
          </cell>
        </row>
        <row r="352">
          <cell r="A352">
            <v>59416</v>
          </cell>
          <cell r="B352" t="str">
            <v>Corona*Olvera,Edgar</v>
          </cell>
          <cell r="C352" t="str">
            <v>TAX</v>
          </cell>
          <cell r="D352" t="str">
            <v>MAE-TEIN-18</v>
          </cell>
          <cell r="E352" t="str">
            <v>MA</v>
          </cell>
          <cell r="F352" t="str">
            <v>PT</v>
          </cell>
          <cell r="H352">
            <v>25988</v>
          </cell>
          <cell r="I352">
            <v>0</v>
          </cell>
          <cell r="J352">
            <v>0</v>
          </cell>
          <cell r="K352">
            <v>25988</v>
          </cell>
          <cell r="L352">
            <v>0</v>
          </cell>
          <cell r="M352">
            <v>25988</v>
          </cell>
          <cell r="N352">
            <v>25988</v>
          </cell>
        </row>
        <row r="353">
          <cell r="A353">
            <v>293201</v>
          </cell>
          <cell r="B353" t="str">
            <v>Lopez*Enriquez,Wendolynne</v>
          </cell>
          <cell r="C353" t="str">
            <v>TAX</v>
          </cell>
          <cell r="D353" t="str">
            <v>MAE-EDUC-15</v>
          </cell>
          <cell r="E353" t="str">
            <v>MA</v>
          </cell>
          <cell r="F353" t="str">
            <v>PT</v>
          </cell>
          <cell r="H353">
            <v>25988</v>
          </cell>
          <cell r="I353">
            <v>0</v>
          </cell>
          <cell r="J353">
            <v>0</v>
          </cell>
          <cell r="K353">
            <v>25988</v>
          </cell>
          <cell r="L353">
            <v>0</v>
          </cell>
          <cell r="M353">
            <v>25988</v>
          </cell>
          <cell r="N353">
            <v>25988</v>
          </cell>
        </row>
        <row r="354">
          <cell r="A354">
            <v>24154</v>
          </cell>
          <cell r="B354" t="str">
            <v>Aguilar*Torres,Carlos</v>
          </cell>
          <cell r="C354" t="str">
            <v>TAX</v>
          </cell>
          <cell r="D354" t="str">
            <v>MAE-MADN-06</v>
          </cell>
          <cell r="E354" t="str">
            <v>MA</v>
          </cell>
          <cell r="F354" t="str">
            <v>PT</v>
          </cell>
          <cell r="H354">
            <v>25988</v>
          </cell>
          <cell r="I354">
            <v>0</v>
          </cell>
          <cell r="J354">
            <v>0</v>
          </cell>
          <cell r="K354">
            <v>25988</v>
          </cell>
          <cell r="L354">
            <v>3593</v>
          </cell>
          <cell r="M354">
            <v>22395</v>
          </cell>
          <cell r="N354">
            <v>22395</v>
          </cell>
        </row>
        <row r="355">
          <cell r="A355">
            <v>244345</v>
          </cell>
          <cell r="B355" t="str">
            <v>Nuñez*Saldaña,Erendira</v>
          </cell>
          <cell r="C355" t="str">
            <v>TAX</v>
          </cell>
          <cell r="D355" t="str">
            <v>MAE-EDUC-10</v>
          </cell>
          <cell r="E355" t="str">
            <v>MA</v>
          </cell>
          <cell r="F355" t="str">
            <v>PT</v>
          </cell>
          <cell r="H355">
            <v>25988</v>
          </cell>
          <cell r="I355">
            <v>0</v>
          </cell>
          <cell r="J355">
            <v>0</v>
          </cell>
          <cell r="K355">
            <v>25988</v>
          </cell>
          <cell r="L355">
            <v>0</v>
          </cell>
          <cell r="M355">
            <v>25988</v>
          </cell>
          <cell r="N355">
            <v>25988</v>
          </cell>
        </row>
        <row r="356">
          <cell r="A356">
            <v>149865</v>
          </cell>
          <cell r="B356" t="str">
            <v>Almora*Guerrero,Luis</v>
          </cell>
          <cell r="C356" t="str">
            <v>TAX</v>
          </cell>
          <cell r="D356" t="str">
            <v>MAE-MADN-10</v>
          </cell>
          <cell r="E356" t="str">
            <v>MA</v>
          </cell>
          <cell r="F356" t="str">
            <v>PT</v>
          </cell>
          <cell r="H356">
            <v>25988</v>
          </cell>
          <cell r="I356">
            <v>0</v>
          </cell>
          <cell r="J356">
            <v>0</v>
          </cell>
          <cell r="K356">
            <v>25988</v>
          </cell>
          <cell r="L356">
            <v>0</v>
          </cell>
          <cell r="M356">
            <v>25988</v>
          </cell>
          <cell r="N356">
            <v>25988</v>
          </cell>
        </row>
        <row r="357">
          <cell r="A357">
            <v>295125</v>
          </cell>
          <cell r="B357" t="str">
            <v>Guadalupe*Gonzalez,Omar</v>
          </cell>
          <cell r="C357" t="str">
            <v>TAX</v>
          </cell>
          <cell r="D357" t="str">
            <v>MAE-EDUC-19</v>
          </cell>
          <cell r="E357" t="str">
            <v>MA</v>
          </cell>
          <cell r="F357" t="str">
            <v>PT</v>
          </cell>
          <cell r="H357">
            <v>25988</v>
          </cell>
          <cell r="I357">
            <v>0</v>
          </cell>
          <cell r="J357">
            <v>0</v>
          </cell>
          <cell r="K357">
            <v>25988</v>
          </cell>
          <cell r="L357">
            <v>0</v>
          </cell>
          <cell r="M357">
            <v>25988</v>
          </cell>
          <cell r="N357">
            <v>25988</v>
          </cell>
        </row>
        <row r="358">
          <cell r="A358">
            <v>664424</v>
          </cell>
          <cell r="B358" t="str">
            <v>RUFINO*SERRALDE,BERENICE</v>
          </cell>
          <cell r="C358" t="str">
            <v>TAX</v>
          </cell>
          <cell r="D358" t="str">
            <v>MAE-EDUC-19</v>
          </cell>
          <cell r="E358" t="str">
            <v>MA</v>
          </cell>
          <cell r="F358" t="str">
            <v>PT</v>
          </cell>
          <cell r="H358">
            <v>25988</v>
          </cell>
          <cell r="I358">
            <v>0</v>
          </cell>
          <cell r="J358">
            <v>0</v>
          </cell>
          <cell r="K358">
            <v>25988</v>
          </cell>
          <cell r="L358">
            <v>0</v>
          </cell>
          <cell r="M358">
            <v>25988</v>
          </cell>
          <cell r="N358">
            <v>25988</v>
          </cell>
        </row>
        <row r="359">
          <cell r="A359">
            <v>83990</v>
          </cell>
          <cell r="B359" t="str">
            <v>Ramirez*Cortes,Erick</v>
          </cell>
          <cell r="C359" t="str">
            <v>TAX</v>
          </cell>
          <cell r="D359" t="str">
            <v>MAE-TEIN-10</v>
          </cell>
          <cell r="E359" t="str">
            <v>MA</v>
          </cell>
          <cell r="F359" t="str">
            <v>PT</v>
          </cell>
          <cell r="H359" t="str">
            <v>26821.41</v>
          </cell>
          <cell r="I359">
            <v>0</v>
          </cell>
          <cell r="J359">
            <v>0</v>
          </cell>
          <cell r="K359" t="str">
            <v>26821.41</v>
          </cell>
          <cell r="L359" t="str">
            <v>26821.41</v>
          </cell>
          <cell r="M359">
            <v>0</v>
          </cell>
          <cell r="N359">
            <v>0</v>
          </cell>
        </row>
        <row r="360">
          <cell r="A360">
            <v>227527</v>
          </cell>
          <cell r="B360" t="str">
            <v>Valdez*Garcia,Susana</v>
          </cell>
          <cell r="C360" t="str">
            <v>TAX</v>
          </cell>
          <cell r="D360" t="str">
            <v>MAE-EDUC-10</v>
          </cell>
          <cell r="E360" t="str">
            <v>MA</v>
          </cell>
          <cell r="F360" t="str">
            <v>PT</v>
          </cell>
          <cell r="H360">
            <v>25988</v>
          </cell>
          <cell r="I360">
            <v>0</v>
          </cell>
          <cell r="J360">
            <v>0</v>
          </cell>
          <cell r="K360">
            <v>25988</v>
          </cell>
          <cell r="L360">
            <v>0</v>
          </cell>
          <cell r="M360">
            <v>25988</v>
          </cell>
          <cell r="N360">
            <v>25988</v>
          </cell>
        </row>
        <row r="361">
          <cell r="A361">
            <v>215724</v>
          </cell>
          <cell r="B361" t="str">
            <v>Uriostegui*Rodriguez,Maria</v>
          </cell>
          <cell r="C361" t="str">
            <v>TAX</v>
          </cell>
          <cell r="D361" t="str">
            <v>MAE-EDUC-10</v>
          </cell>
          <cell r="E361" t="str">
            <v>MA</v>
          </cell>
          <cell r="F361" t="str">
            <v>PT</v>
          </cell>
          <cell r="H361">
            <v>25988</v>
          </cell>
          <cell r="I361">
            <v>0</v>
          </cell>
          <cell r="J361">
            <v>0</v>
          </cell>
          <cell r="K361">
            <v>25988</v>
          </cell>
          <cell r="L361">
            <v>0</v>
          </cell>
          <cell r="M361">
            <v>25988</v>
          </cell>
          <cell r="N361">
            <v>25988</v>
          </cell>
        </row>
        <row r="362">
          <cell r="A362">
            <v>210451</v>
          </cell>
          <cell r="B362" t="str">
            <v>Ramirez*Garcia,Paula</v>
          </cell>
          <cell r="C362" t="str">
            <v>TAX</v>
          </cell>
          <cell r="D362" t="str">
            <v>MAE-EDUC-10</v>
          </cell>
          <cell r="E362" t="str">
            <v>MA</v>
          </cell>
          <cell r="F362" t="str">
            <v>PT</v>
          </cell>
          <cell r="H362">
            <v>25988</v>
          </cell>
          <cell r="I362">
            <v>0</v>
          </cell>
          <cell r="J362">
            <v>0</v>
          </cell>
          <cell r="K362">
            <v>25988</v>
          </cell>
          <cell r="L362">
            <v>0</v>
          </cell>
          <cell r="M362">
            <v>25988</v>
          </cell>
          <cell r="N362">
            <v>25988</v>
          </cell>
        </row>
        <row r="363">
          <cell r="A363">
            <v>282890</v>
          </cell>
          <cell r="B363" t="str">
            <v>Garcia*Ramos,Abner</v>
          </cell>
          <cell r="C363" t="str">
            <v>TAX</v>
          </cell>
          <cell r="D363" t="str">
            <v>MAE-TEIN-15</v>
          </cell>
          <cell r="E363" t="str">
            <v>MA</v>
          </cell>
          <cell r="F363" t="str">
            <v>PT</v>
          </cell>
          <cell r="H363">
            <v>25988</v>
          </cell>
          <cell r="I363">
            <v>0</v>
          </cell>
          <cell r="J363">
            <v>0</v>
          </cell>
          <cell r="K363">
            <v>25988</v>
          </cell>
          <cell r="L363">
            <v>0</v>
          </cell>
          <cell r="M363">
            <v>25988</v>
          </cell>
          <cell r="N363">
            <v>25988</v>
          </cell>
        </row>
        <row r="364">
          <cell r="A364">
            <v>411250</v>
          </cell>
          <cell r="B364" t="str">
            <v>PEREZ | VAZQUEZ,MARTHA</v>
          </cell>
          <cell r="C364" t="str">
            <v>TAX</v>
          </cell>
          <cell r="D364" t="str">
            <v>MAE-EDUC-19</v>
          </cell>
          <cell r="E364" t="str">
            <v>MA</v>
          </cell>
          <cell r="F364" t="str">
            <v>PT</v>
          </cell>
          <cell r="H364">
            <v>0</v>
          </cell>
          <cell r="I364">
            <v>0</v>
          </cell>
          <cell r="J364">
            <v>0</v>
          </cell>
          <cell r="K364">
            <v>0</v>
          </cell>
          <cell r="L364">
            <v>0</v>
          </cell>
          <cell r="M364">
            <v>0</v>
          </cell>
          <cell r="N364">
            <v>0</v>
          </cell>
        </row>
        <row r="365">
          <cell r="A365">
            <v>17015</v>
          </cell>
          <cell r="B365" t="str">
            <v>Aguirre*Garcia,Horacio</v>
          </cell>
          <cell r="C365" t="str">
            <v>TAX</v>
          </cell>
          <cell r="D365" t="str">
            <v>MAE-EDUC-05</v>
          </cell>
          <cell r="E365" t="str">
            <v>MA</v>
          </cell>
          <cell r="F365" t="str">
            <v>PT</v>
          </cell>
          <cell r="H365">
            <v>25988</v>
          </cell>
          <cell r="I365">
            <v>0</v>
          </cell>
          <cell r="J365">
            <v>0</v>
          </cell>
          <cell r="K365">
            <v>25988</v>
          </cell>
          <cell r="L365">
            <v>25988</v>
          </cell>
          <cell r="M365">
            <v>0</v>
          </cell>
          <cell r="N365">
            <v>0</v>
          </cell>
        </row>
        <row r="366">
          <cell r="A366">
            <v>867902</v>
          </cell>
          <cell r="B366" t="str">
            <v>Cornejo*Hernandez,Rodrigo</v>
          </cell>
          <cell r="C366" t="str">
            <v>TAX</v>
          </cell>
          <cell r="D366" t="str">
            <v>LIC-EJDE-17</v>
          </cell>
          <cell r="E366" t="str">
            <v>LI</v>
          </cell>
          <cell r="F366" t="str">
            <v>AS</v>
          </cell>
          <cell r="G366">
            <v>100</v>
          </cell>
          <cell r="H366" t="str">
            <v>12694.62</v>
          </cell>
          <cell r="I366">
            <v>0</v>
          </cell>
          <cell r="J366">
            <v>0</v>
          </cell>
          <cell r="K366" t="str">
            <v>12694.62</v>
          </cell>
          <cell r="L366" t="str">
            <v>12695.27</v>
          </cell>
          <cell r="M366">
            <v>0</v>
          </cell>
          <cell r="N366">
            <v>0</v>
          </cell>
        </row>
        <row r="367">
          <cell r="A367">
            <v>104397</v>
          </cell>
          <cell r="B367" t="str">
            <v>Sanchez*Mata,Juan</v>
          </cell>
          <cell r="C367" t="str">
            <v>TAX</v>
          </cell>
          <cell r="D367" t="str">
            <v>MAE-EDUC-10</v>
          </cell>
          <cell r="E367" t="str">
            <v>MA</v>
          </cell>
          <cell r="F367" t="str">
            <v>PT</v>
          </cell>
          <cell r="H367" t="str">
            <v>26092.2</v>
          </cell>
          <cell r="I367">
            <v>0</v>
          </cell>
          <cell r="J367">
            <v>0</v>
          </cell>
          <cell r="K367" t="str">
            <v>26092.2</v>
          </cell>
          <cell r="L367" t="str">
            <v>3697.2</v>
          </cell>
          <cell r="M367">
            <v>22395</v>
          </cell>
          <cell r="N367">
            <v>22395</v>
          </cell>
        </row>
        <row r="368">
          <cell r="A368">
            <v>191357</v>
          </cell>
          <cell r="B368" t="str">
            <v>Rendon*Vazquez,Oscar</v>
          </cell>
          <cell r="C368" t="str">
            <v>TAX</v>
          </cell>
          <cell r="D368" t="str">
            <v>MAE-TEIN-18</v>
          </cell>
          <cell r="E368" t="str">
            <v>MA</v>
          </cell>
          <cell r="F368" t="str">
            <v>PT</v>
          </cell>
          <cell r="H368" t="str">
            <v>26746.35</v>
          </cell>
          <cell r="I368">
            <v>0</v>
          </cell>
          <cell r="J368">
            <v>0</v>
          </cell>
          <cell r="K368" t="str">
            <v>26746.35</v>
          </cell>
          <cell r="L368" t="str">
            <v>26746.35</v>
          </cell>
          <cell r="M368">
            <v>0</v>
          </cell>
          <cell r="N368">
            <v>0</v>
          </cell>
        </row>
        <row r="369">
          <cell r="A369">
            <v>163089</v>
          </cell>
          <cell r="B369" t="str">
            <v>Guerra*Bautista,Maria</v>
          </cell>
          <cell r="C369" t="str">
            <v>TAX</v>
          </cell>
          <cell r="D369" t="str">
            <v>MAE-EDUC-10</v>
          </cell>
          <cell r="E369" t="str">
            <v>MA</v>
          </cell>
          <cell r="F369" t="str">
            <v>PT</v>
          </cell>
          <cell r="H369">
            <v>25988</v>
          </cell>
          <cell r="I369">
            <v>0</v>
          </cell>
          <cell r="J369">
            <v>0</v>
          </cell>
          <cell r="K369">
            <v>25988</v>
          </cell>
          <cell r="L369">
            <v>0</v>
          </cell>
          <cell r="M369">
            <v>25988</v>
          </cell>
          <cell r="N369">
            <v>25988</v>
          </cell>
        </row>
        <row r="370">
          <cell r="A370">
            <v>854227</v>
          </cell>
          <cell r="B370" t="str">
            <v>Diaz*Campos,Diana</v>
          </cell>
          <cell r="C370" t="str">
            <v>TAX</v>
          </cell>
          <cell r="D370" t="str">
            <v>LIC-EJAD-17</v>
          </cell>
          <cell r="E370" t="str">
            <v>LI</v>
          </cell>
          <cell r="F370" t="str">
            <v>BA</v>
          </cell>
          <cell r="G370">
            <v>100</v>
          </cell>
          <cell r="H370" t="str">
            <v>13472.84</v>
          </cell>
          <cell r="I370">
            <v>0</v>
          </cell>
          <cell r="J370">
            <v>0</v>
          </cell>
          <cell r="K370" t="str">
            <v>13472.84</v>
          </cell>
          <cell r="L370" t="str">
            <v>7302.54</v>
          </cell>
          <cell r="M370" t="str">
            <v>6170.3</v>
          </cell>
          <cell r="N370" t="str">
            <v>6170.3</v>
          </cell>
        </row>
        <row r="371">
          <cell r="A371">
            <v>869348</v>
          </cell>
          <cell r="B371" t="str">
            <v>Ortiz*Ortiz,Karime</v>
          </cell>
          <cell r="C371" t="str">
            <v>TAX</v>
          </cell>
          <cell r="D371" t="str">
            <v>LIC-EJDE-17</v>
          </cell>
          <cell r="E371" t="str">
            <v>LI</v>
          </cell>
          <cell r="F371" t="str">
            <v>AS</v>
          </cell>
          <cell r="G371">
            <v>100</v>
          </cell>
          <cell r="H371" t="str">
            <v>12814.59</v>
          </cell>
          <cell r="I371">
            <v>0</v>
          </cell>
          <cell r="J371">
            <v>0</v>
          </cell>
          <cell r="K371" t="str">
            <v>12814.59</v>
          </cell>
          <cell r="L371" t="str">
            <v>12363.84</v>
          </cell>
          <cell r="M371" t="str">
            <v>450.75</v>
          </cell>
          <cell r="N371" t="str">
            <v>450.75</v>
          </cell>
        </row>
        <row r="372">
          <cell r="A372">
            <v>867217</v>
          </cell>
          <cell r="B372" t="str">
            <v>Maldonado*Ávila,Maria</v>
          </cell>
          <cell r="C372" t="str">
            <v>TAX</v>
          </cell>
          <cell r="D372" t="str">
            <v>LIC-DINV-18</v>
          </cell>
          <cell r="E372" t="str">
            <v>LI</v>
          </cell>
          <cell r="F372" t="str">
            <v>BV</v>
          </cell>
          <cell r="G372">
            <v>101</v>
          </cell>
          <cell r="H372" t="str">
            <v>4951.6</v>
          </cell>
          <cell r="I372">
            <v>0</v>
          </cell>
          <cell r="J372">
            <v>0</v>
          </cell>
          <cell r="K372" t="str">
            <v>4951.6</v>
          </cell>
          <cell r="L372" t="str">
            <v>4952.6</v>
          </cell>
          <cell r="M372">
            <v>0</v>
          </cell>
          <cell r="N372">
            <v>0</v>
          </cell>
        </row>
        <row r="373">
          <cell r="A373">
            <v>843466</v>
          </cell>
          <cell r="B373" t="str">
            <v>Cisneros*Arreola,Silvia</v>
          </cell>
          <cell r="C373" t="str">
            <v>TAX</v>
          </cell>
          <cell r="D373" t="str">
            <v>LIC-DSGD-18</v>
          </cell>
          <cell r="E373" t="str">
            <v>LI</v>
          </cell>
          <cell r="F373" t="str">
            <v>AS</v>
          </cell>
          <cell r="G373">
            <v>406</v>
          </cell>
          <cell r="H373">
            <v>21786</v>
          </cell>
          <cell r="I373">
            <v>0</v>
          </cell>
          <cell r="J373">
            <v>0</v>
          </cell>
          <cell r="K373">
            <v>21786</v>
          </cell>
          <cell r="L373">
            <v>21786</v>
          </cell>
          <cell r="M373">
            <v>0</v>
          </cell>
          <cell r="N373">
            <v>0</v>
          </cell>
        </row>
        <row r="374">
          <cell r="A374">
            <v>860609</v>
          </cell>
          <cell r="B374" t="str">
            <v>Luviano*Fernandez,Bárbara</v>
          </cell>
          <cell r="C374" t="str">
            <v>TAX</v>
          </cell>
          <cell r="D374" t="str">
            <v>MAE-EDUC-19</v>
          </cell>
          <cell r="E374" t="str">
            <v>MA</v>
          </cell>
          <cell r="F374" t="str">
            <v>AS</v>
          </cell>
          <cell r="G374">
            <v>406</v>
          </cell>
          <cell r="H374" t="str">
            <v>25999.6</v>
          </cell>
          <cell r="I374">
            <v>0</v>
          </cell>
          <cell r="J374">
            <v>0</v>
          </cell>
          <cell r="K374" t="str">
            <v>25999.6</v>
          </cell>
          <cell r="L374" t="str">
            <v>25999.8</v>
          </cell>
          <cell r="M374">
            <v>0</v>
          </cell>
          <cell r="N374">
            <v>0</v>
          </cell>
        </row>
        <row r="375">
          <cell r="A375">
            <v>866988</v>
          </cell>
          <cell r="B375" t="str">
            <v>Angeles*Vergara,Diana</v>
          </cell>
          <cell r="C375" t="str">
            <v>TAX</v>
          </cell>
          <cell r="D375" t="str">
            <v>LIC-DINV-18</v>
          </cell>
          <cell r="E375" t="str">
            <v>LI</v>
          </cell>
          <cell r="F375" t="str">
            <v>AS</v>
          </cell>
          <cell r="G375">
            <v>101</v>
          </cell>
          <cell r="H375" t="str">
            <v>19593.4</v>
          </cell>
          <cell r="I375">
            <v>0</v>
          </cell>
          <cell r="J375">
            <v>0</v>
          </cell>
          <cell r="K375" t="str">
            <v>19593.4</v>
          </cell>
          <cell r="L375" t="str">
            <v>19593.6</v>
          </cell>
          <cell r="M375">
            <v>0</v>
          </cell>
          <cell r="N375">
            <v>0</v>
          </cell>
        </row>
        <row r="376">
          <cell r="A376">
            <v>332615</v>
          </cell>
          <cell r="B376" t="str">
            <v>Reyes*Acevedo,Rafael</v>
          </cell>
          <cell r="C376" t="str">
            <v>TAX</v>
          </cell>
          <cell r="D376" t="str">
            <v>LIC-MEES-18</v>
          </cell>
          <cell r="E376" t="str">
            <v>LI</v>
          </cell>
          <cell r="F376" t="str">
            <v>EG</v>
          </cell>
          <cell r="G376">
            <v>404</v>
          </cell>
          <cell r="H376" t="str">
            <v>8359.66</v>
          </cell>
          <cell r="I376">
            <v>0</v>
          </cell>
          <cell r="J376">
            <v>0</v>
          </cell>
          <cell r="K376" t="str">
            <v>8359.66</v>
          </cell>
          <cell r="L376" t="str">
            <v>8359.66</v>
          </cell>
          <cell r="M376">
            <v>0</v>
          </cell>
          <cell r="N376">
            <v>0</v>
          </cell>
        </row>
        <row r="377">
          <cell r="A377">
            <v>864093</v>
          </cell>
          <cell r="B377" t="str">
            <v>Hurtado*Hernández,Alfredo</v>
          </cell>
          <cell r="C377" t="str">
            <v>TAX</v>
          </cell>
          <cell r="D377" t="str">
            <v>LIC-DSGD-18</v>
          </cell>
          <cell r="E377" t="str">
            <v>LI</v>
          </cell>
          <cell r="F377" t="str">
            <v>AS</v>
          </cell>
          <cell r="G377">
            <v>101</v>
          </cell>
          <cell r="H377" t="str">
            <v>19425.5</v>
          </cell>
          <cell r="I377">
            <v>0</v>
          </cell>
          <cell r="J377">
            <v>0</v>
          </cell>
          <cell r="K377" t="str">
            <v>19425.5</v>
          </cell>
          <cell r="L377" t="str">
            <v>19425.5</v>
          </cell>
          <cell r="M377">
            <v>0</v>
          </cell>
          <cell r="N377">
            <v>0</v>
          </cell>
        </row>
        <row r="378">
          <cell r="A378">
            <v>864423</v>
          </cell>
          <cell r="B378" t="str">
            <v>Sandoval*Erives,Eduardo</v>
          </cell>
          <cell r="C378" t="str">
            <v>TAX</v>
          </cell>
          <cell r="D378" t="str">
            <v>LIC-DAEM-18</v>
          </cell>
          <cell r="E378" t="str">
            <v>LI</v>
          </cell>
          <cell r="F378" t="str">
            <v>AS</v>
          </cell>
          <cell r="G378">
            <v>101</v>
          </cell>
          <cell r="H378" t="str">
            <v>19393.33</v>
          </cell>
          <cell r="I378">
            <v>0</v>
          </cell>
          <cell r="J378">
            <v>0</v>
          </cell>
          <cell r="K378" t="str">
            <v>19393.33</v>
          </cell>
          <cell r="L378" t="str">
            <v>19393.83</v>
          </cell>
          <cell r="M378">
            <v>0</v>
          </cell>
          <cell r="N378">
            <v>0</v>
          </cell>
        </row>
        <row r="379">
          <cell r="A379">
            <v>869994</v>
          </cell>
          <cell r="B379" t="str">
            <v>Cruz*Rivas,Renata</v>
          </cell>
          <cell r="C379" t="str">
            <v>TAX</v>
          </cell>
          <cell r="D379" t="str">
            <v>LIC-DSGD-18</v>
          </cell>
          <cell r="E379" t="str">
            <v>LI</v>
          </cell>
          <cell r="F379" t="str">
            <v>AS</v>
          </cell>
          <cell r="G379">
            <v>101</v>
          </cell>
          <cell r="H379" t="str">
            <v>19309.6</v>
          </cell>
          <cell r="I379">
            <v>0</v>
          </cell>
          <cell r="J379">
            <v>0</v>
          </cell>
          <cell r="K379" t="str">
            <v>19309.6</v>
          </cell>
          <cell r="L379" t="str">
            <v>19309.6</v>
          </cell>
          <cell r="M379">
            <v>0</v>
          </cell>
          <cell r="N379">
            <v>0</v>
          </cell>
        </row>
        <row r="380">
          <cell r="A380">
            <v>869541</v>
          </cell>
          <cell r="B380" t="str">
            <v>Sánchez*Ledezma,César</v>
          </cell>
          <cell r="C380" t="str">
            <v>TAX</v>
          </cell>
          <cell r="D380" t="str">
            <v>MAE-EDUC-19</v>
          </cell>
          <cell r="E380" t="str">
            <v>MA</v>
          </cell>
          <cell r="F380" t="str">
            <v>AS</v>
          </cell>
          <cell r="G380">
            <v>406</v>
          </cell>
          <cell r="H380" t="str">
            <v>25501.98</v>
          </cell>
          <cell r="I380">
            <v>0</v>
          </cell>
          <cell r="J380">
            <v>0</v>
          </cell>
          <cell r="K380" t="str">
            <v>25501.98</v>
          </cell>
          <cell r="L380" t="str">
            <v>25502.38</v>
          </cell>
          <cell r="M380">
            <v>0</v>
          </cell>
          <cell r="N380">
            <v>0</v>
          </cell>
        </row>
        <row r="381">
          <cell r="A381">
            <v>865132</v>
          </cell>
          <cell r="B381" t="str">
            <v>Campos*Arreola,José</v>
          </cell>
          <cell r="C381" t="str">
            <v>TAX</v>
          </cell>
          <cell r="D381" t="str">
            <v>LIC-DSGD-18</v>
          </cell>
          <cell r="E381" t="str">
            <v>LI</v>
          </cell>
          <cell r="F381" t="str">
            <v>AS</v>
          </cell>
          <cell r="G381">
            <v>101</v>
          </cell>
          <cell r="H381" t="str">
            <v>19490.49</v>
          </cell>
          <cell r="I381">
            <v>0</v>
          </cell>
          <cell r="J381" t="str">
            <v>340.5</v>
          </cell>
          <cell r="K381" t="str">
            <v>19149.99</v>
          </cell>
          <cell r="L381">
            <v>19150</v>
          </cell>
          <cell r="M381">
            <v>0</v>
          </cell>
          <cell r="N381">
            <v>0</v>
          </cell>
        </row>
        <row r="382">
          <cell r="A382">
            <v>271598</v>
          </cell>
          <cell r="B382" t="str">
            <v>Ramirez*Perez,Lester</v>
          </cell>
          <cell r="C382" t="str">
            <v>TAX</v>
          </cell>
          <cell r="D382" t="str">
            <v>LIC-ADTU-18</v>
          </cell>
          <cell r="E382" t="str">
            <v>LI</v>
          </cell>
          <cell r="F382" t="str">
            <v>BA</v>
          </cell>
          <cell r="H382" t="str">
            <v>22196.55</v>
          </cell>
          <cell r="I382">
            <v>0</v>
          </cell>
          <cell r="J382" t="str">
            <v>763.43</v>
          </cell>
          <cell r="K382" t="str">
            <v>21433.12</v>
          </cell>
          <cell r="L382" t="str">
            <v>17243.42</v>
          </cell>
          <cell r="M382" t="str">
            <v>4189.7</v>
          </cell>
          <cell r="N382" t="str">
            <v>4189.7</v>
          </cell>
        </row>
        <row r="383">
          <cell r="A383">
            <v>50638</v>
          </cell>
          <cell r="B383" t="str">
            <v>Melendez*Hernandez,Evangelina</v>
          </cell>
          <cell r="C383" t="str">
            <v>TAX</v>
          </cell>
          <cell r="D383" t="str">
            <v>MAE-MADP-22</v>
          </cell>
          <cell r="E383" t="str">
            <v>MA</v>
          </cell>
          <cell r="F383" t="str">
            <v>BS</v>
          </cell>
          <cell r="H383" t="str">
            <v>19129.25</v>
          </cell>
          <cell r="I383">
            <v>0</v>
          </cell>
          <cell r="J383">
            <v>0</v>
          </cell>
          <cell r="K383" t="str">
            <v>19129.25</v>
          </cell>
          <cell r="L383">
            <v>1817</v>
          </cell>
          <cell r="M383" t="str">
            <v>17312.25</v>
          </cell>
          <cell r="N383" t="str">
            <v>17312.25</v>
          </cell>
        </row>
        <row r="384">
          <cell r="A384">
            <v>859095</v>
          </cell>
          <cell r="B384" t="str">
            <v>Rumbo*Arreola,Karol</v>
          </cell>
          <cell r="C384" t="str">
            <v>TAX</v>
          </cell>
          <cell r="D384" t="str">
            <v>LIC-DINV-18</v>
          </cell>
          <cell r="E384" t="str">
            <v>LI</v>
          </cell>
          <cell r="F384" t="str">
            <v>AS</v>
          </cell>
          <cell r="G384">
            <v>101</v>
          </cell>
          <cell r="H384" t="str">
            <v>19328.18</v>
          </cell>
          <cell r="I384">
            <v>0</v>
          </cell>
          <cell r="J384">
            <v>0</v>
          </cell>
          <cell r="K384" t="str">
            <v>19328.18</v>
          </cell>
          <cell r="L384" t="str">
            <v>19328.68</v>
          </cell>
          <cell r="M384">
            <v>0</v>
          </cell>
          <cell r="N384">
            <v>0</v>
          </cell>
        </row>
        <row r="385">
          <cell r="A385">
            <v>308378</v>
          </cell>
          <cell r="B385" t="str">
            <v>Cruz*Hernandez,Gerardo</v>
          </cell>
          <cell r="C385" t="str">
            <v>TAX</v>
          </cell>
          <cell r="D385" t="str">
            <v>MAE-TEIN-18</v>
          </cell>
          <cell r="E385" t="str">
            <v>MA</v>
          </cell>
          <cell r="F385" t="str">
            <v>AS</v>
          </cell>
          <cell r="G385">
            <v>406</v>
          </cell>
          <cell r="H385">
            <v>10448</v>
          </cell>
          <cell r="I385">
            <v>0</v>
          </cell>
          <cell r="J385">
            <v>0</v>
          </cell>
          <cell r="K385">
            <v>10448</v>
          </cell>
          <cell r="L385" t="str">
            <v>10448.9</v>
          </cell>
          <cell r="M385">
            <v>0</v>
          </cell>
          <cell r="N385">
            <v>0</v>
          </cell>
        </row>
        <row r="386">
          <cell r="A386">
            <v>267363</v>
          </cell>
          <cell r="B386" t="str">
            <v>Lopez*Trejo,Iram</v>
          </cell>
          <cell r="C386" t="str">
            <v>TAX</v>
          </cell>
          <cell r="D386" t="str">
            <v>LIC-EJAD-17</v>
          </cell>
          <cell r="E386" t="str">
            <v>LI</v>
          </cell>
          <cell r="F386" t="str">
            <v>AS</v>
          </cell>
          <cell r="G386">
            <v>404</v>
          </cell>
          <cell r="H386" t="str">
            <v>13733.4</v>
          </cell>
          <cell r="I386">
            <v>0</v>
          </cell>
          <cell r="J386">
            <v>0</v>
          </cell>
          <cell r="K386" t="str">
            <v>13733.4</v>
          </cell>
          <cell r="L386" t="str">
            <v>13733.6</v>
          </cell>
          <cell r="M386">
            <v>0</v>
          </cell>
          <cell r="N386">
            <v>0</v>
          </cell>
        </row>
        <row r="387">
          <cell r="A387">
            <v>863958</v>
          </cell>
          <cell r="B387" t="str">
            <v>Flores*Morales,Andrea</v>
          </cell>
          <cell r="C387" t="str">
            <v>TAX</v>
          </cell>
          <cell r="D387" t="str">
            <v>LIC-DINV-18</v>
          </cell>
          <cell r="E387" t="str">
            <v>LI</v>
          </cell>
          <cell r="F387" t="str">
            <v>AS</v>
          </cell>
          <cell r="G387">
            <v>101</v>
          </cell>
          <cell r="H387" t="str">
            <v>19537.41</v>
          </cell>
          <cell r="I387">
            <v>0</v>
          </cell>
          <cell r="J387">
            <v>0</v>
          </cell>
          <cell r="K387" t="str">
            <v>19537.41</v>
          </cell>
          <cell r="L387" t="str">
            <v>19537.41</v>
          </cell>
          <cell r="M387">
            <v>0</v>
          </cell>
          <cell r="N387">
            <v>0</v>
          </cell>
        </row>
        <row r="388">
          <cell r="A388">
            <v>746486</v>
          </cell>
          <cell r="B388" t="str">
            <v>Rivera*Mondragon,Jacquelinne</v>
          </cell>
          <cell r="C388" t="str">
            <v>TAX</v>
          </cell>
          <cell r="D388" t="str">
            <v>LIC-DINV-18</v>
          </cell>
          <cell r="E388" t="str">
            <v>LI</v>
          </cell>
          <cell r="F388" t="str">
            <v>BS</v>
          </cell>
          <cell r="H388">
            <v>3100</v>
          </cell>
          <cell r="I388">
            <v>0</v>
          </cell>
          <cell r="J388">
            <v>0</v>
          </cell>
          <cell r="K388">
            <v>3100</v>
          </cell>
          <cell r="L388">
            <v>0</v>
          </cell>
          <cell r="M388">
            <v>3100</v>
          </cell>
          <cell r="N388">
            <v>3100</v>
          </cell>
        </row>
        <row r="389">
          <cell r="A389">
            <v>861531</v>
          </cell>
          <cell r="B389" t="str">
            <v>Zeferino*Felipe,Osvaldo</v>
          </cell>
          <cell r="C389" t="str">
            <v>TAX</v>
          </cell>
          <cell r="D389" t="str">
            <v>LIC-EJAD-17</v>
          </cell>
          <cell r="E389" t="str">
            <v>LI</v>
          </cell>
          <cell r="F389" t="str">
            <v>AS</v>
          </cell>
          <cell r="G389">
            <v>100</v>
          </cell>
          <cell r="H389" t="str">
            <v>12876.08</v>
          </cell>
          <cell r="I389">
            <v>0</v>
          </cell>
          <cell r="J389">
            <v>0</v>
          </cell>
          <cell r="K389" t="str">
            <v>12876.08</v>
          </cell>
          <cell r="L389" t="str">
            <v>12876.08</v>
          </cell>
          <cell r="M389">
            <v>0</v>
          </cell>
          <cell r="N389">
            <v>0</v>
          </cell>
        </row>
        <row r="390">
          <cell r="A390">
            <v>857637</v>
          </cell>
          <cell r="B390" t="str">
            <v>Gonzalez*Diaz,Nesthor</v>
          </cell>
          <cell r="C390" t="str">
            <v>TAX</v>
          </cell>
          <cell r="D390" t="str">
            <v>LIC-DINV-18</v>
          </cell>
          <cell r="E390" t="str">
            <v>LI</v>
          </cell>
          <cell r="F390" t="str">
            <v>AS</v>
          </cell>
          <cell r="G390">
            <v>101</v>
          </cell>
          <cell r="H390" t="str">
            <v>19520.01</v>
          </cell>
          <cell r="I390">
            <v>0</v>
          </cell>
          <cell r="J390">
            <v>0</v>
          </cell>
          <cell r="K390" t="str">
            <v>19520.01</v>
          </cell>
          <cell r="L390" t="str">
            <v>19520.01</v>
          </cell>
          <cell r="M390">
            <v>0</v>
          </cell>
          <cell r="N390">
            <v>0</v>
          </cell>
        </row>
        <row r="391">
          <cell r="A391">
            <v>858146</v>
          </cell>
          <cell r="B391" t="str">
            <v>Diaz*Portillo,Celeste</v>
          </cell>
          <cell r="C391" t="str">
            <v>TAX</v>
          </cell>
          <cell r="D391" t="str">
            <v>LIC-DAEM-18</v>
          </cell>
          <cell r="E391" t="str">
            <v>LI</v>
          </cell>
          <cell r="F391" t="str">
            <v>BI</v>
          </cell>
          <cell r="G391">
            <v>101</v>
          </cell>
          <cell r="H391" t="str">
            <v>188.18</v>
          </cell>
          <cell r="I391">
            <v>0</v>
          </cell>
          <cell r="J391">
            <v>0</v>
          </cell>
          <cell r="K391" t="str">
            <v>188.18</v>
          </cell>
          <cell r="L391" t="str">
            <v>4919.18</v>
          </cell>
          <cell r="M391">
            <v>0</v>
          </cell>
          <cell r="N391">
            <v>0</v>
          </cell>
        </row>
        <row r="392">
          <cell r="A392">
            <v>768329</v>
          </cell>
          <cell r="B392" t="str">
            <v>Arce*Muñiz,Martina</v>
          </cell>
          <cell r="C392" t="str">
            <v>TAX</v>
          </cell>
          <cell r="D392" t="str">
            <v>LIC-DINV-18</v>
          </cell>
          <cell r="E392" t="str">
            <v>LI</v>
          </cell>
          <cell r="F392" t="str">
            <v>BS</v>
          </cell>
          <cell r="G392">
            <v>100</v>
          </cell>
          <cell r="H392" t="str">
            <v>17385.9</v>
          </cell>
          <cell r="I392">
            <v>0</v>
          </cell>
          <cell r="J392">
            <v>0</v>
          </cell>
          <cell r="K392" t="str">
            <v>17385.9</v>
          </cell>
          <cell r="L392" t="str">
            <v>15447.88</v>
          </cell>
          <cell r="M392" t="str">
            <v>5176.22</v>
          </cell>
          <cell r="N392" t="str">
            <v>5176.22</v>
          </cell>
        </row>
        <row r="393">
          <cell r="A393">
            <v>853534</v>
          </cell>
          <cell r="B393" t="str">
            <v>AHUMANA,JOHANA</v>
          </cell>
          <cell r="C393" t="str">
            <v>TAX</v>
          </cell>
          <cell r="D393" t="str">
            <v>LIC-DINV-18</v>
          </cell>
          <cell r="E393" t="str">
            <v>LI</v>
          </cell>
          <cell r="F393" t="str">
            <v>BI</v>
          </cell>
          <cell r="G393">
            <v>101</v>
          </cell>
          <cell r="H393">
            <v>150</v>
          </cell>
          <cell r="I393">
            <v>0</v>
          </cell>
          <cell r="J393">
            <v>0</v>
          </cell>
          <cell r="K393">
            <v>150</v>
          </cell>
          <cell r="L393">
            <v>4881</v>
          </cell>
          <cell r="M393">
            <v>0</v>
          </cell>
          <cell r="N393">
            <v>0</v>
          </cell>
        </row>
        <row r="394">
          <cell r="A394">
            <v>343026</v>
          </cell>
          <cell r="B394" t="str">
            <v>Alvarado*Espinosa,Maria</v>
          </cell>
          <cell r="C394" t="str">
            <v>TAX</v>
          </cell>
          <cell r="D394" t="str">
            <v>LIC-DINV-18</v>
          </cell>
          <cell r="E394" t="str">
            <v>LI</v>
          </cell>
          <cell r="F394" t="str">
            <v>AS</v>
          </cell>
          <cell r="G394">
            <v>101</v>
          </cell>
          <cell r="H394" t="str">
            <v>20597.23</v>
          </cell>
          <cell r="I394">
            <v>0</v>
          </cell>
          <cell r="J394">
            <v>0</v>
          </cell>
          <cell r="K394" t="str">
            <v>20597.23</v>
          </cell>
          <cell r="L394" t="str">
            <v>19358.43</v>
          </cell>
          <cell r="M394" t="str">
            <v>1238.8</v>
          </cell>
          <cell r="N394" t="str">
            <v>1238.8</v>
          </cell>
        </row>
        <row r="395">
          <cell r="A395">
            <v>855065</v>
          </cell>
          <cell r="B395" t="str">
            <v>Gonzalez*Osorio,Gabriel</v>
          </cell>
          <cell r="C395" t="str">
            <v>TAX</v>
          </cell>
          <cell r="D395" t="str">
            <v>MAE-MADP-22</v>
          </cell>
          <cell r="E395" t="str">
            <v>MA</v>
          </cell>
          <cell r="F395" t="str">
            <v>AS</v>
          </cell>
          <cell r="G395">
            <v>406</v>
          </cell>
          <cell r="H395" t="str">
            <v>31765.09</v>
          </cell>
          <cell r="I395">
            <v>0</v>
          </cell>
          <cell r="J395">
            <v>0</v>
          </cell>
          <cell r="K395" t="str">
            <v>31765.09</v>
          </cell>
          <cell r="L395" t="str">
            <v>32128.39</v>
          </cell>
          <cell r="M395">
            <v>0</v>
          </cell>
          <cell r="N395">
            <v>0</v>
          </cell>
        </row>
        <row r="396">
          <cell r="A396">
            <v>863229</v>
          </cell>
          <cell r="B396" t="str">
            <v>Ortiz*Vera,Irlanda</v>
          </cell>
          <cell r="C396" t="str">
            <v>TAX</v>
          </cell>
          <cell r="D396" t="str">
            <v>LIC-DAEM-18</v>
          </cell>
          <cell r="E396" t="str">
            <v>LI</v>
          </cell>
          <cell r="F396" t="str">
            <v>BA</v>
          </cell>
          <cell r="G396">
            <v>101</v>
          </cell>
          <cell r="H396" t="str">
            <v>20607.09</v>
          </cell>
          <cell r="I396">
            <v>0</v>
          </cell>
          <cell r="J396">
            <v>0</v>
          </cell>
          <cell r="K396" t="str">
            <v>20607.09</v>
          </cell>
          <cell r="L396" t="str">
            <v>12777.49</v>
          </cell>
          <cell r="M396" t="str">
            <v>7829.6</v>
          </cell>
          <cell r="N396" t="str">
            <v>7829.6</v>
          </cell>
        </row>
        <row r="397">
          <cell r="A397">
            <v>862944</v>
          </cell>
          <cell r="B397" t="str">
            <v>Alvarez*Granja,Aylin</v>
          </cell>
          <cell r="C397" t="str">
            <v>TAX</v>
          </cell>
          <cell r="D397" t="str">
            <v>LIC-EJDE-17</v>
          </cell>
          <cell r="E397" t="str">
            <v>LI</v>
          </cell>
          <cell r="F397" t="str">
            <v>AS</v>
          </cell>
          <cell r="G397">
            <v>100</v>
          </cell>
          <cell r="H397" t="str">
            <v>13306.28</v>
          </cell>
          <cell r="I397">
            <v>0</v>
          </cell>
          <cell r="J397">
            <v>0</v>
          </cell>
          <cell r="K397" t="str">
            <v>13306.28</v>
          </cell>
          <cell r="L397" t="str">
            <v>8227.98</v>
          </cell>
          <cell r="M397" t="str">
            <v>5078.3</v>
          </cell>
          <cell r="N397" t="str">
            <v>5078.3</v>
          </cell>
        </row>
        <row r="398">
          <cell r="A398">
            <v>292508</v>
          </cell>
          <cell r="B398" t="str">
            <v>Cruz*Saldaña,Jonathan</v>
          </cell>
          <cell r="C398" t="str">
            <v>TAX</v>
          </cell>
          <cell r="D398" t="str">
            <v>LIC-EJDE-17</v>
          </cell>
          <cell r="E398" t="str">
            <v>LI</v>
          </cell>
          <cell r="F398" t="str">
            <v>EG</v>
          </cell>
          <cell r="G398">
            <v>405</v>
          </cell>
          <cell r="H398" t="str">
            <v>5831.45</v>
          </cell>
          <cell r="I398">
            <v>0</v>
          </cell>
          <cell r="J398">
            <v>0</v>
          </cell>
          <cell r="K398" t="str">
            <v>5831.45</v>
          </cell>
          <cell r="L398">
            <v>5108</v>
          </cell>
          <cell r="M398" t="str">
            <v>723.45</v>
          </cell>
          <cell r="N398" t="str">
            <v>723.45</v>
          </cell>
        </row>
        <row r="399">
          <cell r="A399">
            <v>856891</v>
          </cell>
          <cell r="B399" t="str">
            <v>Terrazas*Fernandez,Valeria</v>
          </cell>
          <cell r="C399" t="str">
            <v>TAX</v>
          </cell>
          <cell r="D399" t="str">
            <v>LIC-DAEM-18</v>
          </cell>
          <cell r="E399" t="str">
            <v>LI</v>
          </cell>
          <cell r="F399" t="str">
            <v>AS</v>
          </cell>
          <cell r="G399">
            <v>101</v>
          </cell>
          <cell r="H399" t="str">
            <v>19805.07</v>
          </cell>
          <cell r="I399">
            <v>0</v>
          </cell>
          <cell r="J399">
            <v>0</v>
          </cell>
          <cell r="K399" t="str">
            <v>19805.07</v>
          </cell>
          <cell r="L399" t="str">
            <v>19805.37</v>
          </cell>
          <cell r="M399">
            <v>0</v>
          </cell>
          <cell r="N399">
            <v>0</v>
          </cell>
        </row>
        <row r="400">
          <cell r="A400">
            <v>863944</v>
          </cell>
          <cell r="B400" t="str">
            <v>Vargas*Martinez,Liliana</v>
          </cell>
          <cell r="C400" t="str">
            <v>TAX</v>
          </cell>
          <cell r="D400" t="str">
            <v>LIC-DINV-18</v>
          </cell>
          <cell r="E400" t="str">
            <v>LI</v>
          </cell>
          <cell r="F400" t="str">
            <v>AS</v>
          </cell>
          <cell r="G400">
            <v>101</v>
          </cell>
          <cell r="H400" t="str">
            <v>19334.86</v>
          </cell>
          <cell r="I400">
            <v>0</v>
          </cell>
          <cell r="J400" t="str">
            <v>383.13</v>
          </cell>
          <cell r="K400" t="str">
            <v>18951.73</v>
          </cell>
          <cell r="L400" t="str">
            <v>18953.36</v>
          </cell>
          <cell r="M400">
            <v>0</v>
          </cell>
          <cell r="N400">
            <v>0</v>
          </cell>
        </row>
        <row r="401">
          <cell r="A401">
            <v>708613</v>
          </cell>
          <cell r="B401" t="str">
            <v>Casillas*Parra,Sonia</v>
          </cell>
          <cell r="C401" t="str">
            <v>TAX</v>
          </cell>
          <cell r="D401" t="str">
            <v>LIC-DINV-18</v>
          </cell>
          <cell r="E401" t="str">
            <v>LI</v>
          </cell>
          <cell r="F401" t="str">
            <v>AS</v>
          </cell>
          <cell r="G401">
            <v>100</v>
          </cell>
          <cell r="H401" t="str">
            <v>24254.5</v>
          </cell>
          <cell r="I401">
            <v>0</v>
          </cell>
          <cell r="J401">
            <v>0</v>
          </cell>
          <cell r="K401" t="str">
            <v>24254.5</v>
          </cell>
          <cell r="L401">
            <v>24255</v>
          </cell>
          <cell r="M401">
            <v>0</v>
          </cell>
          <cell r="N401">
            <v>0</v>
          </cell>
        </row>
        <row r="402">
          <cell r="A402">
            <v>631932</v>
          </cell>
          <cell r="B402" t="str">
            <v>Gomez*Avalos,Luz</v>
          </cell>
          <cell r="C402" t="str">
            <v>TAX</v>
          </cell>
          <cell r="D402" t="str">
            <v>LIC-CTCO-18</v>
          </cell>
          <cell r="E402" t="str">
            <v>LI</v>
          </cell>
          <cell r="F402" t="str">
            <v>EG</v>
          </cell>
          <cell r="G402">
            <v>404</v>
          </cell>
          <cell r="H402" t="str">
            <v>11676.75</v>
          </cell>
          <cell r="I402">
            <v>0</v>
          </cell>
          <cell r="J402">
            <v>0</v>
          </cell>
          <cell r="K402" t="str">
            <v>11676.75</v>
          </cell>
          <cell r="L402" t="str">
            <v>9977.06</v>
          </cell>
          <cell r="M402" t="str">
            <v>1699.69</v>
          </cell>
          <cell r="N402" t="str">
            <v>1699.69</v>
          </cell>
        </row>
        <row r="403">
          <cell r="A403">
            <v>342736</v>
          </cell>
          <cell r="B403" t="str">
            <v>Ramirez*Rivera,Noe</v>
          </cell>
          <cell r="C403" t="str">
            <v>TAX</v>
          </cell>
          <cell r="D403" t="str">
            <v>LIC-EJDE-17</v>
          </cell>
          <cell r="E403" t="str">
            <v>LI</v>
          </cell>
          <cell r="F403" t="str">
            <v>AS</v>
          </cell>
          <cell r="G403">
            <v>404</v>
          </cell>
          <cell r="H403" t="str">
            <v>13331.6</v>
          </cell>
          <cell r="I403">
            <v>0</v>
          </cell>
          <cell r="J403">
            <v>0</v>
          </cell>
          <cell r="K403" t="str">
            <v>13331.6</v>
          </cell>
          <cell r="L403" t="str">
            <v>13334.33</v>
          </cell>
          <cell r="M403">
            <v>0</v>
          </cell>
          <cell r="N403">
            <v>0</v>
          </cell>
        </row>
        <row r="404">
          <cell r="A404">
            <v>761421</v>
          </cell>
          <cell r="B404" t="str">
            <v>Cardoza*Zapien,Jose</v>
          </cell>
          <cell r="C404" t="str">
            <v>TAX</v>
          </cell>
          <cell r="D404" t="str">
            <v>LIC-EJAD-17</v>
          </cell>
          <cell r="E404" t="str">
            <v>LI</v>
          </cell>
          <cell r="F404" t="str">
            <v>AS</v>
          </cell>
          <cell r="G404">
            <v>100</v>
          </cell>
          <cell r="H404" t="str">
            <v>13058.22</v>
          </cell>
          <cell r="I404">
            <v>0</v>
          </cell>
          <cell r="J404">
            <v>0</v>
          </cell>
          <cell r="K404" t="str">
            <v>13058.22</v>
          </cell>
          <cell r="L404" t="str">
            <v>13058.47</v>
          </cell>
          <cell r="M404">
            <v>0</v>
          </cell>
          <cell r="N404">
            <v>0</v>
          </cell>
        </row>
        <row r="405">
          <cell r="A405">
            <v>647356</v>
          </cell>
          <cell r="B405" t="str">
            <v>Zarate*Rodriguez,Anna</v>
          </cell>
          <cell r="C405" t="str">
            <v>TAX</v>
          </cell>
          <cell r="D405" t="str">
            <v>LIC-EJDE-17</v>
          </cell>
          <cell r="E405" t="str">
            <v>LI</v>
          </cell>
          <cell r="F405" t="str">
            <v>AS</v>
          </cell>
          <cell r="G405">
            <v>403</v>
          </cell>
          <cell r="H405" t="str">
            <v>18394.2</v>
          </cell>
          <cell r="I405">
            <v>0</v>
          </cell>
          <cell r="J405">
            <v>0</v>
          </cell>
          <cell r="K405" t="str">
            <v>18394.2</v>
          </cell>
          <cell r="L405" t="str">
            <v>18394.6</v>
          </cell>
          <cell r="M405">
            <v>0</v>
          </cell>
          <cell r="N405">
            <v>0</v>
          </cell>
        </row>
        <row r="406">
          <cell r="A406">
            <v>834327</v>
          </cell>
          <cell r="B406" t="str">
            <v>José*Osorio,José</v>
          </cell>
          <cell r="C406" t="str">
            <v>TAX</v>
          </cell>
          <cell r="D406" t="str">
            <v>LIC-EJAD-17</v>
          </cell>
          <cell r="E406" t="str">
            <v>LI</v>
          </cell>
          <cell r="F406" t="str">
            <v>AS</v>
          </cell>
          <cell r="G406">
            <v>405</v>
          </cell>
          <cell r="H406" t="str">
            <v>13868.66</v>
          </cell>
          <cell r="I406">
            <v>0</v>
          </cell>
          <cell r="J406">
            <v>0</v>
          </cell>
          <cell r="K406" t="str">
            <v>13868.66</v>
          </cell>
          <cell r="L406" t="str">
            <v>13868.9</v>
          </cell>
          <cell r="M406">
            <v>0</v>
          </cell>
          <cell r="N406">
            <v>0</v>
          </cell>
        </row>
        <row r="407">
          <cell r="A407">
            <v>827876</v>
          </cell>
          <cell r="B407" t="str">
            <v>Medina*Saldivar,José</v>
          </cell>
          <cell r="C407" t="str">
            <v>TAX</v>
          </cell>
          <cell r="D407" t="str">
            <v>LIC-MEES-18</v>
          </cell>
          <cell r="E407" t="str">
            <v>LI</v>
          </cell>
          <cell r="F407" t="str">
            <v>AS</v>
          </cell>
          <cell r="G407">
            <v>101</v>
          </cell>
          <cell r="H407" t="str">
            <v>20566.8</v>
          </cell>
          <cell r="I407">
            <v>0</v>
          </cell>
          <cell r="J407">
            <v>0</v>
          </cell>
          <cell r="K407" t="str">
            <v>20566.8</v>
          </cell>
          <cell r="L407">
            <v>10796</v>
          </cell>
          <cell r="M407" t="str">
            <v>9770.8</v>
          </cell>
          <cell r="N407" t="str">
            <v>9770.8</v>
          </cell>
        </row>
        <row r="408">
          <cell r="A408">
            <v>859621</v>
          </cell>
          <cell r="B408" t="str">
            <v>Sanchez*Cruz,Maria</v>
          </cell>
          <cell r="C408" t="str">
            <v>TAX</v>
          </cell>
          <cell r="D408" t="str">
            <v>LIC-EJAD-17</v>
          </cell>
          <cell r="E408" t="str">
            <v>LI</v>
          </cell>
          <cell r="F408" t="str">
            <v>AS</v>
          </cell>
          <cell r="G408">
            <v>100</v>
          </cell>
          <cell r="H408" t="str">
            <v>12550.76</v>
          </cell>
          <cell r="I408">
            <v>0</v>
          </cell>
          <cell r="J408" t="str">
            <v>272.7</v>
          </cell>
          <cell r="K408" t="str">
            <v>12278.06</v>
          </cell>
          <cell r="L408" t="str">
            <v>12278.76</v>
          </cell>
          <cell r="M408">
            <v>0</v>
          </cell>
          <cell r="N408">
            <v>0</v>
          </cell>
        </row>
        <row r="409">
          <cell r="A409">
            <v>858843</v>
          </cell>
          <cell r="B409" t="str">
            <v>Cruz*Reyes,Yesenia</v>
          </cell>
          <cell r="C409" t="str">
            <v>TAX</v>
          </cell>
          <cell r="D409" t="str">
            <v>MAE-MADP-22</v>
          </cell>
          <cell r="E409" t="str">
            <v>MA</v>
          </cell>
          <cell r="F409" t="str">
            <v>BI</v>
          </cell>
          <cell r="G409">
            <v>406</v>
          </cell>
          <cell r="H409" t="str">
            <v>15122.4</v>
          </cell>
          <cell r="I409">
            <v>0</v>
          </cell>
          <cell r="J409">
            <v>0</v>
          </cell>
          <cell r="K409" t="str">
            <v>15122.4</v>
          </cell>
          <cell r="L409" t="str">
            <v>21285.4</v>
          </cell>
          <cell r="M409">
            <v>0</v>
          </cell>
          <cell r="N409">
            <v>0</v>
          </cell>
        </row>
        <row r="410">
          <cell r="A410">
            <v>302564</v>
          </cell>
          <cell r="B410" t="str">
            <v>Garcia*Alvarado,Angel</v>
          </cell>
          <cell r="C410" t="str">
            <v>TAX</v>
          </cell>
          <cell r="D410" t="str">
            <v>LIC-EJDE-17</v>
          </cell>
          <cell r="E410" t="str">
            <v>LI</v>
          </cell>
          <cell r="F410" t="str">
            <v>AS</v>
          </cell>
          <cell r="G410">
            <v>405</v>
          </cell>
          <cell r="H410" t="str">
            <v>15250.25</v>
          </cell>
          <cell r="I410">
            <v>0</v>
          </cell>
          <cell r="J410">
            <v>0</v>
          </cell>
          <cell r="K410" t="str">
            <v>15250.25</v>
          </cell>
          <cell r="L410" t="str">
            <v>11794.68</v>
          </cell>
          <cell r="M410" t="str">
            <v>3455.65</v>
          </cell>
          <cell r="N410" t="str">
            <v>3455.65</v>
          </cell>
        </row>
        <row r="411">
          <cell r="A411">
            <v>859177</v>
          </cell>
          <cell r="B411" t="str">
            <v>Contreras*Valdivia,Ana</v>
          </cell>
          <cell r="C411" t="str">
            <v>TAX</v>
          </cell>
          <cell r="D411" t="str">
            <v>LIC-DERE-18</v>
          </cell>
          <cell r="E411" t="str">
            <v>LI</v>
          </cell>
          <cell r="F411" t="str">
            <v>BI</v>
          </cell>
          <cell r="G411">
            <v>101</v>
          </cell>
          <cell r="H411" t="str">
            <v>188.18</v>
          </cell>
          <cell r="I411">
            <v>0</v>
          </cell>
          <cell r="J411">
            <v>0</v>
          </cell>
          <cell r="K411" t="str">
            <v>188.18</v>
          </cell>
          <cell r="L411" t="str">
            <v>4919.18</v>
          </cell>
          <cell r="M411">
            <v>0</v>
          </cell>
          <cell r="N411">
            <v>0</v>
          </cell>
        </row>
        <row r="412">
          <cell r="A412">
            <v>865174</v>
          </cell>
          <cell r="B412" t="str">
            <v>Escamilla*Hernandez,Emilio</v>
          </cell>
          <cell r="C412" t="str">
            <v>TAX</v>
          </cell>
          <cell r="D412" t="str">
            <v>LIC-EJAD-17</v>
          </cell>
          <cell r="E412" t="str">
            <v>LI</v>
          </cell>
          <cell r="F412" t="str">
            <v>AS</v>
          </cell>
          <cell r="G412">
            <v>100</v>
          </cell>
          <cell r="H412" t="str">
            <v>13061.16</v>
          </cell>
          <cell r="I412">
            <v>0</v>
          </cell>
          <cell r="J412">
            <v>0</v>
          </cell>
          <cell r="K412" t="str">
            <v>13061.16</v>
          </cell>
          <cell r="L412" t="str">
            <v>10160.21</v>
          </cell>
          <cell r="M412" t="str">
            <v>2900.95</v>
          </cell>
          <cell r="N412" t="str">
            <v>2900.95</v>
          </cell>
        </row>
        <row r="413">
          <cell r="A413">
            <v>870724</v>
          </cell>
          <cell r="B413" t="str">
            <v>Vargas*Zarate,Enrique</v>
          </cell>
          <cell r="C413" t="str">
            <v>TAX</v>
          </cell>
          <cell r="D413" t="str">
            <v>LIC-SYSC-18</v>
          </cell>
          <cell r="E413" t="str">
            <v>LI</v>
          </cell>
          <cell r="F413" t="str">
            <v>BS</v>
          </cell>
          <cell r="G413">
            <v>101</v>
          </cell>
          <cell r="H413" t="str">
            <v>19308.1</v>
          </cell>
          <cell r="I413">
            <v>0</v>
          </cell>
          <cell r="J413" t="str">
            <v>340.56</v>
          </cell>
          <cell r="K413" t="str">
            <v>18967.54</v>
          </cell>
          <cell r="L413" t="str">
            <v>18969.1</v>
          </cell>
          <cell r="M413">
            <v>0</v>
          </cell>
          <cell r="N413">
            <v>0</v>
          </cell>
        </row>
        <row r="414">
          <cell r="A414">
            <v>868514</v>
          </cell>
          <cell r="B414" t="str">
            <v>Remigio*Moreno,Brayan</v>
          </cell>
          <cell r="C414" t="str">
            <v>TAX</v>
          </cell>
          <cell r="D414" t="str">
            <v>LIC-EJAD-17</v>
          </cell>
          <cell r="E414" t="str">
            <v>LI</v>
          </cell>
          <cell r="F414" t="str">
            <v>AS</v>
          </cell>
          <cell r="G414">
            <v>406</v>
          </cell>
          <cell r="H414" t="str">
            <v>12511.17</v>
          </cell>
          <cell r="I414">
            <v>0</v>
          </cell>
          <cell r="J414" t="str">
            <v>218.16</v>
          </cell>
          <cell r="K414" t="str">
            <v>12293.01</v>
          </cell>
          <cell r="L414" t="str">
            <v>12293.77</v>
          </cell>
          <cell r="M414">
            <v>0</v>
          </cell>
          <cell r="N414">
            <v>0</v>
          </cell>
        </row>
        <row r="415">
          <cell r="A415">
            <v>855737</v>
          </cell>
          <cell r="B415" t="str">
            <v>Fuentes*Claudio,Jennifer</v>
          </cell>
          <cell r="C415" t="str">
            <v>TAX</v>
          </cell>
          <cell r="D415" t="str">
            <v>LIC-CTCO-18</v>
          </cell>
          <cell r="E415" t="str">
            <v>LI</v>
          </cell>
          <cell r="F415" t="str">
            <v>AS</v>
          </cell>
          <cell r="G415">
            <v>101</v>
          </cell>
          <cell r="H415" t="str">
            <v>19720.14</v>
          </cell>
          <cell r="I415">
            <v>0</v>
          </cell>
          <cell r="J415">
            <v>0</v>
          </cell>
          <cell r="K415" t="str">
            <v>19720.14</v>
          </cell>
          <cell r="L415" t="str">
            <v>19720.49</v>
          </cell>
          <cell r="M415">
            <v>0</v>
          </cell>
          <cell r="N415">
            <v>0</v>
          </cell>
        </row>
        <row r="416">
          <cell r="A416">
            <v>867324</v>
          </cell>
          <cell r="B416" t="str">
            <v>Rosales*Ravelo,Brenda</v>
          </cell>
          <cell r="C416" t="str">
            <v>TAX</v>
          </cell>
          <cell r="D416" t="str">
            <v>LIC-DAEM-18</v>
          </cell>
          <cell r="E416" t="str">
            <v>LI</v>
          </cell>
          <cell r="F416" t="str">
            <v>AS</v>
          </cell>
          <cell r="G416">
            <v>101</v>
          </cell>
          <cell r="H416" t="str">
            <v>19649.87</v>
          </cell>
          <cell r="I416">
            <v>0</v>
          </cell>
          <cell r="J416">
            <v>0</v>
          </cell>
          <cell r="K416" t="str">
            <v>19649.87</v>
          </cell>
          <cell r="L416" t="str">
            <v>19650.07</v>
          </cell>
          <cell r="M416">
            <v>0</v>
          </cell>
          <cell r="N416">
            <v>0</v>
          </cell>
        </row>
        <row r="417">
          <cell r="A417">
            <v>863741</v>
          </cell>
          <cell r="B417" t="str">
            <v>De la Cruz*Rivera,Maria</v>
          </cell>
          <cell r="C417" t="str">
            <v>TAX</v>
          </cell>
          <cell r="D417" t="str">
            <v>LIC-MEES-18</v>
          </cell>
          <cell r="E417" t="str">
            <v>LI</v>
          </cell>
          <cell r="F417" t="str">
            <v>AS</v>
          </cell>
          <cell r="G417">
            <v>100</v>
          </cell>
          <cell r="H417" t="str">
            <v>20119.99</v>
          </cell>
          <cell r="I417">
            <v>0</v>
          </cell>
          <cell r="J417" t="str">
            <v>245.43</v>
          </cell>
          <cell r="K417" t="str">
            <v>19874.56</v>
          </cell>
          <cell r="L417" t="str">
            <v>19875.49</v>
          </cell>
          <cell r="M417">
            <v>0</v>
          </cell>
          <cell r="N417">
            <v>0</v>
          </cell>
        </row>
        <row r="418">
          <cell r="A418">
            <v>860911</v>
          </cell>
          <cell r="B418" t="str">
            <v>Ascención*Trujillo,Daniela</v>
          </cell>
          <cell r="C418" t="str">
            <v>TAX</v>
          </cell>
          <cell r="D418" t="str">
            <v>LIC-DINV-18</v>
          </cell>
          <cell r="E418" t="str">
            <v>LI</v>
          </cell>
          <cell r="F418" t="str">
            <v>AS</v>
          </cell>
          <cell r="G418">
            <v>405</v>
          </cell>
          <cell r="H418">
            <v>19290</v>
          </cell>
          <cell r="I418">
            <v>0</v>
          </cell>
          <cell r="J418">
            <v>0</v>
          </cell>
          <cell r="K418">
            <v>19290</v>
          </cell>
          <cell r="L418" t="str">
            <v>19290.5</v>
          </cell>
          <cell r="M418">
            <v>0</v>
          </cell>
          <cell r="N418">
            <v>0</v>
          </cell>
        </row>
        <row r="419">
          <cell r="A419">
            <v>860925</v>
          </cell>
          <cell r="B419" t="str">
            <v>Segura*Rojas,Jesús</v>
          </cell>
          <cell r="C419" t="str">
            <v>TAX</v>
          </cell>
          <cell r="D419" t="str">
            <v>LIC-EJDE-17</v>
          </cell>
          <cell r="E419" t="str">
            <v>LI</v>
          </cell>
          <cell r="F419" t="str">
            <v>AS</v>
          </cell>
          <cell r="G419">
            <v>100</v>
          </cell>
          <cell r="H419" t="str">
            <v>12636.75</v>
          </cell>
          <cell r="I419">
            <v>0</v>
          </cell>
          <cell r="J419" t="str">
            <v>218.16</v>
          </cell>
          <cell r="K419" t="str">
            <v>12418.59</v>
          </cell>
          <cell r="L419" t="str">
            <v>12418.59</v>
          </cell>
          <cell r="M419">
            <v>0</v>
          </cell>
          <cell r="N419">
            <v>0</v>
          </cell>
        </row>
        <row r="420">
          <cell r="A420">
            <v>856350</v>
          </cell>
          <cell r="B420" t="str">
            <v>Jacuinde*Barcenas,Katia</v>
          </cell>
          <cell r="C420" t="str">
            <v>TAX</v>
          </cell>
          <cell r="D420" t="str">
            <v>LIC-DERE-18</v>
          </cell>
          <cell r="E420" t="str">
            <v>LI</v>
          </cell>
          <cell r="F420" t="str">
            <v>BI</v>
          </cell>
          <cell r="G420">
            <v>101</v>
          </cell>
          <cell r="H420" t="str">
            <v>87.56</v>
          </cell>
          <cell r="I420">
            <v>0</v>
          </cell>
          <cell r="J420">
            <v>0</v>
          </cell>
          <cell r="K420" t="str">
            <v>87.56</v>
          </cell>
          <cell r="L420" t="str">
            <v>-512.44</v>
          </cell>
          <cell r="M420">
            <v>0</v>
          </cell>
          <cell r="N420">
            <v>0</v>
          </cell>
        </row>
        <row r="421">
          <cell r="A421">
            <v>838053</v>
          </cell>
          <cell r="B421" t="str">
            <v>Ortiz*Ortega,Fidel</v>
          </cell>
          <cell r="C421" t="str">
            <v>TAX</v>
          </cell>
          <cell r="D421" t="str">
            <v>LIC-EJAD-17</v>
          </cell>
          <cell r="E421" t="str">
            <v>LI</v>
          </cell>
          <cell r="F421" t="str">
            <v>BS</v>
          </cell>
          <cell r="G421">
            <v>100</v>
          </cell>
          <cell r="H421" t="str">
            <v>11025.15</v>
          </cell>
          <cell r="I421">
            <v>0</v>
          </cell>
          <cell r="J421">
            <v>0</v>
          </cell>
          <cell r="K421" t="str">
            <v>11025.15</v>
          </cell>
          <cell r="L421" t="str">
            <v>7383.2</v>
          </cell>
          <cell r="M421" t="str">
            <v>3641.95</v>
          </cell>
          <cell r="N421" t="str">
            <v>3641.95</v>
          </cell>
        </row>
        <row r="422">
          <cell r="A422">
            <v>865872</v>
          </cell>
          <cell r="B422" t="str">
            <v>Flores*Aviña,Felipe</v>
          </cell>
          <cell r="C422" t="str">
            <v>TAX</v>
          </cell>
          <cell r="D422" t="str">
            <v>LIC-EJAD-17</v>
          </cell>
          <cell r="E422" t="str">
            <v>LI</v>
          </cell>
          <cell r="F422" t="str">
            <v>AS</v>
          </cell>
          <cell r="G422">
            <v>405</v>
          </cell>
          <cell r="H422" t="str">
            <v>13096.53</v>
          </cell>
          <cell r="I422">
            <v>0</v>
          </cell>
          <cell r="J422">
            <v>0</v>
          </cell>
          <cell r="K422" t="str">
            <v>13096.53</v>
          </cell>
          <cell r="L422" t="str">
            <v>13096.53</v>
          </cell>
          <cell r="M422">
            <v>0</v>
          </cell>
          <cell r="N422">
            <v>0</v>
          </cell>
        </row>
        <row r="423">
          <cell r="A423">
            <v>861601</v>
          </cell>
          <cell r="B423" t="str">
            <v>Hesiquio*Delgado,Diana</v>
          </cell>
          <cell r="C423" t="str">
            <v>TAX</v>
          </cell>
          <cell r="D423" t="str">
            <v>LIC-EJAD-17</v>
          </cell>
          <cell r="E423" t="str">
            <v>LI</v>
          </cell>
          <cell r="F423" t="str">
            <v>AS</v>
          </cell>
          <cell r="G423">
            <v>100</v>
          </cell>
          <cell r="H423" t="str">
            <v>12545.43</v>
          </cell>
          <cell r="I423">
            <v>0</v>
          </cell>
          <cell r="J423" t="str">
            <v>245.43</v>
          </cell>
          <cell r="K423">
            <v>12300</v>
          </cell>
          <cell r="L423" t="str">
            <v>12300.23</v>
          </cell>
          <cell r="M423">
            <v>0</v>
          </cell>
          <cell r="N423">
            <v>0</v>
          </cell>
        </row>
        <row r="424">
          <cell r="A424">
            <v>857302</v>
          </cell>
          <cell r="B424" t="str">
            <v>Jimenez*Valdes,Ana</v>
          </cell>
          <cell r="C424" t="str">
            <v>TAX</v>
          </cell>
          <cell r="D424" t="str">
            <v>LIC-MEES-18</v>
          </cell>
          <cell r="E424" t="str">
            <v>LI</v>
          </cell>
          <cell r="F424" t="str">
            <v>AS</v>
          </cell>
          <cell r="G424">
            <v>101</v>
          </cell>
          <cell r="H424" t="str">
            <v>19513.35</v>
          </cell>
          <cell r="I424">
            <v>0</v>
          </cell>
          <cell r="J424">
            <v>0</v>
          </cell>
          <cell r="K424" t="str">
            <v>19513.35</v>
          </cell>
          <cell r="L424" t="str">
            <v>19513.35</v>
          </cell>
          <cell r="M424">
            <v>0</v>
          </cell>
          <cell r="N424">
            <v>0</v>
          </cell>
        </row>
        <row r="425">
          <cell r="A425">
            <v>857300</v>
          </cell>
          <cell r="B425" t="str">
            <v>Alvarez*Carta,Fatima</v>
          </cell>
          <cell r="C425" t="str">
            <v>TAX</v>
          </cell>
          <cell r="D425" t="str">
            <v>LIC-SYSC-18</v>
          </cell>
          <cell r="E425" t="str">
            <v>LI</v>
          </cell>
          <cell r="F425" t="str">
            <v>AS</v>
          </cell>
          <cell r="G425">
            <v>101</v>
          </cell>
          <cell r="H425" t="str">
            <v>19364.47</v>
          </cell>
          <cell r="I425">
            <v>0</v>
          </cell>
          <cell r="J425">
            <v>0</v>
          </cell>
          <cell r="K425" t="str">
            <v>19364.47</v>
          </cell>
          <cell r="L425" t="str">
            <v>19364.47</v>
          </cell>
          <cell r="M425">
            <v>0</v>
          </cell>
          <cell r="N425">
            <v>0</v>
          </cell>
        </row>
        <row r="426">
          <cell r="A426">
            <v>857303</v>
          </cell>
          <cell r="B426" t="str">
            <v>Santiago*Rojas,Octavio</v>
          </cell>
          <cell r="C426" t="str">
            <v>TAX</v>
          </cell>
          <cell r="D426" t="str">
            <v>LIC-CTCO-18</v>
          </cell>
          <cell r="E426" t="str">
            <v>LI</v>
          </cell>
          <cell r="F426" t="str">
            <v>BS</v>
          </cell>
          <cell r="G426">
            <v>101</v>
          </cell>
          <cell r="H426" t="str">
            <v>6031.08</v>
          </cell>
          <cell r="I426">
            <v>0</v>
          </cell>
          <cell r="J426">
            <v>0</v>
          </cell>
          <cell r="K426" t="str">
            <v>6031.08</v>
          </cell>
          <cell r="L426" t="str">
            <v>5486.63</v>
          </cell>
          <cell r="M426" t="str">
            <v>544.45</v>
          </cell>
          <cell r="N426" t="str">
            <v>544.45</v>
          </cell>
        </row>
        <row r="427">
          <cell r="A427">
            <v>856821</v>
          </cell>
          <cell r="B427" t="str">
            <v>Cortes*Lindero,Luis</v>
          </cell>
          <cell r="C427" t="str">
            <v>TAX</v>
          </cell>
          <cell r="D427" t="str">
            <v>LIC-EJAD-17</v>
          </cell>
          <cell r="E427" t="str">
            <v>LI</v>
          </cell>
          <cell r="F427" t="str">
            <v>BS</v>
          </cell>
          <cell r="G427">
            <v>100</v>
          </cell>
          <cell r="H427" t="str">
            <v>6633.97</v>
          </cell>
          <cell r="I427">
            <v>0</v>
          </cell>
          <cell r="J427">
            <v>0</v>
          </cell>
          <cell r="K427" t="str">
            <v>6633.97</v>
          </cell>
          <cell r="L427" t="str">
            <v>5070.17</v>
          </cell>
          <cell r="M427" t="str">
            <v>1563.8</v>
          </cell>
          <cell r="N427" t="str">
            <v>1563.8</v>
          </cell>
        </row>
        <row r="428">
          <cell r="A428">
            <v>855050</v>
          </cell>
          <cell r="B428" t="str">
            <v>Fuentes*Sanchez,Luis</v>
          </cell>
          <cell r="C428" t="str">
            <v>TAX</v>
          </cell>
          <cell r="D428" t="str">
            <v>LIC-DSGD-18</v>
          </cell>
          <cell r="E428" t="str">
            <v>LI</v>
          </cell>
          <cell r="F428" t="str">
            <v>AS</v>
          </cell>
          <cell r="G428">
            <v>101</v>
          </cell>
          <cell r="H428" t="str">
            <v>20287.74</v>
          </cell>
          <cell r="I428">
            <v>0</v>
          </cell>
          <cell r="J428">
            <v>0</v>
          </cell>
          <cell r="K428" t="str">
            <v>20287.74</v>
          </cell>
          <cell r="L428" t="str">
            <v>20288.49</v>
          </cell>
          <cell r="M428">
            <v>0</v>
          </cell>
          <cell r="N428">
            <v>0</v>
          </cell>
        </row>
        <row r="429">
          <cell r="A429">
            <v>864155</v>
          </cell>
          <cell r="B429" t="str">
            <v>Ramírez*Padilla,Valeria</v>
          </cell>
          <cell r="C429" t="str">
            <v>TAX</v>
          </cell>
          <cell r="D429" t="str">
            <v>LIC-EJDE-17</v>
          </cell>
          <cell r="E429" t="str">
            <v>LI</v>
          </cell>
          <cell r="F429" t="str">
            <v>BS</v>
          </cell>
          <cell r="G429">
            <v>100</v>
          </cell>
          <cell r="H429" t="str">
            <v>10067.49</v>
          </cell>
          <cell r="I429">
            <v>0</v>
          </cell>
          <cell r="J429">
            <v>0</v>
          </cell>
          <cell r="K429" t="str">
            <v>10067.49</v>
          </cell>
          <cell r="L429" t="str">
            <v>8281.79</v>
          </cell>
          <cell r="M429" t="str">
            <v>3453.3</v>
          </cell>
          <cell r="N429" t="str">
            <v>3453.3</v>
          </cell>
        </row>
        <row r="430">
          <cell r="A430">
            <v>868012</v>
          </cell>
          <cell r="B430" t="str">
            <v>Avelino*Clemente,Omar</v>
          </cell>
          <cell r="C430" t="str">
            <v>TAX</v>
          </cell>
          <cell r="D430" t="str">
            <v>LIC-EJDE-17</v>
          </cell>
          <cell r="E430" t="str">
            <v>LI</v>
          </cell>
          <cell r="F430" t="str">
            <v>AS</v>
          </cell>
          <cell r="G430">
            <v>100</v>
          </cell>
          <cell r="H430" t="str">
            <v>13269.27</v>
          </cell>
          <cell r="I430">
            <v>0</v>
          </cell>
          <cell r="J430">
            <v>0</v>
          </cell>
          <cell r="K430" t="str">
            <v>13269.27</v>
          </cell>
          <cell r="L430" t="str">
            <v>13269.27</v>
          </cell>
          <cell r="M430">
            <v>0</v>
          </cell>
          <cell r="N430">
            <v>0</v>
          </cell>
        </row>
        <row r="431">
          <cell r="A431">
            <v>864209</v>
          </cell>
          <cell r="B431" t="str">
            <v>Domínguez*Espinoza,Carla</v>
          </cell>
          <cell r="C431" t="str">
            <v>TAX</v>
          </cell>
          <cell r="D431" t="str">
            <v>LIC-DINV-18</v>
          </cell>
          <cell r="E431" t="str">
            <v>LI</v>
          </cell>
          <cell r="F431" t="str">
            <v>AS</v>
          </cell>
          <cell r="G431">
            <v>101</v>
          </cell>
          <cell r="H431" t="str">
            <v>19857.6</v>
          </cell>
          <cell r="I431">
            <v>0</v>
          </cell>
          <cell r="J431">
            <v>0</v>
          </cell>
          <cell r="K431" t="str">
            <v>19857.6</v>
          </cell>
          <cell r="L431">
            <v>15394</v>
          </cell>
          <cell r="M431" t="str">
            <v>4463.6</v>
          </cell>
          <cell r="N431" t="str">
            <v>4463.6</v>
          </cell>
        </row>
        <row r="432">
          <cell r="A432">
            <v>237769</v>
          </cell>
          <cell r="B432" t="str">
            <v>Perez*Gonzalez,Brenda</v>
          </cell>
          <cell r="C432" t="str">
            <v>TAX</v>
          </cell>
          <cell r="D432" t="str">
            <v>LIC-PSIO-18</v>
          </cell>
          <cell r="E432" t="str">
            <v>LI</v>
          </cell>
          <cell r="F432" t="str">
            <v>AS</v>
          </cell>
          <cell r="G432">
            <v>404</v>
          </cell>
          <cell r="H432" t="str">
            <v>15893.51</v>
          </cell>
          <cell r="I432">
            <v>0</v>
          </cell>
          <cell r="J432">
            <v>0</v>
          </cell>
          <cell r="K432" t="str">
            <v>15893.51</v>
          </cell>
          <cell r="L432" t="str">
            <v>15894.46</v>
          </cell>
          <cell r="M432">
            <v>0</v>
          </cell>
          <cell r="N432">
            <v>0</v>
          </cell>
        </row>
        <row r="433">
          <cell r="A433">
            <v>857071</v>
          </cell>
          <cell r="B433" t="str">
            <v>Robles*Valadez,America</v>
          </cell>
          <cell r="C433" t="str">
            <v>TAX</v>
          </cell>
          <cell r="D433" t="str">
            <v>LIC-DSGD-18</v>
          </cell>
          <cell r="E433" t="str">
            <v>LI</v>
          </cell>
          <cell r="F433" t="str">
            <v>AS</v>
          </cell>
          <cell r="G433">
            <v>101</v>
          </cell>
          <cell r="H433" t="str">
            <v>19454.86</v>
          </cell>
          <cell r="I433">
            <v>0</v>
          </cell>
          <cell r="J433">
            <v>0</v>
          </cell>
          <cell r="K433" t="str">
            <v>19454.86</v>
          </cell>
          <cell r="L433" t="str">
            <v>19454.86</v>
          </cell>
          <cell r="M433">
            <v>0</v>
          </cell>
          <cell r="N433">
            <v>0</v>
          </cell>
        </row>
        <row r="434">
          <cell r="A434">
            <v>858931</v>
          </cell>
          <cell r="B434" t="str">
            <v>Ramos*Rivas,Oscar</v>
          </cell>
          <cell r="C434" t="str">
            <v>TAX</v>
          </cell>
          <cell r="D434" t="str">
            <v>LIC-SYSC-18</v>
          </cell>
          <cell r="E434" t="str">
            <v>LI</v>
          </cell>
          <cell r="F434" t="str">
            <v>AS</v>
          </cell>
          <cell r="G434">
            <v>101</v>
          </cell>
          <cell r="H434">
            <v>19776</v>
          </cell>
          <cell r="I434">
            <v>0</v>
          </cell>
          <cell r="J434">
            <v>0</v>
          </cell>
          <cell r="K434">
            <v>19776</v>
          </cell>
          <cell r="L434" t="str">
            <v>19832.15</v>
          </cell>
          <cell r="M434">
            <v>0</v>
          </cell>
          <cell r="N434">
            <v>0</v>
          </cell>
        </row>
        <row r="435">
          <cell r="A435">
            <v>861519</v>
          </cell>
          <cell r="B435" t="str">
            <v>Webber*Garcia,Andrea</v>
          </cell>
          <cell r="C435" t="str">
            <v>TAX</v>
          </cell>
          <cell r="D435" t="str">
            <v>LIC-DAEM-18</v>
          </cell>
          <cell r="E435" t="str">
            <v>LI</v>
          </cell>
          <cell r="F435" t="str">
            <v>AS</v>
          </cell>
          <cell r="G435">
            <v>101</v>
          </cell>
          <cell r="H435" t="str">
            <v>19973.25</v>
          </cell>
          <cell r="I435">
            <v>0</v>
          </cell>
          <cell r="J435">
            <v>0</v>
          </cell>
          <cell r="K435" t="str">
            <v>19973.25</v>
          </cell>
          <cell r="L435" t="str">
            <v>19973.25</v>
          </cell>
          <cell r="M435">
            <v>0</v>
          </cell>
          <cell r="N435">
            <v>0</v>
          </cell>
        </row>
        <row r="436">
          <cell r="A436">
            <v>860401</v>
          </cell>
          <cell r="B436" t="str">
            <v>Castellanos*Laguna,Zoe</v>
          </cell>
          <cell r="C436" t="str">
            <v>TAX</v>
          </cell>
          <cell r="D436" t="str">
            <v>LIC-DAEM-18</v>
          </cell>
          <cell r="E436" t="str">
            <v>LI</v>
          </cell>
          <cell r="F436" t="str">
            <v>BS</v>
          </cell>
          <cell r="G436">
            <v>405</v>
          </cell>
          <cell r="H436" t="str">
            <v>9757.99</v>
          </cell>
          <cell r="I436">
            <v>0</v>
          </cell>
          <cell r="J436">
            <v>0</v>
          </cell>
          <cell r="K436" t="str">
            <v>9757.99</v>
          </cell>
          <cell r="L436" t="str">
            <v>7574.49</v>
          </cell>
          <cell r="M436" t="str">
            <v>2183.5</v>
          </cell>
          <cell r="N436" t="str">
            <v>2183.5</v>
          </cell>
        </row>
        <row r="437">
          <cell r="A437">
            <v>221583</v>
          </cell>
          <cell r="B437" t="str">
            <v>Bernal*Vargas,Dalia</v>
          </cell>
          <cell r="C437" t="str">
            <v>TAX</v>
          </cell>
          <cell r="D437" t="str">
            <v>LIC-EJDE-17</v>
          </cell>
          <cell r="E437" t="str">
            <v>LI</v>
          </cell>
          <cell r="F437" t="str">
            <v>AS</v>
          </cell>
          <cell r="G437">
            <v>100</v>
          </cell>
          <cell r="H437" t="str">
            <v>12813.92</v>
          </cell>
          <cell r="I437">
            <v>0</v>
          </cell>
          <cell r="J437">
            <v>0</v>
          </cell>
          <cell r="K437" t="str">
            <v>12813.92</v>
          </cell>
          <cell r="L437" t="str">
            <v>12755.52</v>
          </cell>
          <cell r="M437">
            <v>0</v>
          </cell>
          <cell r="N437">
            <v>0</v>
          </cell>
        </row>
        <row r="438">
          <cell r="A438">
            <v>861809</v>
          </cell>
          <cell r="B438" t="str">
            <v>Cruz*Anguiano,Isaac</v>
          </cell>
          <cell r="C438" t="str">
            <v>TAX</v>
          </cell>
          <cell r="D438" t="str">
            <v>LIC-EJAD-17</v>
          </cell>
          <cell r="E438" t="str">
            <v>LI</v>
          </cell>
          <cell r="F438" t="str">
            <v>AS</v>
          </cell>
          <cell r="G438">
            <v>100</v>
          </cell>
          <cell r="H438" t="str">
            <v>12666.8</v>
          </cell>
          <cell r="I438">
            <v>0</v>
          </cell>
          <cell r="J438">
            <v>0</v>
          </cell>
          <cell r="K438" t="str">
            <v>12666.8</v>
          </cell>
          <cell r="L438" t="str">
            <v>12666.8</v>
          </cell>
          <cell r="M438">
            <v>0</v>
          </cell>
          <cell r="N438">
            <v>0</v>
          </cell>
        </row>
        <row r="439">
          <cell r="A439">
            <v>861846</v>
          </cell>
          <cell r="B439" t="str">
            <v>Jiménez*Jiménez,Itzel</v>
          </cell>
          <cell r="C439" t="str">
            <v>TAX</v>
          </cell>
          <cell r="D439" t="str">
            <v>LIC-DINV-18</v>
          </cell>
          <cell r="E439" t="str">
            <v>LI</v>
          </cell>
          <cell r="F439" t="str">
            <v>AS</v>
          </cell>
          <cell r="G439">
            <v>101</v>
          </cell>
          <cell r="H439" t="str">
            <v>19346.45</v>
          </cell>
          <cell r="I439">
            <v>0</v>
          </cell>
          <cell r="J439" t="str">
            <v>425.64</v>
          </cell>
          <cell r="K439" t="str">
            <v>18920.81</v>
          </cell>
          <cell r="L439" t="str">
            <v>18921.46</v>
          </cell>
          <cell r="M439">
            <v>0</v>
          </cell>
          <cell r="N439">
            <v>0</v>
          </cell>
        </row>
        <row r="440">
          <cell r="A440">
            <v>765442</v>
          </cell>
          <cell r="B440" t="str">
            <v>Tellez*Perez,Eric</v>
          </cell>
          <cell r="C440" t="str">
            <v>TAX</v>
          </cell>
          <cell r="D440" t="str">
            <v>LIC-EJAD-17</v>
          </cell>
          <cell r="E440" t="str">
            <v>LI</v>
          </cell>
          <cell r="F440" t="str">
            <v>AS</v>
          </cell>
          <cell r="G440">
            <v>405</v>
          </cell>
          <cell r="H440" t="str">
            <v>13705.4</v>
          </cell>
          <cell r="I440">
            <v>0</v>
          </cell>
          <cell r="J440">
            <v>0</v>
          </cell>
          <cell r="K440" t="str">
            <v>13705.4</v>
          </cell>
          <cell r="L440" t="str">
            <v>9596.4</v>
          </cell>
          <cell r="M440">
            <v>4109</v>
          </cell>
          <cell r="N440">
            <v>4109</v>
          </cell>
        </row>
        <row r="441">
          <cell r="A441">
            <v>804561</v>
          </cell>
          <cell r="B441" t="str">
            <v>Bernal*Gonzalez,Martin</v>
          </cell>
          <cell r="C441" t="str">
            <v>TAX</v>
          </cell>
          <cell r="D441" t="str">
            <v>LIC-MEES-18</v>
          </cell>
          <cell r="E441" t="str">
            <v>LI</v>
          </cell>
          <cell r="F441" t="str">
            <v>AS</v>
          </cell>
          <cell r="G441">
            <v>406</v>
          </cell>
          <cell r="H441" t="str">
            <v>20957.8</v>
          </cell>
          <cell r="I441">
            <v>0</v>
          </cell>
          <cell r="J441">
            <v>0</v>
          </cell>
          <cell r="K441" t="str">
            <v>20957.8</v>
          </cell>
          <cell r="L441" t="str">
            <v>20957.83</v>
          </cell>
          <cell r="M441">
            <v>0</v>
          </cell>
          <cell r="N441">
            <v>0</v>
          </cell>
        </row>
        <row r="442">
          <cell r="A442">
            <v>860664</v>
          </cell>
          <cell r="B442" t="str">
            <v>Hernandez*Martinez,Abigail</v>
          </cell>
          <cell r="C442" t="str">
            <v>TAX</v>
          </cell>
          <cell r="D442" t="str">
            <v>LIC-MEES-18</v>
          </cell>
          <cell r="E442" t="str">
            <v>LI</v>
          </cell>
          <cell r="F442" t="str">
            <v>AS</v>
          </cell>
          <cell r="G442">
            <v>405</v>
          </cell>
          <cell r="H442" t="str">
            <v>19393.34</v>
          </cell>
          <cell r="I442">
            <v>0</v>
          </cell>
          <cell r="J442">
            <v>0</v>
          </cell>
          <cell r="K442" t="str">
            <v>19393.34</v>
          </cell>
          <cell r="L442" t="str">
            <v>19393.34</v>
          </cell>
          <cell r="M442">
            <v>0</v>
          </cell>
          <cell r="N442">
            <v>0</v>
          </cell>
        </row>
        <row r="443">
          <cell r="A443">
            <v>862458</v>
          </cell>
          <cell r="B443" t="str">
            <v>Hernandez*Gutierrez,Luis</v>
          </cell>
          <cell r="C443" t="str">
            <v>TAX</v>
          </cell>
          <cell r="D443" t="str">
            <v>LIC-DAEM-18</v>
          </cell>
          <cell r="E443" t="str">
            <v>LI</v>
          </cell>
          <cell r="F443" t="str">
            <v>AS</v>
          </cell>
          <cell r="G443">
            <v>101</v>
          </cell>
          <cell r="H443" t="str">
            <v>19329.99</v>
          </cell>
          <cell r="I443">
            <v>0</v>
          </cell>
          <cell r="J443" t="str">
            <v>383.13</v>
          </cell>
          <cell r="K443" t="str">
            <v>18946.86</v>
          </cell>
          <cell r="L443" t="str">
            <v>18780.49</v>
          </cell>
          <cell r="M443">
            <v>168</v>
          </cell>
          <cell r="N443">
            <v>168</v>
          </cell>
        </row>
        <row r="444">
          <cell r="A444">
            <v>858081</v>
          </cell>
          <cell r="B444" t="str">
            <v>Alquicira*Pastor,Miguel</v>
          </cell>
          <cell r="C444" t="str">
            <v>TAX</v>
          </cell>
          <cell r="D444" t="str">
            <v>LIC-EJAD-17</v>
          </cell>
          <cell r="E444" t="str">
            <v>LI</v>
          </cell>
          <cell r="F444" t="str">
            <v>AS</v>
          </cell>
          <cell r="G444">
            <v>100</v>
          </cell>
          <cell r="H444" t="str">
            <v>13101.38</v>
          </cell>
          <cell r="I444">
            <v>0</v>
          </cell>
          <cell r="J444">
            <v>0</v>
          </cell>
          <cell r="K444" t="str">
            <v>13101.38</v>
          </cell>
          <cell r="L444" t="str">
            <v>10954.38</v>
          </cell>
          <cell r="M444">
            <v>2147</v>
          </cell>
          <cell r="N444">
            <v>2147</v>
          </cell>
        </row>
        <row r="445">
          <cell r="A445">
            <v>862571</v>
          </cell>
          <cell r="B445" t="str">
            <v>Tino*Vega,Deyanira</v>
          </cell>
          <cell r="C445" t="str">
            <v>TAX</v>
          </cell>
          <cell r="D445" t="str">
            <v>LIC-DINV-18</v>
          </cell>
          <cell r="E445" t="str">
            <v>LI</v>
          </cell>
          <cell r="F445" t="str">
            <v>BV</v>
          </cell>
          <cell r="G445">
            <v>101</v>
          </cell>
          <cell r="H445" t="str">
            <v>4971.99</v>
          </cell>
          <cell r="I445">
            <v>0</v>
          </cell>
          <cell r="J445">
            <v>0</v>
          </cell>
          <cell r="K445" t="str">
            <v>4971.99</v>
          </cell>
          <cell r="L445" t="str">
            <v>4972.99</v>
          </cell>
          <cell r="M445">
            <v>0</v>
          </cell>
          <cell r="N445">
            <v>0</v>
          </cell>
        </row>
        <row r="446">
          <cell r="A446">
            <v>256811</v>
          </cell>
          <cell r="B446" t="str">
            <v>Salazar*Valencia,Edgar</v>
          </cell>
          <cell r="C446" t="str">
            <v>TAX</v>
          </cell>
          <cell r="D446" t="str">
            <v>LIC-SYSC-18</v>
          </cell>
          <cell r="E446" t="str">
            <v>LI</v>
          </cell>
          <cell r="F446" t="str">
            <v>BI</v>
          </cell>
          <cell r="G446">
            <v>403</v>
          </cell>
          <cell r="H446">
            <v>0</v>
          </cell>
          <cell r="I446">
            <v>0</v>
          </cell>
          <cell r="J446">
            <v>0</v>
          </cell>
          <cell r="K446">
            <v>0</v>
          </cell>
          <cell r="L446" t="str">
            <v>153.6</v>
          </cell>
          <cell r="M446">
            <v>0</v>
          </cell>
          <cell r="N446">
            <v>0</v>
          </cell>
        </row>
        <row r="447">
          <cell r="A447">
            <v>813823</v>
          </cell>
          <cell r="B447" t="str">
            <v>Dueñas*Sánchez,Alberto</v>
          </cell>
          <cell r="C447" t="str">
            <v>TAX</v>
          </cell>
          <cell r="D447" t="str">
            <v>LIC-DINV-18</v>
          </cell>
          <cell r="E447" t="str">
            <v>LI</v>
          </cell>
          <cell r="F447" t="str">
            <v>BV</v>
          </cell>
          <cell r="G447">
            <v>101</v>
          </cell>
          <cell r="H447" t="str">
            <v>8474.7</v>
          </cell>
          <cell r="I447">
            <v>0</v>
          </cell>
          <cell r="J447">
            <v>0</v>
          </cell>
          <cell r="K447" t="str">
            <v>8474.7</v>
          </cell>
          <cell r="L447" t="str">
            <v>6368.7</v>
          </cell>
          <cell r="M447">
            <v>2106</v>
          </cell>
          <cell r="N447">
            <v>2106</v>
          </cell>
        </row>
        <row r="448">
          <cell r="A448">
            <v>252032</v>
          </cell>
          <cell r="B448" t="str">
            <v>Valencia*Arrieta,Evelyn</v>
          </cell>
          <cell r="C448" t="str">
            <v>TAX</v>
          </cell>
          <cell r="D448" t="str">
            <v>LIC-CTCO-18</v>
          </cell>
          <cell r="E448" t="str">
            <v>LI</v>
          </cell>
          <cell r="F448" t="str">
            <v>AS</v>
          </cell>
          <cell r="G448">
            <v>404</v>
          </cell>
          <cell r="H448" t="str">
            <v>18260.6</v>
          </cell>
          <cell r="I448">
            <v>0</v>
          </cell>
          <cell r="J448">
            <v>0</v>
          </cell>
          <cell r="K448" t="str">
            <v>18260.6</v>
          </cell>
          <cell r="L448" t="str">
            <v>18261.4</v>
          </cell>
          <cell r="M448">
            <v>0</v>
          </cell>
          <cell r="N448">
            <v>0</v>
          </cell>
        </row>
        <row r="449">
          <cell r="A449">
            <v>314869</v>
          </cell>
          <cell r="B449" t="str">
            <v>De la Rosa*Pérez,Rodrigo</v>
          </cell>
          <cell r="C449" t="str">
            <v>TAX</v>
          </cell>
          <cell r="D449" t="str">
            <v>LIC-DERE-18</v>
          </cell>
          <cell r="E449" t="str">
            <v>LI</v>
          </cell>
          <cell r="F449" t="str">
            <v>BS</v>
          </cell>
          <cell r="G449">
            <v>403</v>
          </cell>
          <cell r="H449" t="str">
            <v>12629.45</v>
          </cell>
          <cell r="I449">
            <v>0</v>
          </cell>
          <cell r="J449">
            <v>0</v>
          </cell>
          <cell r="K449" t="str">
            <v>12629.45</v>
          </cell>
          <cell r="L449" t="str">
            <v>4701.3</v>
          </cell>
          <cell r="M449" t="str">
            <v>8871.35</v>
          </cell>
          <cell r="N449" t="str">
            <v>8871.35</v>
          </cell>
        </row>
        <row r="450">
          <cell r="A450">
            <v>277220</v>
          </cell>
          <cell r="B450" t="str">
            <v>Villa*Escobar,Yahil</v>
          </cell>
          <cell r="C450" t="str">
            <v>TAX</v>
          </cell>
          <cell r="D450" t="str">
            <v>LIC-SYSC-18</v>
          </cell>
          <cell r="E450" t="str">
            <v>LI</v>
          </cell>
          <cell r="F450" t="str">
            <v>EG</v>
          </cell>
          <cell r="G450">
            <v>101</v>
          </cell>
          <cell r="H450">
            <v>17125</v>
          </cell>
          <cell r="I450">
            <v>0</v>
          </cell>
          <cell r="J450">
            <v>0</v>
          </cell>
          <cell r="K450">
            <v>17125</v>
          </cell>
          <cell r="L450" t="str">
            <v>17125.2</v>
          </cell>
          <cell r="M450">
            <v>0</v>
          </cell>
          <cell r="N450">
            <v>0</v>
          </cell>
        </row>
        <row r="451">
          <cell r="A451">
            <v>296732</v>
          </cell>
          <cell r="B451" t="str">
            <v>Burgos*Jardon,Valeria</v>
          </cell>
          <cell r="C451" t="str">
            <v>TAX</v>
          </cell>
          <cell r="D451" t="str">
            <v>LIC-DINV-18</v>
          </cell>
          <cell r="E451" t="str">
            <v>LI</v>
          </cell>
          <cell r="F451" t="str">
            <v>BV</v>
          </cell>
          <cell r="G451">
            <v>405</v>
          </cell>
          <cell r="H451" t="str">
            <v>4992.8</v>
          </cell>
          <cell r="I451">
            <v>0</v>
          </cell>
          <cell r="J451">
            <v>0</v>
          </cell>
          <cell r="K451" t="str">
            <v>4992.8</v>
          </cell>
          <cell r="L451" t="str">
            <v>2609.5</v>
          </cell>
          <cell r="M451" t="str">
            <v>2383.3</v>
          </cell>
          <cell r="N451" t="str">
            <v>2383.3</v>
          </cell>
        </row>
        <row r="452">
          <cell r="A452">
            <v>678438</v>
          </cell>
          <cell r="B452" t="str">
            <v>Anzo*Espino,Victor</v>
          </cell>
          <cell r="C452" t="str">
            <v>TAX</v>
          </cell>
          <cell r="D452" t="str">
            <v>LIC-DSGD-18</v>
          </cell>
          <cell r="E452" t="str">
            <v>LI</v>
          </cell>
          <cell r="F452" t="str">
            <v>EG</v>
          </cell>
          <cell r="G452">
            <v>101</v>
          </cell>
          <cell r="H452">
            <v>8941</v>
          </cell>
          <cell r="I452">
            <v>0</v>
          </cell>
          <cell r="J452">
            <v>0</v>
          </cell>
          <cell r="K452">
            <v>8941</v>
          </cell>
          <cell r="L452">
            <v>13760</v>
          </cell>
          <cell r="M452">
            <v>0</v>
          </cell>
          <cell r="N452">
            <v>0</v>
          </cell>
        </row>
        <row r="453">
          <cell r="A453">
            <v>682288</v>
          </cell>
          <cell r="B453" t="str">
            <v>Gamboa*Aparicio,Paola</v>
          </cell>
          <cell r="C453" t="str">
            <v>TAX</v>
          </cell>
          <cell r="D453" t="str">
            <v>LIC-SYSC-18</v>
          </cell>
          <cell r="E453" t="str">
            <v>LI</v>
          </cell>
          <cell r="F453" t="str">
            <v>EG</v>
          </cell>
          <cell r="G453">
            <v>101</v>
          </cell>
          <cell r="H453" t="str">
            <v>24288.65</v>
          </cell>
          <cell r="I453">
            <v>0</v>
          </cell>
          <cell r="J453">
            <v>0</v>
          </cell>
          <cell r="K453" t="str">
            <v>24288.65</v>
          </cell>
          <cell r="L453">
            <v>24289</v>
          </cell>
          <cell r="M453">
            <v>0</v>
          </cell>
          <cell r="N453">
            <v>0</v>
          </cell>
        </row>
        <row r="454">
          <cell r="A454">
            <v>682564</v>
          </cell>
          <cell r="B454" t="str">
            <v>Felix*Muñoz,Jorge</v>
          </cell>
          <cell r="C454" t="str">
            <v>TAX</v>
          </cell>
          <cell r="D454" t="str">
            <v>LIC-SYSC-18</v>
          </cell>
          <cell r="E454" t="str">
            <v>LI</v>
          </cell>
          <cell r="F454" t="str">
            <v>AS</v>
          </cell>
          <cell r="G454">
            <v>403</v>
          </cell>
          <cell r="H454">
            <v>17298</v>
          </cell>
          <cell r="I454">
            <v>0</v>
          </cell>
          <cell r="J454">
            <v>0</v>
          </cell>
          <cell r="K454">
            <v>17298</v>
          </cell>
          <cell r="L454" t="str">
            <v>17298.1</v>
          </cell>
          <cell r="M454">
            <v>0</v>
          </cell>
          <cell r="N454">
            <v>0</v>
          </cell>
        </row>
        <row r="455">
          <cell r="A455">
            <v>768940</v>
          </cell>
          <cell r="B455" t="str">
            <v>Uribe*García,Sandra</v>
          </cell>
          <cell r="C455" t="str">
            <v>TAX</v>
          </cell>
          <cell r="D455" t="str">
            <v>MAE-EDUP-22</v>
          </cell>
          <cell r="E455" t="str">
            <v>MA</v>
          </cell>
          <cell r="F455" t="str">
            <v>AS</v>
          </cell>
          <cell r="G455">
            <v>405</v>
          </cell>
          <cell r="H455" t="str">
            <v>33659.1</v>
          </cell>
          <cell r="I455">
            <v>0</v>
          </cell>
          <cell r="J455">
            <v>0</v>
          </cell>
          <cell r="K455" t="str">
            <v>33659.1</v>
          </cell>
          <cell r="L455">
            <v>20226</v>
          </cell>
          <cell r="M455" t="str">
            <v>13433.1</v>
          </cell>
          <cell r="N455" t="str">
            <v>13433.1</v>
          </cell>
        </row>
        <row r="456">
          <cell r="A456">
            <v>253759</v>
          </cell>
          <cell r="B456" t="str">
            <v>Guitron*Garcia,Carmen</v>
          </cell>
          <cell r="C456" t="str">
            <v>TAX</v>
          </cell>
          <cell r="D456" t="str">
            <v>LIC-EJAD-17</v>
          </cell>
          <cell r="E456" t="str">
            <v>LI</v>
          </cell>
          <cell r="F456" t="str">
            <v>AS</v>
          </cell>
          <cell r="G456">
            <v>406</v>
          </cell>
          <cell r="H456" t="str">
            <v>13557.6</v>
          </cell>
          <cell r="I456">
            <v>0</v>
          </cell>
          <cell r="J456">
            <v>0</v>
          </cell>
          <cell r="K456" t="str">
            <v>13557.6</v>
          </cell>
          <cell r="L456" t="str">
            <v>13308.4</v>
          </cell>
          <cell r="M456">
            <v>251</v>
          </cell>
          <cell r="N456">
            <v>251</v>
          </cell>
        </row>
        <row r="457">
          <cell r="A457">
            <v>274548</v>
          </cell>
          <cell r="B457" t="str">
            <v>Najera*Osorio,Hazzael</v>
          </cell>
          <cell r="C457" t="str">
            <v>TAX</v>
          </cell>
          <cell r="D457" t="str">
            <v>LIC-ADME-18</v>
          </cell>
          <cell r="E457" t="str">
            <v>LI</v>
          </cell>
          <cell r="F457" t="str">
            <v>BA</v>
          </cell>
          <cell r="H457" t="str">
            <v>22300.6</v>
          </cell>
          <cell r="I457">
            <v>0</v>
          </cell>
          <cell r="J457">
            <v>0</v>
          </cell>
          <cell r="K457" t="str">
            <v>22300.6</v>
          </cell>
          <cell r="L457">
            <v>510</v>
          </cell>
          <cell r="M457" t="str">
            <v>21790.6</v>
          </cell>
          <cell r="N457" t="str">
            <v>21790.6</v>
          </cell>
        </row>
        <row r="458">
          <cell r="A458">
            <v>810721</v>
          </cell>
          <cell r="B458" t="str">
            <v>Santiago*Ochoa,Edwin</v>
          </cell>
          <cell r="C458" t="str">
            <v>TAX</v>
          </cell>
          <cell r="D458" t="str">
            <v>LIC-DAEM-18</v>
          </cell>
          <cell r="E458" t="str">
            <v>LI</v>
          </cell>
          <cell r="F458" t="str">
            <v>BS</v>
          </cell>
          <cell r="G458">
            <v>101</v>
          </cell>
          <cell r="H458" t="str">
            <v>14578.05</v>
          </cell>
          <cell r="I458">
            <v>0</v>
          </cell>
          <cell r="J458">
            <v>0</v>
          </cell>
          <cell r="K458" t="str">
            <v>14578.05</v>
          </cell>
          <cell r="L458" t="str">
            <v>6516.7</v>
          </cell>
          <cell r="M458">
            <v>4212</v>
          </cell>
          <cell r="N458">
            <v>4212</v>
          </cell>
        </row>
        <row r="459">
          <cell r="A459">
            <v>786063</v>
          </cell>
          <cell r="B459" t="str">
            <v>Barreto*Alarcón,Aldo</v>
          </cell>
          <cell r="C459" t="str">
            <v>TAX</v>
          </cell>
          <cell r="D459" t="str">
            <v>LIC-EJAD-17</v>
          </cell>
          <cell r="E459" t="str">
            <v>LI</v>
          </cell>
          <cell r="F459" t="str">
            <v>AS</v>
          </cell>
          <cell r="H459">
            <v>18412</v>
          </cell>
          <cell r="I459">
            <v>0</v>
          </cell>
          <cell r="J459">
            <v>0</v>
          </cell>
          <cell r="K459">
            <v>18412</v>
          </cell>
          <cell r="L459">
            <v>1679</v>
          </cell>
          <cell r="M459">
            <v>16733</v>
          </cell>
          <cell r="N459">
            <v>16733</v>
          </cell>
        </row>
        <row r="460">
          <cell r="A460">
            <v>871395</v>
          </cell>
          <cell r="B460" t="str">
            <v>Mendez*Medina,Andrea</v>
          </cell>
          <cell r="C460" t="str">
            <v>TAX</v>
          </cell>
          <cell r="D460" t="str">
            <v>LIC-DINV-18</v>
          </cell>
          <cell r="E460" t="str">
            <v>LI</v>
          </cell>
          <cell r="F460" t="str">
            <v>BS</v>
          </cell>
          <cell r="G460">
            <v>101</v>
          </cell>
          <cell r="H460" t="str">
            <v>15374.7</v>
          </cell>
          <cell r="I460">
            <v>0</v>
          </cell>
          <cell r="J460">
            <v>0</v>
          </cell>
          <cell r="K460" t="str">
            <v>15374.7</v>
          </cell>
          <cell r="L460" t="str">
            <v>7790.6</v>
          </cell>
          <cell r="M460" t="str">
            <v>7584.1</v>
          </cell>
          <cell r="N460" t="str">
            <v>7584.1</v>
          </cell>
        </row>
        <row r="461">
          <cell r="A461">
            <v>661857</v>
          </cell>
          <cell r="B461" t="str">
            <v>López*Preciado,Sandra</v>
          </cell>
          <cell r="C461" t="str">
            <v>TAX</v>
          </cell>
          <cell r="D461" t="str">
            <v>LIC-ADTU-18</v>
          </cell>
          <cell r="E461" t="str">
            <v>LI</v>
          </cell>
          <cell r="F461" t="str">
            <v>EG</v>
          </cell>
          <cell r="H461">
            <v>7983</v>
          </cell>
          <cell r="I461">
            <v>0</v>
          </cell>
          <cell r="J461">
            <v>0</v>
          </cell>
          <cell r="K461">
            <v>7983</v>
          </cell>
          <cell r="L461">
            <v>760</v>
          </cell>
          <cell r="M461">
            <v>7223</v>
          </cell>
          <cell r="N461">
            <v>7223</v>
          </cell>
        </row>
        <row r="462">
          <cell r="A462">
            <v>673143</v>
          </cell>
          <cell r="B462" t="str">
            <v>Espiridion*Aldeco,Jesús</v>
          </cell>
          <cell r="C462" t="str">
            <v>TAX</v>
          </cell>
          <cell r="D462" t="str">
            <v>LIC-COFI-18</v>
          </cell>
          <cell r="E462" t="str">
            <v>LI</v>
          </cell>
          <cell r="F462" t="str">
            <v>EG</v>
          </cell>
          <cell r="H462">
            <v>0</v>
          </cell>
          <cell r="I462">
            <v>0</v>
          </cell>
          <cell r="J462">
            <v>0</v>
          </cell>
          <cell r="K462">
            <v>0</v>
          </cell>
          <cell r="L462">
            <v>0</v>
          </cell>
          <cell r="M462">
            <v>0</v>
          </cell>
          <cell r="N462">
            <v>0</v>
          </cell>
        </row>
        <row r="463">
          <cell r="A463">
            <v>689107</v>
          </cell>
          <cell r="B463" t="str">
            <v>Garcia*Cadenas,Bryan</v>
          </cell>
          <cell r="C463" t="str">
            <v>TAX</v>
          </cell>
          <cell r="D463" t="str">
            <v>LIC-CTCO-18</v>
          </cell>
          <cell r="E463" t="str">
            <v>LI</v>
          </cell>
          <cell r="F463" t="str">
            <v>EG</v>
          </cell>
          <cell r="H463">
            <v>8743</v>
          </cell>
          <cell r="I463">
            <v>0</v>
          </cell>
          <cell r="J463">
            <v>0</v>
          </cell>
          <cell r="K463">
            <v>8743</v>
          </cell>
          <cell r="L463">
            <v>2280</v>
          </cell>
          <cell r="M463">
            <v>6463</v>
          </cell>
          <cell r="N463">
            <v>6463</v>
          </cell>
        </row>
        <row r="464">
          <cell r="A464">
            <v>206944</v>
          </cell>
          <cell r="B464" t="str">
            <v>Garcia*Larumbe,Jennyfer</v>
          </cell>
          <cell r="C464" t="str">
            <v>TAX</v>
          </cell>
          <cell r="D464" t="str">
            <v>LIC-CTCO-18</v>
          </cell>
          <cell r="E464" t="str">
            <v>LI</v>
          </cell>
          <cell r="F464" t="str">
            <v>EG</v>
          </cell>
          <cell r="H464">
            <v>16657</v>
          </cell>
          <cell r="I464">
            <v>0</v>
          </cell>
          <cell r="J464">
            <v>0</v>
          </cell>
          <cell r="K464">
            <v>16657</v>
          </cell>
          <cell r="L464">
            <v>16657</v>
          </cell>
          <cell r="M464">
            <v>0</v>
          </cell>
          <cell r="N464">
            <v>0</v>
          </cell>
        </row>
        <row r="465">
          <cell r="A465">
            <v>688014</v>
          </cell>
          <cell r="B465" t="str">
            <v>Zavala*González,Melissa</v>
          </cell>
          <cell r="C465" t="str">
            <v>TAX</v>
          </cell>
          <cell r="D465" t="str">
            <v>LIC-DERE-18</v>
          </cell>
          <cell r="E465" t="str">
            <v>LI</v>
          </cell>
          <cell r="F465" t="str">
            <v>EG</v>
          </cell>
          <cell r="H465">
            <v>7983</v>
          </cell>
          <cell r="I465">
            <v>0</v>
          </cell>
          <cell r="J465">
            <v>0</v>
          </cell>
          <cell r="K465">
            <v>7983</v>
          </cell>
          <cell r="L465">
            <v>0</v>
          </cell>
          <cell r="M465">
            <v>7983</v>
          </cell>
          <cell r="N465">
            <v>7983</v>
          </cell>
        </row>
        <row r="466">
          <cell r="A466">
            <v>686345</v>
          </cell>
          <cell r="B466" t="str">
            <v>Rodríguez*Sánchez,Vianey</v>
          </cell>
          <cell r="C466" t="str">
            <v>TAX</v>
          </cell>
          <cell r="D466" t="str">
            <v>LIC-DINV-18</v>
          </cell>
          <cell r="E466" t="str">
            <v>LI</v>
          </cell>
          <cell r="F466" t="str">
            <v>EG</v>
          </cell>
          <cell r="H466">
            <v>10263</v>
          </cell>
          <cell r="I466">
            <v>0</v>
          </cell>
          <cell r="J466">
            <v>0</v>
          </cell>
          <cell r="K466">
            <v>10263</v>
          </cell>
          <cell r="L466">
            <v>3800</v>
          </cell>
          <cell r="M466">
            <v>6463</v>
          </cell>
          <cell r="N466">
            <v>6463</v>
          </cell>
        </row>
        <row r="467">
          <cell r="A467">
            <v>688521</v>
          </cell>
          <cell r="B467" t="str">
            <v>Lopez*Cruz,Jennifer</v>
          </cell>
          <cell r="C467" t="str">
            <v>TAX</v>
          </cell>
          <cell r="D467" t="str">
            <v>LIC-DSGD-18</v>
          </cell>
          <cell r="E467" t="str">
            <v>LI</v>
          </cell>
          <cell r="F467" t="str">
            <v>EG</v>
          </cell>
          <cell r="H467">
            <v>7983</v>
          </cell>
          <cell r="I467">
            <v>0</v>
          </cell>
          <cell r="J467">
            <v>0</v>
          </cell>
          <cell r="K467">
            <v>7983</v>
          </cell>
          <cell r="L467">
            <v>7983</v>
          </cell>
          <cell r="M467">
            <v>0</v>
          </cell>
          <cell r="N467">
            <v>0</v>
          </cell>
        </row>
        <row r="468">
          <cell r="A468">
            <v>683776</v>
          </cell>
          <cell r="B468" t="str">
            <v>Hernandez*Salazar,Miguel</v>
          </cell>
          <cell r="C468" t="str">
            <v>TAX</v>
          </cell>
          <cell r="D468" t="str">
            <v>LIC-SYSC-18</v>
          </cell>
          <cell r="E468" t="str">
            <v>LI</v>
          </cell>
          <cell r="F468" t="str">
            <v>EG</v>
          </cell>
          <cell r="H468">
            <v>7983</v>
          </cell>
          <cell r="I468">
            <v>0</v>
          </cell>
          <cell r="J468">
            <v>0</v>
          </cell>
          <cell r="K468">
            <v>7983</v>
          </cell>
          <cell r="L468">
            <v>7983</v>
          </cell>
          <cell r="M468">
            <v>0</v>
          </cell>
          <cell r="N468">
            <v>0</v>
          </cell>
        </row>
        <row r="469">
          <cell r="A469">
            <v>346872</v>
          </cell>
          <cell r="B469" t="str">
            <v>Ceron*Mata,Miguel</v>
          </cell>
          <cell r="C469" t="str">
            <v>TAX</v>
          </cell>
          <cell r="D469" t="str">
            <v>LIC-SYSC-18</v>
          </cell>
          <cell r="E469" t="str">
            <v>LI</v>
          </cell>
          <cell r="F469" t="str">
            <v>EG</v>
          </cell>
          <cell r="H469" t="str">
            <v>14073.6</v>
          </cell>
          <cell r="I469">
            <v>0</v>
          </cell>
          <cell r="J469">
            <v>0</v>
          </cell>
          <cell r="K469" t="str">
            <v>14073.6</v>
          </cell>
          <cell r="L469">
            <v>14075</v>
          </cell>
          <cell r="M469">
            <v>0</v>
          </cell>
          <cell r="N469">
            <v>0</v>
          </cell>
        </row>
        <row r="470">
          <cell r="A470">
            <v>333275</v>
          </cell>
          <cell r="B470" t="str">
            <v>Puente*Pineda,Mauricio</v>
          </cell>
          <cell r="C470" t="str">
            <v>TAX</v>
          </cell>
          <cell r="D470" t="str">
            <v>LIC-SYSC-18</v>
          </cell>
          <cell r="E470" t="str">
            <v>LI</v>
          </cell>
          <cell r="F470" t="str">
            <v>EG</v>
          </cell>
          <cell r="H470">
            <v>3475</v>
          </cell>
          <cell r="I470">
            <v>0</v>
          </cell>
          <cell r="J470">
            <v>0</v>
          </cell>
          <cell r="K470">
            <v>3475</v>
          </cell>
          <cell r="L470">
            <v>3475</v>
          </cell>
          <cell r="M470">
            <v>0</v>
          </cell>
          <cell r="N470">
            <v>0</v>
          </cell>
        </row>
        <row r="471">
          <cell r="A471">
            <v>326264</v>
          </cell>
          <cell r="B471" t="str">
            <v>Cervantes*Díaz,Carlos</v>
          </cell>
          <cell r="C471" t="str">
            <v>TAX</v>
          </cell>
          <cell r="D471" t="str">
            <v>LIC-SYSC-18</v>
          </cell>
          <cell r="E471" t="str">
            <v>LI</v>
          </cell>
          <cell r="F471" t="str">
            <v>EG</v>
          </cell>
          <cell r="H471">
            <v>15525</v>
          </cell>
          <cell r="I471">
            <v>0</v>
          </cell>
          <cell r="J471">
            <v>0</v>
          </cell>
          <cell r="K471">
            <v>15525</v>
          </cell>
          <cell r="L471">
            <v>15525</v>
          </cell>
          <cell r="M471">
            <v>0</v>
          </cell>
          <cell r="N471">
            <v>0</v>
          </cell>
        </row>
        <row r="472">
          <cell r="A472">
            <v>698339</v>
          </cell>
          <cell r="B472" t="str">
            <v>Zuñiga*Marquez,Raquel</v>
          </cell>
          <cell r="C472" t="str">
            <v>TAX</v>
          </cell>
          <cell r="D472" t="str">
            <v>LIC-EJEP-18</v>
          </cell>
          <cell r="E472" t="str">
            <v>LI</v>
          </cell>
          <cell r="F472" t="str">
            <v>EG</v>
          </cell>
          <cell r="H472">
            <v>7983</v>
          </cell>
          <cell r="I472">
            <v>0</v>
          </cell>
          <cell r="J472">
            <v>0</v>
          </cell>
          <cell r="K472">
            <v>7983</v>
          </cell>
          <cell r="L472">
            <v>7983</v>
          </cell>
          <cell r="M472">
            <v>0</v>
          </cell>
          <cell r="N472">
            <v>0</v>
          </cell>
        </row>
        <row r="473">
          <cell r="A473">
            <v>709122</v>
          </cell>
          <cell r="B473" t="str">
            <v>Montiel*Arellano,Mitzi</v>
          </cell>
          <cell r="C473" t="str">
            <v>TAX</v>
          </cell>
          <cell r="D473" t="str">
            <v>LIC-EJDE-17</v>
          </cell>
          <cell r="E473" t="str">
            <v>LI</v>
          </cell>
          <cell r="F473" t="str">
            <v>EG</v>
          </cell>
          <cell r="H473">
            <v>19000</v>
          </cell>
          <cell r="I473">
            <v>0</v>
          </cell>
          <cell r="J473">
            <v>0</v>
          </cell>
          <cell r="K473">
            <v>19000</v>
          </cell>
          <cell r="L473">
            <v>19000</v>
          </cell>
          <cell r="M473">
            <v>0</v>
          </cell>
          <cell r="N473">
            <v>0</v>
          </cell>
        </row>
        <row r="474">
          <cell r="A474">
            <v>651555</v>
          </cell>
          <cell r="B474" t="str">
            <v>De Jesús*Rodriguez,Alberto</v>
          </cell>
          <cell r="C474" t="str">
            <v>TAX</v>
          </cell>
          <cell r="D474" t="str">
            <v>LIC-EJDE-17</v>
          </cell>
          <cell r="E474" t="str">
            <v>LI</v>
          </cell>
          <cell r="F474" t="str">
            <v>EG</v>
          </cell>
          <cell r="H474">
            <v>119</v>
          </cell>
          <cell r="I474">
            <v>0</v>
          </cell>
          <cell r="J474">
            <v>0</v>
          </cell>
          <cell r="K474">
            <v>119</v>
          </cell>
          <cell r="L474">
            <v>119</v>
          </cell>
          <cell r="M474">
            <v>0</v>
          </cell>
          <cell r="N474">
            <v>0</v>
          </cell>
        </row>
        <row r="475">
          <cell r="A475">
            <v>676860</v>
          </cell>
          <cell r="B475" t="str">
            <v>Torres*Del Castillo,Paola</v>
          </cell>
          <cell r="C475" t="str">
            <v>TAX</v>
          </cell>
          <cell r="D475" t="str">
            <v>LIC-EJDE-17</v>
          </cell>
          <cell r="E475" t="str">
            <v>LI</v>
          </cell>
          <cell r="F475" t="str">
            <v>EG</v>
          </cell>
          <cell r="H475">
            <v>11458</v>
          </cell>
          <cell r="I475">
            <v>0</v>
          </cell>
          <cell r="J475">
            <v>0</v>
          </cell>
          <cell r="K475">
            <v>11458</v>
          </cell>
          <cell r="L475">
            <v>3475</v>
          </cell>
          <cell r="M475">
            <v>7983</v>
          </cell>
          <cell r="N475">
            <v>7983</v>
          </cell>
        </row>
        <row r="476">
          <cell r="A476">
            <v>686850</v>
          </cell>
          <cell r="B476" t="str">
            <v>Baena*Basurto,Jose</v>
          </cell>
          <cell r="C476" t="str">
            <v>TAX</v>
          </cell>
          <cell r="D476" t="str">
            <v>LIC-EJAD-17</v>
          </cell>
          <cell r="E476" t="str">
            <v>LI</v>
          </cell>
          <cell r="F476" t="str">
            <v>EG</v>
          </cell>
          <cell r="H476">
            <v>15966</v>
          </cell>
          <cell r="I476">
            <v>0</v>
          </cell>
          <cell r="J476">
            <v>0</v>
          </cell>
          <cell r="K476">
            <v>15966</v>
          </cell>
          <cell r="L476">
            <v>8037</v>
          </cell>
          <cell r="M476">
            <v>7983</v>
          </cell>
          <cell r="N476">
            <v>7983</v>
          </cell>
        </row>
        <row r="477">
          <cell r="A477">
            <v>319652</v>
          </cell>
          <cell r="B477" t="str">
            <v>Navarrete*Cardenas,Lizeth</v>
          </cell>
          <cell r="C477" t="str">
            <v>TAX</v>
          </cell>
          <cell r="D477" t="str">
            <v>LIC-EJAD-17</v>
          </cell>
          <cell r="E477" t="str">
            <v>LI</v>
          </cell>
          <cell r="F477" t="str">
            <v>EG</v>
          </cell>
          <cell r="H477" t="str">
            <v>8236.55</v>
          </cell>
          <cell r="I477">
            <v>0</v>
          </cell>
          <cell r="J477">
            <v>0</v>
          </cell>
          <cell r="K477" t="str">
            <v>8236.55</v>
          </cell>
          <cell r="L477" t="str">
            <v>8236.55</v>
          </cell>
          <cell r="M477" t="str">
            <v>8236.55</v>
          </cell>
          <cell r="N477" t="str">
            <v>8236.55</v>
          </cell>
        </row>
        <row r="478">
          <cell r="A478">
            <v>326901</v>
          </cell>
          <cell r="B478" t="str">
            <v>Perez*Bautista,Cinthia</v>
          </cell>
          <cell r="C478" t="str">
            <v>TAX</v>
          </cell>
          <cell r="D478" t="str">
            <v>LIC-EJDE-17</v>
          </cell>
          <cell r="E478" t="str">
            <v>LI</v>
          </cell>
          <cell r="F478" t="str">
            <v>EG</v>
          </cell>
          <cell r="H478">
            <v>3475</v>
          </cell>
          <cell r="I478">
            <v>0</v>
          </cell>
          <cell r="J478">
            <v>0</v>
          </cell>
          <cell r="K478">
            <v>3475</v>
          </cell>
          <cell r="L478">
            <v>3475</v>
          </cell>
          <cell r="M478">
            <v>0</v>
          </cell>
          <cell r="N478">
            <v>0</v>
          </cell>
        </row>
        <row r="479">
          <cell r="A479">
            <v>776629</v>
          </cell>
          <cell r="B479" t="str">
            <v>Flores*Sanchez,Merlhy</v>
          </cell>
          <cell r="C479" t="str">
            <v>TAX</v>
          </cell>
          <cell r="D479" t="str">
            <v>MAE-EDUP-22</v>
          </cell>
          <cell r="E479" t="str">
            <v>MA</v>
          </cell>
          <cell r="F479" t="str">
            <v>EG</v>
          </cell>
          <cell r="H479" t="str">
            <v>15449.8</v>
          </cell>
          <cell r="I479">
            <v>0</v>
          </cell>
          <cell r="J479">
            <v>0</v>
          </cell>
          <cell r="K479" t="str">
            <v>15449.8</v>
          </cell>
          <cell r="L479" t="str">
            <v>6356.8</v>
          </cell>
          <cell r="M479">
            <v>9093</v>
          </cell>
          <cell r="N479">
            <v>9093</v>
          </cell>
        </row>
        <row r="480">
          <cell r="A480">
            <v>750549</v>
          </cell>
          <cell r="B480" t="str">
            <v>Galvez*Lara,Norma</v>
          </cell>
          <cell r="C480" t="str">
            <v>TAX</v>
          </cell>
          <cell r="D480" t="str">
            <v>MAE-EDUP-22</v>
          </cell>
          <cell r="E480" t="str">
            <v>MA</v>
          </cell>
          <cell r="F480" t="str">
            <v>EG</v>
          </cell>
          <cell r="H480" t="str">
            <v>20032.57</v>
          </cell>
          <cell r="I480">
            <v>0</v>
          </cell>
          <cell r="J480">
            <v>0</v>
          </cell>
          <cell r="K480" t="str">
            <v>20032.57</v>
          </cell>
          <cell r="L480" t="str">
            <v>20032.57</v>
          </cell>
          <cell r="M480">
            <v>0</v>
          </cell>
          <cell r="N480">
            <v>0</v>
          </cell>
        </row>
        <row r="481">
          <cell r="A481">
            <v>768351</v>
          </cell>
          <cell r="B481" t="str">
            <v>Sanchez*Vargas,Jesus</v>
          </cell>
          <cell r="C481" t="str">
            <v>TAX</v>
          </cell>
          <cell r="D481" t="str">
            <v>MAE-EDUP-22</v>
          </cell>
          <cell r="E481" t="str">
            <v>MA</v>
          </cell>
          <cell r="F481" t="str">
            <v>EG</v>
          </cell>
          <cell r="H481">
            <v>9093</v>
          </cell>
          <cell r="I481">
            <v>0</v>
          </cell>
          <cell r="J481">
            <v>0</v>
          </cell>
          <cell r="K481">
            <v>9093</v>
          </cell>
          <cell r="L481">
            <v>9093</v>
          </cell>
          <cell r="M481">
            <v>0</v>
          </cell>
          <cell r="N481">
            <v>0</v>
          </cell>
        </row>
        <row r="482">
          <cell r="A482">
            <v>770319</v>
          </cell>
          <cell r="B482" t="str">
            <v>Carriles*Pacheco,Ignacio</v>
          </cell>
          <cell r="C482" t="str">
            <v>TAX</v>
          </cell>
          <cell r="D482" t="str">
            <v>MAE-EDUP-22</v>
          </cell>
          <cell r="E482" t="str">
            <v>MA</v>
          </cell>
          <cell r="F482" t="str">
            <v>EG</v>
          </cell>
          <cell r="H482">
            <v>9093</v>
          </cell>
          <cell r="I482">
            <v>0</v>
          </cell>
          <cell r="J482">
            <v>0</v>
          </cell>
          <cell r="K482">
            <v>9093</v>
          </cell>
          <cell r="L482">
            <v>9093</v>
          </cell>
          <cell r="M482">
            <v>0</v>
          </cell>
          <cell r="N482">
            <v>0</v>
          </cell>
        </row>
        <row r="483">
          <cell r="A483">
            <v>198651</v>
          </cell>
          <cell r="B483" t="str">
            <v>Del Cipres*Diaz,Carlos</v>
          </cell>
          <cell r="C483" t="str">
            <v>TAX</v>
          </cell>
          <cell r="D483" t="str">
            <v>MAE-TEIN-18</v>
          </cell>
          <cell r="E483" t="str">
            <v>MA</v>
          </cell>
          <cell r="F483" t="str">
            <v>EG</v>
          </cell>
          <cell r="H483">
            <v>25988</v>
          </cell>
          <cell r="I483">
            <v>0</v>
          </cell>
          <cell r="J483">
            <v>0</v>
          </cell>
          <cell r="K483">
            <v>25988</v>
          </cell>
          <cell r="L483">
            <v>0</v>
          </cell>
          <cell r="M483">
            <v>25988</v>
          </cell>
          <cell r="N483">
            <v>25988</v>
          </cell>
        </row>
        <row r="484">
          <cell r="A484">
            <v>634459</v>
          </cell>
          <cell r="B484" t="str">
            <v>Melendez*Peña,Alexis</v>
          </cell>
          <cell r="C484" t="str">
            <v>TAX</v>
          </cell>
          <cell r="D484" t="str">
            <v>MAE-EDUP-22</v>
          </cell>
          <cell r="E484" t="str">
            <v>MA</v>
          </cell>
          <cell r="F484" t="str">
            <v>BS</v>
          </cell>
          <cell r="G484">
            <v>405</v>
          </cell>
          <cell r="H484" t="str">
            <v>18226.25</v>
          </cell>
          <cell r="I484">
            <v>0</v>
          </cell>
          <cell r="J484">
            <v>0</v>
          </cell>
          <cell r="K484" t="str">
            <v>18226.25</v>
          </cell>
          <cell r="L484" t="str">
            <v>17098.8</v>
          </cell>
          <cell r="M484" t="str">
            <v>4044.65</v>
          </cell>
          <cell r="N484" t="str">
            <v>4044.65</v>
          </cell>
        </row>
        <row r="485">
          <cell r="A485">
            <v>255011</v>
          </cell>
          <cell r="B485" t="str">
            <v>Rodríguez*Jiménez,Luis</v>
          </cell>
          <cell r="C485" t="str">
            <v>TAX</v>
          </cell>
          <cell r="D485" t="str">
            <v>LIC-EJDE-17</v>
          </cell>
          <cell r="E485" t="str">
            <v>LI</v>
          </cell>
          <cell r="F485" t="str">
            <v>BS</v>
          </cell>
          <cell r="G485">
            <v>404</v>
          </cell>
          <cell r="H485" t="str">
            <v>10126.6</v>
          </cell>
          <cell r="I485">
            <v>0</v>
          </cell>
          <cell r="J485">
            <v>0</v>
          </cell>
          <cell r="K485" t="str">
            <v>10126.6</v>
          </cell>
          <cell r="L485" t="str">
            <v>8189.98</v>
          </cell>
          <cell r="M485" t="str">
            <v>3301.02</v>
          </cell>
          <cell r="N485" t="str">
            <v>3301.02</v>
          </cell>
        </row>
        <row r="486">
          <cell r="A486">
            <v>291664</v>
          </cell>
          <cell r="B486" t="str">
            <v>Aguilar*Mejia,Dominic</v>
          </cell>
          <cell r="C486" t="str">
            <v>TAX</v>
          </cell>
          <cell r="D486" t="str">
            <v>LIC-EJAD-17</v>
          </cell>
          <cell r="E486" t="str">
            <v>LI</v>
          </cell>
          <cell r="F486" t="str">
            <v>BS</v>
          </cell>
          <cell r="H486" t="str">
            <v>11984.55</v>
          </cell>
          <cell r="I486">
            <v>0</v>
          </cell>
          <cell r="J486">
            <v>0</v>
          </cell>
          <cell r="K486" t="str">
            <v>11984.55</v>
          </cell>
          <cell r="L486">
            <v>2363</v>
          </cell>
          <cell r="M486" t="str">
            <v>9621.55</v>
          </cell>
          <cell r="N486" t="str">
            <v>9621.55</v>
          </cell>
        </row>
        <row r="487">
          <cell r="A487">
            <v>298075</v>
          </cell>
          <cell r="B487" t="str">
            <v>Lázaro*Olvera,Ángel</v>
          </cell>
          <cell r="C487" t="str">
            <v>TAX</v>
          </cell>
          <cell r="D487" t="str">
            <v>LIC-SYSC-18</v>
          </cell>
          <cell r="E487" t="str">
            <v>LI</v>
          </cell>
          <cell r="F487" t="str">
            <v>BS</v>
          </cell>
          <cell r="G487">
            <v>404</v>
          </cell>
          <cell r="H487" t="str">
            <v>7527.35</v>
          </cell>
          <cell r="I487">
            <v>0</v>
          </cell>
          <cell r="J487">
            <v>0</v>
          </cell>
          <cell r="K487" t="str">
            <v>7527.35</v>
          </cell>
          <cell r="L487" t="str">
            <v>3883.25</v>
          </cell>
          <cell r="M487" t="str">
            <v>4104.45</v>
          </cell>
          <cell r="N487" t="str">
            <v>4104.45</v>
          </cell>
        </row>
        <row r="488">
          <cell r="A488">
            <v>269604</v>
          </cell>
          <cell r="B488" t="str">
            <v>Montiel*Nava,Jorge</v>
          </cell>
          <cell r="C488" t="str">
            <v>TAX</v>
          </cell>
          <cell r="D488" t="str">
            <v>LIC-EJAD-17</v>
          </cell>
          <cell r="E488" t="str">
            <v>LI</v>
          </cell>
          <cell r="F488" t="str">
            <v>BR</v>
          </cell>
          <cell r="H488">
            <v>119</v>
          </cell>
          <cell r="I488">
            <v>0</v>
          </cell>
          <cell r="J488">
            <v>0</v>
          </cell>
          <cell r="K488">
            <v>119</v>
          </cell>
          <cell r="L488">
            <v>119</v>
          </cell>
          <cell r="M488">
            <v>0</v>
          </cell>
          <cell r="N488">
            <v>0</v>
          </cell>
        </row>
        <row r="489">
          <cell r="A489">
            <v>277024</v>
          </cell>
          <cell r="B489" t="str">
            <v>Espinoza*Hernandez,Yadira</v>
          </cell>
          <cell r="C489" t="str">
            <v>TAX</v>
          </cell>
          <cell r="D489" t="str">
            <v>LIC-PSIO-18</v>
          </cell>
          <cell r="E489" t="str">
            <v>LI</v>
          </cell>
          <cell r="F489" t="str">
            <v>AS</v>
          </cell>
          <cell r="G489">
            <v>405</v>
          </cell>
          <cell r="H489">
            <v>22660</v>
          </cell>
          <cell r="I489">
            <v>0</v>
          </cell>
          <cell r="J489">
            <v>0</v>
          </cell>
          <cell r="K489">
            <v>22660</v>
          </cell>
          <cell r="L489">
            <v>18108</v>
          </cell>
          <cell r="M489">
            <v>4552</v>
          </cell>
          <cell r="N489">
            <v>4552</v>
          </cell>
        </row>
        <row r="490">
          <cell r="A490">
            <v>257979</v>
          </cell>
          <cell r="B490" t="str">
            <v>Guillen*Cruz,Ilse</v>
          </cell>
          <cell r="C490" t="str">
            <v>TAX</v>
          </cell>
          <cell r="D490" t="str">
            <v>LIC-DINV-18</v>
          </cell>
          <cell r="E490" t="str">
            <v>LI</v>
          </cell>
          <cell r="F490" t="str">
            <v>AS</v>
          </cell>
          <cell r="H490" t="str">
            <v>21186.95</v>
          </cell>
          <cell r="I490">
            <v>0</v>
          </cell>
          <cell r="J490">
            <v>0</v>
          </cell>
          <cell r="K490" t="str">
            <v>21186.95</v>
          </cell>
          <cell r="L490">
            <v>18481</v>
          </cell>
          <cell r="M490" t="str">
            <v>2705.95</v>
          </cell>
          <cell r="N490" t="str">
            <v>2705.95</v>
          </cell>
        </row>
        <row r="491">
          <cell r="A491">
            <v>808914</v>
          </cell>
          <cell r="B491" t="str">
            <v>Garza*Gallardo,David</v>
          </cell>
          <cell r="C491" t="str">
            <v>TAX</v>
          </cell>
          <cell r="D491" t="str">
            <v>LIC-DERE-18</v>
          </cell>
          <cell r="E491" t="str">
            <v>LI</v>
          </cell>
          <cell r="F491" t="str">
            <v>BS</v>
          </cell>
          <cell r="G491">
            <v>101</v>
          </cell>
          <cell r="H491" t="str">
            <v>18590.1</v>
          </cell>
          <cell r="I491">
            <v>0</v>
          </cell>
          <cell r="J491">
            <v>0</v>
          </cell>
          <cell r="K491" t="str">
            <v>18590.1</v>
          </cell>
          <cell r="L491" t="str">
            <v>4664.8</v>
          </cell>
          <cell r="M491">
            <v>14434</v>
          </cell>
          <cell r="N491">
            <v>14434</v>
          </cell>
        </row>
        <row r="492">
          <cell r="A492">
            <v>814264</v>
          </cell>
          <cell r="B492" t="str">
            <v>Valle*Perez,Aquetzaly</v>
          </cell>
          <cell r="C492" t="str">
            <v>TAX</v>
          </cell>
          <cell r="D492" t="str">
            <v>LIC-DERE-18</v>
          </cell>
          <cell r="E492" t="str">
            <v>LI</v>
          </cell>
          <cell r="F492" t="str">
            <v>BR</v>
          </cell>
          <cell r="G492">
            <v>101</v>
          </cell>
          <cell r="H492">
            <v>0</v>
          </cell>
          <cell r="I492">
            <v>0</v>
          </cell>
          <cell r="J492">
            <v>0</v>
          </cell>
          <cell r="K492">
            <v>0</v>
          </cell>
          <cell r="L492">
            <v>0</v>
          </cell>
          <cell r="M492">
            <v>0</v>
          </cell>
          <cell r="N492">
            <v>0</v>
          </cell>
        </row>
        <row r="493">
          <cell r="A493">
            <v>815920</v>
          </cell>
          <cell r="B493" t="str">
            <v>Perez*Basurto,Ana</v>
          </cell>
          <cell r="C493" t="str">
            <v>TAX</v>
          </cell>
          <cell r="D493" t="str">
            <v>LIC-CTCO-18</v>
          </cell>
          <cell r="E493" t="str">
            <v>LI</v>
          </cell>
          <cell r="F493" t="str">
            <v>BR</v>
          </cell>
          <cell r="G493">
            <v>101</v>
          </cell>
          <cell r="H493">
            <v>2106</v>
          </cell>
          <cell r="I493">
            <v>0</v>
          </cell>
          <cell r="J493">
            <v>0</v>
          </cell>
          <cell r="K493">
            <v>2106</v>
          </cell>
          <cell r="L493">
            <v>0</v>
          </cell>
          <cell r="M493">
            <v>2106</v>
          </cell>
          <cell r="N493">
            <v>2106</v>
          </cell>
        </row>
        <row r="494">
          <cell r="A494">
            <v>766968</v>
          </cell>
          <cell r="B494" t="str">
            <v>Rivas*Hernandez,Karla</v>
          </cell>
          <cell r="C494" t="str">
            <v>TAX</v>
          </cell>
          <cell r="D494" t="str">
            <v>LIC-DERE-18</v>
          </cell>
          <cell r="E494" t="str">
            <v>LI</v>
          </cell>
          <cell r="F494" t="str">
            <v>BF</v>
          </cell>
          <cell r="G494">
            <v>101</v>
          </cell>
          <cell r="H494">
            <v>17673</v>
          </cell>
          <cell r="I494">
            <v>0</v>
          </cell>
          <cell r="J494">
            <v>0</v>
          </cell>
          <cell r="K494">
            <v>17673</v>
          </cell>
          <cell r="L494">
            <v>17673</v>
          </cell>
          <cell r="M494">
            <v>0</v>
          </cell>
          <cell r="N494">
            <v>0</v>
          </cell>
        </row>
        <row r="495">
          <cell r="A495">
            <v>829589</v>
          </cell>
          <cell r="B495" t="str">
            <v>Martínez*Ibáñez,Sandra</v>
          </cell>
          <cell r="C495" t="str">
            <v>TAX</v>
          </cell>
          <cell r="D495" t="str">
            <v>LIC-EJAD-17</v>
          </cell>
          <cell r="E495" t="str">
            <v>LI</v>
          </cell>
          <cell r="F495" t="str">
            <v>BR</v>
          </cell>
          <cell r="G495">
            <v>100</v>
          </cell>
          <cell r="H495">
            <v>0</v>
          </cell>
          <cell r="I495">
            <v>0</v>
          </cell>
          <cell r="J495">
            <v>0</v>
          </cell>
          <cell r="K495">
            <v>0</v>
          </cell>
          <cell r="L495">
            <v>0</v>
          </cell>
          <cell r="M495">
            <v>0</v>
          </cell>
          <cell r="N495">
            <v>0</v>
          </cell>
        </row>
        <row r="496">
          <cell r="A496">
            <v>831162</v>
          </cell>
          <cell r="B496" t="str">
            <v>Martinez*Chavez,Citlali</v>
          </cell>
          <cell r="C496" t="str">
            <v>TAX</v>
          </cell>
          <cell r="D496" t="str">
            <v>LIC-DINV-18</v>
          </cell>
          <cell r="E496" t="str">
            <v>LI</v>
          </cell>
          <cell r="F496" t="str">
            <v>BR</v>
          </cell>
          <cell r="G496">
            <v>101</v>
          </cell>
          <cell r="H496">
            <v>1872</v>
          </cell>
          <cell r="I496">
            <v>0</v>
          </cell>
          <cell r="J496">
            <v>0</v>
          </cell>
          <cell r="K496">
            <v>1872</v>
          </cell>
          <cell r="L496">
            <v>0</v>
          </cell>
          <cell r="M496">
            <v>1872</v>
          </cell>
          <cell r="N496">
            <v>1872</v>
          </cell>
        </row>
        <row r="497">
          <cell r="A497">
            <v>845681</v>
          </cell>
          <cell r="B497" t="str">
            <v>Gonzalez*Galicia,Jorge</v>
          </cell>
          <cell r="C497" t="str">
            <v>TAX</v>
          </cell>
          <cell r="D497" t="str">
            <v>LIC-EJAD-17</v>
          </cell>
          <cell r="E497" t="str">
            <v>LI</v>
          </cell>
          <cell r="F497" t="str">
            <v>BS</v>
          </cell>
          <cell r="G497">
            <v>100</v>
          </cell>
          <cell r="H497">
            <v>7076</v>
          </cell>
          <cell r="I497">
            <v>0</v>
          </cell>
          <cell r="J497">
            <v>0</v>
          </cell>
          <cell r="K497">
            <v>7076</v>
          </cell>
          <cell r="L497" t="str">
            <v>7076.8</v>
          </cell>
          <cell r="M497">
            <v>0</v>
          </cell>
          <cell r="N497">
            <v>0</v>
          </cell>
        </row>
        <row r="498">
          <cell r="A498">
            <v>777526</v>
          </cell>
          <cell r="B498" t="str">
            <v>Mendez*Lopez,Paola</v>
          </cell>
          <cell r="C498" t="str">
            <v>TAX</v>
          </cell>
          <cell r="D498" t="str">
            <v>LIC-EJDE-17</v>
          </cell>
          <cell r="E498" t="str">
            <v>LI</v>
          </cell>
          <cell r="F498" t="str">
            <v>BR</v>
          </cell>
          <cell r="G498">
            <v>100</v>
          </cell>
          <cell r="H498">
            <v>2325</v>
          </cell>
          <cell r="I498">
            <v>0</v>
          </cell>
          <cell r="J498">
            <v>0</v>
          </cell>
          <cell r="K498">
            <v>2325</v>
          </cell>
          <cell r="L498">
            <v>0</v>
          </cell>
          <cell r="M498">
            <v>2325</v>
          </cell>
          <cell r="N498">
            <v>2325</v>
          </cell>
        </row>
        <row r="499">
          <cell r="A499">
            <v>680329</v>
          </cell>
          <cell r="B499" t="str">
            <v>Miranda*Martinez,Violeta</v>
          </cell>
          <cell r="C499" t="str">
            <v>TAX</v>
          </cell>
          <cell r="D499" t="str">
            <v>LIC-DERE-18</v>
          </cell>
          <cell r="E499" t="str">
            <v>LI</v>
          </cell>
          <cell r="F499" t="str">
            <v>BR</v>
          </cell>
          <cell r="H499">
            <v>0</v>
          </cell>
          <cell r="I499">
            <v>0</v>
          </cell>
          <cell r="J499">
            <v>0</v>
          </cell>
          <cell r="K499">
            <v>0</v>
          </cell>
          <cell r="L499">
            <v>0</v>
          </cell>
          <cell r="M499">
            <v>0</v>
          </cell>
          <cell r="N499">
            <v>0</v>
          </cell>
        </row>
        <row r="500">
          <cell r="A500">
            <v>785534</v>
          </cell>
          <cell r="B500" t="str">
            <v>Camargo*Pacheco,Alexis</v>
          </cell>
          <cell r="C500" t="str">
            <v>TAX</v>
          </cell>
          <cell r="D500" t="str">
            <v>LIC-EJDE-17</v>
          </cell>
          <cell r="E500" t="str">
            <v>LI</v>
          </cell>
          <cell r="F500" t="str">
            <v>BR</v>
          </cell>
          <cell r="G500">
            <v>405</v>
          </cell>
          <cell r="H500">
            <v>4812</v>
          </cell>
          <cell r="I500">
            <v>0</v>
          </cell>
          <cell r="J500">
            <v>0</v>
          </cell>
          <cell r="K500">
            <v>4812</v>
          </cell>
          <cell r="L500">
            <v>0</v>
          </cell>
          <cell r="M500">
            <v>4812</v>
          </cell>
          <cell r="N500">
            <v>4812</v>
          </cell>
        </row>
        <row r="501">
          <cell r="A501">
            <v>793732</v>
          </cell>
          <cell r="B501" t="str">
            <v>Ruiz*Cervantes,Adrian</v>
          </cell>
          <cell r="C501" t="str">
            <v>TAX</v>
          </cell>
          <cell r="D501" t="str">
            <v>LIC-EJAD-17</v>
          </cell>
          <cell r="E501" t="str">
            <v>LI</v>
          </cell>
          <cell r="F501" t="str">
            <v>BR</v>
          </cell>
          <cell r="G501">
            <v>100</v>
          </cell>
          <cell r="H501">
            <v>2406</v>
          </cell>
          <cell r="I501">
            <v>0</v>
          </cell>
          <cell r="J501">
            <v>0</v>
          </cell>
          <cell r="K501">
            <v>2406</v>
          </cell>
          <cell r="L501">
            <v>0</v>
          </cell>
          <cell r="M501">
            <v>2406</v>
          </cell>
          <cell r="N501">
            <v>2406</v>
          </cell>
        </row>
        <row r="502">
          <cell r="A502">
            <v>697015</v>
          </cell>
          <cell r="B502" t="str">
            <v>Peña*Oropeza,Karla</v>
          </cell>
          <cell r="C502" t="str">
            <v>TAX</v>
          </cell>
          <cell r="D502" t="str">
            <v>LIC-CTCO-18</v>
          </cell>
          <cell r="E502" t="str">
            <v>LI</v>
          </cell>
          <cell r="F502" t="str">
            <v>BR</v>
          </cell>
          <cell r="G502">
            <v>101</v>
          </cell>
          <cell r="H502">
            <v>7983</v>
          </cell>
          <cell r="I502">
            <v>0</v>
          </cell>
          <cell r="J502">
            <v>0</v>
          </cell>
          <cell r="K502">
            <v>7983</v>
          </cell>
          <cell r="L502">
            <v>0</v>
          </cell>
          <cell r="M502">
            <v>7983</v>
          </cell>
          <cell r="N502">
            <v>7983</v>
          </cell>
        </row>
        <row r="503">
          <cell r="A503">
            <v>335723</v>
          </cell>
          <cell r="B503" t="str">
            <v>Balderas*Aguayo,Fabrizio</v>
          </cell>
          <cell r="C503" t="str">
            <v>TAX</v>
          </cell>
          <cell r="D503" t="str">
            <v>LIC-CTCO-18</v>
          </cell>
          <cell r="E503" t="str">
            <v>LI</v>
          </cell>
          <cell r="F503" t="str">
            <v>BR</v>
          </cell>
          <cell r="G503">
            <v>101</v>
          </cell>
          <cell r="H503">
            <v>119</v>
          </cell>
          <cell r="I503">
            <v>0</v>
          </cell>
          <cell r="J503">
            <v>0</v>
          </cell>
          <cell r="K503">
            <v>119</v>
          </cell>
          <cell r="L503">
            <v>119</v>
          </cell>
          <cell r="M503">
            <v>0</v>
          </cell>
          <cell r="N503">
            <v>0</v>
          </cell>
        </row>
        <row r="504">
          <cell r="A504">
            <v>804514</v>
          </cell>
          <cell r="B504" t="str">
            <v>Lopez*Guillen,Karla</v>
          </cell>
          <cell r="C504" t="str">
            <v>TAX</v>
          </cell>
          <cell r="D504" t="str">
            <v>LIC-EJME-17</v>
          </cell>
          <cell r="E504" t="str">
            <v>LI</v>
          </cell>
          <cell r="F504" t="str">
            <v>BR</v>
          </cell>
          <cell r="G504">
            <v>405</v>
          </cell>
          <cell r="H504">
            <v>4212</v>
          </cell>
          <cell r="I504">
            <v>0</v>
          </cell>
          <cell r="J504">
            <v>0</v>
          </cell>
          <cell r="K504">
            <v>4212</v>
          </cell>
          <cell r="L504">
            <v>0</v>
          </cell>
          <cell r="M504">
            <v>4212</v>
          </cell>
          <cell r="N504">
            <v>4212</v>
          </cell>
        </row>
        <row r="505">
          <cell r="A505">
            <v>286489</v>
          </cell>
          <cell r="B505" t="str">
            <v>Morales*Sierra,Bruno</v>
          </cell>
          <cell r="C505" t="str">
            <v>TAX</v>
          </cell>
          <cell r="D505" t="str">
            <v>LIC-COFI-18</v>
          </cell>
          <cell r="E505" t="str">
            <v>LI</v>
          </cell>
          <cell r="F505" t="str">
            <v>BS</v>
          </cell>
          <cell r="G505">
            <v>404</v>
          </cell>
          <cell r="H505" t="str">
            <v>23096.95</v>
          </cell>
          <cell r="I505">
            <v>0</v>
          </cell>
          <cell r="J505">
            <v>0</v>
          </cell>
          <cell r="K505" t="str">
            <v>23096.95</v>
          </cell>
          <cell r="L505" t="str">
            <v>8129.4</v>
          </cell>
          <cell r="M505" t="str">
            <v>14967.55</v>
          </cell>
          <cell r="N505" t="str">
            <v>14967.55</v>
          </cell>
        </row>
        <row r="506">
          <cell r="A506">
            <v>268699</v>
          </cell>
          <cell r="B506" t="str">
            <v>García*García,Lesley</v>
          </cell>
          <cell r="C506" t="str">
            <v>TAX</v>
          </cell>
          <cell r="D506" t="str">
            <v>MAE-EDUP-22</v>
          </cell>
          <cell r="E506" t="str">
            <v>MA</v>
          </cell>
          <cell r="F506" t="str">
            <v>EG</v>
          </cell>
          <cell r="G506">
            <v>406</v>
          </cell>
          <cell r="H506" t="str">
            <v>25429.75</v>
          </cell>
          <cell r="I506">
            <v>0</v>
          </cell>
          <cell r="J506">
            <v>0</v>
          </cell>
          <cell r="K506" t="str">
            <v>25429.75</v>
          </cell>
          <cell r="L506" t="str">
            <v>22225.2</v>
          </cell>
          <cell r="M506" t="str">
            <v>3206.95</v>
          </cell>
          <cell r="N506" t="str">
            <v>3206.95</v>
          </cell>
        </row>
        <row r="507">
          <cell r="A507">
            <v>794885</v>
          </cell>
          <cell r="B507" t="str">
            <v>Martinez*Sanchez,Noe</v>
          </cell>
          <cell r="C507" t="str">
            <v>TAX</v>
          </cell>
          <cell r="D507" t="str">
            <v>MAE-EDUP-22</v>
          </cell>
          <cell r="E507" t="str">
            <v>MA</v>
          </cell>
          <cell r="F507" t="str">
            <v>EG</v>
          </cell>
          <cell r="G507">
            <v>406</v>
          </cell>
          <cell r="H507">
            <v>25480</v>
          </cell>
          <cell r="I507">
            <v>0</v>
          </cell>
          <cell r="J507">
            <v>0</v>
          </cell>
          <cell r="K507">
            <v>25480</v>
          </cell>
          <cell r="L507" t="str">
            <v>25480.2</v>
          </cell>
          <cell r="M507">
            <v>0</v>
          </cell>
          <cell r="N507">
            <v>0</v>
          </cell>
        </row>
        <row r="508">
          <cell r="A508">
            <v>340087</v>
          </cell>
          <cell r="B508" t="str">
            <v>Vazquez*Becerra,Alexandra</v>
          </cell>
          <cell r="C508" t="str">
            <v>TAX</v>
          </cell>
          <cell r="D508" t="str">
            <v>LIC-EJDE-17</v>
          </cell>
          <cell r="E508" t="str">
            <v>LI</v>
          </cell>
          <cell r="F508" t="str">
            <v>EG</v>
          </cell>
          <cell r="G508">
            <v>404</v>
          </cell>
          <cell r="H508" t="str">
            <v>10555.6</v>
          </cell>
          <cell r="I508">
            <v>0</v>
          </cell>
          <cell r="J508">
            <v>0</v>
          </cell>
          <cell r="K508" t="str">
            <v>10555.6</v>
          </cell>
          <cell r="L508">
            <v>8231</v>
          </cell>
          <cell r="M508">
            <v>2325</v>
          </cell>
          <cell r="N508">
            <v>2325</v>
          </cell>
        </row>
        <row r="509">
          <cell r="A509">
            <v>270632</v>
          </cell>
          <cell r="B509" t="str">
            <v>Menchaca*Perez,Ramiro</v>
          </cell>
          <cell r="C509" t="str">
            <v>TAX</v>
          </cell>
          <cell r="D509" t="str">
            <v>LIC-EJME-17</v>
          </cell>
          <cell r="E509" t="str">
            <v>LI</v>
          </cell>
          <cell r="F509" t="str">
            <v>EG</v>
          </cell>
          <cell r="G509">
            <v>100</v>
          </cell>
          <cell r="H509">
            <v>8035</v>
          </cell>
          <cell r="I509">
            <v>0</v>
          </cell>
          <cell r="J509">
            <v>0</v>
          </cell>
          <cell r="K509">
            <v>8035</v>
          </cell>
          <cell r="L509" t="str">
            <v>8036.25</v>
          </cell>
          <cell r="M509">
            <v>0</v>
          </cell>
          <cell r="N509">
            <v>0</v>
          </cell>
        </row>
        <row r="510">
          <cell r="A510">
            <v>215767</v>
          </cell>
          <cell r="B510" t="str">
            <v>Aguilar*Pacheco,Juan</v>
          </cell>
          <cell r="C510" t="str">
            <v>TAX</v>
          </cell>
          <cell r="D510" t="str">
            <v>LIC-EJAD-17</v>
          </cell>
          <cell r="E510" t="str">
            <v>LI</v>
          </cell>
          <cell r="F510" t="str">
            <v>EG</v>
          </cell>
          <cell r="G510">
            <v>404</v>
          </cell>
          <cell r="H510" t="str">
            <v>13811.29</v>
          </cell>
          <cell r="I510">
            <v>0</v>
          </cell>
          <cell r="J510">
            <v>0</v>
          </cell>
          <cell r="K510" t="str">
            <v>13811.29</v>
          </cell>
          <cell r="L510" t="str">
            <v>13812.09</v>
          </cell>
          <cell r="M510">
            <v>0</v>
          </cell>
          <cell r="N510">
            <v>0</v>
          </cell>
        </row>
        <row r="511">
          <cell r="A511">
            <v>678986</v>
          </cell>
          <cell r="B511" t="str">
            <v>Ayala*Diaz,Guillermo</v>
          </cell>
          <cell r="C511" t="str">
            <v>TAX</v>
          </cell>
          <cell r="D511" t="str">
            <v>LIC-EJAD-17</v>
          </cell>
          <cell r="E511" t="str">
            <v>LI</v>
          </cell>
          <cell r="F511" t="str">
            <v>EG</v>
          </cell>
          <cell r="G511">
            <v>101</v>
          </cell>
          <cell r="H511">
            <v>17119</v>
          </cell>
          <cell r="I511">
            <v>0</v>
          </cell>
          <cell r="J511">
            <v>0</v>
          </cell>
          <cell r="K511">
            <v>17119</v>
          </cell>
          <cell r="L511" t="str">
            <v>12176.5</v>
          </cell>
          <cell r="M511">
            <v>4943</v>
          </cell>
          <cell r="N511">
            <v>4943</v>
          </cell>
        </row>
        <row r="512">
          <cell r="A512">
            <v>665888</v>
          </cell>
          <cell r="B512" t="str">
            <v>Perez*Resendiz,Cinthya</v>
          </cell>
          <cell r="C512" t="str">
            <v>TAX</v>
          </cell>
          <cell r="D512" t="str">
            <v>LIC-EJAD-17</v>
          </cell>
          <cell r="E512" t="str">
            <v>LI</v>
          </cell>
          <cell r="F512" t="str">
            <v>EG</v>
          </cell>
          <cell r="G512">
            <v>102</v>
          </cell>
          <cell r="H512" t="str">
            <v>33548.23</v>
          </cell>
          <cell r="I512">
            <v>0</v>
          </cell>
          <cell r="J512" t="str">
            <v>234.61</v>
          </cell>
          <cell r="K512" t="str">
            <v>33313.62</v>
          </cell>
          <cell r="L512" t="str">
            <v>33365.04</v>
          </cell>
          <cell r="M512">
            <v>0</v>
          </cell>
          <cell r="N512">
            <v>0</v>
          </cell>
        </row>
        <row r="513">
          <cell r="A513">
            <v>664187</v>
          </cell>
          <cell r="B513" t="str">
            <v>Ramírez*López,Dulce</v>
          </cell>
          <cell r="C513" t="str">
            <v>TAX</v>
          </cell>
          <cell r="D513" t="str">
            <v>LIC-EJAD-17</v>
          </cell>
          <cell r="E513" t="str">
            <v>LI</v>
          </cell>
          <cell r="F513" t="str">
            <v>EG</v>
          </cell>
          <cell r="H513" t="str">
            <v>29913.65</v>
          </cell>
          <cell r="I513">
            <v>0</v>
          </cell>
          <cell r="J513">
            <v>0</v>
          </cell>
          <cell r="K513" t="str">
            <v>29913.65</v>
          </cell>
          <cell r="L513">
            <v>29291</v>
          </cell>
          <cell r="M513" t="str">
            <v>622.65</v>
          </cell>
          <cell r="N513" t="str">
            <v>622.65</v>
          </cell>
        </row>
        <row r="514">
          <cell r="A514">
            <v>165234</v>
          </cell>
          <cell r="B514" t="str">
            <v>Zagada*Hernandez,Mariana</v>
          </cell>
          <cell r="C514" t="str">
            <v>TAX</v>
          </cell>
          <cell r="D514" t="str">
            <v>LIC-EJAD-17</v>
          </cell>
          <cell r="E514" t="str">
            <v>LI</v>
          </cell>
          <cell r="F514" t="str">
            <v>EG</v>
          </cell>
          <cell r="G514">
            <v>101</v>
          </cell>
          <cell r="H514" t="str">
            <v>15393.73</v>
          </cell>
          <cell r="I514">
            <v>0</v>
          </cell>
          <cell r="J514">
            <v>0</v>
          </cell>
          <cell r="K514" t="str">
            <v>15393.73</v>
          </cell>
          <cell r="L514" t="str">
            <v>15393.73</v>
          </cell>
          <cell r="M514">
            <v>0</v>
          </cell>
          <cell r="N514">
            <v>0</v>
          </cell>
        </row>
        <row r="515">
          <cell r="A515">
            <v>659680</v>
          </cell>
          <cell r="B515" t="str">
            <v>Galvan*Monica,Luis</v>
          </cell>
          <cell r="C515" t="str">
            <v>TAX</v>
          </cell>
          <cell r="D515" t="str">
            <v>LIC-COFI-18</v>
          </cell>
          <cell r="E515" t="str">
            <v>LI</v>
          </cell>
          <cell r="F515" t="str">
            <v>EG</v>
          </cell>
          <cell r="G515">
            <v>106</v>
          </cell>
          <cell r="H515" t="str">
            <v>19708.59</v>
          </cell>
          <cell r="I515">
            <v>0</v>
          </cell>
          <cell r="J515">
            <v>0</v>
          </cell>
          <cell r="K515" t="str">
            <v>19708.59</v>
          </cell>
          <cell r="L515" t="str">
            <v>11636.95</v>
          </cell>
          <cell r="M515" t="str">
            <v>8183.64</v>
          </cell>
          <cell r="N515" t="str">
            <v>8183.64</v>
          </cell>
        </row>
        <row r="516">
          <cell r="A516">
            <v>668530</v>
          </cell>
          <cell r="B516" t="str">
            <v>Bañuelos*Mejia,Jose</v>
          </cell>
          <cell r="C516" t="str">
            <v>TAX</v>
          </cell>
          <cell r="D516" t="str">
            <v>LIC-CTCO-18</v>
          </cell>
          <cell r="E516" t="str">
            <v>LI</v>
          </cell>
          <cell r="F516" t="str">
            <v>EG</v>
          </cell>
          <cell r="G516">
            <v>102</v>
          </cell>
          <cell r="H516">
            <v>21195</v>
          </cell>
          <cell r="I516">
            <v>0</v>
          </cell>
          <cell r="J516">
            <v>0</v>
          </cell>
          <cell r="K516">
            <v>21195</v>
          </cell>
          <cell r="L516" t="str">
            <v>21195.12</v>
          </cell>
          <cell r="M516">
            <v>0</v>
          </cell>
          <cell r="N516">
            <v>0</v>
          </cell>
        </row>
        <row r="517">
          <cell r="A517">
            <v>274020</v>
          </cell>
          <cell r="B517" t="str">
            <v>Benitez*Gonzalez,Magdalena</v>
          </cell>
          <cell r="C517" t="str">
            <v>TAX</v>
          </cell>
          <cell r="D517" t="str">
            <v>LIC-DERE-18</v>
          </cell>
          <cell r="E517" t="str">
            <v>LI</v>
          </cell>
          <cell r="F517" t="str">
            <v>EG</v>
          </cell>
          <cell r="G517">
            <v>405</v>
          </cell>
          <cell r="H517" t="str">
            <v>21572.3</v>
          </cell>
          <cell r="I517">
            <v>0</v>
          </cell>
          <cell r="J517">
            <v>0</v>
          </cell>
          <cell r="K517" t="str">
            <v>21572.3</v>
          </cell>
          <cell r="L517" t="str">
            <v>21572.3</v>
          </cell>
          <cell r="M517">
            <v>0</v>
          </cell>
          <cell r="N517">
            <v>0</v>
          </cell>
        </row>
        <row r="518">
          <cell r="A518">
            <v>293513</v>
          </cell>
          <cell r="B518" t="str">
            <v>Contreras*Paez,Jannay</v>
          </cell>
          <cell r="C518" t="str">
            <v>TAX</v>
          </cell>
          <cell r="D518" t="str">
            <v>LIC-DERE-18</v>
          </cell>
          <cell r="E518" t="str">
            <v>LI</v>
          </cell>
          <cell r="F518" t="str">
            <v>EG</v>
          </cell>
          <cell r="H518" t="str">
            <v>22387.1</v>
          </cell>
          <cell r="I518">
            <v>0</v>
          </cell>
          <cell r="J518">
            <v>0</v>
          </cell>
          <cell r="K518" t="str">
            <v>22387.1</v>
          </cell>
          <cell r="L518">
            <v>10708</v>
          </cell>
          <cell r="M518" t="str">
            <v>11679.1</v>
          </cell>
          <cell r="N518" t="str">
            <v>11679.1</v>
          </cell>
        </row>
        <row r="519">
          <cell r="A519">
            <v>666475</v>
          </cell>
          <cell r="B519" t="str">
            <v>Alvarez*Diego,Jairo</v>
          </cell>
          <cell r="C519" t="str">
            <v>TAX</v>
          </cell>
          <cell r="D519" t="str">
            <v>LIC-DSGD-18</v>
          </cell>
          <cell r="E519" t="str">
            <v>LI</v>
          </cell>
          <cell r="F519" t="str">
            <v>EG</v>
          </cell>
          <cell r="H519" t="str">
            <v>22807.06</v>
          </cell>
          <cell r="I519">
            <v>0</v>
          </cell>
          <cell r="J519">
            <v>0</v>
          </cell>
          <cell r="K519" t="str">
            <v>22807.06</v>
          </cell>
          <cell r="L519" t="str">
            <v>23176.36</v>
          </cell>
          <cell r="M519">
            <v>0</v>
          </cell>
          <cell r="N519">
            <v>0</v>
          </cell>
        </row>
        <row r="520">
          <cell r="A520">
            <v>328117</v>
          </cell>
          <cell r="B520" t="str">
            <v>Javey*Flores,Diego</v>
          </cell>
          <cell r="C520" t="str">
            <v>TAX</v>
          </cell>
          <cell r="D520" t="str">
            <v>LIC-DSGD-18</v>
          </cell>
          <cell r="E520" t="str">
            <v>LI</v>
          </cell>
          <cell r="F520" t="str">
            <v>EG</v>
          </cell>
          <cell r="G520">
            <v>404</v>
          </cell>
          <cell r="H520">
            <v>15434</v>
          </cell>
          <cell r="I520">
            <v>0</v>
          </cell>
          <cell r="J520">
            <v>0</v>
          </cell>
          <cell r="K520">
            <v>15434</v>
          </cell>
          <cell r="L520" t="str">
            <v>15322.95</v>
          </cell>
          <cell r="M520">
            <v>112</v>
          </cell>
          <cell r="N520">
            <v>112</v>
          </cell>
        </row>
        <row r="521">
          <cell r="A521">
            <v>93747</v>
          </cell>
          <cell r="B521" t="str">
            <v>Sanchez*Sanchez,Leticia</v>
          </cell>
          <cell r="C521" t="str">
            <v>TAX</v>
          </cell>
          <cell r="D521" t="str">
            <v>LIC-DSGD-18</v>
          </cell>
          <cell r="E521" t="str">
            <v>LI</v>
          </cell>
          <cell r="F521" t="str">
            <v>EG</v>
          </cell>
          <cell r="G521">
            <v>101</v>
          </cell>
          <cell r="H521" t="str">
            <v>20989.12</v>
          </cell>
          <cell r="I521">
            <v>0</v>
          </cell>
          <cell r="J521">
            <v>0</v>
          </cell>
          <cell r="K521" t="str">
            <v>20989.12</v>
          </cell>
          <cell r="L521" t="str">
            <v>20989.12</v>
          </cell>
          <cell r="M521">
            <v>0</v>
          </cell>
          <cell r="N521">
            <v>0</v>
          </cell>
        </row>
        <row r="522">
          <cell r="A522">
            <v>689701</v>
          </cell>
          <cell r="B522" t="str">
            <v>Tapia*Narvaez,Nailea</v>
          </cell>
          <cell r="C522" t="str">
            <v>TAX</v>
          </cell>
          <cell r="D522" t="str">
            <v>LIC-PSIO-18</v>
          </cell>
          <cell r="E522" t="str">
            <v>LI</v>
          </cell>
          <cell r="F522" t="str">
            <v>EG</v>
          </cell>
          <cell r="G522">
            <v>101</v>
          </cell>
          <cell r="H522" t="str">
            <v>27527.1</v>
          </cell>
          <cell r="I522">
            <v>0</v>
          </cell>
          <cell r="J522">
            <v>0</v>
          </cell>
          <cell r="K522" t="str">
            <v>27527.1</v>
          </cell>
          <cell r="L522" t="str">
            <v>18966.3</v>
          </cell>
          <cell r="M522" t="str">
            <v>8560.8</v>
          </cell>
          <cell r="N522" t="str">
            <v>8560.8</v>
          </cell>
        </row>
        <row r="523">
          <cell r="A523">
            <v>783910</v>
          </cell>
          <cell r="B523" t="str">
            <v>Soledad*Rivera,Isaí</v>
          </cell>
          <cell r="C523" t="str">
            <v>TAX</v>
          </cell>
          <cell r="D523" t="str">
            <v>LIC-SYSC-18</v>
          </cell>
          <cell r="E523" t="str">
            <v>LI</v>
          </cell>
          <cell r="F523" t="str">
            <v>BA</v>
          </cell>
          <cell r="G523">
            <v>101</v>
          </cell>
          <cell r="H523" t="str">
            <v>22433.11</v>
          </cell>
          <cell r="I523">
            <v>0</v>
          </cell>
          <cell r="J523">
            <v>0</v>
          </cell>
          <cell r="K523" t="str">
            <v>22433.11</v>
          </cell>
          <cell r="L523" t="str">
            <v>16470.91</v>
          </cell>
          <cell r="M523" t="str">
            <v>5962.2</v>
          </cell>
          <cell r="N523" t="str">
            <v>5962.2</v>
          </cell>
        </row>
        <row r="524">
          <cell r="A524">
            <v>811377</v>
          </cell>
          <cell r="B524" t="str">
            <v>Gabarro*Jímenez,David</v>
          </cell>
          <cell r="C524" t="str">
            <v>TAX</v>
          </cell>
          <cell r="D524" t="str">
            <v>LIC-CTCO-18</v>
          </cell>
          <cell r="E524" t="str">
            <v>LI</v>
          </cell>
          <cell r="F524" t="str">
            <v>BA</v>
          </cell>
          <cell r="G524">
            <v>101</v>
          </cell>
          <cell r="H524" t="str">
            <v>26263.8</v>
          </cell>
          <cell r="I524">
            <v>0</v>
          </cell>
          <cell r="J524">
            <v>0</v>
          </cell>
          <cell r="K524" t="str">
            <v>26263.8</v>
          </cell>
          <cell r="L524" t="str">
            <v>4559.8</v>
          </cell>
          <cell r="M524">
            <v>21704</v>
          </cell>
          <cell r="N524">
            <v>21704</v>
          </cell>
        </row>
        <row r="525">
          <cell r="A525">
            <v>823050</v>
          </cell>
          <cell r="B525" t="str">
            <v>Carmona*García,Lizeth</v>
          </cell>
          <cell r="C525" t="str">
            <v>TAX</v>
          </cell>
          <cell r="D525" t="str">
            <v>LIC-CTCO-18</v>
          </cell>
          <cell r="E525" t="str">
            <v>LI</v>
          </cell>
          <cell r="F525" t="str">
            <v>BA</v>
          </cell>
          <cell r="G525">
            <v>101</v>
          </cell>
          <cell r="H525" t="str">
            <v>23027.3</v>
          </cell>
          <cell r="I525">
            <v>0</v>
          </cell>
          <cell r="J525">
            <v>0</v>
          </cell>
          <cell r="K525" t="str">
            <v>23027.3</v>
          </cell>
          <cell r="L525">
            <v>13863</v>
          </cell>
          <cell r="M525" t="str">
            <v>9164.3</v>
          </cell>
          <cell r="N525" t="str">
            <v>9164.3</v>
          </cell>
        </row>
        <row r="526">
          <cell r="A526">
            <v>604196</v>
          </cell>
          <cell r="B526" t="str">
            <v>Montemayor*Franco,Eduardo</v>
          </cell>
          <cell r="C526" t="str">
            <v>TAX</v>
          </cell>
          <cell r="D526" t="str">
            <v>LIC-EJCP-18</v>
          </cell>
          <cell r="E526" t="str">
            <v>LI</v>
          </cell>
          <cell r="F526" t="str">
            <v>BA</v>
          </cell>
          <cell r="G526">
            <v>403</v>
          </cell>
          <cell r="H526" t="str">
            <v>14306.2</v>
          </cell>
          <cell r="I526">
            <v>0</v>
          </cell>
          <cell r="J526">
            <v>0</v>
          </cell>
          <cell r="K526" t="str">
            <v>14306.2</v>
          </cell>
          <cell r="L526" t="str">
            <v>6034.6</v>
          </cell>
          <cell r="M526" t="str">
            <v>8271.6</v>
          </cell>
          <cell r="N526" t="str">
            <v>8271.6</v>
          </cell>
        </row>
        <row r="527">
          <cell r="A527">
            <v>13383</v>
          </cell>
          <cell r="B527" t="str">
            <v>Martinez*Reyes,Carlos</v>
          </cell>
          <cell r="C527" t="str">
            <v>CHU</v>
          </cell>
          <cell r="D527" t="str">
            <v>LIC-EDFI-18</v>
          </cell>
          <cell r="E527" t="str">
            <v>LI</v>
          </cell>
          <cell r="F527" t="str">
            <v>BS</v>
          </cell>
          <cell r="G527">
            <v>101</v>
          </cell>
          <cell r="H527">
            <v>16256.37</v>
          </cell>
          <cell r="I527">
            <v>0</v>
          </cell>
          <cell r="J527">
            <v>0</v>
          </cell>
          <cell r="K527">
            <v>16256.37</v>
          </cell>
          <cell r="L527">
            <v>11235.6</v>
          </cell>
          <cell r="M527">
            <v>7858.77</v>
          </cell>
          <cell r="N527">
            <v>7858.77</v>
          </cell>
        </row>
        <row r="528">
          <cell r="A528">
            <v>194535</v>
          </cell>
          <cell r="B528" t="str">
            <v>Alfaro*Rabelo,Ivan</v>
          </cell>
          <cell r="C528" t="str">
            <v>CHU</v>
          </cell>
          <cell r="D528" t="str">
            <v>LIC-EDFI-15</v>
          </cell>
          <cell r="E528" t="str">
            <v>LI</v>
          </cell>
          <cell r="F528" t="str">
            <v>EG</v>
          </cell>
          <cell r="G528">
            <v>404</v>
          </cell>
          <cell r="H528">
            <v>8877</v>
          </cell>
          <cell r="I528">
            <v>0</v>
          </cell>
          <cell r="J528">
            <v>0</v>
          </cell>
          <cell r="K528">
            <v>8877</v>
          </cell>
          <cell r="L528">
            <v>8877.7099999999991</v>
          </cell>
          <cell r="M528">
            <v>0</v>
          </cell>
          <cell r="N528">
            <v>0</v>
          </cell>
        </row>
        <row r="529">
          <cell r="A529">
            <v>197937</v>
          </cell>
          <cell r="B529" t="str">
            <v>Mendiola*Chavez,Aldrin</v>
          </cell>
          <cell r="C529" t="str">
            <v>CHU</v>
          </cell>
          <cell r="D529" t="str">
            <v>MAE-ENDE-18</v>
          </cell>
          <cell r="E529" t="str">
            <v>MA</v>
          </cell>
          <cell r="F529" t="str">
            <v>AS</v>
          </cell>
          <cell r="G529">
            <v>406</v>
          </cell>
          <cell r="H529">
            <v>30694.21</v>
          </cell>
          <cell r="I529">
            <v>0</v>
          </cell>
          <cell r="J529">
            <v>0</v>
          </cell>
          <cell r="K529">
            <v>30694.21</v>
          </cell>
          <cell r="L529">
            <v>30694.21</v>
          </cell>
          <cell r="M529">
            <v>0</v>
          </cell>
          <cell r="N529">
            <v>0</v>
          </cell>
        </row>
        <row r="530">
          <cell r="A530">
            <v>222431</v>
          </cell>
          <cell r="B530" t="str">
            <v>Jimenez*Ibarra,Marco</v>
          </cell>
          <cell r="C530" t="str">
            <v>CHU</v>
          </cell>
          <cell r="D530" t="str">
            <v>MAE-ENDE-18</v>
          </cell>
          <cell r="E530" t="str">
            <v>MA</v>
          </cell>
          <cell r="F530" t="str">
            <v>PT</v>
          </cell>
          <cell r="H530">
            <v>54778</v>
          </cell>
          <cell r="I530">
            <v>0</v>
          </cell>
          <cell r="J530">
            <v>0</v>
          </cell>
          <cell r="K530">
            <v>54778</v>
          </cell>
          <cell r="L530">
            <v>28790</v>
          </cell>
          <cell r="M530">
            <v>25988</v>
          </cell>
          <cell r="N530">
            <v>25988</v>
          </cell>
        </row>
        <row r="531">
          <cell r="A531">
            <v>223798</v>
          </cell>
          <cell r="B531" t="str">
            <v>Alarcon*Martinez,Irene</v>
          </cell>
          <cell r="C531" t="str">
            <v>CHU</v>
          </cell>
          <cell r="D531" t="str">
            <v>LIC-EDFI-15</v>
          </cell>
          <cell r="E531" t="str">
            <v>LI</v>
          </cell>
          <cell r="F531" t="str">
            <v>AS</v>
          </cell>
          <cell r="G531">
            <v>405</v>
          </cell>
          <cell r="H531">
            <v>22840.55</v>
          </cell>
          <cell r="I531">
            <v>0</v>
          </cell>
          <cell r="J531">
            <v>0</v>
          </cell>
          <cell r="K531">
            <v>22840.55</v>
          </cell>
          <cell r="L531">
            <v>22841</v>
          </cell>
          <cell r="M531">
            <v>0</v>
          </cell>
          <cell r="N531">
            <v>0</v>
          </cell>
        </row>
        <row r="532">
          <cell r="A532">
            <v>224519</v>
          </cell>
          <cell r="B532" t="str">
            <v>Prado*Rodriguez,Ricardo</v>
          </cell>
          <cell r="C532" t="str">
            <v>CHU</v>
          </cell>
          <cell r="D532" t="str">
            <v>LIC-EDFI-18</v>
          </cell>
          <cell r="E532" t="str">
            <v>LI</v>
          </cell>
          <cell r="F532" t="str">
            <v>AS</v>
          </cell>
          <cell r="G532">
            <v>103</v>
          </cell>
          <cell r="H532">
            <v>18267.349999999999</v>
          </cell>
          <cell r="I532">
            <v>0</v>
          </cell>
          <cell r="J532">
            <v>0</v>
          </cell>
          <cell r="K532">
            <v>18267.349999999999</v>
          </cell>
          <cell r="L532">
            <v>14754.9</v>
          </cell>
          <cell r="M532">
            <v>3512.75</v>
          </cell>
          <cell r="N532">
            <v>3512.75</v>
          </cell>
        </row>
        <row r="533">
          <cell r="A533">
            <v>247504</v>
          </cell>
          <cell r="B533" t="str">
            <v>Perez*Robles,Alexis</v>
          </cell>
          <cell r="C533" t="str">
            <v>CHU</v>
          </cell>
          <cell r="D533" t="str">
            <v>LIC-EDFI-18</v>
          </cell>
          <cell r="E533" t="str">
            <v>LI</v>
          </cell>
          <cell r="F533" t="str">
            <v>AS</v>
          </cell>
          <cell r="G533">
            <v>404</v>
          </cell>
          <cell r="H533">
            <v>23189.85</v>
          </cell>
          <cell r="I533">
            <v>0</v>
          </cell>
          <cell r="J533">
            <v>0</v>
          </cell>
          <cell r="K533">
            <v>23189.85</v>
          </cell>
          <cell r="L533">
            <v>19789.88</v>
          </cell>
          <cell r="M533">
            <v>3401.45</v>
          </cell>
          <cell r="N533">
            <v>3401.45</v>
          </cell>
        </row>
        <row r="534">
          <cell r="A534">
            <v>262433</v>
          </cell>
          <cell r="B534" t="str">
            <v>Plata*Guzman,Braulio</v>
          </cell>
          <cell r="C534" t="str">
            <v>CHU</v>
          </cell>
          <cell r="D534" t="str">
            <v>LIC-EDFI-18</v>
          </cell>
          <cell r="E534" t="str">
            <v>LI</v>
          </cell>
          <cell r="F534" t="str">
            <v>AS</v>
          </cell>
          <cell r="G534">
            <v>404</v>
          </cell>
          <cell r="H534">
            <v>19964</v>
          </cell>
          <cell r="I534">
            <v>0</v>
          </cell>
          <cell r="J534">
            <v>0</v>
          </cell>
          <cell r="K534">
            <v>19964</v>
          </cell>
          <cell r="L534">
            <v>19964.75</v>
          </cell>
          <cell r="M534">
            <v>0</v>
          </cell>
          <cell r="N534">
            <v>0</v>
          </cell>
        </row>
        <row r="535">
          <cell r="A535">
            <v>269658</v>
          </cell>
          <cell r="B535" t="str">
            <v>Vazquez*Daniels,Hector</v>
          </cell>
          <cell r="C535" t="str">
            <v>CHU</v>
          </cell>
          <cell r="D535" t="str">
            <v>MAE-ENDE-18</v>
          </cell>
          <cell r="E535" t="str">
            <v>MA</v>
          </cell>
          <cell r="F535" t="str">
            <v>PT</v>
          </cell>
          <cell r="H535">
            <v>18908.2</v>
          </cell>
          <cell r="I535">
            <v>0</v>
          </cell>
          <cell r="J535">
            <v>0</v>
          </cell>
          <cell r="K535">
            <v>18908.2</v>
          </cell>
          <cell r="L535">
            <v>18908.2</v>
          </cell>
          <cell r="M535">
            <v>0</v>
          </cell>
          <cell r="N535">
            <v>0</v>
          </cell>
        </row>
        <row r="536">
          <cell r="A536">
            <v>275466</v>
          </cell>
          <cell r="B536" t="str">
            <v>Alvarado*Paez,Adolfo</v>
          </cell>
          <cell r="C536" t="str">
            <v>CHU</v>
          </cell>
          <cell r="D536" t="str">
            <v>LIC-EDFI-15</v>
          </cell>
          <cell r="E536" t="str">
            <v>LI</v>
          </cell>
          <cell r="F536" t="str">
            <v>AS</v>
          </cell>
          <cell r="G536">
            <v>404</v>
          </cell>
          <cell r="H536">
            <v>21608.25</v>
          </cell>
          <cell r="I536">
            <v>0</v>
          </cell>
          <cell r="J536">
            <v>0</v>
          </cell>
          <cell r="K536">
            <v>21608.25</v>
          </cell>
          <cell r="L536">
            <v>18295.2</v>
          </cell>
          <cell r="M536">
            <v>3369.05</v>
          </cell>
          <cell r="N536">
            <v>3369.05</v>
          </cell>
        </row>
        <row r="537">
          <cell r="A537">
            <v>283157</v>
          </cell>
          <cell r="B537" t="str">
            <v>Martell*Nieto,Marisol</v>
          </cell>
          <cell r="C537" t="str">
            <v>CHU</v>
          </cell>
          <cell r="D537" t="str">
            <v>LIC-EDFI-18</v>
          </cell>
          <cell r="E537" t="str">
            <v>LI</v>
          </cell>
          <cell r="F537" t="str">
            <v>BR</v>
          </cell>
          <cell r="H537">
            <v>119</v>
          </cell>
          <cell r="I537">
            <v>0</v>
          </cell>
          <cell r="J537">
            <v>0</v>
          </cell>
          <cell r="K537">
            <v>119</v>
          </cell>
          <cell r="L537">
            <v>119</v>
          </cell>
          <cell r="M537">
            <v>0</v>
          </cell>
          <cell r="N537">
            <v>0</v>
          </cell>
        </row>
        <row r="538">
          <cell r="A538">
            <v>283927</v>
          </cell>
          <cell r="B538" t="str">
            <v>Munilla*Bastida,Gaspar</v>
          </cell>
          <cell r="C538" t="str">
            <v>CHU</v>
          </cell>
          <cell r="D538" t="str">
            <v>LIC-EDFI-18</v>
          </cell>
          <cell r="E538" t="str">
            <v>LI</v>
          </cell>
          <cell r="F538" t="str">
            <v>BS</v>
          </cell>
          <cell r="H538">
            <v>10326</v>
          </cell>
          <cell r="I538">
            <v>0</v>
          </cell>
          <cell r="J538">
            <v>0</v>
          </cell>
          <cell r="K538">
            <v>10326</v>
          </cell>
          <cell r="L538">
            <v>7818</v>
          </cell>
          <cell r="M538">
            <v>2508</v>
          </cell>
          <cell r="N538">
            <v>2508</v>
          </cell>
        </row>
        <row r="539">
          <cell r="A539">
            <v>287226</v>
          </cell>
          <cell r="B539" t="str">
            <v>Leal*Ruiz,Oscar</v>
          </cell>
          <cell r="C539" t="str">
            <v>CHU</v>
          </cell>
          <cell r="D539" t="str">
            <v>MAE-ENDE-18</v>
          </cell>
          <cell r="E539" t="str">
            <v>MA</v>
          </cell>
          <cell r="F539" t="str">
            <v>PT</v>
          </cell>
          <cell r="H539">
            <v>36973.339999999997</v>
          </cell>
          <cell r="I539">
            <v>0</v>
          </cell>
          <cell r="J539">
            <v>0</v>
          </cell>
          <cell r="K539">
            <v>36973.339999999997</v>
          </cell>
          <cell r="L539">
            <v>10985.34</v>
          </cell>
          <cell r="M539">
            <v>25988</v>
          </cell>
          <cell r="N539">
            <v>25988</v>
          </cell>
        </row>
        <row r="540">
          <cell r="A540">
            <v>290495</v>
          </cell>
          <cell r="B540" t="str">
            <v>Morales*Cornejo,Jesús</v>
          </cell>
          <cell r="C540" t="str">
            <v>CHU</v>
          </cell>
          <cell r="D540" t="str">
            <v>LIC-EDFI-18</v>
          </cell>
          <cell r="E540" t="str">
            <v>LI</v>
          </cell>
          <cell r="F540" t="str">
            <v>AS</v>
          </cell>
          <cell r="G540">
            <v>101</v>
          </cell>
          <cell r="H540">
            <v>21084.799999999999</v>
          </cell>
          <cell r="I540">
            <v>0</v>
          </cell>
          <cell r="J540">
            <v>0</v>
          </cell>
          <cell r="K540">
            <v>21084.799999999999</v>
          </cell>
          <cell r="L540">
            <v>19007.8</v>
          </cell>
          <cell r="M540">
            <v>2077</v>
          </cell>
          <cell r="N540">
            <v>2077</v>
          </cell>
        </row>
        <row r="541">
          <cell r="A541">
            <v>300608</v>
          </cell>
          <cell r="B541" t="str">
            <v>Portela*Trigueros,Thay</v>
          </cell>
          <cell r="C541" t="str">
            <v>CHU</v>
          </cell>
          <cell r="D541" t="str">
            <v>LIC-EDFI-18</v>
          </cell>
          <cell r="E541" t="str">
            <v>LI</v>
          </cell>
          <cell r="F541" t="str">
            <v>BS</v>
          </cell>
          <cell r="G541">
            <v>404</v>
          </cell>
          <cell r="H541">
            <v>15078.8</v>
          </cell>
          <cell r="I541">
            <v>0</v>
          </cell>
          <cell r="J541">
            <v>0</v>
          </cell>
          <cell r="K541">
            <v>15078.8</v>
          </cell>
          <cell r="L541">
            <v>8134.8</v>
          </cell>
          <cell r="M541">
            <v>8714.75</v>
          </cell>
          <cell r="N541">
            <v>8714.75</v>
          </cell>
        </row>
        <row r="542">
          <cell r="A542">
            <v>309228</v>
          </cell>
          <cell r="B542" t="str">
            <v>Flores*Montes,Marina</v>
          </cell>
          <cell r="C542" t="str">
            <v>CHU</v>
          </cell>
          <cell r="D542" t="str">
            <v>MAE-ENDE-18</v>
          </cell>
          <cell r="E542" t="str">
            <v>MA</v>
          </cell>
          <cell r="F542" t="str">
            <v>AS</v>
          </cell>
          <cell r="G542">
            <v>406</v>
          </cell>
          <cell r="H542">
            <v>31727.22</v>
          </cell>
          <cell r="I542">
            <v>0</v>
          </cell>
          <cell r="J542">
            <v>0</v>
          </cell>
          <cell r="K542">
            <v>31727.22</v>
          </cell>
          <cell r="L542">
            <v>31727.22</v>
          </cell>
          <cell r="M542">
            <v>0</v>
          </cell>
          <cell r="N542">
            <v>0</v>
          </cell>
        </row>
        <row r="543">
          <cell r="A543">
            <v>315452</v>
          </cell>
          <cell r="B543" t="str">
            <v>Gomez*Sanchez,Jorge</v>
          </cell>
          <cell r="C543" t="str">
            <v>CHU</v>
          </cell>
          <cell r="D543" t="str">
            <v>LIC-EDFI-18</v>
          </cell>
          <cell r="E543" t="str">
            <v>LI</v>
          </cell>
          <cell r="F543" t="str">
            <v>BS</v>
          </cell>
          <cell r="H543">
            <v>16459.849999999999</v>
          </cell>
          <cell r="I543">
            <v>0</v>
          </cell>
          <cell r="J543">
            <v>0</v>
          </cell>
          <cell r="K543">
            <v>16459.849999999999</v>
          </cell>
          <cell r="L543">
            <v>1000</v>
          </cell>
          <cell r="M543">
            <v>15459.85</v>
          </cell>
          <cell r="N543">
            <v>15459.85</v>
          </cell>
        </row>
        <row r="544">
          <cell r="A544">
            <v>316741</v>
          </cell>
          <cell r="B544" t="str">
            <v>Monroy*Arreguin,Emanuel</v>
          </cell>
          <cell r="C544" t="str">
            <v>CHU</v>
          </cell>
          <cell r="D544" t="str">
            <v>LIC-EDFI-18</v>
          </cell>
          <cell r="E544" t="str">
            <v>LI</v>
          </cell>
          <cell r="F544" t="str">
            <v>AS</v>
          </cell>
          <cell r="H544">
            <v>19926</v>
          </cell>
          <cell r="I544">
            <v>0</v>
          </cell>
          <cell r="J544">
            <v>0</v>
          </cell>
          <cell r="K544">
            <v>19926</v>
          </cell>
          <cell r="L544">
            <v>20904</v>
          </cell>
          <cell r="M544">
            <v>0</v>
          </cell>
          <cell r="N544">
            <v>0</v>
          </cell>
        </row>
        <row r="545">
          <cell r="A545">
            <v>317085</v>
          </cell>
          <cell r="B545" t="str">
            <v>Mora*Rodriguez,Víctor</v>
          </cell>
          <cell r="C545" t="str">
            <v>CHU</v>
          </cell>
          <cell r="D545" t="str">
            <v>LIC-EDFI-18</v>
          </cell>
          <cell r="E545" t="str">
            <v>LI</v>
          </cell>
          <cell r="F545" t="str">
            <v>EG</v>
          </cell>
          <cell r="H545">
            <v>3594</v>
          </cell>
          <cell r="I545">
            <v>0</v>
          </cell>
          <cell r="J545">
            <v>0</v>
          </cell>
          <cell r="K545">
            <v>3594</v>
          </cell>
          <cell r="L545">
            <v>3594</v>
          </cell>
          <cell r="M545">
            <v>0</v>
          </cell>
          <cell r="N545">
            <v>0</v>
          </cell>
        </row>
        <row r="546">
          <cell r="A546">
            <v>319254</v>
          </cell>
          <cell r="B546" t="str">
            <v>Garduño*Vázquez,Alonso</v>
          </cell>
          <cell r="C546" t="str">
            <v>CHU</v>
          </cell>
          <cell r="D546" t="str">
            <v>LIC-EDFI-18</v>
          </cell>
          <cell r="E546" t="str">
            <v>LI</v>
          </cell>
          <cell r="F546" t="str">
            <v>AS</v>
          </cell>
          <cell r="G546">
            <v>405</v>
          </cell>
          <cell r="H546">
            <v>23033</v>
          </cell>
          <cell r="I546">
            <v>0</v>
          </cell>
          <cell r="J546">
            <v>0</v>
          </cell>
          <cell r="K546">
            <v>23033</v>
          </cell>
          <cell r="L546">
            <v>16601</v>
          </cell>
          <cell r="M546">
            <v>6432</v>
          </cell>
          <cell r="N546">
            <v>6432</v>
          </cell>
        </row>
        <row r="547">
          <cell r="A547">
            <v>323446</v>
          </cell>
          <cell r="B547" t="str">
            <v>Serralde*López,Luis</v>
          </cell>
          <cell r="C547" t="str">
            <v>CHU</v>
          </cell>
          <cell r="D547" t="str">
            <v>LIC-EDFI-18</v>
          </cell>
          <cell r="E547" t="str">
            <v>LI</v>
          </cell>
          <cell r="F547" t="str">
            <v>AS</v>
          </cell>
          <cell r="G547">
            <v>404</v>
          </cell>
          <cell r="H547">
            <v>17844.3</v>
          </cell>
          <cell r="I547">
            <v>0</v>
          </cell>
          <cell r="J547">
            <v>0</v>
          </cell>
          <cell r="K547">
            <v>17844.3</v>
          </cell>
          <cell r="L547">
            <v>15394.98</v>
          </cell>
          <cell r="M547">
            <v>2449.3200000000002</v>
          </cell>
          <cell r="N547">
            <v>2449.3200000000002</v>
          </cell>
        </row>
        <row r="548">
          <cell r="A548">
            <v>323461</v>
          </cell>
          <cell r="B548" t="str">
            <v>Angel*Velazquez,Salvador</v>
          </cell>
          <cell r="C548" t="str">
            <v>CHU</v>
          </cell>
          <cell r="D548" t="str">
            <v>LIC-EDFI-18</v>
          </cell>
          <cell r="E548" t="str">
            <v>LI</v>
          </cell>
          <cell r="F548" t="str">
            <v>AS</v>
          </cell>
          <cell r="G548">
            <v>102</v>
          </cell>
          <cell r="H548">
            <v>19665</v>
          </cell>
          <cell r="I548">
            <v>0</v>
          </cell>
          <cell r="J548">
            <v>808.83</v>
          </cell>
          <cell r="K548">
            <v>18856.169999999998</v>
          </cell>
          <cell r="L548">
            <v>26706.33</v>
          </cell>
          <cell r="M548">
            <v>0</v>
          </cell>
          <cell r="N548">
            <v>0</v>
          </cell>
        </row>
        <row r="549">
          <cell r="A549">
            <v>326086</v>
          </cell>
          <cell r="B549" t="str">
            <v>Rodriguez*Cerda,Mayte</v>
          </cell>
          <cell r="C549" t="str">
            <v>CHU</v>
          </cell>
          <cell r="D549" t="str">
            <v>LIC-EDFI-18</v>
          </cell>
          <cell r="E549" t="str">
            <v>LI</v>
          </cell>
          <cell r="F549" t="str">
            <v>EG</v>
          </cell>
          <cell r="G549">
            <v>404</v>
          </cell>
          <cell r="H549">
            <v>13067.3</v>
          </cell>
          <cell r="I549">
            <v>0</v>
          </cell>
          <cell r="J549">
            <v>0</v>
          </cell>
          <cell r="K549">
            <v>13067.3</v>
          </cell>
          <cell r="L549">
            <v>13227.78</v>
          </cell>
          <cell r="M549">
            <v>0</v>
          </cell>
          <cell r="N549">
            <v>0</v>
          </cell>
        </row>
        <row r="550">
          <cell r="A550">
            <v>330677</v>
          </cell>
          <cell r="B550" t="str">
            <v>Arvizu*Rangel,Ramses</v>
          </cell>
          <cell r="C550" t="str">
            <v>CHU</v>
          </cell>
          <cell r="D550" t="str">
            <v>LIC-EDFI-18</v>
          </cell>
          <cell r="E550" t="str">
            <v>LI</v>
          </cell>
          <cell r="F550" t="str">
            <v>BA</v>
          </cell>
          <cell r="G550">
            <v>101</v>
          </cell>
          <cell r="H550">
            <v>20920.02</v>
          </cell>
          <cell r="I550">
            <v>0</v>
          </cell>
          <cell r="J550">
            <v>0</v>
          </cell>
          <cell r="K550">
            <v>20920.02</v>
          </cell>
          <cell r="L550">
            <v>10479.6</v>
          </cell>
          <cell r="M550">
            <v>10440.42</v>
          </cell>
          <cell r="N550">
            <v>10440.42</v>
          </cell>
        </row>
        <row r="551">
          <cell r="A551">
            <v>332991</v>
          </cell>
          <cell r="B551" t="str">
            <v>Barrera*Juárez,Betzabe</v>
          </cell>
          <cell r="C551" t="str">
            <v>CHU</v>
          </cell>
          <cell r="D551" t="str">
            <v>LIC-EDFI-18</v>
          </cell>
          <cell r="E551" t="str">
            <v>LI</v>
          </cell>
          <cell r="F551" t="str">
            <v>AS</v>
          </cell>
          <cell r="H551">
            <v>22271.65</v>
          </cell>
          <cell r="I551">
            <v>0</v>
          </cell>
          <cell r="J551">
            <v>0</v>
          </cell>
          <cell r="K551">
            <v>22271.65</v>
          </cell>
          <cell r="L551">
            <v>19732</v>
          </cell>
          <cell r="M551">
            <v>2539.65</v>
          </cell>
          <cell r="N551">
            <v>2539.65</v>
          </cell>
        </row>
        <row r="552">
          <cell r="A552">
            <v>337030</v>
          </cell>
          <cell r="B552" t="str">
            <v>Malpica*Cuevas,Reynaldo</v>
          </cell>
          <cell r="C552" t="str">
            <v>CHU</v>
          </cell>
          <cell r="D552" t="str">
            <v>MAE-ENDE-18</v>
          </cell>
          <cell r="E552" t="str">
            <v>MA</v>
          </cell>
          <cell r="F552" t="str">
            <v>PT</v>
          </cell>
          <cell r="H552">
            <v>25988</v>
          </cell>
          <cell r="I552">
            <v>0</v>
          </cell>
          <cell r="J552">
            <v>0</v>
          </cell>
          <cell r="K552">
            <v>25988</v>
          </cell>
          <cell r="L552">
            <v>0</v>
          </cell>
          <cell r="M552">
            <v>25988</v>
          </cell>
          <cell r="N552">
            <v>25988</v>
          </cell>
        </row>
        <row r="553">
          <cell r="A553">
            <v>337031</v>
          </cell>
          <cell r="B553" t="str">
            <v>Sanchez*Perez,Jazmin</v>
          </cell>
          <cell r="C553" t="str">
            <v>CHU</v>
          </cell>
          <cell r="D553" t="str">
            <v>MAE-ENDE-18</v>
          </cell>
          <cell r="E553" t="str">
            <v>MA</v>
          </cell>
          <cell r="F553" t="str">
            <v>PT</v>
          </cell>
          <cell r="H553">
            <v>25988</v>
          </cell>
          <cell r="I553">
            <v>0</v>
          </cell>
          <cell r="J553">
            <v>0</v>
          </cell>
          <cell r="K553">
            <v>25988</v>
          </cell>
          <cell r="L553">
            <v>0</v>
          </cell>
          <cell r="M553">
            <v>25988</v>
          </cell>
          <cell r="N553">
            <v>25988</v>
          </cell>
        </row>
        <row r="554">
          <cell r="A554">
            <v>340110</v>
          </cell>
          <cell r="B554" t="str">
            <v>Orozco*Santiago,Marlene</v>
          </cell>
          <cell r="C554" t="str">
            <v>CHU</v>
          </cell>
          <cell r="D554" t="str">
            <v>MAE-ENDE-18</v>
          </cell>
          <cell r="E554" t="str">
            <v>MA</v>
          </cell>
          <cell r="F554" t="str">
            <v>EG</v>
          </cell>
          <cell r="G554">
            <v>406</v>
          </cell>
          <cell r="H554">
            <v>26796</v>
          </cell>
          <cell r="I554">
            <v>0</v>
          </cell>
          <cell r="J554">
            <v>0</v>
          </cell>
          <cell r="K554">
            <v>26796</v>
          </cell>
          <cell r="L554">
            <v>26796.799999999999</v>
          </cell>
          <cell r="M554">
            <v>0</v>
          </cell>
          <cell r="N554">
            <v>0</v>
          </cell>
        </row>
        <row r="555">
          <cell r="A555">
            <v>340790</v>
          </cell>
          <cell r="B555" t="str">
            <v>Herrera*Alvarez,Alfonso</v>
          </cell>
          <cell r="C555" t="str">
            <v>CHU</v>
          </cell>
          <cell r="D555" t="str">
            <v>LIC-EDFI-18</v>
          </cell>
          <cell r="E555" t="str">
            <v>LI</v>
          </cell>
          <cell r="F555" t="str">
            <v>AS</v>
          </cell>
          <cell r="G555">
            <v>101</v>
          </cell>
          <cell r="H555">
            <v>23264.35</v>
          </cell>
          <cell r="I555">
            <v>0</v>
          </cell>
          <cell r="J555">
            <v>0</v>
          </cell>
          <cell r="K555">
            <v>23264.35</v>
          </cell>
          <cell r="L555">
            <v>23265.200000000001</v>
          </cell>
          <cell r="M555">
            <v>0</v>
          </cell>
          <cell r="N555">
            <v>0</v>
          </cell>
        </row>
        <row r="556">
          <cell r="A556">
            <v>348150</v>
          </cell>
          <cell r="B556" t="str">
            <v>Costa Rica*San Pedro,Edgar</v>
          </cell>
          <cell r="C556" t="str">
            <v>CHU</v>
          </cell>
          <cell r="D556" t="str">
            <v>MAE-ENDE-18</v>
          </cell>
          <cell r="E556" t="str">
            <v>MA</v>
          </cell>
          <cell r="F556" t="str">
            <v>BI</v>
          </cell>
          <cell r="H556">
            <v>119</v>
          </cell>
          <cell r="I556">
            <v>0</v>
          </cell>
          <cell r="J556">
            <v>0</v>
          </cell>
          <cell r="K556">
            <v>119</v>
          </cell>
          <cell r="L556">
            <v>119</v>
          </cell>
          <cell r="M556">
            <v>0</v>
          </cell>
          <cell r="N556">
            <v>0</v>
          </cell>
        </row>
        <row r="557">
          <cell r="A557">
            <v>348151</v>
          </cell>
          <cell r="B557" t="str">
            <v>Costa Rica*Barajas,Jose</v>
          </cell>
          <cell r="C557" t="str">
            <v>CHU</v>
          </cell>
          <cell r="D557" t="str">
            <v>MAE-ENDE-18</v>
          </cell>
          <cell r="E557" t="str">
            <v>MA</v>
          </cell>
          <cell r="F557" t="str">
            <v>EG</v>
          </cell>
          <cell r="H557">
            <v>51372</v>
          </cell>
          <cell r="I557">
            <v>0</v>
          </cell>
          <cell r="J557">
            <v>0</v>
          </cell>
          <cell r="K557">
            <v>51372</v>
          </cell>
          <cell r="L557">
            <v>25384</v>
          </cell>
          <cell r="M557">
            <v>25988</v>
          </cell>
          <cell r="N557">
            <v>25988</v>
          </cell>
        </row>
        <row r="558">
          <cell r="A558">
            <v>611551</v>
          </cell>
          <cell r="B558" t="str">
            <v>Fraide*Barrios,Noé</v>
          </cell>
          <cell r="C558" t="str">
            <v>CHU</v>
          </cell>
          <cell r="D558" t="str">
            <v>LIC-EDFI-18</v>
          </cell>
          <cell r="E558" t="str">
            <v>LI</v>
          </cell>
          <cell r="F558" t="str">
            <v>AS</v>
          </cell>
          <cell r="G558">
            <v>101</v>
          </cell>
          <cell r="H558">
            <v>26666.31</v>
          </cell>
          <cell r="I558">
            <v>0</v>
          </cell>
          <cell r="J558">
            <v>463.05</v>
          </cell>
          <cell r="K558">
            <v>26203.26</v>
          </cell>
          <cell r="L558">
            <v>26203.26</v>
          </cell>
          <cell r="M558">
            <v>0</v>
          </cell>
          <cell r="N558">
            <v>0</v>
          </cell>
        </row>
        <row r="559">
          <cell r="A559">
            <v>630195</v>
          </cell>
          <cell r="B559" t="str">
            <v>Martinez*Arrazola,Donovan</v>
          </cell>
          <cell r="C559" t="str">
            <v>CHU</v>
          </cell>
          <cell r="D559" t="str">
            <v>MAE-ENDE-18</v>
          </cell>
          <cell r="E559" t="str">
            <v>MA</v>
          </cell>
          <cell r="F559" t="str">
            <v>EG</v>
          </cell>
          <cell r="G559">
            <v>406</v>
          </cell>
          <cell r="H559">
            <v>26500.07</v>
          </cell>
          <cell r="I559">
            <v>0</v>
          </cell>
          <cell r="J559">
            <v>0</v>
          </cell>
          <cell r="K559">
            <v>26500.07</v>
          </cell>
          <cell r="L559">
            <v>29615.82</v>
          </cell>
          <cell r="M559">
            <v>0</v>
          </cell>
          <cell r="N559">
            <v>0</v>
          </cell>
        </row>
        <row r="560">
          <cell r="A560">
            <v>631676</v>
          </cell>
          <cell r="B560" t="str">
            <v>Martinez*Romero,Marlene</v>
          </cell>
          <cell r="C560" t="str">
            <v>CHU</v>
          </cell>
          <cell r="D560" t="str">
            <v>LIC-EDFI-18</v>
          </cell>
          <cell r="E560" t="str">
            <v>LI</v>
          </cell>
          <cell r="F560" t="str">
            <v>AS</v>
          </cell>
          <cell r="H560">
            <v>12581</v>
          </cell>
          <cell r="I560">
            <v>0</v>
          </cell>
          <cell r="J560">
            <v>0</v>
          </cell>
          <cell r="K560">
            <v>12581</v>
          </cell>
          <cell r="L560">
            <v>500</v>
          </cell>
          <cell r="M560">
            <v>12081</v>
          </cell>
          <cell r="N560">
            <v>12081</v>
          </cell>
        </row>
        <row r="561">
          <cell r="A561">
            <v>638193</v>
          </cell>
          <cell r="B561" t="str">
            <v>Garcia*Vilchis,Carlos</v>
          </cell>
          <cell r="C561" t="str">
            <v>CHU</v>
          </cell>
          <cell r="D561" t="str">
            <v>LIC-EDFI-18</v>
          </cell>
          <cell r="E561" t="str">
            <v>LI</v>
          </cell>
          <cell r="F561" t="str">
            <v>AS</v>
          </cell>
          <cell r="G561">
            <v>405</v>
          </cell>
          <cell r="H561">
            <v>21675</v>
          </cell>
          <cell r="I561">
            <v>0</v>
          </cell>
          <cell r="J561">
            <v>487.08</v>
          </cell>
          <cell r="K561">
            <v>21187.919999999998</v>
          </cell>
          <cell r="L561">
            <v>21261</v>
          </cell>
          <cell r="M561">
            <v>1011</v>
          </cell>
          <cell r="N561">
            <v>1011</v>
          </cell>
        </row>
        <row r="562">
          <cell r="A562">
            <v>640977</v>
          </cell>
          <cell r="B562" t="str">
            <v>Mata*Godinez,Miguel</v>
          </cell>
          <cell r="C562" t="str">
            <v>CHU</v>
          </cell>
          <cell r="D562" t="str">
            <v>LIC-EDFI-18</v>
          </cell>
          <cell r="E562" t="str">
            <v>LI</v>
          </cell>
          <cell r="F562" t="str">
            <v>AS</v>
          </cell>
          <cell r="G562">
            <v>405</v>
          </cell>
          <cell r="H562">
            <v>21368.22</v>
          </cell>
          <cell r="I562">
            <v>0</v>
          </cell>
          <cell r="J562">
            <v>660.15</v>
          </cell>
          <cell r="K562">
            <v>20708.07</v>
          </cell>
          <cell r="L562">
            <v>20708.07</v>
          </cell>
          <cell r="M562">
            <v>0</v>
          </cell>
          <cell r="N562">
            <v>0</v>
          </cell>
        </row>
        <row r="563">
          <cell r="A563">
            <v>645964</v>
          </cell>
          <cell r="B563" t="str">
            <v>Nava*Romero,Ulises</v>
          </cell>
          <cell r="C563" t="str">
            <v>CHU</v>
          </cell>
          <cell r="D563" t="str">
            <v>LIC-EDFI-18</v>
          </cell>
          <cell r="E563" t="str">
            <v>LI</v>
          </cell>
          <cell r="F563" t="str">
            <v>BA</v>
          </cell>
          <cell r="G563">
            <v>407</v>
          </cell>
          <cell r="H563">
            <v>22468.7</v>
          </cell>
          <cell r="I563">
            <v>0</v>
          </cell>
          <cell r="J563">
            <v>0</v>
          </cell>
          <cell r="K563">
            <v>22468.7</v>
          </cell>
          <cell r="L563">
            <v>12457.66</v>
          </cell>
          <cell r="M563">
            <v>10011.040000000001</v>
          </cell>
          <cell r="N563">
            <v>10011.040000000001</v>
          </cell>
        </row>
        <row r="564">
          <cell r="A564">
            <v>658580</v>
          </cell>
          <cell r="B564" t="str">
            <v>Camacho*Gonzalez,Mara</v>
          </cell>
          <cell r="C564" t="str">
            <v>CHU</v>
          </cell>
          <cell r="D564" t="str">
            <v>LIC-EDFI-18</v>
          </cell>
          <cell r="E564" t="str">
            <v>LI</v>
          </cell>
          <cell r="F564" t="str">
            <v>AS</v>
          </cell>
          <cell r="G564">
            <v>102</v>
          </cell>
          <cell r="H564">
            <v>30710</v>
          </cell>
          <cell r="I564">
            <v>0</v>
          </cell>
          <cell r="J564">
            <v>0</v>
          </cell>
          <cell r="K564">
            <v>30710</v>
          </cell>
          <cell r="L564">
            <v>22727.72</v>
          </cell>
          <cell r="M564">
            <v>7983</v>
          </cell>
          <cell r="N564">
            <v>7983</v>
          </cell>
        </row>
        <row r="565">
          <cell r="A565">
            <v>658591</v>
          </cell>
          <cell r="B565" t="str">
            <v>González*Palma,Osvaldo</v>
          </cell>
          <cell r="C565" t="str">
            <v>CHU</v>
          </cell>
          <cell r="D565" t="str">
            <v>LIC-EDFI-18</v>
          </cell>
          <cell r="E565" t="str">
            <v>LI</v>
          </cell>
          <cell r="F565" t="str">
            <v>AS</v>
          </cell>
          <cell r="G565">
            <v>405</v>
          </cell>
          <cell r="H565">
            <v>21371.1</v>
          </cell>
          <cell r="I565">
            <v>0</v>
          </cell>
          <cell r="J565">
            <v>0</v>
          </cell>
          <cell r="K565">
            <v>21371.1</v>
          </cell>
          <cell r="L565">
            <v>18612.2</v>
          </cell>
          <cell r="M565">
            <v>2759.5</v>
          </cell>
          <cell r="N565">
            <v>2759.5</v>
          </cell>
        </row>
        <row r="566">
          <cell r="A566">
            <v>661268</v>
          </cell>
          <cell r="B566" t="str">
            <v>Castañeda*Fuentes,Emilia</v>
          </cell>
          <cell r="C566" t="str">
            <v>CHU</v>
          </cell>
          <cell r="D566" t="str">
            <v>LIC-EDFI-18</v>
          </cell>
          <cell r="E566" t="str">
            <v>LI</v>
          </cell>
          <cell r="F566" t="str">
            <v>AS</v>
          </cell>
          <cell r="G566">
            <v>104</v>
          </cell>
          <cell r="H566">
            <v>21084.2</v>
          </cell>
          <cell r="I566">
            <v>0</v>
          </cell>
          <cell r="J566">
            <v>0</v>
          </cell>
          <cell r="K566">
            <v>21084.2</v>
          </cell>
          <cell r="L566">
            <v>20546.400000000001</v>
          </cell>
          <cell r="M566">
            <v>537.79999999999995</v>
          </cell>
          <cell r="N566">
            <v>537.79999999999995</v>
          </cell>
        </row>
        <row r="567">
          <cell r="A567">
            <v>661823</v>
          </cell>
          <cell r="B567" t="str">
            <v>Camacho*Rosales,Mitzi</v>
          </cell>
          <cell r="C567" t="str">
            <v>CHU</v>
          </cell>
          <cell r="D567" t="str">
            <v>LIC-EDFI-18</v>
          </cell>
          <cell r="E567" t="str">
            <v>LI</v>
          </cell>
          <cell r="F567" t="str">
            <v>AS</v>
          </cell>
          <cell r="G567">
            <v>101</v>
          </cell>
          <cell r="H567">
            <v>28583</v>
          </cell>
          <cell r="I567">
            <v>0</v>
          </cell>
          <cell r="J567">
            <v>0</v>
          </cell>
          <cell r="K567">
            <v>28583</v>
          </cell>
          <cell r="L567">
            <v>28583.119999999999</v>
          </cell>
          <cell r="M567">
            <v>0</v>
          </cell>
          <cell r="N567">
            <v>0</v>
          </cell>
        </row>
        <row r="568">
          <cell r="A568">
            <v>671380</v>
          </cell>
          <cell r="B568" t="str">
            <v>Alduci*Guzman,Bryant</v>
          </cell>
          <cell r="C568" t="str">
            <v>CHU</v>
          </cell>
          <cell r="D568" t="str">
            <v>LIC-EDFI-18</v>
          </cell>
          <cell r="E568" t="str">
            <v>LI</v>
          </cell>
          <cell r="F568" t="str">
            <v>AS</v>
          </cell>
          <cell r="G568">
            <v>101</v>
          </cell>
          <cell r="H568">
            <v>21345.599999999999</v>
          </cell>
          <cell r="I568">
            <v>0</v>
          </cell>
          <cell r="J568">
            <v>0</v>
          </cell>
          <cell r="K568">
            <v>21345.599999999999</v>
          </cell>
          <cell r="L568">
            <v>21347.200000000001</v>
          </cell>
          <cell r="M568">
            <v>0</v>
          </cell>
          <cell r="N568">
            <v>0</v>
          </cell>
        </row>
        <row r="569">
          <cell r="A569">
            <v>671940</v>
          </cell>
          <cell r="B569" t="str">
            <v>Garcia*Gonzalez,Ricardo</v>
          </cell>
          <cell r="C569" t="str">
            <v>CHU</v>
          </cell>
          <cell r="D569" t="str">
            <v>LIC-EDFI-18</v>
          </cell>
          <cell r="E569" t="str">
            <v>LI</v>
          </cell>
          <cell r="F569" t="str">
            <v>AS</v>
          </cell>
          <cell r="G569">
            <v>103</v>
          </cell>
          <cell r="H569">
            <v>19928</v>
          </cell>
          <cell r="I569">
            <v>0</v>
          </cell>
          <cell r="J569">
            <v>0</v>
          </cell>
          <cell r="K569">
            <v>19928</v>
          </cell>
          <cell r="L569">
            <v>11927.13</v>
          </cell>
          <cell r="M569">
            <v>8151</v>
          </cell>
          <cell r="N569">
            <v>8151</v>
          </cell>
        </row>
        <row r="570">
          <cell r="A570">
            <v>673672</v>
          </cell>
          <cell r="B570" t="str">
            <v>Palma*Franco,Neri</v>
          </cell>
          <cell r="C570" t="str">
            <v>CHU</v>
          </cell>
          <cell r="D570" t="str">
            <v>MAE-ENDE-18</v>
          </cell>
          <cell r="E570" t="str">
            <v>MA</v>
          </cell>
          <cell r="F570" t="str">
            <v>BI</v>
          </cell>
          <cell r="G570">
            <v>407</v>
          </cell>
          <cell r="H570">
            <v>23.43</v>
          </cell>
          <cell r="I570">
            <v>0</v>
          </cell>
          <cell r="J570">
            <v>0</v>
          </cell>
          <cell r="K570">
            <v>23.43</v>
          </cell>
          <cell r="L570">
            <v>831.43</v>
          </cell>
          <cell r="M570">
            <v>0</v>
          </cell>
          <cell r="N570">
            <v>0</v>
          </cell>
        </row>
        <row r="571">
          <cell r="A571">
            <v>676664</v>
          </cell>
          <cell r="B571" t="str">
            <v>Galan*Zarraga,Felipe de Jesus</v>
          </cell>
          <cell r="C571" t="str">
            <v>CHU</v>
          </cell>
          <cell r="D571" t="str">
            <v>LIC-EDFI-18</v>
          </cell>
          <cell r="E571" t="str">
            <v>LI</v>
          </cell>
          <cell r="F571" t="str">
            <v>EG</v>
          </cell>
          <cell r="H571">
            <v>11215</v>
          </cell>
          <cell r="I571">
            <v>0</v>
          </cell>
          <cell r="J571">
            <v>0</v>
          </cell>
          <cell r="K571">
            <v>11215</v>
          </cell>
          <cell r="L571">
            <v>5512.75</v>
          </cell>
          <cell r="M571">
            <v>5703</v>
          </cell>
          <cell r="N571">
            <v>5703</v>
          </cell>
        </row>
        <row r="572">
          <cell r="A572">
            <v>680815</v>
          </cell>
          <cell r="B572" t="str">
            <v>Del Rosario*Gonzalez,Fernando</v>
          </cell>
          <cell r="C572" t="str">
            <v>CHU</v>
          </cell>
          <cell r="D572" t="str">
            <v>MAE-ENDE-18</v>
          </cell>
          <cell r="E572" t="str">
            <v>MA</v>
          </cell>
          <cell r="F572" t="str">
            <v>AS</v>
          </cell>
          <cell r="G572">
            <v>406</v>
          </cell>
          <cell r="H572">
            <v>30982.61</v>
          </cell>
          <cell r="I572">
            <v>0</v>
          </cell>
          <cell r="J572">
            <v>0</v>
          </cell>
          <cell r="K572">
            <v>30982.61</v>
          </cell>
          <cell r="L572">
            <v>30620.31</v>
          </cell>
          <cell r="M572">
            <v>362.3</v>
          </cell>
          <cell r="N572">
            <v>362.3</v>
          </cell>
        </row>
        <row r="573">
          <cell r="A573">
            <v>680873</v>
          </cell>
          <cell r="B573" t="str">
            <v>Onofre*Eufragio,Javier</v>
          </cell>
          <cell r="C573" t="str">
            <v>CHU</v>
          </cell>
          <cell r="D573" t="str">
            <v>LIC-EDFI-18</v>
          </cell>
          <cell r="E573" t="str">
            <v>LI</v>
          </cell>
          <cell r="F573" t="str">
            <v>EG</v>
          </cell>
          <cell r="H573">
            <v>7983</v>
          </cell>
          <cell r="I573">
            <v>0</v>
          </cell>
          <cell r="J573">
            <v>0</v>
          </cell>
          <cell r="K573">
            <v>7983</v>
          </cell>
          <cell r="L573">
            <v>7983</v>
          </cell>
          <cell r="M573">
            <v>0</v>
          </cell>
          <cell r="N573">
            <v>0</v>
          </cell>
        </row>
        <row r="574">
          <cell r="A574">
            <v>680877</v>
          </cell>
          <cell r="B574" t="str">
            <v>Perales*Leal,Ramses</v>
          </cell>
          <cell r="C574" t="str">
            <v>CHU</v>
          </cell>
          <cell r="D574" t="str">
            <v>LIC-EDFI-18</v>
          </cell>
          <cell r="E574" t="str">
            <v>LI</v>
          </cell>
          <cell r="F574" t="str">
            <v>BA</v>
          </cell>
          <cell r="H574">
            <v>20632</v>
          </cell>
          <cell r="I574">
            <v>0</v>
          </cell>
          <cell r="J574">
            <v>0</v>
          </cell>
          <cell r="K574">
            <v>20632</v>
          </cell>
          <cell r="L574">
            <v>15516</v>
          </cell>
          <cell r="M574">
            <v>5228</v>
          </cell>
          <cell r="N574">
            <v>5228</v>
          </cell>
        </row>
        <row r="575">
          <cell r="A575">
            <v>683355</v>
          </cell>
          <cell r="B575" t="str">
            <v>Hernandez*Granados,Mariela</v>
          </cell>
          <cell r="C575" t="str">
            <v>CHU</v>
          </cell>
          <cell r="D575" t="str">
            <v>LIC-EDFI-18</v>
          </cell>
          <cell r="E575" t="str">
            <v>LI</v>
          </cell>
          <cell r="F575" t="str">
            <v>EG</v>
          </cell>
          <cell r="H575">
            <v>7983</v>
          </cell>
          <cell r="I575">
            <v>0</v>
          </cell>
          <cell r="J575">
            <v>0</v>
          </cell>
          <cell r="K575">
            <v>7983</v>
          </cell>
          <cell r="L575">
            <v>0</v>
          </cell>
          <cell r="M575">
            <v>7983</v>
          </cell>
          <cell r="N575">
            <v>7983</v>
          </cell>
        </row>
        <row r="576">
          <cell r="A576">
            <v>689132</v>
          </cell>
          <cell r="B576" t="str">
            <v>Medina*Godinez,Daniel</v>
          </cell>
          <cell r="C576" t="str">
            <v>CHU</v>
          </cell>
          <cell r="D576" t="str">
            <v>LIC-EDFI-18</v>
          </cell>
          <cell r="E576" t="str">
            <v>LI</v>
          </cell>
          <cell r="F576" t="str">
            <v>EG</v>
          </cell>
          <cell r="H576">
            <v>8102</v>
          </cell>
          <cell r="I576">
            <v>0</v>
          </cell>
          <cell r="J576">
            <v>0</v>
          </cell>
          <cell r="K576">
            <v>8102</v>
          </cell>
          <cell r="L576">
            <v>119</v>
          </cell>
          <cell r="M576">
            <v>7983</v>
          </cell>
          <cell r="N576">
            <v>7983</v>
          </cell>
        </row>
        <row r="577">
          <cell r="A577">
            <v>689340</v>
          </cell>
          <cell r="B577" t="str">
            <v>Jimenez*Cuatianquiz,Juan</v>
          </cell>
          <cell r="C577" t="str">
            <v>CHU</v>
          </cell>
          <cell r="D577" t="str">
            <v>LIC-EDFI-18</v>
          </cell>
          <cell r="E577" t="str">
            <v>LI</v>
          </cell>
          <cell r="F577" t="str">
            <v>AS</v>
          </cell>
          <cell r="H577">
            <v>8966.7999999999993</v>
          </cell>
          <cell r="I577">
            <v>0</v>
          </cell>
          <cell r="J577">
            <v>0</v>
          </cell>
          <cell r="K577">
            <v>8966.7999999999993</v>
          </cell>
          <cell r="L577">
            <v>2205</v>
          </cell>
          <cell r="M577">
            <v>6761.8</v>
          </cell>
          <cell r="N577">
            <v>6761.8</v>
          </cell>
        </row>
        <row r="578">
          <cell r="A578">
            <v>689644</v>
          </cell>
          <cell r="B578" t="str">
            <v>Martinez*Labastida,Olson</v>
          </cell>
          <cell r="C578" t="str">
            <v>CHU</v>
          </cell>
          <cell r="D578" t="str">
            <v>LIC-EDFI-18</v>
          </cell>
          <cell r="E578" t="str">
            <v>LI</v>
          </cell>
          <cell r="F578" t="str">
            <v>AS</v>
          </cell>
          <cell r="G578">
            <v>100</v>
          </cell>
          <cell r="H578">
            <v>24162.98</v>
          </cell>
          <cell r="I578">
            <v>0</v>
          </cell>
          <cell r="J578">
            <v>0</v>
          </cell>
          <cell r="K578">
            <v>24162.98</v>
          </cell>
          <cell r="L578">
            <v>24163.279999999999</v>
          </cell>
          <cell r="M578">
            <v>0</v>
          </cell>
          <cell r="N578">
            <v>0</v>
          </cell>
        </row>
        <row r="579">
          <cell r="A579">
            <v>690366</v>
          </cell>
          <cell r="B579" t="str">
            <v>Ávila*Vázquez,Jorge</v>
          </cell>
          <cell r="C579" t="str">
            <v>CHU</v>
          </cell>
          <cell r="D579" t="str">
            <v>LIC-EDFI-18</v>
          </cell>
          <cell r="E579" t="str">
            <v>LI</v>
          </cell>
          <cell r="F579" t="str">
            <v>EG</v>
          </cell>
          <cell r="H579">
            <v>7983</v>
          </cell>
          <cell r="I579">
            <v>0</v>
          </cell>
          <cell r="J579">
            <v>0</v>
          </cell>
          <cell r="K579">
            <v>7983</v>
          </cell>
          <cell r="L579">
            <v>0</v>
          </cell>
          <cell r="M579">
            <v>7983</v>
          </cell>
          <cell r="N579">
            <v>7983</v>
          </cell>
        </row>
        <row r="580">
          <cell r="A580">
            <v>692276</v>
          </cell>
          <cell r="B580" t="str">
            <v>Jiménez*Mendoza,Joselyne</v>
          </cell>
          <cell r="C580" t="str">
            <v>CHU</v>
          </cell>
          <cell r="D580" t="str">
            <v>LIC-EDFI-18</v>
          </cell>
          <cell r="E580" t="str">
            <v>LI</v>
          </cell>
          <cell r="F580" t="str">
            <v>EG</v>
          </cell>
          <cell r="G580">
            <v>101</v>
          </cell>
          <cell r="H580">
            <v>22670.2</v>
          </cell>
          <cell r="I580">
            <v>0</v>
          </cell>
          <cell r="J580">
            <v>867.35</v>
          </cell>
          <cell r="K580">
            <v>21802.85</v>
          </cell>
          <cell r="L580">
            <v>21802.84</v>
          </cell>
          <cell r="M580">
            <v>0.01</v>
          </cell>
          <cell r="N580">
            <v>0.01</v>
          </cell>
        </row>
        <row r="581">
          <cell r="A581">
            <v>692359</v>
          </cell>
          <cell r="B581" t="str">
            <v>Torres*Vega,Paola</v>
          </cell>
          <cell r="C581" t="str">
            <v>CHU</v>
          </cell>
          <cell r="D581" t="str">
            <v>LIC-EDFI-18</v>
          </cell>
          <cell r="E581" t="str">
            <v>LI</v>
          </cell>
          <cell r="F581" t="str">
            <v>EG</v>
          </cell>
          <cell r="H581">
            <v>0</v>
          </cell>
          <cell r="I581">
            <v>0</v>
          </cell>
          <cell r="J581">
            <v>0</v>
          </cell>
          <cell r="K581">
            <v>0</v>
          </cell>
          <cell r="L581">
            <v>0</v>
          </cell>
          <cell r="M581">
            <v>0</v>
          </cell>
          <cell r="N581">
            <v>0</v>
          </cell>
        </row>
        <row r="582">
          <cell r="A582">
            <v>692562</v>
          </cell>
          <cell r="B582" t="str">
            <v>Aguilar*Garcia,Erick</v>
          </cell>
          <cell r="C582" t="str">
            <v>CHU</v>
          </cell>
          <cell r="D582" t="str">
            <v>LIC-EDFI-18</v>
          </cell>
          <cell r="E582" t="str">
            <v>LI</v>
          </cell>
          <cell r="F582" t="str">
            <v>EG</v>
          </cell>
          <cell r="H582">
            <v>7342</v>
          </cell>
          <cell r="I582">
            <v>0</v>
          </cell>
          <cell r="J582">
            <v>0</v>
          </cell>
          <cell r="K582">
            <v>7342</v>
          </cell>
          <cell r="L582">
            <v>2399</v>
          </cell>
          <cell r="M582">
            <v>4943</v>
          </cell>
          <cell r="N582">
            <v>4943</v>
          </cell>
        </row>
        <row r="583">
          <cell r="A583">
            <v>693323</v>
          </cell>
          <cell r="B583" t="str">
            <v>Gómez*González,Diego</v>
          </cell>
          <cell r="C583" t="str">
            <v>CHU</v>
          </cell>
          <cell r="D583" t="str">
            <v>LIC-EDFI-18</v>
          </cell>
          <cell r="E583" t="str">
            <v>LI</v>
          </cell>
          <cell r="F583" t="str">
            <v>EG</v>
          </cell>
          <cell r="H583">
            <v>7983</v>
          </cell>
          <cell r="I583">
            <v>0</v>
          </cell>
          <cell r="J583">
            <v>0</v>
          </cell>
          <cell r="K583">
            <v>7983</v>
          </cell>
          <cell r="L583">
            <v>0</v>
          </cell>
          <cell r="M583">
            <v>7983</v>
          </cell>
          <cell r="N583">
            <v>7983</v>
          </cell>
        </row>
        <row r="584">
          <cell r="A584">
            <v>693649</v>
          </cell>
          <cell r="B584" t="str">
            <v>Perafan*Gudiño,Alfredo</v>
          </cell>
          <cell r="C584" t="str">
            <v>CHU</v>
          </cell>
          <cell r="D584" t="str">
            <v>LIC-EDFI-18</v>
          </cell>
          <cell r="E584" t="str">
            <v>LI</v>
          </cell>
          <cell r="F584" t="str">
            <v>AS</v>
          </cell>
          <cell r="G584">
            <v>404</v>
          </cell>
          <cell r="H584">
            <v>21667</v>
          </cell>
          <cell r="I584">
            <v>0</v>
          </cell>
          <cell r="J584">
            <v>0</v>
          </cell>
          <cell r="K584">
            <v>21667</v>
          </cell>
          <cell r="L584">
            <v>21667</v>
          </cell>
          <cell r="M584">
            <v>0</v>
          </cell>
          <cell r="N584">
            <v>0</v>
          </cell>
        </row>
        <row r="585">
          <cell r="A585">
            <v>695355</v>
          </cell>
          <cell r="B585" t="str">
            <v>Maldonado*Sanchez,Emmanuel</v>
          </cell>
          <cell r="C585" t="str">
            <v>CHU</v>
          </cell>
          <cell r="D585" t="str">
            <v>LIC-EDFI-18</v>
          </cell>
          <cell r="E585" t="str">
            <v>LI</v>
          </cell>
          <cell r="F585" t="str">
            <v>EG</v>
          </cell>
          <cell r="H585">
            <v>7983</v>
          </cell>
          <cell r="I585">
            <v>0</v>
          </cell>
          <cell r="J585">
            <v>0</v>
          </cell>
          <cell r="K585">
            <v>7983</v>
          </cell>
          <cell r="L585">
            <v>760</v>
          </cell>
          <cell r="M585">
            <v>7223</v>
          </cell>
          <cell r="N585">
            <v>7223</v>
          </cell>
        </row>
        <row r="586">
          <cell r="A586">
            <v>698047</v>
          </cell>
          <cell r="B586" t="str">
            <v>Rodriguez*Gutierrez,Visnu</v>
          </cell>
          <cell r="C586" t="str">
            <v>CHU</v>
          </cell>
          <cell r="D586" t="str">
            <v>LIC-EDFI-18</v>
          </cell>
          <cell r="E586" t="str">
            <v>LI</v>
          </cell>
          <cell r="F586" t="str">
            <v>AS</v>
          </cell>
          <cell r="G586">
            <v>404</v>
          </cell>
          <cell r="H586">
            <v>20709</v>
          </cell>
          <cell r="I586">
            <v>0</v>
          </cell>
          <cell r="J586">
            <v>0</v>
          </cell>
          <cell r="K586">
            <v>20709</v>
          </cell>
          <cell r="L586">
            <v>20710.43</v>
          </cell>
          <cell r="M586">
            <v>0</v>
          </cell>
          <cell r="N586">
            <v>0</v>
          </cell>
        </row>
        <row r="587">
          <cell r="A587">
            <v>698287</v>
          </cell>
          <cell r="B587" t="str">
            <v>Chavez*Torres,Mitzi</v>
          </cell>
          <cell r="C587" t="str">
            <v>CHU</v>
          </cell>
          <cell r="D587" t="str">
            <v>LIC-EDFI-18</v>
          </cell>
          <cell r="E587" t="str">
            <v>LI</v>
          </cell>
          <cell r="F587" t="str">
            <v>AS</v>
          </cell>
          <cell r="G587">
            <v>404</v>
          </cell>
          <cell r="H587">
            <v>19844</v>
          </cell>
          <cell r="I587">
            <v>0</v>
          </cell>
          <cell r="J587">
            <v>0</v>
          </cell>
          <cell r="K587">
            <v>19844</v>
          </cell>
          <cell r="L587">
            <v>11560.2</v>
          </cell>
          <cell r="M587">
            <v>8283.7999999999993</v>
          </cell>
          <cell r="N587">
            <v>8283.7999999999993</v>
          </cell>
        </row>
        <row r="588">
          <cell r="A588">
            <v>702014</v>
          </cell>
          <cell r="B588" t="str">
            <v>Vargas*Romero,Aldair</v>
          </cell>
          <cell r="C588" t="str">
            <v>CHU</v>
          </cell>
          <cell r="D588" t="str">
            <v>LIC-EDFI-18</v>
          </cell>
          <cell r="E588" t="str">
            <v>LI</v>
          </cell>
          <cell r="F588" t="str">
            <v>EG</v>
          </cell>
          <cell r="G588">
            <v>101</v>
          </cell>
          <cell r="H588">
            <v>23535.54</v>
          </cell>
          <cell r="I588">
            <v>0</v>
          </cell>
          <cell r="J588">
            <v>0</v>
          </cell>
          <cell r="K588">
            <v>23535.54</v>
          </cell>
          <cell r="L588">
            <v>22691.19</v>
          </cell>
          <cell r="M588">
            <v>844.35</v>
          </cell>
          <cell r="N588">
            <v>844.35</v>
          </cell>
        </row>
        <row r="589">
          <cell r="A589">
            <v>709946</v>
          </cell>
          <cell r="B589" t="str">
            <v>Mora*Gutiérrez,Fernando</v>
          </cell>
          <cell r="C589" t="str">
            <v>CHU</v>
          </cell>
          <cell r="D589" t="str">
            <v>LIC-EDFI-18</v>
          </cell>
          <cell r="E589" t="str">
            <v>LI</v>
          </cell>
          <cell r="F589" t="str">
            <v>EG</v>
          </cell>
          <cell r="G589">
            <v>101</v>
          </cell>
          <cell r="H589">
            <v>41595</v>
          </cell>
          <cell r="I589">
            <v>0</v>
          </cell>
          <cell r="J589">
            <v>0</v>
          </cell>
          <cell r="K589">
            <v>41595</v>
          </cell>
          <cell r="L589">
            <v>40724.199999999997</v>
          </cell>
          <cell r="M589">
            <v>882.8</v>
          </cell>
          <cell r="N589">
            <v>882.8</v>
          </cell>
        </row>
        <row r="590">
          <cell r="A590">
            <v>710536</v>
          </cell>
          <cell r="B590" t="str">
            <v>Moreno*Negrete,Isaac</v>
          </cell>
          <cell r="C590" t="str">
            <v>CHU</v>
          </cell>
          <cell r="D590" t="str">
            <v>LIC-EDFI-18</v>
          </cell>
          <cell r="E590" t="str">
            <v>LI</v>
          </cell>
          <cell r="F590" t="str">
            <v>EG</v>
          </cell>
          <cell r="G590">
            <v>101</v>
          </cell>
          <cell r="H590">
            <v>41596.6</v>
          </cell>
          <cell r="I590">
            <v>0</v>
          </cell>
          <cell r="J590">
            <v>0</v>
          </cell>
          <cell r="K590">
            <v>41596.6</v>
          </cell>
          <cell r="L590">
            <v>41596.199999999997</v>
          </cell>
          <cell r="M590">
            <v>0.4</v>
          </cell>
          <cell r="N590">
            <v>0.4</v>
          </cell>
        </row>
        <row r="591">
          <cell r="A591">
            <v>728839</v>
          </cell>
          <cell r="B591" t="str">
            <v>Bernardo*Juan,Julio</v>
          </cell>
          <cell r="C591" t="str">
            <v>CHU</v>
          </cell>
          <cell r="D591" t="str">
            <v>LIC-EDFI-18</v>
          </cell>
          <cell r="E591" t="str">
            <v>LI</v>
          </cell>
          <cell r="F591" t="str">
            <v>AS</v>
          </cell>
          <cell r="G591">
            <v>101</v>
          </cell>
          <cell r="H591">
            <v>27188.9</v>
          </cell>
          <cell r="I591">
            <v>0</v>
          </cell>
          <cell r="J591">
            <v>0</v>
          </cell>
          <cell r="K591">
            <v>27188.9</v>
          </cell>
          <cell r="L591">
            <v>22343.8</v>
          </cell>
          <cell r="M591">
            <v>4846</v>
          </cell>
          <cell r="N591">
            <v>4846</v>
          </cell>
        </row>
        <row r="592">
          <cell r="A592">
            <v>729822</v>
          </cell>
          <cell r="B592" t="str">
            <v>Espinoza*Antonio,Frida</v>
          </cell>
          <cell r="C592" t="str">
            <v>CHU</v>
          </cell>
          <cell r="D592" t="str">
            <v>LIC-EDFI-18</v>
          </cell>
          <cell r="E592" t="str">
            <v>LI</v>
          </cell>
          <cell r="F592" t="str">
            <v>AS</v>
          </cell>
          <cell r="G592">
            <v>101</v>
          </cell>
          <cell r="H592">
            <v>28350.799999999999</v>
          </cell>
          <cell r="I592">
            <v>0</v>
          </cell>
          <cell r="J592">
            <v>0</v>
          </cell>
          <cell r="K592">
            <v>28350.799999999999</v>
          </cell>
          <cell r="L592">
            <v>23594.400000000001</v>
          </cell>
          <cell r="M592">
            <v>4756.3999999999996</v>
          </cell>
          <cell r="N592">
            <v>4756.3999999999996</v>
          </cell>
        </row>
        <row r="593">
          <cell r="A593">
            <v>729823</v>
          </cell>
          <cell r="B593" t="str">
            <v>Espinoza*Antonio,Dafne</v>
          </cell>
          <cell r="C593" t="str">
            <v>CHU</v>
          </cell>
          <cell r="D593" t="str">
            <v>LIC-EDFI-18</v>
          </cell>
          <cell r="E593" t="str">
            <v>LI</v>
          </cell>
          <cell r="F593" t="str">
            <v>AS</v>
          </cell>
          <cell r="G593">
            <v>101</v>
          </cell>
          <cell r="H593">
            <v>28350.799999999999</v>
          </cell>
          <cell r="I593">
            <v>0</v>
          </cell>
          <cell r="J593">
            <v>0</v>
          </cell>
          <cell r="K593">
            <v>28350.799999999999</v>
          </cell>
          <cell r="L593">
            <v>23594.400000000001</v>
          </cell>
          <cell r="M593">
            <v>4756.3999999999996</v>
          </cell>
          <cell r="N593">
            <v>4756.3999999999996</v>
          </cell>
        </row>
        <row r="594">
          <cell r="A594">
            <v>732010</v>
          </cell>
          <cell r="B594" t="str">
            <v>Fernandez]*Aceves,Keri</v>
          </cell>
          <cell r="C594" t="str">
            <v>CHU</v>
          </cell>
          <cell r="D594" t="str">
            <v>LIC-EDFI-18</v>
          </cell>
          <cell r="E594" t="str">
            <v>LI</v>
          </cell>
          <cell r="F594" t="str">
            <v>AS</v>
          </cell>
          <cell r="G594">
            <v>101</v>
          </cell>
          <cell r="H594">
            <v>25600</v>
          </cell>
          <cell r="I594">
            <v>0</v>
          </cell>
          <cell r="J594">
            <v>866.7</v>
          </cell>
          <cell r="K594">
            <v>24733.3</v>
          </cell>
          <cell r="L594">
            <v>24756.400000000001</v>
          </cell>
          <cell r="M594">
            <v>168</v>
          </cell>
          <cell r="N594">
            <v>168</v>
          </cell>
        </row>
        <row r="595">
          <cell r="A595">
            <v>738787</v>
          </cell>
          <cell r="B595" t="str">
            <v>Trujillo*Alvarado,Luis</v>
          </cell>
          <cell r="C595" t="str">
            <v>CHU</v>
          </cell>
          <cell r="D595" t="str">
            <v>LIC-EDFI-18</v>
          </cell>
          <cell r="E595" t="str">
            <v>LI</v>
          </cell>
          <cell r="F595" t="str">
            <v>AS</v>
          </cell>
          <cell r="G595">
            <v>101</v>
          </cell>
          <cell r="H595">
            <v>24643</v>
          </cell>
          <cell r="I595">
            <v>0</v>
          </cell>
          <cell r="J595">
            <v>467.55</v>
          </cell>
          <cell r="K595">
            <v>24175.45</v>
          </cell>
          <cell r="L595">
            <v>24176</v>
          </cell>
          <cell r="M595">
            <v>0</v>
          </cell>
          <cell r="N595">
            <v>0</v>
          </cell>
        </row>
        <row r="596">
          <cell r="A596">
            <v>743518</v>
          </cell>
          <cell r="B596" t="str">
            <v>Trejo*Alonso,Eduardo</v>
          </cell>
          <cell r="C596" t="str">
            <v>CHU</v>
          </cell>
          <cell r="D596" t="str">
            <v>LIC-EDFI-18</v>
          </cell>
          <cell r="E596" t="str">
            <v>LI</v>
          </cell>
          <cell r="F596" t="str">
            <v>AS</v>
          </cell>
          <cell r="G596">
            <v>405</v>
          </cell>
          <cell r="H596">
            <v>21954</v>
          </cell>
          <cell r="I596">
            <v>0</v>
          </cell>
          <cell r="J596">
            <v>457.65</v>
          </cell>
          <cell r="K596">
            <v>21496.35</v>
          </cell>
          <cell r="L596">
            <v>21596</v>
          </cell>
          <cell r="M596">
            <v>0</v>
          </cell>
          <cell r="N596">
            <v>0</v>
          </cell>
        </row>
        <row r="597">
          <cell r="A597">
            <v>744415</v>
          </cell>
          <cell r="B597" t="str">
            <v>Martinez*Martinez,Ramiro</v>
          </cell>
          <cell r="C597" t="str">
            <v>CHU</v>
          </cell>
          <cell r="D597" t="str">
            <v>LIC-EDFI-18</v>
          </cell>
          <cell r="E597" t="str">
            <v>LI</v>
          </cell>
          <cell r="F597" t="str">
            <v>AS</v>
          </cell>
          <cell r="G597">
            <v>101</v>
          </cell>
          <cell r="H597">
            <v>24048</v>
          </cell>
          <cell r="I597">
            <v>0</v>
          </cell>
          <cell r="J597">
            <v>363</v>
          </cell>
          <cell r="K597">
            <v>23685</v>
          </cell>
          <cell r="L597">
            <v>20417</v>
          </cell>
          <cell r="M597">
            <v>3268</v>
          </cell>
          <cell r="N597">
            <v>3268</v>
          </cell>
        </row>
        <row r="598">
          <cell r="A598">
            <v>747106</v>
          </cell>
          <cell r="B598" t="str">
            <v>Reyes*Campos,Yael</v>
          </cell>
          <cell r="C598" t="str">
            <v>CHU</v>
          </cell>
          <cell r="D598" t="str">
            <v>LIC-EDFI-18</v>
          </cell>
          <cell r="E598" t="str">
            <v>LI</v>
          </cell>
          <cell r="F598" t="str">
            <v>AS</v>
          </cell>
          <cell r="G598">
            <v>101</v>
          </cell>
          <cell r="H598">
            <v>25031.65</v>
          </cell>
          <cell r="I598">
            <v>0</v>
          </cell>
          <cell r="J598">
            <v>0</v>
          </cell>
          <cell r="K598">
            <v>25031.65</v>
          </cell>
          <cell r="L598">
            <v>21933</v>
          </cell>
          <cell r="M598">
            <v>3100</v>
          </cell>
          <cell r="N598">
            <v>3100</v>
          </cell>
        </row>
        <row r="599">
          <cell r="A599">
            <v>748231</v>
          </cell>
          <cell r="B599" t="str">
            <v>Vera*Ovalle,Mauricio</v>
          </cell>
          <cell r="C599" t="str">
            <v>CHU</v>
          </cell>
          <cell r="D599" t="str">
            <v>LIC-EDFI-18</v>
          </cell>
          <cell r="E599" t="str">
            <v>LI</v>
          </cell>
          <cell r="F599" t="str">
            <v>AS</v>
          </cell>
          <cell r="G599">
            <v>101</v>
          </cell>
          <cell r="H599">
            <v>24643</v>
          </cell>
          <cell r="I599">
            <v>0</v>
          </cell>
          <cell r="J599">
            <v>0</v>
          </cell>
          <cell r="K599">
            <v>24643</v>
          </cell>
          <cell r="L599">
            <v>24643</v>
          </cell>
          <cell r="M599">
            <v>0</v>
          </cell>
          <cell r="N599">
            <v>0</v>
          </cell>
        </row>
        <row r="600">
          <cell r="A600">
            <v>748377</v>
          </cell>
          <cell r="B600" t="str">
            <v>Venegas*Escutia,Alejandra</v>
          </cell>
          <cell r="C600" t="str">
            <v>CHU</v>
          </cell>
          <cell r="D600" t="str">
            <v>MAE-ENDE-18</v>
          </cell>
          <cell r="E600" t="str">
            <v>MA</v>
          </cell>
          <cell r="F600" t="str">
            <v>PT</v>
          </cell>
          <cell r="H600">
            <v>26404.71</v>
          </cell>
          <cell r="I600">
            <v>0</v>
          </cell>
          <cell r="J600">
            <v>0</v>
          </cell>
          <cell r="K600">
            <v>26404.71</v>
          </cell>
          <cell r="L600">
            <v>26404.71</v>
          </cell>
          <cell r="M600">
            <v>0</v>
          </cell>
          <cell r="N600">
            <v>0</v>
          </cell>
        </row>
        <row r="601">
          <cell r="A601">
            <v>749191</v>
          </cell>
          <cell r="B601" t="str">
            <v>Morin*Gonzalez,Angel</v>
          </cell>
          <cell r="C601" t="str">
            <v>CHU</v>
          </cell>
          <cell r="D601" t="str">
            <v>LIC-EDFI-18</v>
          </cell>
          <cell r="E601" t="str">
            <v>LI</v>
          </cell>
          <cell r="F601" t="str">
            <v>AS</v>
          </cell>
          <cell r="G601">
            <v>101</v>
          </cell>
          <cell r="H601">
            <v>24838</v>
          </cell>
          <cell r="I601">
            <v>0</v>
          </cell>
          <cell r="J601">
            <v>463</v>
          </cell>
          <cell r="K601">
            <v>24375</v>
          </cell>
          <cell r="L601">
            <v>24375</v>
          </cell>
          <cell r="M601">
            <v>0</v>
          </cell>
          <cell r="N601">
            <v>0</v>
          </cell>
        </row>
        <row r="602">
          <cell r="A602">
            <v>750120</v>
          </cell>
          <cell r="B602" t="str">
            <v>Lopez*Galicia,Victor</v>
          </cell>
          <cell r="C602" t="str">
            <v>CHU</v>
          </cell>
          <cell r="D602" t="str">
            <v>LIC-EDFI-18</v>
          </cell>
          <cell r="E602" t="str">
            <v>LI</v>
          </cell>
          <cell r="F602" t="str">
            <v>BF</v>
          </cell>
          <cell r="H602">
            <v>3100</v>
          </cell>
          <cell r="I602">
            <v>0</v>
          </cell>
          <cell r="J602">
            <v>0</v>
          </cell>
          <cell r="K602">
            <v>3100</v>
          </cell>
          <cell r="L602">
            <v>0</v>
          </cell>
          <cell r="M602">
            <v>0</v>
          </cell>
          <cell r="N602">
            <v>0</v>
          </cell>
        </row>
        <row r="603">
          <cell r="A603">
            <v>751272</v>
          </cell>
          <cell r="B603" t="str">
            <v>Melendez*Zamorano,Christian</v>
          </cell>
          <cell r="C603" t="str">
            <v>CHU</v>
          </cell>
          <cell r="D603" t="str">
            <v>LIC-EDFI-18</v>
          </cell>
          <cell r="E603" t="str">
            <v>LI</v>
          </cell>
          <cell r="F603" t="str">
            <v>AS</v>
          </cell>
          <cell r="G603">
            <v>101</v>
          </cell>
          <cell r="H603">
            <v>25425.7</v>
          </cell>
          <cell r="I603">
            <v>0</v>
          </cell>
          <cell r="J603">
            <v>0</v>
          </cell>
          <cell r="K603">
            <v>25425.7</v>
          </cell>
          <cell r="L603">
            <v>25426</v>
          </cell>
          <cell r="M603">
            <v>0</v>
          </cell>
          <cell r="N603">
            <v>0</v>
          </cell>
        </row>
        <row r="604">
          <cell r="A604">
            <v>751962</v>
          </cell>
          <cell r="B604" t="str">
            <v>Chavez*Herrera,Christopher</v>
          </cell>
          <cell r="C604" t="str">
            <v>CHU</v>
          </cell>
          <cell r="D604" t="str">
            <v>LIC-EDFI-18</v>
          </cell>
          <cell r="E604" t="str">
            <v>LI</v>
          </cell>
          <cell r="F604" t="str">
            <v>BS</v>
          </cell>
          <cell r="G604">
            <v>101</v>
          </cell>
          <cell r="H604">
            <v>21184.7</v>
          </cell>
          <cell r="I604">
            <v>0</v>
          </cell>
          <cell r="J604">
            <v>0</v>
          </cell>
          <cell r="K604">
            <v>21184.7</v>
          </cell>
          <cell r="L604">
            <v>8648.35</v>
          </cell>
          <cell r="M604">
            <v>12536.35</v>
          </cell>
          <cell r="N604">
            <v>12536.35</v>
          </cell>
        </row>
        <row r="605">
          <cell r="A605">
            <v>752318</v>
          </cell>
          <cell r="B605" t="str">
            <v>Diaz*Guerrero,Bryan</v>
          </cell>
          <cell r="C605" t="str">
            <v>CHU</v>
          </cell>
          <cell r="D605" t="str">
            <v>LIC-EDFI-18</v>
          </cell>
          <cell r="E605" t="str">
            <v>LI</v>
          </cell>
          <cell r="F605" t="str">
            <v>AS</v>
          </cell>
          <cell r="G605">
            <v>101</v>
          </cell>
          <cell r="H605">
            <v>24048</v>
          </cell>
          <cell r="I605">
            <v>0</v>
          </cell>
          <cell r="J605">
            <v>0</v>
          </cell>
          <cell r="K605">
            <v>24048</v>
          </cell>
          <cell r="L605">
            <v>20948</v>
          </cell>
          <cell r="M605">
            <v>3100</v>
          </cell>
          <cell r="N605">
            <v>3100</v>
          </cell>
        </row>
        <row r="606">
          <cell r="A606">
            <v>752331</v>
          </cell>
          <cell r="B606" t="str">
            <v>Velasco*Garduño,Carlos</v>
          </cell>
          <cell r="C606" t="str">
            <v>CHU</v>
          </cell>
          <cell r="D606" t="str">
            <v>LIC-EDFI-18</v>
          </cell>
          <cell r="E606" t="str">
            <v>LI</v>
          </cell>
          <cell r="F606" t="str">
            <v>AS</v>
          </cell>
          <cell r="G606">
            <v>101</v>
          </cell>
          <cell r="H606">
            <v>23765.4</v>
          </cell>
          <cell r="I606">
            <v>0</v>
          </cell>
          <cell r="J606">
            <v>0</v>
          </cell>
          <cell r="K606">
            <v>23765.4</v>
          </cell>
          <cell r="L606">
            <v>23065</v>
          </cell>
          <cell r="M606">
            <v>700.4</v>
          </cell>
          <cell r="N606">
            <v>700.4</v>
          </cell>
        </row>
        <row r="607">
          <cell r="A607">
            <v>752920</v>
          </cell>
          <cell r="B607" t="str">
            <v>Castro*Astudillo,Héctor</v>
          </cell>
          <cell r="C607" t="str">
            <v>CHU</v>
          </cell>
          <cell r="D607" t="str">
            <v>LIC-EDFI-18</v>
          </cell>
          <cell r="E607" t="str">
            <v>LI</v>
          </cell>
          <cell r="F607" t="str">
            <v>AS</v>
          </cell>
          <cell r="G607">
            <v>101</v>
          </cell>
          <cell r="H607">
            <v>27075.25</v>
          </cell>
          <cell r="I607">
            <v>0</v>
          </cell>
          <cell r="J607">
            <v>841.59</v>
          </cell>
          <cell r="K607">
            <v>26233.66</v>
          </cell>
          <cell r="L607">
            <v>26233.66</v>
          </cell>
          <cell r="M607">
            <v>0</v>
          </cell>
          <cell r="N607">
            <v>0</v>
          </cell>
        </row>
        <row r="608">
          <cell r="A608">
            <v>754150</v>
          </cell>
          <cell r="B608" t="str">
            <v>Perez*Hilario,Valentín</v>
          </cell>
          <cell r="C608" t="str">
            <v>CHU</v>
          </cell>
          <cell r="D608" t="str">
            <v>LIC-EDFI-18</v>
          </cell>
          <cell r="E608" t="str">
            <v>LI</v>
          </cell>
          <cell r="F608" t="str">
            <v>BF</v>
          </cell>
          <cell r="H608">
            <v>3100</v>
          </cell>
          <cell r="I608">
            <v>0</v>
          </cell>
          <cell r="J608">
            <v>0</v>
          </cell>
          <cell r="K608">
            <v>3100</v>
          </cell>
          <cell r="L608">
            <v>0</v>
          </cell>
          <cell r="M608">
            <v>3100</v>
          </cell>
          <cell r="N608">
            <v>3100</v>
          </cell>
        </row>
        <row r="609">
          <cell r="A609">
            <v>755746</v>
          </cell>
          <cell r="B609" t="str">
            <v>Gamez*Santiago,Diego</v>
          </cell>
          <cell r="C609" t="str">
            <v>CHU</v>
          </cell>
          <cell r="D609" t="str">
            <v>LIC-EDFI-18</v>
          </cell>
          <cell r="E609" t="str">
            <v>LI</v>
          </cell>
          <cell r="F609" t="str">
            <v>AS</v>
          </cell>
          <cell r="G609">
            <v>101</v>
          </cell>
          <cell r="H609">
            <v>21492</v>
          </cell>
          <cell r="I609">
            <v>0</v>
          </cell>
          <cell r="J609">
            <v>0</v>
          </cell>
          <cell r="K609">
            <v>21492</v>
          </cell>
          <cell r="L609">
            <v>4668.3</v>
          </cell>
          <cell r="M609">
            <v>16823.7</v>
          </cell>
          <cell r="N609">
            <v>16823.7</v>
          </cell>
        </row>
        <row r="610">
          <cell r="A610">
            <v>756425</v>
          </cell>
          <cell r="B610" t="str">
            <v>Cardenas*Cantero,Oswaldo</v>
          </cell>
          <cell r="C610" t="str">
            <v>CHU</v>
          </cell>
          <cell r="D610" t="str">
            <v>LIC-EDFI-18</v>
          </cell>
          <cell r="E610" t="str">
            <v>LI</v>
          </cell>
          <cell r="F610" t="str">
            <v>AS</v>
          </cell>
          <cell r="G610">
            <v>101</v>
          </cell>
          <cell r="H610">
            <v>27901.5</v>
          </cell>
          <cell r="I610">
            <v>0</v>
          </cell>
          <cell r="J610">
            <v>0</v>
          </cell>
          <cell r="K610">
            <v>27901.5</v>
          </cell>
          <cell r="L610">
            <v>23541.5</v>
          </cell>
          <cell r="M610">
            <v>4360</v>
          </cell>
          <cell r="N610">
            <v>4360</v>
          </cell>
        </row>
        <row r="611">
          <cell r="A611">
            <v>757788</v>
          </cell>
          <cell r="B611" t="str">
            <v>Iturbe*Flores,Alan</v>
          </cell>
          <cell r="C611" t="str">
            <v>CHU</v>
          </cell>
          <cell r="D611" t="str">
            <v>LIC-EDFI-18</v>
          </cell>
          <cell r="E611" t="str">
            <v>LI</v>
          </cell>
          <cell r="F611" t="str">
            <v>AS</v>
          </cell>
          <cell r="G611">
            <v>101</v>
          </cell>
          <cell r="H611">
            <v>25442.83</v>
          </cell>
          <cell r="I611">
            <v>0</v>
          </cell>
          <cell r="J611">
            <v>0</v>
          </cell>
          <cell r="K611">
            <v>25442.83</v>
          </cell>
          <cell r="L611">
            <v>25442.83</v>
          </cell>
          <cell r="M611">
            <v>0</v>
          </cell>
          <cell r="N611">
            <v>0</v>
          </cell>
        </row>
        <row r="612">
          <cell r="A612">
            <v>758213</v>
          </cell>
          <cell r="B612" t="str">
            <v>Vargas*López,Andrea</v>
          </cell>
          <cell r="C612" t="str">
            <v>CHU</v>
          </cell>
          <cell r="D612" t="str">
            <v>LIC-EDFI-18</v>
          </cell>
          <cell r="E612" t="str">
            <v>LI</v>
          </cell>
          <cell r="F612" t="str">
            <v>AS</v>
          </cell>
          <cell r="G612">
            <v>101</v>
          </cell>
          <cell r="H612">
            <v>24048</v>
          </cell>
          <cell r="I612">
            <v>0</v>
          </cell>
          <cell r="J612">
            <v>552</v>
          </cell>
          <cell r="K612">
            <v>23496</v>
          </cell>
          <cell r="L612">
            <v>20228</v>
          </cell>
          <cell r="M612">
            <v>3268</v>
          </cell>
          <cell r="N612">
            <v>3268</v>
          </cell>
        </row>
        <row r="613">
          <cell r="A613">
            <v>765846</v>
          </cell>
          <cell r="B613" t="str">
            <v>Luna*Guerrero,Diana</v>
          </cell>
          <cell r="C613" t="str">
            <v>CHU</v>
          </cell>
          <cell r="D613" t="str">
            <v>LIC-EDFI-18</v>
          </cell>
          <cell r="E613" t="str">
            <v>LI</v>
          </cell>
          <cell r="F613" t="str">
            <v>AS</v>
          </cell>
          <cell r="G613">
            <v>406</v>
          </cell>
          <cell r="H613">
            <v>24676</v>
          </cell>
          <cell r="I613">
            <v>0</v>
          </cell>
          <cell r="J613">
            <v>388.44</v>
          </cell>
          <cell r="K613">
            <v>24287.56</v>
          </cell>
          <cell r="L613">
            <v>24371.8</v>
          </cell>
          <cell r="M613">
            <v>0</v>
          </cell>
          <cell r="N613">
            <v>0</v>
          </cell>
        </row>
        <row r="614">
          <cell r="A614">
            <v>766106</v>
          </cell>
          <cell r="B614" t="str">
            <v>Chavarria*Lara,Edson</v>
          </cell>
          <cell r="C614" t="str">
            <v>CHU</v>
          </cell>
          <cell r="D614" t="str">
            <v>LIC-EDFI-18</v>
          </cell>
          <cell r="E614" t="str">
            <v>LI</v>
          </cell>
          <cell r="F614" t="str">
            <v>AS</v>
          </cell>
          <cell r="G614">
            <v>404</v>
          </cell>
          <cell r="H614">
            <v>21874.15</v>
          </cell>
          <cell r="I614">
            <v>0</v>
          </cell>
          <cell r="J614">
            <v>0</v>
          </cell>
          <cell r="K614">
            <v>21874.15</v>
          </cell>
          <cell r="L614">
            <v>21847</v>
          </cell>
          <cell r="M614">
            <v>27.15</v>
          </cell>
          <cell r="N614">
            <v>27.15</v>
          </cell>
        </row>
        <row r="615">
          <cell r="A615">
            <v>766587</v>
          </cell>
          <cell r="B615" t="str">
            <v>Amaya*Chavez,Emmanuel</v>
          </cell>
          <cell r="C615" t="str">
            <v>CHU</v>
          </cell>
          <cell r="D615" t="str">
            <v>LIC-EDFI-18</v>
          </cell>
          <cell r="E615" t="str">
            <v>LI</v>
          </cell>
          <cell r="F615" t="str">
            <v>AS</v>
          </cell>
          <cell r="G615">
            <v>101</v>
          </cell>
          <cell r="H615">
            <v>41355.870000000003</v>
          </cell>
          <cell r="I615">
            <v>0</v>
          </cell>
          <cell r="J615">
            <v>485.55</v>
          </cell>
          <cell r="K615">
            <v>40870.32</v>
          </cell>
          <cell r="L615">
            <v>42045.27</v>
          </cell>
          <cell r="M615">
            <v>0</v>
          </cell>
          <cell r="N615">
            <v>0</v>
          </cell>
        </row>
        <row r="616">
          <cell r="A616">
            <v>776609</v>
          </cell>
          <cell r="B616" t="str">
            <v>Santillan*Alonso,Jorge</v>
          </cell>
          <cell r="C616" t="str">
            <v>CHU</v>
          </cell>
          <cell r="D616" t="str">
            <v>LIC-EDFI-18</v>
          </cell>
          <cell r="E616" t="str">
            <v>LI</v>
          </cell>
          <cell r="F616" t="str">
            <v>AS</v>
          </cell>
          <cell r="G616">
            <v>101</v>
          </cell>
          <cell r="H616">
            <v>24593</v>
          </cell>
          <cell r="I616">
            <v>0</v>
          </cell>
          <cell r="J616">
            <v>485.73</v>
          </cell>
          <cell r="K616">
            <v>24107.27</v>
          </cell>
          <cell r="L616">
            <v>24627.65</v>
          </cell>
          <cell r="M616">
            <v>0</v>
          </cell>
          <cell r="N616">
            <v>0</v>
          </cell>
        </row>
        <row r="617">
          <cell r="A617">
            <v>785025</v>
          </cell>
          <cell r="B617" t="str">
            <v>Martinez*Medina,Irma</v>
          </cell>
          <cell r="C617" t="str">
            <v>CHU</v>
          </cell>
          <cell r="D617" t="str">
            <v>MAE-ENDE-18</v>
          </cell>
          <cell r="E617" t="str">
            <v>MA</v>
          </cell>
          <cell r="F617" t="str">
            <v>EG</v>
          </cell>
          <cell r="G617">
            <v>406</v>
          </cell>
          <cell r="H617">
            <v>27153.25</v>
          </cell>
          <cell r="I617">
            <v>0</v>
          </cell>
          <cell r="J617">
            <v>0</v>
          </cell>
          <cell r="K617">
            <v>27153.25</v>
          </cell>
          <cell r="L617">
            <v>26868.2</v>
          </cell>
          <cell r="M617">
            <v>341.05</v>
          </cell>
          <cell r="N617">
            <v>341.05</v>
          </cell>
        </row>
        <row r="618">
          <cell r="A618">
            <v>793625</v>
          </cell>
          <cell r="B618" t="str">
            <v>Sanchez*Romero,Omar</v>
          </cell>
          <cell r="C618" t="str">
            <v>CHU</v>
          </cell>
          <cell r="D618" t="str">
            <v>MAE-ENDE-18</v>
          </cell>
          <cell r="E618" t="str">
            <v>MA</v>
          </cell>
          <cell r="F618" t="str">
            <v>EG</v>
          </cell>
          <cell r="H618">
            <v>25988</v>
          </cell>
          <cell r="I618">
            <v>0</v>
          </cell>
          <cell r="J618">
            <v>0</v>
          </cell>
          <cell r="K618">
            <v>25988</v>
          </cell>
          <cell r="L618">
            <v>25988</v>
          </cell>
          <cell r="M618">
            <v>0</v>
          </cell>
          <cell r="N618">
            <v>0</v>
          </cell>
        </row>
        <row r="619">
          <cell r="A619">
            <v>796932</v>
          </cell>
          <cell r="B619" t="str">
            <v>Ruiz*Ortiz,José</v>
          </cell>
          <cell r="C619" t="str">
            <v>CHU</v>
          </cell>
          <cell r="D619" t="str">
            <v>LIC-EDFI-18</v>
          </cell>
          <cell r="E619" t="str">
            <v>LI</v>
          </cell>
          <cell r="F619" t="str">
            <v>AS</v>
          </cell>
          <cell r="G619">
            <v>101</v>
          </cell>
          <cell r="H619">
            <v>21954</v>
          </cell>
          <cell r="I619">
            <v>0</v>
          </cell>
          <cell r="J619">
            <v>0</v>
          </cell>
          <cell r="K619">
            <v>21954</v>
          </cell>
          <cell r="L619">
            <v>21954</v>
          </cell>
          <cell r="M619">
            <v>0</v>
          </cell>
          <cell r="N619">
            <v>0</v>
          </cell>
        </row>
        <row r="620">
          <cell r="A620">
            <v>797836</v>
          </cell>
          <cell r="B620" t="str">
            <v>Barroso*Barrera,Braulio</v>
          </cell>
          <cell r="C620" t="str">
            <v>CHU</v>
          </cell>
          <cell r="D620" t="str">
            <v>LIC-EDFI-18</v>
          </cell>
          <cell r="E620" t="str">
            <v>LI</v>
          </cell>
          <cell r="F620" t="str">
            <v>AS</v>
          </cell>
          <cell r="G620">
            <v>404</v>
          </cell>
          <cell r="H620">
            <v>23810</v>
          </cell>
          <cell r="I620">
            <v>0</v>
          </cell>
          <cell r="J620">
            <v>0</v>
          </cell>
          <cell r="K620">
            <v>23810</v>
          </cell>
          <cell r="L620">
            <v>23810.6</v>
          </cell>
          <cell r="M620">
            <v>0</v>
          </cell>
          <cell r="N620">
            <v>0</v>
          </cell>
        </row>
        <row r="621">
          <cell r="A621">
            <v>801081</v>
          </cell>
          <cell r="B621" t="str">
            <v>Ortiz*Avila,Rodolfo</v>
          </cell>
          <cell r="C621" t="str">
            <v>CHU</v>
          </cell>
          <cell r="D621" t="str">
            <v>MAE-ENDE-18</v>
          </cell>
          <cell r="E621" t="str">
            <v>MA</v>
          </cell>
          <cell r="F621" t="str">
            <v>EG</v>
          </cell>
          <cell r="G621">
            <v>405</v>
          </cell>
          <cell r="H621">
            <v>27713.39</v>
          </cell>
          <cell r="I621">
            <v>0</v>
          </cell>
          <cell r="J621">
            <v>0</v>
          </cell>
          <cell r="K621">
            <v>27713.39</v>
          </cell>
          <cell r="L621">
            <v>27713.39</v>
          </cell>
          <cell r="M621">
            <v>0</v>
          </cell>
          <cell r="N621">
            <v>0</v>
          </cell>
        </row>
        <row r="622">
          <cell r="A622">
            <v>801475</v>
          </cell>
          <cell r="B622" t="str">
            <v>Castañeda*Peralta,Victor</v>
          </cell>
          <cell r="C622" t="str">
            <v>CHU</v>
          </cell>
          <cell r="D622" t="str">
            <v>LIC-EDFI-18</v>
          </cell>
          <cell r="E622" t="str">
            <v>LI</v>
          </cell>
          <cell r="F622" t="str">
            <v>AS</v>
          </cell>
          <cell r="G622">
            <v>101</v>
          </cell>
          <cell r="H622">
            <v>23667</v>
          </cell>
          <cell r="I622">
            <v>0</v>
          </cell>
          <cell r="J622">
            <v>823.77</v>
          </cell>
          <cell r="K622">
            <v>22843.23</v>
          </cell>
          <cell r="L622">
            <v>23021.8</v>
          </cell>
          <cell r="M622">
            <v>0</v>
          </cell>
          <cell r="N622">
            <v>0</v>
          </cell>
        </row>
        <row r="623">
          <cell r="A623">
            <v>801586</v>
          </cell>
          <cell r="B623" t="str">
            <v>Rodríguez*Ibáñez,Rodrigo</v>
          </cell>
          <cell r="C623" t="str">
            <v>CHU</v>
          </cell>
          <cell r="D623" t="str">
            <v>LIC-EDFI-18</v>
          </cell>
          <cell r="E623" t="str">
            <v>LI</v>
          </cell>
          <cell r="F623" t="str">
            <v>AS</v>
          </cell>
          <cell r="G623">
            <v>101</v>
          </cell>
          <cell r="H623">
            <v>17710.650000000001</v>
          </cell>
          <cell r="I623">
            <v>0</v>
          </cell>
          <cell r="J623">
            <v>0</v>
          </cell>
          <cell r="K623">
            <v>17710.650000000001</v>
          </cell>
          <cell r="L623">
            <v>4238.3</v>
          </cell>
          <cell r="M623">
            <v>13472.35</v>
          </cell>
          <cell r="N623">
            <v>13472.35</v>
          </cell>
        </row>
        <row r="624">
          <cell r="A624">
            <v>802673</v>
          </cell>
          <cell r="B624" t="str">
            <v>Garcia*Lugo,Jenifer</v>
          </cell>
          <cell r="C624" t="str">
            <v>CHU</v>
          </cell>
          <cell r="D624" t="str">
            <v>LIC-EDFI-18</v>
          </cell>
          <cell r="E624" t="str">
            <v>LI</v>
          </cell>
          <cell r="F624" t="str">
            <v>AS</v>
          </cell>
          <cell r="G624">
            <v>101</v>
          </cell>
          <cell r="H624">
            <v>20570.52</v>
          </cell>
          <cell r="I624">
            <v>0</v>
          </cell>
          <cell r="J624">
            <v>0</v>
          </cell>
          <cell r="K624">
            <v>20570.52</v>
          </cell>
          <cell r="L624">
            <v>20571.32</v>
          </cell>
          <cell r="M624">
            <v>0</v>
          </cell>
          <cell r="N624">
            <v>0</v>
          </cell>
        </row>
        <row r="625">
          <cell r="A625">
            <v>803874</v>
          </cell>
          <cell r="B625" t="str">
            <v>Guadalajara*Medina,Javier</v>
          </cell>
          <cell r="C625" t="str">
            <v>CHU</v>
          </cell>
          <cell r="D625" t="str">
            <v>MAE-ENDE-18</v>
          </cell>
          <cell r="E625" t="str">
            <v>MA</v>
          </cell>
          <cell r="F625" t="str">
            <v>EG</v>
          </cell>
          <cell r="G625">
            <v>406</v>
          </cell>
          <cell r="H625">
            <v>27320.6</v>
          </cell>
          <cell r="I625">
            <v>0</v>
          </cell>
          <cell r="J625">
            <v>0</v>
          </cell>
          <cell r="K625">
            <v>27320.6</v>
          </cell>
          <cell r="L625">
            <v>24325.8</v>
          </cell>
          <cell r="M625">
            <v>2994.8</v>
          </cell>
          <cell r="N625">
            <v>2994.8</v>
          </cell>
        </row>
        <row r="626">
          <cell r="A626">
            <v>805477</v>
          </cell>
          <cell r="B626" t="str">
            <v>Sánchez*Carbajal,Naomi</v>
          </cell>
          <cell r="C626" t="str">
            <v>CHU</v>
          </cell>
          <cell r="D626" t="str">
            <v>LIC-EDFI-18</v>
          </cell>
          <cell r="E626" t="str">
            <v>LI</v>
          </cell>
          <cell r="F626" t="str">
            <v>AS</v>
          </cell>
          <cell r="G626">
            <v>101</v>
          </cell>
          <cell r="H626">
            <v>22373.7</v>
          </cell>
          <cell r="I626">
            <v>0</v>
          </cell>
          <cell r="J626">
            <v>0</v>
          </cell>
          <cell r="K626">
            <v>22373.7</v>
          </cell>
          <cell r="L626">
            <v>22374.6</v>
          </cell>
          <cell r="M626">
            <v>0</v>
          </cell>
          <cell r="N626">
            <v>0</v>
          </cell>
        </row>
        <row r="627">
          <cell r="A627">
            <v>807531</v>
          </cell>
          <cell r="B627" t="str">
            <v>Machorro*Domínguez,Carlos</v>
          </cell>
          <cell r="C627" t="str">
            <v>CHU</v>
          </cell>
          <cell r="D627" t="str">
            <v>LIC-EDFI-18</v>
          </cell>
          <cell r="E627" t="str">
            <v>LI</v>
          </cell>
          <cell r="F627" t="str">
            <v>AS</v>
          </cell>
          <cell r="G627">
            <v>101</v>
          </cell>
          <cell r="H627">
            <v>21359</v>
          </cell>
          <cell r="I627">
            <v>0</v>
          </cell>
          <cell r="J627">
            <v>0</v>
          </cell>
          <cell r="K627">
            <v>21359</v>
          </cell>
          <cell r="L627">
            <v>17465</v>
          </cell>
          <cell r="M627">
            <v>3894</v>
          </cell>
          <cell r="N627">
            <v>3894</v>
          </cell>
        </row>
        <row r="628">
          <cell r="A628">
            <v>807802</v>
          </cell>
          <cell r="B628" t="str">
            <v>Gonzalez*Vazquez,Hugo</v>
          </cell>
          <cell r="C628" t="str">
            <v>CHU</v>
          </cell>
          <cell r="D628" t="str">
            <v>LIC-EDFI-18</v>
          </cell>
          <cell r="E628" t="str">
            <v>LI</v>
          </cell>
          <cell r="F628" t="str">
            <v>AS</v>
          </cell>
          <cell r="G628">
            <v>101</v>
          </cell>
          <cell r="H628">
            <v>20985</v>
          </cell>
          <cell r="I628">
            <v>0</v>
          </cell>
          <cell r="J628">
            <v>0</v>
          </cell>
          <cell r="K628">
            <v>20985</v>
          </cell>
          <cell r="L628">
            <v>20818.2</v>
          </cell>
          <cell r="M628">
            <v>168</v>
          </cell>
          <cell r="N628">
            <v>168</v>
          </cell>
        </row>
        <row r="629">
          <cell r="A629">
            <v>808082</v>
          </cell>
          <cell r="B629" t="str">
            <v>Xiquez*Escobar,Dagmar</v>
          </cell>
          <cell r="C629" t="str">
            <v>CHU</v>
          </cell>
          <cell r="D629" t="str">
            <v>LIC-EDFI-18</v>
          </cell>
          <cell r="E629" t="str">
            <v>LI</v>
          </cell>
          <cell r="F629" t="str">
            <v>AS</v>
          </cell>
          <cell r="G629">
            <v>101</v>
          </cell>
          <cell r="H629">
            <v>21939</v>
          </cell>
          <cell r="I629">
            <v>0</v>
          </cell>
          <cell r="J629">
            <v>320.36</v>
          </cell>
          <cell r="K629">
            <v>21618.639999999999</v>
          </cell>
          <cell r="L629">
            <v>21688.22</v>
          </cell>
          <cell r="M629">
            <v>0</v>
          </cell>
          <cell r="N629">
            <v>0</v>
          </cell>
        </row>
        <row r="630">
          <cell r="A630">
            <v>808110</v>
          </cell>
          <cell r="B630" t="str">
            <v>Reveles*Corona,Alejandra</v>
          </cell>
          <cell r="C630" t="str">
            <v>CHU</v>
          </cell>
          <cell r="D630" t="str">
            <v>LIC-EDFI-18</v>
          </cell>
          <cell r="E630" t="str">
            <v>LI</v>
          </cell>
          <cell r="F630" t="str">
            <v>AS</v>
          </cell>
          <cell r="G630">
            <v>404</v>
          </cell>
          <cell r="H630">
            <v>21627.51</v>
          </cell>
          <cell r="I630">
            <v>0</v>
          </cell>
          <cell r="J630">
            <v>0</v>
          </cell>
          <cell r="K630">
            <v>21627.51</v>
          </cell>
          <cell r="L630">
            <v>21964.61</v>
          </cell>
          <cell r="M630">
            <v>0</v>
          </cell>
          <cell r="N630">
            <v>0</v>
          </cell>
        </row>
        <row r="631">
          <cell r="A631">
            <v>809774</v>
          </cell>
          <cell r="B631" t="str">
            <v>Fernandez*Contreras,Lessli</v>
          </cell>
          <cell r="C631" t="str">
            <v>CHU</v>
          </cell>
          <cell r="D631" t="str">
            <v>LIC-EDFI-18</v>
          </cell>
          <cell r="E631" t="str">
            <v>LI</v>
          </cell>
          <cell r="F631" t="str">
            <v>AS</v>
          </cell>
          <cell r="G631">
            <v>101</v>
          </cell>
          <cell r="H631">
            <v>22613.1</v>
          </cell>
          <cell r="I631">
            <v>0</v>
          </cell>
          <cell r="J631">
            <v>0</v>
          </cell>
          <cell r="K631">
            <v>22613.1</v>
          </cell>
          <cell r="L631">
            <v>21939.8</v>
          </cell>
          <cell r="M631">
            <v>674</v>
          </cell>
          <cell r="N631">
            <v>674</v>
          </cell>
        </row>
        <row r="632">
          <cell r="A632">
            <v>810706</v>
          </cell>
          <cell r="B632" t="str">
            <v>Canales*Alvarez,Victor</v>
          </cell>
          <cell r="C632" t="str">
            <v>CHU</v>
          </cell>
          <cell r="D632" t="str">
            <v>LIC-EDFI-18</v>
          </cell>
          <cell r="E632" t="str">
            <v>LI</v>
          </cell>
          <cell r="F632" t="str">
            <v>AS</v>
          </cell>
          <cell r="G632">
            <v>101</v>
          </cell>
          <cell r="H632">
            <v>21954</v>
          </cell>
          <cell r="I632">
            <v>0</v>
          </cell>
          <cell r="J632">
            <v>320.36</v>
          </cell>
          <cell r="K632">
            <v>21633.64</v>
          </cell>
          <cell r="L632">
            <v>21703.22</v>
          </cell>
          <cell r="M632">
            <v>0</v>
          </cell>
          <cell r="N632">
            <v>0</v>
          </cell>
        </row>
        <row r="633">
          <cell r="A633">
            <v>811121</v>
          </cell>
          <cell r="B633" t="str">
            <v>Hernández*Díaz,Wendy</v>
          </cell>
          <cell r="C633" t="str">
            <v>CHU</v>
          </cell>
          <cell r="D633" t="str">
            <v>LIC-EDFI-18</v>
          </cell>
          <cell r="E633" t="str">
            <v>LI</v>
          </cell>
          <cell r="F633" t="str">
            <v>AS</v>
          </cell>
          <cell r="G633">
            <v>405</v>
          </cell>
          <cell r="H633">
            <v>21740.6</v>
          </cell>
          <cell r="I633">
            <v>0</v>
          </cell>
          <cell r="J633">
            <v>0</v>
          </cell>
          <cell r="K633">
            <v>21740.6</v>
          </cell>
          <cell r="L633">
            <v>23426</v>
          </cell>
          <cell r="M633">
            <v>0</v>
          </cell>
          <cell r="N633">
            <v>0</v>
          </cell>
        </row>
        <row r="634">
          <cell r="A634">
            <v>812987</v>
          </cell>
          <cell r="B634" t="str">
            <v>Rodríguez*Luna,Victor</v>
          </cell>
          <cell r="C634" t="str">
            <v>CHU</v>
          </cell>
          <cell r="D634" t="str">
            <v>LIC-EDFI-18</v>
          </cell>
          <cell r="E634" t="str">
            <v>LI</v>
          </cell>
          <cell r="F634" t="str">
            <v>AS</v>
          </cell>
          <cell r="G634">
            <v>101</v>
          </cell>
          <cell r="H634">
            <v>20516</v>
          </cell>
          <cell r="I634">
            <v>0</v>
          </cell>
          <cell r="J634">
            <v>0</v>
          </cell>
          <cell r="K634">
            <v>20516</v>
          </cell>
          <cell r="L634">
            <v>19631.2</v>
          </cell>
          <cell r="M634">
            <v>884.8</v>
          </cell>
          <cell r="N634">
            <v>884.8</v>
          </cell>
        </row>
        <row r="635">
          <cell r="A635">
            <v>813937</v>
          </cell>
          <cell r="B635" t="str">
            <v>Cisneros*Acosta,Yetza</v>
          </cell>
          <cell r="C635" t="str">
            <v>CHU</v>
          </cell>
          <cell r="D635" t="str">
            <v>LIC-EDFI-18</v>
          </cell>
          <cell r="E635" t="str">
            <v>LI</v>
          </cell>
          <cell r="F635" t="str">
            <v>AS</v>
          </cell>
          <cell r="G635">
            <v>101</v>
          </cell>
          <cell r="H635">
            <v>24060</v>
          </cell>
          <cell r="I635">
            <v>0</v>
          </cell>
          <cell r="J635">
            <v>0</v>
          </cell>
          <cell r="K635">
            <v>24060</v>
          </cell>
          <cell r="L635">
            <v>21954.2</v>
          </cell>
          <cell r="M635">
            <v>2106</v>
          </cell>
          <cell r="N635">
            <v>2106</v>
          </cell>
        </row>
        <row r="636">
          <cell r="A636">
            <v>822476</v>
          </cell>
          <cell r="B636" t="str">
            <v>Tolentino*Aguilar,Diana</v>
          </cell>
          <cell r="C636" t="str">
            <v>CHU</v>
          </cell>
          <cell r="D636" t="str">
            <v>LIC-EDFI-18</v>
          </cell>
          <cell r="E636" t="str">
            <v>LI</v>
          </cell>
          <cell r="F636" t="str">
            <v>AS</v>
          </cell>
          <cell r="G636">
            <v>101</v>
          </cell>
          <cell r="H636">
            <v>22167.9</v>
          </cell>
          <cell r="I636">
            <v>0</v>
          </cell>
          <cell r="J636">
            <v>0</v>
          </cell>
          <cell r="K636">
            <v>22167.9</v>
          </cell>
          <cell r="L636">
            <v>21396</v>
          </cell>
          <cell r="M636">
            <v>771.9</v>
          </cell>
          <cell r="N636">
            <v>771.9</v>
          </cell>
        </row>
        <row r="637">
          <cell r="A637">
            <v>823489</v>
          </cell>
          <cell r="B637" t="str">
            <v>Vieyra*Alba,Jaqueline</v>
          </cell>
          <cell r="C637" t="str">
            <v>CHU</v>
          </cell>
          <cell r="D637" t="str">
            <v>LIC-EDFI-18</v>
          </cell>
          <cell r="E637" t="str">
            <v>LI</v>
          </cell>
          <cell r="F637" t="str">
            <v>AS</v>
          </cell>
          <cell r="G637">
            <v>101</v>
          </cell>
          <cell r="H637">
            <v>22914.2</v>
          </cell>
          <cell r="I637">
            <v>0</v>
          </cell>
          <cell r="J637">
            <v>0</v>
          </cell>
          <cell r="K637">
            <v>22914.2</v>
          </cell>
          <cell r="L637">
            <v>22070.799999999999</v>
          </cell>
          <cell r="M637">
            <v>843.4</v>
          </cell>
          <cell r="N637">
            <v>843.4</v>
          </cell>
        </row>
        <row r="638">
          <cell r="A638">
            <v>823749</v>
          </cell>
          <cell r="B638" t="str">
            <v>Bemol*Reyes,Luis</v>
          </cell>
          <cell r="C638" t="str">
            <v>CHU</v>
          </cell>
          <cell r="D638" t="str">
            <v>LIC-EDFI-18</v>
          </cell>
          <cell r="E638" t="str">
            <v>LI</v>
          </cell>
          <cell r="F638" t="str">
            <v>BV</v>
          </cell>
          <cell r="G638">
            <v>101</v>
          </cell>
          <cell r="H638">
            <v>4730</v>
          </cell>
          <cell r="I638">
            <v>0</v>
          </cell>
          <cell r="J638">
            <v>0</v>
          </cell>
          <cell r="K638">
            <v>4730</v>
          </cell>
          <cell r="L638">
            <v>474</v>
          </cell>
          <cell r="M638">
            <v>4256</v>
          </cell>
          <cell r="N638">
            <v>4256</v>
          </cell>
        </row>
        <row r="639">
          <cell r="A639">
            <v>823767</v>
          </cell>
          <cell r="B639" t="str">
            <v>Vargas*Barbosa,Marcos</v>
          </cell>
          <cell r="C639" t="str">
            <v>CHU</v>
          </cell>
          <cell r="D639" t="str">
            <v>MAE-ENDE-18</v>
          </cell>
          <cell r="E639" t="str">
            <v>MA</v>
          </cell>
          <cell r="F639" t="str">
            <v>AS</v>
          </cell>
          <cell r="G639">
            <v>405</v>
          </cell>
          <cell r="H639">
            <v>27660.54</v>
          </cell>
          <cell r="I639">
            <v>0</v>
          </cell>
          <cell r="J639">
            <v>0</v>
          </cell>
          <cell r="K639">
            <v>27660.54</v>
          </cell>
          <cell r="L639">
            <v>27661.29</v>
          </cell>
          <cell r="M639">
            <v>0</v>
          </cell>
          <cell r="N639">
            <v>0</v>
          </cell>
        </row>
        <row r="640">
          <cell r="A640">
            <v>825031</v>
          </cell>
          <cell r="B640" t="str">
            <v>Franco*Montiel,Mauricio</v>
          </cell>
          <cell r="C640" t="str">
            <v>CHU</v>
          </cell>
          <cell r="D640" t="str">
            <v>LIC-EDFI-18</v>
          </cell>
          <cell r="E640" t="str">
            <v>LI</v>
          </cell>
          <cell r="F640" t="str">
            <v>AS</v>
          </cell>
          <cell r="G640">
            <v>101</v>
          </cell>
          <cell r="H640">
            <v>22189</v>
          </cell>
          <cell r="I640">
            <v>0</v>
          </cell>
          <cell r="J640">
            <v>0</v>
          </cell>
          <cell r="K640">
            <v>22189</v>
          </cell>
          <cell r="L640">
            <v>22189.8</v>
          </cell>
          <cell r="M640">
            <v>0</v>
          </cell>
          <cell r="N640">
            <v>0</v>
          </cell>
        </row>
        <row r="641">
          <cell r="A641">
            <v>826343</v>
          </cell>
          <cell r="B641" t="str">
            <v>Herrera*Cuadros,Saúl</v>
          </cell>
          <cell r="C641" t="str">
            <v>CHU</v>
          </cell>
          <cell r="D641" t="str">
            <v>LIC-EDFI-18</v>
          </cell>
          <cell r="E641" t="str">
            <v>LI</v>
          </cell>
          <cell r="F641" t="str">
            <v>AS</v>
          </cell>
          <cell r="G641">
            <v>101</v>
          </cell>
          <cell r="H641">
            <v>20976</v>
          </cell>
          <cell r="I641">
            <v>0</v>
          </cell>
          <cell r="J641">
            <v>506.39</v>
          </cell>
          <cell r="K641">
            <v>20469.61</v>
          </cell>
          <cell r="L641">
            <v>20470.52</v>
          </cell>
          <cell r="M641">
            <v>0</v>
          </cell>
          <cell r="N641">
            <v>0</v>
          </cell>
        </row>
        <row r="642">
          <cell r="A642">
            <v>826599</v>
          </cell>
          <cell r="B642" t="str">
            <v>Zarco*Arenas,Maricruz</v>
          </cell>
          <cell r="C642" t="str">
            <v>CHU</v>
          </cell>
          <cell r="D642" t="str">
            <v>LIC-EDFI-18</v>
          </cell>
          <cell r="E642" t="str">
            <v>LI</v>
          </cell>
          <cell r="F642" t="str">
            <v>AS</v>
          </cell>
          <cell r="G642">
            <v>101</v>
          </cell>
          <cell r="H642">
            <v>19105.900000000001</v>
          </cell>
          <cell r="I642">
            <v>0</v>
          </cell>
          <cell r="J642">
            <v>0</v>
          </cell>
          <cell r="K642">
            <v>19105.900000000001</v>
          </cell>
          <cell r="L642">
            <v>18278.25</v>
          </cell>
          <cell r="M642">
            <v>827.65</v>
          </cell>
          <cell r="N642">
            <v>827.65</v>
          </cell>
        </row>
        <row r="643">
          <cell r="A643">
            <v>827703</v>
          </cell>
          <cell r="B643" t="str">
            <v>Cruz*Trujillo,Carlos</v>
          </cell>
          <cell r="C643" t="str">
            <v>CHU</v>
          </cell>
          <cell r="D643" t="str">
            <v>LIC-EDFI-18</v>
          </cell>
          <cell r="E643" t="str">
            <v>LI</v>
          </cell>
          <cell r="F643" t="str">
            <v>AS</v>
          </cell>
          <cell r="G643">
            <v>101</v>
          </cell>
          <cell r="H643">
            <v>22760.6</v>
          </cell>
          <cell r="I643">
            <v>0</v>
          </cell>
          <cell r="J643">
            <v>0</v>
          </cell>
          <cell r="K643">
            <v>22760.6</v>
          </cell>
          <cell r="L643">
            <v>22761.200000000001</v>
          </cell>
          <cell r="M643">
            <v>0</v>
          </cell>
          <cell r="N643">
            <v>0</v>
          </cell>
        </row>
        <row r="644">
          <cell r="A644">
            <v>827888</v>
          </cell>
          <cell r="B644" t="str">
            <v>Valle*Contreras,Michael</v>
          </cell>
          <cell r="C644" t="str">
            <v>CHU</v>
          </cell>
          <cell r="D644" t="str">
            <v>LIC-EDFI-18</v>
          </cell>
          <cell r="E644" t="str">
            <v>LI</v>
          </cell>
          <cell r="F644" t="str">
            <v>BA</v>
          </cell>
          <cell r="G644">
            <v>101</v>
          </cell>
          <cell r="H644">
            <v>19651.78</v>
          </cell>
          <cell r="I644">
            <v>0</v>
          </cell>
          <cell r="J644">
            <v>0</v>
          </cell>
          <cell r="K644">
            <v>19651.78</v>
          </cell>
          <cell r="L644">
            <v>16876.03</v>
          </cell>
          <cell r="M644">
            <v>2775.75</v>
          </cell>
          <cell r="N644">
            <v>2775.75</v>
          </cell>
        </row>
        <row r="645">
          <cell r="A645">
            <v>835896</v>
          </cell>
          <cell r="B645" t="str">
            <v>Daniel*Sánchez,Aslan</v>
          </cell>
          <cell r="C645" t="str">
            <v>CHU</v>
          </cell>
          <cell r="D645" t="str">
            <v>LIC-EDFI-18</v>
          </cell>
          <cell r="E645" t="str">
            <v>LI</v>
          </cell>
          <cell r="F645" t="str">
            <v>AS</v>
          </cell>
          <cell r="G645">
            <v>101</v>
          </cell>
          <cell r="H645">
            <v>20871.2</v>
          </cell>
          <cell r="I645">
            <v>0</v>
          </cell>
          <cell r="J645">
            <v>354.24</v>
          </cell>
          <cell r="K645">
            <v>20516.96</v>
          </cell>
          <cell r="L645">
            <v>19104.599999999999</v>
          </cell>
          <cell r="M645">
            <v>1412.36</v>
          </cell>
          <cell r="N645">
            <v>1412.36</v>
          </cell>
        </row>
        <row r="646">
          <cell r="A646">
            <v>838734</v>
          </cell>
          <cell r="B646" t="str">
            <v>Olvera*Cisneros,Evan</v>
          </cell>
          <cell r="C646" t="str">
            <v>CHU</v>
          </cell>
          <cell r="D646" t="str">
            <v>LIC-EDFI-18</v>
          </cell>
          <cell r="E646" t="str">
            <v>LI</v>
          </cell>
          <cell r="F646" t="str">
            <v>AS</v>
          </cell>
          <cell r="G646">
            <v>101</v>
          </cell>
          <cell r="H646">
            <v>21768.17</v>
          </cell>
          <cell r="I646">
            <v>0</v>
          </cell>
          <cell r="J646">
            <v>664.2</v>
          </cell>
          <cell r="K646">
            <v>21103.97</v>
          </cell>
          <cell r="L646">
            <v>21103.97</v>
          </cell>
          <cell r="M646">
            <v>0</v>
          </cell>
          <cell r="N646">
            <v>0</v>
          </cell>
        </row>
        <row r="647">
          <cell r="A647">
            <v>840601</v>
          </cell>
          <cell r="B647" t="str">
            <v>Lopez*Rivera,Johan</v>
          </cell>
          <cell r="C647" t="str">
            <v>CHU</v>
          </cell>
          <cell r="D647" t="str">
            <v>LIC-EDFI-18</v>
          </cell>
          <cell r="E647" t="str">
            <v>LI</v>
          </cell>
          <cell r="F647" t="str">
            <v>BS</v>
          </cell>
          <cell r="G647">
            <v>101</v>
          </cell>
          <cell r="H647">
            <v>16648.25</v>
          </cell>
          <cell r="I647">
            <v>0</v>
          </cell>
          <cell r="J647">
            <v>0</v>
          </cell>
          <cell r="K647">
            <v>16648.25</v>
          </cell>
          <cell r="L647">
            <v>9154.2000000000007</v>
          </cell>
          <cell r="M647">
            <v>9707.6</v>
          </cell>
          <cell r="N647">
            <v>9707.6</v>
          </cell>
        </row>
        <row r="648">
          <cell r="A648">
            <v>841199</v>
          </cell>
          <cell r="B648" t="str">
            <v>Salinas*Chavez,Jose</v>
          </cell>
          <cell r="C648" t="str">
            <v>CHU</v>
          </cell>
          <cell r="D648" t="str">
            <v>LIC-EDFI-18</v>
          </cell>
          <cell r="E648" t="str">
            <v>LI</v>
          </cell>
          <cell r="F648" t="str">
            <v>BV</v>
          </cell>
          <cell r="G648">
            <v>101</v>
          </cell>
          <cell r="H648">
            <v>4934.6400000000003</v>
          </cell>
          <cell r="I648">
            <v>0</v>
          </cell>
          <cell r="J648">
            <v>0</v>
          </cell>
          <cell r="K648">
            <v>4934.6400000000003</v>
          </cell>
          <cell r="L648">
            <v>4935.6400000000003</v>
          </cell>
          <cell r="M648">
            <v>0</v>
          </cell>
          <cell r="N648">
            <v>0</v>
          </cell>
        </row>
        <row r="649">
          <cell r="A649">
            <v>845027</v>
          </cell>
          <cell r="B649" t="str">
            <v>Rosas*Lazaro,Karen</v>
          </cell>
          <cell r="C649" t="str">
            <v>CHU</v>
          </cell>
          <cell r="D649" t="str">
            <v>LIC-EDFI-18</v>
          </cell>
          <cell r="E649" t="str">
            <v>LI</v>
          </cell>
          <cell r="F649" t="str">
            <v>AS</v>
          </cell>
          <cell r="G649">
            <v>101</v>
          </cell>
          <cell r="H649">
            <v>20439</v>
          </cell>
          <cell r="I649">
            <v>0</v>
          </cell>
          <cell r="J649">
            <v>0</v>
          </cell>
          <cell r="K649">
            <v>20439</v>
          </cell>
          <cell r="L649">
            <v>20439</v>
          </cell>
          <cell r="M649">
            <v>0</v>
          </cell>
          <cell r="N649">
            <v>0</v>
          </cell>
        </row>
        <row r="650">
          <cell r="A650">
            <v>854681</v>
          </cell>
          <cell r="B650" t="str">
            <v>Herrera*Cuadros,Raúl</v>
          </cell>
          <cell r="C650" t="str">
            <v>CHU</v>
          </cell>
          <cell r="D650" t="str">
            <v>LIC-EDFI-18</v>
          </cell>
          <cell r="E650" t="str">
            <v>LI</v>
          </cell>
          <cell r="F650" t="str">
            <v>AS</v>
          </cell>
          <cell r="G650">
            <v>101</v>
          </cell>
          <cell r="H650">
            <v>19344.64</v>
          </cell>
          <cell r="I650">
            <v>0</v>
          </cell>
          <cell r="J650">
            <v>0</v>
          </cell>
          <cell r="K650">
            <v>19344.64</v>
          </cell>
          <cell r="L650">
            <v>19344.64</v>
          </cell>
          <cell r="M650">
            <v>0</v>
          </cell>
          <cell r="N650">
            <v>0</v>
          </cell>
        </row>
        <row r="651">
          <cell r="A651">
            <v>854896</v>
          </cell>
          <cell r="B651" t="str">
            <v>Gerardo*Ramirez,Norman</v>
          </cell>
          <cell r="C651" t="str">
            <v>CHU</v>
          </cell>
          <cell r="D651" t="str">
            <v>LIC-EDFI-18</v>
          </cell>
          <cell r="E651" t="str">
            <v>LI</v>
          </cell>
          <cell r="F651" t="str">
            <v>AS</v>
          </cell>
          <cell r="G651">
            <v>101</v>
          </cell>
          <cell r="H651">
            <v>19328.18</v>
          </cell>
          <cell r="I651">
            <v>0</v>
          </cell>
          <cell r="J651">
            <v>383.13</v>
          </cell>
          <cell r="K651">
            <v>18945.05</v>
          </cell>
          <cell r="L651">
            <v>18778.68</v>
          </cell>
          <cell r="M651">
            <v>168</v>
          </cell>
          <cell r="N651">
            <v>168</v>
          </cell>
        </row>
        <row r="652">
          <cell r="A652">
            <v>856734</v>
          </cell>
          <cell r="B652" t="str">
            <v>Martinez*Alfaro,Germán</v>
          </cell>
          <cell r="C652" t="str">
            <v>CHU</v>
          </cell>
          <cell r="D652" t="str">
            <v>LIC-EDFI-18</v>
          </cell>
          <cell r="E652" t="str">
            <v>LI</v>
          </cell>
          <cell r="F652" t="str">
            <v>AS</v>
          </cell>
          <cell r="G652">
            <v>101</v>
          </cell>
          <cell r="H652">
            <v>19475.71</v>
          </cell>
          <cell r="I652">
            <v>0</v>
          </cell>
          <cell r="J652">
            <v>0</v>
          </cell>
          <cell r="K652">
            <v>19475.71</v>
          </cell>
          <cell r="L652">
            <v>16699.96</v>
          </cell>
          <cell r="M652">
            <v>2775.75</v>
          </cell>
          <cell r="N652">
            <v>2775.75</v>
          </cell>
        </row>
        <row r="653">
          <cell r="A653">
            <v>857282</v>
          </cell>
          <cell r="B653" t="str">
            <v>Juarez*Avila,Jesus</v>
          </cell>
          <cell r="C653" t="str">
            <v>CHU</v>
          </cell>
          <cell r="D653" t="str">
            <v>LIC-EDFI-18</v>
          </cell>
          <cell r="E653" t="str">
            <v>LI</v>
          </cell>
          <cell r="F653" t="str">
            <v>BV</v>
          </cell>
          <cell r="G653">
            <v>101</v>
          </cell>
          <cell r="H653">
            <v>4971.99</v>
          </cell>
          <cell r="I653">
            <v>0</v>
          </cell>
          <cell r="J653">
            <v>0</v>
          </cell>
          <cell r="K653">
            <v>4971.99</v>
          </cell>
          <cell r="L653">
            <v>4972.99</v>
          </cell>
          <cell r="M653">
            <v>0</v>
          </cell>
          <cell r="N653">
            <v>0</v>
          </cell>
        </row>
        <row r="654">
          <cell r="A654">
            <v>857301</v>
          </cell>
          <cell r="B654" t="str">
            <v>Flores*Garduño,Juan</v>
          </cell>
          <cell r="C654" t="str">
            <v>CHU</v>
          </cell>
          <cell r="D654" t="str">
            <v>LIC-EDFI-18</v>
          </cell>
          <cell r="E654" t="str">
            <v>LI</v>
          </cell>
          <cell r="F654" t="str">
            <v>AS</v>
          </cell>
          <cell r="G654">
            <v>101</v>
          </cell>
          <cell r="H654">
            <v>19323.330000000002</v>
          </cell>
          <cell r="I654">
            <v>0</v>
          </cell>
          <cell r="J654">
            <v>0</v>
          </cell>
          <cell r="K654">
            <v>19323.330000000002</v>
          </cell>
          <cell r="L654">
            <v>19323.830000000002</v>
          </cell>
          <cell r="M654">
            <v>0</v>
          </cell>
          <cell r="N654">
            <v>0</v>
          </cell>
        </row>
        <row r="655">
          <cell r="A655">
            <v>858951</v>
          </cell>
          <cell r="B655" t="str">
            <v>Salinas*Martinez,Carlos</v>
          </cell>
          <cell r="C655" t="str">
            <v>CHU</v>
          </cell>
          <cell r="D655" t="str">
            <v>LIC-EDFI-18</v>
          </cell>
          <cell r="E655" t="str">
            <v>LI</v>
          </cell>
          <cell r="F655" t="str">
            <v>AS</v>
          </cell>
          <cell r="G655">
            <v>101</v>
          </cell>
          <cell r="H655">
            <v>19928.400000000001</v>
          </cell>
          <cell r="I655">
            <v>0</v>
          </cell>
          <cell r="J655">
            <v>0</v>
          </cell>
          <cell r="K655">
            <v>19928.400000000001</v>
          </cell>
          <cell r="L655">
            <v>19928.5</v>
          </cell>
          <cell r="M655">
            <v>0</v>
          </cell>
          <cell r="N655">
            <v>0</v>
          </cell>
        </row>
        <row r="656">
          <cell r="A656">
            <v>859870</v>
          </cell>
          <cell r="B656" t="str">
            <v>Becerril*Becerril,Yael</v>
          </cell>
          <cell r="C656" t="str">
            <v>CHU</v>
          </cell>
          <cell r="D656" t="str">
            <v>LIC-EDFI-18</v>
          </cell>
          <cell r="E656" t="str">
            <v>LI</v>
          </cell>
          <cell r="F656" t="str">
            <v>AS</v>
          </cell>
          <cell r="G656">
            <v>406</v>
          </cell>
          <cell r="H656">
            <v>19313.52</v>
          </cell>
          <cell r="I656">
            <v>0</v>
          </cell>
          <cell r="J656">
            <v>340.5</v>
          </cell>
          <cell r="K656">
            <v>18973.02</v>
          </cell>
          <cell r="L656">
            <v>18973.53</v>
          </cell>
          <cell r="M656">
            <v>0</v>
          </cell>
          <cell r="N656">
            <v>0</v>
          </cell>
        </row>
        <row r="657">
          <cell r="A657">
            <v>860044</v>
          </cell>
          <cell r="B657" t="str">
            <v>Gonzalez*Gomez,Armando</v>
          </cell>
          <cell r="C657" t="str">
            <v>CHU</v>
          </cell>
          <cell r="D657" t="str">
            <v>LIC-EDFI-18</v>
          </cell>
          <cell r="E657" t="str">
            <v>LI</v>
          </cell>
          <cell r="F657" t="str">
            <v>AS</v>
          </cell>
          <cell r="G657">
            <v>406</v>
          </cell>
          <cell r="H657">
            <v>19683</v>
          </cell>
          <cell r="I657">
            <v>0</v>
          </cell>
          <cell r="J657">
            <v>0</v>
          </cell>
          <cell r="K657">
            <v>19683</v>
          </cell>
          <cell r="L657">
            <v>19683</v>
          </cell>
          <cell r="M657">
            <v>0</v>
          </cell>
          <cell r="N657">
            <v>0</v>
          </cell>
        </row>
        <row r="658">
          <cell r="A658">
            <v>860341</v>
          </cell>
          <cell r="B658" t="str">
            <v>Rios*Maldonado,Leonardo</v>
          </cell>
          <cell r="C658" t="str">
            <v>CHU</v>
          </cell>
          <cell r="D658" t="str">
            <v>LIC-EDFI-18</v>
          </cell>
          <cell r="E658" t="str">
            <v>LI</v>
          </cell>
          <cell r="F658" t="str">
            <v>AS</v>
          </cell>
          <cell r="G658">
            <v>405</v>
          </cell>
          <cell r="H658">
            <v>19574.45</v>
          </cell>
          <cell r="I658">
            <v>0</v>
          </cell>
          <cell r="J658">
            <v>0</v>
          </cell>
          <cell r="K658">
            <v>19574.45</v>
          </cell>
          <cell r="L658">
            <v>19574.45</v>
          </cell>
          <cell r="M658">
            <v>0</v>
          </cell>
          <cell r="N658">
            <v>0</v>
          </cell>
        </row>
        <row r="659">
          <cell r="A659">
            <v>860422</v>
          </cell>
          <cell r="B659" t="str">
            <v>Ortiz*Vera,Maria</v>
          </cell>
          <cell r="C659" t="str">
            <v>CHU</v>
          </cell>
          <cell r="D659" t="str">
            <v>LIC-EDFI-18</v>
          </cell>
          <cell r="E659" t="str">
            <v>LI</v>
          </cell>
          <cell r="F659" t="str">
            <v>BS</v>
          </cell>
          <cell r="G659">
            <v>405</v>
          </cell>
          <cell r="H659">
            <v>15292.71</v>
          </cell>
          <cell r="I659">
            <v>0</v>
          </cell>
          <cell r="J659">
            <v>0</v>
          </cell>
          <cell r="K659">
            <v>15292.71</v>
          </cell>
          <cell r="L659">
            <v>7365.46</v>
          </cell>
          <cell r="M659">
            <v>7927.25</v>
          </cell>
          <cell r="N659">
            <v>7927.25</v>
          </cell>
        </row>
        <row r="660">
          <cell r="A660">
            <v>862636</v>
          </cell>
          <cell r="B660" t="str">
            <v>Navarro*Solano,Yoaney</v>
          </cell>
          <cell r="C660" t="str">
            <v>CHU</v>
          </cell>
          <cell r="D660" t="str">
            <v>LIC-EDFI-18</v>
          </cell>
          <cell r="E660" t="str">
            <v>LI</v>
          </cell>
          <cell r="F660" t="str">
            <v>AS</v>
          </cell>
          <cell r="G660">
            <v>101</v>
          </cell>
          <cell r="H660">
            <v>19789.32</v>
          </cell>
          <cell r="I660">
            <v>0</v>
          </cell>
          <cell r="J660">
            <v>0</v>
          </cell>
          <cell r="K660">
            <v>19789.32</v>
          </cell>
          <cell r="L660">
            <v>19789.32</v>
          </cell>
          <cell r="M660">
            <v>0</v>
          </cell>
          <cell r="N660">
            <v>0</v>
          </cell>
        </row>
        <row r="661">
          <cell r="A661">
            <v>862703</v>
          </cell>
          <cell r="B661" t="str">
            <v>Alvarado*Páez,Brandon</v>
          </cell>
          <cell r="C661" t="str">
            <v>CHU</v>
          </cell>
          <cell r="D661" t="str">
            <v>LIC-EDFI-18</v>
          </cell>
          <cell r="E661" t="str">
            <v>LI</v>
          </cell>
          <cell r="F661" t="str">
            <v>BV</v>
          </cell>
          <cell r="G661">
            <v>101</v>
          </cell>
          <cell r="H661">
            <v>4918.18</v>
          </cell>
          <cell r="I661">
            <v>0</v>
          </cell>
          <cell r="J661">
            <v>0</v>
          </cell>
          <cell r="K661">
            <v>4918.18</v>
          </cell>
          <cell r="L661">
            <v>4919.18</v>
          </cell>
          <cell r="M661">
            <v>0</v>
          </cell>
          <cell r="N661">
            <v>0</v>
          </cell>
        </row>
        <row r="662">
          <cell r="A662">
            <v>862798</v>
          </cell>
          <cell r="B662" t="str">
            <v>Palmeño*Flores,Johan</v>
          </cell>
          <cell r="C662" t="str">
            <v>CHU</v>
          </cell>
          <cell r="D662" t="str">
            <v>LIC-EDFI-18</v>
          </cell>
          <cell r="E662" t="str">
            <v>LI</v>
          </cell>
          <cell r="F662" t="str">
            <v>AS</v>
          </cell>
          <cell r="G662">
            <v>101</v>
          </cell>
          <cell r="H662">
            <v>19346.45</v>
          </cell>
          <cell r="I662">
            <v>0</v>
          </cell>
          <cell r="J662">
            <v>0</v>
          </cell>
          <cell r="K662">
            <v>19346.45</v>
          </cell>
          <cell r="L662">
            <v>19346.95</v>
          </cell>
          <cell r="M662">
            <v>0</v>
          </cell>
          <cell r="N662">
            <v>0</v>
          </cell>
        </row>
        <row r="663">
          <cell r="A663">
            <v>863702</v>
          </cell>
          <cell r="B663" t="str">
            <v>Gutiérrez*Resendiz,Pavel</v>
          </cell>
          <cell r="C663" t="str">
            <v>CHU</v>
          </cell>
          <cell r="D663" t="str">
            <v>LIC-EDFI-18</v>
          </cell>
          <cell r="E663" t="str">
            <v>LI</v>
          </cell>
          <cell r="F663" t="str">
            <v>AS</v>
          </cell>
          <cell r="G663">
            <v>101</v>
          </cell>
          <cell r="H663">
            <v>19649.189999999999</v>
          </cell>
          <cell r="I663">
            <v>0</v>
          </cell>
          <cell r="J663">
            <v>0</v>
          </cell>
          <cell r="K663">
            <v>19649.189999999999</v>
          </cell>
          <cell r="L663">
            <v>19649.490000000002</v>
          </cell>
          <cell r="M663">
            <v>0</v>
          </cell>
          <cell r="N663">
            <v>0</v>
          </cell>
        </row>
        <row r="664">
          <cell r="A664">
            <v>863708</v>
          </cell>
          <cell r="B664" t="str">
            <v>Oloarte*Hernández,Areli</v>
          </cell>
          <cell r="C664" t="str">
            <v>CHU</v>
          </cell>
          <cell r="D664" t="str">
            <v>LIC-EDFI-18</v>
          </cell>
          <cell r="E664" t="str">
            <v>LI</v>
          </cell>
          <cell r="F664" t="str">
            <v>AS</v>
          </cell>
          <cell r="G664">
            <v>101</v>
          </cell>
          <cell r="H664">
            <v>19597.32</v>
          </cell>
          <cell r="I664">
            <v>0</v>
          </cell>
          <cell r="J664">
            <v>0</v>
          </cell>
          <cell r="K664">
            <v>19597.32</v>
          </cell>
          <cell r="L664">
            <v>17365.52</v>
          </cell>
          <cell r="M664">
            <v>2231.8000000000002</v>
          </cell>
          <cell r="N664">
            <v>2231.8000000000002</v>
          </cell>
        </row>
        <row r="665">
          <cell r="A665">
            <v>863722</v>
          </cell>
          <cell r="B665" t="str">
            <v>Galvez*Pérez,Carlos</v>
          </cell>
          <cell r="C665" t="str">
            <v>CHU</v>
          </cell>
          <cell r="D665" t="str">
            <v>LIC-EDFI-18</v>
          </cell>
          <cell r="E665" t="str">
            <v>LI</v>
          </cell>
          <cell r="F665" t="str">
            <v>BV</v>
          </cell>
          <cell r="G665">
            <v>405</v>
          </cell>
          <cell r="H665">
            <v>5299.4</v>
          </cell>
          <cell r="I665">
            <v>0</v>
          </cell>
          <cell r="J665">
            <v>0</v>
          </cell>
          <cell r="K665">
            <v>5299.4</v>
          </cell>
          <cell r="L665">
            <v>4981.2</v>
          </cell>
          <cell r="M665">
            <v>318.2</v>
          </cell>
          <cell r="N665">
            <v>318.2</v>
          </cell>
        </row>
        <row r="666">
          <cell r="A666">
            <v>865576</v>
          </cell>
          <cell r="B666" t="str">
            <v>Martínez*Quintero,Alan</v>
          </cell>
          <cell r="C666" t="str">
            <v>CHU</v>
          </cell>
          <cell r="D666" t="str">
            <v>LIC-EDFI-18</v>
          </cell>
          <cell r="E666" t="str">
            <v>LI</v>
          </cell>
          <cell r="F666" t="str">
            <v>AS</v>
          </cell>
          <cell r="G666">
            <v>101</v>
          </cell>
          <cell r="H666">
            <v>19309.599999999999</v>
          </cell>
          <cell r="I666">
            <v>0</v>
          </cell>
          <cell r="J666">
            <v>0</v>
          </cell>
          <cell r="K666">
            <v>19309.599999999999</v>
          </cell>
          <cell r="L666">
            <v>19309.599999999999</v>
          </cell>
          <cell r="M666">
            <v>0</v>
          </cell>
          <cell r="N666">
            <v>0</v>
          </cell>
        </row>
        <row r="667">
          <cell r="A667">
            <v>868637</v>
          </cell>
          <cell r="B667" t="str">
            <v>Guzmán*Castro,Juan</v>
          </cell>
          <cell r="C667" t="str">
            <v>CHU</v>
          </cell>
          <cell r="D667" t="str">
            <v>MAE-ENDE-18</v>
          </cell>
          <cell r="E667" t="str">
            <v>MA</v>
          </cell>
          <cell r="F667" t="str">
            <v>AS</v>
          </cell>
          <cell r="G667">
            <v>406</v>
          </cell>
          <cell r="H667">
            <v>31424.73</v>
          </cell>
          <cell r="I667">
            <v>0</v>
          </cell>
          <cell r="J667">
            <v>0</v>
          </cell>
          <cell r="K667">
            <v>31424.73</v>
          </cell>
          <cell r="L667">
            <v>28639.43</v>
          </cell>
          <cell r="M667">
            <v>2785.3</v>
          </cell>
          <cell r="N667">
            <v>2785.3</v>
          </cell>
        </row>
        <row r="668">
          <cell r="A668">
            <v>868903</v>
          </cell>
          <cell r="B668" t="str">
            <v>Pliego*Rodriguez,German</v>
          </cell>
          <cell r="C668" t="str">
            <v>CHU</v>
          </cell>
          <cell r="D668" t="str">
            <v>LIC-EDFI-18</v>
          </cell>
          <cell r="E668" t="str">
            <v>LI</v>
          </cell>
          <cell r="F668" t="str">
            <v>AS</v>
          </cell>
          <cell r="G668">
            <v>406</v>
          </cell>
          <cell r="H668">
            <v>20312.400000000001</v>
          </cell>
          <cell r="I668">
            <v>0</v>
          </cell>
          <cell r="J668">
            <v>0</v>
          </cell>
          <cell r="K668">
            <v>20312.400000000001</v>
          </cell>
          <cell r="L668">
            <v>18080.599999999999</v>
          </cell>
          <cell r="M668">
            <v>2231.8000000000002</v>
          </cell>
          <cell r="N668">
            <v>2231.8000000000002</v>
          </cell>
        </row>
        <row r="669">
          <cell r="A669">
            <v>871061</v>
          </cell>
          <cell r="B669" t="str">
            <v>Garcia*Vilchis,Reyna</v>
          </cell>
          <cell r="C669" t="str">
            <v>CHU</v>
          </cell>
          <cell r="D669" t="str">
            <v>LIC-EDFI-18</v>
          </cell>
          <cell r="E669" t="str">
            <v>LI</v>
          </cell>
          <cell r="F669" t="str">
            <v>AS</v>
          </cell>
          <cell r="G669">
            <v>101</v>
          </cell>
          <cell r="H669">
            <v>19309.599999999999</v>
          </cell>
          <cell r="I669">
            <v>0</v>
          </cell>
          <cell r="J669">
            <v>0</v>
          </cell>
          <cell r="K669">
            <v>19309.599999999999</v>
          </cell>
          <cell r="L669">
            <v>19309.599999999999</v>
          </cell>
          <cell r="M669">
            <v>0</v>
          </cell>
          <cell r="N669">
            <v>0</v>
          </cell>
        </row>
        <row r="670">
          <cell r="A670">
            <v>871213</v>
          </cell>
          <cell r="B670" t="str">
            <v>Rodríguez*León,Jesus</v>
          </cell>
          <cell r="C670" t="str">
            <v>CHU</v>
          </cell>
          <cell r="D670" t="str">
            <v>LIC-EDFI-18</v>
          </cell>
          <cell r="E670" t="str">
            <v>LI</v>
          </cell>
          <cell r="F670" t="str">
            <v>BA</v>
          </cell>
          <cell r="H670">
            <v>22093.8</v>
          </cell>
          <cell r="I670">
            <v>0</v>
          </cell>
          <cell r="J670">
            <v>0</v>
          </cell>
          <cell r="K670">
            <v>22093.8</v>
          </cell>
          <cell r="L670">
            <v>4899.1000000000004</v>
          </cell>
          <cell r="M670">
            <v>17194.7</v>
          </cell>
          <cell r="N670">
            <v>17194.7</v>
          </cell>
        </row>
      </sheetData>
      <sheetData sheetId="11">
        <row r="5">
          <cell r="A5">
            <v>7517</v>
          </cell>
          <cell r="B5" t="str">
            <v>Diaz De Castro*Mota,Georgina</v>
          </cell>
          <cell r="C5" t="str">
            <v>TAX</v>
          </cell>
          <cell r="D5" t="str">
            <v>MAE-EDUC-05</v>
          </cell>
          <cell r="E5" t="str">
            <v>MA</v>
          </cell>
          <cell r="F5" t="str">
            <v>EG</v>
          </cell>
          <cell r="H5">
            <v>3100</v>
          </cell>
          <cell r="I5">
            <v>0</v>
          </cell>
          <cell r="J5">
            <v>0</v>
          </cell>
          <cell r="K5">
            <v>3100</v>
          </cell>
          <cell r="L5">
            <v>0</v>
          </cell>
          <cell r="M5">
            <v>3100</v>
          </cell>
          <cell r="N5">
            <v>3100</v>
          </cell>
        </row>
        <row r="6">
          <cell r="A6">
            <v>69239</v>
          </cell>
          <cell r="B6" t="str">
            <v>Camarillo*Balderas,Karina</v>
          </cell>
          <cell r="C6" t="str">
            <v>TAX</v>
          </cell>
          <cell r="D6" t="str">
            <v>MAE-MADN-06</v>
          </cell>
          <cell r="E6" t="str">
            <v>MA</v>
          </cell>
          <cell r="F6" t="str">
            <v>EG</v>
          </cell>
          <cell r="H6">
            <v>127</v>
          </cell>
          <cell r="I6">
            <v>0</v>
          </cell>
          <cell r="J6">
            <v>0</v>
          </cell>
          <cell r="K6">
            <v>127</v>
          </cell>
          <cell r="L6">
            <v>127</v>
          </cell>
          <cell r="M6">
            <v>0</v>
          </cell>
          <cell r="N6">
            <v>0</v>
          </cell>
        </row>
        <row r="7">
          <cell r="A7">
            <v>88418</v>
          </cell>
          <cell r="B7" t="str">
            <v>Mendoza*Rodriguez,Samuel</v>
          </cell>
          <cell r="C7" t="str">
            <v>TAX</v>
          </cell>
          <cell r="D7" t="str">
            <v>LIC-ADEM-07</v>
          </cell>
          <cell r="E7" t="str">
            <v>LI</v>
          </cell>
          <cell r="F7" t="str">
            <v>EG</v>
          </cell>
          <cell r="H7">
            <v>127</v>
          </cell>
          <cell r="I7">
            <v>0</v>
          </cell>
          <cell r="J7">
            <v>0</v>
          </cell>
          <cell r="K7">
            <v>127</v>
          </cell>
          <cell r="L7">
            <v>127</v>
          </cell>
          <cell r="M7">
            <v>0</v>
          </cell>
          <cell r="N7">
            <v>0</v>
          </cell>
        </row>
        <row r="8">
          <cell r="A8">
            <v>83430</v>
          </cell>
          <cell r="B8" t="str">
            <v>Aguilar*Ponce,Karen</v>
          </cell>
          <cell r="C8" t="str">
            <v>TAX</v>
          </cell>
          <cell r="D8" t="str">
            <v>MAE-MADN-10</v>
          </cell>
          <cell r="E8" t="str">
            <v>MA</v>
          </cell>
          <cell r="F8" t="str">
            <v>AS</v>
          </cell>
          <cell r="H8">
            <v>127</v>
          </cell>
          <cell r="I8">
            <v>0</v>
          </cell>
          <cell r="J8">
            <v>0</v>
          </cell>
          <cell r="K8">
            <v>127</v>
          </cell>
          <cell r="L8">
            <v>127</v>
          </cell>
          <cell r="M8">
            <v>0</v>
          </cell>
          <cell r="N8">
            <v>0</v>
          </cell>
        </row>
        <row r="9">
          <cell r="A9">
            <v>127748</v>
          </cell>
          <cell r="B9" t="str">
            <v>Rivera*Rojas,Jesus</v>
          </cell>
          <cell r="C9" t="str">
            <v>TAX</v>
          </cell>
          <cell r="D9" t="str">
            <v>LIC-DAEM-11</v>
          </cell>
          <cell r="E9" t="str">
            <v>LI</v>
          </cell>
          <cell r="F9" t="str">
            <v>EG</v>
          </cell>
          <cell r="H9">
            <v>127</v>
          </cell>
          <cell r="I9">
            <v>0</v>
          </cell>
          <cell r="J9">
            <v>0</v>
          </cell>
          <cell r="K9">
            <v>127</v>
          </cell>
          <cell r="L9">
            <v>127</v>
          </cell>
          <cell r="M9">
            <v>0</v>
          </cell>
          <cell r="N9">
            <v>0</v>
          </cell>
        </row>
        <row r="10">
          <cell r="A10">
            <v>242831</v>
          </cell>
          <cell r="B10" t="str">
            <v>Rivera*Morales,Miguel</v>
          </cell>
          <cell r="C10" t="str">
            <v>TAX</v>
          </cell>
          <cell r="D10" t="str">
            <v>LIC-MERC-10C</v>
          </cell>
          <cell r="E10" t="str">
            <v>LI</v>
          </cell>
          <cell r="F10" t="str">
            <v>AS</v>
          </cell>
          <cell r="H10">
            <v>127</v>
          </cell>
          <cell r="I10">
            <v>0</v>
          </cell>
          <cell r="J10">
            <v>0</v>
          </cell>
          <cell r="K10">
            <v>127</v>
          </cell>
          <cell r="L10">
            <v>127</v>
          </cell>
          <cell r="M10">
            <v>0</v>
          </cell>
          <cell r="N10">
            <v>0</v>
          </cell>
        </row>
        <row r="11">
          <cell r="A11">
            <v>230628</v>
          </cell>
          <cell r="B11" t="str">
            <v>Valverde*Gonzalez,Kevin</v>
          </cell>
          <cell r="C11" t="str">
            <v>TAX</v>
          </cell>
          <cell r="D11" t="str">
            <v>LIC-EDFI-10C</v>
          </cell>
          <cell r="E11" t="str">
            <v>LI</v>
          </cell>
          <cell r="F11" t="str">
            <v>AS</v>
          </cell>
          <cell r="H11">
            <v>127</v>
          </cell>
          <cell r="I11">
            <v>0</v>
          </cell>
          <cell r="J11">
            <v>0</v>
          </cell>
          <cell r="K11">
            <v>127</v>
          </cell>
          <cell r="L11">
            <v>127</v>
          </cell>
          <cell r="M11">
            <v>0</v>
          </cell>
          <cell r="N11">
            <v>0</v>
          </cell>
        </row>
        <row r="12">
          <cell r="A12">
            <v>188729</v>
          </cell>
          <cell r="B12" t="str">
            <v>Gonzalez*Perez,Josue</v>
          </cell>
          <cell r="C12" t="str">
            <v>TAX</v>
          </cell>
          <cell r="D12" t="str">
            <v>LIC-EDFI-10B</v>
          </cell>
          <cell r="E12" t="str">
            <v>LI</v>
          </cell>
          <cell r="F12" t="str">
            <v>EG</v>
          </cell>
          <cell r="H12">
            <v>127</v>
          </cell>
          <cell r="I12">
            <v>0</v>
          </cell>
          <cell r="J12">
            <v>0</v>
          </cell>
          <cell r="K12">
            <v>127</v>
          </cell>
          <cell r="L12">
            <v>127</v>
          </cell>
          <cell r="M12">
            <v>0</v>
          </cell>
          <cell r="N12">
            <v>0</v>
          </cell>
        </row>
        <row r="13">
          <cell r="A13">
            <v>191079</v>
          </cell>
          <cell r="B13" t="str">
            <v>Noriega*Olivar,Andrea</v>
          </cell>
          <cell r="C13" t="str">
            <v>TAX</v>
          </cell>
          <cell r="D13" t="str">
            <v>LIC-PSIO-10C</v>
          </cell>
          <cell r="E13" t="str">
            <v>LI</v>
          </cell>
          <cell r="F13" t="str">
            <v>EG</v>
          </cell>
          <cell r="H13">
            <v>127</v>
          </cell>
          <cell r="I13">
            <v>0</v>
          </cell>
          <cell r="J13">
            <v>0</v>
          </cell>
          <cell r="K13">
            <v>127</v>
          </cell>
          <cell r="L13">
            <v>127</v>
          </cell>
          <cell r="M13">
            <v>0</v>
          </cell>
          <cell r="N13">
            <v>0</v>
          </cell>
        </row>
        <row r="14">
          <cell r="A14">
            <v>233381</v>
          </cell>
          <cell r="B14" t="str">
            <v>Acosta*Flores,Sonia</v>
          </cell>
          <cell r="C14" t="str">
            <v>TAX</v>
          </cell>
          <cell r="D14" t="str">
            <v>MAE-EDUC-10</v>
          </cell>
          <cell r="E14" t="str">
            <v>MA</v>
          </cell>
          <cell r="F14" t="str">
            <v>EG</v>
          </cell>
          <cell r="H14">
            <v>127</v>
          </cell>
          <cell r="I14">
            <v>0</v>
          </cell>
          <cell r="J14">
            <v>0</v>
          </cell>
          <cell r="K14">
            <v>127</v>
          </cell>
          <cell r="L14">
            <v>127</v>
          </cell>
          <cell r="M14">
            <v>0</v>
          </cell>
          <cell r="N14">
            <v>0</v>
          </cell>
        </row>
        <row r="15">
          <cell r="A15">
            <v>254449</v>
          </cell>
          <cell r="B15" t="str">
            <v>Lujano*Rivero,Xochitl</v>
          </cell>
          <cell r="C15" t="str">
            <v>TAX</v>
          </cell>
          <cell r="D15" t="str">
            <v>MAE-EDUC-15</v>
          </cell>
          <cell r="E15" t="str">
            <v>MA</v>
          </cell>
          <cell r="F15" t="str">
            <v>PT</v>
          </cell>
          <cell r="H15">
            <v>127</v>
          </cell>
          <cell r="I15">
            <v>0</v>
          </cell>
          <cell r="J15">
            <v>0</v>
          </cell>
          <cell r="K15">
            <v>127</v>
          </cell>
          <cell r="L15">
            <v>127</v>
          </cell>
          <cell r="M15">
            <v>0</v>
          </cell>
          <cell r="N15">
            <v>0</v>
          </cell>
        </row>
        <row r="16">
          <cell r="A16">
            <v>253964</v>
          </cell>
          <cell r="B16" t="str">
            <v>Lujano*Rivero,Miriam</v>
          </cell>
          <cell r="C16" t="str">
            <v>TAX</v>
          </cell>
          <cell r="D16" t="str">
            <v>MAE-EDUC-15</v>
          </cell>
          <cell r="E16" t="str">
            <v>MA</v>
          </cell>
          <cell r="F16" t="str">
            <v>PT</v>
          </cell>
          <cell r="H16">
            <v>127</v>
          </cell>
          <cell r="I16">
            <v>0</v>
          </cell>
          <cell r="J16">
            <v>0</v>
          </cell>
          <cell r="K16">
            <v>127</v>
          </cell>
          <cell r="L16">
            <v>127</v>
          </cell>
          <cell r="M16">
            <v>0</v>
          </cell>
          <cell r="N16">
            <v>0</v>
          </cell>
        </row>
        <row r="17">
          <cell r="A17">
            <v>228760</v>
          </cell>
          <cell r="B17" t="str">
            <v>Ortiz*Salazar,Jose</v>
          </cell>
          <cell r="C17" t="str">
            <v>TAX</v>
          </cell>
          <cell r="D17" t="str">
            <v>LIC-ADEM-10C</v>
          </cell>
          <cell r="E17" t="str">
            <v>LI</v>
          </cell>
          <cell r="F17" t="str">
            <v>EG</v>
          </cell>
          <cell r="H17">
            <v>127</v>
          </cell>
          <cell r="I17">
            <v>0</v>
          </cell>
          <cell r="J17">
            <v>0</v>
          </cell>
          <cell r="K17">
            <v>127</v>
          </cell>
          <cell r="L17">
            <v>127</v>
          </cell>
          <cell r="M17">
            <v>0</v>
          </cell>
          <cell r="N17">
            <v>0</v>
          </cell>
        </row>
        <row r="18">
          <cell r="A18">
            <v>255607</v>
          </cell>
          <cell r="B18" t="str">
            <v>Ordaz*Bernal,Yocelyn</v>
          </cell>
          <cell r="C18" t="str">
            <v>TAX</v>
          </cell>
          <cell r="D18" t="str">
            <v>LIC-ADTU-10C</v>
          </cell>
          <cell r="E18" t="str">
            <v>LI</v>
          </cell>
          <cell r="F18" t="str">
            <v>EG</v>
          </cell>
          <cell r="H18">
            <v>21630</v>
          </cell>
          <cell r="I18">
            <v>0</v>
          </cell>
          <cell r="J18">
            <v>0</v>
          </cell>
          <cell r="K18">
            <v>21630</v>
          </cell>
          <cell r="L18">
            <v>21630</v>
          </cell>
          <cell r="M18">
            <v>0</v>
          </cell>
          <cell r="N18">
            <v>0</v>
          </cell>
        </row>
        <row r="19">
          <cell r="A19">
            <v>243560</v>
          </cell>
          <cell r="B19" t="str">
            <v>Lopez*Ruiz,Samantha</v>
          </cell>
          <cell r="C19" t="str">
            <v>TAX</v>
          </cell>
          <cell r="D19" t="str">
            <v>LIC-CTCO-10C</v>
          </cell>
          <cell r="E19" t="str">
            <v>LI</v>
          </cell>
          <cell r="F19" t="str">
            <v>EG</v>
          </cell>
          <cell r="H19">
            <v>127</v>
          </cell>
          <cell r="I19">
            <v>0</v>
          </cell>
          <cell r="J19">
            <v>0</v>
          </cell>
          <cell r="K19">
            <v>127</v>
          </cell>
          <cell r="L19">
            <v>127</v>
          </cell>
          <cell r="M19">
            <v>0</v>
          </cell>
          <cell r="N19">
            <v>0</v>
          </cell>
        </row>
        <row r="20">
          <cell r="A20">
            <v>343810</v>
          </cell>
          <cell r="B20" t="str">
            <v>Uruzquieta*Solis,Itzia</v>
          </cell>
          <cell r="C20" t="str">
            <v>TAX</v>
          </cell>
          <cell r="D20" t="str">
            <v>LIC-DSGD-18</v>
          </cell>
          <cell r="E20" t="str">
            <v>LI</v>
          </cell>
          <cell r="F20" t="str">
            <v>AS</v>
          </cell>
          <cell r="H20">
            <v>22964</v>
          </cell>
          <cell r="I20">
            <v>0</v>
          </cell>
          <cell r="J20">
            <v>0</v>
          </cell>
          <cell r="K20">
            <v>22964</v>
          </cell>
          <cell r="L20">
            <v>22964</v>
          </cell>
          <cell r="M20">
            <v>0</v>
          </cell>
          <cell r="N20">
            <v>0</v>
          </cell>
        </row>
        <row r="21">
          <cell r="A21">
            <v>267960</v>
          </cell>
          <cell r="B21" t="str">
            <v>Cortez*Perez,Anahi</v>
          </cell>
          <cell r="C21" t="str">
            <v>TAX</v>
          </cell>
          <cell r="D21" t="str">
            <v>LIC-EJDE-17</v>
          </cell>
          <cell r="E21" t="str">
            <v>LI</v>
          </cell>
          <cell r="F21" t="str">
            <v>BR</v>
          </cell>
          <cell r="H21">
            <v>127</v>
          </cell>
          <cell r="I21">
            <v>0</v>
          </cell>
          <cell r="J21">
            <v>0</v>
          </cell>
          <cell r="K21">
            <v>127</v>
          </cell>
          <cell r="L21">
            <v>127</v>
          </cell>
          <cell r="M21">
            <v>0</v>
          </cell>
          <cell r="N21">
            <v>0</v>
          </cell>
        </row>
        <row r="22">
          <cell r="A22">
            <v>272802</v>
          </cell>
          <cell r="B22" t="str">
            <v>Ramirez*Mañon,Brayan</v>
          </cell>
          <cell r="C22" t="str">
            <v>TAX</v>
          </cell>
          <cell r="D22" t="str">
            <v>LIC-EDFI-10C</v>
          </cell>
          <cell r="E22" t="str">
            <v>LI</v>
          </cell>
          <cell r="F22" t="str">
            <v>EG</v>
          </cell>
          <cell r="H22">
            <v>127</v>
          </cell>
          <cell r="I22">
            <v>0</v>
          </cell>
          <cell r="J22">
            <v>0</v>
          </cell>
          <cell r="K22">
            <v>127</v>
          </cell>
          <cell r="L22">
            <v>127</v>
          </cell>
          <cell r="M22">
            <v>0</v>
          </cell>
          <cell r="N22">
            <v>0</v>
          </cell>
        </row>
        <row r="23">
          <cell r="A23">
            <v>271623</v>
          </cell>
          <cell r="B23" t="str">
            <v>Sanchez*Perea,Lilian</v>
          </cell>
          <cell r="C23" t="str">
            <v>TAX</v>
          </cell>
          <cell r="D23" t="str">
            <v>LIC-EDFI-10C</v>
          </cell>
          <cell r="E23" t="str">
            <v>LI</v>
          </cell>
          <cell r="F23" t="str">
            <v>EG</v>
          </cell>
          <cell r="H23">
            <v>4770</v>
          </cell>
          <cell r="I23">
            <v>0</v>
          </cell>
          <cell r="J23">
            <v>0</v>
          </cell>
          <cell r="K23">
            <v>4770</v>
          </cell>
          <cell r="L23">
            <v>4770</v>
          </cell>
          <cell r="M23">
            <v>0</v>
          </cell>
          <cell r="N23">
            <v>0</v>
          </cell>
        </row>
        <row r="24">
          <cell r="A24">
            <v>281858</v>
          </cell>
          <cell r="B24" t="str">
            <v>Olvera*Baeza,Andrea</v>
          </cell>
          <cell r="C24" t="str">
            <v>TAX</v>
          </cell>
          <cell r="D24" t="str">
            <v>LIC-ADTU-15</v>
          </cell>
          <cell r="E24" t="str">
            <v>LI</v>
          </cell>
          <cell r="F24" t="str">
            <v>EG</v>
          </cell>
          <cell r="H24">
            <v>127</v>
          </cell>
          <cell r="I24">
            <v>0</v>
          </cell>
          <cell r="J24">
            <v>0</v>
          </cell>
          <cell r="K24">
            <v>127</v>
          </cell>
          <cell r="L24">
            <v>127</v>
          </cell>
          <cell r="M24">
            <v>0</v>
          </cell>
          <cell r="N24">
            <v>0</v>
          </cell>
        </row>
        <row r="25">
          <cell r="A25">
            <v>273406</v>
          </cell>
          <cell r="B25" t="str">
            <v>Avelar*Vazquez,Yotziri</v>
          </cell>
          <cell r="C25" t="str">
            <v>TAX</v>
          </cell>
          <cell r="D25" t="str">
            <v>LIC-PSIO-15</v>
          </cell>
          <cell r="E25" t="str">
            <v>LI</v>
          </cell>
          <cell r="F25" t="str">
            <v>EG</v>
          </cell>
          <cell r="H25">
            <v>127</v>
          </cell>
          <cell r="I25">
            <v>0</v>
          </cell>
          <cell r="J25">
            <v>0</v>
          </cell>
          <cell r="K25">
            <v>127</v>
          </cell>
          <cell r="L25">
            <v>127</v>
          </cell>
          <cell r="M25">
            <v>0</v>
          </cell>
          <cell r="N25">
            <v>0</v>
          </cell>
        </row>
        <row r="26">
          <cell r="A26">
            <v>655053</v>
          </cell>
          <cell r="B26" t="str">
            <v>Antonio*Mendoza,Fausta</v>
          </cell>
          <cell r="C26" t="str">
            <v>TAX</v>
          </cell>
          <cell r="D26" t="str">
            <v>LIC-EJDE-17</v>
          </cell>
          <cell r="E26" t="str">
            <v>LI</v>
          </cell>
          <cell r="F26" t="str">
            <v>EG</v>
          </cell>
          <cell r="H26">
            <v>0</v>
          </cell>
          <cell r="I26">
            <v>0</v>
          </cell>
          <cell r="J26">
            <v>0</v>
          </cell>
          <cell r="K26">
            <v>0</v>
          </cell>
          <cell r="L26">
            <v>0</v>
          </cell>
          <cell r="M26">
            <v>0</v>
          </cell>
          <cell r="N26">
            <v>0</v>
          </cell>
        </row>
        <row r="27">
          <cell r="A27">
            <v>657554</v>
          </cell>
          <cell r="B27" t="str">
            <v>Jiménez*González,Luis</v>
          </cell>
          <cell r="C27" t="str">
            <v>TAX</v>
          </cell>
          <cell r="D27" t="str">
            <v>LIC-DINV-18</v>
          </cell>
          <cell r="E27" t="str">
            <v>LI</v>
          </cell>
          <cell r="F27" t="str">
            <v>AS</v>
          </cell>
          <cell r="G27">
            <v>101</v>
          </cell>
          <cell r="H27">
            <v>49807</v>
          </cell>
          <cell r="I27">
            <v>0</v>
          </cell>
          <cell r="J27">
            <v>0</v>
          </cell>
          <cell r="K27">
            <v>49807</v>
          </cell>
          <cell r="L27" t="str">
            <v>31069.2</v>
          </cell>
          <cell r="M27" t="str">
            <v>18737.8</v>
          </cell>
          <cell r="N27" t="str">
            <v>18737.8</v>
          </cell>
        </row>
        <row r="28">
          <cell r="A28">
            <v>311551</v>
          </cell>
          <cell r="B28" t="str">
            <v>Rodríguez*Reyes,Miguel</v>
          </cell>
          <cell r="C28" t="str">
            <v>TAX</v>
          </cell>
          <cell r="D28" t="str">
            <v>LIC-CTCO-18</v>
          </cell>
          <cell r="E28" t="str">
            <v>LI</v>
          </cell>
          <cell r="F28" t="str">
            <v>AS</v>
          </cell>
          <cell r="H28" t="str">
            <v>23493.45</v>
          </cell>
          <cell r="I28">
            <v>0</v>
          </cell>
          <cell r="J28">
            <v>0</v>
          </cell>
          <cell r="K28" t="str">
            <v>23493.45</v>
          </cell>
          <cell r="L28">
            <v>23434</v>
          </cell>
          <cell r="M28">
            <v>60</v>
          </cell>
          <cell r="N28">
            <v>60</v>
          </cell>
        </row>
        <row r="29">
          <cell r="A29">
            <v>235594</v>
          </cell>
          <cell r="B29" t="str">
            <v>Avila*Rodriguez,Ricardo</v>
          </cell>
          <cell r="C29" t="str">
            <v>TAX</v>
          </cell>
          <cell r="D29" t="str">
            <v>MAE-MERD-15</v>
          </cell>
          <cell r="E29" t="str">
            <v>MA</v>
          </cell>
          <cell r="F29" t="str">
            <v>PT</v>
          </cell>
          <cell r="H29">
            <v>127</v>
          </cell>
          <cell r="I29">
            <v>0</v>
          </cell>
          <cell r="J29">
            <v>0</v>
          </cell>
          <cell r="K29">
            <v>127</v>
          </cell>
          <cell r="L29">
            <v>127</v>
          </cell>
          <cell r="M29">
            <v>0</v>
          </cell>
          <cell r="N29">
            <v>0</v>
          </cell>
        </row>
        <row r="30">
          <cell r="A30">
            <v>661038</v>
          </cell>
          <cell r="B30" t="str">
            <v>Blancas*Rios,Maria</v>
          </cell>
          <cell r="C30" t="str">
            <v>TAX</v>
          </cell>
          <cell r="D30" t="str">
            <v>LIC-DINV-18</v>
          </cell>
          <cell r="E30" t="str">
            <v>LI</v>
          </cell>
          <cell r="F30" t="str">
            <v>AS</v>
          </cell>
          <cell r="G30">
            <v>105</v>
          </cell>
          <cell r="H30" t="str">
            <v>24379.6</v>
          </cell>
          <cell r="I30">
            <v>0</v>
          </cell>
          <cell r="J30">
            <v>0</v>
          </cell>
          <cell r="K30" t="str">
            <v>24379.6</v>
          </cell>
          <cell r="L30" t="str">
            <v>24379.6</v>
          </cell>
          <cell r="M30">
            <v>0</v>
          </cell>
          <cell r="N30">
            <v>0</v>
          </cell>
        </row>
        <row r="31">
          <cell r="A31">
            <v>295137</v>
          </cell>
          <cell r="B31" t="str">
            <v>Juarez*Chaires,Cesar</v>
          </cell>
          <cell r="C31" t="str">
            <v>TAX</v>
          </cell>
          <cell r="D31" t="str">
            <v>LIC-DSGD-18</v>
          </cell>
          <cell r="E31" t="str">
            <v>LI</v>
          </cell>
          <cell r="F31" t="str">
            <v>AS</v>
          </cell>
          <cell r="G31">
            <v>101</v>
          </cell>
          <cell r="H31" t="str">
            <v>23305.5</v>
          </cell>
          <cell r="I31">
            <v>0</v>
          </cell>
          <cell r="J31">
            <v>0</v>
          </cell>
          <cell r="K31" t="str">
            <v>23305.5</v>
          </cell>
          <cell r="L31" t="str">
            <v>22525.8</v>
          </cell>
          <cell r="M31" t="str">
            <v>779.7</v>
          </cell>
          <cell r="N31" t="str">
            <v>779.7</v>
          </cell>
        </row>
        <row r="32">
          <cell r="A32">
            <v>691315</v>
          </cell>
          <cell r="B32" t="str">
            <v>Camacho*Rosales,Vania</v>
          </cell>
          <cell r="C32" t="str">
            <v>TAX</v>
          </cell>
          <cell r="D32" t="str">
            <v>LIC-CTCO-18</v>
          </cell>
          <cell r="E32" t="str">
            <v>LI</v>
          </cell>
          <cell r="F32" t="str">
            <v>AS</v>
          </cell>
          <cell r="G32">
            <v>101</v>
          </cell>
          <cell r="H32">
            <v>41052</v>
          </cell>
          <cell r="I32">
            <v>0</v>
          </cell>
          <cell r="J32">
            <v>0</v>
          </cell>
          <cell r="K32">
            <v>41052</v>
          </cell>
          <cell r="L32" t="str">
            <v>41054.2</v>
          </cell>
          <cell r="M32">
            <v>0</v>
          </cell>
          <cell r="N32">
            <v>0</v>
          </cell>
        </row>
        <row r="33">
          <cell r="A33">
            <v>300052</v>
          </cell>
          <cell r="B33" t="str">
            <v>Sánchez*Soriano,Rubén</v>
          </cell>
          <cell r="C33" t="str">
            <v>TAX</v>
          </cell>
          <cell r="D33" t="str">
            <v>LIC-COFI-18</v>
          </cell>
          <cell r="E33" t="str">
            <v>LI</v>
          </cell>
          <cell r="F33" t="str">
            <v>EG</v>
          </cell>
          <cell r="H33">
            <v>0</v>
          </cell>
          <cell r="I33">
            <v>0</v>
          </cell>
          <cell r="J33">
            <v>0</v>
          </cell>
          <cell r="K33">
            <v>0</v>
          </cell>
          <cell r="L33">
            <v>0</v>
          </cell>
          <cell r="M33">
            <v>0</v>
          </cell>
          <cell r="N33">
            <v>0</v>
          </cell>
        </row>
        <row r="34">
          <cell r="A34">
            <v>687883</v>
          </cell>
          <cell r="B34" t="str">
            <v>Flores*Morales,Maria</v>
          </cell>
          <cell r="C34" t="str">
            <v>TAX</v>
          </cell>
          <cell r="D34" t="str">
            <v>LIC-EJDE-17</v>
          </cell>
          <cell r="E34" t="str">
            <v>LI</v>
          </cell>
          <cell r="F34" t="str">
            <v>AS</v>
          </cell>
          <cell r="G34">
            <v>100</v>
          </cell>
          <cell r="H34" t="str">
            <v>7864.39</v>
          </cell>
          <cell r="I34">
            <v>0</v>
          </cell>
          <cell r="J34">
            <v>0</v>
          </cell>
          <cell r="K34" t="str">
            <v>7864.39</v>
          </cell>
          <cell r="L34" t="str">
            <v>6432.69</v>
          </cell>
          <cell r="M34" t="str">
            <v>1431.7</v>
          </cell>
          <cell r="N34" t="str">
            <v>1431.7</v>
          </cell>
        </row>
        <row r="35">
          <cell r="A35">
            <v>221843</v>
          </cell>
          <cell r="B35" t="str">
            <v>Cruz*Gomez,Juan</v>
          </cell>
          <cell r="C35" t="str">
            <v>TAX</v>
          </cell>
          <cell r="D35" t="str">
            <v>LIC-EJAD-12</v>
          </cell>
          <cell r="E35" t="str">
            <v>LI</v>
          </cell>
          <cell r="F35" t="str">
            <v>BR</v>
          </cell>
          <cell r="H35">
            <v>417</v>
          </cell>
          <cell r="I35">
            <v>0</v>
          </cell>
          <cell r="J35">
            <v>0</v>
          </cell>
          <cell r="K35">
            <v>417</v>
          </cell>
          <cell r="L35">
            <v>2417</v>
          </cell>
          <cell r="M35">
            <v>0</v>
          </cell>
          <cell r="N35">
            <v>0</v>
          </cell>
        </row>
        <row r="36">
          <cell r="A36">
            <v>285278</v>
          </cell>
          <cell r="B36" t="str">
            <v>Fanny*Salazar,Eva</v>
          </cell>
          <cell r="C36" t="str">
            <v>TAX</v>
          </cell>
          <cell r="D36" t="str">
            <v>LIC-EJME-17</v>
          </cell>
          <cell r="E36" t="str">
            <v>LI</v>
          </cell>
          <cell r="F36" t="str">
            <v>AS</v>
          </cell>
          <cell r="G36">
            <v>402</v>
          </cell>
          <cell r="H36" t="str">
            <v>6774.25</v>
          </cell>
          <cell r="I36">
            <v>0</v>
          </cell>
          <cell r="J36">
            <v>0</v>
          </cell>
          <cell r="K36" t="str">
            <v>6774.25</v>
          </cell>
          <cell r="L36">
            <v>2320</v>
          </cell>
          <cell r="M36" t="str">
            <v>4454.25</v>
          </cell>
          <cell r="N36" t="str">
            <v>4454.25</v>
          </cell>
        </row>
        <row r="37">
          <cell r="A37">
            <v>702576</v>
          </cell>
          <cell r="B37" t="str">
            <v>Leon*Sanchez,Tonatiuh</v>
          </cell>
          <cell r="C37" t="str">
            <v>TAX</v>
          </cell>
          <cell r="D37" t="str">
            <v>LIC-SYSC-18</v>
          </cell>
          <cell r="E37" t="str">
            <v>LI</v>
          </cell>
          <cell r="F37" t="str">
            <v>AS</v>
          </cell>
          <cell r="G37">
            <v>101</v>
          </cell>
          <cell r="H37">
            <v>24271</v>
          </cell>
          <cell r="I37">
            <v>0</v>
          </cell>
          <cell r="J37">
            <v>0</v>
          </cell>
          <cell r="K37">
            <v>24271</v>
          </cell>
          <cell r="L37">
            <v>24271</v>
          </cell>
          <cell r="M37">
            <v>0</v>
          </cell>
          <cell r="N37">
            <v>0</v>
          </cell>
        </row>
        <row r="38">
          <cell r="A38">
            <v>691759</v>
          </cell>
          <cell r="B38" t="str">
            <v>Becerril*Santiago,Rebeca</v>
          </cell>
          <cell r="C38" t="str">
            <v>TAX</v>
          </cell>
          <cell r="D38" t="str">
            <v>LIC-EJDE-17</v>
          </cell>
          <cell r="E38" t="str">
            <v>LI</v>
          </cell>
          <cell r="F38" t="str">
            <v>AS</v>
          </cell>
          <cell r="G38">
            <v>100</v>
          </cell>
          <cell r="H38" t="str">
            <v>7451.45</v>
          </cell>
          <cell r="I38">
            <v>0</v>
          </cell>
          <cell r="J38">
            <v>0</v>
          </cell>
          <cell r="K38" t="str">
            <v>7451.45</v>
          </cell>
          <cell r="L38" t="str">
            <v>6237.95</v>
          </cell>
          <cell r="M38" t="str">
            <v>1213.5</v>
          </cell>
          <cell r="N38" t="str">
            <v>1213.5</v>
          </cell>
        </row>
        <row r="39">
          <cell r="A39">
            <v>712118</v>
          </cell>
          <cell r="B39" t="str">
            <v>Pavón*Zamudio,Macaria</v>
          </cell>
          <cell r="C39" t="str">
            <v>TAX</v>
          </cell>
          <cell r="D39" t="str">
            <v>LIC-MEES-18</v>
          </cell>
          <cell r="E39" t="str">
            <v>LI</v>
          </cell>
          <cell r="F39" t="str">
            <v>AS</v>
          </cell>
          <cell r="G39">
            <v>101</v>
          </cell>
          <cell r="H39" t="str">
            <v>29870.1</v>
          </cell>
          <cell r="I39">
            <v>0</v>
          </cell>
          <cell r="J39">
            <v>0</v>
          </cell>
          <cell r="K39" t="str">
            <v>29870.1</v>
          </cell>
          <cell r="L39">
            <v>25808</v>
          </cell>
          <cell r="M39" t="str">
            <v>4062.1</v>
          </cell>
          <cell r="N39" t="str">
            <v>4062.1</v>
          </cell>
        </row>
        <row r="40">
          <cell r="A40">
            <v>689883</v>
          </cell>
          <cell r="B40" t="str">
            <v>Colin*Quiroz,Israel</v>
          </cell>
          <cell r="C40" t="str">
            <v>TAX</v>
          </cell>
          <cell r="D40" t="str">
            <v>LIC-DSGD-18</v>
          </cell>
          <cell r="E40" t="str">
            <v>LI</v>
          </cell>
          <cell r="F40" t="str">
            <v>AS</v>
          </cell>
          <cell r="G40">
            <v>101</v>
          </cell>
          <cell r="H40">
            <v>2663</v>
          </cell>
          <cell r="I40">
            <v>0</v>
          </cell>
          <cell r="J40">
            <v>0</v>
          </cell>
          <cell r="K40">
            <v>2663</v>
          </cell>
          <cell r="L40">
            <v>2963</v>
          </cell>
          <cell r="M40">
            <v>0</v>
          </cell>
          <cell r="N40">
            <v>0</v>
          </cell>
        </row>
        <row r="41">
          <cell r="A41">
            <v>227310</v>
          </cell>
          <cell r="B41" t="str">
            <v>Berges*Rodriguez,Paola</v>
          </cell>
          <cell r="C41" t="str">
            <v>TAX</v>
          </cell>
          <cell r="D41" t="str">
            <v>LIC-EJME-17</v>
          </cell>
          <cell r="E41" t="str">
            <v>LI</v>
          </cell>
          <cell r="F41" t="str">
            <v>AS</v>
          </cell>
          <cell r="G41">
            <v>100</v>
          </cell>
          <cell r="H41">
            <v>14315</v>
          </cell>
          <cell r="I41">
            <v>0</v>
          </cell>
          <cell r="J41">
            <v>0</v>
          </cell>
          <cell r="K41">
            <v>14315</v>
          </cell>
          <cell r="L41" t="str">
            <v>14315.2</v>
          </cell>
          <cell r="M41">
            <v>0</v>
          </cell>
          <cell r="N41">
            <v>0</v>
          </cell>
        </row>
        <row r="42">
          <cell r="A42">
            <v>726870</v>
          </cell>
          <cell r="B42" t="str">
            <v>Hernandez*Rodriguez,Andrea</v>
          </cell>
          <cell r="C42" t="str">
            <v>TAX</v>
          </cell>
          <cell r="D42" t="str">
            <v>LIC-DERE-18</v>
          </cell>
          <cell r="E42" t="str">
            <v>LI</v>
          </cell>
          <cell r="F42" t="str">
            <v>AS</v>
          </cell>
          <cell r="G42">
            <v>101</v>
          </cell>
          <cell r="H42" t="str">
            <v>32269.25</v>
          </cell>
          <cell r="I42">
            <v>0</v>
          </cell>
          <cell r="J42">
            <v>0</v>
          </cell>
          <cell r="K42" t="str">
            <v>32269.25</v>
          </cell>
          <cell r="L42" t="str">
            <v>21078.9</v>
          </cell>
          <cell r="M42" t="str">
            <v>11190.35</v>
          </cell>
          <cell r="N42" t="str">
            <v>11190.35</v>
          </cell>
        </row>
        <row r="43">
          <cell r="A43">
            <v>290579</v>
          </cell>
          <cell r="B43" t="str">
            <v>Guzmán*Zempoaltecatl,Daniel</v>
          </cell>
          <cell r="C43" t="str">
            <v>TAX</v>
          </cell>
          <cell r="D43" t="str">
            <v>LIC-EJAD-17</v>
          </cell>
          <cell r="E43" t="str">
            <v>LI</v>
          </cell>
          <cell r="F43" t="str">
            <v>EG</v>
          </cell>
          <cell r="H43">
            <v>0</v>
          </cell>
          <cell r="I43">
            <v>0</v>
          </cell>
          <cell r="J43">
            <v>0</v>
          </cell>
          <cell r="K43">
            <v>0</v>
          </cell>
          <cell r="L43">
            <v>0</v>
          </cell>
          <cell r="M43">
            <v>0</v>
          </cell>
          <cell r="N43">
            <v>0</v>
          </cell>
        </row>
        <row r="44">
          <cell r="A44">
            <v>717423</v>
          </cell>
          <cell r="B44" t="str">
            <v>Santoyo*Sánchez,Julieta</v>
          </cell>
          <cell r="C44" t="str">
            <v>TAX</v>
          </cell>
          <cell r="D44" t="str">
            <v>LIC-CTCO-18</v>
          </cell>
          <cell r="E44" t="str">
            <v>LI</v>
          </cell>
          <cell r="F44" t="str">
            <v>AS</v>
          </cell>
          <cell r="G44">
            <v>101</v>
          </cell>
          <cell r="H44" t="str">
            <v>26531.97</v>
          </cell>
          <cell r="I44">
            <v>0</v>
          </cell>
          <cell r="J44">
            <v>0</v>
          </cell>
          <cell r="K44" t="str">
            <v>26531.97</v>
          </cell>
          <cell r="L44" t="str">
            <v>24922.77</v>
          </cell>
          <cell r="M44">
            <v>1610</v>
          </cell>
          <cell r="N44">
            <v>1610</v>
          </cell>
        </row>
        <row r="45">
          <cell r="A45">
            <v>290554</v>
          </cell>
          <cell r="B45" t="str">
            <v>De la O*Celis,Jannette</v>
          </cell>
          <cell r="C45" t="str">
            <v>TAX</v>
          </cell>
          <cell r="D45" t="str">
            <v>LIC-EJAD-17</v>
          </cell>
          <cell r="E45" t="str">
            <v>LI</v>
          </cell>
          <cell r="F45" t="str">
            <v>EG</v>
          </cell>
          <cell r="H45">
            <v>0</v>
          </cell>
          <cell r="I45">
            <v>0</v>
          </cell>
          <cell r="J45">
            <v>0</v>
          </cell>
          <cell r="K45">
            <v>0</v>
          </cell>
          <cell r="L45">
            <v>0</v>
          </cell>
          <cell r="M45">
            <v>0</v>
          </cell>
          <cell r="N45">
            <v>0</v>
          </cell>
        </row>
        <row r="46">
          <cell r="A46">
            <v>723819</v>
          </cell>
          <cell r="B46" t="str">
            <v>Bomfim*Santos,Laura</v>
          </cell>
          <cell r="C46" t="str">
            <v>TAX</v>
          </cell>
          <cell r="D46" t="str">
            <v>LIC-DSGD-18</v>
          </cell>
          <cell r="E46" t="str">
            <v>LI</v>
          </cell>
          <cell r="F46" t="str">
            <v>AS</v>
          </cell>
          <cell r="G46">
            <v>101</v>
          </cell>
          <cell r="H46">
            <v>32342</v>
          </cell>
          <cell r="I46">
            <v>0</v>
          </cell>
          <cell r="J46" t="str">
            <v>927.45</v>
          </cell>
          <cell r="K46" t="str">
            <v>31414.55</v>
          </cell>
          <cell r="L46">
            <v>31777</v>
          </cell>
          <cell r="M46">
            <v>0</v>
          </cell>
          <cell r="N46">
            <v>0</v>
          </cell>
        </row>
        <row r="47">
          <cell r="A47">
            <v>723796</v>
          </cell>
          <cell r="B47" t="str">
            <v>Martinez*Salinas,Arely</v>
          </cell>
          <cell r="C47" t="str">
            <v>TAX</v>
          </cell>
          <cell r="D47" t="str">
            <v>LIC-MEES-18</v>
          </cell>
          <cell r="E47" t="str">
            <v>LI</v>
          </cell>
          <cell r="F47" t="str">
            <v>AS</v>
          </cell>
          <cell r="G47">
            <v>105</v>
          </cell>
          <cell r="H47" t="str">
            <v>33804.05</v>
          </cell>
          <cell r="I47">
            <v>0</v>
          </cell>
          <cell r="J47">
            <v>0</v>
          </cell>
          <cell r="K47" t="str">
            <v>33804.05</v>
          </cell>
          <cell r="L47">
            <v>20799</v>
          </cell>
          <cell r="M47" t="str">
            <v>13005.05</v>
          </cell>
          <cell r="N47" t="str">
            <v>13005.05</v>
          </cell>
        </row>
        <row r="48">
          <cell r="A48">
            <v>719108</v>
          </cell>
          <cell r="B48" t="str">
            <v>Tapia*Fonseca,María</v>
          </cell>
          <cell r="C48" t="str">
            <v>TAX</v>
          </cell>
          <cell r="D48" t="str">
            <v>LIC-DERE-18</v>
          </cell>
          <cell r="E48" t="str">
            <v>LI</v>
          </cell>
          <cell r="F48" t="str">
            <v>AS</v>
          </cell>
          <cell r="G48">
            <v>101</v>
          </cell>
          <cell r="H48" t="str">
            <v>32223.45</v>
          </cell>
          <cell r="I48">
            <v>0</v>
          </cell>
          <cell r="J48">
            <v>0</v>
          </cell>
          <cell r="K48" t="str">
            <v>32223.45</v>
          </cell>
          <cell r="L48">
            <v>23812</v>
          </cell>
          <cell r="M48" t="str">
            <v>8411.45</v>
          </cell>
          <cell r="N48" t="str">
            <v>8411.45</v>
          </cell>
        </row>
        <row r="49">
          <cell r="A49">
            <v>723312</v>
          </cell>
          <cell r="B49" t="str">
            <v>Guerrero*Velázquez,Isaura</v>
          </cell>
          <cell r="C49" t="str">
            <v>TAX</v>
          </cell>
          <cell r="D49" t="str">
            <v>LIC-DERE-18</v>
          </cell>
          <cell r="E49" t="str">
            <v>LI</v>
          </cell>
          <cell r="F49" t="str">
            <v>AS</v>
          </cell>
          <cell r="G49">
            <v>101</v>
          </cell>
          <cell r="H49" t="str">
            <v>33339.75</v>
          </cell>
          <cell r="I49">
            <v>0</v>
          </cell>
          <cell r="J49">
            <v>0</v>
          </cell>
          <cell r="K49" t="str">
            <v>33339.75</v>
          </cell>
          <cell r="L49" t="str">
            <v>28396.75</v>
          </cell>
          <cell r="M49">
            <v>4943</v>
          </cell>
          <cell r="N49">
            <v>4943</v>
          </cell>
        </row>
        <row r="50">
          <cell r="A50">
            <v>715771</v>
          </cell>
          <cell r="B50" t="str">
            <v>Davila*Islas,Cipriano</v>
          </cell>
          <cell r="C50" t="str">
            <v>TAX</v>
          </cell>
          <cell r="D50" t="str">
            <v>LIC-EJDE-17</v>
          </cell>
          <cell r="E50" t="str">
            <v>LI</v>
          </cell>
          <cell r="F50" t="str">
            <v>AS</v>
          </cell>
          <cell r="G50">
            <v>100</v>
          </cell>
          <cell r="H50" t="str">
            <v>21031.8</v>
          </cell>
          <cell r="I50">
            <v>0</v>
          </cell>
          <cell r="J50">
            <v>0</v>
          </cell>
          <cell r="K50" t="str">
            <v>21031.8</v>
          </cell>
          <cell r="L50">
            <v>17100</v>
          </cell>
          <cell r="M50" t="str">
            <v>3931.8</v>
          </cell>
          <cell r="N50" t="str">
            <v>3931.8</v>
          </cell>
        </row>
        <row r="51">
          <cell r="A51">
            <v>719057</v>
          </cell>
          <cell r="B51" t="str">
            <v>Gutiérrez*Gutiérrez,Maricruz</v>
          </cell>
          <cell r="C51" t="str">
            <v>TAX</v>
          </cell>
          <cell r="D51" t="str">
            <v>LIC-DINV-18</v>
          </cell>
          <cell r="E51" t="str">
            <v>LI</v>
          </cell>
          <cell r="F51" t="str">
            <v>AS</v>
          </cell>
          <cell r="G51">
            <v>101</v>
          </cell>
          <cell r="H51" t="str">
            <v>27763.05</v>
          </cell>
          <cell r="I51">
            <v>0</v>
          </cell>
          <cell r="J51">
            <v>0</v>
          </cell>
          <cell r="K51" t="str">
            <v>27763.05</v>
          </cell>
          <cell r="L51" t="str">
            <v>13418.8</v>
          </cell>
          <cell r="M51" t="str">
            <v>14344.25</v>
          </cell>
          <cell r="N51" t="str">
            <v>14344.25</v>
          </cell>
        </row>
        <row r="52">
          <cell r="A52">
            <v>719084</v>
          </cell>
          <cell r="B52" t="str">
            <v>Nogueda*Ocampo,Martha</v>
          </cell>
          <cell r="C52" t="str">
            <v>TAX</v>
          </cell>
          <cell r="D52" t="str">
            <v>LIC-DERE-18</v>
          </cell>
          <cell r="E52" t="str">
            <v>LI</v>
          </cell>
          <cell r="F52" t="str">
            <v>AS</v>
          </cell>
          <cell r="G52">
            <v>100</v>
          </cell>
          <cell r="H52" t="str">
            <v>31794.5</v>
          </cell>
          <cell r="I52">
            <v>0</v>
          </cell>
          <cell r="J52">
            <v>0</v>
          </cell>
          <cell r="K52" t="str">
            <v>31794.5</v>
          </cell>
          <cell r="L52">
            <v>20504</v>
          </cell>
          <cell r="M52" t="str">
            <v>11290.5</v>
          </cell>
          <cell r="N52" t="str">
            <v>11290.5</v>
          </cell>
        </row>
        <row r="53">
          <cell r="A53">
            <v>721890</v>
          </cell>
          <cell r="B53" t="str">
            <v>Hernandez*Cervantes,Jose</v>
          </cell>
          <cell r="C53" t="str">
            <v>TAX</v>
          </cell>
          <cell r="D53" t="str">
            <v>LIC-DINV-18</v>
          </cell>
          <cell r="E53" t="str">
            <v>LI</v>
          </cell>
          <cell r="F53" t="str">
            <v>AS</v>
          </cell>
          <cell r="G53">
            <v>101</v>
          </cell>
          <cell r="H53" t="str">
            <v>34154.8</v>
          </cell>
          <cell r="I53">
            <v>0</v>
          </cell>
          <cell r="J53">
            <v>0</v>
          </cell>
          <cell r="K53" t="str">
            <v>34154.8</v>
          </cell>
          <cell r="L53">
            <v>2951</v>
          </cell>
          <cell r="M53" t="str">
            <v>31203.8</v>
          </cell>
          <cell r="N53" t="str">
            <v>31203.8</v>
          </cell>
        </row>
        <row r="54">
          <cell r="A54">
            <v>734260</v>
          </cell>
          <cell r="B54" t="str">
            <v>Peña*Cruz,Luis</v>
          </cell>
          <cell r="C54" t="str">
            <v>TAX</v>
          </cell>
          <cell r="D54" t="str">
            <v>LIC-EJME-17</v>
          </cell>
          <cell r="E54" t="str">
            <v>LI</v>
          </cell>
          <cell r="F54" t="str">
            <v>AS</v>
          </cell>
          <cell r="G54">
            <v>100</v>
          </cell>
          <cell r="H54">
            <v>24532</v>
          </cell>
          <cell r="I54">
            <v>0</v>
          </cell>
          <cell r="J54">
            <v>0</v>
          </cell>
          <cell r="K54">
            <v>24532</v>
          </cell>
          <cell r="L54" t="str">
            <v>24532.2</v>
          </cell>
          <cell r="M54">
            <v>0</v>
          </cell>
          <cell r="N54">
            <v>0</v>
          </cell>
        </row>
        <row r="55">
          <cell r="A55">
            <v>668722</v>
          </cell>
          <cell r="B55" t="str">
            <v>Flemate*Padilla,Carlos</v>
          </cell>
          <cell r="C55" t="str">
            <v>TAX</v>
          </cell>
          <cell r="D55" t="str">
            <v>LIC-EJDE-17</v>
          </cell>
          <cell r="E55" t="str">
            <v>LI</v>
          </cell>
          <cell r="F55" t="str">
            <v>AS</v>
          </cell>
          <cell r="G55">
            <v>404</v>
          </cell>
          <cell r="H55" t="str">
            <v>17681.9</v>
          </cell>
          <cell r="I55">
            <v>0</v>
          </cell>
          <cell r="J55">
            <v>0</v>
          </cell>
          <cell r="K55" t="str">
            <v>17681.9</v>
          </cell>
          <cell r="L55" t="str">
            <v>15213.95</v>
          </cell>
          <cell r="M55" t="str">
            <v>2467.95</v>
          </cell>
          <cell r="N55" t="str">
            <v>2467.95</v>
          </cell>
        </row>
        <row r="56">
          <cell r="A56">
            <v>737408</v>
          </cell>
          <cell r="B56" t="str">
            <v>Romero*Flores,Omar</v>
          </cell>
          <cell r="C56" t="str">
            <v>TAX</v>
          </cell>
          <cell r="D56" t="str">
            <v>LIC-DSGD-18</v>
          </cell>
          <cell r="E56" t="str">
            <v>LI</v>
          </cell>
          <cell r="F56" t="str">
            <v>AS</v>
          </cell>
          <cell r="G56">
            <v>101</v>
          </cell>
          <cell r="H56" t="str">
            <v>25863.75</v>
          </cell>
          <cell r="I56">
            <v>0</v>
          </cell>
          <cell r="J56">
            <v>0</v>
          </cell>
          <cell r="K56" t="str">
            <v>25863.75</v>
          </cell>
          <cell r="L56" t="str">
            <v>15187.4</v>
          </cell>
          <cell r="M56" t="str">
            <v>10676.35</v>
          </cell>
          <cell r="N56" t="str">
            <v>10676.35</v>
          </cell>
        </row>
        <row r="57">
          <cell r="A57">
            <v>727521</v>
          </cell>
          <cell r="B57" t="str">
            <v>Oropeza*Perez,Ismerai</v>
          </cell>
          <cell r="C57" t="str">
            <v>TAX</v>
          </cell>
          <cell r="D57" t="str">
            <v>LIC-CTCO-18</v>
          </cell>
          <cell r="E57" t="str">
            <v>LI</v>
          </cell>
          <cell r="F57" t="str">
            <v>AS</v>
          </cell>
          <cell r="G57">
            <v>101</v>
          </cell>
          <cell r="H57" t="str">
            <v>32566.8</v>
          </cell>
          <cell r="I57">
            <v>0</v>
          </cell>
          <cell r="J57">
            <v>0</v>
          </cell>
          <cell r="K57" t="str">
            <v>32566.8</v>
          </cell>
          <cell r="L57">
            <v>32567</v>
          </cell>
          <cell r="M57">
            <v>0</v>
          </cell>
          <cell r="N57">
            <v>0</v>
          </cell>
        </row>
        <row r="58">
          <cell r="A58">
            <v>733187</v>
          </cell>
          <cell r="B58" t="str">
            <v>Agonizantes*Jimenez,Cesar</v>
          </cell>
          <cell r="C58" t="str">
            <v>TAX</v>
          </cell>
          <cell r="D58" t="str">
            <v>LIC-EJAD-17</v>
          </cell>
          <cell r="E58" t="str">
            <v>LI</v>
          </cell>
          <cell r="F58" t="str">
            <v>AS</v>
          </cell>
          <cell r="G58">
            <v>100</v>
          </cell>
          <cell r="H58" t="str">
            <v>25720.8</v>
          </cell>
          <cell r="I58">
            <v>0</v>
          </cell>
          <cell r="J58">
            <v>0</v>
          </cell>
          <cell r="K58" t="str">
            <v>25720.8</v>
          </cell>
          <cell r="L58" t="str">
            <v>17259.45</v>
          </cell>
          <cell r="M58" t="str">
            <v>8461.35</v>
          </cell>
          <cell r="N58" t="str">
            <v>8461.35</v>
          </cell>
        </row>
        <row r="59">
          <cell r="A59">
            <v>732126</v>
          </cell>
          <cell r="B59" t="str">
            <v>Ruiz*Santiago,Guie</v>
          </cell>
          <cell r="C59" t="str">
            <v>TAX</v>
          </cell>
          <cell r="D59" t="str">
            <v>LIC-DSGD-18</v>
          </cell>
          <cell r="E59" t="str">
            <v>LI</v>
          </cell>
          <cell r="F59" t="str">
            <v>AS</v>
          </cell>
          <cell r="G59">
            <v>101</v>
          </cell>
          <cell r="H59">
            <v>26370</v>
          </cell>
          <cell r="I59">
            <v>0</v>
          </cell>
          <cell r="J59">
            <v>0</v>
          </cell>
          <cell r="K59">
            <v>26370</v>
          </cell>
          <cell r="L59" t="str">
            <v>32484.2</v>
          </cell>
          <cell r="M59">
            <v>0</v>
          </cell>
          <cell r="N59">
            <v>0</v>
          </cell>
        </row>
        <row r="60">
          <cell r="A60">
            <v>698417</v>
          </cell>
          <cell r="B60" t="str">
            <v>Carrascosa*López,Waldir</v>
          </cell>
          <cell r="C60" t="str">
            <v>TAX</v>
          </cell>
          <cell r="D60" t="str">
            <v>LIC-DSGD-18</v>
          </cell>
          <cell r="E60" t="str">
            <v>LI</v>
          </cell>
          <cell r="F60" t="str">
            <v>AS</v>
          </cell>
          <cell r="G60">
            <v>100</v>
          </cell>
          <cell r="H60" t="str">
            <v>13519.25</v>
          </cell>
          <cell r="I60">
            <v>0</v>
          </cell>
          <cell r="J60">
            <v>0</v>
          </cell>
          <cell r="K60" t="str">
            <v>13519.25</v>
          </cell>
          <cell r="L60" t="str">
            <v>13460.6</v>
          </cell>
          <cell r="M60">
            <v>60</v>
          </cell>
          <cell r="N60">
            <v>60</v>
          </cell>
        </row>
        <row r="61">
          <cell r="A61">
            <v>731495</v>
          </cell>
          <cell r="B61" t="str">
            <v>Ramos*Gonzalez,Jorge</v>
          </cell>
          <cell r="C61" t="str">
            <v>TAX</v>
          </cell>
          <cell r="D61" t="str">
            <v>LIC-EJME-17</v>
          </cell>
          <cell r="E61" t="str">
            <v>LI</v>
          </cell>
          <cell r="F61" t="str">
            <v>AS</v>
          </cell>
          <cell r="G61">
            <v>100</v>
          </cell>
          <cell r="H61" t="str">
            <v>24720.8</v>
          </cell>
          <cell r="I61">
            <v>0</v>
          </cell>
          <cell r="J61">
            <v>0</v>
          </cell>
          <cell r="K61" t="str">
            <v>24720.8</v>
          </cell>
          <cell r="L61" t="str">
            <v>9046.2</v>
          </cell>
          <cell r="M61" t="str">
            <v>15674.6</v>
          </cell>
          <cell r="N61" t="str">
            <v>15674.6</v>
          </cell>
        </row>
        <row r="62">
          <cell r="A62">
            <v>328991</v>
          </cell>
          <cell r="B62" t="str">
            <v>Juarez*Chino,Bladimir</v>
          </cell>
          <cell r="C62" t="str">
            <v>TAX</v>
          </cell>
          <cell r="D62" t="str">
            <v>LIC-MEES-18</v>
          </cell>
          <cell r="E62" t="str">
            <v>LI</v>
          </cell>
          <cell r="F62" t="str">
            <v>AS</v>
          </cell>
          <cell r="G62">
            <v>404</v>
          </cell>
          <cell r="H62" t="str">
            <v>22374.35</v>
          </cell>
          <cell r="I62">
            <v>0</v>
          </cell>
          <cell r="J62">
            <v>0</v>
          </cell>
          <cell r="K62" t="str">
            <v>22374.35</v>
          </cell>
          <cell r="L62" t="str">
            <v>22374.35</v>
          </cell>
          <cell r="M62">
            <v>0</v>
          </cell>
          <cell r="N62">
            <v>0</v>
          </cell>
        </row>
        <row r="63">
          <cell r="A63">
            <v>734820</v>
          </cell>
          <cell r="B63" t="str">
            <v>Mejía*Ochoa,Paulina</v>
          </cell>
          <cell r="C63" t="str">
            <v>TAX</v>
          </cell>
          <cell r="D63" t="str">
            <v>LIC-DSGD-18</v>
          </cell>
          <cell r="E63" t="str">
            <v>LI</v>
          </cell>
          <cell r="F63" t="str">
            <v>AS</v>
          </cell>
          <cell r="G63">
            <v>101</v>
          </cell>
          <cell r="H63" t="str">
            <v>35642.45</v>
          </cell>
          <cell r="I63">
            <v>0</v>
          </cell>
          <cell r="J63">
            <v>0</v>
          </cell>
          <cell r="K63" t="str">
            <v>35642.45</v>
          </cell>
          <cell r="L63" t="str">
            <v>30699.95</v>
          </cell>
          <cell r="M63">
            <v>4943</v>
          </cell>
          <cell r="N63">
            <v>4943</v>
          </cell>
        </row>
        <row r="64">
          <cell r="A64">
            <v>236769</v>
          </cell>
          <cell r="B64" t="str">
            <v>Yañez*Suarez,Jose</v>
          </cell>
          <cell r="C64" t="str">
            <v>TAX</v>
          </cell>
          <cell r="D64" t="str">
            <v>LIC-DERE-18</v>
          </cell>
          <cell r="E64" t="str">
            <v>LI</v>
          </cell>
          <cell r="F64" t="str">
            <v>BR</v>
          </cell>
          <cell r="H64">
            <v>127</v>
          </cell>
          <cell r="I64">
            <v>0</v>
          </cell>
          <cell r="J64">
            <v>0</v>
          </cell>
          <cell r="K64">
            <v>127</v>
          </cell>
          <cell r="L64">
            <v>127</v>
          </cell>
          <cell r="M64">
            <v>0</v>
          </cell>
          <cell r="N64">
            <v>0</v>
          </cell>
        </row>
        <row r="65">
          <cell r="A65">
            <v>617799</v>
          </cell>
          <cell r="B65" t="str">
            <v>Chavarria*López,Irwin</v>
          </cell>
          <cell r="C65" t="str">
            <v>TAX</v>
          </cell>
          <cell r="D65" t="str">
            <v>LIC-DSGD-18</v>
          </cell>
          <cell r="E65" t="str">
            <v>LI</v>
          </cell>
          <cell r="F65" t="str">
            <v>AS</v>
          </cell>
          <cell r="G65">
            <v>404</v>
          </cell>
          <cell r="H65" t="str">
            <v>22455.9</v>
          </cell>
          <cell r="I65">
            <v>0</v>
          </cell>
          <cell r="J65">
            <v>0</v>
          </cell>
          <cell r="K65" t="str">
            <v>22455.9</v>
          </cell>
          <cell r="L65">
            <v>22456</v>
          </cell>
          <cell r="M65">
            <v>0</v>
          </cell>
          <cell r="N65">
            <v>0</v>
          </cell>
        </row>
        <row r="66">
          <cell r="A66">
            <v>729966</v>
          </cell>
          <cell r="B66" t="str">
            <v>Corona*Piña,Marco</v>
          </cell>
          <cell r="C66" t="str">
            <v>TAX</v>
          </cell>
          <cell r="D66" t="str">
            <v>LIC-DINV-18</v>
          </cell>
          <cell r="E66" t="str">
            <v>LI</v>
          </cell>
          <cell r="F66" t="str">
            <v>AS</v>
          </cell>
          <cell r="G66">
            <v>101</v>
          </cell>
          <cell r="H66">
            <v>31063</v>
          </cell>
          <cell r="I66">
            <v>0</v>
          </cell>
          <cell r="J66">
            <v>0</v>
          </cell>
          <cell r="K66">
            <v>31063</v>
          </cell>
          <cell r="L66">
            <v>14674</v>
          </cell>
          <cell r="M66">
            <v>16389</v>
          </cell>
          <cell r="N66">
            <v>16389</v>
          </cell>
        </row>
        <row r="67">
          <cell r="A67">
            <v>736215</v>
          </cell>
          <cell r="B67" t="str">
            <v>Araujo*Morales,Evelyn</v>
          </cell>
          <cell r="C67" t="str">
            <v>TAX</v>
          </cell>
          <cell r="D67" t="str">
            <v>LIC-DSGD-18</v>
          </cell>
          <cell r="E67" t="str">
            <v>LI</v>
          </cell>
          <cell r="F67" t="str">
            <v>AS</v>
          </cell>
          <cell r="G67">
            <v>101</v>
          </cell>
          <cell r="H67" t="str">
            <v>27743.6</v>
          </cell>
          <cell r="I67">
            <v>0</v>
          </cell>
          <cell r="J67">
            <v>0</v>
          </cell>
          <cell r="K67" t="str">
            <v>27743.6</v>
          </cell>
          <cell r="L67" t="str">
            <v>18081.2</v>
          </cell>
          <cell r="M67" t="str">
            <v>9662.4</v>
          </cell>
          <cell r="N67" t="str">
            <v>9662.4</v>
          </cell>
        </row>
        <row r="68">
          <cell r="A68">
            <v>680046</v>
          </cell>
          <cell r="B68" t="str">
            <v>Mejía*Cruz,Jorge</v>
          </cell>
          <cell r="C68" t="str">
            <v>TAX</v>
          </cell>
          <cell r="D68" t="str">
            <v>LIC-CTCO-18</v>
          </cell>
          <cell r="E68" t="str">
            <v>LI</v>
          </cell>
          <cell r="F68" t="str">
            <v>AS</v>
          </cell>
          <cell r="G68">
            <v>101</v>
          </cell>
          <cell r="H68">
            <v>10077</v>
          </cell>
          <cell r="I68">
            <v>0</v>
          </cell>
          <cell r="J68" t="str">
            <v>103.14</v>
          </cell>
          <cell r="K68" t="str">
            <v>9973.86</v>
          </cell>
          <cell r="L68">
            <v>9995</v>
          </cell>
          <cell r="M68">
            <v>0</v>
          </cell>
          <cell r="N68">
            <v>0</v>
          </cell>
        </row>
        <row r="69">
          <cell r="A69">
            <v>739085</v>
          </cell>
          <cell r="B69" t="str">
            <v>Barroso*Cruz,Carolina</v>
          </cell>
          <cell r="C69" t="str">
            <v>TAX</v>
          </cell>
          <cell r="D69" t="str">
            <v>LIC-DSGD-18</v>
          </cell>
          <cell r="E69" t="str">
            <v>LI</v>
          </cell>
          <cell r="F69" t="str">
            <v>AS</v>
          </cell>
          <cell r="G69">
            <v>100</v>
          </cell>
          <cell r="H69" t="str">
            <v>27363.8</v>
          </cell>
          <cell r="I69">
            <v>0</v>
          </cell>
          <cell r="J69" t="str">
            <v>950.42</v>
          </cell>
          <cell r="K69" t="str">
            <v>26413.38</v>
          </cell>
          <cell r="L69" t="str">
            <v>25853.59</v>
          </cell>
          <cell r="M69" t="str">
            <v>559.79</v>
          </cell>
          <cell r="N69" t="str">
            <v>559.79</v>
          </cell>
        </row>
        <row r="70">
          <cell r="A70">
            <v>739147</v>
          </cell>
          <cell r="B70" t="str">
            <v>Vargas*Santiago,Fernando</v>
          </cell>
          <cell r="C70" t="str">
            <v>TAX</v>
          </cell>
          <cell r="D70" t="str">
            <v>LIC-DINV-18</v>
          </cell>
          <cell r="E70" t="str">
            <v>LI</v>
          </cell>
          <cell r="F70" t="str">
            <v>AS</v>
          </cell>
          <cell r="G70">
            <v>101</v>
          </cell>
          <cell r="H70">
            <v>26243</v>
          </cell>
          <cell r="I70">
            <v>0</v>
          </cell>
          <cell r="J70">
            <v>0</v>
          </cell>
          <cell r="K70">
            <v>26243</v>
          </cell>
          <cell r="L70" t="str">
            <v>23143.6</v>
          </cell>
          <cell r="M70">
            <v>3100</v>
          </cell>
          <cell r="N70">
            <v>3100</v>
          </cell>
        </row>
        <row r="71">
          <cell r="A71">
            <v>730162</v>
          </cell>
          <cell r="B71" t="str">
            <v>Lopez*Matus,Zeltzin</v>
          </cell>
          <cell r="C71" t="str">
            <v>TAX</v>
          </cell>
          <cell r="D71" t="str">
            <v>LIC-PSIO-18</v>
          </cell>
          <cell r="E71" t="str">
            <v>LI</v>
          </cell>
          <cell r="F71" t="str">
            <v>AS</v>
          </cell>
          <cell r="G71">
            <v>101</v>
          </cell>
          <cell r="H71" t="str">
            <v>33498.9</v>
          </cell>
          <cell r="I71">
            <v>0</v>
          </cell>
          <cell r="J71">
            <v>0</v>
          </cell>
          <cell r="K71" t="str">
            <v>33498.9</v>
          </cell>
          <cell r="L71">
            <v>24255</v>
          </cell>
          <cell r="M71" t="str">
            <v>9243.9</v>
          </cell>
          <cell r="N71" t="str">
            <v>9243.9</v>
          </cell>
        </row>
        <row r="72">
          <cell r="A72">
            <v>748343</v>
          </cell>
          <cell r="B72" t="str">
            <v>Morales*Ferrer,Saúl</v>
          </cell>
          <cell r="C72" t="str">
            <v>TAX</v>
          </cell>
          <cell r="D72" t="str">
            <v>LIC-EJAD-17</v>
          </cell>
          <cell r="E72" t="str">
            <v>LI</v>
          </cell>
          <cell r="F72" t="str">
            <v>AS</v>
          </cell>
          <cell r="G72">
            <v>100</v>
          </cell>
          <cell r="H72" t="str">
            <v>19546.95</v>
          </cell>
          <cell r="I72">
            <v>0</v>
          </cell>
          <cell r="J72">
            <v>0</v>
          </cell>
          <cell r="K72" t="str">
            <v>19546.95</v>
          </cell>
          <cell r="L72">
            <v>19547</v>
          </cell>
          <cell r="M72">
            <v>0</v>
          </cell>
          <cell r="N72">
            <v>0</v>
          </cell>
        </row>
        <row r="73">
          <cell r="A73">
            <v>755411</v>
          </cell>
          <cell r="B73" t="str">
            <v>Barba*Palacios,María</v>
          </cell>
          <cell r="C73" t="str">
            <v>TAX</v>
          </cell>
          <cell r="D73" t="str">
            <v>LIC-DSGD-18</v>
          </cell>
          <cell r="E73" t="str">
            <v>LI</v>
          </cell>
          <cell r="F73" t="str">
            <v>AS</v>
          </cell>
          <cell r="G73">
            <v>404</v>
          </cell>
          <cell r="H73" t="str">
            <v>27497.7</v>
          </cell>
          <cell r="I73">
            <v>0</v>
          </cell>
          <cell r="J73">
            <v>0</v>
          </cell>
          <cell r="K73" t="str">
            <v>27497.7</v>
          </cell>
          <cell r="L73" t="str">
            <v>30832.8</v>
          </cell>
          <cell r="M73">
            <v>0</v>
          </cell>
          <cell r="N73">
            <v>0</v>
          </cell>
        </row>
        <row r="74">
          <cell r="A74">
            <v>755296</v>
          </cell>
          <cell r="B74" t="str">
            <v>Carrera*Perez,Karen</v>
          </cell>
          <cell r="C74" t="str">
            <v>TAX</v>
          </cell>
          <cell r="D74" t="str">
            <v>LIC-EJAD-17</v>
          </cell>
          <cell r="E74" t="str">
            <v>LI</v>
          </cell>
          <cell r="F74" t="str">
            <v>AS</v>
          </cell>
          <cell r="G74">
            <v>100</v>
          </cell>
          <cell r="H74" t="str">
            <v>19141.85</v>
          </cell>
          <cell r="I74">
            <v>0</v>
          </cell>
          <cell r="J74">
            <v>0</v>
          </cell>
          <cell r="K74" t="str">
            <v>19141.85</v>
          </cell>
          <cell r="L74" t="str">
            <v>19141.85</v>
          </cell>
          <cell r="M74">
            <v>0</v>
          </cell>
          <cell r="N74">
            <v>0</v>
          </cell>
        </row>
        <row r="75">
          <cell r="A75">
            <v>746822</v>
          </cell>
          <cell r="B75" t="str">
            <v>Herrera*Flores,Isabel</v>
          </cell>
          <cell r="C75" t="str">
            <v>TAX</v>
          </cell>
          <cell r="D75" t="str">
            <v>LIC-DSGD-18</v>
          </cell>
          <cell r="E75" t="str">
            <v>LI</v>
          </cell>
          <cell r="F75" t="str">
            <v>AS</v>
          </cell>
          <cell r="G75">
            <v>100</v>
          </cell>
          <cell r="H75" t="str">
            <v>26243.81</v>
          </cell>
          <cell r="I75">
            <v>0</v>
          </cell>
          <cell r="J75">
            <v>0</v>
          </cell>
          <cell r="K75" t="str">
            <v>26243.81</v>
          </cell>
          <cell r="L75" t="str">
            <v>14719.2</v>
          </cell>
          <cell r="M75" t="str">
            <v>11524.61</v>
          </cell>
          <cell r="N75" t="str">
            <v>11524.61</v>
          </cell>
        </row>
        <row r="76">
          <cell r="A76">
            <v>743785</v>
          </cell>
          <cell r="B76" t="str">
            <v>Zarco*Alvarez,Sofía</v>
          </cell>
          <cell r="C76" t="str">
            <v>TAX</v>
          </cell>
          <cell r="D76" t="str">
            <v>LIC-DINV-18</v>
          </cell>
          <cell r="E76" t="str">
            <v>LI</v>
          </cell>
          <cell r="F76" t="str">
            <v>AS</v>
          </cell>
          <cell r="G76">
            <v>101</v>
          </cell>
          <cell r="H76" t="str">
            <v>27410.15</v>
          </cell>
          <cell r="I76">
            <v>0</v>
          </cell>
          <cell r="J76">
            <v>0</v>
          </cell>
          <cell r="K76" t="str">
            <v>27410.15</v>
          </cell>
          <cell r="L76">
            <v>27411</v>
          </cell>
          <cell r="M76">
            <v>0</v>
          </cell>
          <cell r="N76">
            <v>0</v>
          </cell>
        </row>
        <row r="77">
          <cell r="A77">
            <v>744055</v>
          </cell>
          <cell r="B77" t="str">
            <v>Frausto*Rodriguez,Juan</v>
          </cell>
          <cell r="C77" t="str">
            <v>TAX</v>
          </cell>
          <cell r="D77" t="str">
            <v>LIC-DINV-18</v>
          </cell>
          <cell r="E77" t="str">
            <v>LI</v>
          </cell>
          <cell r="F77" t="str">
            <v>AS</v>
          </cell>
          <cell r="G77">
            <v>100</v>
          </cell>
          <cell r="H77">
            <v>26243</v>
          </cell>
          <cell r="I77">
            <v>0</v>
          </cell>
          <cell r="J77" t="str">
            <v>950.76</v>
          </cell>
          <cell r="K77" t="str">
            <v>25292.24</v>
          </cell>
          <cell r="L77" t="str">
            <v>25298.6</v>
          </cell>
          <cell r="M77">
            <v>0</v>
          </cell>
          <cell r="N77">
            <v>0</v>
          </cell>
        </row>
        <row r="78">
          <cell r="A78">
            <v>747320</v>
          </cell>
          <cell r="B78" t="str">
            <v>Zarazua*Ramirez,Alan</v>
          </cell>
          <cell r="C78" t="str">
            <v>TAX</v>
          </cell>
          <cell r="D78" t="str">
            <v>LIC-MEES-18</v>
          </cell>
          <cell r="E78" t="str">
            <v>LI</v>
          </cell>
          <cell r="F78" t="str">
            <v>AS</v>
          </cell>
          <cell r="G78">
            <v>101</v>
          </cell>
          <cell r="H78" t="str">
            <v>29308.3</v>
          </cell>
          <cell r="I78">
            <v>0</v>
          </cell>
          <cell r="J78">
            <v>0</v>
          </cell>
          <cell r="K78" t="str">
            <v>29308.3</v>
          </cell>
          <cell r="L78" t="str">
            <v>29309.2</v>
          </cell>
          <cell r="M78">
            <v>0</v>
          </cell>
          <cell r="N78">
            <v>0</v>
          </cell>
        </row>
        <row r="79">
          <cell r="A79">
            <v>752671</v>
          </cell>
          <cell r="B79" t="str">
            <v>Juarez*Alvarez,Carlos</v>
          </cell>
          <cell r="C79" t="str">
            <v>TAX</v>
          </cell>
          <cell r="D79" t="str">
            <v>LIC-DSGD-18</v>
          </cell>
          <cell r="E79" t="str">
            <v>LI</v>
          </cell>
          <cell r="F79" t="str">
            <v>AS</v>
          </cell>
          <cell r="G79">
            <v>405</v>
          </cell>
          <cell r="H79" t="str">
            <v>27076.7</v>
          </cell>
          <cell r="I79">
            <v>0</v>
          </cell>
          <cell r="J79">
            <v>0</v>
          </cell>
          <cell r="K79" t="str">
            <v>27076.7</v>
          </cell>
          <cell r="L79">
            <v>19015</v>
          </cell>
          <cell r="M79" t="str">
            <v>8061.7</v>
          </cell>
          <cell r="N79" t="str">
            <v>8061.7</v>
          </cell>
        </row>
        <row r="80">
          <cell r="A80">
            <v>757885</v>
          </cell>
          <cell r="B80" t="str">
            <v>Molina*Romero,Jimena</v>
          </cell>
          <cell r="C80" t="str">
            <v>TAX</v>
          </cell>
          <cell r="D80" t="str">
            <v>LIC-DERE-18</v>
          </cell>
          <cell r="E80" t="str">
            <v>LI</v>
          </cell>
          <cell r="F80" t="str">
            <v>AS</v>
          </cell>
          <cell r="G80">
            <v>101</v>
          </cell>
          <cell r="H80">
            <v>24842</v>
          </cell>
          <cell r="I80">
            <v>0</v>
          </cell>
          <cell r="J80" t="str">
            <v>900.72</v>
          </cell>
          <cell r="K80" t="str">
            <v>23941.28</v>
          </cell>
          <cell r="L80" t="str">
            <v>26946.9</v>
          </cell>
          <cell r="M80">
            <v>0</v>
          </cell>
          <cell r="N80">
            <v>0</v>
          </cell>
        </row>
        <row r="81">
          <cell r="A81">
            <v>756208</v>
          </cell>
          <cell r="B81" t="str">
            <v>Martinez*Dominguez,Miguel</v>
          </cell>
          <cell r="C81" t="str">
            <v>TAX</v>
          </cell>
          <cell r="D81" t="str">
            <v>LIC-EJDE-17</v>
          </cell>
          <cell r="E81" t="str">
            <v>LI</v>
          </cell>
          <cell r="F81" t="str">
            <v>AS</v>
          </cell>
          <cell r="G81">
            <v>100</v>
          </cell>
          <cell r="H81" t="str">
            <v>19052.73</v>
          </cell>
          <cell r="I81">
            <v>0</v>
          </cell>
          <cell r="J81">
            <v>0</v>
          </cell>
          <cell r="K81" t="str">
            <v>19052.73</v>
          </cell>
          <cell r="L81" t="str">
            <v>18171.73</v>
          </cell>
          <cell r="M81">
            <v>3100</v>
          </cell>
          <cell r="N81">
            <v>3100</v>
          </cell>
        </row>
        <row r="82">
          <cell r="A82">
            <v>749503</v>
          </cell>
          <cell r="B82" t="str">
            <v>Jimenez*Ramirez,Victor</v>
          </cell>
          <cell r="C82" t="str">
            <v>TAX</v>
          </cell>
          <cell r="D82" t="str">
            <v>LIC-EJAD-17</v>
          </cell>
          <cell r="E82" t="str">
            <v>LI</v>
          </cell>
          <cell r="F82" t="str">
            <v>AS</v>
          </cell>
          <cell r="G82">
            <v>101</v>
          </cell>
          <cell r="H82" t="str">
            <v>18863.4</v>
          </cell>
          <cell r="I82">
            <v>0</v>
          </cell>
          <cell r="J82">
            <v>0</v>
          </cell>
          <cell r="K82" t="str">
            <v>18863.4</v>
          </cell>
          <cell r="L82" t="str">
            <v>16538.4</v>
          </cell>
          <cell r="M82">
            <v>2325</v>
          </cell>
          <cell r="N82">
            <v>2325</v>
          </cell>
        </row>
        <row r="83">
          <cell r="A83">
            <v>746289</v>
          </cell>
          <cell r="B83" t="str">
            <v>Díaz*Méndez,Axel</v>
          </cell>
          <cell r="C83" t="str">
            <v>TAX</v>
          </cell>
          <cell r="D83" t="str">
            <v>LIC-MEES-18</v>
          </cell>
          <cell r="E83" t="str">
            <v>LI</v>
          </cell>
          <cell r="F83" t="str">
            <v>AS</v>
          </cell>
          <cell r="G83">
            <v>101</v>
          </cell>
          <cell r="H83">
            <v>30367</v>
          </cell>
          <cell r="I83">
            <v>0</v>
          </cell>
          <cell r="J83">
            <v>0</v>
          </cell>
          <cell r="K83">
            <v>30367</v>
          </cell>
          <cell r="L83" t="str">
            <v>27999.45</v>
          </cell>
          <cell r="M83" t="str">
            <v>2367.55</v>
          </cell>
          <cell r="N83" t="str">
            <v>2367.55</v>
          </cell>
        </row>
        <row r="84">
          <cell r="A84">
            <v>294081</v>
          </cell>
          <cell r="B84" t="str">
            <v>Baena*Ortigoza,Kenya</v>
          </cell>
          <cell r="C84" t="str">
            <v>TAX</v>
          </cell>
          <cell r="D84" t="str">
            <v>LIC-DERE-18</v>
          </cell>
          <cell r="E84" t="str">
            <v>LI</v>
          </cell>
          <cell r="F84" t="str">
            <v>AS</v>
          </cell>
          <cell r="G84">
            <v>101</v>
          </cell>
          <cell r="H84">
            <v>22354</v>
          </cell>
          <cell r="I84">
            <v>0</v>
          </cell>
          <cell r="J84">
            <v>0</v>
          </cell>
          <cell r="K84">
            <v>22354</v>
          </cell>
          <cell r="L84" t="str">
            <v>17438.6</v>
          </cell>
          <cell r="M84" t="str">
            <v>4916.1</v>
          </cell>
          <cell r="N84" t="str">
            <v>4916.1</v>
          </cell>
        </row>
        <row r="85">
          <cell r="A85">
            <v>711831</v>
          </cell>
          <cell r="B85" t="str">
            <v>Solano*Ramírez,Gustavo</v>
          </cell>
          <cell r="C85" t="str">
            <v>TAX</v>
          </cell>
          <cell r="D85" t="str">
            <v>LIC-DERE-18</v>
          </cell>
          <cell r="E85" t="str">
            <v>LI</v>
          </cell>
          <cell r="F85" t="str">
            <v>AS</v>
          </cell>
          <cell r="G85">
            <v>101</v>
          </cell>
          <cell r="H85" t="str">
            <v>26636.77</v>
          </cell>
          <cell r="I85">
            <v>0</v>
          </cell>
          <cell r="J85">
            <v>0</v>
          </cell>
          <cell r="K85" t="str">
            <v>26636.77</v>
          </cell>
          <cell r="L85" t="str">
            <v>26636.77</v>
          </cell>
          <cell r="M85">
            <v>0</v>
          </cell>
          <cell r="N85">
            <v>0</v>
          </cell>
        </row>
        <row r="86">
          <cell r="A86">
            <v>749611</v>
          </cell>
          <cell r="B86" t="str">
            <v>Martinez*Moto,Livia</v>
          </cell>
          <cell r="C86" t="str">
            <v>TAX</v>
          </cell>
          <cell r="D86" t="str">
            <v>LIC-DSGD-18</v>
          </cell>
          <cell r="E86" t="str">
            <v>LI</v>
          </cell>
          <cell r="F86" t="str">
            <v>AS</v>
          </cell>
          <cell r="G86">
            <v>101</v>
          </cell>
          <cell r="H86" t="str">
            <v>27376.3</v>
          </cell>
          <cell r="I86">
            <v>0</v>
          </cell>
          <cell r="J86">
            <v>0</v>
          </cell>
          <cell r="K86" t="str">
            <v>27376.3</v>
          </cell>
          <cell r="L86">
            <v>30517</v>
          </cell>
          <cell r="M86">
            <v>0</v>
          </cell>
          <cell r="N86">
            <v>0</v>
          </cell>
        </row>
        <row r="87">
          <cell r="A87">
            <v>743566</v>
          </cell>
          <cell r="B87" t="str">
            <v>Rangel*Rumbo,Maria</v>
          </cell>
          <cell r="C87" t="str">
            <v>TAX</v>
          </cell>
          <cell r="D87" t="str">
            <v>LIC-DSGD-18</v>
          </cell>
          <cell r="E87" t="str">
            <v>LI</v>
          </cell>
          <cell r="F87" t="str">
            <v>AS</v>
          </cell>
          <cell r="G87">
            <v>101</v>
          </cell>
          <cell r="H87">
            <v>26243</v>
          </cell>
          <cell r="I87">
            <v>0</v>
          </cell>
          <cell r="J87" t="str">
            <v>900.72</v>
          </cell>
          <cell r="K87" t="str">
            <v>25342.28</v>
          </cell>
          <cell r="L87" t="str">
            <v>25699.2</v>
          </cell>
          <cell r="M87">
            <v>0</v>
          </cell>
          <cell r="N87">
            <v>0</v>
          </cell>
        </row>
        <row r="88">
          <cell r="A88">
            <v>756968</v>
          </cell>
          <cell r="B88" t="str">
            <v>Guerrero*Fernandez,Marisol</v>
          </cell>
          <cell r="C88" t="str">
            <v>TAX</v>
          </cell>
          <cell r="D88" t="str">
            <v>LIC-EJAD-17</v>
          </cell>
          <cell r="E88" t="str">
            <v>LI</v>
          </cell>
          <cell r="F88" t="str">
            <v>AS</v>
          </cell>
          <cell r="G88">
            <v>100</v>
          </cell>
          <cell r="H88">
            <v>18863</v>
          </cell>
          <cell r="I88">
            <v>0</v>
          </cell>
          <cell r="J88" t="str">
            <v>200.5</v>
          </cell>
          <cell r="K88" t="str">
            <v>18662.5</v>
          </cell>
          <cell r="L88" t="str">
            <v>18791.41</v>
          </cell>
          <cell r="M88">
            <v>0</v>
          </cell>
          <cell r="N88">
            <v>0</v>
          </cell>
        </row>
        <row r="89">
          <cell r="A89">
            <v>750013</v>
          </cell>
          <cell r="B89" t="str">
            <v>Garcia*Garcia,Montserrat</v>
          </cell>
          <cell r="C89" t="str">
            <v>TAX</v>
          </cell>
          <cell r="D89" t="str">
            <v>LIC-EJAD-17</v>
          </cell>
          <cell r="E89" t="str">
            <v>LI</v>
          </cell>
          <cell r="F89" t="str">
            <v>AS</v>
          </cell>
          <cell r="G89">
            <v>100</v>
          </cell>
          <cell r="H89" t="str">
            <v>19113.5</v>
          </cell>
          <cell r="I89">
            <v>0</v>
          </cell>
          <cell r="J89">
            <v>0</v>
          </cell>
          <cell r="K89" t="str">
            <v>19113.5</v>
          </cell>
          <cell r="L89" t="str">
            <v>16789.4</v>
          </cell>
          <cell r="M89">
            <v>2325</v>
          </cell>
          <cell r="N89">
            <v>2325</v>
          </cell>
        </row>
        <row r="90">
          <cell r="A90">
            <v>750830</v>
          </cell>
          <cell r="B90" t="str">
            <v>Guzman*Brito,Stephanie</v>
          </cell>
          <cell r="C90" t="str">
            <v>TAX</v>
          </cell>
          <cell r="D90" t="str">
            <v>LIC-DSGD-18</v>
          </cell>
          <cell r="E90" t="str">
            <v>LI</v>
          </cell>
          <cell r="F90" t="str">
            <v>AS</v>
          </cell>
          <cell r="G90">
            <v>105</v>
          </cell>
          <cell r="H90">
            <v>25572</v>
          </cell>
          <cell r="I90">
            <v>0</v>
          </cell>
          <cell r="J90">
            <v>0</v>
          </cell>
          <cell r="K90">
            <v>25572</v>
          </cell>
          <cell r="L90">
            <v>16794</v>
          </cell>
          <cell r="M90">
            <v>8778</v>
          </cell>
          <cell r="N90">
            <v>8778</v>
          </cell>
        </row>
        <row r="91">
          <cell r="A91">
            <v>677983</v>
          </cell>
          <cell r="B91" t="str">
            <v>Garcia*Muñoz,Nancy</v>
          </cell>
          <cell r="C91" t="str">
            <v>TAX</v>
          </cell>
          <cell r="D91" t="str">
            <v>LIC-EJAD-17</v>
          </cell>
          <cell r="E91" t="str">
            <v>LI</v>
          </cell>
          <cell r="F91" t="str">
            <v>AS</v>
          </cell>
          <cell r="G91">
            <v>100</v>
          </cell>
          <cell r="H91" t="str">
            <v>16517.2</v>
          </cell>
          <cell r="I91">
            <v>0</v>
          </cell>
          <cell r="J91">
            <v>0</v>
          </cell>
          <cell r="K91" t="str">
            <v>16517.2</v>
          </cell>
          <cell r="L91" t="str">
            <v>8717.2</v>
          </cell>
          <cell r="M91">
            <v>7800</v>
          </cell>
          <cell r="N91">
            <v>7800</v>
          </cell>
        </row>
        <row r="92">
          <cell r="A92">
            <v>758581</v>
          </cell>
          <cell r="B92" t="str">
            <v>Avila*Espinosa,Griselda</v>
          </cell>
          <cell r="C92" t="str">
            <v>TAX</v>
          </cell>
          <cell r="D92" t="str">
            <v>LIC-EJAD-17</v>
          </cell>
          <cell r="E92" t="str">
            <v>LI</v>
          </cell>
          <cell r="F92" t="str">
            <v>AS</v>
          </cell>
          <cell r="G92">
            <v>100</v>
          </cell>
          <cell r="H92">
            <v>18863</v>
          </cell>
          <cell r="I92">
            <v>0</v>
          </cell>
          <cell r="J92">
            <v>0</v>
          </cell>
          <cell r="K92">
            <v>18863</v>
          </cell>
          <cell r="L92">
            <v>18863</v>
          </cell>
          <cell r="M92">
            <v>0</v>
          </cell>
          <cell r="N92">
            <v>0</v>
          </cell>
        </row>
        <row r="93">
          <cell r="A93">
            <v>745862</v>
          </cell>
          <cell r="B93" t="str">
            <v>Lopez*Torres,Brandon</v>
          </cell>
          <cell r="C93" t="str">
            <v>TAX</v>
          </cell>
          <cell r="D93" t="str">
            <v>LIC-SYSC-18</v>
          </cell>
          <cell r="E93" t="str">
            <v>LI</v>
          </cell>
          <cell r="F93" t="str">
            <v>AS</v>
          </cell>
          <cell r="G93">
            <v>101</v>
          </cell>
          <cell r="H93" t="str">
            <v>27341.7</v>
          </cell>
          <cell r="I93">
            <v>0</v>
          </cell>
          <cell r="J93">
            <v>0</v>
          </cell>
          <cell r="K93" t="str">
            <v>27341.7</v>
          </cell>
          <cell r="L93" t="str">
            <v>27341.7</v>
          </cell>
          <cell r="M93">
            <v>0</v>
          </cell>
          <cell r="N93">
            <v>0</v>
          </cell>
        </row>
        <row r="94">
          <cell r="A94">
            <v>755617</v>
          </cell>
          <cell r="B94" t="str">
            <v>Rivas*Valle,Arianna</v>
          </cell>
          <cell r="C94" t="str">
            <v>TAX</v>
          </cell>
          <cell r="D94" t="str">
            <v>LIC-ADME-18</v>
          </cell>
          <cell r="E94" t="str">
            <v>LI</v>
          </cell>
          <cell r="F94" t="str">
            <v>AS</v>
          </cell>
          <cell r="G94">
            <v>101</v>
          </cell>
          <cell r="H94" t="str">
            <v>26572.3</v>
          </cell>
          <cell r="I94">
            <v>0</v>
          </cell>
          <cell r="J94">
            <v>0</v>
          </cell>
          <cell r="K94" t="str">
            <v>26572.3</v>
          </cell>
          <cell r="L94" t="str">
            <v>23473.2</v>
          </cell>
          <cell r="M94">
            <v>3100</v>
          </cell>
          <cell r="N94">
            <v>3100</v>
          </cell>
        </row>
        <row r="95">
          <cell r="A95">
            <v>743577</v>
          </cell>
          <cell r="B95" t="str">
            <v>Martinez*Hernandez,Yarelia</v>
          </cell>
          <cell r="C95" t="str">
            <v>TAX</v>
          </cell>
          <cell r="D95" t="str">
            <v>LIC-DINV-18</v>
          </cell>
          <cell r="E95" t="str">
            <v>LI</v>
          </cell>
          <cell r="F95" t="str">
            <v>AS</v>
          </cell>
          <cell r="G95">
            <v>101</v>
          </cell>
          <cell r="H95">
            <v>26243</v>
          </cell>
          <cell r="I95">
            <v>0</v>
          </cell>
          <cell r="J95">
            <v>0</v>
          </cell>
          <cell r="K95">
            <v>26243</v>
          </cell>
          <cell r="L95" t="str">
            <v>26243.2</v>
          </cell>
          <cell r="M95">
            <v>0</v>
          </cell>
          <cell r="N95">
            <v>0</v>
          </cell>
        </row>
        <row r="96">
          <cell r="A96">
            <v>747587</v>
          </cell>
          <cell r="B96" t="str">
            <v>Bernal*Lino,Angel</v>
          </cell>
          <cell r="C96" t="str">
            <v>TAX</v>
          </cell>
          <cell r="D96" t="str">
            <v>LIC-DINV-18</v>
          </cell>
          <cell r="E96" t="str">
            <v>LI</v>
          </cell>
          <cell r="F96" t="str">
            <v>AS</v>
          </cell>
          <cell r="G96">
            <v>101</v>
          </cell>
          <cell r="H96">
            <v>26243</v>
          </cell>
          <cell r="I96">
            <v>0</v>
          </cell>
          <cell r="J96">
            <v>0</v>
          </cell>
          <cell r="K96">
            <v>26243</v>
          </cell>
          <cell r="L96" t="str">
            <v>22954.2</v>
          </cell>
          <cell r="M96" t="str">
            <v>3288.8</v>
          </cell>
          <cell r="N96" t="str">
            <v>3288.8</v>
          </cell>
        </row>
        <row r="97">
          <cell r="A97">
            <v>772863</v>
          </cell>
          <cell r="B97" t="str">
            <v>Flores*Muñoz,Julian</v>
          </cell>
          <cell r="C97" t="str">
            <v>TAX</v>
          </cell>
          <cell r="D97" t="str">
            <v>LIC-EJEP-18</v>
          </cell>
          <cell r="E97" t="str">
            <v>LI</v>
          </cell>
          <cell r="F97" t="str">
            <v>AS</v>
          </cell>
          <cell r="G97">
            <v>100</v>
          </cell>
          <cell r="H97">
            <v>19439</v>
          </cell>
          <cell r="I97">
            <v>0</v>
          </cell>
          <cell r="J97" t="str">
            <v>360.83</v>
          </cell>
          <cell r="K97" t="str">
            <v>19078.17</v>
          </cell>
          <cell r="L97" t="str">
            <v>18813.43</v>
          </cell>
          <cell r="M97">
            <v>775</v>
          </cell>
          <cell r="N97">
            <v>775</v>
          </cell>
        </row>
        <row r="98">
          <cell r="A98">
            <v>771619</v>
          </cell>
          <cell r="B98" t="str">
            <v>Vargas*Vazquez,Gabriel</v>
          </cell>
          <cell r="C98" t="str">
            <v>TAX</v>
          </cell>
          <cell r="D98" t="str">
            <v>LIC-EJDE-17</v>
          </cell>
          <cell r="E98" t="str">
            <v>LI</v>
          </cell>
          <cell r="F98" t="str">
            <v>AS</v>
          </cell>
          <cell r="G98">
            <v>100</v>
          </cell>
          <cell r="H98">
            <v>19439</v>
          </cell>
          <cell r="I98">
            <v>0</v>
          </cell>
          <cell r="J98" t="str">
            <v>346.95</v>
          </cell>
          <cell r="K98" t="str">
            <v>19092.05</v>
          </cell>
          <cell r="L98">
            <v>16987</v>
          </cell>
          <cell r="M98">
            <v>2325</v>
          </cell>
          <cell r="N98">
            <v>2325</v>
          </cell>
        </row>
        <row r="99">
          <cell r="A99">
            <v>763769</v>
          </cell>
          <cell r="B99" t="str">
            <v>Uribe*Zea,Yaritzi</v>
          </cell>
          <cell r="C99" t="str">
            <v>TAX</v>
          </cell>
          <cell r="D99" t="str">
            <v>LIC-DINV-18</v>
          </cell>
          <cell r="E99" t="str">
            <v>LI</v>
          </cell>
          <cell r="F99" t="str">
            <v>AS</v>
          </cell>
          <cell r="G99">
            <v>404</v>
          </cell>
          <cell r="H99" t="str">
            <v>30571.4</v>
          </cell>
          <cell r="I99">
            <v>0</v>
          </cell>
          <cell r="J99">
            <v>0</v>
          </cell>
          <cell r="K99" t="str">
            <v>30571.4</v>
          </cell>
          <cell r="L99">
            <v>5185</v>
          </cell>
          <cell r="M99" t="str">
            <v>25386.4</v>
          </cell>
          <cell r="N99" t="str">
            <v>25386.4</v>
          </cell>
        </row>
        <row r="100">
          <cell r="A100">
            <v>345295</v>
          </cell>
          <cell r="B100" t="str">
            <v>Cruz*Vazquez,Aldo</v>
          </cell>
          <cell r="C100" t="str">
            <v>TAX</v>
          </cell>
          <cell r="D100" t="str">
            <v>LIC-EJAD-17</v>
          </cell>
          <cell r="E100" t="str">
            <v>LI</v>
          </cell>
          <cell r="F100" t="str">
            <v>AS</v>
          </cell>
          <cell r="G100">
            <v>405</v>
          </cell>
          <cell r="H100">
            <v>19439</v>
          </cell>
          <cell r="I100">
            <v>0</v>
          </cell>
          <cell r="J100" t="str">
            <v>346.95</v>
          </cell>
          <cell r="K100" t="str">
            <v>19092.05</v>
          </cell>
          <cell r="L100">
            <v>19312</v>
          </cell>
          <cell r="M100">
            <v>0</v>
          </cell>
          <cell r="N100">
            <v>0</v>
          </cell>
        </row>
        <row r="101">
          <cell r="A101">
            <v>317547</v>
          </cell>
          <cell r="B101" t="str">
            <v>Villalpando*Moreno,Diana</v>
          </cell>
          <cell r="C101" t="str">
            <v>TAX</v>
          </cell>
          <cell r="D101" t="str">
            <v>LIC-ADME-18</v>
          </cell>
          <cell r="E101" t="str">
            <v>LI</v>
          </cell>
          <cell r="F101" t="str">
            <v>BR</v>
          </cell>
          <cell r="H101">
            <v>0</v>
          </cell>
          <cell r="I101">
            <v>0</v>
          </cell>
          <cell r="J101">
            <v>0</v>
          </cell>
          <cell r="K101">
            <v>0</v>
          </cell>
          <cell r="L101">
            <v>0</v>
          </cell>
          <cell r="M101">
            <v>0</v>
          </cell>
          <cell r="N101">
            <v>0</v>
          </cell>
        </row>
        <row r="102">
          <cell r="A102">
            <v>765826</v>
          </cell>
          <cell r="B102" t="str">
            <v>Salgado*Rodriguez,Kevin</v>
          </cell>
          <cell r="C102" t="str">
            <v>TAX</v>
          </cell>
          <cell r="D102" t="str">
            <v>LIC-DERE-18</v>
          </cell>
          <cell r="E102" t="str">
            <v>LI</v>
          </cell>
          <cell r="F102" t="str">
            <v>AS</v>
          </cell>
          <cell r="G102">
            <v>404</v>
          </cell>
          <cell r="H102">
            <v>28618</v>
          </cell>
          <cell r="I102">
            <v>0</v>
          </cell>
          <cell r="J102">
            <v>0</v>
          </cell>
          <cell r="K102">
            <v>28618</v>
          </cell>
          <cell r="L102">
            <v>20590</v>
          </cell>
          <cell r="M102">
            <v>8028</v>
          </cell>
          <cell r="N102">
            <v>8028</v>
          </cell>
        </row>
        <row r="103">
          <cell r="A103">
            <v>772446</v>
          </cell>
          <cell r="B103" t="str">
            <v>Ortiz*Contreras,Eduardo</v>
          </cell>
          <cell r="C103" t="str">
            <v>TAX</v>
          </cell>
          <cell r="D103" t="str">
            <v>LIC-CTCO-18</v>
          </cell>
          <cell r="E103" t="str">
            <v>LI</v>
          </cell>
          <cell r="F103" t="str">
            <v>AS</v>
          </cell>
          <cell r="G103">
            <v>101</v>
          </cell>
          <cell r="H103" t="str">
            <v>28617.55</v>
          </cell>
          <cell r="I103">
            <v>0</v>
          </cell>
          <cell r="J103">
            <v>0</v>
          </cell>
          <cell r="K103" t="str">
            <v>28617.55</v>
          </cell>
          <cell r="L103" t="str">
            <v>25518.4</v>
          </cell>
          <cell r="M103">
            <v>3100</v>
          </cell>
          <cell r="N103">
            <v>3100</v>
          </cell>
        </row>
        <row r="104">
          <cell r="A104">
            <v>768038</v>
          </cell>
          <cell r="B104" t="str">
            <v>Olalla*Bonilla,Karina</v>
          </cell>
          <cell r="C104" t="str">
            <v>TAX</v>
          </cell>
          <cell r="D104" t="str">
            <v>LIC-CTCO-18</v>
          </cell>
          <cell r="E104" t="str">
            <v>LI</v>
          </cell>
          <cell r="F104" t="str">
            <v>AS</v>
          </cell>
          <cell r="G104">
            <v>101</v>
          </cell>
          <cell r="H104" t="str">
            <v>27923.05</v>
          </cell>
          <cell r="I104">
            <v>0</v>
          </cell>
          <cell r="J104">
            <v>0</v>
          </cell>
          <cell r="K104" t="str">
            <v>27923.05</v>
          </cell>
          <cell r="L104" t="str">
            <v>27923.05</v>
          </cell>
          <cell r="M104">
            <v>0</v>
          </cell>
          <cell r="N104">
            <v>0</v>
          </cell>
        </row>
        <row r="105">
          <cell r="A105">
            <v>769222</v>
          </cell>
          <cell r="B105" t="str">
            <v>Nava*Bello,Jose</v>
          </cell>
          <cell r="C105" t="str">
            <v>TAX</v>
          </cell>
          <cell r="D105" t="str">
            <v>LIC-CTCO-18</v>
          </cell>
          <cell r="E105" t="str">
            <v>LI</v>
          </cell>
          <cell r="F105" t="str">
            <v>AS</v>
          </cell>
          <cell r="G105">
            <v>101</v>
          </cell>
          <cell r="H105">
            <v>26436</v>
          </cell>
          <cell r="I105">
            <v>0</v>
          </cell>
          <cell r="J105">
            <v>0</v>
          </cell>
          <cell r="K105">
            <v>26436</v>
          </cell>
          <cell r="L105" t="str">
            <v>23276.6</v>
          </cell>
          <cell r="M105">
            <v>3160</v>
          </cell>
          <cell r="N105">
            <v>3160</v>
          </cell>
        </row>
        <row r="106">
          <cell r="A106">
            <v>333011</v>
          </cell>
          <cell r="B106" t="str">
            <v>España*Gomez,Cesar</v>
          </cell>
          <cell r="C106" t="str">
            <v>TAX</v>
          </cell>
          <cell r="D106" t="str">
            <v>LIC-ADME-18</v>
          </cell>
          <cell r="E106" t="str">
            <v>LI</v>
          </cell>
          <cell r="F106" t="str">
            <v>EG</v>
          </cell>
          <cell r="H106">
            <v>127</v>
          </cell>
          <cell r="I106">
            <v>0</v>
          </cell>
          <cell r="J106">
            <v>0</v>
          </cell>
          <cell r="K106">
            <v>127</v>
          </cell>
          <cell r="L106">
            <v>127</v>
          </cell>
          <cell r="M106">
            <v>0</v>
          </cell>
          <cell r="N106">
            <v>0</v>
          </cell>
        </row>
        <row r="107">
          <cell r="A107">
            <v>328261</v>
          </cell>
          <cell r="B107" t="str">
            <v>Martinez*Torres,Edgar</v>
          </cell>
          <cell r="C107" t="str">
            <v>TAX</v>
          </cell>
          <cell r="D107" t="str">
            <v>LIC-DERE-18</v>
          </cell>
          <cell r="E107" t="str">
            <v>LI</v>
          </cell>
          <cell r="F107" t="str">
            <v>EG</v>
          </cell>
          <cell r="H107">
            <v>0</v>
          </cell>
          <cell r="I107">
            <v>0</v>
          </cell>
          <cell r="J107">
            <v>0</v>
          </cell>
          <cell r="K107">
            <v>0</v>
          </cell>
          <cell r="L107">
            <v>0</v>
          </cell>
          <cell r="M107">
            <v>0</v>
          </cell>
          <cell r="N107">
            <v>0</v>
          </cell>
        </row>
        <row r="108">
          <cell r="A108">
            <v>771874</v>
          </cell>
          <cell r="B108" t="str">
            <v>Jimenez*Mendoza,Julio</v>
          </cell>
          <cell r="C108" t="str">
            <v>TAX</v>
          </cell>
          <cell r="D108" t="str">
            <v>LIC-DINV-18</v>
          </cell>
          <cell r="E108" t="str">
            <v>LI</v>
          </cell>
          <cell r="F108" t="str">
            <v>AS</v>
          </cell>
          <cell r="G108">
            <v>101</v>
          </cell>
          <cell r="H108" t="str">
            <v>27155.4</v>
          </cell>
          <cell r="I108">
            <v>0</v>
          </cell>
          <cell r="J108">
            <v>0</v>
          </cell>
          <cell r="K108" t="str">
            <v>27155.4</v>
          </cell>
          <cell r="L108" t="str">
            <v>23216.6</v>
          </cell>
          <cell r="M108" t="str">
            <v>3938.8</v>
          </cell>
          <cell r="N108" t="str">
            <v>3938.8</v>
          </cell>
        </row>
        <row r="109">
          <cell r="A109">
            <v>772691</v>
          </cell>
          <cell r="B109" t="str">
            <v>Monroy*Gómez,Ana</v>
          </cell>
          <cell r="C109" t="str">
            <v>TAX</v>
          </cell>
          <cell r="D109" t="str">
            <v>LIC-EJAD-17</v>
          </cell>
          <cell r="E109" t="str">
            <v>LI</v>
          </cell>
          <cell r="F109" t="str">
            <v>AS</v>
          </cell>
          <cell r="G109">
            <v>100</v>
          </cell>
          <cell r="H109" t="str">
            <v>20397.86</v>
          </cell>
          <cell r="I109">
            <v>0</v>
          </cell>
          <cell r="J109">
            <v>0</v>
          </cell>
          <cell r="K109" t="str">
            <v>20397.86</v>
          </cell>
          <cell r="L109" t="str">
            <v>11602.56</v>
          </cell>
          <cell r="M109" t="str">
            <v>8795.3</v>
          </cell>
          <cell r="N109" t="str">
            <v>8795.3</v>
          </cell>
        </row>
        <row r="110">
          <cell r="A110">
            <v>787674</v>
          </cell>
          <cell r="B110" t="str">
            <v>Bistrain*Martínez,Daniel</v>
          </cell>
          <cell r="C110" t="str">
            <v>TAX</v>
          </cell>
          <cell r="D110" t="str">
            <v>LIC-EJAD-17</v>
          </cell>
          <cell r="E110" t="str">
            <v>LI</v>
          </cell>
          <cell r="F110" t="str">
            <v>AS</v>
          </cell>
          <cell r="G110">
            <v>405</v>
          </cell>
          <cell r="H110">
            <v>18297</v>
          </cell>
          <cell r="I110">
            <v>0</v>
          </cell>
          <cell r="J110" t="str">
            <v>303.35</v>
          </cell>
          <cell r="K110" t="str">
            <v>17993.65</v>
          </cell>
          <cell r="L110" t="str">
            <v>17994.02</v>
          </cell>
          <cell r="M110">
            <v>0</v>
          </cell>
          <cell r="N110">
            <v>0</v>
          </cell>
        </row>
        <row r="111">
          <cell r="A111">
            <v>681561</v>
          </cell>
          <cell r="B111" t="str">
            <v>Irigoyen*Camacho,Adriana</v>
          </cell>
          <cell r="C111" t="str">
            <v>TAX</v>
          </cell>
          <cell r="D111" t="str">
            <v>MAE-EDUC-19</v>
          </cell>
          <cell r="E111" t="str">
            <v>MA</v>
          </cell>
          <cell r="F111" t="str">
            <v>PT</v>
          </cell>
          <cell r="H111">
            <v>127</v>
          </cell>
          <cell r="I111">
            <v>0</v>
          </cell>
          <cell r="J111">
            <v>0</v>
          </cell>
          <cell r="K111">
            <v>127</v>
          </cell>
          <cell r="L111">
            <v>127</v>
          </cell>
          <cell r="M111">
            <v>0</v>
          </cell>
          <cell r="N111">
            <v>0</v>
          </cell>
        </row>
        <row r="112">
          <cell r="A112">
            <v>785533</v>
          </cell>
          <cell r="B112" t="str">
            <v>Alvarez*Olivarez,Victor</v>
          </cell>
          <cell r="C112" t="str">
            <v>TAX</v>
          </cell>
          <cell r="D112" t="str">
            <v>LIC-EJAD-17</v>
          </cell>
          <cell r="E112" t="str">
            <v>LI</v>
          </cell>
          <cell r="F112" t="str">
            <v>AS</v>
          </cell>
          <cell r="G112">
            <v>100</v>
          </cell>
          <cell r="H112" t="str">
            <v>18830.55</v>
          </cell>
          <cell r="I112">
            <v>0</v>
          </cell>
          <cell r="J112">
            <v>0</v>
          </cell>
          <cell r="K112" t="str">
            <v>18830.55</v>
          </cell>
          <cell r="L112">
            <v>12808</v>
          </cell>
          <cell r="M112" t="str">
            <v>6022.55</v>
          </cell>
          <cell r="N112" t="str">
            <v>6022.55</v>
          </cell>
        </row>
        <row r="113">
          <cell r="A113">
            <v>786355</v>
          </cell>
          <cell r="B113" t="str">
            <v>Elizalde*Gonzales,David</v>
          </cell>
          <cell r="C113" t="str">
            <v>TAX</v>
          </cell>
          <cell r="D113" t="str">
            <v>LIC-EJAD-17</v>
          </cell>
          <cell r="E113" t="str">
            <v>LI</v>
          </cell>
          <cell r="F113" t="str">
            <v>AS</v>
          </cell>
          <cell r="G113">
            <v>100</v>
          </cell>
          <cell r="H113" t="str">
            <v>20431.5</v>
          </cell>
          <cell r="I113">
            <v>0</v>
          </cell>
          <cell r="J113">
            <v>0</v>
          </cell>
          <cell r="K113" t="str">
            <v>20431.5</v>
          </cell>
          <cell r="L113" t="str">
            <v>20431.5</v>
          </cell>
          <cell r="M113">
            <v>0</v>
          </cell>
          <cell r="N113">
            <v>0</v>
          </cell>
        </row>
        <row r="114">
          <cell r="A114">
            <v>789521</v>
          </cell>
          <cell r="B114" t="str">
            <v>Posada*Anzaldo,Tiare</v>
          </cell>
          <cell r="C114" t="str">
            <v>TAX</v>
          </cell>
          <cell r="D114" t="str">
            <v>LIC-DINV-18</v>
          </cell>
          <cell r="E114" t="str">
            <v>LI</v>
          </cell>
          <cell r="F114" t="str">
            <v>AS</v>
          </cell>
          <cell r="G114">
            <v>101</v>
          </cell>
          <cell r="H114" t="str">
            <v>24652.85</v>
          </cell>
          <cell r="I114">
            <v>0</v>
          </cell>
          <cell r="J114">
            <v>0</v>
          </cell>
          <cell r="K114" t="str">
            <v>24652.85</v>
          </cell>
          <cell r="L114" t="str">
            <v>24653.4</v>
          </cell>
          <cell r="M114">
            <v>0</v>
          </cell>
          <cell r="N114">
            <v>0</v>
          </cell>
        </row>
        <row r="115">
          <cell r="A115">
            <v>775702</v>
          </cell>
          <cell r="B115" t="str">
            <v>Rodriguez*Robles,Flor</v>
          </cell>
          <cell r="C115" t="str">
            <v>TAX</v>
          </cell>
          <cell r="D115" t="str">
            <v>LIC-EJAD-17</v>
          </cell>
          <cell r="E115" t="str">
            <v>LI</v>
          </cell>
          <cell r="F115" t="str">
            <v>AS</v>
          </cell>
          <cell r="G115">
            <v>100</v>
          </cell>
          <cell r="H115">
            <v>19439</v>
          </cell>
          <cell r="I115">
            <v>0</v>
          </cell>
          <cell r="J115">
            <v>0</v>
          </cell>
          <cell r="K115">
            <v>19439</v>
          </cell>
          <cell r="L115">
            <v>19439</v>
          </cell>
          <cell r="M115">
            <v>0</v>
          </cell>
          <cell r="N115">
            <v>0</v>
          </cell>
        </row>
        <row r="116">
          <cell r="A116">
            <v>686863</v>
          </cell>
          <cell r="B116" t="str">
            <v>Cardenas*Romero,Janet</v>
          </cell>
          <cell r="C116" t="str">
            <v>TAX</v>
          </cell>
          <cell r="D116" t="str">
            <v>LIC-MEES-18</v>
          </cell>
          <cell r="E116" t="str">
            <v>LI</v>
          </cell>
          <cell r="F116" t="str">
            <v>AS</v>
          </cell>
          <cell r="G116">
            <v>405</v>
          </cell>
          <cell r="H116">
            <v>22914</v>
          </cell>
          <cell r="I116">
            <v>0</v>
          </cell>
          <cell r="J116">
            <v>0</v>
          </cell>
          <cell r="K116">
            <v>22914</v>
          </cell>
          <cell r="L116">
            <v>9740</v>
          </cell>
          <cell r="M116">
            <v>13174</v>
          </cell>
          <cell r="N116">
            <v>13174</v>
          </cell>
        </row>
        <row r="117">
          <cell r="A117">
            <v>681641</v>
          </cell>
          <cell r="B117" t="str">
            <v>Velasco*Martinez,Jimena</v>
          </cell>
          <cell r="C117" t="str">
            <v>TAX</v>
          </cell>
          <cell r="D117" t="str">
            <v>LIC-DINV-18</v>
          </cell>
          <cell r="E117" t="str">
            <v>LI</v>
          </cell>
          <cell r="F117" t="str">
            <v>AS</v>
          </cell>
          <cell r="G117">
            <v>403</v>
          </cell>
          <cell r="H117" t="str">
            <v>23419.15</v>
          </cell>
          <cell r="I117">
            <v>0</v>
          </cell>
          <cell r="J117">
            <v>0</v>
          </cell>
          <cell r="K117" t="str">
            <v>23419.15</v>
          </cell>
          <cell r="L117" t="str">
            <v>23420.2</v>
          </cell>
          <cell r="M117">
            <v>0</v>
          </cell>
          <cell r="N117">
            <v>0</v>
          </cell>
        </row>
        <row r="118">
          <cell r="A118">
            <v>787210</v>
          </cell>
          <cell r="B118" t="str">
            <v>Cervantes*Hildalgo,Gustavo</v>
          </cell>
          <cell r="C118" t="str">
            <v>TAX</v>
          </cell>
          <cell r="D118" t="str">
            <v>LIC-EJAD-17</v>
          </cell>
          <cell r="E118" t="str">
            <v>LI</v>
          </cell>
          <cell r="F118" t="str">
            <v>AS</v>
          </cell>
          <cell r="G118">
            <v>100</v>
          </cell>
          <cell r="H118" t="str">
            <v>20431.5</v>
          </cell>
          <cell r="I118">
            <v>0</v>
          </cell>
          <cell r="J118">
            <v>0</v>
          </cell>
          <cell r="K118" t="str">
            <v>20431.5</v>
          </cell>
          <cell r="L118">
            <v>8656</v>
          </cell>
          <cell r="M118" t="str">
            <v>11775.5</v>
          </cell>
          <cell r="N118" t="str">
            <v>11775.5</v>
          </cell>
        </row>
        <row r="119">
          <cell r="A119">
            <v>787301</v>
          </cell>
          <cell r="B119" t="str">
            <v>López*Butrón,Jeny</v>
          </cell>
          <cell r="C119" t="str">
            <v>TAX</v>
          </cell>
          <cell r="D119" t="str">
            <v>LIC-EJAD-17</v>
          </cell>
          <cell r="E119" t="str">
            <v>LI</v>
          </cell>
          <cell r="F119" t="str">
            <v>AS</v>
          </cell>
          <cell r="G119">
            <v>100</v>
          </cell>
          <cell r="H119" t="str">
            <v>18662.76</v>
          </cell>
          <cell r="I119">
            <v>0</v>
          </cell>
          <cell r="J119">
            <v>0</v>
          </cell>
          <cell r="K119" t="str">
            <v>18662.76</v>
          </cell>
          <cell r="L119" t="str">
            <v>16211.46</v>
          </cell>
          <cell r="M119" t="str">
            <v>2451.3</v>
          </cell>
          <cell r="N119" t="str">
            <v>2451.3</v>
          </cell>
        </row>
        <row r="120">
          <cell r="A120">
            <v>667728</v>
          </cell>
          <cell r="B120" t="str">
            <v>Cortes*Alba,Fernanda</v>
          </cell>
          <cell r="C120" t="str">
            <v>TAX</v>
          </cell>
          <cell r="D120" t="str">
            <v>LIC-DERE-18</v>
          </cell>
          <cell r="E120" t="str">
            <v>LI</v>
          </cell>
          <cell r="F120" t="str">
            <v>AS</v>
          </cell>
          <cell r="G120">
            <v>403</v>
          </cell>
          <cell r="H120">
            <v>9900</v>
          </cell>
          <cell r="I120">
            <v>0</v>
          </cell>
          <cell r="J120">
            <v>0</v>
          </cell>
          <cell r="K120">
            <v>9900</v>
          </cell>
          <cell r="L120" t="str">
            <v>9780.7</v>
          </cell>
          <cell r="M120">
            <v>120</v>
          </cell>
          <cell r="N120">
            <v>120</v>
          </cell>
        </row>
        <row r="121">
          <cell r="A121">
            <v>785603</v>
          </cell>
          <cell r="B121" t="str">
            <v>Cruz*Arias,Monserrat</v>
          </cell>
          <cell r="C121" t="str">
            <v>TAX</v>
          </cell>
          <cell r="D121" t="str">
            <v>LIC-PSIO-18</v>
          </cell>
          <cell r="E121" t="str">
            <v>LI</v>
          </cell>
          <cell r="F121" t="str">
            <v>AS</v>
          </cell>
          <cell r="G121">
            <v>101</v>
          </cell>
          <cell r="H121" t="str">
            <v>24565.65</v>
          </cell>
          <cell r="I121">
            <v>0</v>
          </cell>
          <cell r="J121">
            <v>0</v>
          </cell>
          <cell r="K121" t="str">
            <v>24565.65</v>
          </cell>
          <cell r="L121" t="str">
            <v>24075.8</v>
          </cell>
          <cell r="M121" t="str">
            <v>489.85</v>
          </cell>
          <cell r="N121" t="str">
            <v>489.85</v>
          </cell>
        </row>
        <row r="122">
          <cell r="A122">
            <v>783564</v>
          </cell>
          <cell r="B122" t="str">
            <v>Barroso*Moreno,Martha</v>
          </cell>
          <cell r="C122" t="str">
            <v>TAX</v>
          </cell>
          <cell r="D122" t="str">
            <v>LIC-EJAD-17</v>
          </cell>
          <cell r="E122" t="str">
            <v>LI</v>
          </cell>
          <cell r="F122" t="str">
            <v>AS</v>
          </cell>
          <cell r="G122">
            <v>100</v>
          </cell>
          <cell r="H122" t="str">
            <v>16110.95</v>
          </cell>
          <cell r="I122">
            <v>0</v>
          </cell>
          <cell r="J122" t="str">
            <v>337.05</v>
          </cell>
          <cell r="K122" t="str">
            <v>15773.9</v>
          </cell>
          <cell r="L122" t="str">
            <v>15774.4</v>
          </cell>
          <cell r="M122">
            <v>0</v>
          </cell>
          <cell r="N122">
            <v>0</v>
          </cell>
        </row>
        <row r="123">
          <cell r="A123">
            <v>783662</v>
          </cell>
          <cell r="B123" t="str">
            <v>Peña*Hernandez,Paul</v>
          </cell>
          <cell r="C123" t="str">
            <v>TAX</v>
          </cell>
          <cell r="D123" t="str">
            <v>LIC-SYSC-18</v>
          </cell>
          <cell r="E123" t="str">
            <v>LI</v>
          </cell>
          <cell r="F123" t="str">
            <v>AS</v>
          </cell>
          <cell r="G123">
            <v>101</v>
          </cell>
          <cell r="H123">
            <v>22683</v>
          </cell>
          <cell r="I123">
            <v>0</v>
          </cell>
          <cell r="J123" t="str">
            <v>490.05</v>
          </cell>
          <cell r="K123" t="str">
            <v>22192.95</v>
          </cell>
          <cell r="L123">
            <v>22193</v>
          </cell>
          <cell r="M123">
            <v>0</v>
          </cell>
          <cell r="N123">
            <v>0</v>
          </cell>
        </row>
        <row r="124">
          <cell r="A124">
            <v>332482</v>
          </cell>
          <cell r="B124" t="str">
            <v>Perez*Espitia,Eduardo</v>
          </cell>
          <cell r="C124" t="str">
            <v>TAX</v>
          </cell>
          <cell r="D124" t="str">
            <v>LIC-COFI-18</v>
          </cell>
          <cell r="E124" t="str">
            <v>LI</v>
          </cell>
          <cell r="F124" t="str">
            <v>AS</v>
          </cell>
          <cell r="H124" t="str">
            <v>28672.4</v>
          </cell>
          <cell r="I124">
            <v>0</v>
          </cell>
          <cell r="J124">
            <v>0</v>
          </cell>
          <cell r="K124" t="str">
            <v>28672.4</v>
          </cell>
          <cell r="L124">
            <v>5774</v>
          </cell>
          <cell r="M124" t="str">
            <v>22898.4</v>
          </cell>
          <cell r="N124" t="str">
            <v>22898.4</v>
          </cell>
        </row>
        <row r="125">
          <cell r="A125">
            <v>280055</v>
          </cell>
          <cell r="B125" t="str">
            <v>Trujillo*Pineda,Cristian</v>
          </cell>
          <cell r="C125" t="str">
            <v>TAX</v>
          </cell>
          <cell r="D125" t="str">
            <v>LIC-EJAD-17</v>
          </cell>
          <cell r="E125" t="str">
            <v>LI</v>
          </cell>
          <cell r="F125" t="str">
            <v>AS</v>
          </cell>
          <cell r="H125" t="str">
            <v>7201.7</v>
          </cell>
          <cell r="I125">
            <v>0</v>
          </cell>
          <cell r="J125">
            <v>0</v>
          </cell>
          <cell r="K125" t="str">
            <v>7201.7</v>
          </cell>
          <cell r="L125">
            <v>7202</v>
          </cell>
          <cell r="M125">
            <v>0</v>
          </cell>
          <cell r="N125">
            <v>0</v>
          </cell>
        </row>
        <row r="126">
          <cell r="A126">
            <v>775379</v>
          </cell>
          <cell r="B126" t="str">
            <v>Carmona*Becerril,Zaira</v>
          </cell>
          <cell r="C126" t="str">
            <v>TAX</v>
          </cell>
          <cell r="D126" t="str">
            <v>LIC-DINV-18</v>
          </cell>
          <cell r="E126" t="str">
            <v>LI</v>
          </cell>
          <cell r="F126" t="str">
            <v>AS</v>
          </cell>
          <cell r="G126">
            <v>101</v>
          </cell>
          <cell r="H126" t="str">
            <v>29166.2</v>
          </cell>
          <cell r="I126">
            <v>0</v>
          </cell>
          <cell r="J126">
            <v>0</v>
          </cell>
          <cell r="K126" t="str">
            <v>29166.2</v>
          </cell>
          <cell r="L126" t="str">
            <v>25362.6</v>
          </cell>
          <cell r="M126">
            <v>3804</v>
          </cell>
          <cell r="N126">
            <v>3804</v>
          </cell>
        </row>
        <row r="127">
          <cell r="A127">
            <v>202805</v>
          </cell>
          <cell r="B127" t="str">
            <v>Alvarado*Torres,Adad</v>
          </cell>
          <cell r="C127" t="str">
            <v>TAX</v>
          </cell>
          <cell r="D127" t="str">
            <v>MAE-TEIN-18</v>
          </cell>
          <cell r="E127" t="str">
            <v>MA</v>
          </cell>
          <cell r="F127" t="str">
            <v>BS</v>
          </cell>
          <cell r="H127" t="str">
            <v>130.69</v>
          </cell>
          <cell r="I127">
            <v>0</v>
          </cell>
          <cell r="J127">
            <v>0</v>
          </cell>
          <cell r="K127" t="str">
            <v>130.69</v>
          </cell>
          <cell r="L127" t="str">
            <v>130.69</v>
          </cell>
          <cell r="M127">
            <v>127</v>
          </cell>
          <cell r="N127">
            <v>127</v>
          </cell>
        </row>
        <row r="128">
          <cell r="A128">
            <v>790872</v>
          </cell>
          <cell r="B128" t="str">
            <v>López*Vega,Itzel</v>
          </cell>
          <cell r="C128" t="str">
            <v>TAX</v>
          </cell>
          <cell r="D128" t="str">
            <v>MAE-MADP-22</v>
          </cell>
          <cell r="E128" t="str">
            <v>MA</v>
          </cell>
          <cell r="F128" t="str">
            <v>AS</v>
          </cell>
          <cell r="G128">
            <v>107</v>
          </cell>
          <cell r="H128" t="str">
            <v>31764.45</v>
          </cell>
          <cell r="I128">
            <v>0</v>
          </cell>
          <cell r="J128">
            <v>0</v>
          </cell>
          <cell r="K128" t="str">
            <v>31764.45</v>
          </cell>
          <cell r="L128">
            <v>29584</v>
          </cell>
          <cell r="M128" t="str">
            <v>2180.45</v>
          </cell>
          <cell r="N128" t="str">
            <v>2180.45</v>
          </cell>
        </row>
        <row r="129">
          <cell r="A129">
            <v>19031</v>
          </cell>
          <cell r="B129" t="str">
            <v>Maciel*Oseguera,Emmanuel</v>
          </cell>
          <cell r="C129" t="str">
            <v>TAX</v>
          </cell>
          <cell r="D129" t="str">
            <v>LIC-EJDE-17</v>
          </cell>
          <cell r="E129" t="str">
            <v>LI</v>
          </cell>
          <cell r="F129" t="str">
            <v>AS</v>
          </cell>
          <cell r="G129">
            <v>405</v>
          </cell>
          <cell r="H129" t="str">
            <v>16284.29</v>
          </cell>
          <cell r="I129">
            <v>0</v>
          </cell>
          <cell r="J129" t="str">
            <v>66.3</v>
          </cell>
          <cell r="K129" t="str">
            <v>16217.99</v>
          </cell>
          <cell r="L129" t="str">
            <v>16637.98</v>
          </cell>
          <cell r="M129">
            <v>0</v>
          </cell>
          <cell r="N129">
            <v>0</v>
          </cell>
        </row>
        <row r="130">
          <cell r="A130">
            <v>794738</v>
          </cell>
          <cell r="B130" t="str">
            <v>González*Carrillo,David</v>
          </cell>
          <cell r="C130" t="str">
            <v>TAX</v>
          </cell>
          <cell r="D130" t="str">
            <v>LIC-EJDE-17</v>
          </cell>
          <cell r="E130" t="str">
            <v>LI</v>
          </cell>
          <cell r="F130" t="str">
            <v>AS</v>
          </cell>
          <cell r="G130">
            <v>100</v>
          </cell>
          <cell r="H130" t="str">
            <v>16059.3</v>
          </cell>
          <cell r="I130">
            <v>0</v>
          </cell>
          <cell r="J130">
            <v>0</v>
          </cell>
          <cell r="K130" t="str">
            <v>16059.3</v>
          </cell>
          <cell r="L130">
            <v>15210</v>
          </cell>
          <cell r="M130" t="str">
            <v>849.3</v>
          </cell>
          <cell r="N130" t="str">
            <v>849.3</v>
          </cell>
        </row>
        <row r="131">
          <cell r="A131">
            <v>802756</v>
          </cell>
          <cell r="B131" t="str">
            <v>Sanchez*Ubaldo,Citalli</v>
          </cell>
          <cell r="C131" t="str">
            <v>TAX</v>
          </cell>
          <cell r="D131" t="str">
            <v>LIC-DERE-18</v>
          </cell>
          <cell r="E131" t="str">
            <v>LI</v>
          </cell>
          <cell r="F131" t="str">
            <v>AS</v>
          </cell>
          <cell r="G131">
            <v>101</v>
          </cell>
          <cell r="H131">
            <v>23586</v>
          </cell>
          <cell r="I131">
            <v>0</v>
          </cell>
          <cell r="J131" t="str">
            <v>441.05</v>
          </cell>
          <cell r="K131" t="str">
            <v>23144.95</v>
          </cell>
          <cell r="L131" t="str">
            <v>23147.62</v>
          </cell>
          <cell r="M131">
            <v>0</v>
          </cell>
          <cell r="N131">
            <v>0</v>
          </cell>
        </row>
        <row r="132">
          <cell r="A132">
            <v>796954</v>
          </cell>
          <cell r="B132" t="str">
            <v>Ojeda*Mata,Karen</v>
          </cell>
          <cell r="C132" t="str">
            <v>TAX</v>
          </cell>
          <cell r="D132" t="str">
            <v>LIC-EJME-17</v>
          </cell>
          <cell r="E132" t="str">
            <v>LI</v>
          </cell>
          <cell r="F132" t="str">
            <v>AS</v>
          </cell>
          <cell r="G132">
            <v>100</v>
          </cell>
          <cell r="H132" t="str">
            <v>18806.01</v>
          </cell>
          <cell r="I132">
            <v>0</v>
          </cell>
          <cell r="J132">
            <v>0</v>
          </cell>
          <cell r="K132" t="str">
            <v>18806.01</v>
          </cell>
          <cell r="L132" t="str">
            <v>18806.01</v>
          </cell>
          <cell r="M132">
            <v>0</v>
          </cell>
          <cell r="N132">
            <v>0</v>
          </cell>
        </row>
        <row r="133">
          <cell r="A133">
            <v>803158</v>
          </cell>
          <cell r="B133" t="str">
            <v>Fuentes*Sanchez,Ana</v>
          </cell>
          <cell r="C133" t="str">
            <v>TAX</v>
          </cell>
          <cell r="D133" t="str">
            <v>LIC-DAEM-18</v>
          </cell>
          <cell r="E133" t="str">
            <v>LI</v>
          </cell>
          <cell r="F133" t="str">
            <v>AS</v>
          </cell>
          <cell r="G133">
            <v>101</v>
          </cell>
          <cell r="H133">
            <v>23586</v>
          </cell>
          <cell r="I133">
            <v>0</v>
          </cell>
          <cell r="J133">
            <v>0</v>
          </cell>
          <cell r="K133">
            <v>23586</v>
          </cell>
          <cell r="L133">
            <v>18887</v>
          </cell>
          <cell r="M133">
            <v>4699</v>
          </cell>
          <cell r="N133">
            <v>4699</v>
          </cell>
        </row>
        <row r="134">
          <cell r="A134">
            <v>801155</v>
          </cell>
          <cell r="B134" t="str">
            <v>Romero*Bello,Eduardo</v>
          </cell>
          <cell r="C134" t="str">
            <v>TAX</v>
          </cell>
          <cell r="D134" t="str">
            <v>LIC-DAEM-18</v>
          </cell>
          <cell r="E134" t="str">
            <v>LI</v>
          </cell>
          <cell r="F134" t="str">
            <v>AS</v>
          </cell>
          <cell r="G134">
            <v>101</v>
          </cell>
          <cell r="H134" t="str">
            <v>26039.75</v>
          </cell>
          <cell r="I134">
            <v>0</v>
          </cell>
          <cell r="J134">
            <v>0</v>
          </cell>
          <cell r="K134" t="str">
            <v>26039.75</v>
          </cell>
          <cell r="L134" t="str">
            <v>26039.75</v>
          </cell>
          <cell r="M134">
            <v>0</v>
          </cell>
          <cell r="N134">
            <v>0</v>
          </cell>
        </row>
        <row r="135">
          <cell r="A135">
            <v>115004</v>
          </cell>
          <cell r="B135" t="str">
            <v>Bernal*Ramirez,Luis</v>
          </cell>
          <cell r="C135" t="str">
            <v>TAX</v>
          </cell>
          <cell r="D135" t="str">
            <v>MAE-MADP-22</v>
          </cell>
          <cell r="E135" t="str">
            <v>MA</v>
          </cell>
          <cell r="F135" t="str">
            <v>AS</v>
          </cell>
          <cell r="G135">
            <v>406</v>
          </cell>
          <cell r="H135">
            <v>30932</v>
          </cell>
          <cell r="I135">
            <v>0</v>
          </cell>
          <cell r="J135" t="str">
            <v>576.76</v>
          </cell>
          <cell r="K135" t="str">
            <v>30355.24</v>
          </cell>
          <cell r="L135" t="str">
            <v>25759.2</v>
          </cell>
          <cell r="M135" t="str">
            <v>4596.04</v>
          </cell>
          <cell r="N135" t="str">
            <v>4596.04</v>
          </cell>
        </row>
        <row r="136">
          <cell r="A136">
            <v>20088</v>
          </cell>
          <cell r="B136" t="str">
            <v>De La Palma*Rojas,Erick</v>
          </cell>
          <cell r="C136" t="str">
            <v>TAX</v>
          </cell>
          <cell r="D136" t="str">
            <v>MAE-MADP-22</v>
          </cell>
          <cell r="E136" t="str">
            <v>MA</v>
          </cell>
          <cell r="F136" t="str">
            <v>AS</v>
          </cell>
          <cell r="G136">
            <v>405</v>
          </cell>
          <cell r="H136" t="str">
            <v>29213.57</v>
          </cell>
          <cell r="I136">
            <v>0</v>
          </cell>
          <cell r="J136">
            <v>0</v>
          </cell>
          <cell r="K136" t="str">
            <v>29213.57</v>
          </cell>
          <cell r="L136" t="str">
            <v>29213.57</v>
          </cell>
          <cell r="M136">
            <v>0</v>
          </cell>
          <cell r="N136">
            <v>0</v>
          </cell>
        </row>
        <row r="137">
          <cell r="A137">
            <v>794518</v>
          </cell>
          <cell r="B137" t="str">
            <v>Tena*Maldonado,Aranza</v>
          </cell>
          <cell r="C137" t="str">
            <v>TAX</v>
          </cell>
          <cell r="D137" t="str">
            <v>LIC-DSGD-18</v>
          </cell>
          <cell r="E137" t="str">
            <v>LI</v>
          </cell>
          <cell r="F137" t="str">
            <v>AS</v>
          </cell>
          <cell r="G137">
            <v>101</v>
          </cell>
          <cell r="H137">
            <v>22683</v>
          </cell>
          <cell r="I137">
            <v>0</v>
          </cell>
          <cell r="J137">
            <v>0</v>
          </cell>
          <cell r="K137">
            <v>22683</v>
          </cell>
          <cell r="L137">
            <v>22683</v>
          </cell>
          <cell r="M137">
            <v>0</v>
          </cell>
          <cell r="N137">
            <v>0</v>
          </cell>
        </row>
        <row r="138">
          <cell r="A138">
            <v>795175</v>
          </cell>
          <cell r="B138" t="str">
            <v>Juarez*Sandoval,Edwin</v>
          </cell>
          <cell r="C138" t="str">
            <v>TAX</v>
          </cell>
          <cell r="D138" t="str">
            <v>LIC-EJDE-17</v>
          </cell>
          <cell r="E138" t="str">
            <v>LI</v>
          </cell>
          <cell r="F138" t="str">
            <v>AS</v>
          </cell>
          <cell r="G138">
            <v>100</v>
          </cell>
          <cell r="H138">
            <v>15205</v>
          </cell>
          <cell r="I138">
            <v>0</v>
          </cell>
          <cell r="J138">
            <v>0</v>
          </cell>
          <cell r="K138">
            <v>15205</v>
          </cell>
          <cell r="L138" t="str">
            <v>8178.2</v>
          </cell>
          <cell r="M138" t="str">
            <v>7026.8</v>
          </cell>
          <cell r="N138" t="str">
            <v>7026.8</v>
          </cell>
        </row>
        <row r="139">
          <cell r="A139">
            <v>795714</v>
          </cell>
          <cell r="B139" t="str">
            <v>Cerón*Rivera,Scarlett</v>
          </cell>
          <cell r="C139" t="str">
            <v>TAX</v>
          </cell>
          <cell r="D139" t="str">
            <v>LIC-DINV-18</v>
          </cell>
          <cell r="E139" t="str">
            <v>LI</v>
          </cell>
          <cell r="F139" t="str">
            <v>AS</v>
          </cell>
          <cell r="G139">
            <v>101</v>
          </cell>
          <cell r="H139">
            <v>23104</v>
          </cell>
          <cell r="I139">
            <v>0</v>
          </cell>
          <cell r="J139">
            <v>0</v>
          </cell>
          <cell r="K139">
            <v>23104</v>
          </cell>
          <cell r="L139">
            <v>23104</v>
          </cell>
          <cell r="M139">
            <v>0</v>
          </cell>
          <cell r="N139">
            <v>0</v>
          </cell>
        </row>
        <row r="140">
          <cell r="A140">
            <v>796318</v>
          </cell>
          <cell r="B140" t="str">
            <v>Díaz*Martínez,José</v>
          </cell>
          <cell r="C140" t="str">
            <v>TAX</v>
          </cell>
          <cell r="D140" t="str">
            <v>LIC-EJAD-17</v>
          </cell>
          <cell r="E140" t="str">
            <v>LI</v>
          </cell>
          <cell r="F140" t="str">
            <v>AS</v>
          </cell>
          <cell r="G140">
            <v>100</v>
          </cell>
          <cell r="H140">
            <v>18297</v>
          </cell>
          <cell r="I140">
            <v>0</v>
          </cell>
          <cell r="J140" t="str">
            <v>337.05</v>
          </cell>
          <cell r="K140" t="str">
            <v>17959.95</v>
          </cell>
          <cell r="L140" t="str">
            <v>18178.1</v>
          </cell>
          <cell r="M140">
            <v>0</v>
          </cell>
          <cell r="N140">
            <v>0</v>
          </cell>
        </row>
        <row r="141">
          <cell r="A141">
            <v>303810</v>
          </cell>
          <cell r="B141" t="str">
            <v>Martinez*Medina,Jose</v>
          </cell>
          <cell r="C141" t="str">
            <v>TAX</v>
          </cell>
          <cell r="D141" t="str">
            <v>MAE-MADP-22</v>
          </cell>
          <cell r="E141" t="str">
            <v>MA</v>
          </cell>
          <cell r="F141" t="str">
            <v>BS</v>
          </cell>
          <cell r="H141">
            <v>0</v>
          </cell>
          <cell r="I141">
            <v>0</v>
          </cell>
          <cell r="J141">
            <v>0</v>
          </cell>
          <cell r="K141">
            <v>0</v>
          </cell>
          <cell r="L141">
            <v>0</v>
          </cell>
          <cell r="M141">
            <v>0</v>
          </cell>
          <cell r="N141">
            <v>0</v>
          </cell>
        </row>
        <row r="142">
          <cell r="A142">
            <v>797779</v>
          </cell>
          <cell r="B142" t="str">
            <v>Gómez*Montaño,Thalía</v>
          </cell>
          <cell r="C142" t="str">
            <v>TAX</v>
          </cell>
          <cell r="D142" t="str">
            <v>MAE-EDUP-22</v>
          </cell>
          <cell r="E142" t="str">
            <v>MA</v>
          </cell>
          <cell r="F142" t="str">
            <v>AS</v>
          </cell>
          <cell r="G142">
            <v>404</v>
          </cell>
          <cell r="H142">
            <v>27487</v>
          </cell>
          <cell r="I142">
            <v>0</v>
          </cell>
          <cell r="J142">
            <v>0</v>
          </cell>
          <cell r="K142">
            <v>27487</v>
          </cell>
          <cell r="L142">
            <v>23671</v>
          </cell>
          <cell r="M142">
            <v>3816</v>
          </cell>
          <cell r="N142">
            <v>3816</v>
          </cell>
        </row>
        <row r="143">
          <cell r="A143">
            <v>800608</v>
          </cell>
          <cell r="B143" t="str">
            <v>Vazquez*Pedrero,Angel</v>
          </cell>
          <cell r="C143" t="str">
            <v>TAX</v>
          </cell>
          <cell r="D143" t="str">
            <v>MAE-MADP-22</v>
          </cell>
          <cell r="E143" t="str">
            <v>MA</v>
          </cell>
          <cell r="F143" t="str">
            <v>AS</v>
          </cell>
          <cell r="G143">
            <v>405</v>
          </cell>
          <cell r="H143">
            <v>31663</v>
          </cell>
          <cell r="I143">
            <v>0</v>
          </cell>
          <cell r="J143" t="str">
            <v>836.28</v>
          </cell>
          <cell r="K143" t="str">
            <v>30826.72</v>
          </cell>
          <cell r="L143">
            <v>27769</v>
          </cell>
          <cell r="M143">
            <v>3060</v>
          </cell>
          <cell r="N143">
            <v>3060</v>
          </cell>
        </row>
        <row r="144">
          <cell r="A144">
            <v>304801</v>
          </cell>
          <cell r="B144" t="str">
            <v>Anzures*Sánchez,Juan</v>
          </cell>
          <cell r="C144" t="str">
            <v>TAX</v>
          </cell>
          <cell r="D144" t="str">
            <v>LIC-EJME-17</v>
          </cell>
          <cell r="E144" t="str">
            <v>LI</v>
          </cell>
          <cell r="F144" t="str">
            <v>AS</v>
          </cell>
          <cell r="G144">
            <v>404</v>
          </cell>
          <cell r="H144" t="str">
            <v>15468.85</v>
          </cell>
          <cell r="I144">
            <v>0</v>
          </cell>
          <cell r="J144">
            <v>0</v>
          </cell>
          <cell r="K144" t="str">
            <v>15468.85</v>
          </cell>
          <cell r="L144">
            <v>15101</v>
          </cell>
          <cell r="M144" t="str">
            <v>367.85</v>
          </cell>
          <cell r="N144" t="str">
            <v>367.85</v>
          </cell>
        </row>
        <row r="145">
          <cell r="A145">
            <v>793423</v>
          </cell>
          <cell r="B145" t="str">
            <v>Villarruel*Morales,Miriam</v>
          </cell>
          <cell r="C145" t="str">
            <v>TAX</v>
          </cell>
          <cell r="D145" t="str">
            <v>LIC-EJDE-17</v>
          </cell>
          <cell r="E145" t="str">
            <v>LI</v>
          </cell>
          <cell r="F145" t="str">
            <v>AS</v>
          </cell>
          <cell r="G145">
            <v>100</v>
          </cell>
          <cell r="H145" t="str">
            <v>16228.48</v>
          </cell>
          <cell r="I145">
            <v>0</v>
          </cell>
          <cell r="J145">
            <v>0</v>
          </cell>
          <cell r="K145" t="str">
            <v>16228.48</v>
          </cell>
          <cell r="L145" t="str">
            <v>16228.48</v>
          </cell>
          <cell r="M145">
            <v>0</v>
          </cell>
          <cell r="N145">
            <v>0</v>
          </cell>
        </row>
        <row r="146">
          <cell r="A146">
            <v>792626</v>
          </cell>
          <cell r="B146" t="str">
            <v>Cuevas*Olivares,Mayte</v>
          </cell>
          <cell r="C146" t="str">
            <v>TAX</v>
          </cell>
          <cell r="D146" t="str">
            <v>LIC-PSIO-18</v>
          </cell>
          <cell r="E146" t="str">
            <v>LI</v>
          </cell>
          <cell r="F146" t="str">
            <v>AS</v>
          </cell>
          <cell r="G146">
            <v>101</v>
          </cell>
          <cell r="H146">
            <v>25632</v>
          </cell>
          <cell r="I146">
            <v>0</v>
          </cell>
          <cell r="J146">
            <v>281</v>
          </cell>
          <cell r="K146">
            <v>25351</v>
          </cell>
          <cell r="L146">
            <v>22884</v>
          </cell>
          <cell r="M146">
            <v>2467</v>
          </cell>
          <cell r="N146">
            <v>2467</v>
          </cell>
        </row>
        <row r="147">
          <cell r="A147">
            <v>345885</v>
          </cell>
          <cell r="B147" t="str">
            <v>Bazan*García,Angel</v>
          </cell>
          <cell r="C147" t="str">
            <v>TAX</v>
          </cell>
          <cell r="D147" t="str">
            <v>LIC-ADME-18</v>
          </cell>
          <cell r="E147" t="str">
            <v>LI</v>
          </cell>
          <cell r="F147" t="str">
            <v>AS</v>
          </cell>
          <cell r="G147">
            <v>403</v>
          </cell>
          <cell r="H147" t="str">
            <v>25222.4</v>
          </cell>
          <cell r="I147">
            <v>0</v>
          </cell>
          <cell r="J147">
            <v>0</v>
          </cell>
          <cell r="K147" t="str">
            <v>25222.4</v>
          </cell>
          <cell r="L147">
            <v>9104</v>
          </cell>
          <cell r="M147" t="str">
            <v>16118.4</v>
          </cell>
          <cell r="N147" t="str">
            <v>16118.4</v>
          </cell>
        </row>
        <row r="148">
          <cell r="A148">
            <v>798972</v>
          </cell>
          <cell r="B148" t="str">
            <v>Bautista*Romero,Adriana</v>
          </cell>
          <cell r="C148" t="str">
            <v>TAX</v>
          </cell>
          <cell r="D148" t="str">
            <v>LIC-DINV-18</v>
          </cell>
          <cell r="E148" t="str">
            <v>LI</v>
          </cell>
          <cell r="F148" t="str">
            <v>AS</v>
          </cell>
          <cell r="G148">
            <v>101</v>
          </cell>
          <cell r="H148" t="str">
            <v>23847.9</v>
          </cell>
          <cell r="I148">
            <v>0</v>
          </cell>
          <cell r="J148">
            <v>0</v>
          </cell>
          <cell r="K148" t="str">
            <v>23847.9</v>
          </cell>
          <cell r="L148">
            <v>23848</v>
          </cell>
          <cell r="M148">
            <v>0</v>
          </cell>
          <cell r="N148">
            <v>0</v>
          </cell>
        </row>
        <row r="149">
          <cell r="A149">
            <v>810424</v>
          </cell>
          <cell r="B149" t="str">
            <v>Ramirez*Padilla,Erica</v>
          </cell>
          <cell r="C149" t="str">
            <v>TAX</v>
          </cell>
          <cell r="D149" t="str">
            <v>LIC-DSGD-18</v>
          </cell>
          <cell r="E149" t="str">
            <v>LI</v>
          </cell>
          <cell r="F149" t="str">
            <v>AS</v>
          </cell>
          <cell r="G149">
            <v>101</v>
          </cell>
          <cell r="H149" t="str">
            <v>23521.34</v>
          </cell>
          <cell r="I149">
            <v>0</v>
          </cell>
          <cell r="J149" t="str">
            <v>391.9</v>
          </cell>
          <cell r="K149" t="str">
            <v>23129.44</v>
          </cell>
          <cell r="L149" t="str">
            <v>23129.44</v>
          </cell>
          <cell r="M149">
            <v>0</v>
          </cell>
          <cell r="N149">
            <v>0</v>
          </cell>
        </row>
        <row r="150">
          <cell r="A150">
            <v>805347</v>
          </cell>
          <cell r="B150" t="str">
            <v>Peña*Navarro,Esmeralda</v>
          </cell>
          <cell r="C150" t="str">
            <v>TAX</v>
          </cell>
          <cell r="D150" t="str">
            <v>LIC-PSIO-18</v>
          </cell>
          <cell r="E150" t="str">
            <v>LI</v>
          </cell>
          <cell r="F150" t="str">
            <v>AS</v>
          </cell>
          <cell r="G150">
            <v>405</v>
          </cell>
          <cell r="H150">
            <v>24961</v>
          </cell>
          <cell r="I150">
            <v>0</v>
          </cell>
          <cell r="J150">
            <v>298</v>
          </cell>
          <cell r="K150">
            <v>24663</v>
          </cell>
          <cell r="L150">
            <v>21474</v>
          </cell>
          <cell r="M150">
            <v>3189</v>
          </cell>
          <cell r="N150">
            <v>3189</v>
          </cell>
        </row>
        <row r="151">
          <cell r="A151">
            <v>812400</v>
          </cell>
          <cell r="B151" t="str">
            <v>Torres* De La Brena,Jorge</v>
          </cell>
          <cell r="C151" t="str">
            <v>TAX</v>
          </cell>
          <cell r="D151" t="str">
            <v>LIC-EJDE-17</v>
          </cell>
          <cell r="E151" t="str">
            <v>LI</v>
          </cell>
          <cell r="F151" t="str">
            <v>AS</v>
          </cell>
          <cell r="G151">
            <v>100</v>
          </cell>
          <cell r="H151">
            <v>33769</v>
          </cell>
          <cell r="I151">
            <v>0</v>
          </cell>
          <cell r="J151" t="str">
            <v>229.01</v>
          </cell>
          <cell r="K151" t="str">
            <v>33539.99</v>
          </cell>
          <cell r="L151" t="str">
            <v>33686.62</v>
          </cell>
          <cell r="M151">
            <v>0</v>
          </cell>
          <cell r="N151">
            <v>0</v>
          </cell>
        </row>
        <row r="152">
          <cell r="A152">
            <v>641070</v>
          </cell>
          <cell r="B152" t="str">
            <v>Ornelas*Martínez,Isaí</v>
          </cell>
          <cell r="C152" t="str">
            <v>TAX</v>
          </cell>
          <cell r="D152" t="str">
            <v>LIC-CTCO-18</v>
          </cell>
          <cell r="E152" t="str">
            <v>LI</v>
          </cell>
          <cell r="F152" t="str">
            <v>EG</v>
          </cell>
          <cell r="H152">
            <v>11400</v>
          </cell>
          <cell r="I152">
            <v>0</v>
          </cell>
          <cell r="J152">
            <v>0</v>
          </cell>
          <cell r="K152">
            <v>11400</v>
          </cell>
          <cell r="L152">
            <v>0</v>
          </cell>
          <cell r="M152">
            <v>11400</v>
          </cell>
          <cell r="N152">
            <v>11400</v>
          </cell>
        </row>
        <row r="153">
          <cell r="A153">
            <v>618004</v>
          </cell>
          <cell r="B153" t="str">
            <v>Garcia*Delgado,Minerva</v>
          </cell>
          <cell r="C153" t="str">
            <v>TAX</v>
          </cell>
          <cell r="D153" t="str">
            <v>LIC-DINV-18</v>
          </cell>
          <cell r="E153" t="str">
            <v>LI</v>
          </cell>
          <cell r="F153" t="str">
            <v>EG</v>
          </cell>
          <cell r="H153">
            <v>11400</v>
          </cell>
          <cell r="I153">
            <v>0</v>
          </cell>
          <cell r="J153">
            <v>0</v>
          </cell>
          <cell r="K153">
            <v>11400</v>
          </cell>
          <cell r="L153">
            <v>0</v>
          </cell>
          <cell r="M153">
            <v>11400</v>
          </cell>
          <cell r="N153">
            <v>11400</v>
          </cell>
        </row>
        <row r="154">
          <cell r="A154">
            <v>629183</v>
          </cell>
          <cell r="B154" t="str">
            <v>Monroy*Carrillo,Andrea</v>
          </cell>
          <cell r="C154" t="str">
            <v>TAX</v>
          </cell>
          <cell r="D154" t="str">
            <v>MAE-EDUP-22</v>
          </cell>
          <cell r="E154" t="str">
            <v>MA</v>
          </cell>
          <cell r="F154" t="str">
            <v>AS</v>
          </cell>
          <cell r="G154">
            <v>406</v>
          </cell>
          <cell r="H154">
            <v>26463</v>
          </cell>
          <cell r="I154">
            <v>0</v>
          </cell>
          <cell r="J154" t="str">
            <v>408.67</v>
          </cell>
          <cell r="K154" t="str">
            <v>26054.33</v>
          </cell>
          <cell r="L154" t="str">
            <v>26066.99</v>
          </cell>
          <cell r="M154">
            <v>0</v>
          </cell>
          <cell r="N154">
            <v>0</v>
          </cell>
        </row>
        <row r="155">
          <cell r="A155">
            <v>805949</v>
          </cell>
          <cell r="B155" t="str">
            <v>Pérez*Saavedra,Johana</v>
          </cell>
          <cell r="C155" t="str">
            <v>TAX</v>
          </cell>
          <cell r="D155" t="str">
            <v>LIC-DERE-18</v>
          </cell>
          <cell r="E155" t="str">
            <v>LI</v>
          </cell>
          <cell r="F155" t="str">
            <v>AS</v>
          </cell>
          <cell r="G155">
            <v>101</v>
          </cell>
          <cell r="H155">
            <v>24961</v>
          </cell>
          <cell r="I155">
            <v>0</v>
          </cell>
          <cell r="J155">
            <v>0</v>
          </cell>
          <cell r="K155">
            <v>24961</v>
          </cell>
          <cell r="L155" t="str">
            <v>20944.15</v>
          </cell>
          <cell r="M155" t="str">
            <v>4016.85</v>
          </cell>
          <cell r="N155" t="str">
            <v>4016.85</v>
          </cell>
        </row>
        <row r="156">
          <cell r="A156">
            <v>243461</v>
          </cell>
          <cell r="B156" t="str">
            <v>Hernandez*Perez,Jesus</v>
          </cell>
          <cell r="C156" t="str">
            <v>TAX</v>
          </cell>
          <cell r="D156" t="str">
            <v>LIC-SIIN-10C</v>
          </cell>
          <cell r="E156" t="str">
            <v>LI</v>
          </cell>
          <cell r="F156" t="str">
            <v>EG</v>
          </cell>
          <cell r="H156">
            <v>127</v>
          </cell>
          <cell r="I156">
            <v>0</v>
          </cell>
          <cell r="J156">
            <v>0</v>
          </cell>
          <cell r="K156">
            <v>127</v>
          </cell>
          <cell r="L156">
            <v>127</v>
          </cell>
          <cell r="M156">
            <v>0</v>
          </cell>
          <cell r="N156">
            <v>0</v>
          </cell>
        </row>
        <row r="157">
          <cell r="A157">
            <v>807167</v>
          </cell>
          <cell r="B157" t="str">
            <v>Meléndez*Colin,Jessica</v>
          </cell>
          <cell r="C157" t="str">
            <v>TAX</v>
          </cell>
          <cell r="D157" t="str">
            <v>LIC-PSIO-18</v>
          </cell>
          <cell r="E157" t="str">
            <v>LI</v>
          </cell>
          <cell r="F157" t="str">
            <v>AS</v>
          </cell>
          <cell r="G157">
            <v>405</v>
          </cell>
          <cell r="H157">
            <v>23526</v>
          </cell>
          <cell r="I157">
            <v>0</v>
          </cell>
          <cell r="J157">
            <v>0</v>
          </cell>
          <cell r="K157">
            <v>23526</v>
          </cell>
          <cell r="L157" t="str">
            <v>22063.6</v>
          </cell>
          <cell r="M157" t="str">
            <v>1462.4</v>
          </cell>
          <cell r="N157" t="str">
            <v>1462.4</v>
          </cell>
        </row>
        <row r="158">
          <cell r="A158">
            <v>330441</v>
          </cell>
          <cell r="B158" t="str">
            <v>Gomez*Morales,Sofia</v>
          </cell>
          <cell r="C158" t="str">
            <v>TAX</v>
          </cell>
          <cell r="D158" t="str">
            <v>MAE-MADP-22</v>
          </cell>
          <cell r="E158" t="str">
            <v>MA</v>
          </cell>
          <cell r="F158" t="str">
            <v>AS</v>
          </cell>
          <cell r="G158">
            <v>406</v>
          </cell>
          <cell r="H158">
            <v>31663</v>
          </cell>
          <cell r="I158">
            <v>0</v>
          </cell>
          <cell r="J158">
            <v>0</v>
          </cell>
          <cell r="K158">
            <v>31663</v>
          </cell>
          <cell r="L158" t="str">
            <v>31663.2</v>
          </cell>
          <cell r="M158">
            <v>0</v>
          </cell>
          <cell r="N158">
            <v>0</v>
          </cell>
        </row>
        <row r="159">
          <cell r="A159">
            <v>805768</v>
          </cell>
          <cell r="B159" t="str">
            <v>Rivas*Garibay,Gerson</v>
          </cell>
          <cell r="C159" t="str">
            <v>TAX</v>
          </cell>
          <cell r="D159" t="str">
            <v>LIC-SYSC-18</v>
          </cell>
          <cell r="E159" t="str">
            <v>LI</v>
          </cell>
          <cell r="F159" t="str">
            <v>AS</v>
          </cell>
          <cell r="G159">
            <v>101</v>
          </cell>
          <cell r="H159">
            <v>22683</v>
          </cell>
          <cell r="I159">
            <v>0</v>
          </cell>
          <cell r="J159">
            <v>0</v>
          </cell>
          <cell r="K159">
            <v>22683</v>
          </cell>
          <cell r="L159" t="str">
            <v>22683.2</v>
          </cell>
          <cell r="M159" t="str">
            <v>.2</v>
          </cell>
          <cell r="N159" t="str">
            <v>.2</v>
          </cell>
        </row>
        <row r="160">
          <cell r="A160">
            <v>816208</v>
          </cell>
          <cell r="B160" t="str">
            <v>Salinas*Castillo,Osvaldo</v>
          </cell>
          <cell r="C160" t="str">
            <v>TAX</v>
          </cell>
          <cell r="D160" t="str">
            <v>LIC-EJAD-17</v>
          </cell>
          <cell r="E160" t="str">
            <v>LI</v>
          </cell>
          <cell r="F160" t="str">
            <v>AS</v>
          </cell>
          <cell r="G160">
            <v>406</v>
          </cell>
          <cell r="H160" t="str">
            <v>17711.03</v>
          </cell>
          <cell r="I160">
            <v>0</v>
          </cell>
          <cell r="J160" t="str">
            <v>261.79</v>
          </cell>
          <cell r="K160" t="str">
            <v>17449.24</v>
          </cell>
          <cell r="L160" t="str">
            <v>17449.44</v>
          </cell>
          <cell r="M160">
            <v>0</v>
          </cell>
          <cell r="N160">
            <v>0</v>
          </cell>
        </row>
        <row r="161">
          <cell r="A161">
            <v>808896</v>
          </cell>
          <cell r="B161" t="str">
            <v>Romo*Cortés,Ernesto</v>
          </cell>
          <cell r="C161" t="str">
            <v>TAX</v>
          </cell>
          <cell r="D161" t="str">
            <v>LIC-DSGD-18</v>
          </cell>
          <cell r="E161" t="str">
            <v>LI</v>
          </cell>
          <cell r="F161" t="str">
            <v>AS</v>
          </cell>
          <cell r="G161">
            <v>101</v>
          </cell>
          <cell r="H161">
            <v>22683</v>
          </cell>
          <cell r="I161">
            <v>0</v>
          </cell>
          <cell r="J161" t="str">
            <v>392.04</v>
          </cell>
          <cell r="K161" t="str">
            <v>22290.96</v>
          </cell>
          <cell r="L161" t="str">
            <v>22446.2</v>
          </cell>
          <cell r="M161">
            <v>0</v>
          </cell>
          <cell r="N161">
            <v>0</v>
          </cell>
        </row>
        <row r="162">
          <cell r="A162">
            <v>807992</v>
          </cell>
          <cell r="B162" t="str">
            <v>Martínez*Martell,Karla</v>
          </cell>
          <cell r="C162" t="str">
            <v>TAX</v>
          </cell>
          <cell r="D162" t="str">
            <v>LIC-DAEM-18</v>
          </cell>
          <cell r="E162" t="str">
            <v>LI</v>
          </cell>
          <cell r="F162" t="str">
            <v>AS</v>
          </cell>
          <cell r="G162">
            <v>101</v>
          </cell>
          <cell r="H162">
            <v>24134</v>
          </cell>
          <cell r="I162">
            <v>0</v>
          </cell>
          <cell r="J162">
            <v>0</v>
          </cell>
          <cell r="K162">
            <v>24134</v>
          </cell>
          <cell r="L162" t="str">
            <v>24194.6</v>
          </cell>
          <cell r="M162">
            <v>0</v>
          </cell>
          <cell r="N162">
            <v>0</v>
          </cell>
        </row>
        <row r="163">
          <cell r="A163">
            <v>774036</v>
          </cell>
          <cell r="B163" t="str">
            <v>Ojeda*Mata,Daniela</v>
          </cell>
          <cell r="C163" t="str">
            <v>TAX</v>
          </cell>
          <cell r="D163" t="str">
            <v>LIC-EJME-17</v>
          </cell>
          <cell r="E163" t="str">
            <v>LI</v>
          </cell>
          <cell r="F163" t="str">
            <v>AS</v>
          </cell>
          <cell r="G163">
            <v>101</v>
          </cell>
          <cell r="H163" t="str">
            <v>19906.12</v>
          </cell>
          <cell r="I163">
            <v>0</v>
          </cell>
          <cell r="J163">
            <v>0</v>
          </cell>
          <cell r="K163" t="str">
            <v>19906.12</v>
          </cell>
          <cell r="L163" t="str">
            <v>19906.12</v>
          </cell>
          <cell r="M163">
            <v>0</v>
          </cell>
          <cell r="N163">
            <v>0</v>
          </cell>
        </row>
        <row r="164">
          <cell r="A164">
            <v>809172</v>
          </cell>
          <cell r="B164" t="str">
            <v>Serna*Desiderio,Diego</v>
          </cell>
          <cell r="C164" t="str">
            <v>TAX</v>
          </cell>
          <cell r="D164" t="str">
            <v>LIC-SYSC-18</v>
          </cell>
          <cell r="E164" t="str">
            <v>LI</v>
          </cell>
          <cell r="F164" t="str">
            <v>AS</v>
          </cell>
          <cell r="G164">
            <v>101</v>
          </cell>
          <cell r="H164" t="str">
            <v>24020.67</v>
          </cell>
          <cell r="I164">
            <v>0</v>
          </cell>
          <cell r="J164">
            <v>0</v>
          </cell>
          <cell r="K164" t="str">
            <v>24020.67</v>
          </cell>
          <cell r="L164" t="str">
            <v>24021.37</v>
          </cell>
          <cell r="M164">
            <v>0</v>
          </cell>
          <cell r="N164">
            <v>0</v>
          </cell>
        </row>
        <row r="165">
          <cell r="A165">
            <v>796971</v>
          </cell>
          <cell r="B165" t="str">
            <v>Padilla*Arriaga,Araceli</v>
          </cell>
          <cell r="C165" t="str">
            <v>TAX</v>
          </cell>
          <cell r="D165" t="str">
            <v>MAE-EDUP-22</v>
          </cell>
          <cell r="E165" t="str">
            <v>MA</v>
          </cell>
          <cell r="F165" t="str">
            <v>AS</v>
          </cell>
          <cell r="G165">
            <v>405</v>
          </cell>
          <cell r="H165" t="str">
            <v>25171.75</v>
          </cell>
          <cell r="I165">
            <v>0</v>
          </cell>
          <cell r="J165">
            <v>0</v>
          </cell>
          <cell r="K165" t="str">
            <v>25171.75</v>
          </cell>
          <cell r="L165">
            <v>25172</v>
          </cell>
          <cell r="M165">
            <v>0</v>
          </cell>
          <cell r="N165">
            <v>0</v>
          </cell>
        </row>
        <row r="166">
          <cell r="A166">
            <v>809030</v>
          </cell>
          <cell r="B166" t="str">
            <v>Mendoza*Lailson,Ailin</v>
          </cell>
          <cell r="C166" t="str">
            <v>TAX</v>
          </cell>
          <cell r="D166" t="str">
            <v>LIC-DSGD-18</v>
          </cell>
          <cell r="E166" t="str">
            <v>LI</v>
          </cell>
          <cell r="F166" t="str">
            <v>AS</v>
          </cell>
          <cell r="G166">
            <v>101</v>
          </cell>
          <cell r="H166">
            <v>22683</v>
          </cell>
          <cell r="I166">
            <v>0</v>
          </cell>
          <cell r="J166" t="str">
            <v>392.04</v>
          </cell>
          <cell r="K166" t="str">
            <v>22290.96</v>
          </cell>
          <cell r="L166" t="str">
            <v>22446.2</v>
          </cell>
          <cell r="M166">
            <v>0</v>
          </cell>
          <cell r="N166">
            <v>0</v>
          </cell>
        </row>
        <row r="167">
          <cell r="A167">
            <v>263911</v>
          </cell>
          <cell r="B167" t="str">
            <v>Laira*Marciano,Jose</v>
          </cell>
          <cell r="C167" t="str">
            <v>TAX</v>
          </cell>
          <cell r="D167" t="str">
            <v>MAE-EDUP-22</v>
          </cell>
          <cell r="E167" t="str">
            <v>MA</v>
          </cell>
          <cell r="F167" t="str">
            <v>AS</v>
          </cell>
          <cell r="G167">
            <v>406</v>
          </cell>
          <cell r="H167" t="str">
            <v>26686.9</v>
          </cell>
          <cell r="I167">
            <v>0</v>
          </cell>
          <cell r="J167">
            <v>0</v>
          </cell>
          <cell r="K167" t="str">
            <v>26686.9</v>
          </cell>
          <cell r="L167" t="str">
            <v>26686.9</v>
          </cell>
          <cell r="M167">
            <v>0</v>
          </cell>
          <cell r="N167">
            <v>0</v>
          </cell>
        </row>
        <row r="168">
          <cell r="A168">
            <v>314406</v>
          </cell>
          <cell r="B168" t="str">
            <v>Chavez*Ibañez,Bruno</v>
          </cell>
          <cell r="C168" t="str">
            <v>TAX</v>
          </cell>
          <cell r="D168" t="str">
            <v>LIC-EJAD-17</v>
          </cell>
          <cell r="E168" t="str">
            <v>LI</v>
          </cell>
          <cell r="F168" t="str">
            <v>AS</v>
          </cell>
          <cell r="G168">
            <v>406</v>
          </cell>
          <cell r="H168" t="str">
            <v>12607.9</v>
          </cell>
          <cell r="I168">
            <v>0</v>
          </cell>
          <cell r="J168">
            <v>0</v>
          </cell>
          <cell r="K168" t="str">
            <v>12607.9</v>
          </cell>
          <cell r="L168">
            <v>9767</v>
          </cell>
          <cell r="M168" t="str">
            <v>2840.9</v>
          </cell>
          <cell r="N168" t="str">
            <v>2840.9</v>
          </cell>
        </row>
        <row r="169">
          <cell r="A169">
            <v>814955</v>
          </cell>
          <cell r="B169" t="str">
            <v>Luna*Pineda,Ana</v>
          </cell>
          <cell r="C169" t="str">
            <v>TAX</v>
          </cell>
          <cell r="D169" t="str">
            <v>LIC-DINV-18</v>
          </cell>
          <cell r="E169" t="str">
            <v>LI</v>
          </cell>
          <cell r="F169" t="str">
            <v>AS</v>
          </cell>
          <cell r="G169">
            <v>101</v>
          </cell>
          <cell r="H169">
            <v>22683</v>
          </cell>
          <cell r="I169">
            <v>0</v>
          </cell>
          <cell r="J169">
            <v>0</v>
          </cell>
          <cell r="K169">
            <v>22683</v>
          </cell>
          <cell r="L169" t="str">
            <v>22683.4</v>
          </cell>
          <cell r="M169" t="str">
            <v>.2</v>
          </cell>
          <cell r="N169" t="str">
            <v>.2</v>
          </cell>
        </row>
        <row r="170">
          <cell r="A170">
            <v>673942</v>
          </cell>
          <cell r="B170" t="str">
            <v>Reyes*Torres,Xochilt</v>
          </cell>
          <cell r="C170" t="str">
            <v>TAX</v>
          </cell>
          <cell r="D170" t="str">
            <v>LIC-DERE-18</v>
          </cell>
          <cell r="E170" t="str">
            <v>LI</v>
          </cell>
          <cell r="F170" t="str">
            <v>AS</v>
          </cell>
          <cell r="G170">
            <v>104</v>
          </cell>
          <cell r="H170" t="str">
            <v>23748.4</v>
          </cell>
          <cell r="I170">
            <v>0</v>
          </cell>
          <cell r="J170">
            <v>0</v>
          </cell>
          <cell r="K170" t="str">
            <v>23748.4</v>
          </cell>
          <cell r="L170" t="str">
            <v>10097.4</v>
          </cell>
          <cell r="M170">
            <v>13651</v>
          </cell>
          <cell r="N170">
            <v>13651</v>
          </cell>
        </row>
        <row r="171">
          <cell r="A171">
            <v>815255</v>
          </cell>
          <cell r="B171" t="str">
            <v>Ojeda*Mata,Daniela</v>
          </cell>
          <cell r="C171" t="str">
            <v>TAX</v>
          </cell>
          <cell r="D171" t="str">
            <v>LIC-DSGD-18</v>
          </cell>
          <cell r="E171" t="str">
            <v>LI</v>
          </cell>
          <cell r="F171" t="str">
            <v>AS</v>
          </cell>
          <cell r="G171">
            <v>100</v>
          </cell>
          <cell r="H171">
            <v>23586</v>
          </cell>
          <cell r="I171">
            <v>0</v>
          </cell>
          <cell r="J171" t="str">
            <v>539.06</v>
          </cell>
          <cell r="K171" t="str">
            <v>23046.94</v>
          </cell>
          <cell r="L171" t="str">
            <v>23047.42</v>
          </cell>
          <cell r="M171">
            <v>0</v>
          </cell>
          <cell r="N171">
            <v>0</v>
          </cell>
        </row>
        <row r="172">
          <cell r="A172">
            <v>760201</v>
          </cell>
          <cell r="B172" t="str">
            <v>Arteaga*Romero,Mónica</v>
          </cell>
          <cell r="C172" t="str">
            <v>TAX</v>
          </cell>
          <cell r="D172" t="str">
            <v>LIC-DSGD-18</v>
          </cell>
          <cell r="E172" t="str">
            <v>LI</v>
          </cell>
          <cell r="F172" t="str">
            <v>AS</v>
          </cell>
          <cell r="G172">
            <v>100</v>
          </cell>
          <cell r="H172">
            <v>25373</v>
          </cell>
          <cell r="I172">
            <v>0</v>
          </cell>
          <cell r="J172" t="str">
            <v>950.76</v>
          </cell>
          <cell r="K172" t="str">
            <v>24422.24</v>
          </cell>
          <cell r="L172" t="str">
            <v>23079.6</v>
          </cell>
          <cell r="M172" t="str">
            <v>1342.64</v>
          </cell>
          <cell r="N172" t="str">
            <v>1342.64</v>
          </cell>
        </row>
        <row r="173">
          <cell r="A173">
            <v>812854</v>
          </cell>
          <cell r="B173" t="str">
            <v>Blancas*Montero,Valeria</v>
          </cell>
          <cell r="C173" t="str">
            <v>TAX</v>
          </cell>
          <cell r="D173" t="str">
            <v>LIC-DERE-18</v>
          </cell>
          <cell r="E173" t="str">
            <v>LI</v>
          </cell>
          <cell r="F173" t="str">
            <v>AS</v>
          </cell>
          <cell r="G173">
            <v>104</v>
          </cell>
          <cell r="H173">
            <v>23586</v>
          </cell>
          <cell r="I173">
            <v>0</v>
          </cell>
          <cell r="J173" t="str">
            <v>538.86</v>
          </cell>
          <cell r="K173" t="str">
            <v>23047.14</v>
          </cell>
          <cell r="L173" t="str">
            <v>19993.4</v>
          </cell>
          <cell r="M173" t="str">
            <v>3053.74</v>
          </cell>
          <cell r="N173" t="str">
            <v>3053.74</v>
          </cell>
        </row>
        <row r="174">
          <cell r="A174">
            <v>812158</v>
          </cell>
          <cell r="B174" t="str">
            <v>Hernández*Domínguez,María</v>
          </cell>
          <cell r="C174" t="str">
            <v>TAX</v>
          </cell>
          <cell r="D174" t="str">
            <v>LIC-CTCO-18</v>
          </cell>
          <cell r="E174" t="str">
            <v>LI</v>
          </cell>
          <cell r="F174" t="str">
            <v>AS</v>
          </cell>
          <cell r="G174">
            <v>405</v>
          </cell>
          <cell r="H174">
            <v>22683</v>
          </cell>
          <cell r="I174">
            <v>0</v>
          </cell>
          <cell r="J174">
            <v>0</v>
          </cell>
          <cell r="K174">
            <v>22683</v>
          </cell>
          <cell r="L174">
            <v>22683</v>
          </cell>
          <cell r="M174">
            <v>0</v>
          </cell>
          <cell r="N174">
            <v>0</v>
          </cell>
        </row>
        <row r="175">
          <cell r="A175">
            <v>815235</v>
          </cell>
          <cell r="B175" t="str">
            <v>Garcia*Ortiz,Omar</v>
          </cell>
          <cell r="C175" t="str">
            <v>TAX</v>
          </cell>
          <cell r="D175" t="str">
            <v>LIC-EJAD-17</v>
          </cell>
          <cell r="E175" t="str">
            <v>LI</v>
          </cell>
          <cell r="F175" t="str">
            <v>AS</v>
          </cell>
          <cell r="G175">
            <v>100</v>
          </cell>
          <cell r="H175">
            <v>16251</v>
          </cell>
          <cell r="I175">
            <v>0</v>
          </cell>
          <cell r="J175">
            <v>0</v>
          </cell>
          <cell r="K175">
            <v>16251</v>
          </cell>
          <cell r="L175" t="str">
            <v>4663.2</v>
          </cell>
          <cell r="M175" t="str">
            <v>11587.8</v>
          </cell>
          <cell r="N175" t="str">
            <v>11587.8</v>
          </cell>
        </row>
        <row r="176">
          <cell r="A176">
            <v>306305</v>
          </cell>
          <cell r="B176" t="str">
            <v>Lopez*Galicia,Brandon</v>
          </cell>
          <cell r="C176" t="str">
            <v>TAX</v>
          </cell>
          <cell r="D176" t="str">
            <v>MAE-EDUP-22</v>
          </cell>
          <cell r="E176" t="str">
            <v>MA</v>
          </cell>
          <cell r="F176" t="str">
            <v>BS</v>
          </cell>
          <cell r="H176">
            <v>0</v>
          </cell>
          <cell r="I176">
            <v>0</v>
          </cell>
          <cell r="J176">
            <v>0</v>
          </cell>
          <cell r="K176">
            <v>0</v>
          </cell>
          <cell r="L176">
            <v>0</v>
          </cell>
          <cell r="M176">
            <v>0</v>
          </cell>
          <cell r="N176">
            <v>0</v>
          </cell>
        </row>
        <row r="177">
          <cell r="A177">
            <v>163085</v>
          </cell>
          <cell r="B177" t="str">
            <v>Fernandez*Ramirez,Georgina</v>
          </cell>
          <cell r="C177" t="str">
            <v>TAX</v>
          </cell>
          <cell r="D177" t="str">
            <v>MAE-EDUC-10</v>
          </cell>
          <cell r="E177" t="str">
            <v>MA</v>
          </cell>
          <cell r="F177" t="str">
            <v>PT</v>
          </cell>
          <cell r="H177">
            <v>127</v>
          </cell>
          <cell r="I177">
            <v>0</v>
          </cell>
          <cell r="J177">
            <v>0</v>
          </cell>
          <cell r="K177">
            <v>127</v>
          </cell>
          <cell r="L177">
            <v>127</v>
          </cell>
          <cell r="M177">
            <v>0</v>
          </cell>
          <cell r="N177">
            <v>0</v>
          </cell>
        </row>
        <row r="178">
          <cell r="A178">
            <v>306455</v>
          </cell>
          <cell r="B178" t="str">
            <v>Gómez*Veytia,Daniela</v>
          </cell>
          <cell r="C178" t="str">
            <v>TAX</v>
          </cell>
          <cell r="D178" t="str">
            <v>MAE-EDUP-22</v>
          </cell>
          <cell r="E178" t="str">
            <v>MA</v>
          </cell>
          <cell r="F178" t="str">
            <v>AS</v>
          </cell>
          <cell r="G178">
            <v>406</v>
          </cell>
          <cell r="H178">
            <v>26491</v>
          </cell>
          <cell r="I178">
            <v>0</v>
          </cell>
          <cell r="J178">
            <v>0</v>
          </cell>
          <cell r="K178">
            <v>26491</v>
          </cell>
          <cell r="L178">
            <v>26491</v>
          </cell>
          <cell r="M178">
            <v>0</v>
          </cell>
          <cell r="N178">
            <v>0</v>
          </cell>
        </row>
        <row r="179">
          <cell r="A179">
            <v>816787</v>
          </cell>
          <cell r="B179" t="str">
            <v>Franco*Aguilar,Jocelyn</v>
          </cell>
          <cell r="C179" t="str">
            <v>TAX</v>
          </cell>
          <cell r="D179" t="str">
            <v>LIC-EJME-17</v>
          </cell>
          <cell r="E179" t="str">
            <v>LI</v>
          </cell>
          <cell r="F179" t="str">
            <v>AS</v>
          </cell>
          <cell r="G179">
            <v>100</v>
          </cell>
          <cell r="H179" t="str">
            <v>15645.1</v>
          </cell>
          <cell r="I179">
            <v>0</v>
          </cell>
          <cell r="J179">
            <v>0</v>
          </cell>
          <cell r="K179" t="str">
            <v>15645.1</v>
          </cell>
          <cell r="L179" t="str">
            <v>15645.4</v>
          </cell>
          <cell r="M179">
            <v>0</v>
          </cell>
          <cell r="N179">
            <v>0</v>
          </cell>
        </row>
        <row r="180">
          <cell r="A180">
            <v>273276</v>
          </cell>
          <cell r="B180" t="str">
            <v>Martinez*Hernandez,Michelle</v>
          </cell>
          <cell r="C180" t="str">
            <v>TAX</v>
          </cell>
          <cell r="D180" t="str">
            <v>MAE-EDUP-22</v>
          </cell>
          <cell r="E180" t="str">
            <v>MA</v>
          </cell>
          <cell r="F180" t="str">
            <v>AS</v>
          </cell>
          <cell r="G180">
            <v>406</v>
          </cell>
          <cell r="H180" t="str">
            <v>27223.15</v>
          </cell>
          <cell r="I180">
            <v>0</v>
          </cell>
          <cell r="J180">
            <v>0</v>
          </cell>
          <cell r="K180" t="str">
            <v>27223.15</v>
          </cell>
          <cell r="L180">
            <v>23611</v>
          </cell>
          <cell r="M180" t="str">
            <v>3612.15</v>
          </cell>
          <cell r="N180" t="str">
            <v>3612.15</v>
          </cell>
        </row>
        <row r="181">
          <cell r="A181">
            <v>807922</v>
          </cell>
          <cell r="B181" t="str">
            <v>Lemus*Casimiro,Karla</v>
          </cell>
          <cell r="C181" t="str">
            <v>TAX</v>
          </cell>
          <cell r="D181" t="str">
            <v>LIC-DERE-18</v>
          </cell>
          <cell r="E181" t="str">
            <v>LI</v>
          </cell>
          <cell r="F181" t="str">
            <v>AS</v>
          </cell>
          <cell r="G181">
            <v>101</v>
          </cell>
          <cell r="H181">
            <v>25692</v>
          </cell>
          <cell r="I181">
            <v>0</v>
          </cell>
          <cell r="J181" t="str">
            <v>441.05</v>
          </cell>
          <cell r="K181" t="str">
            <v>25250.95</v>
          </cell>
          <cell r="L181" t="str">
            <v>24551.62</v>
          </cell>
          <cell r="M181">
            <v>702</v>
          </cell>
          <cell r="N181">
            <v>702</v>
          </cell>
        </row>
        <row r="182">
          <cell r="A182">
            <v>814724</v>
          </cell>
          <cell r="B182" t="str">
            <v>Espino*Castrejon,Dylan</v>
          </cell>
          <cell r="C182" t="str">
            <v>TAX</v>
          </cell>
          <cell r="D182" t="str">
            <v>LIC-DAEM-18</v>
          </cell>
          <cell r="E182" t="str">
            <v>LI</v>
          </cell>
          <cell r="F182" t="str">
            <v>AS</v>
          </cell>
          <cell r="G182">
            <v>101</v>
          </cell>
          <cell r="H182" t="str">
            <v>23009.55</v>
          </cell>
          <cell r="I182">
            <v>0</v>
          </cell>
          <cell r="J182">
            <v>0</v>
          </cell>
          <cell r="K182" t="str">
            <v>23009.55</v>
          </cell>
          <cell r="L182" t="str">
            <v>22684.2</v>
          </cell>
          <cell r="M182" t="str">
            <v>325.35</v>
          </cell>
          <cell r="N182" t="str">
            <v>325.35</v>
          </cell>
        </row>
        <row r="183">
          <cell r="A183">
            <v>653228</v>
          </cell>
          <cell r="B183" t="str">
            <v>García*Alcocer,Marcos</v>
          </cell>
          <cell r="C183" t="str">
            <v>TAX</v>
          </cell>
          <cell r="D183" t="str">
            <v>LIC-EJAD-17</v>
          </cell>
          <cell r="E183" t="str">
            <v>LI</v>
          </cell>
          <cell r="F183" t="str">
            <v>AS</v>
          </cell>
          <cell r="G183">
            <v>404</v>
          </cell>
          <cell r="H183" t="str">
            <v>15769.7</v>
          </cell>
          <cell r="I183">
            <v>0</v>
          </cell>
          <cell r="J183">
            <v>0</v>
          </cell>
          <cell r="K183" t="str">
            <v>15769.7</v>
          </cell>
          <cell r="L183" t="str">
            <v>15829.8</v>
          </cell>
          <cell r="M183">
            <v>0</v>
          </cell>
          <cell r="N183">
            <v>0</v>
          </cell>
        </row>
        <row r="184">
          <cell r="A184">
            <v>818545</v>
          </cell>
          <cell r="B184" t="str">
            <v>Amezcua*Alpizar,Vanessa</v>
          </cell>
          <cell r="C184" t="str">
            <v>TAX</v>
          </cell>
          <cell r="D184" t="str">
            <v>LIC-DINV-18</v>
          </cell>
          <cell r="E184" t="str">
            <v>LI</v>
          </cell>
          <cell r="F184" t="str">
            <v>AS</v>
          </cell>
          <cell r="G184">
            <v>101</v>
          </cell>
          <cell r="H184" t="str">
            <v>25018.4</v>
          </cell>
          <cell r="I184">
            <v>0</v>
          </cell>
          <cell r="J184">
            <v>0</v>
          </cell>
          <cell r="K184" t="str">
            <v>25018.4</v>
          </cell>
          <cell r="L184" t="str">
            <v>2604.2</v>
          </cell>
          <cell r="M184" t="str">
            <v>22414.2</v>
          </cell>
          <cell r="N184" t="str">
            <v>22414.2</v>
          </cell>
        </row>
        <row r="185">
          <cell r="A185">
            <v>808009</v>
          </cell>
          <cell r="B185" t="str">
            <v>Oropeza*Oseguera,Ana</v>
          </cell>
          <cell r="C185" t="str">
            <v>TAX</v>
          </cell>
          <cell r="D185" t="str">
            <v>LIC-EJDE-17</v>
          </cell>
          <cell r="E185" t="str">
            <v>LI</v>
          </cell>
          <cell r="F185" t="str">
            <v>AS</v>
          </cell>
          <cell r="G185">
            <v>100</v>
          </cell>
          <cell r="H185" t="str">
            <v>15973.1</v>
          </cell>
          <cell r="I185">
            <v>0</v>
          </cell>
          <cell r="J185">
            <v>0</v>
          </cell>
          <cell r="K185" t="str">
            <v>15973.1</v>
          </cell>
          <cell r="L185" t="str">
            <v>12459.2</v>
          </cell>
          <cell r="M185" t="str">
            <v>3513.9</v>
          </cell>
          <cell r="N185" t="str">
            <v>3513.9</v>
          </cell>
        </row>
        <row r="186">
          <cell r="A186">
            <v>815945</v>
          </cell>
          <cell r="B186" t="str">
            <v>Gomez*Almaraz,Jhoan</v>
          </cell>
          <cell r="C186" t="str">
            <v>TAX</v>
          </cell>
          <cell r="D186" t="str">
            <v>LIC-SYSC-18</v>
          </cell>
          <cell r="E186" t="str">
            <v>LI</v>
          </cell>
          <cell r="F186" t="str">
            <v>AS</v>
          </cell>
          <cell r="G186">
            <v>101</v>
          </cell>
          <cell r="H186" t="str">
            <v>23891.76</v>
          </cell>
          <cell r="I186">
            <v>0</v>
          </cell>
          <cell r="J186">
            <v>0</v>
          </cell>
          <cell r="K186" t="str">
            <v>23891.76</v>
          </cell>
          <cell r="L186" t="str">
            <v>23891.76</v>
          </cell>
          <cell r="M186">
            <v>0</v>
          </cell>
          <cell r="N186">
            <v>0</v>
          </cell>
        </row>
        <row r="187">
          <cell r="A187">
            <v>805217</v>
          </cell>
          <cell r="B187" t="str">
            <v>Romero*Barraza,Angel</v>
          </cell>
          <cell r="C187" t="str">
            <v>TAX</v>
          </cell>
          <cell r="D187" t="str">
            <v>LIC-SYSC-18</v>
          </cell>
          <cell r="E187" t="str">
            <v>LI</v>
          </cell>
          <cell r="F187" t="str">
            <v>AS</v>
          </cell>
          <cell r="G187">
            <v>101</v>
          </cell>
          <cell r="H187" t="str">
            <v>23953.35</v>
          </cell>
          <cell r="I187">
            <v>0</v>
          </cell>
          <cell r="J187">
            <v>0</v>
          </cell>
          <cell r="K187" t="str">
            <v>23953.35</v>
          </cell>
          <cell r="L187" t="str">
            <v>23953.6</v>
          </cell>
          <cell r="M187">
            <v>0</v>
          </cell>
          <cell r="N187">
            <v>0</v>
          </cell>
        </row>
        <row r="188">
          <cell r="A188">
            <v>754521</v>
          </cell>
          <cell r="B188" t="str">
            <v>Cortez*Perez,Ramón</v>
          </cell>
          <cell r="C188" t="str">
            <v>TAX</v>
          </cell>
          <cell r="D188" t="str">
            <v>LIC-EJDE-17</v>
          </cell>
          <cell r="E188" t="str">
            <v>LI</v>
          </cell>
          <cell r="F188" t="str">
            <v>BS</v>
          </cell>
          <cell r="H188">
            <v>3100</v>
          </cell>
          <cell r="I188">
            <v>0</v>
          </cell>
          <cell r="J188">
            <v>0</v>
          </cell>
          <cell r="K188">
            <v>3100</v>
          </cell>
          <cell r="L188">
            <v>0</v>
          </cell>
          <cell r="M188">
            <v>3100</v>
          </cell>
          <cell r="N188">
            <v>3100</v>
          </cell>
        </row>
        <row r="189">
          <cell r="A189">
            <v>726043</v>
          </cell>
          <cell r="B189" t="str">
            <v>Gomez*Rodriguez,Karina</v>
          </cell>
          <cell r="C189" t="str">
            <v>TAX</v>
          </cell>
          <cell r="D189" t="str">
            <v>LIC-EJAD-17</v>
          </cell>
          <cell r="E189" t="str">
            <v>LI</v>
          </cell>
          <cell r="F189" t="str">
            <v>BS</v>
          </cell>
          <cell r="H189">
            <v>7983</v>
          </cell>
          <cell r="I189">
            <v>0</v>
          </cell>
          <cell r="J189">
            <v>0</v>
          </cell>
          <cell r="K189">
            <v>7983</v>
          </cell>
          <cell r="L189">
            <v>0</v>
          </cell>
          <cell r="M189">
            <v>7983</v>
          </cell>
          <cell r="N189">
            <v>7983</v>
          </cell>
        </row>
        <row r="190">
          <cell r="A190">
            <v>804807</v>
          </cell>
          <cell r="B190" t="str">
            <v>Guzmán*Martínez,Saori</v>
          </cell>
          <cell r="C190" t="str">
            <v>TAX</v>
          </cell>
          <cell r="D190" t="str">
            <v>LIC-DSGD-18</v>
          </cell>
          <cell r="E190" t="str">
            <v>LI</v>
          </cell>
          <cell r="F190" t="str">
            <v>AS</v>
          </cell>
          <cell r="G190">
            <v>101</v>
          </cell>
          <cell r="H190">
            <v>22683</v>
          </cell>
          <cell r="I190">
            <v>0</v>
          </cell>
          <cell r="J190" t="str">
            <v>490.05</v>
          </cell>
          <cell r="K190" t="str">
            <v>22192.95</v>
          </cell>
          <cell r="L190">
            <v>22196</v>
          </cell>
          <cell r="M190">
            <v>0</v>
          </cell>
          <cell r="N190">
            <v>0</v>
          </cell>
        </row>
        <row r="191">
          <cell r="A191">
            <v>768700</v>
          </cell>
          <cell r="B191" t="str">
            <v>Franco*Aguillón,Miriam</v>
          </cell>
          <cell r="C191" t="str">
            <v>TAX</v>
          </cell>
          <cell r="D191" t="str">
            <v>LIC-DINV-18</v>
          </cell>
          <cell r="E191" t="str">
            <v>LI</v>
          </cell>
          <cell r="F191" t="str">
            <v>AS</v>
          </cell>
          <cell r="G191">
            <v>405</v>
          </cell>
          <cell r="H191">
            <v>24548</v>
          </cell>
          <cell r="I191">
            <v>0</v>
          </cell>
          <cell r="J191">
            <v>0</v>
          </cell>
          <cell r="K191">
            <v>24548</v>
          </cell>
          <cell r="L191">
            <v>24548</v>
          </cell>
          <cell r="M191">
            <v>0</v>
          </cell>
          <cell r="N191">
            <v>0</v>
          </cell>
        </row>
        <row r="192">
          <cell r="A192">
            <v>810585</v>
          </cell>
          <cell r="B192" t="str">
            <v>Almazán*López,Alessandro</v>
          </cell>
          <cell r="C192" t="str">
            <v>TAX</v>
          </cell>
          <cell r="D192" t="str">
            <v>LIC-DAEM-18</v>
          </cell>
          <cell r="E192" t="str">
            <v>LI</v>
          </cell>
          <cell r="F192" t="str">
            <v>AS</v>
          </cell>
          <cell r="G192">
            <v>101</v>
          </cell>
          <cell r="H192">
            <v>25819</v>
          </cell>
          <cell r="I192">
            <v>0</v>
          </cell>
          <cell r="J192">
            <v>0</v>
          </cell>
          <cell r="K192">
            <v>25819</v>
          </cell>
          <cell r="L192" t="str">
            <v>23713.2</v>
          </cell>
          <cell r="M192">
            <v>2106</v>
          </cell>
          <cell r="N192">
            <v>2106</v>
          </cell>
        </row>
        <row r="193">
          <cell r="A193">
            <v>803614</v>
          </cell>
          <cell r="B193" t="str">
            <v>Garay*Tellez Giron,Nassieli</v>
          </cell>
          <cell r="C193" t="str">
            <v>TAX</v>
          </cell>
          <cell r="D193" t="str">
            <v>LIC-DINV-18</v>
          </cell>
          <cell r="E193" t="str">
            <v>LI</v>
          </cell>
          <cell r="F193" t="str">
            <v>AS</v>
          </cell>
          <cell r="G193">
            <v>107</v>
          </cell>
          <cell r="H193">
            <v>23586</v>
          </cell>
          <cell r="I193">
            <v>0</v>
          </cell>
          <cell r="J193">
            <v>0</v>
          </cell>
          <cell r="K193">
            <v>23586</v>
          </cell>
          <cell r="L193" t="str">
            <v>23586.4</v>
          </cell>
          <cell r="M193">
            <v>0</v>
          </cell>
          <cell r="N193">
            <v>0</v>
          </cell>
        </row>
        <row r="194">
          <cell r="A194">
            <v>807361</v>
          </cell>
          <cell r="B194" t="str">
            <v>Cruz*Muñoz,Estefania</v>
          </cell>
          <cell r="C194" t="str">
            <v>TAX</v>
          </cell>
          <cell r="D194" t="str">
            <v>LIC-DINV-18</v>
          </cell>
          <cell r="E194" t="str">
            <v>LI</v>
          </cell>
          <cell r="F194" t="str">
            <v>AS</v>
          </cell>
          <cell r="G194">
            <v>101</v>
          </cell>
          <cell r="H194" t="str">
            <v>23662.5</v>
          </cell>
          <cell r="I194">
            <v>0</v>
          </cell>
          <cell r="J194">
            <v>0</v>
          </cell>
          <cell r="K194" t="str">
            <v>23662.5</v>
          </cell>
          <cell r="L194" t="str">
            <v>22683.8</v>
          </cell>
          <cell r="M194" t="str">
            <v>978.7</v>
          </cell>
          <cell r="N194" t="str">
            <v>978.7</v>
          </cell>
        </row>
        <row r="195">
          <cell r="A195">
            <v>806500</v>
          </cell>
          <cell r="B195" t="str">
            <v>Rodriguez*Perez,Abril</v>
          </cell>
          <cell r="C195" t="str">
            <v>TAX</v>
          </cell>
          <cell r="D195" t="str">
            <v>LIC-DINV-18</v>
          </cell>
          <cell r="E195" t="str">
            <v>LI</v>
          </cell>
          <cell r="F195" t="str">
            <v>AS</v>
          </cell>
          <cell r="G195">
            <v>101</v>
          </cell>
          <cell r="H195">
            <v>23772</v>
          </cell>
          <cell r="I195">
            <v>0</v>
          </cell>
          <cell r="J195">
            <v>0</v>
          </cell>
          <cell r="K195">
            <v>23772</v>
          </cell>
          <cell r="L195" t="str">
            <v>23772.2</v>
          </cell>
          <cell r="M195" t="str">
            <v>.2</v>
          </cell>
          <cell r="N195" t="str">
            <v>.2</v>
          </cell>
        </row>
        <row r="196">
          <cell r="A196">
            <v>809554</v>
          </cell>
          <cell r="B196" t="str">
            <v>Castillo*Alvarez,Hector</v>
          </cell>
          <cell r="C196" t="str">
            <v>TAX</v>
          </cell>
          <cell r="D196" t="str">
            <v>LIC-EJAD-17</v>
          </cell>
          <cell r="E196" t="str">
            <v>LI</v>
          </cell>
          <cell r="F196" t="str">
            <v>AS</v>
          </cell>
          <cell r="G196">
            <v>100</v>
          </cell>
          <cell r="H196" t="str">
            <v>17751.35</v>
          </cell>
          <cell r="I196">
            <v>0</v>
          </cell>
          <cell r="J196">
            <v>0</v>
          </cell>
          <cell r="K196" t="str">
            <v>17751.35</v>
          </cell>
          <cell r="L196" t="str">
            <v>15158.2</v>
          </cell>
          <cell r="M196" t="str">
            <v>2593.15</v>
          </cell>
          <cell r="N196" t="str">
            <v>2593.15</v>
          </cell>
        </row>
        <row r="197">
          <cell r="A197">
            <v>812403</v>
          </cell>
          <cell r="B197" t="str">
            <v>Bautista*Villarreal,Mirna</v>
          </cell>
          <cell r="C197" t="str">
            <v>TAX</v>
          </cell>
          <cell r="D197" t="str">
            <v>LIC-EJAD-17</v>
          </cell>
          <cell r="E197" t="str">
            <v>LI</v>
          </cell>
          <cell r="F197" t="str">
            <v>AS</v>
          </cell>
          <cell r="G197">
            <v>100</v>
          </cell>
          <cell r="H197">
            <v>33869</v>
          </cell>
          <cell r="I197">
            <v>0</v>
          </cell>
          <cell r="J197" t="str">
            <v>229.07</v>
          </cell>
          <cell r="K197" t="str">
            <v>33639.93</v>
          </cell>
          <cell r="L197" t="str">
            <v>33787.59</v>
          </cell>
          <cell r="M197">
            <v>0</v>
          </cell>
          <cell r="N197">
            <v>0</v>
          </cell>
        </row>
        <row r="198">
          <cell r="A198">
            <v>673355</v>
          </cell>
          <cell r="B198" t="str">
            <v>Mendoza*Méndez,Cristian</v>
          </cell>
          <cell r="C198" t="str">
            <v>TAX</v>
          </cell>
          <cell r="D198" t="str">
            <v>LIC-DSGD-18</v>
          </cell>
          <cell r="E198" t="str">
            <v>LI</v>
          </cell>
          <cell r="F198" t="str">
            <v>AS</v>
          </cell>
          <cell r="G198">
            <v>100</v>
          </cell>
          <cell r="H198">
            <v>22683</v>
          </cell>
          <cell r="I198">
            <v>0</v>
          </cell>
          <cell r="J198">
            <v>0</v>
          </cell>
          <cell r="K198">
            <v>22683</v>
          </cell>
          <cell r="L198">
            <v>22683</v>
          </cell>
          <cell r="M198">
            <v>0</v>
          </cell>
          <cell r="N198">
            <v>0</v>
          </cell>
        </row>
        <row r="199">
          <cell r="A199">
            <v>804378</v>
          </cell>
          <cell r="B199" t="str">
            <v>González*Ginez,Victor</v>
          </cell>
          <cell r="C199" t="str">
            <v>TAX</v>
          </cell>
          <cell r="D199" t="str">
            <v>LIC-DAEM-18</v>
          </cell>
          <cell r="E199" t="str">
            <v>LI</v>
          </cell>
          <cell r="F199" t="str">
            <v>AS</v>
          </cell>
          <cell r="G199">
            <v>101</v>
          </cell>
          <cell r="H199" t="str">
            <v>26100.15</v>
          </cell>
          <cell r="I199">
            <v>0</v>
          </cell>
          <cell r="J199">
            <v>0</v>
          </cell>
          <cell r="K199" t="str">
            <v>26100.15</v>
          </cell>
          <cell r="L199">
            <v>23393</v>
          </cell>
          <cell r="M199">
            <v>2708</v>
          </cell>
          <cell r="N199">
            <v>2708</v>
          </cell>
        </row>
        <row r="200">
          <cell r="A200">
            <v>805254</v>
          </cell>
          <cell r="B200" t="str">
            <v>Gutierrez*Medina,Michelle</v>
          </cell>
          <cell r="C200" t="str">
            <v>TAX</v>
          </cell>
          <cell r="D200" t="str">
            <v>LIC-DAEM-18</v>
          </cell>
          <cell r="E200" t="str">
            <v>LI</v>
          </cell>
          <cell r="F200" t="str">
            <v>AS</v>
          </cell>
          <cell r="G200">
            <v>101</v>
          </cell>
          <cell r="H200">
            <v>23586</v>
          </cell>
          <cell r="I200">
            <v>0</v>
          </cell>
          <cell r="J200">
            <v>0</v>
          </cell>
          <cell r="K200">
            <v>23586</v>
          </cell>
          <cell r="L200" t="str">
            <v>22623.2</v>
          </cell>
          <cell r="M200">
            <v>963</v>
          </cell>
          <cell r="N200">
            <v>963</v>
          </cell>
        </row>
        <row r="201">
          <cell r="A201">
            <v>820750</v>
          </cell>
          <cell r="B201" t="str">
            <v>Cruz*Ramirez,Fernando</v>
          </cell>
          <cell r="C201" t="str">
            <v>TAX</v>
          </cell>
          <cell r="D201" t="str">
            <v>MAE-EDUC-19</v>
          </cell>
          <cell r="E201" t="str">
            <v>MA</v>
          </cell>
          <cell r="F201" t="str">
            <v>AS</v>
          </cell>
          <cell r="G201">
            <v>406</v>
          </cell>
          <cell r="H201" t="str">
            <v>23957.45</v>
          </cell>
          <cell r="I201">
            <v>0</v>
          </cell>
          <cell r="J201">
            <v>0</v>
          </cell>
          <cell r="K201" t="str">
            <v>23957.45</v>
          </cell>
          <cell r="L201" t="str">
            <v>23958.2</v>
          </cell>
          <cell r="M201">
            <v>0</v>
          </cell>
          <cell r="N201">
            <v>0</v>
          </cell>
        </row>
        <row r="202">
          <cell r="A202">
            <v>812167</v>
          </cell>
          <cell r="B202" t="str">
            <v>Vilchis*Calderon,Ricardo</v>
          </cell>
          <cell r="C202" t="str">
            <v>TAX</v>
          </cell>
          <cell r="D202" t="str">
            <v>LIC-DERE-18</v>
          </cell>
          <cell r="E202" t="str">
            <v>LI</v>
          </cell>
          <cell r="F202" t="str">
            <v>AS</v>
          </cell>
          <cell r="G202">
            <v>101</v>
          </cell>
          <cell r="H202" t="str">
            <v>26525.25</v>
          </cell>
          <cell r="I202">
            <v>0</v>
          </cell>
          <cell r="J202">
            <v>0</v>
          </cell>
          <cell r="K202" t="str">
            <v>26525.25</v>
          </cell>
          <cell r="L202" t="str">
            <v>15244.2</v>
          </cell>
          <cell r="M202" t="str">
            <v>11281.35</v>
          </cell>
          <cell r="N202" t="str">
            <v>11281.35</v>
          </cell>
        </row>
        <row r="203">
          <cell r="A203">
            <v>805558</v>
          </cell>
          <cell r="B203" t="str">
            <v>Mata*Cruz,Amaury</v>
          </cell>
          <cell r="C203" t="str">
            <v>TAX</v>
          </cell>
          <cell r="D203" t="str">
            <v>LIC-CTCO-18</v>
          </cell>
          <cell r="E203" t="str">
            <v>LI</v>
          </cell>
          <cell r="F203" t="str">
            <v>AS</v>
          </cell>
          <cell r="G203">
            <v>101</v>
          </cell>
          <cell r="H203">
            <v>22683</v>
          </cell>
          <cell r="I203">
            <v>0</v>
          </cell>
          <cell r="J203" t="str">
            <v>881.77</v>
          </cell>
          <cell r="K203" t="str">
            <v>21801.23</v>
          </cell>
          <cell r="L203" t="str">
            <v>31599.61</v>
          </cell>
          <cell r="M203">
            <v>0</v>
          </cell>
          <cell r="N203">
            <v>0</v>
          </cell>
        </row>
        <row r="204">
          <cell r="A204">
            <v>820309</v>
          </cell>
          <cell r="B204" t="str">
            <v>MARTINEZ*HERNANDEZ,CESAR</v>
          </cell>
          <cell r="C204" t="str">
            <v>TAX</v>
          </cell>
          <cell r="D204" t="str">
            <v>MAE-EDUP-22</v>
          </cell>
          <cell r="E204" t="str">
            <v>MA</v>
          </cell>
          <cell r="F204" t="str">
            <v>BR</v>
          </cell>
          <cell r="H204">
            <v>2880</v>
          </cell>
          <cell r="I204">
            <v>0</v>
          </cell>
          <cell r="J204">
            <v>0</v>
          </cell>
          <cell r="K204">
            <v>2880</v>
          </cell>
          <cell r="L204">
            <v>0</v>
          </cell>
          <cell r="M204">
            <v>2880</v>
          </cell>
          <cell r="N204">
            <v>2880</v>
          </cell>
        </row>
        <row r="205">
          <cell r="A205">
            <v>822398</v>
          </cell>
          <cell r="B205" t="str">
            <v>Vargas*Cuevas,Héctor</v>
          </cell>
          <cell r="C205" t="str">
            <v>TAX</v>
          </cell>
          <cell r="D205" t="str">
            <v>LIC-EJAD-17</v>
          </cell>
          <cell r="E205" t="str">
            <v>LI</v>
          </cell>
          <cell r="F205" t="str">
            <v>AS</v>
          </cell>
          <cell r="G205">
            <v>100</v>
          </cell>
          <cell r="H205" t="str">
            <v>16301.3</v>
          </cell>
          <cell r="I205">
            <v>0</v>
          </cell>
          <cell r="J205">
            <v>0</v>
          </cell>
          <cell r="K205" t="str">
            <v>16301.3</v>
          </cell>
          <cell r="L205">
            <v>16028</v>
          </cell>
          <cell r="M205" t="str">
            <v>273.3</v>
          </cell>
          <cell r="N205" t="str">
            <v>273.3</v>
          </cell>
        </row>
        <row r="206">
          <cell r="A206">
            <v>834131</v>
          </cell>
          <cell r="B206" t="str">
            <v>Meza*Barrios.,Pedro</v>
          </cell>
          <cell r="C206" t="str">
            <v>TAX</v>
          </cell>
          <cell r="D206" t="str">
            <v>LIC-DAEM-18</v>
          </cell>
          <cell r="E206" t="str">
            <v>LI</v>
          </cell>
          <cell r="F206" t="str">
            <v>AS</v>
          </cell>
          <cell r="G206">
            <v>101</v>
          </cell>
          <cell r="H206" t="str">
            <v>23257.31</v>
          </cell>
          <cell r="I206">
            <v>0</v>
          </cell>
          <cell r="J206">
            <v>0</v>
          </cell>
          <cell r="K206" t="str">
            <v>23257.31</v>
          </cell>
          <cell r="L206" t="str">
            <v>23257.31</v>
          </cell>
          <cell r="M206">
            <v>0</v>
          </cell>
          <cell r="N206">
            <v>0</v>
          </cell>
        </row>
        <row r="207">
          <cell r="A207">
            <v>825440</v>
          </cell>
          <cell r="B207" t="str">
            <v>Becerril*Valdez,Angel</v>
          </cell>
          <cell r="C207" t="str">
            <v>TAX</v>
          </cell>
          <cell r="D207" t="str">
            <v>LIC-DSGD-18</v>
          </cell>
          <cell r="E207" t="str">
            <v>LI</v>
          </cell>
          <cell r="F207" t="str">
            <v>AS</v>
          </cell>
          <cell r="G207">
            <v>101</v>
          </cell>
          <cell r="H207">
            <v>23710</v>
          </cell>
          <cell r="I207">
            <v>0</v>
          </cell>
          <cell r="J207" t="str">
            <v>492.75</v>
          </cell>
          <cell r="K207" t="str">
            <v>23217.25</v>
          </cell>
          <cell r="L207">
            <v>23411</v>
          </cell>
          <cell r="M207">
            <v>0</v>
          </cell>
          <cell r="N207">
            <v>0</v>
          </cell>
        </row>
        <row r="208">
          <cell r="A208">
            <v>808917</v>
          </cell>
          <cell r="B208" t="str">
            <v>PEREZ*SOSA,RICARDO</v>
          </cell>
          <cell r="C208" t="str">
            <v>TAX</v>
          </cell>
          <cell r="D208" t="str">
            <v>MAE-EDUP-22</v>
          </cell>
          <cell r="E208" t="str">
            <v>MA</v>
          </cell>
          <cell r="F208" t="str">
            <v>BR</v>
          </cell>
          <cell r="H208">
            <v>2880</v>
          </cell>
          <cell r="I208">
            <v>0</v>
          </cell>
          <cell r="J208">
            <v>0</v>
          </cell>
          <cell r="K208">
            <v>2880</v>
          </cell>
          <cell r="L208">
            <v>0</v>
          </cell>
          <cell r="M208">
            <v>2880</v>
          </cell>
          <cell r="N208">
            <v>2880</v>
          </cell>
        </row>
        <row r="209">
          <cell r="A209">
            <v>833964</v>
          </cell>
          <cell r="B209" t="str">
            <v>Tapia*Carrillo,Lucia</v>
          </cell>
          <cell r="C209" t="str">
            <v>TAX</v>
          </cell>
          <cell r="D209" t="str">
            <v>MAE-EDUC-19</v>
          </cell>
          <cell r="E209" t="str">
            <v>MA</v>
          </cell>
          <cell r="F209" t="str">
            <v>AS</v>
          </cell>
          <cell r="G209">
            <v>406</v>
          </cell>
          <cell r="H209">
            <v>23505</v>
          </cell>
          <cell r="I209">
            <v>0</v>
          </cell>
          <cell r="J209" t="str">
            <v>492.48</v>
          </cell>
          <cell r="K209" t="str">
            <v>23012.52</v>
          </cell>
          <cell r="L209" t="str">
            <v>23012.52</v>
          </cell>
          <cell r="M209">
            <v>0</v>
          </cell>
          <cell r="N209">
            <v>0</v>
          </cell>
        </row>
        <row r="210">
          <cell r="A210">
            <v>826435</v>
          </cell>
          <cell r="B210" t="str">
            <v>Villagómez*Garfias,Raquel</v>
          </cell>
          <cell r="C210" t="str">
            <v>TAX</v>
          </cell>
          <cell r="D210" t="str">
            <v>LIC-DSGD-18</v>
          </cell>
          <cell r="E210" t="str">
            <v>LI</v>
          </cell>
          <cell r="F210" t="str">
            <v>AS</v>
          </cell>
          <cell r="G210">
            <v>101</v>
          </cell>
          <cell r="H210" t="str">
            <v>22812.22</v>
          </cell>
          <cell r="I210">
            <v>0</v>
          </cell>
          <cell r="J210" t="str">
            <v>591.3</v>
          </cell>
          <cell r="K210" t="str">
            <v>22220.92</v>
          </cell>
          <cell r="L210" t="str">
            <v>24642.22</v>
          </cell>
          <cell r="M210">
            <v>0</v>
          </cell>
          <cell r="N210">
            <v>0</v>
          </cell>
        </row>
        <row r="211">
          <cell r="A211">
            <v>829211</v>
          </cell>
          <cell r="B211" t="str">
            <v>Padrón*Hernández,Omar</v>
          </cell>
          <cell r="C211" t="str">
            <v>TAX</v>
          </cell>
          <cell r="D211" t="str">
            <v>LIC-DINV-18</v>
          </cell>
          <cell r="E211" t="str">
            <v>LI</v>
          </cell>
          <cell r="F211" t="str">
            <v>AS</v>
          </cell>
          <cell r="G211">
            <v>101</v>
          </cell>
          <cell r="H211">
            <v>23710</v>
          </cell>
          <cell r="I211">
            <v>0</v>
          </cell>
          <cell r="J211">
            <v>0</v>
          </cell>
          <cell r="K211">
            <v>23710</v>
          </cell>
          <cell r="L211" t="str">
            <v>23710.2</v>
          </cell>
          <cell r="M211">
            <v>0</v>
          </cell>
          <cell r="N211">
            <v>0</v>
          </cell>
        </row>
        <row r="212">
          <cell r="A212">
            <v>826673</v>
          </cell>
          <cell r="B212" t="str">
            <v>Del Valle*Castillo,Fabian</v>
          </cell>
          <cell r="C212" t="str">
            <v>TAX</v>
          </cell>
          <cell r="D212" t="str">
            <v>LIC-DAEM-18</v>
          </cell>
          <cell r="E212" t="str">
            <v>LI</v>
          </cell>
          <cell r="F212" t="str">
            <v>AS</v>
          </cell>
          <cell r="G212">
            <v>101</v>
          </cell>
          <cell r="H212">
            <v>22278</v>
          </cell>
          <cell r="I212">
            <v>0</v>
          </cell>
          <cell r="J212">
            <v>0</v>
          </cell>
          <cell r="K212">
            <v>22278</v>
          </cell>
          <cell r="L212" t="str">
            <v>22278.6</v>
          </cell>
          <cell r="M212">
            <v>0</v>
          </cell>
          <cell r="N212">
            <v>0</v>
          </cell>
        </row>
        <row r="213">
          <cell r="A213">
            <v>834531</v>
          </cell>
          <cell r="B213" t="str">
            <v>Davalos*Reyes,Christian</v>
          </cell>
          <cell r="C213" t="str">
            <v>TAX</v>
          </cell>
          <cell r="D213" t="str">
            <v>LIC-EJDE-17</v>
          </cell>
          <cell r="E213" t="str">
            <v>LI</v>
          </cell>
          <cell r="F213" t="str">
            <v>AS</v>
          </cell>
          <cell r="G213">
            <v>100</v>
          </cell>
          <cell r="H213" t="str">
            <v>15502.4</v>
          </cell>
          <cell r="I213">
            <v>0</v>
          </cell>
          <cell r="J213">
            <v>0</v>
          </cell>
          <cell r="K213" t="str">
            <v>15502.4</v>
          </cell>
          <cell r="L213">
            <v>14975</v>
          </cell>
          <cell r="M213" t="str">
            <v>527.4</v>
          </cell>
          <cell r="N213" t="str">
            <v>527.4</v>
          </cell>
        </row>
        <row r="214">
          <cell r="A214">
            <v>827341</v>
          </cell>
          <cell r="B214" t="str">
            <v>Garcia*Lugo,Luis</v>
          </cell>
          <cell r="C214" t="str">
            <v>TAX</v>
          </cell>
          <cell r="D214" t="str">
            <v>LIC-DERE-18</v>
          </cell>
          <cell r="E214" t="str">
            <v>LI</v>
          </cell>
          <cell r="F214" t="str">
            <v>AS</v>
          </cell>
          <cell r="G214">
            <v>100</v>
          </cell>
          <cell r="H214" t="str">
            <v>25171.1</v>
          </cell>
          <cell r="I214">
            <v>0</v>
          </cell>
          <cell r="J214">
            <v>0</v>
          </cell>
          <cell r="K214" t="str">
            <v>25171.1</v>
          </cell>
          <cell r="L214">
            <v>21896</v>
          </cell>
          <cell r="M214" t="str">
            <v>3275.1</v>
          </cell>
          <cell r="N214" t="str">
            <v>3275.1</v>
          </cell>
        </row>
        <row r="215">
          <cell r="A215">
            <v>828289</v>
          </cell>
          <cell r="B215" t="str">
            <v>Ruiz*Ramirez,Atziri</v>
          </cell>
          <cell r="C215" t="str">
            <v>TAX</v>
          </cell>
          <cell r="D215" t="str">
            <v>LIC-EJAD-17</v>
          </cell>
          <cell r="E215" t="str">
            <v>LI</v>
          </cell>
          <cell r="F215" t="str">
            <v>AS</v>
          </cell>
          <cell r="G215">
            <v>100</v>
          </cell>
          <cell r="H215">
            <v>15539</v>
          </cell>
          <cell r="I215">
            <v>0</v>
          </cell>
          <cell r="J215">
            <v>0</v>
          </cell>
          <cell r="K215">
            <v>15539</v>
          </cell>
          <cell r="L215">
            <v>15539</v>
          </cell>
          <cell r="M215">
            <v>0</v>
          </cell>
          <cell r="N215">
            <v>0</v>
          </cell>
        </row>
        <row r="216">
          <cell r="A216">
            <v>253953</v>
          </cell>
          <cell r="B216" t="str">
            <v>Jacinto*Ruiz,Angeles</v>
          </cell>
          <cell r="C216" t="str">
            <v>TAX</v>
          </cell>
          <cell r="D216" t="str">
            <v>LIC-EJAD-17</v>
          </cell>
          <cell r="E216" t="str">
            <v>LI</v>
          </cell>
          <cell r="F216" t="str">
            <v>AS</v>
          </cell>
          <cell r="G216">
            <v>100</v>
          </cell>
          <cell r="H216">
            <v>15403</v>
          </cell>
          <cell r="I216">
            <v>0</v>
          </cell>
          <cell r="J216">
            <v>0</v>
          </cell>
          <cell r="K216">
            <v>15403</v>
          </cell>
          <cell r="L216" t="str">
            <v>15403.2</v>
          </cell>
          <cell r="M216">
            <v>0</v>
          </cell>
          <cell r="N216">
            <v>0</v>
          </cell>
        </row>
        <row r="217">
          <cell r="A217">
            <v>803556</v>
          </cell>
          <cell r="B217" t="str">
            <v>Zepeda*Sánchez,Johan</v>
          </cell>
          <cell r="C217" t="str">
            <v>TAX</v>
          </cell>
          <cell r="D217" t="str">
            <v>LIC-DSGD-18</v>
          </cell>
          <cell r="E217" t="str">
            <v>LI</v>
          </cell>
          <cell r="F217" t="str">
            <v>AS</v>
          </cell>
          <cell r="G217">
            <v>101</v>
          </cell>
          <cell r="H217" t="str">
            <v>22774.02</v>
          </cell>
          <cell r="I217">
            <v>0</v>
          </cell>
          <cell r="J217">
            <v>0</v>
          </cell>
          <cell r="K217" t="str">
            <v>22774.02</v>
          </cell>
          <cell r="L217" t="str">
            <v>22774.02</v>
          </cell>
          <cell r="M217">
            <v>0</v>
          </cell>
          <cell r="N217">
            <v>0</v>
          </cell>
        </row>
        <row r="218">
          <cell r="A218">
            <v>726061</v>
          </cell>
          <cell r="B218" t="str">
            <v>Morales*Parra,Jesus</v>
          </cell>
          <cell r="C218" t="str">
            <v>TAX</v>
          </cell>
          <cell r="D218" t="str">
            <v>LIC-EJAD-17</v>
          </cell>
          <cell r="E218" t="str">
            <v>LI</v>
          </cell>
          <cell r="F218" t="str">
            <v>BS</v>
          </cell>
          <cell r="H218">
            <v>7983</v>
          </cell>
          <cell r="I218">
            <v>0</v>
          </cell>
          <cell r="J218">
            <v>0</v>
          </cell>
          <cell r="K218">
            <v>7983</v>
          </cell>
          <cell r="L218">
            <v>0</v>
          </cell>
          <cell r="M218">
            <v>7983</v>
          </cell>
          <cell r="N218">
            <v>7983</v>
          </cell>
        </row>
        <row r="219">
          <cell r="A219">
            <v>104381</v>
          </cell>
          <cell r="B219" t="str">
            <v>Flores*Rojas,Rafael</v>
          </cell>
          <cell r="C219" t="str">
            <v>TAX</v>
          </cell>
          <cell r="D219" t="str">
            <v>MAE-EDUC-19</v>
          </cell>
          <cell r="E219" t="str">
            <v>MA</v>
          </cell>
          <cell r="F219" t="str">
            <v>AS</v>
          </cell>
          <cell r="G219">
            <v>406</v>
          </cell>
          <cell r="H219" t="str">
            <v>24386.65</v>
          </cell>
          <cell r="I219">
            <v>0</v>
          </cell>
          <cell r="J219">
            <v>0</v>
          </cell>
          <cell r="K219" t="str">
            <v>24386.65</v>
          </cell>
          <cell r="L219" t="str">
            <v>24386.65</v>
          </cell>
          <cell r="M219">
            <v>0</v>
          </cell>
          <cell r="N219">
            <v>0</v>
          </cell>
        </row>
        <row r="220">
          <cell r="A220">
            <v>824909</v>
          </cell>
          <cell r="B220" t="str">
            <v>Zavala*Espino,Susana</v>
          </cell>
          <cell r="C220" t="str">
            <v>TAX</v>
          </cell>
          <cell r="D220" t="str">
            <v>LIC-EJAD-17</v>
          </cell>
          <cell r="E220" t="str">
            <v>LI</v>
          </cell>
          <cell r="F220" t="str">
            <v>AS</v>
          </cell>
          <cell r="G220">
            <v>100</v>
          </cell>
          <cell r="H220" t="str">
            <v>15224.2</v>
          </cell>
          <cell r="I220">
            <v>0</v>
          </cell>
          <cell r="J220" t="str">
            <v>295.2</v>
          </cell>
          <cell r="K220">
            <v>14929</v>
          </cell>
          <cell r="L220">
            <v>14289</v>
          </cell>
          <cell r="M220">
            <v>640</v>
          </cell>
          <cell r="N220">
            <v>640</v>
          </cell>
        </row>
        <row r="221">
          <cell r="A221">
            <v>343000</v>
          </cell>
          <cell r="B221" t="str">
            <v>Velazquez*Velasco,Mario</v>
          </cell>
          <cell r="C221" t="str">
            <v>TAX</v>
          </cell>
          <cell r="D221" t="str">
            <v>MAE-MADP-22</v>
          </cell>
          <cell r="E221" t="str">
            <v>MA</v>
          </cell>
          <cell r="F221" t="str">
            <v>BI</v>
          </cell>
          <cell r="I221">
            <v>0</v>
          </cell>
          <cell r="J221">
            <v>0</v>
          </cell>
          <cell r="L221">
            <v>0</v>
          </cell>
          <cell r="M221">
            <v>0</v>
          </cell>
        </row>
        <row r="222">
          <cell r="A222">
            <v>696122</v>
          </cell>
          <cell r="B222" t="str">
            <v>Flores*Lopez,Sonia</v>
          </cell>
          <cell r="C222" t="str">
            <v>TAX</v>
          </cell>
          <cell r="D222" t="str">
            <v>MAE-EDUC-19</v>
          </cell>
          <cell r="E222" t="str">
            <v>MA</v>
          </cell>
          <cell r="F222" t="str">
            <v>AS</v>
          </cell>
          <cell r="G222">
            <v>406</v>
          </cell>
          <cell r="H222">
            <v>23715</v>
          </cell>
          <cell r="I222">
            <v>0</v>
          </cell>
          <cell r="J222" t="str">
            <v>410.33</v>
          </cell>
          <cell r="K222" t="str">
            <v>23304.67</v>
          </cell>
          <cell r="L222" t="str">
            <v>23305.21</v>
          </cell>
          <cell r="M222">
            <v>0</v>
          </cell>
          <cell r="N222">
            <v>0</v>
          </cell>
        </row>
        <row r="223">
          <cell r="A223">
            <v>800284</v>
          </cell>
          <cell r="B223" t="str">
            <v>Ramirez*Garcia,Maria</v>
          </cell>
          <cell r="C223" t="str">
            <v>TAX</v>
          </cell>
          <cell r="D223" t="str">
            <v>LIC-DINV-18</v>
          </cell>
          <cell r="E223" t="str">
            <v>LI</v>
          </cell>
          <cell r="F223" t="str">
            <v>AS</v>
          </cell>
          <cell r="G223">
            <v>101</v>
          </cell>
          <cell r="H223" t="str">
            <v>23682.65</v>
          </cell>
          <cell r="I223">
            <v>0</v>
          </cell>
          <cell r="J223">
            <v>0</v>
          </cell>
          <cell r="K223" t="str">
            <v>23682.65</v>
          </cell>
          <cell r="L223" t="str">
            <v>33775.85</v>
          </cell>
          <cell r="M223">
            <v>0</v>
          </cell>
          <cell r="N223">
            <v>0</v>
          </cell>
        </row>
        <row r="224">
          <cell r="A224">
            <v>811413</v>
          </cell>
          <cell r="B224" t="str">
            <v>Izquierdo*Garcia,Abigail</v>
          </cell>
          <cell r="C224" t="str">
            <v>TAX</v>
          </cell>
          <cell r="D224" t="str">
            <v>LIC-DSGD-18</v>
          </cell>
          <cell r="E224" t="str">
            <v>LI</v>
          </cell>
          <cell r="F224" t="str">
            <v>AS</v>
          </cell>
          <cell r="G224">
            <v>404</v>
          </cell>
          <cell r="H224" t="str">
            <v>23961.64</v>
          </cell>
          <cell r="I224">
            <v>0</v>
          </cell>
          <cell r="J224" t="str">
            <v>539.06</v>
          </cell>
          <cell r="K224" t="str">
            <v>23422.58</v>
          </cell>
          <cell r="L224" t="str">
            <v>23426.25</v>
          </cell>
          <cell r="M224">
            <v>0</v>
          </cell>
          <cell r="N224">
            <v>0</v>
          </cell>
        </row>
        <row r="225">
          <cell r="A225">
            <v>821326</v>
          </cell>
          <cell r="B225" t="str">
            <v>Olicon*López,Daniela</v>
          </cell>
          <cell r="C225" t="str">
            <v>TAX</v>
          </cell>
          <cell r="D225" t="str">
            <v>LIC-DAEM-18</v>
          </cell>
          <cell r="E225" t="str">
            <v>LI</v>
          </cell>
          <cell r="F225" t="str">
            <v>AS</v>
          </cell>
          <cell r="G225">
            <v>404</v>
          </cell>
          <cell r="H225" t="str">
            <v>23391.44</v>
          </cell>
          <cell r="I225">
            <v>0</v>
          </cell>
          <cell r="J225">
            <v>0</v>
          </cell>
          <cell r="K225" t="str">
            <v>23391.44</v>
          </cell>
          <cell r="L225" t="str">
            <v>23391.44</v>
          </cell>
          <cell r="M225">
            <v>0</v>
          </cell>
          <cell r="N225">
            <v>0</v>
          </cell>
        </row>
        <row r="226">
          <cell r="A226">
            <v>823498</v>
          </cell>
          <cell r="B226" t="str">
            <v>Cortes*Corona,Blanca</v>
          </cell>
          <cell r="C226" t="str">
            <v>TAX</v>
          </cell>
          <cell r="D226" t="str">
            <v>MAE-EDUC-19</v>
          </cell>
          <cell r="E226" t="str">
            <v>MA</v>
          </cell>
          <cell r="F226" t="str">
            <v>AS</v>
          </cell>
          <cell r="G226">
            <v>406</v>
          </cell>
          <cell r="H226" t="str">
            <v>24725.69</v>
          </cell>
          <cell r="I226">
            <v>0</v>
          </cell>
          <cell r="J226">
            <v>0</v>
          </cell>
          <cell r="K226" t="str">
            <v>24725.69</v>
          </cell>
          <cell r="L226" t="str">
            <v>24725.69</v>
          </cell>
          <cell r="M226">
            <v>0</v>
          </cell>
          <cell r="N226">
            <v>0</v>
          </cell>
        </row>
        <row r="227">
          <cell r="A227">
            <v>313284</v>
          </cell>
          <cell r="B227" t="str">
            <v>Canché*Peña,Laura</v>
          </cell>
          <cell r="C227" t="str">
            <v>TAX</v>
          </cell>
          <cell r="D227" t="str">
            <v>LIC-DERE-18</v>
          </cell>
          <cell r="E227" t="str">
            <v>LI</v>
          </cell>
          <cell r="F227" t="str">
            <v>BR</v>
          </cell>
          <cell r="H227">
            <v>127</v>
          </cell>
          <cell r="I227">
            <v>0</v>
          </cell>
          <cell r="J227">
            <v>0</v>
          </cell>
          <cell r="K227">
            <v>127</v>
          </cell>
          <cell r="L227">
            <v>127</v>
          </cell>
          <cell r="M227">
            <v>0</v>
          </cell>
          <cell r="N227">
            <v>0</v>
          </cell>
        </row>
        <row r="228">
          <cell r="A228">
            <v>826158</v>
          </cell>
          <cell r="B228" t="str">
            <v>Baltazar*Hernández,Ariana</v>
          </cell>
          <cell r="C228" t="str">
            <v>TAX</v>
          </cell>
          <cell r="D228" t="str">
            <v>MAE-EDUC-19</v>
          </cell>
          <cell r="E228" t="str">
            <v>MA</v>
          </cell>
          <cell r="F228" t="str">
            <v>AS</v>
          </cell>
          <cell r="G228">
            <v>406</v>
          </cell>
          <cell r="H228" t="str">
            <v>24020.93</v>
          </cell>
          <cell r="I228">
            <v>0</v>
          </cell>
          <cell r="J228">
            <v>0</v>
          </cell>
          <cell r="K228" t="str">
            <v>24020.93</v>
          </cell>
          <cell r="L228" t="str">
            <v>24020.93</v>
          </cell>
          <cell r="M228">
            <v>0</v>
          </cell>
          <cell r="N228">
            <v>0</v>
          </cell>
        </row>
        <row r="229">
          <cell r="A229">
            <v>820225</v>
          </cell>
          <cell r="B229" t="str">
            <v>Perales*Valdés,Claudia</v>
          </cell>
          <cell r="C229" t="str">
            <v>TAX</v>
          </cell>
          <cell r="D229" t="str">
            <v>MAE-EDUP-22</v>
          </cell>
          <cell r="E229" t="str">
            <v>MA</v>
          </cell>
          <cell r="F229" t="str">
            <v>AS</v>
          </cell>
          <cell r="G229">
            <v>406</v>
          </cell>
          <cell r="H229">
            <v>26491</v>
          </cell>
          <cell r="I229">
            <v>0</v>
          </cell>
          <cell r="J229">
            <v>0</v>
          </cell>
          <cell r="K229">
            <v>26491</v>
          </cell>
          <cell r="L229">
            <v>26491</v>
          </cell>
          <cell r="M229">
            <v>0</v>
          </cell>
          <cell r="N229">
            <v>0</v>
          </cell>
        </row>
        <row r="230">
          <cell r="A230">
            <v>752304</v>
          </cell>
          <cell r="B230" t="str">
            <v>Notario*Ordoñez,Daniel</v>
          </cell>
          <cell r="C230" t="str">
            <v>TAX</v>
          </cell>
          <cell r="D230" t="str">
            <v>LIC-DERE-18</v>
          </cell>
          <cell r="E230" t="str">
            <v>LI</v>
          </cell>
          <cell r="F230" t="str">
            <v>AS</v>
          </cell>
          <cell r="G230">
            <v>406</v>
          </cell>
          <cell r="H230">
            <v>23710</v>
          </cell>
          <cell r="I230">
            <v>0</v>
          </cell>
          <cell r="J230">
            <v>0</v>
          </cell>
          <cell r="K230">
            <v>23710</v>
          </cell>
          <cell r="L230" t="str">
            <v>23710.4</v>
          </cell>
          <cell r="M230">
            <v>0</v>
          </cell>
          <cell r="N230">
            <v>0</v>
          </cell>
        </row>
        <row r="231">
          <cell r="A231">
            <v>833205</v>
          </cell>
          <cell r="B231" t="str">
            <v>Otero*Benitez,Leticia</v>
          </cell>
          <cell r="C231" t="str">
            <v>TAX</v>
          </cell>
          <cell r="D231" t="str">
            <v>MAE-EDUC-19</v>
          </cell>
          <cell r="E231" t="str">
            <v>MA</v>
          </cell>
          <cell r="F231" t="str">
            <v>AS</v>
          </cell>
          <cell r="G231">
            <v>406</v>
          </cell>
          <cell r="H231" t="str">
            <v>24017.26</v>
          </cell>
          <cell r="I231">
            <v>0</v>
          </cell>
          <cell r="J231" t="str">
            <v>411.05</v>
          </cell>
          <cell r="K231" t="str">
            <v>23606.21</v>
          </cell>
          <cell r="L231" t="str">
            <v>23606.21</v>
          </cell>
          <cell r="M231">
            <v>0</v>
          </cell>
          <cell r="N231">
            <v>0</v>
          </cell>
        </row>
        <row r="232">
          <cell r="A232">
            <v>804576</v>
          </cell>
          <cell r="B232" t="str">
            <v>Bonilla*Bonilla,Hector</v>
          </cell>
          <cell r="C232" t="str">
            <v>TAX</v>
          </cell>
          <cell r="D232" t="str">
            <v>LIC-DINV-18</v>
          </cell>
          <cell r="E232" t="str">
            <v>LI</v>
          </cell>
          <cell r="F232" t="str">
            <v>AS</v>
          </cell>
          <cell r="G232">
            <v>404</v>
          </cell>
          <cell r="H232" t="str">
            <v>24048.7</v>
          </cell>
          <cell r="I232">
            <v>0</v>
          </cell>
          <cell r="J232">
            <v>0</v>
          </cell>
          <cell r="K232" t="str">
            <v>24048.7</v>
          </cell>
          <cell r="L232">
            <v>21015</v>
          </cell>
          <cell r="M232" t="str">
            <v>3033.7</v>
          </cell>
          <cell r="N232" t="str">
            <v>3033.7</v>
          </cell>
        </row>
        <row r="233">
          <cell r="A233">
            <v>824434</v>
          </cell>
          <cell r="B233" t="str">
            <v>Robles*Rojas,Raul</v>
          </cell>
          <cell r="C233" t="str">
            <v>TAX</v>
          </cell>
          <cell r="D233" t="str">
            <v>LIC-DAEM-18</v>
          </cell>
          <cell r="E233" t="str">
            <v>LI</v>
          </cell>
          <cell r="F233" t="str">
            <v>AS</v>
          </cell>
          <cell r="G233">
            <v>101</v>
          </cell>
          <cell r="H233">
            <v>21857</v>
          </cell>
          <cell r="I233">
            <v>0</v>
          </cell>
          <cell r="J233">
            <v>0</v>
          </cell>
          <cell r="K233">
            <v>21857</v>
          </cell>
          <cell r="L233" t="str">
            <v>21857.2</v>
          </cell>
          <cell r="M233">
            <v>0</v>
          </cell>
          <cell r="N233">
            <v>0</v>
          </cell>
        </row>
        <row r="234">
          <cell r="A234">
            <v>737607</v>
          </cell>
          <cell r="B234" t="str">
            <v>Calderon*Flores,Carina</v>
          </cell>
          <cell r="C234" t="str">
            <v>TAX</v>
          </cell>
          <cell r="D234" t="str">
            <v>LIC-EJAD-17</v>
          </cell>
          <cell r="E234" t="str">
            <v>LI</v>
          </cell>
          <cell r="F234" t="str">
            <v>BR</v>
          </cell>
          <cell r="H234">
            <v>3100</v>
          </cell>
          <cell r="I234">
            <v>0</v>
          </cell>
          <cell r="J234">
            <v>0</v>
          </cell>
          <cell r="K234">
            <v>3100</v>
          </cell>
          <cell r="L234">
            <v>0</v>
          </cell>
          <cell r="M234">
            <v>3100</v>
          </cell>
          <cell r="N234">
            <v>3100</v>
          </cell>
        </row>
        <row r="235">
          <cell r="A235">
            <v>821526</v>
          </cell>
          <cell r="B235" t="str">
            <v>Lopez*Nuñez,Ivaemir</v>
          </cell>
          <cell r="C235" t="str">
            <v>TAX</v>
          </cell>
          <cell r="D235" t="str">
            <v>LIC-EJAD-17</v>
          </cell>
          <cell r="E235" t="str">
            <v>LI</v>
          </cell>
          <cell r="F235" t="str">
            <v>AS</v>
          </cell>
          <cell r="G235">
            <v>100</v>
          </cell>
          <cell r="H235" t="str">
            <v>16636.4</v>
          </cell>
          <cell r="I235">
            <v>0</v>
          </cell>
          <cell r="J235">
            <v>0</v>
          </cell>
          <cell r="K235" t="str">
            <v>16636.4</v>
          </cell>
          <cell r="L235">
            <v>11762</v>
          </cell>
          <cell r="M235" t="str">
            <v>4874.4</v>
          </cell>
          <cell r="N235" t="str">
            <v>4874.4</v>
          </cell>
        </row>
        <row r="236">
          <cell r="A236">
            <v>825444</v>
          </cell>
          <cell r="B236" t="str">
            <v>Arriaga*Barron,Cesar</v>
          </cell>
          <cell r="C236" t="str">
            <v>TAX</v>
          </cell>
          <cell r="D236" t="str">
            <v>LIC-SYSC-18</v>
          </cell>
          <cell r="E236" t="str">
            <v>LI</v>
          </cell>
          <cell r="F236" t="str">
            <v>AS</v>
          </cell>
          <cell r="G236">
            <v>101</v>
          </cell>
          <cell r="H236" t="str">
            <v>25036.5</v>
          </cell>
          <cell r="I236">
            <v>0</v>
          </cell>
          <cell r="J236">
            <v>0</v>
          </cell>
          <cell r="K236" t="str">
            <v>25036.5</v>
          </cell>
          <cell r="L236" t="str">
            <v>25037.2</v>
          </cell>
          <cell r="M236">
            <v>0</v>
          </cell>
          <cell r="N236">
            <v>0</v>
          </cell>
        </row>
        <row r="237">
          <cell r="A237">
            <v>744789</v>
          </cell>
          <cell r="B237" t="str">
            <v>Calderon*Flores,Braulio</v>
          </cell>
          <cell r="C237" t="str">
            <v>TAX</v>
          </cell>
          <cell r="D237" t="str">
            <v>LIC-MEES-18</v>
          </cell>
          <cell r="E237" t="str">
            <v>LI</v>
          </cell>
          <cell r="F237" t="str">
            <v>BF</v>
          </cell>
          <cell r="H237">
            <v>3100</v>
          </cell>
          <cell r="I237">
            <v>0</v>
          </cell>
          <cell r="J237">
            <v>0</v>
          </cell>
          <cell r="K237">
            <v>3100</v>
          </cell>
          <cell r="L237">
            <v>0</v>
          </cell>
          <cell r="M237">
            <v>3100</v>
          </cell>
          <cell r="N237">
            <v>3100</v>
          </cell>
        </row>
        <row r="238">
          <cell r="A238">
            <v>825142</v>
          </cell>
          <cell r="B238" t="str">
            <v>Esteban*Robles,Miguel</v>
          </cell>
          <cell r="C238" t="str">
            <v>TAX</v>
          </cell>
          <cell r="D238" t="str">
            <v>MAE-EDUC-19</v>
          </cell>
          <cell r="E238" t="str">
            <v>MA</v>
          </cell>
          <cell r="F238" t="str">
            <v>AS</v>
          </cell>
          <cell r="G238">
            <v>406</v>
          </cell>
          <cell r="H238" t="str">
            <v>24020.93</v>
          </cell>
          <cell r="I238">
            <v>0</v>
          </cell>
          <cell r="J238">
            <v>0</v>
          </cell>
          <cell r="K238" t="str">
            <v>24020.93</v>
          </cell>
          <cell r="L238" t="str">
            <v>24020.93</v>
          </cell>
          <cell r="M238">
            <v>0</v>
          </cell>
          <cell r="N238">
            <v>0</v>
          </cell>
        </row>
        <row r="239">
          <cell r="A239">
            <v>88156</v>
          </cell>
          <cell r="B239" t="str">
            <v>Huerta*Escamilla,Maria</v>
          </cell>
          <cell r="C239" t="str">
            <v>TAX</v>
          </cell>
          <cell r="D239" t="str">
            <v>MAE-EDUC-19</v>
          </cell>
          <cell r="E239" t="str">
            <v>MA</v>
          </cell>
          <cell r="F239" t="str">
            <v>AS</v>
          </cell>
          <cell r="G239">
            <v>406</v>
          </cell>
          <cell r="H239" t="str">
            <v>24020.93</v>
          </cell>
          <cell r="I239">
            <v>0</v>
          </cell>
          <cell r="J239">
            <v>0</v>
          </cell>
          <cell r="K239" t="str">
            <v>24020.93</v>
          </cell>
          <cell r="L239" t="str">
            <v>24020.93</v>
          </cell>
          <cell r="M239">
            <v>0</v>
          </cell>
          <cell r="N239">
            <v>0</v>
          </cell>
        </row>
        <row r="240">
          <cell r="A240">
            <v>831970</v>
          </cell>
          <cell r="B240" t="str">
            <v>Olivares*Garcia,Said</v>
          </cell>
          <cell r="C240" t="str">
            <v>TAX</v>
          </cell>
          <cell r="D240" t="str">
            <v>LIC-MEES-18</v>
          </cell>
          <cell r="E240" t="str">
            <v>LI</v>
          </cell>
          <cell r="F240" t="str">
            <v>AS</v>
          </cell>
          <cell r="G240">
            <v>101</v>
          </cell>
          <cell r="H240">
            <v>22058</v>
          </cell>
          <cell r="I240">
            <v>0</v>
          </cell>
          <cell r="J240">
            <v>0</v>
          </cell>
          <cell r="K240">
            <v>22058</v>
          </cell>
          <cell r="L240">
            <v>22058</v>
          </cell>
          <cell r="M240">
            <v>0</v>
          </cell>
          <cell r="N240">
            <v>0</v>
          </cell>
        </row>
        <row r="241">
          <cell r="A241">
            <v>829926</v>
          </cell>
          <cell r="B241" t="str">
            <v>Cerón*Almaguer,Ángel</v>
          </cell>
          <cell r="C241" t="str">
            <v>TAX</v>
          </cell>
          <cell r="D241" t="str">
            <v>LIC-CTCO-18</v>
          </cell>
          <cell r="E241" t="str">
            <v>LI</v>
          </cell>
          <cell r="F241" t="str">
            <v>AS</v>
          </cell>
          <cell r="G241">
            <v>101</v>
          </cell>
          <cell r="H241">
            <v>23710</v>
          </cell>
          <cell r="I241">
            <v>0</v>
          </cell>
          <cell r="J241">
            <v>0</v>
          </cell>
          <cell r="K241">
            <v>23710</v>
          </cell>
          <cell r="L241" t="str">
            <v>23710.6</v>
          </cell>
          <cell r="M241">
            <v>0</v>
          </cell>
          <cell r="N241">
            <v>0</v>
          </cell>
        </row>
        <row r="242">
          <cell r="A242">
            <v>835707</v>
          </cell>
          <cell r="B242" t="str">
            <v>Torres*Rodriguez,Luis</v>
          </cell>
          <cell r="C242" t="str">
            <v>TAX</v>
          </cell>
          <cell r="D242" t="str">
            <v>LIC-EJDE-17</v>
          </cell>
          <cell r="E242" t="str">
            <v>LI</v>
          </cell>
          <cell r="F242" t="str">
            <v>AS</v>
          </cell>
          <cell r="G242">
            <v>100</v>
          </cell>
          <cell r="H242" t="str">
            <v>15291.27</v>
          </cell>
          <cell r="I242">
            <v>0</v>
          </cell>
          <cell r="J242">
            <v>0</v>
          </cell>
          <cell r="K242" t="str">
            <v>15291.27</v>
          </cell>
          <cell r="L242" t="str">
            <v>15291.52</v>
          </cell>
          <cell r="M242">
            <v>0</v>
          </cell>
          <cell r="N242">
            <v>0</v>
          </cell>
        </row>
        <row r="243">
          <cell r="A243">
            <v>726030</v>
          </cell>
          <cell r="B243" t="str">
            <v>Delgadillo*Perdomo,Nelly</v>
          </cell>
          <cell r="C243" t="str">
            <v>TAX</v>
          </cell>
          <cell r="D243" t="str">
            <v>LIC-EJAD-17</v>
          </cell>
          <cell r="E243" t="str">
            <v>LI</v>
          </cell>
          <cell r="F243" t="str">
            <v>BS</v>
          </cell>
          <cell r="H243">
            <v>0</v>
          </cell>
          <cell r="I243">
            <v>0</v>
          </cell>
          <cell r="J243">
            <v>0</v>
          </cell>
          <cell r="K243">
            <v>0</v>
          </cell>
          <cell r="L243">
            <v>0</v>
          </cell>
          <cell r="M243">
            <v>0</v>
          </cell>
          <cell r="N243">
            <v>0</v>
          </cell>
        </row>
        <row r="244">
          <cell r="A244">
            <v>787317</v>
          </cell>
          <cell r="B244" t="str">
            <v>Aguilera*Padilla,Dulce</v>
          </cell>
          <cell r="C244" t="str">
            <v>TAX</v>
          </cell>
          <cell r="D244" t="str">
            <v>MAE-EDUC-19</v>
          </cell>
          <cell r="E244" t="str">
            <v>MA</v>
          </cell>
          <cell r="F244" t="str">
            <v>AS</v>
          </cell>
          <cell r="G244">
            <v>405</v>
          </cell>
          <cell r="H244">
            <v>22867</v>
          </cell>
          <cell r="I244">
            <v>0</v>
          </cell>
          <cell r="J244">
            <v>299</v>
          </cell>
          <cell r="K244">
            <v>22568</v>
          </cell>
          <cell r="L244">
            <v>22568</v>
          </cell>
          <cell r="M244">
            <v>0</v>
          </cell>
          <cell r="N244">
            <v>0</v>
          </cell>
        </row>
        <row r="245">
          <cell r="A245">
            <v>773177</v>
          </cell>
          <cell r="B245" t="str">
            <v>Martinez*Contreras,Carlos</v>
          </cell>
          <cell r="C245" t="str">
            <v>TAX</v>
          </cell>
          <cell r="D245" t="str">
            <v>LIC-DERE-18</v>
          </cell>
          <cell r="E245" t="str">
            <v>LI</v>
          </cell>
          <cell r="F245" t="str">
            <v>AS</v>
          </cell>
          <cell r="G245">
            <v>402</v>
          </cell>
          <cell r="H245" t="str">
            <v>30275.9</v>
          </cell>
          <cell r="I245">
            <v>0</v>
          </cell>
          <cell r="J245">
            <v>0</v>
          </cell>
          <cell r="K245" t="str">
            <v>30275.9</v>
          </cell>
          <cell r="L245" t="str">
            <v>18440.5</v>
          </cell>
          <cell r="M245" t="str">
            <v>11835.4</v>
          </cell>
          <cell r="N245" t="str">
            <v>11835.4</v>
          </cell>
        </row>
        <row r="246">
          <cell r="A246">
            <v>300540</v>
          </cell>
          <cell r="B246" t="str">
            <v>Cortés*Ocampo,María</v>
          </cell>
          <cell r="C246" t="str">
            <v>TAX</v>
          </cell>
          <cell r="D246" t="str">
            <v>LIC-CTCO-18</v>
          </cell>
          <cell r="E246" t="str">
            <v>LI</v>
          </cell>
          <cell r="F246" t="str">
            <v>EG</v>
          </cell>
          <cell r="H246">
            <v>127</v>
          </cell>
          <cell r="I246">
            <v>0</v>
          </cell>
          <cell r="J246">
            <v>0</v>
          </cell>
          <cell r="K246">
            <v>127</v>
          </cell>
          <cell r="L246">
            <v>127</v>
          </cell>
          <cell r="M246">
            <v>0</v>
          </cell>
          <cell r="N246">
            <v>0</v>
          </cell>
        </row>
        <row r="247">
          <cell r="A247">
            <v>333805</v>
          </cell>
          <cell r="B247" t="str">
            <v>Cancino*Jaimez,Cinthia</v>
          </cell>
          <cell r="C247" t="str">
            <v>TAX</v>
          </cell>
          <cell r="D247" t="str">
            <v>LIC-EJDE-17</v>
          </cell>
          <cell r="E247" t="str">
            <v>LI</v>
          </cell>
          <cell r="F247" t="str">
            <v>AS</v>
          </cell>
          <cell r="G247">
            <v>405</v>
          </cell>
          <cell r="H247">
            <v>15358</v>
          </cell>
          <cell r="I247">
            <v>0</v>
          </cell>
          <cell r="J247" t="str">
            <v>284.8</v>
          </cell>
          <cell r="K247" t="str">
            <v>15073.2</v>
          </cell>
          <cell r="L247" t="str">
            <v>15073.21</v>
          </cell>
          <cell r="M247">
            <v>0</v>
          </cell>
          <cell r="N247">
            <v>0</v>
          </cell>
        </row>
        <row r="248">
          <cell r="A248">
            <v>847671</v>
          </cell>
          <cell r="B248" t="str">
            <v>Gamboa*Gil,Josselin</v>
          </cell>
          <cell r="C248" t="str">
            <v>TAX</v>
          </cell>
          <cell r="D248" t="str">
            <v>LIC-EJAD-17</v>
          </cell>
          <cell r="E248" t="str">
            <v>LI</v>
          </cell>
          <cell r="F248" t="str">
            <v>AS</v>
          </cell>
          <cell r="G248">
            <v>100</v>
          </cell>
          <cell r="H248" t="str">
            <v>14474.21</v>
          </cell>
          <cell r="I248">
            <v>0</v>
          </cell>
          <cell r="J248">
            <v>0</v>
          </cell>
          <cell r="K248" t="str">
            <v>14474.21</v>
          </cell>
          <cell r="L248" t="str">
            <v>14474.61</v>
          </cell>
          <cell r="M248">
            <v>0</v>
          </cell>
          <cell r="N248">
            <v>0</v>
          </cell>
        </row>
        <row r="249">
          <cell r="A249">
            <v>845006</v>
          </cell>
          <cell r="B249" t="str">
            <v>Durán*Salazar,José</v>
          </cell>
          <cell r="C249" t="str">
            <v>TAX</v>
          </cell>
          <cell r="D249" t="str">
            <v>MAE-EDUC-19</v>
          </cell>
          <cell r="E249" t="str">
            <v>MA</v>
          </cell>
          <cell r="F249" t="str">
            <v>AS</v>
          </cell>
          <cell r="G249">
            <v>406</v>
          </cell>
          <cell r="H249" t="str">
            <v>22881.21</v>
          </cell>
          <cell r="I249">
            <v>0</v>
          </cell>
          <cell r="J249" t="str">
            <v>395.28</v>
          </cell>
          <cell r="K249" t="str">
            <v>22485.93</v>
          </cell>
          <cell r="L249" t="str">
            <v>22486.81</v>
          </cell>
          <cell r="M249">
            <v>0</v>
          </cell>
          <cell r="N249">
            <v>0</v>
          </cell>
        </row>
        <row r="250">
          <cell r="A250">
            <v>836022</v>
          </cell>
          <cell r="B250" t="str">
            <v>Martin*Bautista,Maria</v>
          </cell>
          <cell r="C250" t="str">
            <v>TAX</v>
          </cell>
          <cell r="D250" t="str">
            <v>LIC-DSGD-18</v>
          </cell>
          <cell r="E250" t="str">
            <v>LI</v>
          </cell>
          <cell r="F250" t="str">
            <v>AS</v>
          </cell>
          <cell r="G250">
            <v>101</v>
          </cell>
          <cell r="H250" t="str">
            <v>22089.41</v>
          </cell>
          <cell r="I250">
            <v>0</v>
          </cell>
          <cell r="J250" t="str">
            <v>409.94</v>
          </cell>
          <cell r="K250" t="str">
            <v>21679.47</v>
          </cell>
          <cell r="L250" t="str">
            <v>21679.6</v>
          </cell>
          <cell r="M250">
            <v>0</v>
          </cell>
          <cell r="N250">
            <v>0</v>
          </cell>
        </row>
        <row r="251">
          <cell r="A251">
            <v>260611</v>
          </cell>
          <cell r="B251" t="str">
            <v>Jimenez*Olivares,Adriana</v>
          </cell>
          <cell r="C251" t="str">
            <v>TAX</v>
          </cell>
          <cell r="D251" t="str">
            <v>LIC-EJAD-17</v>
          </cell>
          <cell r="E251" t="str">
            <v>LI</v>
          </cell>
          <cell r="F251" t="str">
            <v>AS</v>
          </cell>
          <cell r="G251">
            <v>100</v>
          </cell>
          <cell r="H251">
            <v>14975</v>
          </cell>
          <cell r="I251">
            <v>0</v>
          </cell>
          <cell r="J251" t="str">
            <v>253.15</v>
          </cell>
          <cell r="K251" t="str">
            <v>14721.85</v>
          </cell>
          <cell r="L251" t="str">
            <v>14884.41</v>
          </cell>
          <cell r="M251">
            <v>0</v>
          </cell>
          <cell r="N251">
            <v>0</v>
          </cell>
        </row>
        <row r="252">
          <cell r="A252">
            <v>303440</v>
          </cell>
          <cell r="B252" t="str">
            <v>Barajas*García,Paola</v>
          </cell>
          <cell r="C252" t="str">
            <v>TAX</v>
          </cell>
          <cell r="D252" t="str">
            <v>LIC-ADME-18</v>
          </cell>
          <cell r="E252" t="str">
            <v>LI</v>
          </cell>
          <cell r="F252" t="str">
            <v>AS</v>
          </cell>
          <cell r="G252">
            <v>402</v>
          </cell>
          <cell r="H252" t="str">
            <v>22366.5</v>
          </cell>
          <cell r="I252">
            <v>0</v>
          </cell>
          <cell r="J252">
            <v>0</v>
          </cell>
          <cell r="K252" t="str">
            <v>22366.5</v>
          </cell>
          <cell r="L252" t="str">
            <v>21487.2</v>
          </cell>
          <cell r="M252" t="str">
            <v>879.3</v>
          </cell>
          <cell r="N252" t="str">
            <v>879.3</v>
          </cell>
        </row>
        <row r="253">
          <cell r="A253">
            <v>840487</v>
          </cell>
          <cell r="B253" t="str">
            <v>Flores*Arevalo,Frida</v>
          </cell>
          <cell r="C253" t="str">
            <v>TAX</v>
          </cell>
          <cell r="D253" t="str">
            <v>LIC-EJDE-17</v>
          </cell>
          <cell r="E253" t="str">
            <v>LI</v>
          </cell>
          <cell r="F253" t="str">
            <v>AS</v>
          </cell>
          <cell r="G253">
            <v>100</v>
          </cell>
          <cell r="H253" t="str">
            <v>15404.4</v>
          </cell>
          <cell r="I253">
            <v>0</v>
          </cell>
          <cell r="J253">
            <v>0</v>
          </cell>
          <cell r="K253" t="str">
            <v>15404.4</v>
          </cell>
          <cell r="L253" t="str">
            <v>7051.8</v>
          </cell>
          <cell r="M253" t="str">
            <v>8352.6</v>
          </cell>
          <cell r="N253" t="str">
            <v>8352.6</v>
          </cell>
        </row>
        <row r="254">
          <cell r="A254">
            <v>348415</v>
          </cell>
          <cell r="B254" t="str">
            <v>Pastrana*Ortega,Luis</v>
          </cell>
          <cell r="C254" t="str">
            <v>TAX</v>
          </cell>
          <cell r="D254" t="str">
            <v>LIC-EJAD-17</v>
          </cell>
          <cell r="E254" t="str">
            <v>LI</v>
          </cell>
          <cell r="F254" t="str">
            <v>EG</v>
          </cell>
          <cell r="H254">
            <v>127</v>
          </cell>
          <cell r="I254">
            <v>0</v>
          </cell>
          <cell r="J254">
            <v>0</v>
          </cell>
          <cell r="K254">
            <v>127</v>
          </cell>
          <cell r="L254">
            <v>127</v>
          </cell>
          <cell r="M254">
            <v>0</v>
          </cell>
          <cell r="N254">
            <v>0</v>
          </cell>
        </row>
        <row r="255">
          <cell r="A255">
            <v>820472</v>
          </cell>
          <cell r="B255" t="str">
            <v>Huitzil*Buendía,Jorge</v>
          </cell>
          <cell r="C255" t="str">
            <v>TAX</v>
          </cell>
          <cell r="D255" t="str">
            <v>LIC-EJDE-17</v>
          </cell>
          <cell r="E255" t="str">
            <v>LI</v>
          </cell>
          <cell r="F255" t="str">
            <v>AS</v>
          </cell>
          <cell r="G255">
            <v>405</v>
          </cell>
          <cell r="H255" t="str">
            <v>15212.3</v>
          </cell>
          <cell r="I255">
            <v>0</v>
          </cell>
          <cell r="J255">
            <v>0</v>
          </cell>
          <cell r="K255" t="str">
            <v>15212.3</v>
          </cell>
          <cell r="L255" t="str">
            <v>15213.2</v>
          </cell>
          <cell r="M255">
            <v>0</v>
          </cell>
          <cell r="N255">
            <v>0</v>
          </cell>
        </row>
        <row r="256">
          <cell r="A256">
            <v>662390</v>
          </cell>
          <cell r="B256" t="str">
            <v>Rocha*Sánchez,Gabriela</v>
          </cell>
          <cell r="C256" t="str">
            <v>TAX</v>
          </cell>
          <cell r="D256" t="str">
            <v>LIC-EJAD-17</v>
          </cell>
          <cell r="E256" t="str">
            <v>LI</v>
          </cell>
          <cell r="F256" t="str">
            <v>AS</v>
          </cell>
          <cell r="G256">
            <v>100</v>
          </cell>
          <cell r="H256">
            <v>14435</v>
          </cell>
          <cell r="I256">
            <v>0</v>
          </cell>
          <cell r="J256">
            <v>0</v>
          </cell>
          <cell r="K256">
            <v>14435</v>
          </cell>
          <cell r="L256">
            <v>14435</v>
          </cell>
          <cell r="M256">
            <v>0</v>
          </cell>
          <cell r="N256">
            <v>0</v>
          </cell>
        </row>
        <row r="257">
          <cell r="A257">
            <v>763845</v>
          </cell>
          <cell r="B257" t="str">
            <v>Torres*Amador,Marlon</v>
          </cell>
          <cell r="C257" t="str">
            <v>TAX</v>
          </cell>
          <cell r="D257" t="str">
            <v>LIC-CTCO-18</v>
          </cell>
          <cell r="E257" t="str">
            <v>LI</v>
          </cell>
          <cell r="F257" t="str">
            <v>BF</v>
          </cell>
          <cell r="H257">
            <v>3100</v>
          </cell>
          <cell r="I257">
            <v>0</v>
          </cell>
          <cell r="J257">
            <v>0</v>
          </cell>
          <cell r="K257">
            <v>3100</v>
          </cell>
          <cell r="L257">
            <v>0</v>
          </cell>
          <cell r="M257">
            <v>3100</v>
          </cell>
          <cell r="N257">
            <v>3100</v>
          </cell>
        </row>
        <row r="258">
          <cell r="A258">
            <v>750944</v>
          </cell>
          <cell r="B258" t="str">
            <v>García*Osnaya,Florentino</v>
          </cell>
          <cell r="C258" t="str">
            <v>TAX</v>
          </cell>
          <cell r="D258" t="str">
            <v>LIC-EJAD-17</v>
          </cell>
          <cell r="E258" t="str">
            <v>LI</v>
          </cell>
          <cell r="F258" t="str">
            <v>BR</v>
          </cell>
          <cell r="H258">
            <v>3100</v>
          </cell>
          <cell r="I258">
            <v>0</v>
          </cell>
          <cell r="J258">
            <v>0</v>
          </cell>
          <cell r="K258">
            <v>3100</v>
          </cell>
          <cell r="L258">
            <v>0</v>
          </cell>
          <cell r="M258">
            <v>3100</v>
          </cell>
          <cell r="N258">
            <v>3100</v>
          </cell>
        </row>
        <row r="259">
          <cell r="A259">
            <v>845685</v>
          </cell>
          <cell r="B259" t="str">
            <v>Ojeda*Uribe,Daira</v>
          </cell>
          <cell r="C259" t="str">
            <v>TAX</v>
          </cell>
          <cell r="D259" t="str">
            <v>LIC-DSGD-18</v>
          </cell>
          <cell r="E259" t="str">
            <v>LI</v>
          </cell>
          <cell r="F259" t="str">
            <v>AS</v>
          </cell>
          <cell r="G259">
            <v>101</v>
          </cell>
          <cell r="H259">
            <v>22826</v>
          </cell>
          <cell r="I259">
            <v>0</v>
          </cell>
          <cell r="J259">
            <v>0</v>
          </cell>
          <cell r="K259">
            <v>22826</v>
          </cell>
          <cell r="L259" t="str">
            <v>22067.7</v>
          </cell>
          <cell r="M259" t="str">
            <v>758.3</v>
          </cell>
          <cell r="N259" t="str">
            <v>758.3</v>
          </cell>
        </row>
        <row r="260">
          <cell r="A260">
            <v>732258</v>
          </cell>
          <cell r="B260" t="str">
            <v>Caldiño*Hernández,Martha</v>
          </cell>
          <cell r="C260" t="str">
            <v>TAX</v>
          </cell>
          <cell r="D260" t="str">
            <v>LIC-EJAD-17</v>
          </cell>
          <cell r="E260" t="str">
            <v>LI</v>
          </cell>
          <cell r="F260" t="str">
            <v>BS</v>
          </cell>
          <cell r="H260">
            <v>0</v>
          </cell>
          <cell r="I260">
            <v>0</v>
          </cell>
          <cell r="J260">
            <v>0</v>
          </cell>
          <cell r="K260">
            <v>0</v>
          </cell>
          <cell r="L260">
            <v>0</v>
          </cell>
          <cell r="M260">
            <v>0</v>
          </cell>
          <cell r="N260">
            <v>0</v>
          </cell>
        </row>
        <row r="261">
          <cell r="A261">
            <v>841589</v>
          </cell>
          <cell r="B261" t="str">
            <v>Trejo*Díaz,Ximena</v>
          </cell>
          <cell r="C261" t="str">
            <v>TAX</v>
          </cell>
          <cell r="D261" t="str">
            <v>LIC-EJAD-17</v>
          </cell>
          <cell r="E261" t="str">
            <v>LI</v>
          </cell>
          <cell r="F261" t="str">
            <v>AS</v>
          </cell>
          <cell r="G261">
            <v>100</v>
          </cell>
          <cell r="H261" t="str">
            <v>14771.4</v>
          </cell>
          <cell r="I261">
            <v>0</v>
          </cell>
          <cell r="J261">
            <v>0</v>
          </cell>
          <cell r="K261" t="str">
            <v>14771.4</v>
          </cell>
          <cell r="L261" t="str">
            <v>10320.6</v>
          </cell>
          <cell r="M261" t="str">
            <v>4450.8</v>
          </cell>
          <cell r="N261" t="str">
            <v>4450.8</v>
          </cell>
        </row>
        <row r="262">
          <cell r="A262">
            <v>851221</v>
          </cell>
          <cell r="B262" t="str">
            <v>Araujo*Morales,Sergio</v>
          </cell>
          <cell r="C262" t="str">
            <v>TAX</v>
          </cell>
          <cell r="D262" t="str">
            <v>LIC-SYSC-18</v>
          </cell>
          <cell r="E262" t="str">
            <v>LI</v>
          </cell>
          <cell r="F262" t="str">
            <v>AS</v>
          </cell>
          <cell r="G262">
            <v>101</v>
          </cell>
          <cell r="H262" t="str">
            <v>22008.89</v>
          </cell>
          <cell r="I262">
            <v>0</v>
          </cell>
          <cell r="J262">
            <v>0</v>
          </cell>
          <cell r="K262" t="str">
            <v>22008.89</v>
          </cell>
          <cell r="L262" t="str">
            <v>22009.09</v>
          </cell>
          <cell r="M262">
            <v>0</v>
          </cell>
          <cell r="N262">
            <v>0</v>
          </cell>
        </row>
        <row r="263">
          <cell r="A263">
            <v>836596</v>
          </cell>
          <cell r="B263" t="str">
            <v>Castillo*Barragán,Jesús</v>
          </cell>
          <cell r="C263" t="str">
            <v>TAX</v>
          </cell>
          <cell r="D263" t="str">
            <v>LIC-EJAD-17</v>
          </cell>
          <cell r="E263" t="str">
            <v>LI</v>
          </cell>
          <cell r="F263" t="str">
            <v>AS</v>
          </cell>
          <cell r="G263">
            <v>103</v>
          </cell>
          <cell r="H263" t="str">
            <v>14997.24</v>
          </cell>
          <cell r="I263">
            <v>0</v>
          </cell>
          <cell r="J263" t="str">
            <v>227.16</v>
          </cell>
          <cell r="K263" t="str">
            <v>14770.08</v>
          </cell>
          <cell r="L263" t="str">
            <v>14903.28</v>
          </cell>
          <cell r="M263">
            <v>0</v>
          </cell>
          <cell r="N263">
            <v>0</v>
          </cell>
        </row>
        <row r="264">
          <cell r="A264">
            <v>850108</v>
          </cell>
          <cell r="B264" t="str">
            <v>Cesín*Delgado,Amelia</v>
          </cell>
          <cell r="C264" t="str">
            <v>TAX</v>
          </cell>
          <cell r="D264" t="str">
            <v>LIC-EJDE-17</v>
          </cell>
          <cell r="E264" t="str">
            <v>LI</v>
          </cell>
          <cell r="F264" t="str">
            <v>AS</v>
          </cell>
          <cell r="G264">
            <v>101</v>
          </cell>
          <cell r="H264" t="str">
            <v>15470.5</v>
          </cell>
          <cell r="I264">
            <v>0</v>
          </cell>
          <cell r="J264">
            <v>0</v>
          </cell>
          <cell r="K264" t="str">
            <v>15470.5</v>
          </cell>
          <cell r="L264" t="str">
            <v>15471.2</v>
          </cell>
          <cell r="M264">
            <v>0</v>
          </cell>
          <cell r="N264">
            <v>0</v>
          </cell>
        </row>
        <row r="265">
          <cell r="A265">
            <v>851422</v>
          </cell>
          <cell r="B265" t="str">
            <v>Avila*Solis,Yamile</v>
          </cell>
          <cell r="C265" t="str">
            <v>TAX</v>
          </cell>
          <cell r="D265" t="str">
            <v>LIC-CTCO-18</v>
          </cell>
          <cell r="E265" t="str">
            <v>LI</v>
          </cell>
          <cell r="F265" t="str">
            <v>AS</v>
          </cell>
          <cell r="G265">
            <v>101</v>
          </cell>
          <cell r="H265">
            <v>22479</v>
          </cell>
          <cell r="I265">
            <v>0</v>
          </cell>
          <cell r="J265">
            <v>0</v>
          </cell>
          <cell r="K265">
            <v>22479</v>
          </cell>
          <cell r="L265">
            <v>22479</v>
          </cell>
          <cell r="M265">
            <v>0</v>
          </cell>
          <cell r="N265">
            <v>0</v>
          </cell>
        </row>
        <row r="266">
          <cell r="A266">
            <v>823104</v>
          </cell>
          <cell r="B266" t="str">
            <v>Cherelus,Nathanaelle</v>
          </cell>
          <cell r="C266" t="str">
            <v>TAX</v>
          </cell>
          <cell r="D266" t="str">
            <v>LIC-DAEM-18</v>
          </cell>
          <cell r="E266" t="str">
            <v>LI</v>
          </cell>
          <cell r="F266" t="str">
            <v>AS</v>
          </cell>
          <cell r="G266">
            <v>101</v>
          </cell>
          <cell r="H266">
            <v>21576</v>
          </cell>
          <cell r="I266">
            <v>0</v>
          </cell>
          <cell r="J266" t="str">
            <v>455.4</v>
          </cell>
          <cell r="K266" t="str">
            <v>21120.6</v>
          </cell>
          <cell r="L266" t="str">
            <v>24156.1</v>
          </cell>
          <cell r="M266">
            <v>0</v>
          </cell>
          <cell r="N266">
            <v>0</v>
          </cell>
        </row>
        <row r="267">
          <cell r="A267">
            <v>764515</v>
          </cell>
          <cell r="B267" t="str">
            <v>Ruiz*Huerta,Leslie</v>
          </cell>
          <cell r="C267" t="str">
            <v>TAX</v>
          </cell>
          <cell r="D267" t="str">
            <v>LIC-DINV-18</v>
          </cell>
          <cell r="E267" t="str">
            <v>LI</v>
          </cell>
          <cell r="F267" t="str">
            <v>AS</v>
          </cell>
          <cell r="G267">
            <v>403</v>
          </cell>
          <cell r="H267" t="str">
            <v>24403.1</v>
          </cell>
          <cell r="I267">
            <v>0</v>
          </cell>
          <cell r="J267">
            <v>0</v>
          </cell>
          <cell r="K267" t="str">
            <v>24403.1</v>
          </cell>
          <cell r="L267" t="str">
            <v>308.7</v>
          </cell>
          <cell r="M267" t="str">
            <v>24094.4</v>
          </cell>
          <cell r="N267" t="str">
            <v>24094.4</v>
          </cell>
        </row>
        <row r="268">
          <cell r="A268">
            <v>842164</v>
          </cell>
          <cell r="B268" t="str">
            <v>Leon*Huerta,Sandra</v>
          </cell>
          <cell r="C268" t="str">
            <v>TAX</v>
          </cell>
          <cell r="D268" t="str">
            <v>LIC-DAEM-18</v>
          </cell>
          <cell r="E268" t="str">
            <v>LI</v>
          </cell>
          <cell r="F268" t="str">
            <v>AS</v>
          </cell>
          <cell r="G268">
            <v>101</v>
          </cell>
          <cell r="H268" t="str">
            <v>22896.45</v>
          </cell>
          <cell r="I268">
            <v>0</v>
          </cell>
          <cell r="J268">
            <v>0</v>
          </cell>
          <cell r="K268" t="str">
            <v>22896.45</v>
          </cell>
          <cell r="L268" t="str">
            <v>22896.8</v>
          </cell>
          <cell r="M268">
            <v>0</v>
          </cell>
          <cell r="N268">
            <v>0</v>
          </cell>
        </row>
        <row r="269">
          <cell r="A269">
            <v>653947</v>
          </cell>
          <cell r="B269" t="str">
            <v>Calderon*Perez,Maria</v>
          </cell>
          <cell r="C269" t="str">
            <v>TAX</v>
          </cell>
          <cell r="D269" t="str">
            <v>LIC-PSIO-18</v>
          </cell>
          <cell r="E269" t="str">
            <v>LI</v>
          </cell>
          <cell r="F269" t="str">
            <v>AS</v>
          </cell>
          <cell r="G269">
            <v>404</v>
          </cell>
          <cell r="H269">
            <v>21967</v>
          </cell>
          <cell r="I269">
            <v>0</v>
          </cell>
          <cell r="J269">
            <v>0</v>
          </cell>
          <cell r="K269">
            <v>21967</v>
          </cell>
          <cell r="L269" t="str">
            <v>21967.4</v>
          </cell>
          <cell r="M269">
            <v>0</v>
          </cell>
          <cell r="N269">
            <v>0</v>
          </cell>
        </row>
        <row r="270">
          <cell r="A270">
            <v>707427</v>
          </cell>
          <cell r="B270" t="str">
            <v>Pallares*Loera,Jesús</v>
          </cell>
          <cell r="C270" t="str">
            <v>TAX</v>
          </cell>
          <cell r="D270" t="str">
            <v>LIC-CTCO-18</v>
          </cell>
          <cell r="E270" t="str">
            <v>LI</v>
          </cell>
          <cell r="F270" t="str">
            <v>BR</v>
          </cell>
          <cell r="H270">
            <v>3100</v>
          </cell>
          <cell r="I270">
            <v>0</v>
          </cell>
          <cell r="J270">
            <v>0</v>
          </cell>
          <cell r="K270">
            <v>3100</v>
          </cell>
          <cell r="L270">
            <v>0</v>
          </cell>
          <cell r="M270">
            <v>3100</v>
          </cell>
          <cell r="N270">
            <v>3100</v>
          </cell>
        </row>
        <row r="271">
          <cell r="A271">
            <v>725375</v>
          </cell>
          <cell r="B271" t="str">
            <v>Morales*Jimenez,Omar</v>
          </cell>
          <cell r="C271" t="str">
            <v>TAX</v>
          </cell>
          <cell r="D271" t="str">
            <v>LIC-EJME-17</v>
          </cell>
          <cell r="E271" t="str">
            <v>LI</v>
          </cell>
          <cell r="F271" t="str">
            <v>AS</v>
          </cell>
          <cell r="G271">
            <v>100</v>
          </cell>
          <cell r="H271" t="str">
            <v>16172.25</v>
          </cell>
          <cell r="I271">
            <v>0</v>
          </cell>
          <cell r="J271">
            <v>0</v>
          </cell>
          <cell r="K271" t="str">
            <v>16172.25</v>
          </cell>
          <cell r="L271" t="str">
            <v>16172.25</v>
          </cell>
          <cell r="M271">
            <v>0</v>
          </cell>
          <cell r="N271">
            <v>0</v>
          </cell>
        </row>
        <row r="272">
          <cell r="A272">
            <v>271397</v>
          </cell>
          <cell r="B272" t="str">
            <v>Olvera*Granados,Juan</v>
          </cell>
          <cell r="C272" t="str">
            <v>TAX</v>
          </cell>
          <cell r="D272" t="str">
            <v>MAE-EDUC-19</v>
          </cell>
          <cell r="E272" t="str">
            <v>MA</v>
          </cell>
          <cell r="F272" t="str">
            <v>AS</v>
          </cell>
          <cell r="G272">
            <v>405</v>
          </cell>
          <cell r="H272">
            <v>22994</v>
          </cell>
          <cell r="I272">
            <v>0</v>
          </cell>
          <cell r="J272" t="str">
            <v>658.8</v>
          </cell>
          <cell r="K272" t="str">
            <v>22335.2</v>
          </cell>
          <cell r="L272">
            <v>22338</v>
          </cell>
          <cell r="M272">
            <v>0</v>
          </cell>
          <cell r="N272">
            <v>0</v>
          </cell>
        </row>
        <row r="273">
          <cell r="A273">
            <v>837146</v>
          </cell>
          <cell r="B273" t="str">
            <v>Hérnandez*García,Sayra</v>
          </cell>
          <cell r="C273" t="str">
            <v>TAX</v>
          </cell>
          <cell r="D273" t="str">
            <v>LIC-EJAD-17</v>
          </cell>
          <cell r="E273" t="str">
            <v>LI</v>
          </cell>
          <cell r="F273" t="str">
            <v>AS</v>
          </cell>
          <cell r="G273">
            <v>103</v>
          </cell>
          <cell r="H273">
            <v>14975</v>
          </cell>
          <cell r="I273">
            <v>0</v>
          </cell>
          <cell r="J273" t="str">
            <v>253.08</v>
          </cell>
          <cell r="K273" t="str">
            <v>14721.92</v>
          </cell>
          <cell r="L273" t="str">
            <v>16126.8</v>
          </cell>
          <cell r="M273">
            <v>0</v>
          </cell>
          <cell r="N273">
            <v>0</v>
          </cell>
        </row>
        <row r="274">
          <cell r="A274">
            <v>758145</v>
          </cell>
          <cell r="B274" t="str">
            <v>Montoya*Esparza,Daira</v>
          </cell>
          <cell r="C274" t="str">
            <v>TAX</v>
          </cell>
          <cell r="D274" t="str">
            <v>LIC-DINV-18</v>
          </cell>
          <cell r="E274" t="str">
            <v>LI</v>
          </cell>
          <cell r="F274" t="str">
            <v>AS</v>
          </cell>
          <cell r="G274">
            <v>101</v>
          </cell>
          <cell r="H274">
            <v>26443</v>
          </cell>
          <cell r="I274">
            <v>0</v>
          </cell>
          <cell r="J274">
            <v>0</v>
          </cell>
          <cell r="K274">
            <v>26443</v>
          </cell>
          <cell r="L274">
            <v>23283</v>
          </cell>
          <cell r="M274">
            <v>3160</v>
          </cell>
          <cell r="N274">
            <v>3160</v>
          </cell>
        </row>
        <row r="275">
          <cell r="A275">
            <v>302941</v>
          </cell>
          <cell r="B275" t="str">
            <v>Martinez*Hernández,Samuel</v>
          </cell>
          <cell r="C275" t="str">
            <v>TAX</v>
          </cell>
          <cell r="D275" t="str">
            <v>MAE-MADP-22</v>
          </cell>
          <cell r="E275" t="str">
            <v>MA</v>
          </cell>
          <cell r="F275" t="str">
            <v>AS</v>
          </cell>
          <cell r="G275">
            <v>405</v>
          </cell>
          <cell r="H275" t="str">
            <v>27530.35</v>
          </cell>
          <cell r="I275">
            <v>0</v>
          </cell>
          <cell r="J275">
            <v>0</v>
          </cell>
          <cell r="K275" t="str">
            <v>27530.35</v>
          </cell>
          <cell r="L275" t="str">
            <v>26746.45</v>
          </cell>
          <cell r="M275" t="str">
            <v>783.9</v>
          </cell>
          <cell r="N275" t="str">
            <v>783.9</v>
          </cell>
        </row>
        <row r="276">
          <cell r="A276">
            <v>856745</v>
          </cell>
          <cell r="B276" t="str">
            <v>Navarro*Zamudio,Cecilia</v>
          </cell>
          <cell r="C276" t="str">
            <v>TAX</v>
          </cell>
          <cell r="D276" t="str">
            <v>LIC-DINV-18</v>
          </cell>
          <cell r="E276" t="str">
            <v>LI</v>
          </cell>
          <cell r="F276" t="str">
            <v>AS</v>
          </cell>
          <cell r="G276">
            <v>101</v>
          </cell>
          <cell r="H276" t="str">
            <v>22475.45</v>
          </cell>
          <cell r="I276">
            <v>0</v>
          </cell>
          <cell r="J276">
            <v>0</v>
          </cell>
          <cell r="K276" t="str">
            <v>22475.45</v>
          </cell>
          <cell r="L276" t="str">
            <v>22475.8</v>
          </cell>
          <cell r="M276">
            <v>0</v>
          </cell>
          <cell r="N276">
            <v>0</v>
          </cell>
        </row>
        <row r="277">
          <cell r="A277">
            <v>862610</v>
          </cell>
          <cell r="B277" t="str">
            <v>Perez*Gonzalez,Sandra</v>
          </cell>
          <cell r="C277" t="str">
            <v>TAX</v>
          </cell>
          <cell r="D277" t="str">
            <v>MAE-EDUC-19</v>
          </cell>
          <cell r="E277" t="str">
            <v>MA</v>
          </cell>
          <cell r="F277" t="str">
            <v>AS</v>
          </cell>
          <cell r="G277">
            <v>405</v>
          </cell>
          <cell r="H277" t="str">
            <v>22302.69</v>
          </cell>
          <cell r="I277">
            <v>0</v>
          </cell>
          <cell r="J277">
            <v>0</v>
          </cell>
          <cell r="K277" t="str">
            <v>22302.69</v>
          </cell>
          <cell r="L277" t="str">
            <v>22302.69</v>
          </cell>
          <cell r="M277">
            <v>0</v>
          </cell>
          <cell r="N277">
            <v>0</v>
          </cell>
        </row>
        <row r="278">
          <cell r="A278">
            <v>862611</v>
          </cell>
          <cell r="B278" t="str">
            <v>Jimenez*Cervantes,Victor</v>
          </cell>
          <cell r="C278" t="str">
            <v>TAX</v>
          </cell>
          <cell r="D278" t="str">
            <v>MAE-EDUC-19</v>
          </cell>
          <cell r="E278" t="str">
            <v>MA</v>
          </cell>
          <cell r="F278" t="str">
            <v>AS</v>
          </cell>
          <cell r="G278">
            <v>405</v>
          </cell>
          <cell r="H278" t="str">
            <v>22302.69</v>
          </cell>
          <cell r="I278">
            <v>0</v>
          </cell>
          <cell r="J278">
            <v>0</v>
          </cell>
          <cell r="K278" t="str">
            <v>22302.69</v>
          </cell>
          <cell r="L278" t="str">
            <v>22302.69</v>
          </cell>
          <cell r="M278">
            <v>0</v>
          </cell>
          <cell r="N278">
            <v>0</v>
          </cell>
        </row>
        <row r="279">
          <cell r="A279">
            <v>860808</v>
          </cell>
          <cell r="B279" t="str">
            <v>Aldana*Garcia,Johnatan</v>
          </cell>
          <cell r="C279" t="str">
            <v>TAX</v>
          </cell>
          <cell r="D279" t="str">
            <v>LIC-DSGD-18</v>
          </cell>
          <cell r="E279" t="str">
            <v>LI</v>
          </cell>
          <cell r="F279" t="str">
            <v>AS</v>
          </cell>
          <cell r="G279">
            <v>405</v>
          </cell>
          <cell r="H279">
            <v>22058</v>
          </cell>
          <cell r="I279">
            <v>0</v>
          </cell>
          <cell r="J279">
            <v>0</v>
          </cell>
          <cell r="K279">
            <v>22058</v>
          </cell>
          <cell r="L279" t="str">
            <v>22058.2</v>
          </cell>
          <cell r="M279">
            <v>0</v>
          </cell>
          <cell r="N279">
            <v>0</v>
          </cell>
        </row>
        <row r="280">
          <cell r="A280">
            <v>856359</v>
          </cell>
          <cell r="B280" t="str">
            <v>Olguín*García,Alejandro</v>
          </cell>
          <cell r="C280" t="str">
            <v>TAX</v>
          </cell>
          <cell r="D280" t="str">
            <v>LIC-CTCO-18</v>
          </cell>
          <cell r="E280" t="str">
            <v>LI</v>
          </cell>
          <cell r="F280" t="str">
            <v>AS</v>
          </cell>
          <cell r="G280">
            <v>101</v>
          </cell>
          <cell r="H280">
            <v>21155</v>
          </cell>
          <cell r="I280">
            <v>0</v>
          </cell>
          <cell r="J280">
            <v>0</v>
          </cell>
          <cell r="K280">
            <v>21155</v>
          </cell>
          <cell r="L280">
            <v>21155</v>
          </cell>
          <cell r="M280">
            <v>0</v>
          </cell>
          <cell r="N280">
            <v>0</v>
          </cell>
        </row>
        <row r="281">
          <cell r="A281">
            <v>861271</v>
          </cell>
          <cell r="B281" t="str">
            <v>Delgado*Hernández,Laura</v>
          </cell>
          <cell r="C281" t="str">
            <v>TAX</v>
          </cell>
          <cell r="D281" t="str">
            <v>LIC-DAEM-18</v>
          </cell>
          <cell r="E281" t="str">
            <v>LI</v>
          </cell>
          <cell r="F281" t="str">
            <v>AS</v>
          </cell>
          <cell r="G281">
            <v>101</v>
          </cell>
          <cell r="H281" t="str">
            <v>22068.47</v>
          </cell>
          <cell r="I281">
            <v>0</v>
          </cell>
          <cell r="J281" t="str">
            <v>435.42</v>
          </cell>
          <cell r="K281" t="str">
            <v>21633.05</v>
          </cell>
          <cell r="L281" t="str">
            <v>21450.47</v>
          </cell>
          <cell r="M281">
            <v>361</v>
          </cell>
          <cell r="N281">
            <v>361</v>
          </cell>
        </row>
        <row r="282">
          <cell r="A282">
            <v>203830</v>
          </cell>
          <cell r="B282" t="str">
            <v>Gamez*Flores,Adria</v>
          </cell>
          <cell r="C282" t="str">
            <v>TAX</v>
          </cell>
          <cell r="D282" t="str">
            <v>MAE-MADP-22</v>
          </cell>
          <cell r="E282" t="str">
            <v>MA</v>
          </cell>
          <cell r="F282" t="str">
            <v>AS</v>
          </cell>
          <cell r="G282">
            <v>406</v>
          </cell>
          <cell r="H282">
            <v>26827</v>
          </cell>
          <cell r="I282">
            <v>0</v>
          </cell>
          <cell r="J282">
            <v>0</v>
          </cell>
          <cell r="K282">
            <v>26827</v>
          </cell>
          <cell r="L282" t="str">
            <v>26827.6</v>
          </cell>
          <cell r="M282">
            <v>0</v>
          </cell>
          <cell r="N282">
            <v>0</v>
          </cell>
        </row>
        <row r="283">
          <cell r="A283">
            <v>648994</v>
          </cell>
          <cell r="B283" t="str">
            <v>Castillo*Zamora,Mauricio</v>
          </cell>
          <cell r="C283" t="str">
            <v>TAX</v>
          </cell>
          <cell r="D283" t="str">
            <v>MAE-MADP-22</v>
          </cell>
          <cell r="E283" t="str">
            <v>MA</v>
          </cell>
          <cell r="F283" t="str">
            <v>AS</v>
          </cell>
          <cell r="G283">
            <v>406</v>
          </cell>
          <cell r="H283" t="str">
            <v>28596.41</v>
          </cell>
          <cell r="I283">
            <v>0</v>
          </cell>
          <cell r="J283">
            <v>0</v>
          </cell>
          <cell r="K283" t="str">
            <v>28596.41</v>
          </cell>
          <cell r="L283" t="str">
            <v>28142.51</v>
          </cell>
          <cell r="M283" t="str">
            <v>453.9</v>
          </cell>
          <cell r="N283" t="str">
            <v>453.9</v>
          </cell>
        </row>
        <row r="284">
          <cell r="A284">
            <v>733737</v>
          </cell>
          <cell r="B284" t="str">
            <v>Bautista*Granados,Luis</v>
          </cell>
          <cell r="C284" t="str">
            <v>TAX</v>
          </cell>
          <cell r="D284" t="str">
            <v>LIC-EJME-17</v>
          </cell>
          <cell r="E284" t="str">
            <v>LI</v>
          </cell>
          <cell r="F284" t="str">
            <v>BR</v>
          </cell>
          <cell r="H284">
            <v>7983</v>
          </cell>
          <cell r="I284">
            <v>0</v>
          </cell>
          <cell r="J284">
            <v>0</v>
          </cell>
          <cell r="K284">
            <v>7983</v>
          </cell>
          <cell r="L284">
            <v>0</v>
          </cell>
          <cell r="M284">
            <v>7983</v>
          </cell>
          <cell r="N284">
            <v>7983</v>
          </cell>
        </row>
        <row r="285">
          <cell r="A285">
            <v>857482</v>
          </cell>
          <cell r="B285" t="str">
            <v>Villa*Hernandez,Edna</v>
          </cell>
          <cell r="C285" t="str">
            <v>TAX</v>
          </cell>
          <cell r="D285" t="str">
            <v>LIC-MEES-18</v>
          </cell>
          <cell r="E285" t="str">
            <v>LI</v>
          </cell>
          <cell r="F285" t="str">
            <v>AS</v>
          </cell>
          <cell r="G285">
            <v>101</v>
          </cell>
          <cell r="H285">
            <v>22479</v>
          </cell>
          <cell r="I285">
            <v>0</v>
          </cell>
          <cell r="J285">
            <v>0</v>
          </cell>
          <cell r="K285">
            <v>22479</v>
          </cell>
          <cell r="L285" t="str">
            <v>22479.2</v>
          </cell>
          <cell r="M285">
            <v>0</v>
          </cell>
          <cell r="N285">
            <v>0</v>
          </cell>
        </row>
        <row r="286">
          <cell r="A286">
            <v>864061</v>
          </cell>
          <cell r="B286" t="str">
            <v>Ortiz*Vertiz,Rocio</v>
          </cell>
          <cell r="C286" t="str">
            <v>TAX</v>
          </cell>
          <cell r="D286" t="str">
            <v>LIC-EJAD-17</v>
          </cell>
          <cell r="E286" t="str">
            <v>LI</v>
          </cell>
          <cell r="F286" t="str">
            <v>AS</v>
          </cell>
          <cell r="G286">
            <v>100</v>
          </cell>
          <cell r="H286" t="str">
            <v>14663.15</v>
          </cell>
          <cell r="I286">
            <v>0</v>
          </cell>
          <cell r="J286">
            <v>0</v>
          </cell>
          <cell r="K286" t="str">
            <v>14663.15</v>
          </cell>
          <cell r="L286" t="str">
            <v>14663.2</v>
          </cell>
          <cell r="M286">
            <v>0</v>
          </cell>
          <cell r="N286">
            <v>0</v>
          </cell>
        </row>
        <row r="287">
          <cell r="A287">
            <v>857921</v>
          </cell>
          <cell r="B287" t="str">
            <v>Vazquez*Gonzalez,Maria</v>
          </cell>
          <cell r="C287" t="str">
            <v>TAX</v>
          </cell>
          <cell r="D287" t="str">
            <v>LIC-SYSC-18</v>
          </cell>
          <cell r="E287" t="str">
            <v>LI</v>
          </cell>
          <cell r="F287" t="str">
            <v>AS</v>
          </cell>
          <cell r="G287">
            <v>101</v>
          </cell>
          <cell r="H287">
            <v>22323</v>
          </cell>
          <cell r="I287">
            <v>0</v>
          </cell>
          <cell r="J287">
            <v>0</v>
          </cell>
          <cell r="K287">
            <v>22323</v>
          </cell>
          <cell r="L287" t="str">
            <v>22323.2</v>
          </cell>
          <cell r="M287">
            <v>0</v>
          </cell>
          <cell r="N287">
            <v>0</v>
          </cell>
        </row>
        <row r="288">
          <cell r="A288">
            <v>755165</v>
          </cell>
          <cell r="B288" t="str">
            <v>De La Cruz*Garcia,Emilian</v>
          </cell>
          <cell r="C288" t="str">
            <v>TAX</v>
          </cell>
          <cell r="D288" t="str">
            <v>LIC-ADME-18</v>
          </cell>
          <cell r="E288" t="str">
            <v>LI</v>
          </cell>
          <cell r="F288" t="str">
            <v>BA</v>
          </cell>
          <cell r="H288">
            <v>3100</v>
          </cell>
          <cell r="I288">
            <v>0</v>
          </cell>
          <cell r="J288">
            <v>0</v>
          </cell>
          <cell r="K288">
            <v>3100</v>
          </cell>
          <cell r="L288">
            <v>0</v>
          </cell>
          <cell r="M288">
            <v>3100</v>
          </cell>
          <cell r="N288">
            <v>3100</v>
          </cell>
        </row>
        <row r="289">
          <cell r="A289">
            <v>284846</v>
          </cell>
          <cell r="B289" t="str">
            <v>Moreno*Martinez,Jorge</v>
          </cell>
          <cell r="C289" t="str">
            <v>TAX</v>
          </cell>
          <cell r="D289" t="str">
            <v>LIC-DERE-18</v>
          </cell>
          <cell r="E289" t="str">
            <v>LI</v>
          </cell>
          <cell r="F289" t="str">
            <v>AS</v>
          </cell>
          <cell r="G289">
            <v>403</v>
          </cell>
          <cell r="H289" t="str">
            <v>28982.4</v>
          </cell>
          <cell r="I289">
            <v>0</v>
          </cell>
          <cell r="J289">
            <v>0</v>
          </cell>
          <cell r="K289" t="str">
            <v>28982.4</v>
          </cell>
          <cell r="L289">
            <v>12502</v>
          </cell>
          <cell r="M289" t="str">
            <v>16480.4</v>
          </cell>
          <cell r="N289" t="str">
            <v>16480.4</v>
          </cell>
        </row>
        <row r="290">
          <cell r="A290">
            <v>865863</v>
          </cell>
          <cell r="B290" t="str">
            <v>Alvarez*Gutierrez,Ashley</v>
          </cell>
          <cell r="C290" t="str">
            <v>TAX</v>
          </cell>
          <cell r="D290" t="str">
            <v>LIC-EJDE-17</v>
          </cell>
          <cell r="E290" t="str">
            <v>LI</v>
          </cell>
          <cell r="F290" t="str">
            <v>AS</v>
          </cell>
          <cell r="G290">
            <v>406</v>
          </cell>
          <cell r="H290">
            <v>14435</v>
          </cell>
          <cell r="I290">
            <v>0</v>
          </cell>
          <cell r="J290">
            <v>0</v>
          </cell>
          <cell r="K290">
            <v>14435</v>
          </cell>
          <cell r="L290" t="str">
            <v>14435.4</v>
          </cell>
          <cell r="M290">
            <v>0</v>
          </cell>
          <cell r="N290">
            <v>0</v>
          </cell>
        </row>
        <row r="291">
          <cell r="A291">
            <v>780820</v>
          </cell>
          <cell r="B291" t="str">
            <v>Bragado*Castillo,César</v>
          </cell>
          <cell r="C291" t="str">
            <v>TAX</v>
          </cell>
          <cell r="D291" t="str">
            <v>MAE-TEIN-18</v>
          </cell>
          <cell r="E291" t="str">
            <v>MA</v>
          </cell>
          <cell r="F291" t="str">
            <v>PT</v>
          </cell>
          <cell r="H291">
            <v>7311</v>
          </cell>
          <cell r="I291">
            <v>0</v>
          </cell>
          <cell r="J291">
            <v>0</v>
          </cell>
          <cell r="K291">
            <v>7311</v>
          </cell>
          <cell r="L291">
            <v>7311</v>
          </cell>
          <cell r="M291">
            <v>0</v>
          </cell>
          <cell r="N291">
            <v>0</v>
          </cell>
        </row>
        <row r="292">
          <cell r="A292">
            <v>867902</v>
          </cell>
          <cell r="B292" t="str">
            <v>Cornejo*Hernandez,Rodrigo</v>
          </cell>
          <cell r="C292" t="str">
            <v>TAX</v>
          </cell>
          <cell r="D292" t="str">
            <v>LIC-EJDE-17</v>
          </cell>
          <cell r="E292" t="str">
            <v>LI</v>
          </cell>
          <cell r="F292" t="str">
            <v>AS</v>
          </cell>
          <cell r="G292">
            <v>100</v>
          </cell>
          <cell r="H292">
            <v>14435</v>
          </cell>
          <cell r="I292">
            <v>0</v>
          </cell>
          <cell r="J292" t="str">
            <v>243.43</v>
          </cell>
          <cell r="K292" t="str">
            <v>14191.57</v>
          </cell>
          <cell r="L292" t="str">
            <v>14347.41</v>
          </cell>
          <cell r="M292">
            <v>0</v>
          </cell>
          <cell r="N292">
            <v>0</v>
          </cell>
        </row>
        <row r="293">
          <cell r="A293">
            <v>869348</v>
          </cell>
          <cell r="B293" t="str">
            <v>Ortiz*Ortiz,Karime</v>
          </cell>
          <cell r="C293" t="str">
            <v>TAX</v>
          </cell>
          <cell r="D293" t="str">
            <v>LIC-EJDE-17</v>
          </cell>
          <cell r="E293" t="str">
            <v>LI</v>
          </cell>
          <cell r="F293" t="str">
            <v>AS</v>
          </cell>
          <cell r="G293">
            <v>100</v>
          </cell>
          <cell r="H293" t="str">
            <v>14557.89</v>
          </cell>
          <cell r="I293">
            <v>0</v>
          </cell>
          <cell r="J293">
            <v>0</v>
          </cell>
          <cell r="K293" t="str">
            <v>14557.89</v>
          </cell>
          <cell r="L293" t="str">
            <v>9689.09</v>
          </cell>
          <cell r="M293" t="str">
            <v>4928.8</v>
          </cell>
          <cell r="N293" t="str">
            <v>4928.8</v>
          </cell>
        </row>
        <row r="294">
          <cell r="A294">
            <v>843466</v>
          </cell>
          <cell r="B294" t="str">
            <v>Cisneros*Arreola,Silvia</v>
          </cell>
          <cell r="C294" t="str">
            <v>TAX</v>
          </cell>
          <cell r="D294" t="str">
            <v>LIC-DSGD-18</v>
          </cell>
          <cell r="E294" t="str">
            <v>LI</v>
          </cell>
          <cell r="F294" t="str">
            <v>AS</v>
          </cell>
          <cell r="G294">
            <v>406</v>
          </cell>
          <cell r="H294" t="str">
            <v>22100.9</v>
          </cell>
          <cell r="I294">
            <v>0</v>
          </cell>
          <cell r="J294">
            <v>0</v>
          </cell>
          <cell r="K294" t="str">
            <v>22100.9</v>
          </cell>
          <cell r="L294" t="str">
            <v>22101.3</v>
          </cell>
          <cell r="M294">
            <v>0</v>
          </cell>
          <cell r="N294">
            <v>0</v>
          </cell>
        </row>
        <row r="295">
          <cell r="A295">
            <v>860609</v>
          </cell>
          <cell r="B295" t="str">
            <v>Luviano*Fernandez,Bárbara</v>
          </cell>
          <cell r="C295" t="str">
            <v>TAX</v>
          </cell>
          <cell r="D295" t="str">
            <v>MAE-EDUC-19</v>
          </cell>
          <cell r="E295" t="str">
            <v>MA</v>
          </cell>
          <cell r="F295" t="str">
            <v>AS</v>
          </cell>
          <cell r="G295">
            <v>406</v>
          </cell>
          <cell r="H295" t="str">
            <v>22294.65</v>
          </cell>
          <cell r="I295">
            <v>0</v>
          </cell>
          <cell r="J295">
            <v>0</v>
          </cell>
          <cell r="K295" t="str">
            <v>22294.65</v>
          </cell>
          <cell r="L295" t="str">
            <v>22295.2</v>
          </cell>
          <cell r="M295">
            <v>0</v>
          </cell>
          <cell r="N295">
            <v>0</v>
          </cell>
        </row>
        <row r="296">
          <cell r="A296">
            <v>866988</v>
          </cell>
          <cell r="B296" t="str">
            <v>Angeles*Vergara,Diana</v>
          </cell>
          <cell r="C296" t="str">
            <v>TAX</v>
          </cell>
          <cell r="D296" t="str">
            <v>LIC-DINV-18</v>
          </cell>
          <cell r="E296" t="str">
            <v>LI</v>
          </cell>
          <cell r="F296" t="str">
            <v>AS</v>
          </cell>
          <cell r="G296">
            <v>101</v>
          </cell>
          <cell r="H296" t="str">
            <v>22541.4</v>
          </cell>
          <cell r="I296">
            <v>0</v>
          </cell>
          <cell r="J296">
            <v>0</v>
          </cell>
          <cell r="K296" t="str">
            <v>22541.4</v>
          </cell>
          <cell r="L296" t="str">
            <v>13446.4</v>
          </cell>
          <cell r="M296">
            <v>9095</v>
          </cell>
          <cell r="N296">
            <v>9095</v>
          </cell>
        </row>
        <row r="297">
          <cell r="A297">
            <v>864093</v>
          </cell>
          <cell r="B297" t="str">
            <v>Hurtado*Hernández,Alfredo</v>
          </cell>
          <cell r="C297" t="str">
            <v>TAX</v>
          </cell>
          <cell r="D297" t="str">
            <v>LIC-DSGD-18</v>
          </cell>
          <cell r="E297" t="str">
            <v>LI</v>
          </cell>
          <cell r="F297" t="str">
            <v>AS</v>
          </cell>
          <cell r="G297">
            <v>101</v>
          </cell>
          <cell r="H297">
            <v>22479</v>
          </cell>
          <cell r="I297">
            <v>0</v>
          </cell>
          <cell r="J297" t="str">
            <v>364.32</v>
          </cell>
          <cell r="K297" t="str">
            <v>22114.68</v>
          </cell>
          <cell r="L297" t="str">
            <v>20178.2</v>
          </cell>
          <cell r="M297" t="str">
            <v>1936.48</v>
          </cell>
          <cell r="N297" t="str">
            <v>1936.48</v>
          </cell>
        </row>
        <row r="298">
          <cell r="A298">
            <v>864423</v>
          </cell>
          <cell r="B298" t="str">
            <v>Sandoval*Erives,Eduardo</v>
          </cell>
          <cell r="C298" t="str">
            <v>TAX</v>
          </cell>
          <cell r="D298" t="str">
            <v>LIC-DAEM-18</v>
          </cell>
          <cell r="E298" t="str">
            <v>LI</v>
          </cell>
          <cell r="F298" t="str">
            <v>AS</v>
          </cell>
          <cell r="G298">
            <v>101</v>
          </cell>
          <cell r="H298" t="str">
            <v>23196.95</v>
          </cell>
          <cell r="I298">
            <v>0</v>
          </cell>
          <cell r="J298">
            <v>0</v>
          </cell>
          <cell r="K298" t="str">
            <v>23196.95</v>
          </cell>
          <cell r="L298">
            <v>23197</v>
          </cell>
          <cell r="M298">
            <v>0</v>
          </cell>
          <cell r="N298">
            <v>0</v>
          </cell>
        </row>
        <row r="299">
          <cell r="A299">
            <v>869994</v>
          </cell>
          <cell r="B299" t="str">
            <v>Cruz*Rivas,Renata</v>
          </cell>
          <cell r="C299" t="str">
            <v>TAX</v>
          </cell>
          <cell r="D299" t="str">
            <v>LIC-DSGD-18</v>
          </cell>
          <cell r="E299" t="str">
            <v>LI</v>
          </cell>
          <cell r="F299" t="str">
            <v>AS</v>
          </cell>
          <cell r="G299">
            <v>101</v>
          </cell>
          <cell r="H299" t="str">
            <v>22710.65</v>
          </cell>
          <cell r="I299">
            <v>0</v>
          </cell>
          <cell r="J299">
            <v>0</v>
          </cell>
          <cell r="K299" t="str">
            <v>22710.65</v>
          </cell>
          <cell r="L299" t="str">
            <v>22710.65</v>
          </cell>
          <cell r="M299">
            <v>0</v>
          </cell>
          <cell r="N299">
            <v>0</v>
          </cell>
        </row>
        <row r="300">
          <cell r="A300">
            <v>869541</v>
          </cell>
          <cell r="B300" t="str">
            <v>Sánchez*Ledezma,César</v>
          </cell>
          <cell r="C300" t="str">
            <v>TAX</v>
          </cell>
          <cell r="D300" t="str">
            <v>MAE-EDUC-19</v>
          </cell>
          <cell r="E300" t="str">
            <v>MA</v>
          </cell>
          <cell r="F300" t="str">
            <v>AS</v>
          </cell>
          <cell r="G300">
            <v>406</v>
          </cell>
          <cell r="H300">
            <v>22023</v>
          </cell>
          <cell r="I300">
            <v>0</v>
          </cell>
          <cell r="J300" t="str">
            <v>379.94</v>
          </cell>
          <cell r="K300" t="str">
            <v>21643.06</v>
          </cell>
          <cell r="L300" t="str">
            <v>21643.18</v>
          </cell>
          <cell r="M300">
            <v>0</v>
          </cell>
          <cell r="N300">
            <v>0</v>
          </cell>
        </row>
        <row r="301">
          <cell r="A301">
            <v>865132</v>
          </cell>
          <cell r="B301" t="str">
            <v>Campos*Arreola,José</v>
          </cell>
          <cell r="C301" t="str">
            <v>TAX</v>
          </cell>
          <cell r="D301" t="str">
            <v>LIC-DSGD-18</v>
          </cell>
          <cell r="E301" t="str">
            <v>LI</v>
          </cell>
          <cell r="F301" t="str">
            <v>AS</v>
          </cell>
          <cell r="G301">
            <v>101</v>
          </cell>
          <cell r="H301">
            <v>21959</v>
          </cell>
          <cell r="I301">
            <v>0</v>
          </cell>
          <cell r="J301">
            <v>0</v>
          </cell>
          <cell r="K301">
            <v>21959</v>
          </cell>
          <cell r="L301" t="str">
            <v>21959.2</v>
          </cell>
          <cell r="M301">
            <v>0</v>
          </cell>
          <cell r="N301">
            <v>0</v>
          </cell>
        </row>
        <row r="302">
          <cell r="A302">
            <v>859095</v>
          </cell>
          <cell r="B302" t="str">
            <v>Rumbo*Arreola,Karol</v>
          </cell>
          <cell r="C302" t="str">
            <v>TAX</v>
          </cell>
          <cell r="D302" t="str">
            <v>LIC-DINV-18</v>
          </cell>
          <cell r="E302" t="str">
            <v>LI</v>
          </cell>
          <cell r="F302" t="str">
            <v>AS</v>
          </cell>
          <cell r="G302">
            <v>101</v>
          </cell>
          <cell r="H302">
            <v>22058</v>
          </cell>
          <cell r="I302">
            <v>0</v>
          </cell>
          <cell r="J302">
            <v>0</v>
          </cell>
          <cell r="K302">
            <v>22058</v>
          </cell>
          <cell r="L302" t="str">
            <v>22058.2</v>
          </cell>
          <cell r="M302">
            <v>0</v>
          </cell>
          <cell r="N302">
            <v>0</v>
          </cell>
        </row>
        <row r="303">
          <cell r="A303">
            <v>863958</v>
          </cell>
          <cell r="B303" t="str">
            <v>Flores*Morales,Andrea</v>
          </cell>
          <cell r="C303" t="str">
            <v>TAX</v>
          </cell>
          <cell r="D303" t="str">
            <v>LIC-DINV-18</v>
          </cell>
          <cell r="E303" t="str">
            <v>LI</v>
          </cell>
          <cell r="F303" t="str">
            <v>AS</v>
          </cell>
          <cell r="G303">
            <v>101</v>
          </cell>
          <cell r="H303" t="str">
            <v>22760.19</v>
          </cell>
          <cell r="I303">
            <v>0</v>
          </cell>
          <cell r="J303">
            <v>0</v>
          </cell>
          <cell r="K303" t="str">
            <v>22760.19</v>
          </cell>
          <cell r="L303" t="str">
            <v>22760.19</v>
          </cell>
          <cell r="M303">
            <v>0</v>
          </cell>
          <cell r="N303">
            <v>0</v>
          </cell>
        </row>
        <row r="304">
          <cell r="A304">
            <v>746486</v>
          </cell>
          <cell r="B304" t="str">
            <v>Rivera*Mondragon,Jacquelinne</v>
          </cell>
          <cell r="C304" t="str">
            <v>TAX</v>
          </cell>
          <cell r="D304" t="str">
            <v>LIC-DINV-18</v>
          </cell>
          <cell r="E304" t="str">
            <v>LI</v>
          </cell>
          <cell r="F304" t="str">
            <v>BS</v>
          </cell>
          <cell r="H304">
            <v>3100</v>
          </cell>
          <cell r="I304">
            <v>0</v>
          </cell>
          <cell r="J304">
            <v>0</v>
          </cell>
          <cell r="K304">
            <v>3100</v>
          </cell>
          <cell r="L304">
            <v>0</v>
          </cell>
          <cell r="M304">
            <v>3100</v>
          </cell>
          <cell r="N304">
            <v>3100</v>
          </cell>
        </row>
        <row r="305">
          <cell r="A305">
            <v>861531</v>
          </cell>
          <cell r="B305" t="str">
            <v>Zeferino*Felipe,Osvaldo</v>
          </cell>
          <cell r="C305" t="str">
            <v>TAX</v>
          </cell>
          <cell r="D305" t="str">
            <v>LIC-EJAD-17</v>
          </cell>
          <cell r="E305" t="str">
            <v>LI</v>
          </cell>
          <cell r="F305" t="str">
            <v>AS</v>
          </cell>
          <cell r="G305">
            <v>100</v>
          </cell>
          <cell r="H305" t="str">
            <v>14470.3</v>
          </cell>
          <cell r="I305">
            <v>0</v>
          </cell>
          <cell r="J305">
            <v>0</v>
          </cell>
          <cell r="K305" t="str">
            <v>14470.3</v>
          </cell>
          <cell r="L305" t="str">
            <v>12433.2</v>
          </cell>
          <cell r="M305" t="str">
            <v>2037.1</v>
          </cell>
          <cell r="N305" t="str">
            <v>2037.1</v>
          </cell>
        </row>
        <row r="306">
          <cell r="A306">
            <v>857637</v>
          </cell>
          <cell r="B306" t="str">
            <v>Gonzalez*Diaz,Nesthor</v>
          </cell>
          <cell r="C306" t="str">
            <v>TAX</v>
          </cell>
          <cell r="D306" t="str">
            <v>LIC-DINV-18</v>
          </cell>
          <cell r="E306" t="str">
            <v>LI</v>
          </cell>
          <cell r="F306" t="str">
            <v>AS</v>
          </cell>
          <cell r="G306">
            <v>101</v>
          </cell>
          <cell r="H306">
            <v>23069</v>
          </cell>
          <cell r="I306">
            <v>0</v>
          </cell>
          <cell r="J306">
            <v>0</v>
          </cell>
          <cell r="K306">
            <v>23069</v>
          </cell>
          <cell r="L306">
            <v>23069</v>
          </cell>
          <cell r="M306">
            <v>0</v>
          </cell>
          <cell r="N306">
            <v>0</v>
          </cell>
        </row>
        <row r="307">
          <cell r="A307">
            <v>768329</v>
          </cell>
          <cell r="B307" t="str">
            <v>Arce*Muñiz,Martina</v>
          </cell>
          <cell r="C307" t="str">
            <v>TAX</v>
          </cell>
          <cell r="D307" t="str">
            <v>LIC-DINV-18</v>
          </cell>
          <cell r="E307" t="str">
            <v>LI</v>
          </cell>
          <cell r="F307" t="str">
            <v>BS</v>
          </cell>
          <cell r="G307">
            <v>100</v>
          </cell>
          <cell r="H307">
            <v>-3100</v>
          </cell>
          <cell r="I307">
            <v>0</v>
          </cell>
          <cell r="J307">
            <v>0</v>
          </cell>
          <cell r="K307">
            <v>-3100</v>
          </cell>
          <cell r="L307">
            <v>0</v>
          </cell>
          <cell r="M307">
            <v>0</v>
          </cell>
          <cell r="N307">
            <v>0</v>
          </cell>
        </row>
        <row r="308">
          <cell r="A308">
            <v>855065</v>
          </cell>
          <cell r="B308" t="str">
            <v>Gonzalez*Osorio,Gabriel</v>
          </cell>
          <cell r="C308" t="str">
            <v>TAX</v>
          </cell>
          <cell r="D308" t="str">
            <v>MAE-MADP-22</v>
          </cell>
          <cell r="E308" t="str">
            <v>MA</v>
          </cell>
          <cell r="F308" t="str">
            <v>AS</v>
          </cell>
          <cell r="G308">
            <v>406</v>
          </cell>
          <cell r="H308" t="str">
            <v>27154.05</v>
          </cell>
          <cell r="I308">
            <v>0</v>
          </cell>
          <cell r="J308">
            <v>0</v>
          </cell>
          <cell r="K308" t="str">
            <v>27154.05</v>
          </cell>
          <cell r="L308" t="str">
            <v>27154.05</v>
          </cell>
          <cell r="M308">
            <v>0</v>
          </cell>
          <cell r="N308">
            <v>0</v>
          </cell>
        </row>
        <row r="309">
          <cell r="A309">
            <v>856891</v>
          </cell>
          <cell r="B309" t="str">
            <v>Terrazas*Fernandez,Valeria</v>
          </cell>
          <cell r="C309" t="str">
            <v>TAX</v>
          </cell>
          <cell r="D309" t="str">
            <v>LIC-DAEM-18</v>
          </cell>
          <cell r="E309" t="str">
            <v>LI</v>
          </cell>
          <cell r="F309" t="str">
            <v>AS</v>
          </cell>
          <cell r="G309">
            <v>101</v>
          </cell>
          <cell r="H309">
            <v>22508</v>
          </cell>
          <cell r="I309">
            <v>0</v>
          </cell>
          <cell r="J309">
            <v>0</v>
          </cell>
          <cell r="K309">
            <v>22508</v>
          </cell>
          <cell r="L309" t="str">
            <v>22058.6</v>
          </cell>
          <cell r="M309" t="str">
            <v>449.4</v>
          </cell>
          <cell r="N309" t="str">
            <v>449.4</v>
          </cell>
        </row>
        <row r="310">
          <cell r="A310">
            <v>863944</v>
          </cell>
          <cell r="B310" t="str">
            <v>Vargas*Martinez,Liliana</v>
          </cell>
          <cell r="C310" t="str">
            <v>TAX</v>
          </cell>
          <cell r="D310" t="str">
            <v>LIC-DINV-18</v>
          </cell>
          <cell r="E310" t="str">
            <v>LI</v>
          </cell>
          <cell r="F310" t="str">
            <v>AS</v>
          </cell>
          <cell r="G310">
            <v>101</v>
          </cell>
          <cell r="H310">
            <v>22058</v>
          </cell>
          <cell r="I310">
            <v>0</v>
          </cell>
          <cell r="J310" t="str">
            <v>400.37</v>
          </cell>
          <cell r="K310" t="str">
            <v>21657.63</v>
          </cell>
          <cell r="L310" t="str">
            <v>21658.2</v>
          </cell>
          <cell r="M310">
            <v>0</v>
          </cell>
          <cell r="N310">
            <v>0</v>
          </cell>
        </row>
        <row r="311">
          <cell r="A311">
            <v>708613</v>
          </cell>
          <cell r="B311" t="str">
            <v>Casillas*Parra,Sonia</v>
          </cell>
          <cell r="C311" t="str">
            <v>TAX</v>
          </cell>
          <cell r="D311" t="str">
            <v>LIC-DINV-18</v>
          </cell>
          <cell r="E311" t="str">
            <v>LI</v>
          </cell>
          <cell r="F311" t="str">
            <v>AS</v>
          </cell>
          <cell r="G311">
            <v>100</v>
          </cell>
          <cell r="H311" t="str">
            <v>25147.7</v>
          </cell>
          <cell r="I311">
            <v>0</v>
          </cell>
          <cell r="J311">
            <v>0</v>
          </cell>
          <cell r="K311" t="str">
            <v>25147.7</v>
          </cell>
          <cell r="L311" t="str">
            <v>25147.7</v>
          </cell>
          <cell r="M311">
            <v>0</v>
          </cell>
          <cell r="N311">
            <v>0</v>
          </cell>
        </row>
        <row r="312">
          <cell r="A312">
            <v>761421</v>
          </cell>
          <cell r="B312" t="str">
            <v>Cardoza*Zapien,Jose</v>
          </cell>
          <cell r="C312" t="str">
            <v>TAX</v>
          </cell>
          <cell r="D312" t="str">
            <v>LIC-EJAD-17</v>
          </cell>
          <cell r="E312" t="str">
            <v>LI</v>
          </cell>
          <cell r="F312" t="str">
            <v>AS</v>
          </cell>
          <cell r="G312">
            <v>100</v>
          </cell>
          <cell r="H312">
            <v>14818</v>
          </cell>
          <cell r="I312">
            <v>0</v>
          </cell>
          <cell r="J312">
            <v>0</v>
          </cell>
          <cell r="K312">
            <v>14818</v>
          </cell>
          <cell r="L312" t="str">
            <v>14818.4</v>
          </cell>
          <cell r="M312">
            <v>0</v>
          </cell>
          <cell r="N312">
            <v>0</v>
          </cell>
        </row>
        <row r="313">
          <cell r="A313">
            <v>647356</v>
          </cell>
          <cell r="B313" t="str">
            <v>Zarate*Rodriguez,Anna</v>
          </cell>
          <cell r="C313" t="str">
            <v>TAX</v>
          </cell>
          <cell r="D313" t="str">
            <v>LIC-EJDE-17</v>
          </cell>
          <cell r="E313" t="str">
            <v>LI</v>
          </cell>
          <cell r="F313" t="str">
            <v>AS</v>
          </cell>
          <cell r="G313">
            <v>403</v>
          </cell>
          <cell r="H313">
            <v>19844</v>
          </cell>
          <cell r="I313">
            <v>0</v>
          </cell>
          <cell r="J313">
            <v>0</v>
          </cell>
          <cell r="K313">
            <v>19844</v>
          </cell>
          <cell r="L313" t="str">
            <v>18044.4</v>
          </cell>
          <cell r="M313">
            <v>1800</v>
          </cell>
          <cell r="N313">
            <v>1800</v>
          </cell>
        </row>
        <row r="314">
          <cell r="A314">
            <v>834327</v>
          </cell>
          <cell r="B314" t="str">
            <v>José*Osorio,José</v>
          </cell>
          <cell r="C314" t="str">
            <v>TAX</v>
          </cell>
          <cell r="D314" t="str">
            <v>LIC-EJAD-17</v>
          </cell>
          <cell r="E314" t="str">
            <v>LI</v>
          </cell>
          <cell r="F314" t="str">
            <v>AS</v>
          </cell>
          <cell r="G314">
            <v>405</v>
          </cell>
          <cell r="H314">
            <v>14244</v>
          </cell>
          <cell r="I314">
            <v>0</v>
          </cell>
          <cell r="J314">
            <v>0</v>
          </cell>
          <cell r="K314">
            <v>14244</v>
          </cell>
          <cell r="L314" t="str">
            <v>14244.92</v>
          </cell>
          <cell r="M314">
            <v>0</v>
          </cell>
          <cell r="N314">
            <v>0</v>
          </cell>
        </row>
        <row r="315">
          <cell r="A315">
            <v>827876</v>
          </cell>
          <cell r="B315" t="str">
            <v>Medina*Saldivar,José</v>
          </cell>
          <cell r="C315" t="str">
            <v>TAX</v>
          </cell>
          <cell r="D315" t="str">
            <v>LIC-MEES-18</v>
          </cell>
          <cell r="E315" t="str">
            <v>LI</v>
          </cell>
          <cell r="F315" t="str">
            <v>AS</v>
          </cell>
          <cell r="G315">
            <v>101</v>
          </cell>
          <cell r="H315" t="str">
            <v>22701.9</v>
          </cell>
          <cell r="I315">
            <v>0</v>
          </cell>
          <cell r="J315">
            <v>0</v>
          </cell>
          <cell r="K315" t="str">
            <v>22701.9</v>
          </cell>
          <cell r="L315" t="str">
            <v>11442.9</v>
          </cell>
          <cell r="M315">
            <v>11259</v>
          </cell>
          <cell r="N315">
            <v>11259</v>
          </cell>
        </row>
        <row r="316">
          <cell r="A316">
            <v>859621</v>
          </cell>
          <cell r="B316" t="str">
            <v>Sanchez*Cruz,Maria</v>
          </cell>
          <cell r="C316" t="str">
            <v>TAX</v>
          </cell>
          <cell r="D316" t="str">
            <v>LIC-EJAD-17</v>
          </cell>
          <cell r="E316" t="str">
            <v>LI</v>
          </cell>
          <cell r="F316" t="str">
            <v>AS</v>
          </cell>
          <cell r="G316">
            <v>100</v>
          </cell>
          <cell r="H316">
            <v>14435</v>
          </cell>
          <cell r="I316">
            <v>0</v>
          </cell>
          <cell r="J316" t="str">
            <v>304.2</v>
          </cell>
          <cell r="K316" t="str">
            <v>14130.8</v>
          </cell>
          <cell r="L316">
            <v>14131</v>
          </cell>
          <cell r="M316">
            <v>0</v>
          </cell>
          <cell r="N316">
            <v>0</v>
          </cell>
        </row>
        <row r="317">
          <cell r="A317">
            <v>868514</v>
          </cell>
          <cell r="B317" t="str">
            <v>Remigio*Moreno,Brayan</v>
          </cell>
          <cell r="C317" t="str">
            <v>TAX</v>
          </cell>
          <cell r="D317" t="str">
            <v>LIC-EJAD-17</v>
          </cell>
          <cell r="E317" t="str">
            <v>LI</v>
          </cell>
          <cell r="F317" t="str">
            <v>AS</v>
          </cell>
          <cell r="G317">
            <v>406</v>
          </cell>
          <cell r="H317">
            <v>14435</v>
          </cell>
          <cell r="I317">
            <v>0</v>
          </cell>
          <cell r="J317">
            <v>0</v>
          </cell>
          <cell r="K317">
            <v>14435</v>
          </cell>
          <cell r="L317" t="str">
            <v>14435.4</v>
          </cell>
          <cell r="M317">
            <v>0</v>
          </cell>
          <cell r="N317">
            <v>0</v>
          </cell>
        </row>
        <row r="318">
          <cell r="A318">
            <v>867324</v>
          </cell>
          <cell r="B318" t="str">
            <v>Rosales*Ravelo,Brenda</v>
          </cell>
          <cell r="C318" t="str">
            <v>TAX</v>
          </cell>
          <cell r="D318" t="str">
            <v>LIC-DAEM-18</v>
          </cell>
          <cell r="E318" t="str">
            <v>LI</v>
          </cell>
          <cell r="F318" t="str">
            <v>AS</v>
          </cell>
          <cell r="G318">
            <v>101</v>
          </cell>
          <cell r="H318" t="str">
            <v>23807.2</v>
          </cell>
          <cell r="I318">
            <v>0</v>
          </cell>
          <cell r="J318">
            <v>0</v>
          </cell>
          <cell r="K318" t="str">
            <v>23807.2</v>
          </cell>
          <cell r="L318" t="str">
            <v>14525.2</v>
          </cell>
          <cell r="M318">
            <v>9282</v>
          </cell>
          <cell r="N318">
            <v>9282</v>
          </cell>
        </row>
        <row r="319">
          <cell r="A319">
            <v>863741</v>
          </cell>
          <cell r="B319" t="str">
            <v>De la Cruz*Rivera,Maria</v>
          </cell>
          <cell r="C319" t="str">
            <v>TAX</v>
          </cell>
          <cell r="D319" t="str">
            <v>LIC-MEES-18</v>
          </cell>
          <cell r="E319" t="str">
            <v>LI</v>
          </cell>
          <cell r="F319" t="str">
            <v>AS</v>
          </cell>
          <cell r="G319">
            <v>100</v>
          </cell>
          <cell r="H319">
            <v>22479</v>
          </cell>
          <cell r="I319">
            <v>0</v>
          </cell>
          <cell r="J319" t="str">
            <v>409.94</v>
          </cell>
          <cell r="K319" t="str">
            <v>22069.06</v>
          </cell>
          <cell r="L319" t="str">
            <v>22229.19</v>
          </cell>
          <cell r="M319">
            <v>0</v>
          </cell>
          <cell r="N319">
            <v>0</v>
          </cell>
        </row>
        <row r="320">
          <cell r="A320">
            <v>860911</v>
          </cell>
          <cell r="B320" t="str">
            <v>Ascención*Trujillo,Daniela</v>
          </cell>
          <cell r="C320" t="str">
            <v>TAX</v>
          </cell>
          <cell r="D320" t="str">
            <v>LIC-DINV-18</v>
          </cell>
          <cell r="E320" t="str">
            <v>LI</v>
          </cell>
          <cell r="F320" t="str">
            <v>AS</v>
          </cell>
          <cell r="G320">
            <v>405</v>
          </cell>
          <cell r="H320">
            <v>22441</v>
          </cell>
          <cell r="I320">
            <v>0</v>
          </cell>
          <cell r="J320">
            <v>0</v>
          </cell>
          <cell r="K320">
            <v>22441</v>
          </cell>
          <cell r="L320">
            <v>22441</v>
          </cell>
          <cell r="M320">
            <v>0</v>
          </cell>
          <cell r="N320">
            <v>0</v>
          </cell>
        </row>
        <row r="321">
          <cell r="A321">
            <v>860925</v>
          </cell>
          <cell r="B321" t="str">
            <v>Segura*Rojas,Jesús</v>
          </cell>
          <cell r="C321" t="str">
            <v>TAX</v>
          </cell>
          <cell r="D321" t="str">
            <v>LIC-EJDE-17</v>
          </cell>
          <cell r="E321" t="str">
            <v>LI</v>
          </cell>
          <cell r="F321" t="str">
            <v>AS</v>
          </cell>
          <cell r="G321">
            <v>100</v>
          </cell>
          <cell r="H321" t="str">
            <v>14474.53</v>
          </cell>
          <cell r="I321">
            <v>0</v>
          </cell>
          <cell r="J321">
            <v>0</v>
          </cell>
          <cell r="K321" t="str">
            <v>14474.53</v>
          </cell>
          <cell r="L321" t="str">
            <v>14474.93</v>
          </cell>
          <cell r="M321">
            <v>0</v>
          </cell>
          <cell r="N321">
            <v>0</v>
          </cell>
        </row>
        <row r="322">
          <cell r="A322">
            <v>865872</v>
          </cell>
          <cell r="B322" t="str">
            <v>Flores*Aviña,Felipe</v>
          </cell>
          <cell r="C322" t="str">
            <v>TAX</v>
          </cell>
          <cell r="D322" t="str">
            <v>LIC-EJAD-17</v>
          </cell>
          <cell r="E322" t="str">
            <v>LI</v>
          </cell>
          <cell r="F322" t="str">
            <v>AS</v>
          </cell>
          <cell r="G322">
            <v>405</v>
          </cell>
          <cell r="H322" t="str">
            <v>14986.15</v>
          </cell>
          <cell r="I322">
            <v>0</v>
          </cell>
          <cell r="J322">
            <v>0</v>
          </cell>
          <cell r="K322" t="str">
            <v>14986.15</v>
          </cell>
          <cell r="L322" t="str">
            <v>14986.15</v>
          </cell>
          <cell r="M322">
            <v>0</v>
          </cell>
          <cell r="N322">
            <v>0</v>
          </cell>
        </row>
        <row r="323">
          <cell r="A323">
            <v>857300</v>
          </cell>
          <cell r="B323" t="str">
            <v>Alvarez*Carta,Fatima</v>
          </cell>
          <cell r="C323" t="str">
            <v>TAX</v>
          </cell>
          <cell r="D323" t="str">
            <v>LIC-SYSC-18</v>
          </cell>
          <cell r="E323" t="str">
            <v>LI</v>
          </cell>
          <cell r="F323" t="str">
            <v>AS</v>
          </cell>
          <cell r="G323">
            <v>101</v>
          </cell>
          <cell r="H323">
            <v>22312</v>
          </cell>
          <cell r="I323">
            <v>0</v>
          </cell>
          <cell r="J323">
            <v>0</v>
          </cell>
          <cell r="K323">
            <v>22312</v>
          </cell>
          <cell r="L323">
            <v>22312</v>
          </cell>
          <cell r="M323">
            <v>0</v>
          </cell>
          <cell r="N323">
            <v>0</v>
          </cell>
        </row>
        <row r="324">
          <cell r="A324">
            <v>855050</v>
          </cell>
          <cell r="B324" t="str">
            <v>Fuentes*Sanchez,Luis</v>
          </cell>
          <cell r="C324" t="str">
            <v>TAX</v>
          </cell>
          <cell r="D324" t="str">
            <v>LIC-DSGD-18</v>
          </cell>
          <cell r="E324" t="str">
            <v>LI</v>
          </cell>
          <cell r="F324" t="str">
            <v>AS</v>
          </cell>
          <cell r="G324">
            <v>101</v>
          </cell>
          <cell r="H324" t="str">
            <v>22820.65</v>
          </cell>
          <cell r="I324">
            <v>0</v>
          </cell>
          <cell r="J324">
            <v>0</v>
          </cell>
          <cell r="K324" t="str">
            <v>22820.65</v>
          </cell>
          <cell r="L324">
            <v>22821</v>
          </cell>
          <cell r="M324">
            <v>0</v>
          </cell>
          <cell r="N324">
            <v>0</v>
          </cell>
        </row>
        <row r="325">
          <cell r="A325">
            <v>868012</v>
          </cell>
          <cell r="B325" t="str">
            <v>Avelino*Clemente,Omar</v>
          </cell>
          <cell r="C325" t="str">
            <v>TAX</v>
          </cell>
          <cell r="D325" t="str">
            <v>LIC-EJDE-17</v>
          </cell>
          <cell r="E325" t="str">
            <v>LI</v>
          </cell>
          <cell r="F325" t="str">
            <v>AS</v>
          </cell>
          <cell r="G325">
            <v>100</v>
          </cell>
          <cell r="H325" t="str">
            <v>15274.3</v>
          </cell>
          <cell r="I325">
            <v>0</v>
          </cell>
          <cell r="J325">
            <v>0</v>
          </cell>
          <cell r="K325" t="str">
            <v>15274.3</v>
          </cell>
          <cell r="L325" t="str">
            <v>15275.2</v>
          </cell>
          <cell r="M325">
            <v>0</v>
          </cell>
          <cell r="N325">
            <v>0</v>
          </cell>
        </row>
        <row r="326">
          <cell r="A326">
            <v>237769</v>
          </cell>
          <cell r="B326" t="str">
            <v>Perez*Gonzalez,Brenda</v>
          </cell>
          <cell r="C326" t="str">
            <v>TAX</v>
          </cell>
          <cell r="D326" t="str">
            <v>LIC-PSIO-18</v>
          </cell>
          <cell r="E326" t="str">
            <v>LI</v>
          </cell>
          <cell r="F326" t="str">
            <v>AS</v>
          </cell>
          <cell r="G326">
            <v>405</v>
          </cell>
          <cell r="H326" t="str">
            <v>19901.64</v>
          </cell>
          <cell r="I326">
            <v>0</v>
          </cell>
          <cell r="J326">
            <v>0</v>
          </cell>
          <cell r="K326" t="str">
            <v>19901.64</v>
          </cell>
          <cell r="L326" t="str">
            <v>16249.19</v>
          </cell>
          <cell r="M326" t="str">
            <v>3652.45</v>
          </cell>
          <cell r="N326" t="str">
            <v>3652.45</v>
          </cell>
        </row>
        <row r="327">
          <cell r="A327">
            <v>857071</v>
          </cell>
          <cell r="B327" t="str">
            <v>Robles*Valadez,America</v>
          </cell>
          <cell r="C327" t="str">
            <v>TAX</v>
          </cell>
          <cell r="D327" t="str">
            <v>LIC-DSGD-18</v>
          </cell>
          <cell r="E327" t="str">
            <v>LI</v>
          </cell>
          <cell r="F327" t="str">
            <v>AS</v>
          </cell>
          <cell r="G327">
            <v>101</v>
          </cell>
          <cell r="H327" t="str">
            <v>22395.46</v>
          </cell>
          <cell r="I327">
            <v>0</v>
          </cell>
          <cell r="J327">
            <v>0</v>
          </cell>
          <cell r="K327" t="str">
            <v>22395.46</v>
          </cell>
          <cell r="L327" t="str">
            <v>22395.46</v>
          </cell>
          <cell r="M327">
            <v>0</v>
          </cell>
          <cell r="N327">
            <v>0</v>
          </cell>
        </row>
        <row r="328">
          <cell r="A328">
            <v>858931</v>
          </cell>
          <cell r="B328" t="str">
            <v>Ramos*Rivas,Oscar</v>
          </cell>
          <cell r="C328" t="str">
            <v>TAX</v>
          </cell>
          <cell r="D328" t="str">
            <v>LIC-SYSC-18</v>
          </cell>
          <cell r="E328" t="str">
            <v>LI</v>
          </cell>
          <cell r="F328" t="str">
            <v>AS</v>
          </cell>
          <cell r="G328">
            <v>101</v>
          </cell>
          <cell r="H328" t="str">
            <v>22066.7</v>
          </cell>
          <cell r="I328">
            <v>0</v>
          </cell>
          <cell r="J328">
            <v>0</v>
          </cell>
          <cell r="K328" t="str">
            <v>22066.7</v>
          </cell>
          <cell r="L328" t="str">
            <v>22066.7</v>
          </cell>
          <cell r="M328">
            <v>0</v>
          </cell>
          <cell r="N328">
            <v>0</v>
          </cell>
        </row>
        <row r="329">
          <cell r="A329">
            <v>861809</v>
          </cell>
          <cell r="B329" t="str">
            <v>Cruz*Anguiano,Isaac</v>
          </cell>
          <cell r="C329" t="str">
            <v>TAX</v>
          </cell>
          <cell r="D329" t="str">
            <v>LIC-EJAD-17</v>
          </cell>
          <cell r="E329" t="str">
            <v>LI</v>
          </cell>
          <cell r="F329" t="str">
            <v>AS</v>
          </cell>
          <cell r="G329">
            <v>100</v>
          </cell>
          <cell r="H329" t="str">
            <v>14572.62</v>
          </cell>
          <cell r="I329">
            <v>0</v>
          </cell>
          <cell r="J329">
            <v>0</v>
          </cell>
          <cell r="K329" t="str">
            <v>14572.62</v>
          </cell>
          <cell r="L329" t="str">
            <v>14572.62</v>
          </cell>
          <cell r="M329">
            <v>0</v>
          </cell>
          <cell r="N329">
            <v>0</v>
          </cell>
        </row>
        <row r="330">
          <cell r="A330">
            <v>861846</v>
          </cell>
          <cell r="B330" t="str">
            <v>Jiménez*Jiménez,Itzel</v>
          </cell>
          <cell r="C330" t="str">
            <v>TAX</v>
          </cell>
          <cell r="D330" t="str">
            <v>LIC-DINV-18</v>
          </cell>
          <cell r="E330" t="str">
            <v>LI</v>
          </cell>
          <cell r="F330" t="str">
            <v>AS</v>
          </cell>
          <cell r="G330">
            <v>101</v>
          </cell>
          <cell r="H330" t="str">
            <v>23313.9</v>
          </cell>
          <cell r="I330">
            <v>0</v>
          </cell>
          <cell r="J330">
            <v>0</v>
          </cell>
          <cell r="K330" t="str">
            <v>23313.9</v>
          </cell>
          <cell r="L330" t="str">
            <v>23314.8</v>
          </cell>
          <cell r="M330">
            <v>0</v>
          </cell>
          <cell r="N330">
            <v>0</v>
          </cell>
        </row>
        <row r="331">
          <cell r="A331">
            <v>804561</v>
          </cell>
          <cell r="B331" t="str">
            <v>Bernal*Gonzalez,Martin</v>
          </cell>
          <cell r="C331" t="str">
            <v>TAX</v>
          </cell>
          <cell r="D331" t="str">
            <v>LIC-MEES-18</v>
          </cell>
          <cell r="E331" t="str">
            <v>LI</v>
          </cell>
          <cell r="F331" t="str">
            <v>AS</v>
          </cell>
          <cell r="G331">
            <v>406</v>
          </cell>
          <cell r="H331" t="str">
            <v>22665.2</v>
          </cell>
          <cell r="I331">
            <v>0</v>
          </cell>
          <cell r="J331">
            <v>0</v>
          </cell>
          <cell r="K331" t="str">
            <v>22665.2</v>
          </cell>
          <cell r="L331" t="str">
            <v>22362.4</v>
          </cell>
          <cell r="M331" t="str">
            <v>302.8</v>
          </cell>
          <cell r="N331" t="str">
            <v>302.8</v>
          </cell>
        </row>
        <row r="332">
          <cell r="A332">
            <v>860664</v>
          </cell>
          <cell r="B332" t="str">
            <v>Hernandez*Martinez,Abigail</v>
          </cell>
          <cell r="C332" t="str">
            <v>TAX</v>
          </cell>
          <cell r="D332" t="str">
            <v>LIC-MEES-18</v>
          </cell>
          <cell r="E332" t="str">
            <v>LI</v>
          </cell>
          <cell r="F332" t="str">
            <v>AS</v>
          </cell>
          <cell r="G332">
            <v>405</v>
          </cell>
          <cell r="H332" t="str">
            <v>22696.74</v>
          </cell>
          <cell r="I332">
            <v>0</v>
          </cell>
          <cell r="J332">
            <v>0</v>
          </cell>
          <cell r="K332" t="str">
            <v>22696.74</v>
          </cell>
          <cell r="L332" t="str">
            <v>22696.94</v>
          </cell>
          <cell r="M332">
            <v>0</v>
          </cell>
          <cell r="N332">
            <v>0</v>
          </cell>
        </row>
        <row r="333">
          <cell r="A333">
            <v>333328</v>
          </cell>
          <cell r="B333" t="str">
            <v>Medina*Ortega,Daniel</v>
          </cell>
          <cell r="C333" t="str">
            <v>TAX</v>
          </cell>
          <cell r="D333" t="str">
            <v>MAE-MADP-22</v>
          </cell>
          <cell r="E333" t="str">
            <v>MA</v>
          </cell>
          <cell r="F333" t="str">
            <v>AS</v>
          </cell>
          <cell r="G333">
            <v>406</v>
          </cell>
          <cell r="H333" t="str">
            <v>32429.5</v>
          </cell>
          <cell r="I333">
            <v>0</v>
          </cell>
          <cell r="J333">
            <v>0</v>
          </cell>
          <cell r="K333" t="str">
            <v>32429.5</v>
          </cell>
          <cell r="L333" t="str">
            <v>32429.5</v>
          </cell>
          <cell r="M333">
            <v>0</v>
          </cell>
          <cell r="N333">
            <v>0</v>
          </cell>
        </row>
        <row r="334">
          <cell r="A334">
            <v>877989</v>
          </cell>
          <cell r="B334" t="str">
            <v>Sanchez*Ortiz,Jocelyn</v>
          </cell>
          <cell r="C334" t="str">
            <v>TAX</v>
          </cell>
          <cell r="D334" t="str">
            <v>LIC-EJAD-17</v>
          </cell>
          <cell r="E334" t="str">
            <v>LI</v>
          </cell>
          <cell r="F334" t="str">
            <v>AS</v>
          </cell>
          <cell r="G334">
            <v>406</v>
          </cell>
          <cell r="H334" t="str">
            <v>13603.17</v>
          </cell>
          <cell r="I334">
            <v>0</v>
          </cell>
          <cell r="J334" t="str">
            <v>237.6</v>
          </cell>
          <cell r="K334" t="str">
            <v>13365.57</v>
          </cell>
          <cell r="L334" t="str">
            <v>13366.17</v>
          </cell>
          <cell r="M334">
            <v>0</v>
          </cell>
          <cell r="N334">
            <v>0</v>
          </cell>
        </row>
        <row r="335">
          <cell r="A335">
            <v>813823</v>
          </cell>
          <cell r="B335" t="str">
            <v>Dueñas*Sánchez,Alberto</v>
          </cell>
          <cell r="C335" t="str">
            <v>TAX</v>
          </cell>
          <cell r="D335" t="str">
            <v>LIC-DINV-18</v>
          </cell>
          <cell r="E335" t="str">
            <v>LI</v>
          </cell>
          <cell r="F335" t="str">
            <v>BV</v>
          </cell>
          <cell r="G335">
            <v>101</v>
          </cell>
          <cell r="H335">
            <v>2106</v>
          </cell>
          <cell r="I335">
            <v>0</v>
          </cell>
          <cell r="J335">
            <v>0</v>
          </cell>
          <cell r="K335">
            <v>2106</v>
          </cell>
          <cell r="L335">
            <v>0</v>
          </cell>
          <cell r="M335">
            <v>2106</v>
          </cell>
          <cell r="N335">
            <v>2106</v>
          </cell>
        </row>
        <row r="336">
          <cell r="A336">
            <v>877243</v>
          </cell>
          <cell r="B336" t="str">
            <v>Marcos*Rodríguez,Renata</v>
          </cell>
          <cell r="C336" t="str">
            <v>TAX</v>
          </cell>
          <cell r="D336" t="str">
            <v>LIC-DINV-18</v>
          </cell>
          <cell r="E336" t="str">
            <v>LI</v>
          </cell>
          <cell r="F336" t="str">
            <v>AS</v>
          </cell>
          <cell r="G336">
            <v>406</v>
          </cell>
          <cell r="H336" t="str">
            <v>20792.6</v>
          </cell>
          <cell r="I336">
            <v>0</v>
          </cell>
          <cell r="J336">
            <v>0</v>
          </cell>
          <cell r="K336" t="str">
            <v>20792.6</v>
          </cell>
          <cell r="L336" t="str">
            <v>20792.6</v>
          </cell>
          <cell r="M336">
            <v>0</v>
          </cell>
          <cell r="N336">
            <v>0</v>
          </cell>
        </row>
        <row r="337">
          <cell r="A337">
            <v>113703</v>
          </cell>
          <cell r="B337" t="str">
            <v>Ramirez*Vazquez,Brenda</v>
          </cell>
          <cell r="C337" t="str">
            <v>TAX</v>
          </cell>
          <cell r="D337" t="str">
            <v>LIC-EJAD-17</v>
          </cell>
          <cell r="E337" t="str">
            <v>LI</v>
          </cell>
          <cell r="F337" t="str">
            <v>BV</v>
          </cell>
          <cell r="G337">
            <v>405</v>
          </cell>
          <cell r="H337" t="str">
            <v>3716.33</v>
          </cell>
          <cell r="I337">
            <v>0</v>
          </cell>
          <cell r="J337">
            <v>0</v>
          </cell>
          <cell r="K337" t="str">
            <v>3716.33</v>
          </cell>
          <cell r="L337" t="str">
            <v>3536.33</v>
          </cell>
          <cell r="M337">
            <v>180</v>
          </cell>
          <cell r="N337">
            <v>180</v>
          </cell>
        </row>
        <row r="338">
          <cell r="A338">
            <v>875451</v>
          </cell>
          <cell r="B338" t="str">
            <v>Salgado*Hernández,Alfonso</v>
          </cell>
          <cell r="C338" t="str">
            <v>TAX</v>
          </cell>
          <cell r="D338" t="str">
            <v>LIC-EJAD-17</v>
          </cell>
          <cell r="E338" t="str">
            <v>LI</v>
          </cell>
          <cell r="F338" t="str">
            <v>AS</v>
          </cell>
          <cell r="G338">
            <v>406</v>
          </cell>
          <cell r="H338" t="str">
            <v>13675.52</v>
          </cell>
          <cell r="I338">
            <v>0</v>
          </cell>
          <cell r="J338" t="str">
            <v>237.6</v>
          </cell>
          <cell r="K338" t="str">
            <v>13437.92</v>
          </cell>
          <cell r="L338" t="str">
            <v>13438.47</v>
          </cell>
          <cell r="M338">
            <v>0</v>
          </cell>
          <cell r="N338">
            <v>0</v>
          </cell>
        </row>
        <row r="339">
          <cell r="A339">
            <v>801011</v>
          </cell>
          <cell r="B339" t="str">
            <v>Muñoz*Camarillo,Oscar</v>
          </cell>
          <cell r="C339" t="str">
            <v>TAX</v>
          </cell>
          <cell r="D339" t="str">
            <v>LIC-EJAD-17</v>
          </cell>
          <cell r="E339" t="str">
            <v>LI</v>
          </cell>
          <cell r="F339" t="str">
            <v>BS</v>
          </cell>
          <cell r="G339">
            <v>404</v>
          </cell>
          <cell r="H339" t="str">
            <v>10954.5</v>
          </cell>
          <cell r="I339">
            <v>0</v>
          </cell>
          <cell r="J339">
            <v>0</v>
          </cell>
          <cell r="K339" t="str">
            <v>10954.5</v>
          </cell>
          <cell r="L339">
            <v>7175</v>
          </cell>
          <cell r="M339" t="str">
            <v>3779.5</v>
          </cell>
          <cell r="N339" t="str">
            <v>3779.5</v>
          </cell>
        </row>
        <row r="340">
          <cell r="A340">
            <v>296732</v>
          </cell>
          <cell r="B340" t="str">
            <v>Burgos*Jardon,Valeria</v>
          </cell>
          <cell r="C340" t="str">
            <v>TAX</v>
          </cell>
          <cell r="D340" t="str">
            <v>LIC-DINV-18</v>
          </cell>
          <cell r="E340" t="str">
            <v>LI</v>
          </cell>
          <cell r="F340" t="str">
            <v>BV</v>
          </cell>
          <cell r="G340">
            <v>405</v>
          </cell>
          <cell r="H340">
            <v>17083</v>
          </cell>
          <cell r="I340">
            <v>0</v>
          </cell>
          <cell r="J340">
            <v>0</v>
          </cell>
          <cell r="K340">
            <v>17083</v>
          </cell>
          <cell r="L340">
            <v>17083</v>
          </cell>
          <cell r="M340">
            <v>0</v>
          </cell>
          <cell r="N340">
            <v>0</v>
          </cell>
        </row>
        <row r="341">
          <cell r="A341">
            <v>682288</v>
          </cell>
          <cell r="B341" t="str">
            <v>Gamboa*Aparicio,Paola</v>
          </cell>
          <cell r="C341" t="str">
            <v>TAX</v>
          </cell>
          <cell r="D341" t="str">
            <v>LIC-SYSC-18</v>
          </cell>
          <cell r="E341" t="str">
            <v>LI</v>
          </cell>
          <cell r="F341" t="str">
            <v>EG</v>
          </cell>
          <cell r="G341">
            <v>101</v>
          </cell>
          <cell r="H341">
            <v>127</v>
          </cell>
          <cell r="I341">
            <v>0</v>
          </cell>
          <cell r="J341">
            <v>0</v>
          </cell>
          <cell r="K341">
            <v>127</v>
          </cell>
          <cell r="L341">
            <v>127</v>
          </cell>
          <cell r="M341">
            <v>0</v>
          </cell>
          <cell r="N341">
            <v>0</v>
          </cell>
        </row>
        <row r="342">
          <cell r="A342">
            <v>682564</v>
          </cell>
          <cell r="B342" t="str">
            <v>Felix*Muñoz,Jorge</v>
          </cell>
          <cell r="C342" t="str">
            <v>TAX</v>
          </cell>
          <cell r="D342" t="str">
            <v>LIC-SYSC-18</v>
          </cell>
          <cell r="E342" t="str">
            <v>LI</v>
          </cell>
          <cell r="F342" t="str">
            <v>AS</v>
          </cell>
          <cell r="G342">
            <v>403</v>
          </cell>
          <cell r="H342">
            <v>10460</v>
          </cell>
          <cell r="I342">
            <v>0</v>
          </cell>
          <cell r="J342">
            <v>0</v>
          </cell>
          <cell r="K342">
            <v>10460</v>
          </cell>
          <cell r="L342" t="str">
            <v>10460.8</v>
          </cell>
          <cell r="M342">
            <v>0</v>
          </cell>
          <cell r="N342">
            <v>0</v>
          </cell>
        </row>
        <row r="343">
          <cell r="A343">
            <v>253759</v>
          </cell>
          <cell r="B343" t="str">
            <v>Guitron*Garcia,Carmen</v>
          </cell>
          <cell r="C343" t="str">
            <v>TAX</v>
          </cell>
          <cell r="D343" t="str">
            <v>LIC-EJAD-17</v>
          </cell>
          <cell r="E343" t="str">
            <v>LI</v>
          </cell>
          <cell r="F343" t="str">
            <v>AS</v>
          </cell>
          <cell r="G343">
            <v>406</v>
          </cell>
          <cell r="H343" t="str">
            <v>15627.14</v>
          </cell>
          <cell r="I343">
            <v>0</v>
          </cell>
          <cell r="J343">
            <v>0</v>
          </cell>
          <cell r="K343" t="str">
            <v>15627.14</v>
          </cell>
          <cell r="L343" t="str">
            <v>12100.14</v>
          </cell>
          <cell r="M343">
            <v>3527</v>
          </cell>
          <cell r="N343">
            <v>3527</v>
          </cell>
        </row>
        <row r="344">
          <cell r="A344">
            <v>263698</v>
          </cell>
          <cell r="B344" t="str">
            <v>Reyes*Sanchez,Reyna</v>
          </cell>
          <cell r="C344" t="str">
            <v>TAX</v>
          </cell>
          <cell r="D344" t="str">
            <v>LIC-EJDE-17</v>
          </cell>
          <cell r="E344" t="str">
            <v>LI</v>
          </cell>
          <cell r="F344" t="str">
            <v>AS</v>
          </cell>
          <cell r="G344">
            <v>404</v>
          </cell>
          <cell r="H344" t="str">
            <v>14824.96</v>
          </cell>
          <cell r="I344">
            <v>0</v>
          </cell>
          <cell r="J344">
            <v>0</v>
          </cell>
          <cell r="K344" t="str">
            <v>14824.96</v>
          </cell>
          <cell r="L344" t="str">
            <v>14057.96</v>
          </cell>
          <cell r="M344">
            <v>2252</v>
          </cell>
          <cell r="N344">
            <v>2252</v>
          </cell>
        </row>
        <row r="345">
          <cell r="A345">
            <v>874203</v>
          </cell>
          <cell r="B345" t="str">
            <v>Flores*Torres,Olivia</v>
          </cell>
          <cell r="C345" t="str">
            <v>TAX</v>
          </cell>
          <cell r="D345" t="str">
            <v>LIC-EJAD-17</v>
          </cell>
          <cell r="E345" t="str">
            <v>LI</v>
          </cell>
          <cell r="F345" t="str">
            <v>AS</v>
          </cell>
          <cell r="G345">
            <v>405</v>
          </cell>
          <cell r="H345" t="str">
            <v>14434.17</v>
          </cell>
          <cell r="I345">
            <v>0</v>
          </cell>
          <cell r="J345">
            <v>0</v>
          </cell>
          <cell r="K345" t="str">
            <v>14434.17</v>
          </cell>
          <cell r="L345" t="str">
            <v>8908.17</v>
          </cell>
          <cell r="M345">
            <v>5526</v>
          </cell>
          <cell r="N345">
            <v>5526</v>
          </cell>
        </row>
        <row r="346">
          <cell r="A346">
            <v>786063</v>
          </cell>
          <cell r="B346" t="str">
            <v>Barreto*Alarcón,Aldo</v>
          </cell>
          <cell r="C346" t="str">
            <v>TAX</v>
          </cell>
          <cell r="D346" t="str">
            <v>LIC-EJAD-17</v>
          </cell>
          <cell r="E346" t="str">
            <v>LI</v>
          </cell>
          <cell r="F346" t="str">
            <v>AS</v>
          </cell>
          <cell r="G346">
            <v>405</v>
          </cell>
          <cell r="H346" t="str">
            <v>20856.4</v>
          </cell>
          <cell r="I346">
            <v>0</v>
          </cell>
          <cell r="J346">
            <v>0</v>
          </cell>
          <cell r="K346" t="str">
            <v>20856.4</v>
          </cell>
          <cell r="L346" t="str">
            <v>15314.7</v>
          </cell>
          <cell r="M346" t="str">
            <v>5541.7</v>
          </cell>
          <cell r="N346" t="str">
            <v>5541.7</v>
          </cell>
        </row>
        <row r="347">
          <cell r="A347">
            <v>673143</v>
          </cell>
          <cell r="B347" t="str">
            <v>Espiridion*Aldeco,Jesús</v>
          </cell>
          <cell r="C347" t="str">
            <v>TAX</v>
          </cell>
          <cell r="D347" t="str">
            <v>LIC-COFI-18</v>
          </cell>
          <cell r="E347" t="str">
            <v>LI</v>
          </cell>
          <cell r="F347" t="str">
            <v>EG</v>
          </cell>
          <cell r="H347">
            <v>18623</v>
          </cell>
          <cell r="I347">
            <v>0</v>
          </cell>
          <cell r="J347">
            <v>0</v>
          </cell>
          <cell r="K347">
            <v>18623</v>
          </cell>
          <cell r="L347">
            <v>18623</v>
          </cell>
          <cell r="M347">
            <v>0</v>
          </cell>
          <cell r="N347">
            <v>0</v>
          </cell>
        </row>
        <row r="348">
          <cell r="A348">
            <v>686345</v>
          </cell>
          <cell r="B348" t="str">
            <v>Rodríguez*Sánchez,Vianey</v>
          </cell>
          <cell r="C348" t="str">
            <v>TAX</v>
          </cell>
          <cell r="D348" t="str">
            <v>LIC-DINV-18</v>
          </cell>
          <cell r="E348" t="str">
            <v>LI</v>
          </cell>
          <cell r="F348" t="str">
            <v>EG</v>
          </cell>
          <cell r="H348">
            <v>1050</v>
          </cell>
          <cell r="I348">
            <v>0</v>
          </cell>
          <cell r="J348">
            <v>0</v>
          </cell>
          <cell r="K348">
            <v>1050</v>
          </cell>
          <cell r="L348">
            <v>1050</v>
          </cell>
          <cell r="M348">
            <v>0</v>
          </cell>
          <cell r="N348">
            <v>0</v>
          </cell>
        </row>
        <row r="349">
          <cell r="A349">
            <v>326264</v>
          </cell>
          <cell r="B349" t="str">
            <v>Cervantes*Díaz,Carlos</v>
          </cell>
          <cell r="C349" t="str">
            <v>TAX</v>
          </cell>
          <cell r="D349" t="str">
            <v>LIC-SYSC-18</v>
          </cell>
          <cell r="E349" t="str">
            <v>LI</v>
          </cell>
          <cell r="F349" t="str">
            <v>EG</v>
          </cell>
          <cell r="H349">
            <v>127</v>
          </cell>
          <cell r="I349">
            <v>0</v>
          </cell>
          <cell r="J349">
            <v>0</v>
          </cell>
          <cell r="K349">
            <v>127</v>
          </cell>
          <cell r="L349">
            <v>127</v>
          </cell>
          <cell r="M349">
            <v>0</v>
          </cell>
          <cell r="N349">
            <v>0</v>
          </cell>
        </row>
        <row r="350">
          <cell r="A350">
            <v>690533</v>
          </cell>
          <cell r="B350" t="str">
            <v>Ferrusquia*Zermeño,Enriqueta</v>
          </cell>
          <cell r="C350" t="str">
            <v>TAX</v>
          </cell>
          <cell r="D350" t="str">
            <v>LIC-EJDE-17</v>
          </cell>
          <cell r="E350" t="str">
            <v>LI</v>
          </cell>
          <cell r="F350" t="str">
            <v>EG</v>
          </cell>
          <cell r="H350">
            <v>0</v>
          </cell>
          <cell r="I350">
            <v>0</v>
          </cell>
          <cell r="J350">
            <v>0</v>
          </cell>
          <cell r="K350">
            <v>0</v>
          </cell>
          <cell r="L350">
            <v>0</v>
          </cell>
          <cell r="M350">
            <v>0</v>
          </cell>
          <cell r="N350">
            <v>0</v>
          </cell>
        </row>
        <row r="351">
          <cell r="A351">
            <v>651555</v>
          </cell>
          <cell r="B351" t="str">
            <v>De Jesús*Rodriguez,Alberto</v>
          </cell>
          <cell r="C351" t="str">
            <v>TAX</v>
          </cell>
          <cell r="D351" t="str">
            <v>LIC-EJDE-17</v>
          </cell>
          <cell r="E351" t="str">
            <v>LI</v>
          </cell>
          <cell r="F351" t="str">
            <v>EG</v>
          </cell>
          <cell r="H351">
            <v>0</v>
          </cell>
          <cell r="I351">
            <v>0</v>
          </cell>
          <cell r="J351">
            <v>0</v>
          </cell>
          <cell r="K351">
            <v>0</v>
          </cell>
          <cell r="L351">
            <v>0</v>
          </cell>
          <cell r="M351">
            <v>0</v>
          </cell>
          <cell r="N351">
            <v>0</v>
          </cell>
        </row>
        <row r="352">
          <cell r="A352">
            <v>770319</v>
          </cell>
          <cell r="B352" t="str">
            <v>Carriles*Pacheco,Ignacio</v>
          </cell>
          <cell r="C352" t="str">
            <v>TAX</v>
          </cell>
          <cell r="D352" t="str">
            <v>MAE-EDUP-22</v>
          </cell>
          <cell r="E352" t="str">
            <v>MA</v>
          </cell>
          <cell r="F352" t="str">
            <v>EG</v>
          </cell>
          <cell r="H352">
            <v>127</v>
          </cell>
          <cell r="I352">
            <v>0</v>
          </cell>
          <cell r="J352">
            <v>0</v>
          </cell>
          <cell r="K352">
            <v>127</v>
          </cell>
          <cell r="L352">
            <v>127</v>
          </cell>
          <cell r="M352">
            <v>0</v>
          </cell>
          <cell r="N352">
            <v>0</v>
          </cell>
        </row>
        <row r="353">
          <cell r="A353">
            <v>874177</v>
          </cell>
          <cell r="B353" t="str">
            <v>Mancilla*Ramirez,Maria</v>
          </cell>
          <cell r="C353" t="str">
            <v>TAX</v>
          </cell>
          <cell r="D353" t="str">
            <v>LIC-EJAD-17</v>
          </cell>
          <cell r="E353" t="str">
            <v>LI</v>
          </cell>
          <cell r="F353" t="str">
            <v>BS</v>
          </cell>
          <cell r="G353">
            <v>406</v>
          </cell>
          <cell r="H353" t="str">
            <v>10490.78</v>
          </cell>
          <cell r="I353">
            <v>0</v>
          </cell>
          <cell r="J353">
            <v>0</v>
          </cell>
          <cell r="K353" t="str">
            <v>10490.78</v>
          </cell>
          <cell r="L353" t="str">
            <v>9061.68</v>
          </cell>
          <cell r="M353" t="str">
            <v>1429.1</v>
          </cell>
          <cell r="N353" t="str">
            <v>1429.1</v>
          </cell>
        </row>
        <row r="354">
          <cell r="A354">
            <v>194736</v>
          </cell>
          <cell r="B354" t="str">
            <v>Gonzalez*Vallejo,Britany</v>
          </cell>
          <cell r="C354" t="str">
            <v>TAX</v>
          </cell>
          <cell r="D354" t="str">
            <v>MAE-MADP-22</v>
          </cell>
          <cell r="E354" t="str">
            <v>MA</v>
          </cell>
          <cell r="F354" t="str">
            <v>AS</v>
          </cell>
          <cell r="G354">
            <v>406</v>
          </cell>
          <cell r="H354" t="str">
            <v>32423.01</v>
          </cell>
          <cell r="I354">
            <v>0</v>
          </cell>
          <cell r="J354">
            <v>0</v>
          </cell>
          <cell r="K354" t="str">
            <v>32423.01</v>
          </cell>
          <cell r="L354" t="str">
            <v>26623.01</v>
          </cell>
          <cell r="M354">
            <v>5800</v>
          </cell>
          <cell r="N354">
            <v>5800</v>
          </cell>
        </row>
        <row r="355">
          <cell r="A355">
            <v>875234</v>
          </cell>
          <cell r="B355" t="str">
            <v>Martínez*Isidro,Micaela</v>
          </cell>
          <cell r="C355" t="str">
            <v>TAX</v>
          </cell>
          <cell r="D355" t="str">
            <v>LIC-EJAD-17</v>
          </cell>
          <cell r="E355" t="str">
            <v>LI</v>
          </cell>
          <cell r="F355" t="str">
            <v>AS</v>
          </cell>
          <cell r="G355">
            <v>406</v>
          </cell>
          <cell r="H355" t="str">
            <v>14037.33</v>
          </cell>
          <cell r="I355">
            <v>0</v>
          </cell>
          <cell r="J355" t="str">
            <v>237.6</v>
          </cell>
          <cell r="K355" t="str">
            <v>13799.73</v>
          </cell>
          <cell r="L355" t="str">
            <v>13800.33</v>
          </cell>
          <cell r="M355">
            <v>0</v>
          </cell>
          <cell r="N355">
            <v>0</v>
          </cell>
        </row>
        <row r="356">
          <cell r="A356">
            <v>876687</v>
          </cell>
          <cell r="B356" t="str">
            <v>Arreola*Dominguez,Betzabhé</v>
          </cell>
          <cell r="C356" t="str">
            <v>TAX</v>
          </cell>
          <cell r="D356" t="str">
            <v>LIC-DINV-18</v>
          </cell>
          <cell r="E356" t="str">
            <v>LI</v>
          </cell>
          <cell r="F356" t="str">
            <v>AS</v>
          </cell>
          <cell r="G356">
            <v>406</v>
          </cell>
          <cell r="H356" t="str">
            <v>21080.6</v>
          </cell>
          <cell r="I356">
            <v>0</v>
          </cell>
          <cell r="J356">
            <v>0</v>
          </cell>
          <cell r="K356" t="str">
            <v>21080.6</v>
          </cell>
          <cell r="L356" t="str">
            <v>21080.6</v>
          </cell>
          <cell r="M356">
            <v>0</v>
          </cell>
          <cell r="N356">
            <v>0</v>
          </cell>
        </row>
        <row r="357">
          <cell r="A357">
            <v>634459</v>
          </cell>
          <cell r="B357" t="str">
            <v>Melendez*Peña,Alexis</v>
          </cell>
          <cell r="C357" t="str">
            <v>TAX</v>
          </cell>
          <cell r="D357" t="str">
            <v>MAE-EDUP-22</v>
          </cell>
          <cell r="E357" t="str">
            <v>MA</v>
          </cell>
          <cell r="F357" t="str">
            <v>BS</v>
          </cell>
          <cell r="G357">
            <v>405</v>
          </cell>
          <cell r="H357">
            <v>0</v>
          </cell>
          <cell r="I357">
            <v>0</v>
          </cell>
          <cell r="J357">
            <v>0</v>
          </cell>
          <cell r="K357">
            <v>0</v>
          </cell>
          <cell r="L357">
            <v>0</v>
          </cell>
          <cell r="M357">
            <v>0</v>
          </cell>
          <cell r="N357">
            <v>0</v>
          </cell>
        </row>
        <row r="358">
          <cell r="A358">
            <v>269604</v>
          </cell>
          <cell r="B358" t="str">
            <v>Montiel*Nava,Jorge</v>
          </cell>
          <cell r="C358" t="str">
            <v>TAX</v>
          </cell>
          <cell r="D358" t="str">
            <v>LIC-EJAD-17</v>
          </cell>
          <cell r="E358" t="str">
            <v>LI</v>
          </cell>
          <cell r="F358" t="str">
            <v>BS</v>
          </cell>
          <cell r="G358">
            <v>404</v>
          </cell>
          <cell r="H358" t="str">
            <v>10564.5</v>
          </cell>
          <cell r="I358">
            <v>0</v>
          </cell>
          <cell r="J358">
            <v>0</v>
          </cell>
          <cell r="K358" t="str">
            <v>10564.5</v>
          </cell>
          <cell r="L358">
            <v>6650</v>
          </cell>
          <cell r="M358" t="str">
            <v>3914.5</v>
          </cell>
          <cell r="N358" t="str">
            <v>3914.5</v>
          </cell>
        </row>
        <row r="359">
          <cell r="A359">
            <v>872104</v>
          </cell>
          <cell r="B359" t="str">
            <v>Exy,Rebécca</v>
          </cell>
          <cell r="C359" t="str">
            <v>TAX</v>
          </cell>
          <cell r="D359" t="str">
            <v>LIC-DAEM-18</v>
          </cell>
          <cell r="E359" t="str">
            <v>LI</v>
          </cell>
          <cell r="F359" t="str">
            <v>BI</v>
          </cell>
          <cell r="G359">
            <v>405</v>
          </cell>
          <cell r="H359" t="str">
            <v>53.88</v>
          </cell>
          <cell r="I359">
            <v>0</v>
          </cell>
          <cell r="J359">
            <v>0</v>
          </cell>
          <cell r="K359" t="str">
            <v>53.88</v>
          </cell>
          <cell r="L359" t="str">
            <v>53.88</v>
          </cell>
          <cell r="M359">
            <v>0</v>
          </cell>
          <cell r="N359">
            <v>0</v>
          </cell>
        </row>
        <row r="360">
          <cell r="A360">
            <v>149843</v>
          </cell>
          <cell r="B360" t="str">
            <v>Ruiz*Espinosa,Aide</v>
          </cell>
          <cell r="C360" t="str">
            <v>TAX</v>
          </cell>
          <cell r="D360" t="str">
            <v>LIC-EJAD-17</v>
          </cell>
          <cell r="E360" t="str">
            <v>LI</v>
          </cell>
          <cell r="F360" t="str">
            <v>AS</v>
          </cell>
          <cell r="G360">
            <v>404</v>
          </cell>
          <cell r="H360" t="str">
            <v>14052.82</v>
          </cell>
          <cell r="I360">
            <v>0</v>
          </cell>
          <cell r="J360">
            <v>0</v>
          </cell>
          <cell r="K360" t="str">
            <v>14052.82</v>
          </cell>
          <cell r="L360" t="str">
            <v>14052.82</v>
          </cell>
          <cell r="M360">
            <v>0</v>
          </cell>
          <cell r="N360">
            <v>0</v>
          </cell>
        </row>
        <row r="361">
          <cell r="A361">
            <v>277024</v>
          </cell>
          <cell r="B361" t="str">
            <v>Espinoza*Hernandez,Yadira</v>
          </cell>
          <cell r="C361" t="str">
            <v>TAX</v>
          </cell>
          <cell r="D361" t="str">
            <v>LIC-PSIO-18</v>
          </cell>
          <cell r="E361" t="str">
            <v>LI</v>
          </cell>
          <cell r="F361" t="str">
            <v>AS</v>
          </cell>
          <cell r="G361">
            <v>403</v>
          </cell>
          <cell r="H361">
            <v>22076</v>
          </cell>
          <cell r="I361">
            <v>0</v>
          </cell>
          <cell r="J361">
            <v>0</v>
          </cell>
          <cell r="K361">
            <v>22076</v>
          </cell>
          <cell r="L361">
            <v>5474</v>
          </cell>
          <cell r="M361">
            <v>16602</v>
          </cell>
          <cell r="N361">
            <v>16602</v>
          </cell>
        </row>
        <row r="362">
          <cell r="A362">
            <v>124215</v>
          </cell>
          <cell r="B362" t="str">
            <v>Melo*Hernandez,Angel</v>
          </cell>
          <cell r="C362" t="str">
            <v>TAX</v>
          </cell>
          <cell r="D362" t="str">
            <v>MAE-MADP-22</v>
          </cell>
          <cell r="E362" t="str">
            <v>MA</v>
          </cell>
          <cell r="F362" t="str">
            <v>BS</v>
          </cell>
          <cell r="G362">
            <v>405</v>
          </cell>
          <cell r="H362" t="str">
            <v>26755.92</v>
          </cell>
          <cell r="I362">
            <v>0</v>
          </cell>
          <cell r="J362">
            <v>0</v>
          </cell>
          <cell r="K362" t="str">
            <v>26755.92</v>
          </cell>
          <cell r="L362" t="str">
            <v>20487.92</v>
          </cell>
          <cell r="M362">
            <v>6588</v>
          </cell>
          <cell r="N362">
            <v>6588</v>
          </cell>
        </row>
        <row r="363">
          <cell r="A363">
            <v>814264</v>
          </cell>
          <cell r="B363" t="str">
            <v>Valle*Perez,Aquetzaly</v>
          </cell>
          <cell r="C363" t="str">
            <v>TAX</v>
          </cell>
          <cell r="D363" t="str">
            <v>LIC-DERE-18</v>
          </cell>
          <cell r="E363" t="str">
            <v>LI</v>
          </cell>
          <cell r="F363" t="str">
            <v>BR</v>
          </cell>
          <cell r="G363">
            <v>101</v>
          </cell>
          <cell r="H363">
            <v>0</v>
          </cell>
          <cell r="I363">
            <v>0</v>
          </cell>
          <cell r="J363">
            <v>0</v>
          </cell>
          <cell r="K363">
            <v>0</v>
          </cell>
          <cell r="L363">
            <v>0</v>
          </cell>
          <cell r="M363">
            <v>0</v>
          </cell>
          <cell r="N363">
            <v>0</v>
          </cell>
        </row>
        <row r="364">
          <cell r="A364">
            <v>11815</v>
          </cell>
          <cell r="B364" t="str">
            <v>Martinez*Castro,Ruben</v>
          </cell>
          <cell r="C364" t="str">
            <v>TAX</v>
          </cell>
          <cell r="D364" t="str">
            <v>MAE-EDUC-19</v>
          </cell>
          <cell r="E364" t="str">
            <v>MA</v>
          </cell>
          <cell r="F364" t="str">
            <v>BS</v>
          </cell>
          <cell r="G364">
            <v>405</v>
          </cell>
          <cell r="H364" t="str">
            <v>21444.68</v>
          </cell>
          <cell r="I364">
            <v>0</v>
          </cell>
          <cell r="J364">
            <v>0</v>
          </cell>
          <cell r="K364" t="str">
            <v>21444.68</v>
          </cell>
          <cell r="L364" t="str">
            <v>16722.68</v>
          </cell>
          <cell r="M364">
            <v>4972</v>
          </cell>
          <cell r="N364">
            <v>4972</v>
          </cell>
        </row>
        <row r="365">
          <cell r="A365">
            <v>815920</v>
          </cell>
          <cell r="B365" t="str">
            <v>Perez*Basurto,Ana</v>
          </cell>
          <cell r="C365" t="str">
            <v>TAX</v>
          </cell>
          <cell r="D365" t="str">
            <v>LIC-CTCO-18</v>
          </cell>
          <cell r="E365" t="str">
            <v>LI</v>
          </cell>
          <cell r="F365" t="str">
            <v>BR</v>
          </cell>
          <cell r="G365">
            <v>101</v>
          </cell>
          <cell r="H365">
            <v>2106</v>
          </cell>
          <cell r="I365">
            <v>0</v>
          </cell>
          <cell r="J365">
            <v>0</v>
          </cell>
          <cell r="K365">
            <v>2106</v>
          </cell>
          <cell r="L365">
            <v>0</v>
          </cell>
          <cell r="M365">
            <v>2106</v>
          </cell>
          <cell r="N365">
            <v>2106</v>
          </cell>
        </row>
        <row r="366">
          <cell r="A366">
            <v>874924</v>
          </cell>
          <cell r="B366" t="str">
            <v>Perez*Hernandez,Bertha</v>
          </cell>
          <cell r="C366" t="str">
            <v>TAX</v>
          </cell>
          <cell r="D366" t="str">
            <v>MAE-EDUC-19</v>
          </cell>
          <cell r="E366" t="str">
            <v>MA</v>
          </cell>
          <cell r="F366" t="str">
            <v>BS</v>
          </cell>
          <cell r="G366">
            <v>406</v>
          </cell>
          <cell r="H366" t="str">
            <v>20888.68</v>
          </cell>
          <cell r="I366">
            <v>0</v>
          </cell>
          <cell r="J366">
            <v>0</v>
          </cell>
          <cell r="K366" t="str">
            <v>20888.68</v>
          </cell>
          <cell r="L366" t="str">
            <v>14168.68</v>
          </cell>
          <cell r="M366">
            <v>6720</v>
          </cell>
          <cell r="N366">
            <v>6720</v>
          </cell>
        </row>
        <row r="367">
          <cell r="A367">
            <v>875486</v>
          </cell>
          <cell r="B367" t="str">
            <v>Castro*Hernandez,Enda</v>
          </cell>
          <cell r="C367" t="str">
            <v>TAX</v>
          </cell>
          <cell r="D367" t="str">
            <v>MAE-MADP-22</v>
          </cell>
          <cell r="E367" t="str">
            <v>MA</v>
          </cell>
          <cell r="F367" t="str">
            <v>BS</v>
          </cell>
          <cell r="G367">
            <v>406</v>
          </cell>
          <cell r="H367" t="str">
            <v>26659.92</v>
          </cell>
          <cell r="I367">
            <v>0</v>
          </cell>
          <cell r="J367">
            <v>0</v>
          </cell>
          <cell r="K367" t="str">
            <v>26659.92</v>
          </cell>
          <cell r="L367" t="str">
            <v>18091.92</v>
          </cell>
          <cell r="M367">
            <v>8568</v>
          </cell>
          <cell r="N367">
            <v>8568</v>
          </cell>
        </row>
        <row r="368">
          <cell r="A368">
            <v>829589</v>
          </cell>
          <cell r="B368" t="str">
            <v>Martínez*Ibáñez,Sandra</v>
          </cell>
          <cell r="C368" t="str">
            <v>TAX</v>
          </cell>
          <cell r="D368" t="str">
            <v>LIC-EJAD-17</v>
          </cell>
          <cell r="E368" t="str">
            <v>LI</v>
          </cell>
          <cell r="F368" t="str">
            <v>BR</v>
          </cell>
          <cell r="G368">
            <v>100</v>
          </cell>
          <cell r="H368">
            <v>0</v>
          </cell>
          <cell r="I368">
            <v>0</v>
          </cell>
          <cell r="J368">
            <v>0</v>
          </cell>
          <cell r="K368">
            <v>0</v>
          </cell>
          <cell r="L368">
            <v>0</v>
          </cell>
          <cell r="M368">
            <v>0</v>
          </cell>
          <cell r="N368">
            <v>0</v>
          </cell>
        </row>
        <row r="369">
          <cell r="A369">
            <v>831162</v>
          </cell>
          <cell r="B369" t="str">
            <v>Martinez*Chavez,Citlali</v>
          </cell>
          <cell r="C369" t="str">
            <v>TAX</v>
          </cell>
          <cell r="D369" t="str">
            <v>LIC-DINV-18</v>
          </cell>
          <cell r="E369" t="str">
            <v>LI</v>
          </cell>
          <cell r="F369" t="str">
            <v>BR</v>
          </cell>
          <cell r="G369">
            <v>101</v>
          </cell>
          <cell r="H369">
            <v>1872</v>
          </cell>
          <cell r="I369">
            <v>0</v>
          </cell>
          <cell r="J369">
            <v>0</v>
          </cell>
          <cell r="K369">
            <v>1872</v>
          </cell>
          <cell r="L369">
            <v>0</v>
          </cell>
          <cell r="M369">
            <v>1872</v>
          </cell>
          <cell r="N369">
            <v>1872</v>
          </cell>
        </row>
        <row r="370">
          <cell r="A370">
            <v>878018</v>
          </cell>
          <cell r="B370" t="str">
            <v>Basilio*Valdez,Aline</v>
          </cell>
          <cell r="C370" t="str">
            <v>TAX</v>
          </cell>
          <cell r="D370" t="str">
            <v>LIC-EJAD-17</v>
          </cell>
          <cell r="E370" t="str">
            <v>LI</v>
          </cell>
          <cell r="F370" t="str">
            <v>AS</v>
          </cell>
          <cell r="G370">
            <v>405</v>
          </cell>
          <cell r="H370" t="str">
            <v>14257.76</v>
          </cell>
          <cell r="I370">
            <v>0</v>
          </cell>
          <cell r="J370">
            <v>0</v>
          </cell>
          <cell r="K370" t="str">
            <v>14257.76</v>
          </cell>
          <cell r="L370" t="str">
            <v>14257.76</v>
          </cell>
          <cell r="M370">
            <v>0</v>
          </cell>
          <cell r="N370">
            <v>0</v>
          </cell>
        </row>
        <row r="371">
          <cell r="A371">
            <v>777526</v>
          </cell>
          <cell r="B371" t="str">
            <v>Mendez*Lopez,Paola</v>
          </cell>
          <cell r="C371" t="str">
            <v>TAX</v>
          </cell>
          <cell r="D371" t="str">
            <v>LIC-EJDE-17</v>
          </cell>
          <cell r="E371" t="str">
            <v>LI</v>
          </cell>
          <cell r="F371" t="str">
            <v>BR</v>
          </cell>
          <cell r="G371">
            <v>100</v>
          </cell>
          <cell r="H371">
            <v>3100</v>
          </cell>
          <cell r="I371">
            <v>0</v>
          </cell>
          <cell r="J371">
            <v>0</v>
          </cell>
          <cell r="K371">
            <v>3100</v>
          </cell>
          <cell r="L371">
            <v>0</v>
          </cell>
          <cell r="M371">
            <v>3100</v>
          </cell>
          <cell r="N371">
            <v>3100</v>
          </cell>
        </row>
        <row r="372">
          <cell r="A372">
            <v>785534</v>
          </cell>
          <cell r="B372" t="str">
            <v>Camargo*Pacheco,Alexis</v>
          </cell>
          <cell r="C372" t="str">
            <v>TAX</v>
          </cell>
          <cell r="D372" t="str">
            <v>LIC-EJDE-17</v>
          </cell>
          <cell r="E372" t="str">
            <v>LI</v>
          </cell>
          <cell r="F372" t="str">
            <v>BR</v>
          </cell>
          <cell r="G372">
            <v>405</v>
          </cell>
          <cell r="H372">
            <v>4812</v>
          </cell>
          <cell r="I372">
            <v>0</v>
          </cell>
          <cell r="J372">
            <v>0</v>
          </cell>
          <cell r="K372">
            <v>4812</v>
          </cell>
          <cell r="L372">
            <v>0</v>
          </cell>
          <cell r="M372">
            <v>4812</v>
          </cell>
          <cell r="N372">
            <v>4812</v>
          </cell>
        </row>
        <row r="373">
          <cell r="A373">
            <v>793732</v>
          </cell>
          <cell r="B373" t="str">
            <v>Ruiz*Cervantes,Adrian</v>
          </cell>
          <cell r="C373" t="str">
            <v>TAX</v>
          </cell>
          <cell r="D373" t="str">
            <v>LIC-EJAD-17</v>
          </cell>
          <cell r="E373" t="str">
            <v>LI</v>
          </cell>
          <cell r="F373" t="str">
            <v>BR</v>
          </cell>
          <cell r="G373">
            <v>100</v>
          </cell>
          <cell r="H373">
            <v>2406</v>
          </cell>
          <cell r="I373">
            <v>0</v>
          </cell>
          <cell r="J373">
            <v>0</v>
          </cell>
          <cell r="K373">
            <v>2406</v>
          </cell>
          <cell r="L373">
            <v>0</v>
          </cell>
          <cell r="M373">
            <v>2406</v>
          </cell>
          <cell r="N373">
            <v>2406</v>
          </cell>
        </row>
        <row r="374">
          <cell r="A374">
            <v>770520</v>
          </cell>
          <cell r="B374" t="str">
            <v>Olvera*Valente,Issac</v>
          </cell>
          <cell r="C374" t="str">
            <v>TAX</v>
          </cell>
          <cell r="D374" t="str">
            <v>LIC-EJAD-17</v>
          </cell>
          <cell r="E374" t="str">
            <v>LI</v>
          </cell>
          <cell r="F374" t="str">
            <v>AS</v>
          </cell>
          <cell r="G374">
            <v>404</v>
          </cell>
          <cell r="H374" t="str">
            <v>18875.29</v>
          </cell>
          <cell r="I374">
            <v>0</v>
          </cell>
          <cell r="J374">
            <v>0</v>
          </cell>
          <cell r="K374" t="str">
            <v>18875.29</v>
          </cell>
          <cell r="L374" t="str">
            <v>18875.29</v>
          </cell>
          <cell r="M374">
            <v>0</v>
          </cell>
          <cell r="N374">
            <v>0</v>
          </cell>
        </row>
        <row r="375">
          <cell r="A375">
            <v>770501</v>
          </cell>
          <cell r="B375" t="str">
            <v>Ruiz*Garfias,Angel</v>
          </cell>
          <cell r="C375" t="str">
            <v>TAX</v>
          </cell>
          <cell r="D375" t="str">
            <v>LIC-CTCO-18</v>
          </cell>
          <cell r="E375" t="str">
            <v>LI</v>
          </cell>
          <cell r="F375" t="str">
            <v>AS</v>
          </cell>
          <cell r="G375">
            <v>101</v>
          </cell>
          <cell r="H375">
            <v>21361</v>
          </cell>
          <cell r="I375">
            <v>0</v>
          </cell>
          <cell r="J375">
            <v>0</v>
          </cell>
          <cell r="K375">
            <v>21361</v>
          </cell>
          <cell r="L375">
            <v>21361</v>
          </cell>
          <cell r="M375">
            <v>0</v>
          </cell>
          <cell r="N375">
            <v>0</v>
          </cell>
        </row>
        <row r="376">
          <cell r="A376">
            <v>767622</v>
          </cell>
          <cell r="B376" t="str">
            <v>Cordero*León,Rubén</v>
          </cell>
          <cell r="C376" t="str">
            <v>TAX</v>
          </cell>
          <cell r="D376" t="str">
            <v>LIC-CTCO-18</v>
          </cell>
          <cell r="E376" t="str">
            <v>LI</v>
          </cell>
          <cell r="F376" t="str">
            <v>AS</v>
          </cell>
          <cell r="G376">
            <v>404</v>
          </cell>
          <cell r="H376" t="str">
            <v>28825.95</v>
          </cell>
          <cell r="I376">
            <v>0</v>
          </cell>
          <cell r="J376">
            <v>0</v>
          </cell>
          <cell r="K376" t="str">
            <v>28825.95</v>
          </cell>
          <cell r="L376" t="str">
            <v>15904.95</v>
          </cell>
          <cell r="M376">
            <v>12921</v>
          </cell>
          <cell r="N376">
            <v>12921</v>
          </cell>
        </row>
        <row r="377">
          <cell r="A377">
            <v>731040</v>
          </cell>
          <cell r="B377" t="str">
            <v>Garcia*Valencia,Celina</v>
          </cell>
          <cell r="C377" t="str">
            <v>TAX</v>
          </cell>
          <cell r="D377" t="str">
            <v>LIC-EJDE-17</v>
          </cell>
          <cell r="E377" t="str">
            <v>LI</v>
          </cell>
          <cell r="F377" t="str">
            <v>AS</v>
          </cell>
          <cell r="G377">
            <v>404</v>
          </cell>
          <cell r="H377">
            <v>14441</v>
          </cell>
          <cell r="I377">
            <v>0</v>
          </cell>
          <cell r="J377">
            <v>0</v>
          </cell>
          <cell r="K377">
            <v>14441</v>
          </cell>
          <cell r="L377">
            <v>11076</v>
          </cell>
          <cell r="M377">
            <v>3365</v>
          </cell>
          <cell r="N377">
            <v>3365</v>
          </cell>
        </row>
        <row r="378">
          <cell r="A378">
            <v>804514</v>
          </cell>
          <cell r="B378" t="str">
            <v>Lopez*Guillen,Karla</v>
          </cell>
          <cell r="C378" t="str">
            <v>TAX</v>
          </cell>
          <cell r="D378" t="str">
            <v>LIC-EJME-17</v>
          </cell>
          <cell r="E378" t="str">
            <v>LI</v>
          </cell>
          <cell r="F378" t="str">
            <v>BR</v>
          </cell>
          <cell r="G378">
            <v>405</v>
          </cell>
          <cell r="H378">
            <v>4212</v>
          </cell>
          <cell r="I378">
            <v>0</v>
          </cell>
          <cell r="J378">
            <v>0</v>
          </cell>
          <cell r="K378">
            <v>4212</v>
          </cell>
          <cell r="L378">
            <v>0</v>
          </cell>
          <cell r="M378">
            <v>4212</v>
          </cell>
          <cell r="N378">
            <v>4212</v>
          </cell>
        </row>
        <row r="379">
          <cell r="A379">
            <v>878480</v>
          </cell>
          <cell r="B379" t="str">
            <v>Navarro*Palma,Shantal</v>
          </cell>
          <cell r="C379" t="str">
            <v>TAX</v>
          </cell>
          <cell r="D379" t="str">
            <v>LIC-SYSC-18</v>
          </cell>
          <cell r="E379" t="str">
            <v>LI</v>
          </cell>
          <cell r="F379" t="str">
            <v>BV</v>
          </cell>
          <cell r="G379">
            <v>406</v>
          </cell>
          <cell r="H379" t="str">
            <v>6104.6</v>
          </cell>
          <cell r="I379">
            <v>0</v>
          </cell>
          <cell r="J379">
            <v>0</v>
          </cell>
          <cell r="K379" t="str">
            <v>6104.6</v>
          </cell>
          <cell r="L379" t="str">
            <v>5021.6</v>
          </cell>
          <cell r="M379">
            <v>1083</v>
          </cell>
          <cell r="N379">
            <v>1083</v>
          </cell>
        </row>
        <row r="380">
          <cell r="A380">
            <v>709946</v>
          </cell>
          <cell r="B380" t="str">
            <v>Mora*Gutiérrez,Fernando</v>
          </cell>
          <cell r="C380" t="str">
            <v>TAX</v>
          </cell>
          <cell r="D380" t="str">
            <v>MAE-EDUC-19</v>
          </cell>
          <cell r="E380" t="str">
            <v>MA</v>
          </cell>
          <cell r="F380" t="str">
            <v>AS</v>
          </cell>
          <cell r="G380">
            <v>101</v>
          </cell>
          <cell r="H380" t="str">
            <v>25402.18</v>
          </cell>
          <cell r="I380">
            <v>0</v>
          </cell>
          <cell r="J380">
            <v>0</v>
          </cell>
          <cell r="K380" t="str">
            <v>25402.18</v>
          </cell>
          <cell r="L380" t="str">
            <v>25402.18</v>
          </cell>
          <cell r="M380">
            <v>0</v>
          </cell>
          <cell r="N380">
            <v>0</v>
          </cell>
        </row>
        <row r="381">
          <cell r="A381">
            <v>767779</v>
          </cell>
          <cell r="B381" t="str">
            <v>Perez*Santoyo,Mauricio</v>
          </cell>
          <cell r="C381" t="str">
            <v>TAX</v>
          </cell>
          <cell r="D381" t="str">
            <v>LIC-EJDE-17</v>
          </cell>
          <cell r="E381" t="str">
            <v>LI</v>
          </cell>
          <cell r="F381" t="str">
            <v>BS</v>
          </cell>
          <cell r="G381">
            <v>404</v>
          </cell>
          <cell r="H381" t="str">
            <v>7245.81</v>
          </cell>
          <cell r="I381">
            <v>0</v>
          </cell>
          <cell r="J381">
            <v>0</v>
          </cell>
          <cell r="K381" t="str">
            <v>7245.81</v>
          </cell>
          <cell r="L381" t="str">
            <v>6855.81</v>
          </cell>
          <cell r="M381">
            <v>390</v>
          </cell>
          <cell r="N381">
            <v>390</v>
          </cell>
        </row>
        <row r="382">
          <cell r="A382">
            <v>885138</v>
          </cell>
          <cell r="B382" t="str">
            <v>Galvan,Alitzel</v>
          </cell>
          <cell r="C382" t="str">
            <v>TAX</v>
          </cell>
          <cell r="D382" t="str">
            <v>LIC-DSGD-18</v>
          </cell>
          <cell r="E382" t="str">
            <v>LI</v>
          </cell>
          <cell r="F382" t="str">
            <v>BV</v>
          </cell>
          <cell r="G382">
            <v>406</v>
          </cell>
          <cell r="H382" t="str">
            <v>5570.16</v>
          </cell>
          <cell r="I382">
            <v>0</v>
          </cell>
          <cell r="J382">
            <v>0</v>
          </cell>
          <cell r="K382" t="str">
            <v>5570.16</v>
          </cell>
          <cell r="L382" t="str">
            <v>5390.16</v>
          </cell>
          <cell r="M382">
            <v>180</v>
          </cell>
          <cell r="N382">
            <v>180</v>
          </cell>
        </row>
        <row r="383">
          <cell r="A383">
            <v>317384</v>
          </cell>
          <cell r="B383" t="str">
            <v>Huerta*Rodriguez,Vania</v>
          </cell>
          <cell r="C383" t="str">
            <v>TAX</v>
          </cell>
          <cell r="D383" t="str">
            <v>MAE-MADP-22</v>
          </cell>
          <cell r="E383" t="str">
            <v>MA</v>
          </cell>
          <cell r="F383" t="str">
            <v>AS</v>
          </cell>
          <cell r="G383">
            <v>405</v>
          </cell>
          <cell r="H383" t="str">
            <v>34713.36</v>
          </cell>
          <cell r="I383">
            <v>0</v>
          </cell>
          <cell r="J383">
            <v>0</v>
          </cell>
          <cell r="K383" t="str">
            <v>34713.36</v>
          </cell>
          <cell r="L383" t="str">
            <v>19813.36</v>
          </cell>
          <cell r="M383">
            <v>14900</v>
          </cell>
          <cell r="N383">
            <v>14900</v>
          </cell>
        </row>
        <row r="384">
          <cell r="A384">
            <v>660339</v>
          </cell>
          <cell r="B384" t="str">
            <v>Cruz*Anaya,Melannie</v>
          </cell>
          <cell r="C384" t="str">
            <v>TAX</v>
          </cell>
          <cell r="D384" t="str">
            <v>LIC-CTCO-18</v>
          </cell>
          <cell r="E384" t="str">
            <v>LI</v>
          </cell>
          <cell r="F384" t="str">
            <v>AS</v>
          </cell>
          <cell r="G384">
            <v>404</v>
          </cell>
          <cell r="H384">
            <v>21431</v>
          </cell>
          <cell r="I384">
            <v>0</v>
          </cell>
          <cell r="J384">
            <v>0</v>
          </cell>
          <cell r="K384">
            <v>21431</v>
          </cell>
          <cell r="L384">
            <v>21431</v>
          </cell>
          <cell r="M384">
            <v>0</v>
          </cell>
          <cell r="N384">
            <v>0</v>
          </cell>
        </row>
        <row r="385">
          <cell r="A385">
            <v>840585</v>
          </cell>
          <cell r="B385" t="str">
            <v>Dominguez*Alegria,Jose</v>
          </cell>
          <cell r="C385" t="str">
            <v>TAX</v>
          </cell>
          <cell r="D385" t="str">
            <v>LIC-CTCO-18</v>
          </cell>
          <cell r="E385" t="str">
            <v>LI</v>
          </cell>
          <cell r="F385" t="str">
            <v>BS</v>
          </cell>
          <cell r="G385">
            <v>102</v>
          </cell>
          <cell r="H385">
            <v>10483</v>
          </cell>
          <cell r="I385">
            <v>0</v>
          </cell>
          <cell r="J385">
            <v>0</v>
          </cell>
          <cell r="K385">
            <v>10483</v>
          </cell>
          <cell r="L385" t="str">
            <v>7154.9</v>
          </cell>
          <cell r="M385" t="str">
            <v>3328.1</v>
          </cell>
          <cell r="N385" t="str">
            <v>3328.1</v>
          </cell>
        </row>
        <row r="386">
          <cell r="A386">
            <v>855737</v>
          </cell>
          <cell r="B386" t="str">
            <v>Fuentes*Claudio,Jennifer</v>
          </cell>
          <cell r="C386" t="str">
            <v>TAX</v>
          </cell>
          <cell r="D386" t="str">
            <v>LIC-CTCO-18</v>
          </cell>
          <cell r="E386" t="str">
            <v>LI</v>
          </cell>
          <cell r="F386" t="str">
            <v>BV</v>
          </cell>
          <cell r="G386">
            <v>101</v>
          </cell>
          <cell r="H386">
            <v>5241</v>
          </cell>
          <cell r="I386">
            <v>0</v>
          </cell>
          <cell r="J386">
            <v>0</v>
          </cell>
          <cell r="K386">
            <v>5241</v>
          </cell>
          <cell r="L386" t="str">
            <v>2524.4</v>
          </cell>
          <cell r="M386" t="str">
            <v>2716.6</v>
          </cell>
          <cell r="N386" t="str">
            <v>2716.6</v>
          </cell>
        </row>
        <row r="387">
          <cell r="A387">
            <v>805650</v>
          </cell>
          <cell r="B387" t="str">
            <v>González*Morales,Andrea</v>
          </cell>
          <cell r="C387" t="str">
            <v>TAX</v>
          </cell>
          <cell r="D387" t="str">
            <v>LIC-DINV-18</v>
          </cell>
          <cell r="E387" t="str">
            <v>LI</v>
          </cell>
          <cell r="F387" t="str">
            <v>BV</v>
          </cell>
          <cell r="G387">
            <v>101</v>
          </cell>
          <cell r="H387">
            <v>5623</v>
          </cell>
          <cell r="I387">
            <v>0</v>
          </cell>
          <cell r="J387">
            <v>0</v>
          </cell>
          <cell r="K387">
            <v>5623</v>
          </cell>
          <cell r="L387" t="str">
            <v>844.3</v>
          </cell>
          <cell r="M387" t="str">
            <v>4778.7</v>
          </cell>
          <cell r="N387" t="str">
            <v>4778.7</v>
          </cell>
        </row>
        <row r="388">
          <cell r="A388">
            <v>815204</v>
          </cell>
          <cell r="B388" t="str">
            <v>Matías*Maldonado,Julio</v>
          </cell>
          <cell r="C388" t="str">
            <v>TAX</v>
          </cell>
          <cell r="D388" t="str">
            <v>LIC-EJDE-17</v>
          </cell>
          <cell r="E388" t="str">
            <v>LI</v>
          </cell>
          <cell r="F388" t="str">
            <v>AS</v>
          </cell>
          <cell r="G388">
            <v>101</v>
          </cell>
          <cell r="H388">
            <v>16133</v>
          </cell>
          <cell r="I388">
            <v>0</v>
          </cell>
          <cell r="J388">
            <v>0</v>
          </cell>
          <cell r="K388">
            <v>16133</v>
          </cell>
          <cell r="L388">
            <v>12201</v>
          </cell>
          <cell r="M388">
            <v>3932</v>
          </cell>
          <cell r="N388">
            <v>3932</v>
          </cell>
        </row>
        <row r="389">
          <cell r="A389">
            <v>283899</v>
          </cell>
          <cell r="B389" t="str">
            <v>González*Hernández,Lisania</v>
          </cell>
          <cell r="C389" t="str">
            <v>TAX</v>
          </cell>
          <cell r="D389" t="str">
            <v>LIC-EJAD-17</v>
          </cell>
          <cell r="E389" t="str">
            <v>LI</v>
          </cell>
          <cell r="F389" t="str">
            <v>BS</v>
          </cell>
          <cell r="G389">
            <v>404</v>
          </cell>
          <cell r="H389" t="str">
            <v>10993.5</v>
          </cell>
          <cell r="I389">
            <v>0</v>
          </cell>
          <cell r="J389">
            <v>0</v>
          </cell>
          <cell r="K389" t="str">
            <v>10993.5</v>
          </cell>
          <cell r="L389" t="str">
            <v>4406.4</v>
          </cell>
          <cell r="M389" t="str">
            <v>6587.1</v>
          </cell>
          <cell r="N389" t="str">
            <v>6587.1</v>
          </cell>
        </row>
        <row r="390">
          <cell r="A390">
            <v>623970</v>
          </cell>
          <cell r="B390" t="str">
            <v>Godinez*González,Cristian</v>
          </cell>
          <cell r="C390" t="str">
            <v>TAX</v>
          </cell>
          <cell r="D390" t="str">
            <v>LIC-EJAD-17</v>
          </cell>
          <cell r="E390" t="str">
            <v>LI</v>
          </cell>
          <cell r="F390" t="str">
            <v>BS</v>
          </cell>
          <cell r="G390">
            <v>404</v>
          </cell>
          <cell r="H390" t="str">
            <v>12538.19</v>
          </cell>
          <cell r="I390">
            <v>0</v>
          </cell>
          <cell r="J390">
            <v>0</v>
          </cell>
          <cell r="K390" t="str">
            <v>12538.19</v>
          </cell>
          <cell r="L390" t="str">
            <v>2117.98</v>
          </cell>
          <cell r="M390" t="str">
            <v>10420.21</v>
          </cell>
          <cell r="N390" t="str">
            <v>10420.21</v>
          </cell>
        </row>
        <row r="391">
          <cell r="A391">
            <v>806589</v>
          </cell>
          <cell r="B391" t="str">
            <v>Martinez*Lara,Brenda</v>
          </cell>
          <cell r="C391" t="str">
            <v>TAX</v>
          </cell>
          <cell r="D391" t="str">
            <v>LIC-PSIO-18</v>
          </cell>
          <cell r="E391" t="str">
            <v>LI</v>
          </cell>
          <cell r="F391" t="str">
            <v>BR</v>
          </cell>
          <cell r="G391">
            <v>101</v>
          </cell>
          <cell r="I391">
            <v>0</v>
          </cell>
          <cell r="J391">
            <v>0</v>
          </cell>
          <cell r="L391">
            <v>300</v>
          </cell>
          <cell r="M391">
            <v>0</v>
          </cell>
        </row>
        <row r="392">
          <cell r="A392">
            <v>882327</v>
          </cell>
          <cell r="B392" t="str">
            <v>Manuel,Juan</v>
          </cell>
          <cell r="C392" t="str">
            <v>TAX</v>
          </cell>
          <cell r="D392" t="str">
            <v>LIC-EJDE-17</v>
          </cell>
          <cell r="E392" t="str">
            <v>LI</v>
          </cell>
          <cell r="F392" t="str">
            <v>BI</v>
          </cell>
          <cell r="G392">
            <v>406</v>
          </cell>
          <cell r="H392" t="str">
            <v>524.07</v>
          </cell>
          <cell r="I392">
            <v>0</v>
          </cell>
          <cell r="J392">
            <v>0</v>
          </cell>
          <cell r="K392" t="str">
            <v>524.07</v>
          </cell>
          <cell r="L392" t="str">
            <v>854.07</v>
          </cell>
          <cell r="M392">
            <v>0</v>
          </cell>
          <cell r="N392">
            <v>0</v>
          </cell>
        </row>
        <row r="393">
          <cell r="A393">
            <v>742282</v>
          </cell>
          <cell r="B393" t="str">
            <v>Rumbo*Arreola,Angel</v>
          </cell>
          <cell r="C393" t="str">
            <v>TAX</v>
          </cell>
          <cell r="D393" t="str">
            <v>LIC-SYSC-18</v>
          </cell>
          <cell r="E393" t="str">
            <v>LI</v>
          </cell>
          <cell r="F393" t="str">
            <v>AS</v>
          </cell>
          <cell r="G393">
            <v>404</v>
          </cell>
          <cell r="H393" t="str">
            <v>24081.3</v>
          </cell>
          <cell r="I393">
            <v>0</v>
          </cell>
          <cell r="J393">
            <v>0</v>
          </cell>
          <cell r="K393" t="str">
            <v>24081.3</v>
          </cell>
          <cell r="L393">
            <v>20673</v>
          </cell>
          <cell r="M393" t="str">
            <v>3408.3</v>
          </cell>
          <cell r="N393" t="str">
            <v>1408.3</v>
          </cell>
        </row>
        <row r="394">
          <cell r="A394">
            <v>827056</v>
          </cell>
          <cell r="B394" t="str">
            <v>Garcia*Gutierrez,Hermez</v>
          </cell>
          <cell r="C394" t="str">
            <v>TAX</v>
          </cell>
          <cell r="D394" t="str">
            <v>LIC-DAEM-18</v>
          </cell>
          <cell r="E394" t="str">
            <v>LI</v>
          </cell>
          <cell r="F394" t="str">
            <v>BS</v>
          </cell>
          <cell r="G394">
            <v>101</v>
          </cell>
          <cell r="H394" t="str">
            <v>16312.2</v>
          </cell>
          <cell r="I394">
            <v>0</v>
          </cell>
          <cell r="J394">
            <v>0</v>
          </cell>
          <cell r="K394" t="str">
            <v>16312.2</v>
          </cell>
          <cell r="L394" t="str">
            <v>7206.6</v>
          </cell>
          <cell r="M394" t="str">
            <v>9105.6</v>
          </cell>
          <cell r="N394" t="str">
            <v>9105.6</v>
          </cell>
        </row>
        <row r="395">
          <cell r="A395">
            <v>257979</v>
          </cell>
          <cell r="B395" t="str">
            <v>Guillen*Cruz,Ilse</v>
          </cell>
          <cell r="C395" t="str">
            <v>TAX</v>
          </cell>
          <cell r="D395" t="str">
            <v>LIC-DINV-18</v>
          </cell>
          <cell r="E395" t="str">
            <v>LI</v>
          </cell>
          <cell r="F395" t="str">
            <v>BS</v>
          </cell>
          <cell r="G395">
            <v>403</v>
          </cell>
          <cell r="H395" t="str">
            <v>12851.7</v>
          </cell>
          <cell r="I395">
            <v>0</v>
          </cell>
          <cell r="J395">
            <v>0</v>
          </cell>
          <cell r="K395" t="str">
            <v>12851.7</v>
          </cell>
          <cell r="L395" t="str">
            <v>4112.6</v>
          </cell>
          <cell r="M395" t="str">
            <v>8739.1</v>
          </cell>
          <cell r="N395" t="str">
            <v>8739.1</v>
          </cell>
        </row>
        <row r="396">
          <cell r="A396">
            <v>343026</v>
          </cell>
          <cell r="B396" t="str">
            <v>Alvarado*Espinosa,Maria</v>
          </cell>
          <cell r="C396" t="str">
            <v>TAX</v>
          </cell>
          <cell r="D396" t="str">
            <v>LIC-DINV-18</v>
          </cell>
          <cell r="E396" t="str">
            <v>LI</v>
          </cell>
          <cell r="F396" t="str">
            <v>BS</v>
          </cell>
          <cell r="G396">
            <v>101</v>
          </cell>
          <cell r="H396" t="str">
            <v>16654.14</v>
          </cell>
          <cell r="I396">
            <v>0</v>
          </cell>
          <cell r="J396">
            <v>0</v>
          </cell>
          <cell r="K396" t="str">
            <v>16654.14</v>
          </cell>
          <cell r="L396" t="str">
            <v>11452.84</v>
          </cell>
          <cell r="M396" t="str">
            <v>5201.3</v>
          </cell>
          <cell r="N396" t="str">
            <v>5201.3</v>
          </cell>
        </row>
        <row r="397">
          <cell r="A397">
            <v>805724</v>
          </cell>
          <cell r="B397" t="str">
            <v>Mondragon*Reyes,Selene</v>
          </cell>
          <cell r="C397" t="str">
            <v>TAX</v>
          </cell>
          <cell r="D397" t="str">
            <v>LIC-DINV-18</v>
          </cell>
          <cell r="E397" t="str">
            <v>LI</v>
          </cell>
          <cell r="F397" t="str">
            <v>BS</v>
          </cell>
          <cell r="G397">
            <v>101</v>
          </cell>
          <cell r="H397" t="str">
            <v>17428.8</v>
          </cell>
          <cell r="I397">
            <v>0</v>
          </cell>
          <cell r="J397">
            <v>0</v>
          </cell>
          <cell r="K397" t="str">
            <v>17428.8</v>
          </cell>
          <cell r="L397" t="str">
            <v>6831.6</v>
          </cell>
          <cell r="M397" t="str">
            <v>10597.2</v>
          </cell>
          <cell r="N397" t="str">
            <v>10597.2</v>
          </cell>
        </row>
        <row r="398">
          <cell r="A398">
            <v>267363</v>
          </cell>
          <cell r="B398" t="str">
            <v>Lopez*Trejo,Iram</v>
          </cell>
          <cell r="C398" t="str">
            <v>TAX</v>
          </cell>
          <cell r="D398" t="str">
            <v>LIC-EJAD-17</v>
          </cell>
          <cell r="E398" t="str">
            <v>LI</v>
          </cell>
          <cell r="F398" t="str">
            <v>BS</v>
          </cell>
          <cell r="G398">
            <v>404</v>
          </cell>
          <cell r="H398" t="str">
            <v>11602.4</v>
          </cell>
          <cell r="I398">
            <v>0</v>
          </cell>
          <cell r="J398">
            <v>0</v>
          </cell>
          <cell r="K398" t="str">
            <v>11602.4</v>
          </cell>
          <cell r="L398">
            <v>13631</v>
          </cell>
          <cell r="M398">
            <v>0</v>
          </cell>
          <cell r="N398">
            <v>0</v>
          </cell>
        </row>
        <row r="399">
          <cell r="A399">
            <v>765442</v>
          </cell>
          <cell r="B399" t="str">
            <v>Tellez*Perez,Eric</v>
          </cell>
          <cell r="C399" t="str">
            <v>TAX</v>
          </cell>
          <cell r="D399" t="str">
            <v>LIC-EJAD-17</v>
          </cell>
          <cell r="E399" t="str">
            <v>LI</v>
          </cell>
          <cell r="F399" t="str">
            <v>BS</v>
          </cell>
          <cell r="G399">
            <v>405</v>
          </cell>
          <cell r="H399">
            <v>10511</v>
          </cell>
          <cell r="I399">
            <v>0</v>
          </cell>
          <cell r="J399">
            <v>0</v>
          </cell>
          <cell r="K399">
            <v>10511</v>
          </cell>
          <cell r="L399" t="str">
            <v>308.7</v>
          </cell>
          <cell r="M399" t="str">
            <v>10977.3</v>
          </cell>
          <cell r="N399" t="str">
            <v>10977.3</v>
          </cell>
        </row>
        <row r="400">
          <cell r="A400">
            <v>785391</v>
          </cell>
          <cell r="B400" t="str">
            <v>Barrera*Ramos,Gerardo</v>
          </cell>
          <cell r="C400" t="str">
            <v>TAX</v>
          </cell>
          <cell r="D400" t="str">
            <v>LIC-EJAD-17</v>
          </cell>
          <cell r="E400" t="str">
            <v>LI</v>
          </cell>
          <cell r="F400" t="str">
            <v>BS</v>
          </cell>
          <cell r="H400" t="str">
            <v>12478.5</v>
          </cell>
          <cell r="I400">
            <v>0</v>
          </cell>
          <cell r="J400">
            <v>0</v>
          </cell>
          <cell r="K400" t="str">
            <v>12478.5</v>
          </cell>
          <cell r="L400">
            <v>300</v>
          </cell>
          <cell r="M400" t="str">
            <v>12178.5</v>
          </cell>
          <cell r="N400" t="str">
            <v>12178.5</v>
          </cell>
        </row>
        <row r="401">
          <cell r="A401">
            <v>842175</v>
          </cell>
          <cell r="B401" t="str">
            <v>Cruz*Macedo,Antonia</v>
          </cell>
          <cell r="C401" t="str">
            <v>TAX</v>
          </cell>
          <cell r="D401" t="str">
            <v>LIC-EJAD-17</v>
          </cell>
          <cell r="E401" t="str">
            <v>LI</v>
          </cell>
          <cell r="F401" t="str">
            <v>BS</v>
          </cell>
          <cell r="G401">
            <v>100</v>
          </cell>
          <cell r="H401" t="str">
            <v>11914.52</v>
          </cell>
          <cell r="I401">
            <v>0</v>
          </cell>
          <cell r="J401">
            <v>0</v>
          </cell>
          <cell r="K401" t="str">
            <v>11914.52</v>
          </cell>
          <cell r="L401" t="str">
            <v>11914.52</v>
          </cell>
          <cell r="M401">
            <v>0</v>
          </cell>
          <cell r="N401">
            <v>0</v>
          </cell>
        </row>
        <row r="402">
          <cell r="A402">
            <v>843338</v>
          </cell>
          <cell r="B402" t="str">
            <v>Reyes*Alvarado,Cecilia</v>
          </cell>
          <cell r="C402" t="str">
            <v>TAX</v>
          </cell>
          <cell r="D402" t="str">
            <v>LIC-EJAD-17</v>
          </cell>
          <cell r="E402" t="str">
            <v>LI</v>
          </cell>
          <cell r="F402" t="str">
            <v>BS</v>
          </cell>
          <cell r="G402">
            <v>100</v>
          </cell>
          <cell r="H402">
            <v>11670</v>
          </cell>
          <cell r="I402">
            <v>0</v>
          </cell>
          <cell r="J402">
            <v>0</v>
          </cell>
          <cell r="K402">
            <v>11670</v>
          </cell>
          <cell r="L402" t="str">
            <v>827.4</v>
          </cell>
          <cell r="M402" t="str">
            <v>10842.6</v>
          </cell>
          <cell r="N402" t="str">
            <v>10842.6</v>
          </cell>
        </row>
        <row r="403">
          <cell r="A403">
            <v>221583</v>
          </cell>
          <cell r="B403" t="str">
            <v>Bernal*Vargas,Dalia</v>
          </cell>
          <cell r="C403" t="str">
            <v>TAX</v>
          </cell>
          <cell r="D403" t="str">
            <v>LIC-EJDE-17</v>
          </cell>
          <cell r="E403" t="str">
            <v>LI</v>
          </cell>
          <cell r="F403" t="str">
            <v>BS</v>
          </cell>
          <cell r="G403">
            <v>100</v>
          </cell>
          <cell r="H403">
            <v>10429</v>
          </cell>
          <cell r="I403">
            <v>0</v>
          </cell>
          <cell r="J403">
            <v>0</v>
          </cell>
          <cell r="K403">
            <v>10429</v>
          </cell>
          <cell r="L403" t="str">
            <v>5904.05</v>
          </cell>
          <cell r="M403" t="str">
            <v>4524.95</v>
          </cell>
          <cell r="N403" t="str">
            <v>4524.95</v>
          </cell>
        </row>
        <row r="404">
          <cell r="A404">
            <v>342736</v>
          </cell>
          <cell r="B404" t="str">
            <v>Ramirez*Rivera,Noe</v>
          </cell>
          <cell r="C404" t="str">
            <v>TAX</v>
          </cell>
          <cell r="D404" t="str">
            <v>LIC-EJDE-17</v>
          </cell>
          <cell r="E404" t="str">
            <v>LI</v>
          </cell>
          <cell r="F404" t="str">
            <v>BS</v>
          </cell>
          <cell r="G404">
            <v>404</v>
          </cell>
          <cell r="H404" t="str">
            <v>10871.7</v>
          </cell>
          <cell r="I404">
            <v>0</v>
          </cell>
          <cell r="J404">
            <v>0</v>
          </cell>
          <cell r="K404" t="str">
            <v>10871.7</v>
          </cell>
          <cell r="L404" t="str">
            <v>4357.2</v>
          </cell>
          <cell r="M404" t="str">
            <v>6514.5</v>
          </cell>
          <cell r="N404" t="str">
            <v>6514.5</v>
          </cell>
        </row>
        <row r="405">
          <cell r="A405">
            <v>821166</v>
          </cell>
          <cell r="B405" t="str">
            <v>Haro*Trujillo,Karen</v>
          </cell>
          <cell r="C405" t="str">
            <v>TAX</v>
          </cell>
          <cell r="D405" t="str">
            <v>LIC-PSIO-18</v>
          </cell>
          <cell r="E405" t="str">
            <v>LI</v>
          </cell>
          <cell r="F405" t="str">
            <v>BS</v>
          </cell>
          <cell r="G405">
            <v>405</v>
          </cell>
          <cell r="H405" t="str">
            <v>19102.98</v>
          </cell>
          <cell r="I405">
            <v>0</v>
          </cell>
          <cell r="J405">
            <v>0</v>
          </cell>
          <cell r="K405" t="str">
            <v>19102.98</v>
          </cell>
          <cell r="L405" t="str">
            <v>19102.98</v>
          </cell>
          <cell r="M405">
            <v>0</v>
          </cell>
          <cell r="N405">
            <v>0</v>
          </cell>
        </row>
        <row r="406">
          <cell r="A406">
            <v>256811</v>
          </cell>
          <cell r="B406" t="str">
            <v>Salazar*Valencia,Edgar</v>
          </cell>
          <cell r="C406" t="str">
            <v>TAX</v>
          </cell>
          <cell r="D406" t="str">
            <v>LIC-SYSC-18</v>
          </cell>
          <cell r="E406" t="str">
            <v>LI</v>
          </cell>
          <cell r="F406" t="str">
            <v>AS</v>
          </cell>
          <cell r="G406">
            <v>404</v>
          </cell>
          <cell r="H406" t="str">
            <v>13907.8</v>
          </cell>
          <cell r="I406">
            <v>0</v>
          </cell>
          <cell r="J406">
            <v>0</v>
          </cell>
          <cell r="K406" t="str">
            <v>13907.8</v>
          </cell>
          <cell r="L406" t="str">
            <v>13908.65</v>
          </cell>
          <cell r="M406">
            <v>0</v>
          </cell>
          <cell r="N406">
            <v>0</v>
          </cell>
        </row>
        <row r="407">
          <cell r="A407">
            <v>268699</v>
          </cell>
          <cell r="B407" t="str">
            <v>García*García,Lesley</v>
          </cell>
          <cell r="C407" t="str">
            <v>TAX</v>
          </cell>
          <cell r="D407" t="str">
            <v>MAE-EDUP-22</v>
          </cell>
          <cell r="E407" t="str">
            <v>MA</v>
          </cell>
          <cell r="F407" t="str">
            <v>EG</v>
          </cell>
          <cell r="G407">
            <v>406</v>
          </cell>
          <cell r="H407">
            <v>9093</v>
          </cell>
          <cell r="I407">
            <v>0</v>
          </cell>
          <cell r="J407">
            <v>0</v>
          </cell>
          <cell r="K407">
            <v>9093</v>
          </cell>
          <cell r="L407">
            <v>0</v>
          </cell>
          <cell r="M407">
            <v>9093</v>
          </cell>
          <cell r="N407">
            <v>9093</v>
          </cell>
        </row>
        <row r="408">
          <cell r="A408">
            <v>794885</v>
          </cell>
          <cell r="B408" t="str">
            <v>Martinez*Sanchez,Noe</v>
          </cell>
          <cell r="C408" t="str">
            <v>TAX</v>
          </cell>
          <cell r="D408" t="str">
            <v>MAE-EDUP-22</v>
          </cell>
          <cell r="E408" t="str">
            <v>MA</v>
          </cell>
          <cell r="F408" t="str">
            <v>EG</v>
          </cell>
          <cell r="G408">
            <v>406</v>
          </cell>
          <cell r="H408">
            <v>9093</v>
          </cell>
          <cell r="I408">
            <v>0</v>
          </cell>
          <cell r="J408">
            <v>0</v>
          </cell>
          <cell r="K408">
            <v>9093</v>
          </cell>
          <cell r="L408">
            <v>9093</v>
          </cell>
          <cell r="M408">
            <v>0</v>
          </cell>
          <cell r="N408">
            <v>0</v>
          </cell>
        </row>
        <row r="409">
          <cell r="A409">
            <v>340087</v>
          </cell>
          <cell r="B409" t="str">
            <v>Vazquez*Becerra,Alexandra</v>
          </cell>
          <cell r="C409" t="str">
            <v>TAX</v>
          </cell>
          <cell r="D409" t="str">
            <v>LIC-EJDE-17</v>
          </cell>
          <cell r="E409" t="str">
            <v>LI</v>
          </cell>
          <cell r="F409" t="str">
            <v>EG</v>
          </cell>
          <cell r="G409">
            <v>404</v>
          </cell>
          <cell r="H409">
            <v>2325</v>
          </cell>
          <cell r="I409">
            <v>0</v>
          </cell>
          <cell r="J409">
            <v>0</v>
          </cell>
          <cell r="K409">
            <v>2325</v>
          </cell>
          <cell r="L409">
            <v>0</v>
          </cell>
          <cell r="M409">
            <v>2325</v>
          </cell>
          <cell r="N409">
            <v>2325</v>
          </cell>
        </row>
        <row r="410">
          <cell r="A410">
            <v>215767</v>
          </cell>
          <cell r="B410" t="str">
            <v>Aguilar*Pacheco,Juan</v>
          </cell>
          <cell r="C410" t="str">
            <v>TAX</v>
          </cell>
          <cell r="D410" t="str">
            <v>LIC-EJAD-17</v>
          </cell>
          <cell r="E410" t="str">
            <v>LI</v>
          </cell>
          <cell r="F410" t="str">
            <v>EG</v>
          </cell>
          <cell r="G410">
            <v>404</v>
          </cell>
          <cell r="H410" t="str">
            <v>19935.25</v>
          </cell>
          <cell r="I410">
            <v>0</v>
          </cell>
          <cell r="J410">
            <v>0</v>
          </cell>
          <cell r="K410" t="str">
            <v>19935.25</v>
          </cell>
          <cell r="L410" t="str">
            <v>19935.25</v>
          </cell>
          <cell r="M410">
            <v>0</v>
          </cell>
          <cell r="N410">
            <v>0</v>
          </cell>
        </row>
        <row r="411">
          <cell r="A411">
            <v>666475</v>
          </cell>
          <cell r="B411" t="str">
            <v>Alvarez*Diego,Jairo</v>
          </cell>
          <cell r="C411" t="str">
            <v>TAX</v>
          </cell>
          <cell r="D411" t="str">
            <v>LIC-DSGD-18</v>
          </cell>
          <cell r="E411" t="str">
            <v>LI</v>
          </cell>
          <cell r="F411" t="str">
            <v>EG</v>
          </cell>
          <cell r="H411">
            <v>127</v>
          </cell>
          <cell r="I411">
            <v>0</v>
          </cell>
          <cell r="J411">
            <v>0</v>
          </cell>
          <cell r="K411">
            <v>127</v>
          </cell>
          <cell r="L411">
            <v>127</v>
          </cell>
          <cell r="M411">
            <v>0</v>
          </cell>
          <cell r="N411">
            <v>0</v>
          </cell>
        </row>
        <row r="412">
          <cell r="A412">
            <v>857302</v>
          </cell>
          <cell r="B412" t="str">
            <v>Jimenez*Valdes,Ana</v>
          </cell>
          <cell r="C412" t="str">
            <v>TAX</v>
          </cell>
          <cell r="D412" t="str">
            <v>LIC-MEES-18</v>
          </cell>
          <cell r="E412" t="str">
            <v>LI</v>
          </cell>
          <cell r="F412" t="str">
            <v>BV</v>
          </cell>
          <cell r="G412">
            <v>101</v>
          </cell>
          <cell r="H412" t="str">
            <v>6279.7</v>
          </cell>
          <cell r="I412">
            <v>0</v>
          </cell>
          <cell r="J412">
            <v>0</v>
          </cell>
          <cell r="K412" t="str">
            <v>6279.7</v>
          </cell>
          <cell r="L412" t="str">
            <v>3219.25</v>
          </cell>
          <cell r="M412" t="str">
            <v>3060.45</v>
          </cell>
          <cell r="N412" t="str">
            <v>3060.45</v>
          </cell>
        </row>
        <row r="413">
          <cell r="A413">
            <v>853071</v>
          </cell>
          <cell r="B413" t="str">
            <v>Sanchez*Medrano,Natalia</v>
          </cell>
          <cell r="C413" t="str">
            <v>TAX</v>
          </cell>
          <cell r="D413" t="str">
            <v>LIC-DAEM-18</v>
          </cell>
          <cell r="E413" t="str">
            <v>LI</v>
          </cell>
          <cell r="F413" t="str">
            <v>BV</v>
          </cell>
          <cell r="G413">
            <v>101</v>
          </cell>
          <cell r="H413">
            <v>5241</v>
          </cell>
          <cell r="I413">
            <v>0</v>
          </cell>
          <cell r="J413">
            <v>0</v>
          </cell>
          <cell r="K413">
            <v>5241</v>
          </cell>
          <cell r="L413" t="str">
            <v>2830.5</v>
          </cell>
          <cell r="M413" t="str">
            <v>2410.5</v>
          </cell>
          <cell r="N413" t="str">
            <v>2410.5</v>
          </cell>
        </row>
        <row r="414">
          <cell r="A414">
            <v>880335</v>
          </cell>
          <cell r="B414" t="str">
            <v>Jimenez*Romero,Monserrat</v>
          </cell>
          <cell r="C414" t="str">
            <v>TAX</v>
          </cell>
          <cell r="D414" t="str">
            <v>LIC-DAEM-18</v>
          </cell>
          <cell r="E414" t="str">
            <v>LI</v>
          </cell>
          <cell r="F414" t="str">
            <v>AS</v>
          </cell>
          <cell r="G414">
            <v>406</v>
          </cell>
          <cell r="H414" t="str">
            <v>21483.88</v>
          </cell>
          <cell r="I414">
            <v>0</v>
          </cell>
          <cell r="J414">
            <v>0</v>
          </cell>
          <cell r="K414" t="str">
            <v>21483.88</v>
          </cell>
          <cell r="L414" t="str">
            <v>21483.88</v>
          </cell>
          <cell r="M414">
            <v>0</v>
          </cell>
          <cell r="N414">
            <v>0</v>
          </cell>
        </row>
        <row r="415">
          <cell r="A415">
            <v>881093</v>
          </cell>
          <cell r="B415" t="str">
            <v>Dzul*Albarrán,Maximiliano</v>
          </cell>
          <cell r="C415" t="str">
            <v>TAX</v>
          </cell>
          <cell r="D415" t="str">
            <v>LIC-DINV-18</v>
          </cell>
          <cell r="E415" t="str">
            <v>LI</v>
          </cell>
          <cell r="F415" t="str">
            <v>AS</v>
          </cell>
          <cell r="G415">
            <v>406</v>
          </cell>
          <cell r="H415" t="str">
            <v>21071.61</v>
          </cell>
          <cell r="I415">
            <v>0</v>
          </cell>
          <cell r="J415">
            <v>0</v>
          </cell>
          <cell r="K415" t="str">
            <v>21071.61</v>
          </cell>
          <cell r="L415" t="str">
            <v>21071.61</v>
          </cell>
          <cell r="M415">
            <v>0</v>
          </cell>
          <cell r="N415">
            <v>0</v>
          </cell>
        </row>
        <row r="416">
          <cell r="A416">
            <v>618090</v>
          </cell>
          <cell r="B416" t="str">
            <v>Barrera*Melendez,Fatima</v>
          </cell>
          <cell r="C416" t="str">
            <v>TAX</v>
          </cell>
          <cell r="D416" t="str">
            <v>LIC-COFI-18</v>
          </cell>
          <cell r="E416" t="str">
            <v>LI</v>
          </cell>
          <cell r="F416" t="str">
            <v>BS</v>
          </cell>
          <cell r="G416">
            <v>404</v>
          </cell>
          <cell r="H416" t="str">
            <v>7430.66</v>
          </cell>
          <cell r="I416">
            <v>0</v>
          </cell>
          <cell r="J416">
            <v>0</v>
          </cell>
          <cell r="K416" t="str">
            <v>7430.66</v>
          </cell>
          <cell r="L416" t="str">
            <v>5249.26</v>
          </cell>
          <cell r="M416" t="str">
            <v>2181.4</v>
          </cell>
          <cell r="N416" t="str">
            <v>2181.4</v>
          </cell>
        </row>
        <row r="417">
          <cell r="A417">
            <v>688521</v>
          </cell>
          <cell r="B417" t="str">
            <v>Lopez*Cruz,Jennifer</v>
          </cell>
          <cell r="C417" t="str">
            <v>TAX</v>
          </cell>
          <cell r="D417" t="str">
            <v>MAE-EDUC-19</v>
          </cell>
          <cell r="E417" t="str">
            <v>MA</v>
          </cell>
          <cell r="F417" t="str">
            <v>AS</v>
          </cell>
          <cell r="G417">
            <v>406</v>
          </cell>
          <cell r="H417" t="str">
            <v>25506.24</v>
          </cell>
          <cell r="I417">
            <v>0</v>
          </cell>
          <cell r="J417">
            <v>480</v>
          </cell>
          <cell r="K417" t="str">
            <v>25026.24</v>
          </cell>
          <cell r="L417" t="str">
            <v>25026.24</v>
          </cell>
          <cell r="M417">
            <v>0</v>
          </cell>
          <cell r="N417">
            <v>0</v>
          </cell>
        </row>
        <row r="418">
          <cell r="A418">
            <v>688325</v>
          </cell>
          <cell r="B418" t="str">
            <v>Rodriguez*Perez,Gael</v>
          </cell>
          <cell r="C418" t="str">
            <v>TAX</v>
          </cell>
          <cell r="D418" t="str">
            <v>LIC-DINV-18</v>
          </cell>
          <cell r="E418" t="str">
            <v>LI</v>
          </cell>
          <cell r="F418" t="str">
            <v>BS</v>
          </cell>
          <cell r="G418">
            <v>101</v>
          </cell>
          <cell r="H418" t="str">
            <v>16288.16</v>
          </cell>
          <cell r="I418">
            <v>0</v>
          </cell>
          <cell r="J418">
            <v>0</v>
          </cell>
          <cell r="K418" t="str">
            <v>16288.16</v>
          </cell>
          <cell r="L418" t="str">
            <v>11150.16</v>
          </cell>
          <cell r="M418">
            <v>5138</v>
          </cell>
          <cell r="N418">
            <v>5138</v>
          </cell>
        </row>
        <row r="419">
          <cell r="A419">
            <v>862458</v>
          </cell>
          <cell r="B419" t="str">
            <v>Hernandez*Gutierrez,Luis</v>
          </cell>
          <cell r="C419" t="str">
            <v>TAX</v>
          </cell>
          <cell r="D419" t="str">
            <v>LIC-DAEM-18</v>
          </cell>
          <cell r="E419" t="str">
            <v>LI</v>
          </cell>
          <cell r="F419" t="str">
            <v>BV</v>
          </cell>
          <cell r="G419">
            <v>101</v>
          </cell>
          <cell r="H419">
            <v>5061</v>
          </cell>
          <cell r="I419">
            <v>0</v>
          </cell>
          <cell r="J419">
            <v>0</v>
          </cell>
          <cell r="K419">
            <v>5061</v>
          </cell>
          <cell r="L419" t="str">
            <v>3083.55</v>
          </cell>
          <cell r="M419" t="str">
            <v>1977.45</v>
          </cell>
          <cell r="N419" t="str">
            <v>1977.45</v>
          </cell>
        </row>
        <row r="420">
          <cell r="A420">
            <v>23293</v>
          </cell>
          <cell r="B420" t="str">
            <v>González*Gómez,Diana</v>
          </cell>
          <cell r="C420" t="str">
            <v>TAX</v>
          </cell>
          <cell r="D420" t="str">
            <v>LIC-EJAD-17</v>
          </cell>
          <cell r="E420" t="str">
            <v>LI</v>
          </cell>
          <cell r="F420" t="str">
            <v>BS</v>
          </cell>
          <cell r="G420">
            <v>404</v>
          </cell>
          <cell r="H420" t="str">
            <v>9168.3</v>
          </cell>
          <cell r="I420">
            <v>0</v>
          </cell>
          <cell r="J420">
            <v>0</v>
          </cell>
          <cell r="K420" t="str">
            <v>9168.3</v>
          </cell>
          <cell r="L420" t="str">
            <v>5802.5</v>
          </cell>
          <cell r="M420" t="str">
            <v>3365.8</v>
          </cell>
          <cell r="N420" t="str">
            <v>3365.8</v>
          </cell>
        </row>
        <row r="421">
          <cell r="A421">
            <v>810721</v>
          </cell>
          <cell r="B421" t="str">
            <v>Santiago*Ochoa,Edwin</v>
          </cell>
          <cell r="C421" t="str">
            <v>TAX</v>
          </cell>
          <cell r="D421" t="str">
            <v>LIC-DAEM-18</v>
          </cell>
          <cell r="E421" t="str">
            <v>LI</v>
          </cell>
          <cell r="F421" t="str">
            <v>BV</v>
          </cell>
          <cell r="G421">
            <v>101</v>
          </cell>
          <cell r="H421">
            <v>2027</v>
          </cell>
          <cell r="I421">
            <v>0</v>
          </cell>
          <cell r="J421">
            <v>0</v>
          </cell>
          <cell r="K421">
            <v>2027</v>
          </cell>
          <cell r="L421" t="str">
            <v>5694.35</v>
          </cell>
          <cell r="M421">
            <v>2027</v>
          </cell>
          <cell r="N421">
            <v>2027</v>
          </cell>
        </row>
        <row r="422">
          <cell r="A422">
            <v>252032</v>
          </cell>
          <cell r="B422" t="str">
            <v>Valencia*Arrieta,Evelyn</v>
          </cell>
          <cell r="C422" t="str">
            <v>TAX</v>
          </cell>
          <cell r="D422" t="str">
            <v>LIC-CTCO-18</v>
          </cell>
          <cell r="E422" t="str">
            <v>LI</v>
          </cell>
          <cell r="F422" t="str">
            <v>AS</v>
          </cell>
          <cell r="G422">
            <v>404</v>
          </cell>
          <cell r="H422">
            <v>19797</v>
          </cell>
          <cell r="I422">
            <v>0</v>
          </cell>
          <cell r="J422">
            <v>0</v>
          </cell>
          <cell r="K422">
            <v>19797</v>
          </cell>
          <cell r="L422">
            <v>10017</v>
          </cell>
          <cell r="M422">
            <v>9780</v>
          </cell>
          <cell r="N422">
            <v>9780</v>
          </cell>
        </row>
        <row r="423">
          <cell r="A423">
            <v>317338</v>
          </cell>
          <cell r="B423" t="str">
            <v>Martínez*Escalante,Ia</v>
          </cell>
          <cell r="C423" t="str">
            <v>TAX</v>
          </cell>
          <cell r="D423" t="str">
            <v>LIC-COFI-18</v>
          </cell>
          <cell r="E423" t="str">
            <v>LI</v>
          </cell>
          <cell r="F423" t="str">
            <v>BR</v>
          </cell>
          <cell r="H423">
            <v>127</v>
          </cell>
          <cell r="I423">
            <v>0</v>
          </cell>
          <cell r="J423">
            <v>0</v>
          </cell>
          <cell r="K423">
            <v>127</v>
          </cell>
          <cell r="L423">
            <v>127</v>
          </cell>
          <cell r="M423">
            <v>0</v>
          </cell>
          <cell r="N423">
            <v>0</v>
          </cell>
        </row>
        <row r="424">
          <cell r="A424">
            <v>254367</v>
          </cell>
          <cell r="B424" t="str">
            <v>Martinez*Mojica,Paola</v>
          </cell>
          <cell r="C424" t="str">
            <v>TAX</v>
          </cell>
          <cell r="D424" t="str">
            <v>MAE-MADP-22</v>
          </cell>
          <cell r="E424" t="str">
            <v>MA</v>
          </cell>
          <cell r="F424" t="str">
            <v>BR</v>
          </cell>
          <cell r="G424">
            <v>406</v>
          </cell>
          <cell r="H424">
            <v>2880</v>
          </cell>
          <cell r="I424">
            <v>0</v>
          </cell>
          <cell r="J424">
            <v>0</v>
          </cell>
          <cell r="K424">
            <v>2880</v>
          </cell>
          <cell r="L424">
            <v>0</v>
          </cell>
          <cell r="M424">
            <v>2880</v>
          </cell>
          <cell r="N424">
            <v>2880</v>
          </cell>
        </row>
        <row r="425">
          <cell r="A425">
            <v>811377</v>
          </cell>
          <cell r="B425" t="str">
            <v>Gabarro*Jímenez,David</v>
          </cell>
          <cell r="C425" t="str">
            <v>TAX</v>
          </cell>
          <cell r="D425" t="str">
            <v>LIC-CTCO-18</v>
          </cell>
          <cell r="E425" t="str">
            <v>LI</v>
          </cell>
          <cell r="F425" t="str">
            <v>BA</v>
          </cell>
          <cell r="G425">
            <v>101</v>
          </cell>
          <cell r="H425">
            <v>2106</v>
          </cell>
          <cell r="I425">
            <v>0</v>
          </cell>
          <cell r="J425">
            <v>0</v>
          </cell>
          <cell r="K425">
            <v>2106</v>
          </cell>
          <cell r="L425">
            <v>0</v>
          </cell>
          <cell r="M425">
            <v>2106</v>
          </cell>
          <cell r="N425">
            <v>2106</v>
          </cell>
        </row>
        <row r="426">
          <cell r="A426">
            <v>823050</v>
          </cell>
          <cell r="B426" t="str">
            <v>Carmona*García,Lizeth</v>
          </cell>
          <cell r="C426" t="str">
            <v>TAX</v>
          </cell>
          <cell r="D426" t="str">
            <v>LIC-CTCO-18</v>
          </cell>
          <cell r="E426" t="str">
            <v>LI</v>
          </cell>
          <cell r="F426" t="str">
            <v>BA</v>
          </cell>
          <cell r="G426">
            <v>101</v>
          </cell>
          <cell r="H426">
            <v>0</v>
          </cell>
          <cell r="I426">
            <v>0</v>
          </cell>
          <cell r="J426">
            <v>0</v>
          </cell>
          <cell r="K426">
            <v>0</v>
          </cell>
          <cell r="L426">
            <v>0</v>
          </cell>
          <cell r="M426">
            <v>0</v>
          </cell>
          <cell r="N426">
            <v>0</v>
          </cell>
        </row>
        <row r="427">
          <cell r="A427">
            <v>883016</v>
          </cell>
          <cell r="B427" t="str">
            <v>Romero*Morales,Gloria</v>
          </cell>
          <cell r="C427" t="str">
            <v>TAX</v>
          </cell>
          <cell r="D427" t="str">
            <v>LIC-DINV-18</v>
          </cell>
          <cell r="E427" t="str">
            <v>LI</v>
          </cell>
          <cell r="F427" t="str">
            <v>AS</v>
          </cell>
          <cell r="G427">
            <v>405</v>
          </cell>
          <cell r="H427" t="str">
            <v>20873.16</v>
          </cell>
          <cell r="I427">
            <v>0</v>
          </cell>
          <cell r="J427">
            <v>0</v>
          </cell>
          <cell r="K427" t="str">
            <v>20873.16</v>
          </cell>
          <cell r="L427" t="str">
            <v>20873.16</v>
          </cell>
          <cell r="M427">
            <v>0</v>
          </cell>
          <cell r="N427">
            <v>0</v>
          </cell>
        </row>
        <row r="428">
          <cell r="A428">
            <v>881799</v>
          </cell>
          <cell r="B428" t="str">
            <v>Castro*Hernandez,Eliana</v>
          </cell>
          <cell r="C428" t="str">
            <v>TAX</v>
          </cell>
          <cell r="D428" t="str">
            <v>MAE-MADP-22</v>
          </cell>
          <cell r="E428" t="str">
            <v>MA</v>
          </cell>
          <cell r="F428" t="str">
            <v>AS</v>
          </cell>
          <cell r="G428">
            <v>406</v>
          </cell>
          <cell r="H428" t="str">
            <v>33734.56</v>
          </cell>
          <cell r="I428">
            <v>0</v>
          </cell>
          <cell r="J428">
            <v>0</v>
          </cell>
          <cell r="K428" t="str">
            <v>33734.56</v>
          </cell>
          <cell r="L428" t="str">
            <v>21778.56</v>
          </cell>
          <cell r="M428">
            <v>11956</v>
          </cell>
          <cell r="N428">
            <v>11956</v>
          </cell>
        </row>
        <row r="429">
          <cell r="A429">
            <v>883509</v>
          </cell>
          <cell r="B429" t="str">
            <v>Hernandez*Sánchez,Marisela</v>
          </cell>
          <cell r="C429" t="str">
            <v>TAX</v>
          </cell>
          <cell r="D429" t="str">
            <v>MAE-EDUC-19</v>
          </cell>
          <cell r="E429" t="str">
            <v>MA</v>
          </cell>
          <cell r="F429" t="str">
            <v>AS</v>
          </cell>
          <cell r="G429">
            <v>406</v>
          </cell>
          <cell r="H429" t="str">
            <v>25791.62</v>
          </cell>
          <cell r="I429">
            <v>0</v>
          </cell>
          <cell r="J429">
            <v>480</v>
          </cell>
          <cell r="K429" t="str">
            <v>25311.62</v>
          </cell>
          <cell r="L429" t="str">
            <v>25311.62</v>
          </cell>
          <cell r="M429">
            <v>0</v>
          </cell>
          <cell r="N429">
            <v>0</v>
          </cell>
        </row>
        <row r="430">
          <cell r="A430">
            <v>883405</v>
          </cell>
          <cell r="B430" t="str">
            <v>Zamudio*Aguilar,Yadira</v>
          </cell>
          <cell r="C430" t="str">
            <v>TAX</v>
          </cell>
          <cell r="D430" t="str">
            <v>MAE-EDUC-19</v>
          </cell>
          <cell r="E430" t="str">
            <v>MA</v>
          </cell>
          <cell r="F430" t="str">
            <v>AS</v>
          </cell>
          <cell r="G430">
            <v>406</v>
          </cell>
          <cell r="H430" t="str">
            <v>26449.87</v>
          </cell>
          <cell r="I430">
            <v>0</v>
          </cell>
          <cell r="J430">
            <v>0</v>
          </cell>
          <cell r="K430" t="str">
            <v>26449.87</v>
          </cell>
          <cell r="L430" t="str">
            <v>26449.87</v>
          </cell>
          <cell r="M430">
            <v>0</v>
          </cell>
          <cell r="N430">
            <v>0</v>
          </cell>
        </row>
        <row r="431">
          <cell r="A431">
            <v>335723</v>
          </cell>
          <cell r="B431" t="str">
            <v>Balderas*Aguayo,Fabrizio</v>
          </cell>
          <cell r="C431" t="str">
            <v>TAX</v>
          </cell>
          <cell r="D431" t="str">
            <v>LIC-CTCO-18</v>
          </cell>
          <cell r="E431" t="str">
            <v>LI</v>
          </cell>
          <cell r="F431" t="str">
            <v>AS</v>
          </cell>
          <cell r="G431">
            <v>101</v>
          </cell>
          <cell r="H431">
            <v>9429</v>
          </cell>
          <cell r="I431">
            <v>0</v>
          </cell>
          <cell r="J431">
            <v>0</v>
          </cell>
          <cell r="K431">
            <v>9429</v>
          </cell>
          <cell r="L431">
            <v>10389</v>
          </cell>
          <cell r="M431">
            <v>0</v>
          </cell>
          <cell r="N431">
            <v>0</v>
          </cell>
        </row>
        <row r="432">
          <cell r="A432">
            <v>881787</v>
          </cell>
          <cell r="B432" t="str">
            <v>Alva Patlan,Alejandro</v>
          </cell>
          <cell r="C432" t="str">
            <v>TAX</v>
          </cell>
          <cell r="D432" t="str">
            <v>LIC-EJDE-17</v>
          </cell>
          <cell r="E432" t="str">
            <v>LI</v>
          </cell>
          <cell r="F432" t="str">
            <v>BI</v>
          </cell>
          <cell r="G432">
            <v>406</v>
          </cell>
          <cell r="H432" t="str">
            <v>585.81</v>
          </cell>
          <cell r="I432">
            <v>0</v>
          </cell>
          <cell r="J432">
            <v>0</v>
          </cell>
          <cell r="K432" t="str">
            <v>585.81</v>
          </cell>
          <cell r="L432" t="str">
            <v>915.81</v>
          </cell>
          <cell r="M432">
            <v>0</v>
          </cell>
          <cell r="N432">
            <v>0</v>
          </cell>
        </row>
        <row r="433">
          <cell r="A433">
            <v>881902</v>
          </cell>
          <cell r="B433" t="str">
            <v>Silvestre*Huerta,Claudia</v>
          </cell>
          <cell r="C433" t="str">
            <v>TAX</v>
          </cell>
          <cell r="D433" t="str">
            <v>MAE-EDUC-19</v>
          </cell>
          <cell r="E433" t="str">
            <v>MA</v>
          </cell>
          <cell r="F433" t="str">
            <v>AS</v>
          </cell>
          <cell r="G433">
            <v>406</v>
          </cell>
          <cell r="H433" t="str">
            <v>27090.22</v>
          </cell>
          <cell r="I433">
            <v>0</v>
          </cell>
          <cell r="J433">
            <v>0</v>
          </cell>
          <cell r="K433" t="str">
            <v>27090.22</v>
          </cell>
          <cell r="L433" t="str">
            <v>23890.22</v>
          </cell>
          <cell r="M433">
            <v>3200</v>
          </cell>
          <cell r="N433">
            <v>3200</v>
          </cell>
        </row>
        <row r="434">
          <cell r="A434">
            <v>330450</v>
          </cell>
          <cell r="B434" t="str">
            <v>Lozano*Torres,Maria</v>
          </cell>
          <cell r="C434" t="str">
            <v>TAX</v>
          </cell>
          <cell r="D434" t="str">
            <v>LIC-DSGD-18</v>
          </cell>
          <cell r="E434" t="str">
            <v>LI</v>
          </cell>
          <cell r="F434" t="str">
            <v>AS</v>
          </cell>
          <cell r="H434">
            <v>21513</v>
          </cell>
          <cell r="I434">
            <v>0</v>
          </cell>
          <cell r="J434">
            <v>0</v>
          </cell>
          <cell r="K434">
            <v>21513</v>
          </cell>
          <cell r="L434">
            <v>20073</v>
          </cell>
          <cell r="M434">
            <v>1440</v>
          </cell>
          <cell r="N434">
            <v>1440</v>
          </cell>
        </row>
        <row r="435">
          <cell r="A435">
            <v>313185</v>
          </cell>
          <cell r="B435" t="str">
            <v>Rubio*Frias,Salvador</v>
          </cell>
          <cell r="C435" t="str">
            <v>TAX</v>
          </cell>
          <cell r="D435" t="str">
            <v>LIC-COFI-18</v>
          </cell>
          <cell r="E435" t="str">
            <v>LI</v>
          </cell>
          <cell r="F435" t="str">
            <v>AS</v>
          </cell>
          <cell r="G435">
            <v>404</v>
          </cell>
          <cell r="H435" t="str">
            <v>9242.3</v>
          </cell>
          <cell r="I435">
            <v>0</v>
          </cell>
          <cell r="J435">
            <v>0</v>
          </cell>
          <cell r="K435" t="str">
            <v>9242.3</v>
          </cell>
          <cell r="L435">
            <v>8981</v>
          </cell>
          <cell r="M435" t="str">
            <v>261.3</v>
          </cell>
          <cell r="N435" t="str">
            <v>261.3</v>
          </cell>
        </row>
        <row r="436">
          <cell r="A436">
            <v>242061</v>
          </cell>
          <cell r="B436" t="str">
            <v>Magdaleno*Hernandez,Nancy</v>
          </cell>
          <cell r="C436" t="str">
            <v>TAX</v>
          </cell>
          <cell r="D436" t="str">
            <v>MAE-EDUP-22</v>
          </cell>
          <cell r="E436" t="str">
            <v>MA</v>
          </cell>
          <cell r="F436" t="str">
            <v>BR</v>
          </cell>
          <cell r="H436">
            <v>9093</v>
          </cell>
          <cell r="I436">
            <v>0</v>
          </cell>
          <cell r="J436">
            <v>0</v>
          </cell>
          <cell r="K436">
            <v>9093</v>
          </cell>
          <cell r="L436" t="str">
            <v>6062.5</v>
          </cell>
          <cell r="M436">
            <v>3031</v>
          </cell>
          <cell r="N436">
            <v>3031</v>
          </cell>
        </row>
        <row r="437">
          <cell r="A437">
            <v>313684</v>
          </cell>
          <cell r="B437" t="str">
            <v>Luna*Martinez,José</v>
          </cell>
          <cell r="C437" t="str">
            <v>TAX</v>
          </cell>
          <cell r="D437" t="str">
            <v>LIC-EJDE-17</v>
          </cell>
          <cell r="E437" t="str">
            <v>LI</v>
          </cell>
          <cell r="F437" t="str">
            <v>AS</v>
          </cell>
          <cell r="G437">
            <v>404</v>
          </cell>
          <cell r="H437">
            <v>15013</v>
          </cell>
          <cell r="I437">
            <v>0</v>
          </cell>
          <cell r="J437">
            <v>0</v>
          </cell>
          <cell r="K437">
            <v>15013</v>
          </cell>
          <cell r="L437">
            <v>9384</v>
          </cell>
          <cell r="M437">
            <v>5629</v>
          </cell>
          <cell r="N437">
            <v>5629</v>
          </cell>
        </row>
        <row r="438">
          <cell r="A438">
            <v>766968</v>
          </cell>
          <cell r="B438" t="str">
            <v>Rivas*Hernandez,Karla</v>
          </cell>
          <cell r="C438" t="str">
            <v>TAX</v>
          </cell>
          <cell r="D438" t="str">
            <v>LIC-DERE-18</v>
          </cell>
          <cell r="E438" t="str">
            <v>LI</v>
          </cell>
          <cell r="F438" t="str">
            <v>AS</v>
          </cell>
          <cell r="G438">
            <v>101</v>
          </cell>
          <cell r="H438">
            <v>24007</v>
          </cell>
          <cell r="I438">
            <v>0</v>
          </cell>
          <cell r="J438">
            <v>0</v>
          </cell>
          <cell r="K438">
            <v>24007</v>
          </cell>
          <cell r="L438">
            <v>24007</v>
          </cell>
          <cell r="M438">
            <v>0</v>
          </cell>
          <cell r="N438">
            <v>0</v>
          </cell>
        </row>
        <row r="439">
          <cell r="A439">
            <v>289655</v>
          </cell>
          <cell r="B439" t="str">
            <v>Magdaleno*Galindez,Rodrigo</v>
          </cell>
          <cell r="C439" t="str">
            <v>TAX</v>
          </cell>
          <cell r="D439" t="str">
            <v>LIC-CTCO-18</v>
          </cell>
          <cell r="E439" t="str">
            <v>LI</v>
          </cell>
          <cell r="F439" t="str">
            <v>AS</v>
          </cell>
          <cell r="H439">
            <v>9274</v>
          </cell>
          <cell r="I439">
            <v>0</v>
          </cell>
          <cell r="J439">
            <v>0</v>
          </cell>
          <cell r="K439">
            <v>9274</v>
          </cell>
          <cell r="L439">
            <v>6718</v>
          </cell>
          <cell r="M439">
            <v>2556</v>
          </cell>
          <cell r="N439">
            <v>2556</v>
          </cell>
        </row>
        <row r="440">
          <cell r="A440">
            <v>329350</v>
          </cell>
          <cell r="B440" t="str">
            <v>Rodríguez*Narvaez,Axel</v>
          </cell>
          <cell r="C440" t="str">
            <v>TAX</v>
          </cell>
          <cell r="D440" t="str">
            <v>LIC-SYSC-18</v>
          </cell>
          <cell r="E440" t="str">
            <v>LI</v>
          </cell>
          <cell r="F440" t="str">
            <v>AS</v>
          </cell>
          <cell r="G440">
            <v>404</v>
          </cell>
          <cell r="H440" t="str">
            <v>12051.72</v>
          </cell>
          <cell r="I440">
            <v>0</v>
          </cell>
          <cell r="J440">
            <v>0</v>
          </cell>
          <cell r="K440" t="str">
            <v>12051.72</v>
          </cell>
          <cell r="L440" t="str">
            <v>12051.72</v>
          </cell>
          <cell r="M440">
            <v>0</v>
          </cell>
          <cell r="N440">
            <v>0</v>
          </cell>
        </row>
        <row r="441">
          <cell r="A441">
            <v>346409</v>
          </cell>
          <cell r="B441" t="str">
            <v>Estudillo*Valencia,Asriel</v>
          </cell>
          <cell r="C441" t="str">
            <v>TAX</v>
          </cell>
          <cell r="D441" t="str">
            <v>LIC-EJAD-17</v>
          </cell>
          <cell r="E441" t="str">
            <v>LI</v>
          </cell>
          <cell r="F441" t="str">
            <v>AS</v>
          </cell>
          <cell r="G441">
            <v>404</v>
          </cell>
          <cell r="H441">
            <v>13707</v>
          </cell>
          <cell r="I441">
            <v>0</v>
          </cell>
          <cell r="J441">
            <v>0</v>
          </cell>
          <cell r="K441">
            <v>13707</v>
          </cell>
          <cell r="L441">
            <v>13015</v>
          </cell>
          <cell r="M441">
            <v>692</v>
          </cell>
          <cell r="N441">
            <v>692</v>
          </cell>
        </row>
        <row r="442">
          <cell r="A442">
            <v>884961</v>
          </cell>
          <cell r="B442" t="str">
            <v>Osorio*Rosas,Norma</v>
          </cell>
          <cell r="C442" t="str">
            <v>TAX</v>
          </cell>
          <cell r="D442" t="str">
            <v>MAE-EDUC-19</v>
          </cell>
          <cell r="E442" t="str">
            <v>MA</v>
          </cell>
          <cell r="F442" t="str">
            <v>BI</v>
          </cell>
          <cell r="G442">
            <v>406</v>
          </cell>
          <cell r="H442">
            <v>529</v>
          </cell>
          <cell r="I442">
            <v>0</v>
          </cell>
          <cell r="J442">
            <v>0</v>
          </cell>
          <cell r="K442">
            <v>529</v>
          </cell>
          <cell r="L442">
            <v>1029</v>
          </cell>
          <cell r="M442">
            <v>529</v>
          </cell>
          <cell r="N442">
            <v>529</v>
          </cell>
        </row>
        <row r="443">
          <cell r="A443">
            <v>633612</v>
          </cell>
          <cell r="B443" t="str">
            <v>Chaparro*Garcia,Jennifer</v>
          </cell>
          <cell r="C443" t="str">
            <v>TAX</v>
          </cell>
          <cell r="D443" t="str">
            <v>MAE-EDUC-19</v>
          </cell>
          <cell r="E443" t="str">
            <v>MA</v>
          </cell>
          <cell r="F443" t="str">
            <v>BV</v>
          </cell>
          <cell r="G443">
            <v>406</v>
          </cell>
          <cell r="H443" t="str">
            <v>5770.74</v>
          </cell>
          <cell r="I443">
            <v>0</v>
          </cell>
          <cell r="J443">
            <v>0</v>
          </cell>
          <cell r="K443" t="str">
            <v>5770.74</v>
          </cell>
          <cell r="L443" t="str">
            <v>5590.74</v>
          </cell>
          <cell r="M443">
            <v>180</v>
          </cell>
          <cell r="N443">
            <v>180</v>
          </cell>
        </row>
        <row r="444">
          <cell r="A444">
            <v>757239</v>
          </cell>
          <cell r="B444" t="str">
            <v>Ramirez*Velarde,Alan</v>
          </cell>
          <cell r="C444" t="str">
            <v>TAX</v>
          </cell>
          <cell r="D444" t="str">
            <v>LIC-DSGD-18</v>
          </cell>
          <cell r="E444" t="str">
            <v>LI</v>
          </cell>
          <cell r="F444" t="str">
            <v>BR</v>
          </cell>
          <cell r="G444">
            <v>101</v>
          </cell>
          <cell r="H444">
            <v>3100</v>
          </cell>
          <cell r="I444">
            <v>0</v>
          </cell>
          <cell r="J444">
            <v>0</v>
          </cell>
          <cell r="K444">
            <v>3100</v>
          </cell>
          <cell r="L444">
            <v>0</v>
          </cell>
          <cell r="M444">
            <v>3100</v>
          </cell>
          <cell r="N444">
            <v>3100</v>
          </cell>
        </row>
        <row r="445">
          <cell r="A445">
            <v>811457</v>
          </cell>
          <cell r="B445" t="str">
            <v>Barrera*Santos,Angel</v>
          </cell>
          <cell r="C445" t="str">
            <v>TAX</v>
          </cell>
          <cell r="D445" t="str">
            <v>LIC-EJAD-17</v>
          </cell>
          <cell r="E445" t="str">
            <v>LI</v>
          </cell>
          <cell r="F445" t="str">
            <v>BR</v>
          </cell>
          <cell r="G445">
            <v>100</v>
          </cell>
          <cell r="H445">
            <v>2106</v>
          </cell>
          <cell r="I445">
            <v>0</v>
          </cell>
          <cell r="J445">
            <v>0</v>
          </cell>
          <cell r="K445">
            <v>2106</v>
          </cell>
          <cell r="L445">
            <v>0</v>
          </cell>
          <cell r="M445">
            <v>2106</v>
          </cell>
          <cell r="N445">
            <v>2106</v>
          </cell>
        </row>
        <row r="446">
          <cell r="A446">
            <v>252787</v>
          </cell>
          <cell r="B446" t="str">
            <v>Soto*Gomez,Sinai</v>
          </cell>
          <cell r="C446" t="str">
            <v>TAX</v>
          </cell>
          <cell r="D446" t="str">
            <v>MAE-EDUP-22</v>
          </cell>
          <cell r="E446" t="str">
            <v>MA</v>
          </cell>
          <cell r="F446" t="str">
            <v>BR</v>
          </cell>
          <cell r="G446">
            <v>405</v>
          </cell>
          <cell r="H446">
            <v>2880</v>
          </cell>
          <cell r="I446">
            <v>0</v>
          </cell>
          <cell r="J446">
            <v>0</v>
          </cell>
          <cell r="K446">
            <v>2880</v>
          </cell>
          <cell r="L446">
            <v>0</v>
          </cell>
          <cell r="M446">
            <v>2880</v>
          </cell>
          <cell r="N446">
            <v>2880</v>
          </cell>
        </row>
        <row r="447">
          <cell r="A447">
            <v>879122</v>
          </cell>
          <cell r="B447" t="str">
            <v>Lopez*Lopez,Dara</v>
          </cell>
          <cell r="C447" t="str">
            <v>TAX</v>
          </cell>
          <cell r="D447" t="str">
            <v>LIC-DAEM-18</v>
          </cell>
          <cell r="E447" t="str">
            <v>LI</v>
          </cell>
          <cell r="F447" t="str">
            <v>AS</v>
          </cell>
          <cell r="G447">
            <v>406</v>
          </cell>
          <cell r="H447">
            <v>21349</v>
          </cell>
          <cell r="I447">
            <v>0</v>
          </cell>
          <cell r="J447">
            <v>0</v>
          </cell>
          <cell r="K447">
            <v>21349</v>
          </cell>
          <cell r="L447">
            <v>18492</v>
          </cell>
          <cell r="M447">
            <v>2857</v>
          </cell>
          <cell r="N447">
            <v>2857</v>
          </cell>
        </row>
        <row r="448">
          <cell r="A448">
            <v>884406</v>
          </cell>
          <cell r="B448" t="str">
            <v>Ramirez*Castillo,Aline</v>
          </cell>
          <cell r="C448" t="str">
            <v>TAX</v>
          </cell>
          <cell r="D448" t="str">
            <v>LIC-DAEM-18</v>
          </cell>
          <cell r="E448" t="str">
            <v>LI</v>
          </cell>
          <cell r="F448" t="str">
            <v>AS</v>
          </cell>
          <cell r="G448">
            <v>101</v>
          </cell>
          <cell r="H448">
            <v>21225</v>
          </cell>
          <cell r="I448">
            <v>0</v>
          </cell>
          <cell r="J448">
            <v>0</v>
          </cell>
          <cell r="K448">
            <v>21225</v>
          </cell>
          <cell r="L448">
            <v>21225</v>
          </cell>
          <cell r="M448">
            <v>0</v>
          </cell>
          <cell r="N448">
            <v>0</v>
          </cell>
        </row>
        <row r="449">
          <cell r="A449">
            <v>677009</v>
          </cell>
          <cell r="B449" t="str">
            <v>Lopez*Flores,Camila</v>
          </cell>
          <cell r="C449" t="str">
            <v>TAX</v>
          </cell>
          <cell r="D449" t="str">
            <v>MAE-EDUC-19</v>
          </cell>
          <cell r="E449" t="str">
            <v>MA</v>
          </cell>
          <cell r="F449" t="str">
            <v>BR</v>
          </cell>
          <cell r="G449">
            <v>406</v>
          </cell>
          <cell r="H449">
            <v>127</v>
          </cell>
          <cell r="I449">
            <v>0</v>
          </cell>
          <cell r="J449">
            <v>0</v>
          </cell>
          <cell r="K449">
            <v>127</v>
          </cell>
          <cell r="L449">
            <v>127</v>
          </cell>
          <cell r="M449">
            <v>0</v>
          </cell>
          <cell r="N449">
            <v>0</v>
          </cell>
        </row>
        <row r="450">
          <cell r="A450">
            <v>881768</v>
          </cell>
          <cell r="B450" t="str">
            <v>SANCHEZ*CADENA,ARIADNA</v>
          </cell>
          <cell r="C450" t="str">
            <v>TAX</v>
          </cell>
          <cell r="D450" t="str">
            <v>MAE-EDUC-19</v>
          </cell>
          <cell r="E450" t="str">
            <v>MA</v>
          </cell>
          <cell r="F450" t="str">
            <v>BI</v>
          </cell>
          <cell r="H450" t="str">
            <v>13.17</v>
          </cell>
          <cell r="I450">
            <v>0</v>
          </cell>
          <cell r="J450">
            <v>0</v>
          </cell>
          <cell r="K450" t="str">
            <v>13.17</v>
          </cell>
          <cell r="L450" t="str">
            <v>467.17</v>
          </cell>
          <cell r="M450" t="str">
            <v>13.17</v>
          </cell>
          <cell r="N450" t="str">
            <v>13.17</v>
          </cell>
        </row>
        <row r="451">
          <cell r="A451">
            <v>882298</v>
          </cell>
          <cell r="B451" t="str">
            <v>Maullhardt*Carbajal,Dilan</v>
          </cell>
          <cell r="C451" t="str">
            <v>TAX</v>
          </cell>
          <cell r="D451" t="str">
            <v>LIC-CTCO-18</v>
          </cell>
          <cell r="E451" t="str">
            <v>LI</v>
          </cell>
          <cell r="F451" t="str">
            <v>AS</v>
          </cell>
          <cell r="G451">
            <v>406</v>
          </cell>
          <cell r="H451" t="str">
            <v>20871.42</v>
          </cell>
          <cell r="I451">
            <v>0</v>
          </cell>
          <cell r="J451">
            <v>0</v>
          </cell>
          <cell r="K451" t="str">
            <v>20871.42</v>
          </cell>
          <cell r="L451" t="str">
            <v>20871.42</v>
          </cell>
          <cell r="M451">
            <v>0</v>
          </cell>
          <cell r="N451">
            <v>0</v>
          </cell>
        </row>
        <row r="452">
          <cell r="A452">
            <v>880938</v>
          </cell>
          <cell r="B452" t="str">
            <v>Vargas*Zermeño,Marco</v>
          </cell>
          <cell r="C452" t="str">
            <v>TAX</v>
          </cell>
          <cell r="D452" t="str">
            <v>LIC-SYSC-18</v>
          </cell>
          <cell r="E452" t="str">
            <v>LI</v>
          </cell>
          <cell r="F452" t="str">
            <v>AS</v>
          </cell>
          <cell r="G452">
            <v>406</v>
          </cell>
          <cell r="H452" t="str">
            <v>20873.16</v>
          </cell>
          <cell r="I452">
            <v>0</v>
          </cell>
          <cell r="J452">
            <v>0</v>
          </cell>
          <cell r="K452" t="str">
            <v>20873.16</v>
          </cell>
          <cell r="L452" t="str">
            <v>20873.16</v>
          </cell>
          <cell r="M452">
            <v>0</v>
          </cell>
          <cell r="N452">
            <v>0</v>
          </cell>
        </row>
        <row r="453">
          <cell r="A453">
            <v>197937</v>
          </cell>
          <cell r="B453" t="str">
            <v>Mendiola*Chavez,Aldrin</v>
          </cell>
          <cell r="C453" t="str">
            <v>CHU</v>
          </cell>
          <cell r="D453" t="str">
            <v>MAE-ENDE-18</v>
          </cell>
          <cell r="E453" t="str">
            <v>MA</v>
          </cell>
          <cell r="F453" t="str">
            <v>AS</v>
          </cell>
          <cell r="G453">
            <v>406</v>
          </cell>
          <cell r="H453">
            <v>27348.51</v>
          </cell>
          <cell r="I453">
            <v>0</v>
          </cell>
          <cell r="J453">
            <v>0</v>
          </cell>
          <cell r="K453">
            <v>27348.51</v>
          </cell>
          <cell r="L453">
            <v>26960.11</v>
          </cell>
          <cell r="M453">
            <v>388.4</v>
          </cell>
          <cell r="N453">
            <v>388.4</v>
          </cell>
        </row>
        <row r="454">
          <cell r="A454">
            <v>223798</v>
          </cell>
          <cell r="B454" t="str">
            <v>Alarcon*Martinez,Irene</v>
          </cell>
          <cell r="C454" t="str">
            <v>CHU</v>
          </cell>
          <cell r="D454" t="str">
            <v>LIC-EDFI-15</v>
          </cell>
          <cell r="E454" t="str">
            <v>LI</v>
          </cell>
          <cell r="F454" t="str">
            <v>AS</v>
          </cell>
          <cell r="G454">
            <v>405</v>
          </cell>
          <cell r="H454">
            <v>23754.9</v>
          </cell>
          <cell r="I454">
            <v>0</v>
          </cell>
          <cell r="J454">
            <v>0</v>
          </cell>
          <cell r="K454">
            <v>23754.9</v>
          </cell>
          <cell r="L454">
            <v>23755.200000000001</v>
          </cell>
          <cell r="M454">
            <v>0</v>
          </cell>
          <cell r="N454">
            <v>0</v>
          </cell>
        </row>
        <row r="455">
          <cell r="A455">
            <v>224519</v>
          </cell>
          <cell r="B455" t="str">
            <v>Prado*Rodriguez,Ricardo</v>
          </cell>
          <cell r="C455" t="str">
            <v>CHU</v>
          </cell>
          <cell r="D455" t="str">
            <v>LIC-EDFI-18</v>
          </cell>
          <cell r="E455" t="str">
            <v>LI</v>
          </cell>
          <cell r="F455" t="str">
            <v>AS</v>
          </cell>
          <cell r="G455">
            <v>103</v>
          </cell>
          <cell r="H455">
            <v>24806.6</v>
          </cell>
          <cell r="I455">
            <v>0</v>
          </cell>
          <cell r="J455">
            <v>0</v>
          </cell>
          <cell r="K455">
            <v>24806.6</v>
          </cell>
          <cell r="L455">
            <v>13019.6</v>
          </cell>
          <cell r="M455">
            <v>11787</v>
          </cell>
          <cell r="N455">
            <v>11787</v>
          </cell>
        </row>
        <row r="456">
          <cell r="A456">
            <v>248790</v>
          </cell>
          <cell r="B456" t="str">
            <v>Pineda*Gallardo,Julio</v>
          </cell>
          <cell r="C456" t="str">
            <v>CHU</v>
          </cell>
          <cell r="D456" t="str">
            <v>LIC-EDFI-18</v>
          </cell>
          <cell r="E456" t="str">
            <v>LI</v>
          </cell>
          <cell r="F456" t="str">
            <v>EG</v>
          </cell>
          <cell r="H456">
            <v>127</v>
          </cell>
          <cell r="I456">
            <v>0</v>
          </cell>
          <cell r="J456">
            <v>0</v>
          </cell>
          <cell r="K456">
            <v>127</v>
          </cell>
          <cell r="L456">
            <v>127</v>
          </cell>
          <cell r="M456">
            <v>0</v>
          </cell>
          <cell r="N456">
            <v>0</v>
          </cell>
        </row>
        <row r="457">
          <cell r="A457">
            <v>262433</v>
          </cell>
          <cell r="B457" t="str">
            <v>Plata*Guzman,Braulio</v>
          </cell>
          <cell r="C457" t="str">
            <v>CHU</v>
          </cell>
          <cell r="D457" t="str">
            <v>LIC-EDFI-18</v>
          </cell>
          <cell r="E457" t="str">
            <v>LI</v>
          </cell>
          <cell r="F457" t="str">
            <v>AS</v>
          </cell>
          <cell r="H457">
            <v>25138.95</v>
          </cell>
          <cell r="I457">
            <v>0</v>
          </cell>
          <cell r="J457">
            <v>0</v>
          </cell>
          <cell r="K457">
            <v>25138.95</v>
          </cell>
          <cell r="L457">
            <v>25139</v>
          </cell>
          <cell r="M457">
            <v>0</v>
          </cell>
          <cell r="N457">
            <v>0</v>
          </cell>
        </row>
        <row r="458">
          <cell r="A458">
            <v>275466</v>
          </cell>
          <cell r="B458" t="str">
            <v>Alvarado*Paez,Adolfo</v>
          </cell>
          <cell r="C458" t="str">
            <v>CHU</v>
          </cell>
          <cell r="D458" t="str">
            <v>LIC-EDFI-15</v>
          </cell>
          <cell r="E458" t="str">
            <v>LI</v>
          </cell>
          <cell r="F458" t="str">
            <v>AS</v>
          </cell>
          <cell r="G458">
            <v>404</v>
          </cell>
          <cell r="H458">
            <v>9594.7999999999993</v>
          </cell>
          <cell r="I458">
            <v>0</v>
          </cell>
          <cell r="J458">
            <v>0</v>
          </cell>
          <cell r="K458">
            <v>9594.7999999999993</v>
          </cell>
          <cell r="L458">
            <v>5836.05</v>
          </cell>
          <cell r="M458">
            <v>3758.75</v>
          </cell>
          <cell r="N458">
            <v>3758.75</v>
          </cell>
        </row>
        <row r="459">
          <cell r="A459">
            <v>279975</v>
          </cell>
          <cell r="B459" t="str">
            <v>Ramirez*Huerta,Hugo</v>
          </cell>
          <cell r="C459" t="str">
            <v>CHU</v>
          </cell>
          <cell r="D459" t="str">
            <v>MAE-ENDE-18</v>
          </cell>
          <cell r="E459" t="str">
            <v>MA</v>
          </cell>
          <cell r="F459" t="str">
            <v>BI</v>
          </cell>
          <cell r="G459">
            <v>406</v>
          </cell>
          <cell r="H459">
            <v>39.5</v>
          </cell>
          <cell r="I459">
            <v>0</v>
          </cell>
          <cell r="J459">
            <v>0</v>
          </cell>
          <cell r="K459">
            <v>39.5</v>
          </cell>
          <cell r="L459">
            <v>39.5</v>
          </cell>
          <cell r="M459">
            <v>0</v>
          </cell>
          <cell r="N459">
            <v>0</v>
          </cell>
        </row>
        <row r="460">
          <cell r="A460">
            <v>283927</v>
          </cell>
          <cell r="B460" t="str">
            <v>Munilla*Bastida,Gaspar</v>
          </cell>
          <cell r="C460" t="str">
            <v>CHU</v>
          </cell>
          <cell r="D460" t="str">
            <v>LIC-EDFI-18</v>
          </cell>
          <cell r="E460" t="str">
            <v>LI</v>
          </cell>
          <cell r="F460" t="str">
            <v>AS</v>
          </cell>
          <cell r="G460">
            <v>404</v>
          </cell>
          <cell r="H460">
            <v>14957.8</v>
          </cell>
          <cell r="I460">
            <v>0</v>
          </cell>
          <cell r="J460">
            <v>0</v>
          </cell>
          <cell r="K460">
            <v>14957.8</v>
          </cell>
          <cell r="L460">
            <v>10877.1</v>
          </cell>
          <cell r="M460">
            <v>4080.7</v>
          </cell>
          <cell r="N460">
            <v>4080.7</v>
          </cell>
        </row>
        <row r="461">
          <cell r="A461">
            <v>287226</v>
          </cell>
          <cell r="B461" t="str">
            <v>Leal*Ruiz,Oscar</v>
          </cell>
          <cell r="C461" t="str">
            <v>CHU</v>
          </cell>
          <cell r="D461" t="str">
            <v>MAE-ENDE-18</v>
          </cell>
          <cell r="E461" t="str">
            <v>MA</v>
          </cell>
          <cell r="F461" t="str">
            <v>PT</v>
          </cell>
          <cell r="H461">
            <v>127</v>
          </cell>
          <cell r="I461">
            <v>0</v>
          </cell>
          <cell r="J461">
            <v>0</v>
          </cell>
          <cell r="K461">
            <v>127</v>
          </cell>
          <cell r="L461">
            <v>127</v>
          </cell>
          <cell r="M461">
            <v>0</v>
          </cell>
          <cell r="N461">
            <v>0</v>
          </cell>
        </row>
        <row r="462">
          <cell r="A462">
            <v>290495</v>
          </cell>
          <cell r="B462" t="str">
            <v>Morales*Cornejo,Jesús</v>
          </cell>
          <cell r="C462" t="str">
            <v>CHU</v>
          </cell>
          <cell r="D462" t="str">
            <v>LIC-EDFI-18</v>
          </cell>
          <cell r="E462" t="str">
            <v>LI</v>
          </cell>
          <cell r="F462" t="str">
            <v>AS</v>
          </cell>
          <cell r="G462">
            <v>101</v>
          </cell>
          <cell r="H462">
            <v>23165</v>
          </cell>
          <cell r="I462">
            <v>0</v>
          </cell>
          <cell r="J462">
            <v>0</v>
          </cell>
          <cell r="K462">
            <v>23165</v>
          </cell>
          <cell r="L462">
            <v>23165.200000000001</v>
          </cell>
          <cell r="M462">
            <v>0</v>
          </cell>
          <cell r="N462">
            <v>0</v>
          </cell>
        </row>
        <row r="463">
          <cell r="A463">
            <v>296878</v>
          </cell>
          <cell r="B463" t="str">
            <v>Garcia*Andrade,Jose</v>
          </cell>
          <cell r="C463" t="str">
            <v>CHU</v>
          </cell>
          <cell r="D463" t="str">
            <v>LIC-EDFI-18</v>
          </cell>
          <cell r="E463" t="str">
            <v>LI</v>
          </cell>
          <cell r="F463" t="str">
            <v>AS</v>
          </cell>
          <cell r="G463">
            <v>100</v>
          </cell>
          <cell r="H463">
            <v>23286</v>
          </cell>
          <cell r="I463">
            <v>0</v>
          </cell>
          <cell r="J463">
            <v>0</v>
          </cell>
          <cell r="K463">
            <v>23286</v>
          </cell>
          <cell r="L463">
            <v>11930</v>
          </cell>
          <cell r="M463">
            <v>11356</v>
          </cell>
          <cell r="N463">
            <v>11356</v>
          </cell>
        </row>
        <row r="464">
          <cell r="A464">
            <v>305594</v>
          </cell>
          <cell r="B464" t="str">
            <v>Duarte*Perez,Valeria</v>
          </cell>
          <cell r="C464" t="str">
            <v>CHU</v>
          </cell>
          <cell r="D464" t="str">
            <v>LIC-EDFI-18</v>
          </cell>
          <cell r="E464" t="str">
            <v>LI</v>
          </cell>
          <cell r="F464" t="str">
            <v>AS</v>
          </cell>
          <cell r="G464">
            <v>404</v>
          </cell>
          <cell r="H464">
            <v>8810.06</v>
          </cell>
          <cell r="I464">
            <v>0</v>
          </cell>
          <cell r="J464">
            <v>0</v>
          </cell>
          <cell r="K464">
            <v>8810.06</v>
          </cell>
          <cell r="L464">
            <v>13686.06</v>
          </cell>
          <cell r="M464">
            <v>180</v>
          </cell>
          <cell r="N464">
            <v>180</v>
          </cell>
        </row>
        <row r="465">
          <cell r="A465">
            <v>309228</v>
          </cell>
          <cell r="B465" t="str">
            <v>Flores*Montes,Marina</v>
          </cell>
          <cell r="C465" t="str">
            <v>CHU</v>
          </cell>
          <cell r="D465" t="str">
            <v>MAE-ENDE-18</v>
          </cell>
          <cell r="E465" t="str">
            <v>MA</v>
          </cell>
          <cell r="F465" t="str">
            <v>AS</v>
          </cell>
          <cell r="G465">
            <v>406</v>
          </cell>
          <cell r="H465">
            <v>27604.6</v>
          </cell>
          <cell r="I465">
            <v>0</v>
          </cell>
          <cell r="J465">
            <v>0</v>
          </cell>
          <cell r="K465">
            <v>27604.6</v>
          </cell>
          <cell r="L465">
            <v>27604.6</v>
          </cell>
          <cell r="M465">
            <v>0</v>
          </cell>
          <cell r="N465">
            <v>0</v>
          </cell>
        </row>
        <row r="466">
          <cell r="A466">
            <v>310081</v>
          </cell>
          <cell r="B466" t="str">
            <v>Chagoya*Limón,Michelle</v>
          </cell>
          <cell r="C466" t="str">
            <v>CHU</v>
          </cell>
          <cell r="D466" t="str">
            <v>LIC-EDFI-18</v>
          </cell>
          <cell r="E466" t="str">
            <v>LI</v>
          </cell>
          <cell r="F466" t="str">
            <v>EG</v>
          </cell>
          <cell r="H466">
            <v>127</v>
          </cell>
          <cell r="I466">
            <v>0</v>
          </cell>
          <cell r="J466">
            <v>0</v>
          </cell>
          <cell r="K466">
            <v>127</v>
          </cell>
          <cell r="L466">
            <v>127</v>
          </cell>
          <cell r="M466">
            <v>0</v>
          </cell>
          <cell r="N466">
            <v>0</v>
          </cell>
        </row>
        <row r="467">
          <cell r="A467">
            <v>312558</v>
          </cell>
          <cell r="B467" t="str">
            <v>Moran*Velarde,Raúl</v>
          </cell>
          <cell r="C467" t="str">
            <v>CHU</v>
          </cell>
          <cell r="D467" t="str">
            <v>LIC-EDFI-18</v>
          </cell>
          <cell r="E467" t="str">
            <v>LI</v>
          </cell>
          <cell r="F467" t="str">
            <v>AS</v>
          </cell>
          <cell r="G467">
            <v>404</v>
          </cell>
          <cell r="H467">
            <v>15032.8</v>
          </cell>
          <cell r="I467">
            <v>0</v>
          </cell>
          <cell r="J467">
            <v>0</v>
          </cell>
          <cell r="K467">
            <v>15032.8</v>
          </cell>
          <cell r="L467">
            <v>14676</v>
          </cell>
          <cell r="M467">
            <v>356.8</v>
          </cell>
          <cell r="N467">
            <v>356.8</v>
          </cell>
        </row>
        <row r="468">
          <cell r="A468">
            <v>316741</v>
          </cell>
          <cell r="B468" t="str">
            <v>Monroy*Arreguin,Emanuel</v>
          </cell>
          <cell r="C468" t="str">
            <v>CHU</v>
          </cell>
          <cell r="D468" t="str">
            <v>LIC-EDFI-18</v>
          </cell>
          <cell r="E468" t="str">
            <v>LI</v>
          </cell>
          <cell r="F468" t="str">
            <v>AS</v>
          </cell>
          <cell r="G468">
            <v>403</v>
          </cell>
          <cell r="H468">
            <v>31252</v>
          </cell>
          <cell r="I468">
            <v>0</v>
          </cell>
          <cell r="J468">
            <v>0</v>
          </cell>
          <cell r="K468">
            <v>31252</v>
          </cell>
          <cell r="L468">
            <v>31253.35</v>
          </cell>
          <cell r="M468">
            <v>0</v>
          </cell>
          <cell r="N468">
            <v>0</v>
          </cell>
        </row>
        <row r="469">
          <cell r="A469">
            <v>319254</v>
          </cell>
          <cell r="B469" t="str">
            <v>Garduño*Vázquez,Alonso</v>
          </cell>
          <cell r="C469" t="str">
            <v>CHU</v>
          </cell>
          <cell r="D469" t="str">
            <v>LIC-EDFI-18</v>
          </cell>
          <cell r="E469" t="str">
            <v>LI</v>
          </cell>
          <cell r="F469" t="str">
            <v>AS</v>
          </cell>
          <cell r="G469">
            <v>405</v>
          </cell>
          <cell r="H469">
            <v>25420.400000000001</v>
          </cell>
          <cell r="I469">
            <v>0</v>
          </cell>
          <cell r="J469">
            <v>0</v>
          </cell>
          <cell r="K469">
            <v>25420.400000000001</v>
          </cell>
          <cell r="L469">
            <v>10240</v>
          </cell>
          <cell r="M469">
            <v>15180.4</v>
          </cell>
          <cell r="N469">
            <v>15180.4</v>
          </cell>
        </row>
        <row r="470">
          <cell r="A470">
            <v>323446</v>
          </cell>
          <cell r="B470" t="str">
            <v>Serralde*López,Luis</v>
          </cell>
          <cell r="C470" t="str">
            <v>CHU</v>
          </cell>
          <cell r="D470" t="str">
            <v>LIC-EDFI-18</v>
          </cell>
          <cell r="E470" t="str">
            <v>LI</v>
          </cell>
          <cell r="F470" t="str">
            <v>AS</v>
          </cell>
          <cell r="G470">
            <v>403</v>
          </cell>
          <cell r="H470">
            <v>24427.200000000001</v>
          </cell>
          <cell r="I470">
            <v>0</v>
          </cell>
          <cell r="J470">
            <v>0</v>
          </cell>
          <cell r="K470">
            <v>24427.200000000001</v>
          </cell>
          <cell r="L470">
            <v>6867.3</v>
          </cell>
          <cell r="M470">
            <v>17559.900000000001</v>
          </cell>
          <cell r="N470">
            <v>17559.900000000001</v>
          </cell>
        </row>
        <row r="471">
          <cell r="A471">
            <v>323461</v>
          </cell>
          <cell r="B471" t="str">
            <v>Angel*Velazquez,Salvador</v>
          </cell>
          <cell r="C471" t="str">
            <v>CHU</v>
          </cell>
          <cell r="D471" t="str">
            <v>LIC-EDFI-18</v>
          </cell>
          <cell r="E471" t="str">
            <v>LI</v>
          </cell>
          <cell r="F471" t="str">
            <v>AS</v>
          </cell>
          <cell r="G471">
            <v>102</v>
          </cell>
          <cell r="H471">
            <v>21155.599999999999</v>
          </cell>
          <cell r="I471">
            <v>0</v>
          </cell>
          <cell r="J471">
            <v>683.1</v>
          </cell>
          <cell r="K471">
            <v>20472.5</v>
          </cell>
          <cell r="L471">
            <v>20472.5</v>
          </cell>
          <cell r="M471">
            <v>0</v>
          </cell>
          <cell r="N471">
            <v>0</v>
          </cell>
        </row>
        <row r="472">
          <cell r="A472">
            <v>332991</v>
          </cell>
          <cell r="B472" t="str">
            <v>Barrera*Juárez,Betzabe</v>
          </cell>
          <cell r="C472" t="str">
            <v>CHU</v>
          </cell>
          <cell r="D472" t="str">
            <v>LIC-EDFI-18</v>
          </cell>
          <cell r="E472" t="str">
            <v>LI</v>
          </cell>
          <cell r="F472" t="str">
            <v>AS</v>
          </cell>
          <cell r="G472">
            <v>404</v>
          </cell>
          <cell r="H472">
            <v>17864.650000000001</v>
          </cell>
          <cell r="I472">
            <v>0</v>
          </cell>
          <cell r="J472">
            <v>0</v>
          </cell>
          <cell r="K472">
            <v>17864.650000000001</v>
          </cell>
          <cell r="L472">
            <v>9295.7999999999993</v>
          </cell>
          <cell r="M472">
            <v>10769.8</v>
          </cell>
          <cell r="N472">
            <v>10769.8</v>
          </cell>
        </row>
        <row r="473">
          <cell r="A473">
            <v>334733</v>
          </cell>
          <cell r="B473" t="str">
            <v>Antonio*Torres,Angel</v>
          </cell>
          <cell r="C473" t="str">
            <v>CHU</v>
          </cell>
          <cell r="D473" t="str">
            <v>LIC-EDFI-18</v>
          </cell>
          <cell r="E473" t="str">
            <v>LI</v>
          </cell>
          <cell r="F473" t="str">
            <v>AS</v>
          </cell>
          <cell r="G473">
            <v>404</v>
          </cell>
          <cell r="H473">
            <v>8551.7999999999993</v>
          </cell>
          <cell r="I473">
            <v>0</v>
          </cell>
          <cell r="J473">
            <v>0</v>
          </cell>
          <cell r="K473">
            <v>8551.7999999999993</v>
          </cell>
          <cell r="L473">
            <v>6588</v>
          </cell>
          <cell r="M473">
            <v>1963.8</v>
          </cell>
          <cell r="N473">
            <v>1963.8</v>
          </cell>
        </row>
        <row r="474">
          <cell r="A474">
            <v>340790</v>
          </cell>
          <cell r="B474" t="str">
            <v>Herrera*Alvarez,Alfonso</v>
          </cell>
          <cell r="C474" t="str">
            <v>CHU</v>
          </cell>
          <cell r="D474" t="str">
            <v>LIC-EDFI-18</v>
          </cell>
          <cell r="E474" t="str">
            <v>LI</v>
          </cell>
          <cell r="F474" t="str">
            <v>AS</v>
          </cell>
          <cell r="G474">
            <v>101</v>
          </cell>
          <cell r="H474">
            <v>16153</v>
          </cell>
          <cell r="I474">
            <v>0</v>
          </cell>
          <cell r="J474">
            <v>0</v>
          </cell>
          <cell r="K474">
            <v>16153</v>
          </cell>
          <cell r="L474">
            <v>16153.2</v>
          </cell>
          <cell r="M474">
            <v>0</v>
          </cell>
          <cell r="N474">
            <v>0</v>
          </cell>
        </row>
        <row r="475">
          <cell r="A475">
            <v>611551</v>
          </cell>
          <cell r="B475" t="str">
            <v>Fraide*Barrios,Noé</v>
          </cell>
          <cell r="C475" t="str">
            <v>CHU</v>
          </cell>
          <cell r="D475" t="str">
            <v>LIC-EDFI-18</v>
          </cell>
          <cell r="E475" t="str">
            <v>LI</v>
          </cell>
          <cell r="F475" t="str">
            <v>AS</v>
          </cell>
          <cell r="G475">
            <v>101</v>
          </cell>
          <cell r="H475">
            <v>34348.76</v>
          </cell>
          <cell r="I475">
            <v>0</v>
          </cell>
          <cell r="J475">
            <v>589.95000000000005</v>
          </cell>
          <cell r="K475">
            <v>33758.81</v>
          </cell>
          <cell r="L475">
            <v>30696.81</v>
          </cell>
          <cell r="M475">
            <v>4943</v>
          </cell>
          <cell r="N475">
            <v>0</v>
          </cell>
        </row>
        <row r="476">
          <cell r="A476">
            <v>618867</v>
          </cell>
          <cell r="B476" t="str">
            <v>Jardón*Vázquez,Carlos</v>
          </cell>
          <cell r="C476" t="str">
            <v>CHU</v>
          </cell>
          <cell r="D476" t="str">
            <v>LIC-EDFI-18</v>
          </cell>
          <cell r="E476" t="str">
            <v>LI</v>
          </cell>
          <cell r="F476" t="str">
            <v>AS</v>
          </cell>
          <cell r="G476">
            <v>404</v>
          </cell>
          <cell r="H476">
            <v>8593.7999999999993</v>
          </cell>
          <cell r="I476">
            <v>0</v>
          </cell>
          <cell r="J476">
            <v>0</v>
          </cell>
          <cell r="K476">
            <v>8593.7999999999993</v>
          </cell>
          <cell r="L476">
            <v>7749</v>
          </cell>
          <cell r="M476">
            <v>844.8</v>
          </cell>
          <cell r="N476">
            <v>844.8</v>
          </cell>
        </row>
        <row r="477">
          <cell r="A477">
            <v>638193</v>
          </cell>
          <cell r="B477" t="str">
            <v>Garcia*Vilchis,Carlos</v>
          </cell>
          <cell r="C477" t="str">
            <v>CHU</v>
          </cell>
          <cell r="D477" t="str">
            <v>LIC-EDFI-18</v>
          </cell>
          <cell r="E477" t="str">
            <v>LI</v>
          </cell>
          <cell r="F477" t="str">
            <v>AS</v>
          </cell>
          <cell r="G477">
            <v>404</v>
          </cell>
          <cell r="H477">
            <v>21525.200000000001</v>
          </cell>
          <cell r="I477">
            <v>0</v>
          </cell>
          <cell r="J477">
            <v>0</v>
          </cell>
          <cell r="K477">
            <v>21525.200000000001</v>
          </cell>
          <cell r="L477">
            <v>9658.7999999999993</v>
          </cell>
          <cell r="M477">
            <v>11866.4</v>
          </cell>
          <cell r="N477">
            <v>11866.4</v>
          </cell>
        </row>
        <row r="478">
          <cell r="A478">
            <v>640977</v>
          </cell>
          <cell r="B478" t="str">
            <v>Mata*Godinez,Miguel</v>
          </cell>
          <cell r="C478" t="str">
            <v>CHU</v>
          </cell>
          <cell r="D478" t="str">
            <v>LIC-EDFI-18</v>
          </cell>
          <cell r="E478" t="str">
            <v>LI</v>
          </cell>
          <cell r="F478" t="str">
            <v>AS</v>
          </cell>
          <cell r="G478">
            <v>405</v>
          </cell>
          <cell r="H478">
            <v>23503.599999999999</v>
          </cell>
          <cell r="I478">
            <v>0</v>
          </cell>
          <cell r="J478">
            <v>441.05</v>
          </cell>
          <cell r="K478">
            <v>23062.55</v>
          </cell>
          <cell r="L478">
            <v>23063.02</v>
          </cell>
          <cell r="M478">
            <v>0</v>
          </cell>
          <cell r="N478">
            <v>0</v>
          </cell>
        </row>
        <row r="479">
          <cell r="A479">
            <v>641827</v>
          </cell>
          <cell r="B479" t="str">
            <v>Ramírez*Hernández,Roberto</v>
          </cell>
          <cell r="C479" t="str">
            <v>CHU</v>
          </cell>
          <cell r="D479" t="str">
            <v>LIC-EDFI-18</v>
          </cell>
          <cell r="E479" t="str">
            <v>LI</v>
          </cell>
          <cell r="F479" t="str">
            <v>EG</v>
          </cell>
          <cell r="H479">
            <v>254</v>
          </cell>
          <cell r="I479">
            <v>0</v>
          </cell>
          <cell r="J479">
            <v>0</v>
          </cell>
          <cell r="K479">
            <v>254</v>
          </cell>
          <cell r="L479">
            <v>254</v>
          </cell>
          <cell r="M479">
            <v>0</v>
          </cell>
          <cell r="N479">
            <v>0</v>
          </cell>
        </row>
        <row r="480">
          <cell r="A480">
            <v>658580</v>
          </cell>
          <cell r="B480" t="str">
            <v>Camacho*Gonzalez,Mara</v>
          </cell>
          <cell r="C480" t="str">
            <v>CHU</v>
          </cell>
          <cell r="D480" t="str">
            <v>LIC-EDFI-18</v>
          </cell>
          <cell r="E480" t="str">
            <v>LI</v>
          </cell>
          <cell r="F480" t="str">
            <v>AS</v>
          </cell>
          <cell r="G480">
            <v>102</v>
          </cell>
          <cell r="H480">
            <v>23213.5</v>
          </cell>
          <cell r="I480">
            <v>0</v>
          </cell>
          <cell r="J480">
            <v>0</v>
          </cell>
          <cell r="K480">
            <v>23213.5</v>
          </cell>
          <cell r="L480">
            <v>22771.599999999999</v>
          </cell>
          <cell r="M480">
            <v>441.9</v>
          </cell>
          <cell r="N480">
            <v>441.9</v>
          </cell>
        </row>
        <row r="481">
          <cell r="A481">
            <v>658591</v>
          </cell>
          <cell r="B481" t="str">
            <v>González*Palma,Osvaldo</v>
          </cell>
          <cell r="C481" t="str">
            <v>CHU</v>
          </cell>
          <cell r="D481" t="str">
            <v>LIC-EDFI-18</v>
          </cell>
          <cell r="E481" t="str">
            <v>LI</v>
          </cell>
          <cell r="F481" t="str">
            <v>AS</v>
          </cell>
          <cell r="G481">
            <v>405</v>
          </cell>
          <cell r="H481">
            <v>25360.400000000001</v>
          </cell>
          <cell r="I481">
            <v>0</v>
          </cell>
          <cell r="J481">
            <v>0</v>
          </cell>
          <cell r="K481">
            <v>25360.400000000001</v>
          </cell>
          <cell r="L481">
            <v>300</v>
          </cell>
          <cell r="M481">
            <v>25060.400000000001</v>
          </cell>
          <cell r="N481">
            <v>25060.400000000001</v>
          </cell>
        </row>
        <row r="482">
          <cell r="A482">
            <v>661268</v>
          </cell>
          <cell r="B482" t="str">
            <v>Castañeda*Fuentes,Emilia</v>
          </cell>
          <cell r="C482" t="str">
            <v>CHU</v>
          </cell>
          <cell r="D482" t="str">
            <v>LIC-EDFI-18</v>
          </cell>
          <cell r="E482" t="str">
            <v>LI</v>
          </cell>
          <cell r="F482" t="str">
            <v>AS</v>
          </cell>
          <cell r="G482">
            <v>104</v>
          </cell>
          <cell r="H482">
            <v>22771</v>
          </cell>
          <cell r="I482">
            <v>0</v>
          </cell>
          <cell r="J482">
            <v>0</v>
          </cell>
          <cell r="K482">
            <v>22771</v>
          </cell>
          <cell r="L482">
            <v>22771</v>
          </cell>
          <cell r="M482">
            <v>0</v>
          </cell>
          <cell r="N482">
            <v>0</v>
          </cell>
        </row>
        <row r="483">
          <cell r="A483">
            <v>661823</v>
          </cell>
          <cell r="B483" t="str">
            <v>Camacho*Rosales,Mitzi</v>
          </cell>
          <cell r="C483" t="str">
            <v>CHU</v>
          </cell>
          <cell r="D483" t="str">
            <v>LIC-EDFI-18</v>
          </cell>
          <cell r="E483" t="str">
            <v>LI</v>
          </cell>
          <cell r="F483" t="str">
            <v>AS</v>
          </cell>
          <cell r="G483">
            <v>101</v>
          </cell>
          <cell r="H483">
            <v>24547</v>
          </cell>
          <cell r="I483">
            <v>0</v>
          </cell>
          <cell r="J483">
            <v>0</v>
          </cell>
          <cell r="K483">
            <v>24547</v>
          </cell>
          <cell r="L483">
            <v>24548.84</v>
          </cell>
          <cell r="M483">
            <v>0</v>
          </cell>
          <cell r="N483">
            <v>0</v>
          </cell>
        </row>
        <row r="484">
          <cell r="A484">
            <v>671380</v>
          </cell>
          <cell r="B484" t="str">
            <v>Alduci*Guzman,Bryant</v>
          </cell>
          <cell r="C484" t="str">
            <v>CHU</v>
          </cell>
          <cell r="D484" t="str">
            <v>LIC-EDFI-18</v>
          </cell>
          <cell r="E484" t="str">
            <v>LI</v>
          </cell>
          <cell r="F484" t="str">
            <v>AS</v>
          </cell>
          <cell r="G484">
            <v>101</v>
          </cell>
          <cell r="H484">
            <v>25558</v>
          </cell>
          <cell r="I484">
            <v>0</v>
          </cell>
          <cell r="J484">
            <v>0</v>
          </cell>
          <cell r="K484">
            <v>25558</v>
          </cell>
          <cell r="L484">
            <v>15762</v>
          </cell>
          <cell r="M484">
            <v>9796</v>
          </cell>
          <cell r="N484">
            <v>9796</v>
          </cell>
        </row>
        <row r="485">
          <cell r="A485">
            <v>671940</v>
          </cell>
          <cell r="B485" t="str">
            <v>Garcia*Gonzalez,Ricardo</v>
          </cell>
          <cell r="C485" t="str">
            <v>CHU</v>
          </cell>
          <cell r="D485" t="str">
            <v>LIC-EDFI-18</v>
          </cell>
          <cell r="E485" t="str">
            <v>LI</v>
          </cell>
          <cell r="F485" t="str">
            <v>AS</v>
          </cell>
          <cell r="G485">
            <v>103</v>
          </cell>
          <cell r="H485">
            <v>24244</v>
          </cell>
          <cell r="I485">
            <v>0</v>
          </cell>
          <cell r="J485">
            <v>0</v>
          </cell>
          <cell r="K485">
            <v>24244</v>
          </cell>
          <cell r="L485">
            <v>24245.599999999999</v>
          </cell>
          <cell r="M485">
            <v>0</v>
          </cell>
          <cell r="N485">
            <v>0</v>
          </cell>
        </row>
        <row r="486">
          <cell r="A486">
            <v>673672</v>
          </cell>
          <cell r="B486" t="str">
            <v>Palma*Franco,Neri</v>
          </cell>
          <cell r="C486" t="str">
            <v>CHU</v>
          </cell>
          <cell r="D486" t="str">
            <v>MAE-ENDE-18</v>
          </cell>
          <cell r="E486" t="str">
            <v>MA</v>
          </cell>
          <cell r="F486" t="str">
            <v>BI</v>
          </cell>
          <cell r="H486">
            <v>127</v>
          </cell>
          <cell r="I486">
            <v>0</v>
          </cell>
          <cell r="J486">
            <v>0</v>
          </cell>
          <cell r="K486">
            <v>127</v>
          </cell>
          <cell r="L486">
            <v>127</v>
          </cell>
          <cell r="M486">
            <v>0</v>
          </cell>
          <cell r="N486">
            <v>0</v>
          </cell>
        </row>
        <row r="487">
          <cell r="A487">
            <v>676664</v>
          </cell>
          <cell r="B487" t="str">
            <v>Galan*Zarraga,Felipe de Jesus</v>
          </cell>
          <cell r="C487" t="str">
            <v>CHU</v>
          </cell>
          <cell r="D487" t="str">
            <v>LIC-EDFI-18</v>
          </cell>
          <cell r="E487" t="str">
            <v>LI</v>
          </cell>
          <cell r="F487" t="str">
            <v>EG</v>
          </cell>
          <cell r="H487">
            <v>760</v>
          </cell>
          <cell r="I487">
            <v>0</v>
          </cell>
          <cell r="J487">
            <v>0</v>
          </cell>
          <cell r="K487">
            <v>760</v>
          </cell>
          <cell r="L487">
            <v>760</v>
          </cell>
          <cell r="M487">
            <v>0</v>
          </cell>
          <cell r="N487">
            <v>0</v>
          </cell>
        </row>
        <row r="488">
          <cell r="A488">
            <v>680815</v>
          </cell>
          <cell r="B488" t="str">
            <v>Del Rosario*Gonzalez,Fernando</v>
          </cell>
          <cell r="C488" t="str">
            <v>CHU</v>
          </cell>
          <cell r="D488" t="str">
            <v>MAE-ENDE-18</v>
          </cell>
          <cell r="E488" t="str">
            <v>MA</v>
          </cell>
          <cell r="F488" t="str">
            <v>AS</v>
          </cell>
          <cell r="G488">
            <v>407</v>
          </cell>
          <cell r="H488">
            <v>27669.599999999999</v>
          </cell>
          <cell r="I488">
            <v>0</v>
          </cell>
          <cell r="J488">
            <v>0</v>
          </cell>
          <cell r="K488">
            <v>27669.599999999999</v>
          </cell>
          <cell r="L488">
            <v>20047</v>
          </cell>
          <cell r="M488">
            <v>7622.6</v>
          </cell>
          <cell r="N488">
            <v>7622.6</v>
          </cell>
        </row>
        <row r="489">
          <cell r="A489">
            <v>680873</v>
          </cell>
          <cell r="B489" t="str">
            <v>Onofre*Eufragio,Javier</v>
          </cell>
          <cell r="C489" t="str">
            <v>CHU</v>
          </cell>
          <cell r="D489" t="str">
            <v>LIC-EDFI-18</v>
          </cell>
          <cell r="E489" t="str">
            <v>LI</v>
          </cell>
          <cell r="F489" t="str">
            <v>EG</v>
          </cell>
          <cell r="H489">
            <v>127</v>
          </cell>
          <cell r="I489">
            <v>0</v>
          </cell>
          <cell r="J489">
            <v>0</v>
          </cell>
          <cell r="K489">
            <v>127</v>
          </cell>
          <cell r="L489">
            <v>127</v>
          </cell>
          <cell r="M489">
            <v>0</v>
          </cell>
          <cell r="N489">
            <v>0</v>
          </cell>
        </row>
        <row r="490">
          <cell r="A490">
            <v>680877</v>
          </cell>
          <cell r="B490" t="str">
            <v>Perales*Leal,Ramses</v>
          </cell>
          <cell r="C490" t="str">
            <v>CHU</v>
          </cell>
          <cell r="D490" t="str">
            <v>LIC-EDFI-18</v>
          </cell>
          <cell r="E490" t="str">
            <v>LI</v>
          </cell>
          <cell r="F490" t="str">
            <v>AS</v>
          </cell>
          <cell r="G490">
            <v>404</v>
          </cell>
          <cell r="I490">
            <v>0</v>
          </cell>
          <cell r="J490">
            <v>0</v>
          </cell>
          <cell r="L490">
            <v>1000</v>
          </cell>
          <cell r="M490">
            <v>0</v>
          </cell>
        </row>
        <row r="491">
          <cell r="A491">
            <v>689644</v>
          </cell>
          <cell r="B491" t="str">
            <v>Martinez*Labastida,Olson</v>
          </cell>
          <cell r="C491" t="str">
            <v>CHU</v>
          </cell>
          <cell r="D491" t="str">
            <v>LIC-EDFI-18</v>
          </cell>
          <cell r="E491" t="str">
            <v>LI</v>
          </cell>
          <cell r="F491" t="str">
            <v>AS</v>
          </cell>
          <cell r="G491">
            <v>100</v>
          </cell>
          <cell r="H491">
            <v>23823</v>
          </cell>
          <cell r="I491">
            <v>0</v>
          </cell>
          <cell r="J491">
            <v>0</v>
          </cell>
          <cell r="K491">
            <v>23823</v>
          </cell>
          <cell r="L491">
            <v>23823.599999999999</v>
          </cell>
          <cell r="M491">
            <v>0</v>
          </cell>
          <cell r="N491">
            <v>0</v>
          </cell>
        </row>
        <row r="492">
          <cell r="A492">
            <v>693323</v>
          </cell>
          <cell r="B492" t="str">
            <v>Gómez*González,Diego</v>
          </cell>
          <cell r="C492" t="str">
            <v>CHU</v>
          </cell>
          <cell r="D492" t="str">
            <v>LIC-EDFI-18</v>
          </cell>
          <cell r="E492" t="str">
            <v>LI</v>
          </cell>
          <cell r="F492" t="str">
            <v>EG</v>
          </cell>
          <cell r="H492">
            <v>8003</v>
          </cell>
          <cell r="I492">
            <v>0</v>
          </cell>
          <cell r="J492">
            <v>0</v>
          </cell>
          <cell r="K492">
            <v>8003</v>
          </cell>
          <cell r="L492">
            <v>8003</v>
          </cell>
          <cell r="M492">
            <v>0</v>
          </cell>
          <cell r="N492">
            <v>0</v>
          </cell>
        </row>
        <row r="493">
          <cell r="A493">
            <v>693649</v>
          </cell>
          <cell r="B493" t="str">
            <v>Perafan*Gudiño,Alfredo</v>
          </cell>
          <cell r="C493" t="str">
            <v>CHU</v>
          </cell>
          <cell r="D493" t="str">
            <v>LIC-EDFI-18</v>
          </cell>
          <cell r="E493" t="str">
            <v>LI</v>
          </cell>
          <cell r="F493" t="str">
            <v>AS</v>
          </cell>
          <cell r="G493">
            <v>404</v>
          </cell>
          <cell r="H493">
            <v>22361.31</v>
          </cell>
          <cell r="I493">
            <v>0</v>
          </cell>
          <cell r="J493">
            <v>0</v>
          </cell>
          <cell r="K493">
            <v>22361.31</v>
          </cell>
          <cell r="L493">
            <v>25650.959999999999</v>
          </cell>
          <cell r="M493">
            <v>0</v>
          </cell>
          <cell r="N493">
            <v>0</v>
          </cell>
        </row>
        <row r="494">
          <cell r="A494">
            <v>698047</v>
          </cell>
          <cell r="B494" t="str">
            <v>Rodriguez*Gutierrez,Visnu</v>
          </cell>
          <cell r="C494" t="str">
            <v>CHU</v>
          </cell>
          <cell r="D494" t="str">
            <v>LIC-EDFI-18</v>
          </cell>
          <cell r="E494" t="str">
            <v>LI</v>
          </cell>
          <cell r="F494" t="str">
            <v>AS</v>
          </cell>
          <cell r="G494">
            <v>404</v>
          </cell>
          <cell r="H494">
            <v>22825.4</v>
          </cell>
          <cell r="I494">
            <v>0</v>
          </cell>
          <cell r="J494">
            <v>0</v>
          </cell>
          <cell r="K494">
            <v>22825.4</v>
          </cell>
          <cell r="L494">
            <v>15921.8</v>
          </cell>
          <cell r="M494">
            <v>6903.6</v>
          </cell>
          <cell r="N494">
            <v>6903.6</v>
          </cell>
        </row>
        <row r="495">
          <cell r="A495">
            <v>698287</v>
          </cell>
          <cell r="B495" t="str">
            <v>Chavez*Torres,Mitzi</v>
          </cell>
          <cell r="C495" t="str">
            <v>CHU</v>
          </cell>
          <cell r="D495" t="str">
            <v>LIC-EDFI-18</v>
          </cell>
          <cell r="E495" t="str">
            <v>LI</v>
          </cell>
          <cell r="F495" t="str">
            <v>AS</v>
          </cell>
          <cell r="G495">
            <v>404</v>
          </cell>
          <cell r="H495">
            <v>21236</v>
          </cell>
          <cell r="I495">
            <v>0</v>
          </cell>
          <cell r="J495">
            <v>0</v>
          </cell>
          <cell r="K495">
            <v>21236</v>
          </cell>
          <cell r="L495">
            <v>9775.2000000000007</v>
          </cell>
          <cell r="M495">
            <v>11460.8</v>
          </cell>
          <cell r="N495">
            <v>11460.8</v>
          </cell>
        </row>
        <row r="496">
          <cell r="A496">
            <v>728839</v>
          </cell>
          <cell r="B496" t="str">
            <v>Bernardo*Juan,Julio</v>
          </cell>
          <cell r="C496" t="str">
            <v>CHU</v>
          </cell>
          <cell r="D496" t="str">
            <v>LIC-EDFI-18</v>
          </cell>
          <cell r="E496" t="str">
            <v>LI</v>
          </cell>
          <cell r="F496" t="str">
            <v>AS</v>
          </cell>
          <cell r="G496">
            <v>101</v>
          </cell>
          <cell r="H496">
            <v>32995</v>
          </cell>
          <cell r="I496">
            <v>0</v>
          </cell>
          <cell r="J496">
            <v>0</v>
          </cell>
          <cell r="K496">
            <v>32995</v>
          </cell>
          <cell r="L496">
            <v>17748</v>
          </cell>
          <cell r="M496">
            <v>15247.5</v>
          </cell>
          <cell r="N496">
            <v>10304.5</v>
          </cell>
        </row>
        <row r="497">
          <cell r="A497">
            <v>729822</v>
          </cell>
          <cell r="B497" t="str">
            <v>Espinoza*Antonio,Frida</v>
          </cell>
          <cell r="C497" t="str">
            <v>CHU</v>
          </cell>
          <cell r="D497" t="str">
            <v>LIC-EDFI-18</v>
          </cell>
          <cell r="E497" t="str">
            <v>LI</v>
          </cell>
          <cell r="F497" t="str">
            <v>AS</v>
          </cell>
          <cell r="G497">
            <v>101</v>
          </cell>
          <cell r="H497">
            <v>32840.5</v>
          </cell>
          <cell r="I497">
            <v>0</v>
          </cell>
          <cell r="J497">
            <v>0</v>
          </cell>
          <cell r="K497">
            <v>32840.5</v>
          </cell>
          <cell r="L497">
            <v>23734</v>
          </cell>
          <cell r="M497">
            <v>9106.5</v>
          </cell>
          <cell r="N497">
            <v>4163.5</v>
          </cell>
        </row>
        <row r="498">
          <cell r="A498">
            <v>729823</v>
          </cell>
          <cell r="B498" t="str">
            <v>Espinoza*Antonio,Dafne</v>
          </cell>
          <cell r="C498" t="str">
            <v>CHU</v>
          </cell>
          <cell r="D498" t="str">
            <v>LIC-EDFI-18</v>
          </cell>
          <cell r="E498" t="str">
            <v>LI</v>
          </cell>
          <cell r="F498" t="str">
            <v>AS</v>
          </cell>
          <cell r="G498">
            <v>101</v>
          </cell>
          <cell r="H498">
            <v>32067.55</v>
          </cell>
          <cell r="I498">
            <v>0</v>
          </cell>
          <cell r="J498">
            <v>0</v>
          </cell>
          <cell r="K498">
            <v>32067.55</v>
          </cell>
          <cell r="L498">
            <v>23081</v>
          </cell>
          <cell r="M498">
            <v>8986.5499999999993</v>
          </cell>
          <cell r="N498">
            <v>4043.55</v>
          </cell>
        </row>
        <row r="499">
          <cell r="A499">
            <v>732010</v>
          </cell>
          <cell r="B499" t="str">
            <v>Fernandez]*Aceves,Keri</v>
          </cell>
          <cell r="C499" t="str">
            <v>CHU</v>
          </cell>
          <cell r="D499" t="str">
            <v>LIC-EDFI-18</v>
          </cell>
          <cell r="E499" t="str">
            <v>LI</v>
          </cell>
          <cell r="F499" t="str">
            <v>AS</v>
          </cell>
          <cell r="G499">
            <v>101</v>
          </cell>
          <cell r="H499">
            <v>32566.95</v>
          </cell>
          <cell r="I499">
            <v>0</v>
          </cell>
          <cell r="J499">
            <v>0</v>
          </cell>
          <cell r="K499">
            <v>32566.95</v>
          </cell>
          <cell r="L499">
            <v>24524</v>
          </cell>
          <cell r="M499">
            <v>8043</v>
          </cell>
          <cell r="N499">
            <v>3100</v>
          </cell>
        </row>
        <row r="500">
          <cell r="A500">
            <v>738787</v>
          </cell>
          <cell r="B500" t="str">
            <v>Trujillo*Alvarado,Luis</v>
          </cell>
          <cell r="C500" t="str">
            <v>CHU</v>
          </cell>
          <cell r="D500" t="str">
            <v>LIC-EDFI-18</v>
          </cell>
          <cell r="E500" t="str">
            <v>LI</v>
          </cell>
          <cell r="F500" t="str">
            <v>AS</v>
          </cell>
          <cell r="G500">
            <v>101</v>
          </cell>
          <cell r="H500">
            <v>26683.3</v>
          </cell>
          <cell r="I500">
            <v>0</v>
          </cell>
          <cell r="J500">
            <v>0</v>
          </cell>
          <cell r="K500">
            <v>26683.3</v>
          </cell>
          <cell r="L500">
            <v>26684.2</v>
          </cell>
          <cell r="M500">
            <v>0</v>
          </cell>
          <cell r="N500">
            <v>0</v>
          </cell>
        </row>
        <row r="501">
          <cell r="A501">
            <v>743518</v>
          </cell>
          <cell r="B501" t="str">
            <v>Trejo*Alonso,Eduardo</v>
          </cell>
          <cell r="C501" t="str">
            <v>CHU</v>
          </cell>
          <cell r="D501" t="str">
            <v>LIC-EDFI-18</v>
          </cell>
          <cell r="E501" t="str">
            <v>LI</v>
          </cell>
          <cell r="F501" t="str">
            <v>AS</v>
          </cell>
          <cell r="G501">
            <v>405</v>
          </cell>
          <cell r="H501">
            <v>23586</v>
          </cell>
          <cell r="I501">
            <v>0</v>
          </cell>
          <cell r="J501">
            <v>489.87</v>
          </cell>
          <cell r="K501">
            <v>23096.13</v>
          </cell>
          <cell r="L501">
            <v>23097</v>
          </cell>
          <cell r="M501">
            <v>0</v>
          </cell>
          <cell r="N501">
            <v>0</v>
          </cell>
        </row>
        <row r="502">
          <cell r="A502">
            <v>744415</v>
          </cell>
          <cell r="B502" t="str">
            <v>Martinez*Martinez,Ramiro</v>
          </cell>
          <cell r="C502" t="str">
            <v>CHU</v>
          </cell>
          <cell r="D502" t="str">
            <v>LIC-EDFI-18</v>
          </cell>
          <cell r="E502" t="str">
            <v>LI</v>
          </cell>
          <cell r="F502" t="str">
            <v>AS</v>
          </cell>
          <cell r="G502">
            <v>101</v>
          </cell>
          <cell r="H502">
            <v>26546.85</v>
          </cell>
          <cell r="I502">
            <v>0</v>
          </cell>
          <cell r="J502">
            <v>0</v>
          </cell>
          <cell r="K502">
            <v>26546.85</v>
          </cell>
          <cell r="L502">
            <v>22413.200000000001</v>
          </cell>
          <cell r="M502">
            <v>4133.6499999999996</v>
          </cell>
          <cell r="N502">
            <v>4133.6499999999996</v>
          </cell>
        </row>
        <row r="503">
          <cell r="A503">
            <v>747106</v>
          </cell>
          <cell r="B503" t="str">
            <v>Reyes*Campos,Yael</v>
          </cell>
          <cell r="C503" t="str">
            <v>CHU</v>
          </cell>
          <cell r="D503" t="str">
            <v>LIC-EDFI-18</v>
          </cell>
          <cell r="E503" t="str">
            <v>LI</v>
          </cell>
          <cell r="F503" t="str">
            <v>AS</v>
          </cell>
          <cell r="G503">
            <v>101</v>
          </cell>
          <cell r="H503">
            <v>29840.15</v>
          </cell>
          <cell r="I503">
            <v>0</v>
          </cell>
          <cell r="J503">
            <v>0</v>
          </cell>
          <cell r="K503">
            <v>29840.15</v>
          </cell>
          <cell r="L503">
            <v>24952.1</v>
          </cell>
          <cell r="M503">
            <v>4888.05</v>
          </cell>
          <cell r="N503">
            <v>4888.05</v>
          </cell>
        </row>
        <row r="504">
          <cell r="A504">
            <v>748231</v>
          </cell>
          <cell r="B504" t="str">
            <v>Vera*Ovalle,Mauricio</v>
          </cell>
          <cell r="C504" t="str">
            <v>CHU</v>
          </cell>
          <cell r="D504" t="str">
            <v>LIC-EDFI-18</v>
          </cell>
          <cell r="E504" t="str">
            <v>LI</v>
          </cell>
          <cell r="F504" t="str">
            <v>AS</v>
          </cell>
          <cell r="G504">
            <v>101</v>
          </cell>
          <cell r="H504">
            <v>26243.200000000001</v>
          </cell>
          <cell r="I504">
            <v>0</v>
          </cell>
          <cell r="J504">
            <v>0</v>
          </cell>
          <cell r="K504">
            <v>26243.200000000001</v>
          </cell>
          <cell r="L504">
            <v>25851.200000000001</v>
          </cell>
          <cell r="M504">
            <v>775</v>
          </cell>
          <cell r="N504">
            <v>775</v>
          </cell>
        </row>
        <row r="505">
          <cell r="A505">
            <v>749191</v>
          </cell>
          <cell r="B505" t="str">
            <v>Morin*Gonzalez,Angel</v>
          </cell>
          <cell r="C505" t="str">
            <v>CHU</v>
          </cell>
          <cell r="D505" t="str">
            <v>LIC-EDFI-18</v>
          </cell>
          <cell r="E505" t="str">
            <v>LI</v>
          </cell>
          <cell r="F505" t="str">
            <v>AS</v>
          </cell>
          <cell r="G505">
            <v>101</v>
          </cell>
          <cell r="H505">
            <v>25925.5</v>
          </cell>
          <cell r="I505">
            <v>0</v>
          </cell>
          <cell r="J505">
            <v>0</v>
          </cell>
          <cell r="K505">
            <v>25925.5</v>
          </cell>
          <cell r="L505">
            <v>25925.599999999999</v>
          </cell>
          <cell r="M505">
            <v>0</v>
          </cell>
          <cell r="N505">
            <v>0</v>
          </cell>
        </row>
        <row r="506">
          <cell r="A506">
            <v>750120</v>
          </cell>
          <cell r="B506" t="str">
            <v>Lopez*Galicia,Victor</v>
          </cell>
          <cell r="C506" t="str">
            <v>CHU</v>
          </cell>
          <cell r="D506" t="str">
            <v>LIC-EDFI-18</v>
          </cell>
          <cell r="E506" t="str">
            <v>LI</v>
          </cell>
          <cell r="F506" t="str">
            <v>BF</v>
          </cell>
          <cell r="H506">
            <v>3100</v>
          </cell>
          <cell r="I506">
            <v>0</v>
          </cell>
          <cell r="J506">
            <v>0</v>
          </cell>
          <cell r="K506">
            <v>3100</v>
          </cell>
          <cell r="L506">
            <v>0</v>
          </cell>
          <cell r="M506">
            <v>0</v>
          </cell>
          <cell r="N506">
            <v>0</v>
          </cell>
        </row>
        <row r="507">
          <cell r="A507">
            <v>751272</v>
          </cell>
          <cell r="B507" t="str">
            <v>Melendez*Zamorano,Christian</v>
          </cell>
          <cell r="C507" t="str">
            <v>CHU</v>
          </cell>
          <cell r="D507" t="str">
            <v>LIC-EDFI-18</v>
          </cell>
          <cell r="E507" t="str">
            <v>LI</v>
          </cell>
          <cell r="F507" t="str">
            <v>AS</v>
          </cell>
          <cell r="G507">
            <v>101</v>
          </cell>
          <cell r="H507">
            <v>26993.3</v>
          </cell>
          <cell r="I507">
            <v>0</v>
          </cell>
          <cell r="J507">
            <v>0</v>
          </cell>
          <cell r="K507">
            <v>26993.3</v>
          </cell>
          <cell r="L507">
            <v>26993.3</v>
          </cell>
          <cell r="M507">
            <v>0</v>
          </cell>
          <cell r="N507">
            <v>0</v>
          </cell>
        </row>
        <row r="508">
          <cell r="A508">
            <v>751962</v>
          </cell>
          <cell r="B508" t="str">
            <v>Chavez*Herrera,Christopher</v>
          </cell>
          <cell r="C508" t="str">
            <v>CHU</v>
          </cell>
          <cell r="D508" t="str">
            <v>LIC-EDFI-18</v>
          </cell>
          <cell r="E508" t="str">
            <v>LI</v>
          </cell>
          <cell r="F508" t="str">
            <v>BS</v>
          </cell>
          <cell r="G508">
            <v>101</v>
          </cell>
          <cell r="H508">
            <v>0</v>
          </cell>
          <cell r="I508">
            <v>0</v>
          </cell>
          <cell r="J508">
            <v>0</v>
          </cell>
          <cell r="K508">
            <v>0</v>
          </cell>
          <cell r="L508">
            <v>0</v>
          </cell>
          <cell r="M508">
            <v>0</v>
          </cell>
          <cell r="N508">
            <v>0</v>
          </cell>
        </row>
        <row r="509">
          <cell r="A509">
            <v>752318</v>
          </cell>
          <cell r="B509" t="str">
            <v>Diaz*Guerrero,Bryan</v>
          </cell>
          <cell r="C509" t="str">
            <v>CHU</v>
          </cell>
          <cell r="D509" t="str">
            <v>LIC-EDFI-18</v>
          </cell>
          <cell r="E509" t="str">
            <v>LI</v>
          </cell>
          <cell r="F509" t="str">
            <v>AS</v>
          </cell>
          <cell r="G509">
            <v>101</v>
          </cell>
          <cell r="H509">
            <v>25573.4</v>
          </cell>
          <cell r="I509">
            <v>0</v>
          </cell>
          <cell r="J509">
            <v>0</v>
          </cell>
          <cell r="K509">
            <v>25573.4</v>
          </cell>
          <cell r="L509">
            <v>22294.2</v>
          </cell>
          <cell r="M509">
            <v>3280</v>
          </cell>
          <cell r="N509">
            <v>3280</v>
          </cell>
        </row>
        <row r="510">
          <cell r="A510">
            <v>752331</v>
          </cell>
          <cell r="B510" t="str">
            <v>Velasco*Garduño,Carlos</v>
          </cell>
          <cell r="C510" t="str">
            <v>CHU</v>
          </cell>
          <cell r="D510" t="str">
            <v>LIC-EDFI-18</v>
          </cell>
          <cell r="E510" t="str">
            <v>LI</v>
          </cell>
          <cell r="F510" t="str">
            <v>AS</v>
          </cell>
          <cell r="G510">
            <v>101</v>
          </cell>
          <cell r="H510">
            <v>24413</v>
          </cell>
          <cell r="I510">
            <v>0</v>
          </cell>
          <cell r="J510">
            <v>0</v>
          </cell>
          <cell r="K510">
            <v>24413</v>
          </cell>
          <cell r="L510">
            <v>12227.8</v>
          </cell>
          <cell r="M510">
            <v>12185.2</v>
          </cell>
          <cell r="N510">
            <v>12185.2</v>
          </cell>
        </row>
        <row r="511">
          <cell r="A511">
            <v>752920</v>
          </cell>
          <cell r="B511" t="str">
            <v>Castro*Astudillo,Héctor</v>
          </cell>
          <cell r="C511" t="str">
            <v>CHU</v>
          </cell>
          <cell r="D511" t="str">
            <v>LIC-EDFI-18</v>
          </cell>
          <cell r="E511" t="str">
            <v>LI</v>
          </cell>
          <cell r="F511" t="str">
            <v>AS</v>
          </cell>
          <cell r="G511">
            <v>101</v>
          </cell>
          <cell r="H511">
            <v>28677.5</v>
          </cell>
          <cell r="I511">
            <v>0</v>
          </cell>
          <cell r="J511">
            <v>1008.94</v>
          </cell>
          <cell r="K511">
            <v>27668.560000000001</v>
          </cell>
          <cell r="L511">
            <v>27669.45</v>
          </cell>
          <cell r="M511">
            <v>0</v>
          </cell>
          <cell r="N511">
            <v>0</v>
          </cell>
        </row>
        <row r="512">
          <cell r="A512">
            <v>754150</v>
          </cell>
          <cell r="B512" t="str">
            <v>Perez*Hilario,Valentín</v>
          </cell>
          <cell r="C512" t="str">
            <v>CHU</v>
          </cell>
          <cell r="D512" t="str">
            <v>LIC-EDFI-18</v>
          </cell>
          <cell r="E512" t="str">
            <v>LI</v>
          </cell>
          <cell r="F512" t="str">
            <v>BF</v>
          </cell>
          <cell r="H512">
            <v>3100</v>
          </cell>
          <cell r="I512">
            <v>0</v>
          </cell>
          <cell r="J512">
            <v>0</v>
          </cell>
          <cell r="K512">
            <v>3100</v>
          </cell>
          <cell r="L512">
            <v>0</v>
          </cell>
          <cell r="M512">
            <v>3100</v>
          </cell>
          <cell r="N512">
            <v>3100</v>
          </cell>
        </row>
        <row r="513">
          <cell r="A513">
            <v>755746</v>
          </cell>
          <cell r="B513" t="str">
            <v>Gamez*Santiago,Diego</v>
          </cell>
          <cell r="C513" t="str">
            <v>CHU</v>
          </cell>
          <cell r="D513" t="str">
            <v>LIC-EDFI-18</v>
          </cell>
          <cell r="E513" t="str">
            <v>LI</v>
          </cell>
          <cell r="F513" t="str">
            <v>BR</v>
          </cell>
          <cell r="G513">
            <v>101</v>
          </cell>
          <cell r="H513">
            <v>3100</v>
          </cell>
          <cell r="I513">
            <v>0</v>
          </cell>
          <cell r="J513">
            <v>0</v>
          </cell>
          <cell r="K513">
            <v>3100</v>
          </cell>
          <cell r="L513">
            <v>0</v>
          </cell>
          <cell r="M513">
            <v>3100</v>
          </cell>
          <cell r="N513">
            <v>3100</v>
          </cell>
        </row>
        <row r="514">
          <cell r="A514">
            <v>756425</v>
          </cell>
          <cell r="B514" t="str">
            <v>Cardenas*Cantero,Oswaldo</v>
          </cell>
          <cell r="C514" t="str">
            <v>CHU</v>
          </cell>
          <cell r="D514" t="str">
            <v>LIC-EDFI-18</v>
          </cell>
          <cell r="E514" t="str">
            <v>LI</v>
          </cell>
          <cell r="F514" t="str">
            <v>AS</v>
          </cell>
          <cell r="G514">
            <v>101</v>
          </cell>
          <cell r="H514">
            <v>29069.7</v>
          </cell>
          <cell r="I514">
            <v>0</v>
          </cell>
          <cell r="J514">
            <v>0</v>
          </cell>
          <cell r="K514">
            <v>29069.7</v>
          </cell>
          <cell r="L514">
            <v>22233.200000000001</v>
          </cell>
          <cell r="M514">
            <v>6836.5</v>
          </cell>
          <cell r="N514">
            <v>6836.5</v>
          </cell>
        </row>
        <row r="515">
          <cell r="A515">
            <v>757788</v>
          </cell>
          <cell r="B515" t="str">
            <v>Iturbe*Flores,Alan</v>
          </cell>
          <cell r="C515" t="str">
            <v>CHU</v>
          </cell>
          <cell r="D515" t="str">
            <v>LIC-EDFI-18</v>
          </cell>
          <cell r="E515" t="str">
            <v>LI</v>
          </cell>
          <cell r="F515" t="str">
            <v>AS</v>
          </cell>
          <cell r="G515">
            <v>101</v>
          </cell>
          <cell r="H515">
            <v>26664.58</v>
          </cell>
          <cell r="I515">
            <v>0</v>
          </cell>
          <cell r="J515">
            <v>0</v>
          </cell>
          <cell r="K515">
            <v>26664.58</v>
          </cell>
          <cell r="L515">
            <v>26724.58</v>
          </cell>
          <cell r="M515">
            <v>0</v>
          </cell>
          <cell r="N515">
            <v>0</v>
          </cell>
        </row>
        <row r="516">
          <cell r="A516">
            <v>758213</v>
          </cell>
          <cell r="B516" t="str">
            <v>Vargas*López,Andrea</v>
          </cell>
          <cell r="C516" t="str">
            <v>CHU</v>
          </cell>
          <cell r="D516" t="str">
            <v>LIC-EDFI-18</v>
          </cell>
          <cell r="E516" t="str">
            <v>LI</v>
          </cell>
          <cell r="F516" t="str">
            <v>AS</v>
          </cell>
          <cell r="G516">
            <v>101</v>
          </cell>
          <cell r="H516">
            <v>25573.759999999998</v>
          </cell>
          <cell r="I516">
            <v>0</v>
          </cell>
          <cell r="J516">
            <v>450.36</v>
          </cell>
          <cell r="K516">
            <v>25123.4</v>
          </cell>
          <cell r="L516">
            <v>21964.2</v>
          </cell>
          <cell r="M516">
            <v>3160</v>
          </cell>
          <cell r="N516">
            <v>3160</v>
          </cell>
        </row>
        <row r="517">
          <cell r="A517">
            <v>765846</v>
          </cell>
          <cell r="B517" t="str">
            <v>Luna*Guerrero,Diana</v>
          </cell>
          <cell r="C517" t="str">
            <v>CHU</v>
          </cell>
          <cell r="D517" t="str">
            <v>LIC-EDFI-18</v>
          </cell>
          <cell r="E517" t="str">
            <v>LI</v>
          </cell>
          <cell r="F517" t="str">
            <v>AS</v>
          </cell>
          <cell r="G517">
            <v>406</v>
          </cell>
          <cell r="H517">
            <v>27107</v>
          </cell>
          <cell r="I517">
            <v>0</v>
          </cell>
          <cell r="J517">
            <v>415.73</v>
          </cell>
          <cell r="K517">
            <v>26691.27</v>
          </cell>
          <cell r="L517">
            <v>26692.59</v>
          </cell>
          <cell r="M517">
            <v>0</v>
          </cell>
          <cell r="N517">
            <v>0</v>
          </cell>
        </row>
        <row r="518">
          <cell r="A518">
            <v>766106</v>
          </cell>
          <cell r="B518" t="str">
            <v>Chavarria*Lara,Edson</v>
          </cell>
          <cell r="C518" t="str">
            <v>CHU</v>
          </cell>
          <cell r="D518" t="str">
            <v>LIC-EDFI-18</v>
          </cell>
          <cell r="E518" t="str">
            <v>LI</v>
          </cell>
          <cell r="F518" t="str">
            <v>AS</v>
          </cell>
          <cell r="G518">
            <v>404</v>
          </cell>
          <cell r="H518">
            <v>26041</v>
          </cell>
          <cell r="I518">
            <v>0</v>
          </cell>
          <cell r="J518">
            <v>0</v>
          </cell>
          <cell r="K518">
            <v>26041</v>
          </cell>
          <cell r="L518">
            <v>21753.4</v>
          </cell>
          <cell r="M518">
            <v>4287.6000000000004</v>
          </cell>
          <cell r="N518">
            <v>4287.6000000000004</v>
          </cell>
        </row>
        <row r="519">
          <cell r="A519">
            <v>766587</v>
          </cell>
          <cell r="B519" t="str">
            <v>Amaya*Chavez,Emmanuel</v>
          </cell>
          <cell r="C519" t="str">
            <v>CHU</v>
          </cell>
          <cell r="D519" t="str">
            <v>LIC-EDFI-18</v>
          </cell>
          <cell r="E519" t="str">
            <v>LI</v>
          </cell>
          <cell r="F519" t="str">
            <v>AS</v>
          </cell>
          <cell r="G519">
            <v>101</v>
          </cell>
          <cell r="H519">
            <v>24007</v>
          </cell>
          <cell r="I519">
            <v>0</v>
          </cell>
          <cell r="J519">
            <v>467.78</v>
          </cell>
          <cell r="K519">
            <v>23539.22</v>
          </cell>
          <cell r="L519">
            <v>23722.82</v>
          </cell>
          <cell r="M519">
            <v>0</v>
          </cell>
          <cell r="N519">
            <v>0</v>
          </cell>
        </row>
        <row r="520">
          <cell r="A520">
            <v>776609</v>
          </cell>
          <cell r="B520" t="str">
            <v>Santillan*Alonso,Jorge</v>
          </cell>
          <cell r="C520" t="str">
            <v>CHU</v>
          </cell>
          <cell r="D520" t="str">
            <v>LIC-EDFI-18</v>
          </cell>
          <cell r="E520" t="str">
            <v>LI</v>
          </cell>
          <cell r="F520" t="str">
            <v>AS</v>
          </cell>
          <cell r="G520">
            <v>101</v>
          </cell>
          <cell r="H520">
            <v>27361</v>
          </cell>
          <cell r="I520">
            <v>0</v>
          </cell>
          <cell r="J520">
            <v>486.58</v>
          </cell>
          <cell r="K520">
            <v>26874.42</v>
          </cell>
          <cell r="L520">
            <v>26875.41</v>
          </cell>
          <cell r="M520">
            <v>0</v>
          </cell>
          <cell r="N520">
            <v>0</v>
          </cell>
        </row>
        <row r="521">
          <cell r="A521">
            <v>778570</v>
          </cell>
          <cell r="B521" t="str">
            <v>Garcia*Delgado,Santiago</v>
          </cell>
          <cell r="C521" t="str">
            <v>CHU</v>
          </cell>
          <cell r="D521" t="str">
            <v>LIC-EDFI-18</v>
          </cell>
          <cell r="E521" t="str">
            <v>LI</v>
          </cell>
          <cell r="F521" t="str">
            <v>AS</v>
          </cell>
          <cell r="G521">
            <v>404</v>
          </cell>
          <cell r="H521">
            <v>15890.4</v>
          </cell>
          <cell r="I521">
            <v>0</v>
          </cell>
          <cell r="J521">
            <v>0</v>
          </cell>
          <cell r="K521">
            <v>15890.4</v>
          </cell>
          <cell r="L521">
            <v>9345</v>
          </cell>
          <cell r="M521">
            <v>6545.4</v>
          </cell>
          <cell r="N521">
            <v>6545.4</v>
          </cell>
        </row>
        <row r="522">
          <cell r="A522">
            <v>785025</v>
          </cell>
          <cell r="B522" t="str">
            <v>Martinez*Medina,Irma</v>
          </cell>
          <cell r="C522" t="str">
            <v>CHU</v>
          </cell>
          <cell r="D522" t="str">
            <v>MAE-ENDE-18</v>
          </cell>
          <cell r="E522" t="str">
            <v>MA</v>
          </cell>
          <cell r="F522" t="str">
            <v>EG</v>
          </cell>
          <cell r="G522">
            <v>406</v>
          </cell>
          <cell r="H522">
            <v>127</v>
          </cell>
          <cell r="I522">
            <v>0</v>
          </cell>
          <cell r="J522">
            <v>0</v>
          </cell>
          <cell r="K522">
            <v>127</v>
          </cell>
          <cell r="L522">
            <v>127</v>
          </cell>
          <cell r="M522">
            <v>0</v>
          </cell>
          <cell r="N522">
            <v>0</v>
          </cell>
        </row>
        <row r="523">
          <cell r="A523">
            <v>796932</v>
          </cell>
          <cell r="B523" t="str">
            <v>Ruiz*Ortiz,José</v>
          </cell>
          <cell r="C523" t="str">
            <v>CHU</v>
          </cell>
          <cell r="D523" t="str">
            <v>LIC-EDFI-18</v>
          </cell>
          <cell r="E523" t="str">
            <v>LI</v>
          </cell>
          <cell r="F523" t="str">
            <v>BF</v>
          </cell>
          <cell r="G523">
            <v>101</v>
          </cell>
          <cell r="H523">
            <v>7257</v>
          </cell>
          <cell r="I523">
            <v>0</v>
          </cell>
          <cell r="J523">
            <v>0</v>
          </cell>
          <cell r="K523">
            <v>7257</v>
          </cell>
          <cell r="L523">
            <v>9256.5</v>
          </cell>
          <cell r="M523">
            <v>722</v>
          </cell>
          <cell r="N523">
            <v>722</v>
          </cell>
        </row>
        <row r="524">
          <cell r="A524">
            <v>797836</v>
          </cell>
          <cell r="B524" t="str">
            <v>Barroso*Barrera,Braulio</v>
          </cell>
          <cell r="C524" t="str">
            <v>CHU</v>
          </cell>
          <cell r="D524" t="str">
            <v>LIC-EDFI-18</v>
          </cell>
          <cell r="E524" t="str">
            <v>LI</v>
          </cell>
          <cell r="F524" t="str">
            <v>AS</v>
          </cell>
          <cell r="G524">
            <v>404</v>
          </cell>
          <cell r="H524">
            <v>25890.95</v>
          </cell>
          <cell r="I524">
            <v>0</v>
          </cell>
          <cell r="J524">
            <v>0</v>
          </cell>
          <cell r="K524">
            <v>25890.95</v>
          </cell>
          <cell r="L524">
            <v>24814.400000000001</v>
          </cell>
          <cell r="M524">
            <v>1076.55</v>
          </cell>
          <cell r="N524">
            <v>1076.55</v>
          </cell>
        </row>
        <row r="525">
          <cell r="A525">
            <v>801475</v>
          </cell>
          <cell r="B525" t="str">
            <v>Castañeda*Peralta,Victor</v>
          </cell>
          <cell r="C525" t="str">
            <v>CHU</v>
          </cell>
          <cell r="D525" t="str">
            <v>LIC-EDFI-18</v>
          </cell>
          <cell r="E525" t="str">
            <v>LI</v>
          </cell>
          <cell r="F525" t="str">
            <v>AS</v>
          </cell>
          <cell r="G525">
            <v>101</v>
          </cell>
          <cell r="H525">
            <v>26478.6</v>
          </cell>
          <cell r="I525">
            <v>0</v>
          </cell>
          <cell r="J525">
            <v>0</v>
          </cell>
          <cell r="K525">
            <v>26478.6</v>
          </cell>
          <cell r="L525">
            <v>24822.2</v>
          </cell>
          <cell r="M525">
            <v>1656.4</v>
          </cell>
          <cell r="N525">
            <v>1656.4</v>
          </cell>
        </row>
        <row r="526">
          <cell r="A526">
            <v>802673</v>
          </cell>
          <cell r="B526" t="str">
            <v>Garcia*Lugo,Jenifer</v>
          </cell>
          <cell r="C526" t="str">
            <v>CHU</v>
          </cell>
          <cell r="D526" t="str">
            <v>LIC-EDFI-18</v>
          </cell>
          <cell r="E526" t="str">
            <v>LI</v>
          </cell>
          <cell r="F526" t="str">
            <v>AS</v>
          </cell>
          <cell r="G526">
            <v>101</v>
          </cell>
          <cell r="H526">
            <v>19461.2</v>
          </cell>
          <cell r="I526">
            <v>0</v>
          </cell>
          <cell r="J526">
            <v>0</v>
          </cell>
          <cell r="K526">
            <v>19461.2</v>
          </cell>
          <cell r="L526">
            <v>18995</v>
          </cell>
          <cell r="M526">
            <v>465.4</v>
          </cell>
          <cell r="N526">
            <v>465.4</v>
          </cell>
        </row>
        <row r="527">
          <cell r="A527">
            <v>805477</v>
          </cell>
          <cell r="B527" t="str">
            <v>Sánchez*Carbajal,Naomi</v>
          </cell>
          <cell r="C527" t="str">
            <v>CHU</v>
          </cell>
          <cell r="D527" t="str">
            <v>LIC-EDFI-18</v>
          </cell>
          <cell r="E527" t="str">
            <v>LI</v>
          </cell>
          <cell r="F527" t="str">
            <v>AS</v>
          </cell>
          <cell r="G527">
            <v>101</v>
          </cell>
          <cell r="H527">
            <v>23586</v>
          </cell>
          <cell r="I527">
            <v>0</v>
          </cell>
          <cell r="J527">
            <v>0</v>
          </cell>
          <cell r="K527">
            <v>23586</v>
          </cell>
          <cell r="L527">
            <v>23586.400000000001</v>
          </cell>
          <cell r="M527">
            <v>0</v>
          </cell>
          <cell r="N527">
            <v>0</v>
          </cell>
        </row>
        <row r="528">
          <cell r="A528">
            <v>807531</v>
          </cell>
          <cell r="B528" t="str">
            <v>Machorro*Domínguez,Carlos</v>
          </cell>
          <cell r="C528" t="str">
            <v>CHU</v>
          </cell>
          <cell r="D528" t="str">
            <v>LIC-EDFI-18</v>
          </cell>
          <cell r="E528" t="str">
            <v>LI</v>
          </cell>
          <cell r="F528" t="str">
            <v>AS</v>
          </cell>
          <cell r="G528">
            <v>101</v>
          </cell>
          <cell r="H528">
            <v>24814.6</v>
          </cell>
          <cell r="I528">
            <v>0</v>
          </cell>
          <cell r="J528">
            <v>0</v>
          </cell>
          <cell r="K528">
            <v>24814.6</v>
          </cell>
          <cell r="L528">
            <v>8808.7999999999993</v>
          </cell>
          <cell r="M528">
            <v>16005.8</v>
          </cell>
          <cell r="N528">
            <v>16005.8</v>
          </cell>
        </row>
        <row r="529">
          <cell r="A529">
            <v>807802</v>
          </cell>
          <cell r="B529" t="str">
            <v>Gonzalez*Vazquez,Hugo</v>
          </cell>
          <cell r="C529" t="str">
            <v>CHU</v>
          </cell>
          <cell r="D529" t="str">
            <v>LIC-EDFI-18</v>
          </cell>
          <cell r="E529" t="str">
            <v>LI</v>
          </cell>
          <cell r="F529" t="str">
            <v>AS</v>
          </cell>
          <cell r="G529">
            <v>101</v>
          </cell>
          <cell r="H529">
            <v>23176.9</v>
          </cell>
          <cell r="I529">
            <v>0</v>
          </cell>
          <cell r="J529">
            <v>0</v>
          </cell>
          <cell r="K529">
            <v>23176.9</v>
          </cell>
          <cell r="L529">
            <v>21773</v>
          </cell>
          <cell r="M529">
            <v>1403.9</v>
          </cell>
          <cell r="N529">
            <v>1403.9</v>
          </cell>
        </row>
        <row r="530">
          <cell r="A530">
            <v>808082</v>
          </cell>
          <cell r="B530" t="str">
            <v>Xiquez*Escobar,Dagmar</v>
          </cell>
          <cell r="C530" t="str">
            <v>CHU</v>
          </cell>
          <cell r="D530" t="str">
            <v>LIC-EDFI-18</v>
          </cell>
          <cell r="E530" t="str">
            <v>LI</v>
          </cell>
          <cell r="F530" t="str">
            <v>AS</v>
          </cell>
          <cell r="G530">
            <v>101</v>
          </cell>
          <cell r="H530">
            <v>22782</v>
          </cell>
          <cell r="I530">
            <v>0</v>
          </cell>
          <cell r="J530">
            <v>343.04</v>
          </cell>
          <cell r="K530">
            <v>22438.959999999999</v>
          </cell>
          <cell r="L530">
            <v>22575.82</v>
          </cell>
          <cell r="M530">
            <v>0</v>
          </cell>
          <cell r="N530">
            <v>0</v>
          </cell>
        </row>
        <row r="531">
          <cell r="A531">
            <v>808110</v>
          </cell>
          <cell r="B531" t="str">
            <v>Reveles*Corona,Alejandra</v>
          </cell>
          <cell r="C531" t="str">
            <v>CHU</v>
          </cell>
          <cell r="D531" t="str">
            <v>LIC-EDFI-18</v>
          </cell>
          <cell r="E531" t="str">
            <v>LI</v>
          </cell>
          <cell r="F531" t="str">
            <v>AS</v>
          </cell>
          <cell r="G531">
            <v>405</v>
          </cell>
          <cell r="H531">
            <v>23586</v>
          </cell>
          <cell r="I531">
            <v>0</v>
          </cell>
          <cell r="J531">
            <v>0</v>
          </cell>
          <cell r="K531">
            <v>23586</v>
          </cell>
          <cell r="L531">
            <v>23586.6</v>
          </cell>
          <cell r="M531">
            <v>0</v>
          </cell>
          <cell r="N531">
            <v>0</v>
          </cell>
        </row>
        <row r="532">
          <cell r="A532">
            <v>809774</v>
          </cell>
          <cell r="B532" t="str">
            <v>Fernandez*Contreras,Lessli</v>
          </cell>
          <cell r="C532" t="str">
            <v>CHU</v>
          </cell>
          <cell r="D532" t="str">
            <v>LIC-EDFI-18</v>
          </cell>
          <cell r="E532" t="str">
            <v>LI</v>
          </cell>
          <cell r="F532" t="str">
            <v>AS</v>
          </cell>
          <cell r="G532">
            <v>101</v>
          </cell>
          <cell r="H532">
            <v>23732.65</v>
          </cell>
          <cell r="I532">
            <v>0</v>
          </cell>
          <cell r="J532">
            <v>0</v>
          </cell>
          <cell r="K532">
            <v>23732.65</v>
          </cell>
          <cell r="L532">
            <v>21833</v>
          </cell>
          <cell r="M532">
            <v>1899.65</v>
          </cell>
          <cell r="N532">
            <v>1899.65</v>
          </cell>
        </row>
        <row r="533">
          <cell r="A533">
            <v>810706</v>
          </cell>
          <cell r="B533" t="str">
            <v>Canales*Alvarez,Victor</v>
          </cell>
          <cell r="C533" t="str">
            <v>CHU</v>
          </cell>
          <cell r="D533" t="str">
            <v>LIC-EDFI-18</v>
          </cell>
          <cell r="E533" t="str">
            <v>LI</v>
          </cell>
          <cell r="F533" t="str">
            <v>AS</v>
          </cell>
          <cell r="G533">
            <v>101</v>
          </cell>
          <cell r="H533">
            <v>22744.94</v>
          </cell>
          <cell r="I533">
            <v>0</v>
          </cell>
          <cell r="J533">
            <v>334.87</v>
          </cell>
          <cell r="K533">
            <v>22410.07</v>
          </cell>
          <cell r="L533">
            <v>22410.75</v>
          </cell>
          <cell r="M533">
            <v>0</v>
          </cell>
          <cell r="N533">
            <v>0</v>
          </cell>
        </row>
        <row r="534">
          <cell r="A534">
            <v>811121</v>
          </cell>
          <cell r="B534" t="str">
            <v>Hernández*Díaz,Wendy</v>
          </cell>
          <cell r="C534" t="str">
            <v>CHU</v>
          </cell>
          <cell r="D534" t="str">
            <v>LIC-EDFI-18</v>
          </cell>
          <cell r="E534" t="str">
            <v>LI</v>
          </cell>
          <cell r="F534" t="str">
            <v>AS</v>
          </cell>
          <cell r="G534">
            <v>404</v>
          </cell>
          <cell r="H534">
            <v>23586</v>
          </cell>
          <cell r="I534">
            <v>0</v>
          </cell>
          <cell r="J534">
            <v>0</v>
          </cell>
          <cell r="K534">
            <v>23586</v>
          </cell>
          <cell r="L534">
            <v>23586.400000000001</v>
          </cell>
          <cell r="M534">
            <v>0</v>
          </cell>
          <cell r="N534">
            <v>0</v>
          </cell>
        </row>
        <row r="535">
          <cell r="A535">
            <v>812987</v>
          </cell>
          <cell r="B535" t="str">
            <v>Rodríguez*Luna,Victor</v>
          </cell>
          <cell r="C535" t="str">
            <v>CHU</v>
          </cell>
          <cell r="D535" t="str">
            <v>LIC-EDFI-18</v>
          </cell>
          <cell r="E535" t="str">
            <v>LI</v>
          </cell>
          <cell r="F535" t="str">
            <v>AS</v>
          </cell>
          <cell r="G535">
            <v>101</v>
          </cell>
          <cell r="H535">
            <v>22522.9</v>
          </cell>
          <cell r="I535">
            <v>0</v>
          </cell>
          <cell r="J535">
            <v>0</v>
          </cell>
          <cell r="K535">
            <v>22522.9</v>
          </cell>
          <cell r="L535">
            <v>22013.8</v>
          </cell>
          <cell r="M535">
            <v>569.1</v>
          </cell>
          <cell r="N535">
            <v>569.1</v>
          </cell>
        </row>
        <row r="536">
          <cell r="A536">
            <v>813937</v>
          </cell>
          <cell r="B536" t="str">
            <v>Cisneros*Acosta,Yetza</v>
          </cell>
          <cell r="C536" t="str">
            <v>CHU</v>
          </cell>
          <cell r="D536" t="str">
            <v>LIC-EDFI-18</v>
          </cell>
          <cell r="E536" t="str">
            <v>LI</v>
          </cell>
          <cell r="F536" t="str">
            <v>AS</v>
          </cell>
          <cell r="G536">
            <v>101</v>
          </cell>
          <cell r="H536">
            <v>25692</v>
          </cell>
          <cell r="I536">
            <v>0</v>
          </cell>
          <cell r="J536">
            <v>0</v>
          </cell>
          <cell r="K536">
            <v>25692</v>
          </cell>
          <cell r="L536">
            <v>23586.799999999999</v>
          </cell>
          <cell r="M536">
            <v>2106</v>
          </cell>
          <cell r="N536">
            <v>2106</v>
          </cell>
        </row>
        <row r="537">
          <cell r="A537">
            <v>822476</v>
          </cell>
          <cell r="B537" t="str">
            <v>Tolentino*Aguilar,Diana</v>
          </cell>
          <cell r="C537" t="str">
            <v>CHU</v>
          </cell>
          <cell r="D537" t="str">
            <v>LIC-EDFI-18</v>
          </cell>
          <cell r="E537" t="str">
            <v>LI</v>
          </cell>
          <cell r="F537" t="str">
            <v>AS</v>
          </cell>
          <cell r="G537">
            <v>101</v>
          </cell>
          <cell r="H537">
            <v>23800.1</v>
          </cell>
          <cell r="I537">
            <v>0</v>
          </cell>
          <cell r="J537">
            <v>0</v>
          </cell>
          <cell r="K537">
            <v>23800.1</v>
          </cell>
          <cell r="L537">
            <v>22979</v>
          </cell>
          <cell r="M537">
            <v>3558.1</v>
          </cell>
          <cell r="N537">
            <v>3558.1</v>
          </cell>
        </row>
        <row r="538">
          <cell r="A538">
            <v>823489</v>
          </cell>
          <cell r="B538" t="str">
            <v>Vieyra*Alba,Jaqueline</v>
          </cell>
          <cell r="C538" t="str">
            <v>CHU</v>
          </cell>
          <cell r="D538" t="str">
            <v>LIC-EDFI-18</v>
          </cell>
          <cell r="E538" t="str">
            <v>LI</v>
          </cell>
          <cell r="F538" t="str">
            <v>BS</v>
          </cell>
          <cell r="G538">
            <v>101</v>
          </cell>
          <cell r="H538">
            <v>18696.099999999999</v>
          </cell>
          <cell r="I538">
            <v>0</v>
          </cell>
          <cell r="J538">
            <v>0</v>
          </cell>
          <cell r="K538">
            <v>18696.099999999999</v>
          </cell>
          <cell r="L538">
            <v>14690</v>
          </cell>
          <cell r="M538">
            <v>4006.1</v>
          </cell>
          <cell r="N538">
            <v>4006.1</v>
          </cell>
        </row>
        <row r="539">
          <cell r="A539">
            <v>823767</v>
          </cell>
          <cell r="B539" t="str">
            <v>Vargas*Barbosa,Marcos</v>
          </cell>
          <cell r="C539" t="str">
            <v>CHU</v>
          </cell>
          <cell r="D539" t="str">
            <v>MAE-ENDE-18</v>
          </cell>
          <cell r="E539" t="str">
            <v>MA</v>
          </cell>
          <cell r="F539" t="str">
            <v>AS</v>
          </cell>
          <cell r="G539">
            <v>405</v>
          </cell>
          <cell r="H539">
            <v>30646.799999999999</v>
          </cell>
          <cell r="I539">
            <v>0</v>
          </cell>
          <cell r="J539">
            <v>0</v>
          </cell>
          <cell r="K539">
            <v>30646.799999999999</v>
          </cell>
          <cell r="L539">
            <v>32089</v>
          </cell>
          <cell r="M539">
            <v>60</v>
          </cell>
          <cell r="N539">
            <v>60</v>
          </cell>
        </row>
        <row r="540">
          <cell r="A540">
            <v>825031</v>
          </cell>
          <cell r="B540" t="str">
            <v>Franco*Montiel,Mauricio</v>
          </cell>
          <cell r="C540" t="str">
            <v>CHU</v>
          </cell>
          <cell r="D540" t="str">
            <v>LIC-EDFI-18</v>
          </cell>
          <cell r="E540" t="str">
            <v>LI</v>
          </cell>
          <cell r="F540" t="str">
            <v>AS</v>
          </cell>
          <cell r="G540">
            <v>101</v>
          </cell>
          <cell r="H540">
            <v>24038.6</v>
          </cell>
          <cell r="I540">
            <v>0</v>
          </cell>
          <cell r="J540">
            <v>0</v>
          </cell>
          <cell r="K540">
            <v>24038.6</v>
          </cell>
          <cell r="L540">
            <v>24038.6</v>
          </cell>
          <cell r="M540">
            <v>0</v>
          </cell>
          <cell r="N540">
            <v>0</v>
          </cell>
        </row>
        <row r="541">
          <cell r="A541">
            <v>826343</v>
          </cell>
          <cell r="B541" t="str">
            <v>Herrera*Cuadros,Saúl</v>
          </cell>
          <cell r="C541" t="str">
            <v>CHU</v>
          </cell>
          <cell r="D541" t="str">
            <v>LIC-EDFI-18</v>
          </cell>
          <cell r="E541" t="str">
            <v>LI</v>
          </cell>
          <cell r="F541" t="str">
            <v>AS</v>
          </cell>
          <cell r="G541">
            <v>101</v>
          </cell>
          <cell r="H541">
            <v>25566</v>
          </cell>
          <cell r="I541">
            <v>0</v>
          </cell>
          <cell r="J541">
            <v>886.79</v>
          </cell>
          <cell r="K541">
            <v>24679.21</v>
          </cell>
          <cell r="L541">
            <v>31249.39</v>
          </cell>
          <cell r="M541">
            <v>0</v>
          </cell>
          <cell r="N541">
            <v>0</v>
          </cell>
        </row>
        <row r="542">
          <cell r="A542">
            <v>826599</v>
          </cell>
          <cell r="B542" t="str">
            <v>Zarco*Arenas,Maricruz</v>
          </cell>
          <cell r="C542" t="str">
            <v>CHU</v>
          </cell>
          <cell r="D542" t="str">
            <v>LIC-EDFI-18</v>
          </cell>
          <cell r="E542" t="str">
            <v>LI</v>
          </cell>
          <cell r="F542" t="str">
            <v>AS</v>
          </cell>
          <cell r="G542">
            <v>101</v>
          </cell>
          <cell r="H542">
            <v>24613.599999999999</v>
          </cell>
          <cell r="I542">
            <v>0</v>
          </cell>
          <cell r="J542">
            <v>0</v>
          </cell>
          <cell r="K542">
            <v>24613.599999999999</v>
          </cell>
          <cell r="L542">
            <v>10884.2</v>
          </cell>
          <cell r="M542">
            <v>13729.4</v>
          </cell>
          <cell r="N542">
            <v>13729.4</v>
          </cell>
        </row>
        <row r="543">
          <cell r="A543">
            <v>827703</v>
          </cell>
          <cell r="B543" t="str">
            <v>Cruz*Trujillo,Carlos</v>
          </cell>
          <cell r="C543" t="str">
            <v>CHU</v>
          </cell>
          <cell r="D543" t="str">
            <v>LIC-EDFI-18</v>
          </cell>
          <cell r="E543" t="str">
            <v>LI</v>
          </cell>
          <cell r="F543" t="str">
            <v>AS</v>
          </cell>
          <cell r="G543">
            <v>101</v>
          </cell>
          <cell r="H543">
            <v>24131</v>
          </cell>
          <cell r="I543">
            <v>0</v>
          </cell>
          <cell r="J543">
            <v>0</v>
          </cell>
          <cell r="K543">
            <v>24131</v>
          </cell>
          <cell r="L543">
            <v>24131.4</v>
          </cell>
          <cell r="M543">
            <v>0</v>
          </cell>
          <cell r="N543">
            <v>0</v>
          </cell>
        </row>
        <row r="544">
          <cell r="A544">
            <v>835896</v>
          </cell>
          <cell r="B544" t="str">
            <v>Daniel*Sánchez,Aslan</v>
          </cell>
          <cell r="C544" t="str">
            <v>CHU</v>
          </cell>
          <cell r="D544" t="str">
            <v>LIC-EDFI-18</v>
          </cell>
          <cell r="E544" t="str">
            <v>LI</v>
          </cell>
          <cell r="F544" t="str">
            <v>AS</v>
          </cell>
          <cell r="G544">
            <v>101</v>
          </cell>
          <cell r="H544">
            <v>24291.4</v>
          </cell>
          <cell r="I544">
            <v>0</v>
          </cell>
          <cell r="J544">
            <v>0</v>
          </cell>
          <cell r="K544">
            <v>24291.4</v>
          </cell>
          <cell r="L544">
            <v>14680.8</v>
          </cell>
          <cell r="M544">
            <v>9610.6</v>
          </cell>
          <cell r="N544">
            <v>9610.6</v>
          </cell>
        </row>
        <row r="545">
          <cell r="A545">
            <v>838734</v>
          </cell>
          <cell r="B545" t="str">
            <v>Olvera*Cisneros,Evan</v>
          </cell>
          <cell r="C545" t="str">
            <v>CHU</v>
          </cell>
          <cell r="D545" t="str">
            <v>LIC-EDFI-18</v>
          </cell>
          <cell r="E545" t="str">
            <v>LI</v>
          </cell>
          <cell r="F545" t="str">
            <v>AS</v>
          </cell>
          <cell r="G545">
            <v>101</v>
          </cell>
          <cell r="H545">
            <v>24437.97</v>
          </cell>
          <cell r="I545">
            <v>0</v>
          </cell>
          <cell r="J545">
            <v>0</v>
          </cell>
          <cell r="K545">
            <v>24437.97</v>
          </cell>
          <cell r="L545">
            <v>24437.97</v>
          </cell>
          <cell r="M545">
            <v>0</v>
          </cell>
          <cell r="N545">
            <v>0</v>
          </cell>
        </row>
        <row r="546">
          <cell r="A546">
            <v>845027</v>
          </cell>
          <cell r="B546" t="str">
            <v>Rosas*Lazaro,Karen</v>
          </cell>
          <cell r="C546" t="str">
            <v>CHU</v>
          </cell>
          <cell r="D546" t="str">
            <v>LIC-EDFI-18</v>
          </cell>
          <cell r="E546" t="str">
            <v>LI</v>
          </cell>
          <cell r="F546" t="str">
            <v>AS</v>
          </cell>
          <cell r="G546">
            <v>101</v>
          </cell>
          <cell r="H546">
            <v>22870</v>
          </cell>
          <cell r="I546">
            <v>0</v>
          </cell>
          <cell r="J546">
            <v>0</v>
          </cell>
          <cell r="K546">
            <v>22870</v>
          </cell>
          <cell r="L546">
            <v>22870</v>
          </cell>
          <cell r="M546">
            <v>0</v>
          </cell>
          <cell r="N546">
            <v>0</v>
          </cell>
        </row>
        <row r="547">
          <cell r="A547">
            <v>854681</v>
          </cell>
          <cell r="B547" t="str">
            <v>Herrera*Cuadros,Raúl</v>
          </cell>
          <cell r="C547" t="str">
            <v>CHU</v>
          </cell>
          <cell r="D547" t="str">
            <v>LIC-EDFI-18</v>
          </cell>
          <cell r="E547" t="str">
            <v>LI</v>
          </cell>
          <cell r="F547" t="str">
            <v>AS</v>
          </cell>
          <cell r="G547">
            <v>101</v>
          </cell>
          <cell r="H547">
            <v>22058</v>
          </cell>
          <cell r="I547">
            <v>0</v>
          </cell>
          <cell r="J547">
            <v>455.49</v>
          </cell>
          <cell r="K547">
            <v>21602.51</v>
          </cell>
          <cell r="L547">
            <v>21604</v>
          </cell>
          <cell r="M547">
            <v>0</v>
          </cell>
          <cell r="N547">
            <v>0</v>
          </cell>
        </row>
        <row r="548">
          <cell r="A548">
            <v>854896</v>
          </cell>
          <cell r="B548" t="str">
            <v>Gerardo*Ramirez,Norman</v>
          </cell>
          <cell r="C548" t="str">
            <v>CHU</v>
          </cell>
          <cell r="D548" t="str">
            <v>LIC-EDFI-18</v>
          </cell>
          <cell r="E548" t="str">
            <v>LI</v>
          </cell>
          <cell r="F548" t="str">
            <v>AS</v>
          </cell>
          <cell r="G548">
            <v>101</v>
          </cell>
          <cell r="H548">
            <v>22693.200000000001</v>
          </cell>
          <cell r="I548">
            <v>0</v>
          </cell>
          <cell r="J548">
            <v>0</v>
          </cell>
          <cell r="K548">
            <v>22693.200000000001</v>
          </cell>
          <cell r="L548">
            <v>14734.2</v>
          </cell>
          <cell r="M548">
            <v>7959</v>
          </cell>
          <cell r="N548">
            <v>7959</v>
          </cell>
        </row>
        <row r="549">
          <cell r="A549">
            <v>856734</v>
          </cell>
          <cell r="B549" t="str">
            <v>Martinez*Alfaro,Germán</v>
          </cell>
          <cell r="C549" t="str">
            <v>CHU</v>
          </cell>
          <cell r="D549" t="str">
            <v>LIC-EDFI-18</v>
          </cell>
          <cell r="E549" t="str">
            <v>LI</v>
          </cell>
          <cell r="F549" t="str">
            <v>BV</v>
          </cell>
          <cell r="G549">
            <v>101</v>
          </cell>
          <cell r="H549">
            <v>5241</v>
          </cell>
          <cell r="I549">
            <v>0</v>
          </cell>
          <cell r="J549">
            <v>0</v>
          </cell>
          <cell r="K549">
            <v>5241</v>
          </cell>
          <cell r="L549">
            <v>3030.5</v>
          </cell>
          <cell r="M549">
            <v>2210.5</v>
          </cell>
          <cell r="N549">
            <v>2210.5</v>
          </cell>
        </row>
        <row r="550">
          <cell r="A550">
            <v>857301</v>
          </cell>
          <cell r="B550" t="str">
            <v>Flores*Garduño,Juan</v>
          </cell>
          <cell r="C550" t="str">
            <v>CHU</v>
          </cell>
          <cell r="D550" t="str">
            <v>LIC-EDFI-18</v>
          </cell>
          <cell r="E550" t="str">
            <v>LI</v>
          </cell>
          <cell r="F550" t="str">
            <v>AS</v>
          </cell>
          <cell r="G550">
            <v>101</v>
          </cell>
          <cell r="H550">
            <v>22058</v>
          </cell>
          <cell r="I550">
            <v>0</v>
          </cell>
          <cell r="J550">
            <v>0</v>
          </cell>
          <cell r="K550">
            <v>22058</v>
          </cell>
          <cell r="L550">
            <v>22058.2</v>
          </cell>
          <cell r="M550">
            <v>0</v>
          </cell>
          <cell r="N550">
            <v>0</v>
          </cell>
        </row>
        <row r="551">
          <cell r="A551">
            <v>858951</v>
          </cell>
          <cell r="B551" t="str">
            <v>Salinas*Martinez,Carlos</v>
          </cell>
          <cell r="C551" t="str">
            <v>CHU</v>
          </cell>
          <cell r="D551" t="str">
            <v>LIC-EDFI-18</v>
          </cell>
          <cell r="E551" t="str">
            <v>LI</v>
          </cell>
          <cell r="F551" t="str">
            <v>AS</v>
          </cell>
          <cell r="G551">
            <v>101</v>
          </cell>
          <cell r="H551">
            <v>21657.95</v>
          </cell>
          <cell r="I551">
            <v>0</v>
          </cell>
          <cell r="J551">
            <v>0</v>
          </cell>
          <cell r="K551">
            <v>21657.95</v>
          </cell>
          <cell r="L551">
            <v>21497.200000000001</v>
          </cell>
          <cell r="M551">
            <v>160.75</v>
          </cell>
          <cell r="N551">
            <v>160.75</v>
          </cell>
        </row>
        <row r="552">
          <cell r="A552">
            <v>859870</v>
          </cell>
          <cell r="B552" t="str">
            <v>Becerril*Becerril,Yael</v>
          </cell>
          <cell r="C552" t="str">
            <v>CHU</v>
          </cell>
          <cell r="D552" t="str">
            <v>LIC-EDFI-18</v>
          </cell>
          <cell r="E552" t="str">
            <v>LI</v>
          </cell>
          <cell r="F552" t="str">
            <v>AS</v>
          </cell>
          <cell r="G552">
            <v>406</v>
          </cell>
          <cell r="H552">
            <v>22058</v>
          </cell>
          <cell r="I552">
            <v>0</v>
          </cell>
          <cell r="J552">
            <v>0</v>
          </cell>
          <cell r="K552">
            <v>22058</v>
          </cell>
          <cell r="L552">
            <v>22058.400000000001</v>
          </cell>
          <cell r="M552">
            <v>0</v>
          </cell>
          <cell r="N552">
            <v>0</v>
          </cell>
        </row>
        <row r="553">
          <cell r="A553">
            <v>860341</v>
          </cell>
          <cell r="B553" t="str">
            <v>Rios*Maldonado,Leonardo</v>
          </cell>
          <cell r="C553" t="str">
            <v>CHU</v>
          </cell>
          <cell r="D553" t="str">
            <v>LIC-EDFI-18</v>
          </cell>
          <cell r="E553" t="str">
            <v>LI</v>
          </cell>
          <cell r="F553" t="str">
            <v>AS</v>
          </cell>
          <cell r="G553">
            <v>405</v>
          </cell>
          <cell r="H553">
            <v>22532.18</v>
          </cell>
          <cell r="I553">
            <v>0</v>
          </cell>
          <cell r="J553">
            <v>455.49</v>
          </cell>
          <cell r="K553">
            <v>22076.69</v>
          </cell>
          <cell r="L553">
            <v>22077.18</v>
          </cell>
          <cell r="M553">
            <v>0</v>
          </cell>
          <cell r="N553">
            <v>0</v>
          </cell>
        </row>
        <row r="554">
          <cell r="A554">
            <v>862636</v>
          </cell>
          <cell r="B554" t="str">
            <v>Navarro*Solano,Yoaney</v>
          </cell>
          <cell r="C554" t="str">
            <v>CHU</v>
          </cell>
          <cell r="D554" t="str">
            <v>LIC-EDFI-18</v>
          </cell>
          <cell r="E554" t="str">
            <v>LI</v>
          </cell>
          <cell r="F554" t="str">
            <v>AS</v>
          </cell>
          <cell r="G554">
            <v>101</v>
          </cell>
          <cell r="H554">
            <v>22479</v>
          </cell>
          <cell r="I554">
            <v>0</v>
          </cell>
          <cell r="J554">
            <v>0</v>
          </cell>
          <cell r="K554">
            <v>22479</v>
          </cell>
          <cell r="L554">
            <v>22479</v>
          </cell>
          <cell r="M554">
            <v>0</v>
          </cell>
          <cell r="N554">
            <v>0</v>
          </cell>
        </row>
        <row r="555">
          <cell r="A555">
            <v>862798</v>
          </cell>
          <cell r="B555" t="str">
            <v>Palmeño*Flores,Johan</v>
          </cell>
          <cell r="C555" t="str">
            <v>CHU</v>
          </cell>
          <cell r="D555" t="str">
            <v>LIC-EDFI-18</v>
          </cell>
          <cell r="E555" t="str">
            <v>LI</v>
          </cell>
          <cell r="F555" t="str">
            <v>AS</v>
          </cell>
          <cell r="G555">
            <v>101</v>
          </cell>
          <cell r="H555">
            <v>23124.21</v>
          </cell>
          <cell r="I555">
            <v>0</v>
          </cell>
          <cell r="J555">
            <v>0</v>
          </cell>
          <cell r="K555">
            <v>23124.21</v>
          </cell>
          <cell r="L555">
            <v>23124.21</v>
          </cell>
          <cell r="M555">
            <v>0</v>
          </cell>
          <cell r="N555">
            <v>0</v>
          </cell>
        </row>
        <row r="556">
          <cell r="A556">
            <v>863702</v>
          </cell>
          <cell r="B556" t="str">
            <v>Gutiérrez*Resendiz,Pavel</v>
          </cell>
          <cell r="C556" t="str">
            <v>CHU</v>
          </cell>
          <cell r="D556" t="str">
            <v>LIC-EDFI-18</v>
          </cell>
          <cell r="E556" t="str">
            <v>LI</v>
          </cell>
          <cell r="F556" t="str">
            <v>AS</v>
          </cell>
          <cell r="G556">
            <v>101</v>
          </cell>
          <cell r="H556">
            <v>23082.65</v>
          </cell>
          <cell r="I556">
            <v>0</v>
          </cell>
          <cell r="J556">
            <v>0</v>
          </cell>
          <cell r="K556">
            <v>23082.65</v>
          </cell>
          <cell r="L556">
            <v>23083.200000000001</v>
          </cell>
          <cell r="M556">
            <v>0</v>
          </cell>
          <cell r="N556">
            <v>0</v>
          </cell>
        </row>
        <row r="557">
          <cell r="A557">
            <v>863708</v>
          </cell>
          <cell r="B557" t="str">
            <v>Oloarte*Hernández,Areli</v>
          </cell>
          <cell r="C557" t="str">
            <v>CHU</v>
          </cell>
          <cell r="D557" t="str">
            <v>LIC-EDFI-18</v>
          </cell>
          <cell r="E557" t="str">
            <v>LI</v>
          </cell>
          <cell r="F557" t="str">
            <v>AS</v>
          </cell>
          <cell r="G557">
            <v>101</v>
          </cell>
          <cell r="H557">
            <v>22100.2</v>
          </cell>
          <cell r="I557">
            <v>0</v>
          </cell>
          <cell r="J557">
            <v>0</v>
          </cell>
          <cell r="K557">
            <v>22100.2</v>
          </cell>
          <cell r="L557">
            <v>15806.2</v>
          </cell>
          <cell r="M557">
            <v>6294</v>
          </cell>
          <cell r="N557">
            <v>6294</v>
          </cell>
        </row>
        <row r="558">
          <cell r="A558">
            <v>865576</v>
          </cell>
          <cell r="B558" t="str">
            <v>Martínez*Quintero,Alan</v>
          </cell>
          <cell r="C558" t="str">
            <v>CHU</v>
          </cell>
          <cell r="D558" t="str">
            <v>LIC-EDFI-18</v>
          </cell>
          <cell r="E558" t="str">
            <v>LI</v>
          </cell>
          <cell r="F558" t="str">
            <v>BS</v>
          </cell>
          <cell r="G558">
            <v>101</v>
          </cell>
          <cell r="H558">
            <v>14520</v>
          </cell>
          <cell r="I558">
            <v>0</v>
          </cell>
          <cell r="J558">
            <v>0</v>
          </cell>
          <cell r="K558">
            <v>14520</v>
          </cell>
          <cell r="L558">
            <v>11820</v>
          </cell>
          <cell r="M558">
            <v>2700</v>
          </cell>
          <cell r="N558">
            <v>2700</v>
          </cell>
        </row>
        <row r="559">
          <cell r="A559">
            <v>868637</v>
          </cell>
          <cell r="B559" t="str">
            <v>Guzmán*Castro,Juan</v>
          </cell>
          <cell r="C559" t="str">
            <v>CHU</v>
          </cell>
          <cell r="D559" t="str">
            <v>MAE-ENDE-18</v>
          </cell>
          <cell r="E559" t="str">
            <v>MA</v>
          </cell>
          <cell r="F559" t="str">
            <v>BS</v>
          </cell>
          <cell r="G559">
            <v>406</v>
          </cell>
          <cell r="H559">
            <v>13018</v>
          </cell>
          <cell r="I559">
            <v>0</v>
          </cell>
          <cell r="J559">
            <v>0</v>
          </cell>
          <cell r="K559">
            <v>13018</v>
          </cell>
          <cell r="L559">
            <v>8256.7999999999993</v>
          </cell>
          <cell r="M559">
            <v>4761.2</v>
          </cell>
          <cell r="N559">
            <v>4761.2</v>
          </cell>
        </row>
        <row r="560">
          <cell r="A560">
            <v>868903</v>
          </cell>
          <cell r="B560" t="str">
            <v>Pliego*Rodriguez,German</v>
          </cell>
          <cell r="C560" t="str">
            <v>CHU</v>
          </cell>
          <cell r="D560" t="str">
            <v>LIC-EDFI-18</v>
          </cell>
          <cell r="E560" t="str">
            <v>LI</v>
          </cell>
          <cell r="F560" t="str">
            <v>BV</v>
          </cell>
          <cell r="G560">
            <v>406</v>
          </cell>
          <cell r="H560">
            <v>5241</v>
          </cell>
          <cell r="I560">
            <v>0</v>
          </cell>
          <cell r="J560">
            <v>0</v>
          </cell>
          <cell r="K560">
            <v>5241</v>
          </cell>
          <cell r="L560">
            <v>4939.6000000000004</v>
          </cell>
          <cell r="M560">
            <v>301.39999999999998</v>
          </cell>
          <cell r="N560">
            <v>301.39999999999998</v>
          </cell>
        </row>
        <row r="561">
          <cell r="A561">
            <v>871061</v>
          </cell>
          <cell r="B561" t="str">
            <v>Garcia*Vilchis,Reyna</v>
          </cell>
          <cell r="C561" t="str">
            <v>CHU</v>
          </cell>
          <cell r="D561" t="str">
            <v>LIC-EDFI-18</v>
          </cell>
          <cell r="E561" t="str">
            <v>LI</v>
          </cell>
          <cell r="F561" t="str">
            <v>AS</v>
          </cell>
          <cell r="G561">
            <v>101</v>
          </cell>
          <cell r="H561">
            <v>22479</v>
          </cell>
          <cell r="I561">
            <v>0</v>
          </cell>
          <cell r="J561">
            <v>0</v>
          </cell>
          <cell r="K561">
            <v>22479</v>
          </cell>
          <cell r="L561">
            <v>22479.4</v>
          </cell>
          <cell r="M561">
            <v>0</v>
          </cell>
          <cell r="N561">
            <v>0</v>
          </cell>
        </row>
        <row r="562">
          <cell r="A562">
            <v>872482</v>
          </cell>
          <cell r="B562" t="str">
            <v>Garcia*Santillan,Mariela</v>
          </cell>
          <cell r="C562" t="str">
            <v>CHU</v>
          </cell>
          <cell r="D562" t="str">
            <v>MAE-ENDE-18</v>
          </cell>
          <cell r="E562" t="str">
            <v>MA</v>
          </cell>
          <cell r="F562" t="str">
            <v>BI</v>
          </cell>
          <cell r="H562">
            <v>39.5</v>
          </cell>
          <cell r="I562">
            <v>0</v>
          </cell>
          <cell r="J562">
            <v>0</v>
          </cell>
          <cell r="K562">
            <v>39.5</v>
          </cell>
          <cell r="L562">
            <v>39.5</v>
          </cell>
          <cell r="M562">
            <v>0</v>
          </cell>
          <cell r="N562">
            <v>0</v>
          </cell>
        </row>
        <row r="563">
          <cell r="A563">
            <v>894150</v>
          </cell>
          <cell r="B563" t="str">
            <v>Pacheco*Islas,Luis</v>
          </cell>
          <cell r="C563" t="str">
            <v>CHU</v>
          </cell>
          <cell r="D563" t="str">
            <v>MAE-ENDE-18</v>
          </cell>
          <cell r="E563" t="str">
            <v>MA</v>
          </cell>
          <cell r="F563" t="str">
            <v>BI</v>
          </cell>
          <cell r="H563">
            <v>150</v>
          </cell>
          <cell r="I563">
            <v>0</v>
          </cell>
          <cell r="J563">
            <v>0</v>
          </cell>
          <cell r="K563">
            <v>150</v>
          </cell>
          <cell r="L563">
            <v>0</v>
          </cell>
          <cell r="M563">
            <v>150</v>
          </cell>
          <cell r="N563">
            <v>150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codeName="Hoja1">
    <outlinePr summaryBelow="1" summaryRight="1"/>
    <pageSetUpPr/>
  </sheetPr>
  <dimension ref="A1:BL354"/>
  <sheetViews>
    <sheetView workbookViewId="0">
      <selection activeCell="C2" sqref="C2"/>
    </sheetView>
  </sheetViews>
  <sheetFormatPr baseColWidth="10" defaultColWidth="11.453125" defaultRowHeight="14.5"/>
  <cols>
    <col width="11.54296875" customWidth="1" style="6" min="1" max="1"/>
    <col hidden="1" outlineLevel="1" width="11.54296875" customWidth="1" min="4" max="6"/>
    <col collapsed="1" width="35.7265625" bestFit="1" customWidth="1" min="7" max="7"/>
    <col hidden="1" outlineLevel="1" min="9" max="10"/>
    <col collapsed="1" width="11.54296875" customWidth="1" min="11" max="11"/>
    <col hidden="1" outlineLevel="1" min="13" max="15"/>
    <col collapsed="1" width="11.54296875" customWidth="1" min="16" max="16"/>
    <col hidden="1" outlineLevel="1" min="17" max="18"/>
    <col collapsed="1" width="11.54296875" customWidth="1" min="19" max="19"/>
    <col width="25.453125" bestFit="1" customWidth="1" min="20" max="20"/>
    <col hidden="1" outlineLevel="1" min="21" max="21"/>
    <col hidden="1" outlineLevel="1" width="24.1796875" customWidth="1" min="22" max="22"/>
    <col hidden="1" outlineLevel="1" min="23" max="25"/>
    <col collapsed="1" width="11.54296875" customWidth="1" min="26" max="26"/>
    <col width="15.54296875" bestFit="1" customWidth="1" min="27" max="27"/>
    <col hidden="1" outlineLevel="1" min="28" max="30"/>
    <col collapsed="1" width="11.54296875" customWidth="1" min="31" max="31"/>
    <col width="22" bestFit="1" customWidth="1" min="32" max="32"/>
    <col hidden="1" outlineLevel="1" min="33" max="33"/>
    <col collapsed="1" width="10" customWidth="1" style="7" min="34" max="34"/>
    <col hidden="1" outlineLevel="1" min="35" max="61"/>
    <col collapsed="1" width="11.54296875" customWidth="1" min="62" max="62"/>
    <col width="36.54296875" bestFit="1" customWidth="1" min="64" max="64"/>
  </cols>
  <sheetData>
    <row r="1" customFormat="1" s="4">
      <c r="A1" s="5" t="inlineStr">
        <is>
          <t>ID</t>
        </is>
      </c>
      <c r="B1" s="4" t="inlineStr">
        <is>
          <t>PIN</t>
        </is>
      </c>
      <c r="C1" s="4" t="inlineStr">
        <is>
          <t>ID</t>
        </is>
      </c>
      <c r="D1" s="4" t="inlineStr">
        <is>
          <t>APELLIDO_PATERNO</t>
        </is>
      </c>
      <c r="E1" s="4" t="inlineStr">
        <is>
          <t>APELLIDO_MATERNO</t>
        </is>
      </c>
      <c r="F1" s="4" t="inlineStr">
        <is>
          <t>NOMBRE</t>
        </is>
      </c>
      <c r="G1" s="4" t="inlineStr">
        <is>
          <t>NOMBRE_LEGAL</t>
        </is>
      </c>
      <c r="H1" s="4" t="inlineStr">
        <is>
          <t>ESTATUS</t>
        </is>
      </c>
      <c r="I1" s="4" t="inlineStr">
        <is>
          <t>FECHA_BAJA</t>
        </is>
      </c>
      <c r="J1" s="4" t="inlineStr">
        <is>
          <t>GRUPO</t>
        </is>
      </c>
      <c r="K1" s="4" t="inlineStr">
        <is>
          <t>VICE</t>
        </is>
      </c>
      <c r="L1" s="4" t="inlineStr">
        <is>
          <t>CAMPUS</t>
        </is>
      </c>
      <c r="M1" s="4" t="inlineStr">
        <is>
          <t>CAMPUS_VENTA</t>
        </is>
      </c>
      <c r="N1" s="4" t="inlineStr">
        <is>
          <t>ORIGEN</t>
        </is>
      </c>
      <c r="O1" s="4" t="inlineStr">
        <is>
          <t>CATEGORIA_ORIGEN</t>
        </is>
      </c>
      <c r="P1" s="4" t="inlineStr">
        <is>
          <t>PROGRAMA</t>
        </is>
      </c>
      <c r="Q1" s="4" t="inlineStr">
        <is>
          <t>NIVEL</t>
        </is>
      </c>
      <c r="R1" s="4" t="inlineStr">
        <is>
          <t>ATRIBUTO</t>
        </is>
      </c>
      <c r="S1" s="4" t="inlineStr">
        <is>
          <t>GENERO</t>
        </is>
      </c>
      <c r="T1" s="4" t="inlineStr">
        <is>
          <t>TIPO</t>
        </is>
      </c>
      <c r="U1" s="4" t="inlineStr">
        <is>
          <t>TIPO_EQUIVALENCIA</t>
        </is>
      </c>
      <c r="V1" s="4" t="inlineStr">
        <is>
          <t>INSCRIBIO_MATERIAS</t>
        </is>
      </c>
      <c r="W1" s="4" t="inlineStr">
        <is>
          <t>PERIODO_INGRESO</t>
        </is>
      </c>
      <c r="X1" s="4" t="inlineStr">
        <is>
          <t>TURNO</t>
        </is>
      </c>
      <c r="Y1" s="4" t="inlineStr">
        <is>
          <t>ESCUELA_PROCEDENCIA</t>
        </is>
      </c>
      <c r="Z1" s="4" t="inlineStr">
        <is>
          <t>TELEFONO</t>
        </is>
      </c>
      <c r="AA1" s="4" t="inlineStr">
        <is>
          <t>CELULAR</t>
        </is>
      </c>
      <c r="AB1" s="4" t="inlineStr">
        <is>
          <t>CURP</t>
        </is>
      </c>
      <c r="AC1" s="4" t="inlineStr">
        <is>
          <t>FECHA_NACIMIENTO</t>
        </is>
      </c>
      <c r="AD1" s="4" t="inlineStr">
        <is>
          <t>FECHA_ULTIMO_PAGO</t>
        </is>
      </c>
      <c r="AE1" s="4" t="inlineStr">
        <is>
          <t>CORREO_PERS</t>
        </is>
      </c>
      <c r="AF1" s="4" t="inlineStr">
        <is>
          <t>CORREO_INST</t>
        </is>
      </c>
      <c r="AG1" s="4" t="inlineStr">
        <is>
          <t>CP</t>
        </is>
      </c>
      <c r="AH1" s="4" t="inlineStr">
        <is>
          <t>BECA ACT</t>
        </is>
      </c>
      <c r="AI1" s="4" t="inlineStr">
        <is>
          <t>SEP_ACTUAL_PRCNT</t>
        </is>
      </c>
      <c r="AJ1" s="4" t="inlineStr">
        <is>
          <t>DESCRECIONAL_ACTUAL_PRCNT</t>
        </is>
      </c>
      <c r="AK1" s="4" t="inlineStr">
        <is>
          <t>BECA_PAGO_PRCNT</t>
        </is>
      </c>
      <c r="AL1" s="4" t="inlineStr">
        <is>
          <t>DPPA_PRCNT</t>
        </is>
      </c>
      <c r="AM1" s="4" t="inlineStr">
        <is>
          <t>FECHA_ACTIVACION_SGASTDN</t>
        </is>
      </c>
      <c r="AN1" s="4" t="inlineStr">
        <is>
          <t>COLES_ESTADO_CUENTA</t>
        </is>
      </c>
      <c r="AO1" s="4" t="inlineStr">
        <is>
          <t>COLE1_PRCNT</t>
        </is>
      </c>
      <c r="AP1" s="4" t="inlineStr">
        <is>
          <t>COLE1_MONTO</t>
        </is>
      </c>
      <c r="AQ1" s="4" t="inlineStr">
        <is>
          <t>COLE2_PRCNT</t>
        </is>
      </c>
      <c r="AR1" s="4" t="inlineStr">
        <is>
          <t>COLE2_MONTO</t>
        </is>
      </c>
      <c r="AS1" s="4" t="inlineStr">
        <is>
          <t>COLE3_PRCNT</t>
        </is>
      </c>
      <c r="AT1" s="4" t="inlineStr">
        <is>
          <t>COLE3_MONTO</t>
        </is>
      </c>
      <c r="AU1" s="4" t="inlineStr">
        <is>
          <t>COLE4_PRCNT</t>
        </is>
      </c>
      <c r="AV1" s="4" t="inlineStr">
        <is>
          <t>COLE4_MONTO</t>
        </is>
      </c>
      <c r="AW1" s="4" t="inlineStr">
        <is>
          <t>COLE5_PRCNT</t>
        </is>
      </c>
      <c r="AX1" s="4" t="inlineStr">
        <is>
          <t>COLE5_MONTO</t>
        </is>
      </c>
      <c r="AY1" s="4" t="inlineStr">
        <is>
          <t>COLE6_PRCNT</t>
        </is>
      </c>
      <c r="AZ1" s="4" t="inlineStr">
        <is>
          <t>COLE6_MONTO</t>
        </is>
      </c>
      <c r="BA1" s="4" t="inlineStr">
        <is>
          <t>CANTIDAD_MATERIAS</t>
        </is>
      </c>
      <c r="BB1" s="4" t="inlineStr">
        <is>
          <t>BECA_ANTERIOR</t>
        </is>
      </c>
      <c r="BC1" s="4" t="inlineStr">
        <is>
          <t>PERIODO_PAGO_CRM</t>
        </is>
      </c>
      <c r="BD1" s="4" t="inlineStr">
        <is>
          <t>MONTO_COLE_BASE</t>
        </is>
      </c>
      <c r="BE1" s="4" t="inlineStr">
        <is>
          <t>MONTO_INSC_BASE</t>
        </is>
      </c>
      <c r="BF1" s="4" t="inlineStr">
        <is>
          <t>MONTO_COLE_REAL</t>
        </is>
      </c>
      <c r="BG1" s="4" t="inlineStr">
        <is>
          <t>MONTO_INSC_REAL</t>
        </is>
      </c>
      <c r="BH1" s="4" t="inlineStr">
        <is>
          <t>FECPPAGO</t>
        </is>
      </c>
      <c r="BI1" s="4" t="inlineStr">
        <is>
          <t>ID_CRM</t>
        </is>
      </c>
    </row>
    <row r="2">
      <c r="A2" s="6">
        <f>+C2</f>
        <v/>
      </c>
      <c r="B2">
        <f>+VLOOKUP(A2,'[1]BASE 202520'!$C$2:$D$453,2,FALSE)</f>
        <v/>
      </c>
      <c r="C2" t="n">
        <v>303440</v>
      </c>
      <c r="D2" t="inlineStr">
        <is>
          <t>Barajas</t>
        </is>
      </c>
      <c r="E2" t="inlineStr">
        <is>
          <t>García</t>
        </is>
      </c>
      <c r="F2" t="inlineStr">
        <is>
          <t>Paola Fernanda</t>
        </is>
      </c>
      <c r="G2">
        <f>+CONCATENATE(D2,"  ",E2," ",F2,)</f>
        <v/>
      </c>
      <c r="H2" t="inlineStr">
        <is>
          <t>AS</t>
        </is>
      </c>
      <c r="J2" t="n">
        <v>2</v>
      </c>
      <c r="K2" t="inlineStr">
        <is>
          <t>Centro</t>
        </is>
      </c>
      <c r="L2" t="inlineStr">
        <is>
          <t>TAX</t>
        </is>
      </c>
      <c r="P2" t="inlineStr">
        <is>
          <t>LIC-ADME-18</t>
        </is>
      </c>
      <c r="Q2" t="inlineStr">
        <is>
          <t>LI</t>
        </is>
      </c>
      <c r="R2" t="inlineStr">
        <is>
          <t>2L25</t>
        </is>
      </c>
      <c r="S2" t="inlineStr">
        <is>
          <t>F</t>
        </is>
      </c>
      <c r="T2" t="inlineStr">
        <is>
          <t>RI</t>
        </is>
      </c>
      <c r="U2" t="inlineStr">
        <is>
          <t>-</t>
        </is>
      </c>
      <c r="W2" t="n">
        <v>201860</v>
      </c>
      <c r="X2" t="inlineStr">
        <is>
          <t>Matutino</t>
        </is>
      </c>
      <c r="Y2" t="inlineStr">
        <is>
          <t xml:space="preserve"> No especificada</t>
        </is>
      </c>
      <c r="AA2" t="n">
        <v>-5518373020</v>
      </c>
      <c r="AB2" t="inlineStr">
        <is>
          <t>BAGP980920MDFRRL05</t>
        </is>
      </c>
      <c r="AC2" s="2" t="n">
        <v>36058</v>
      </c>
      <c r="AD2" s="2" t="n">
        <v>45742</v>
      </c>
      <c r="AE2" t="inlineStr">
        <is>
          <t>claudia_qfb2013@hotmail.com</t>
        </is>
      </c>
      <c r="AF2" t="inlineStr">
        <is>
          <t>00303440@red.unid.mx</t>
        </is>
      </c>
      <c r="AG2" t="n">
        <v>14335</v>
      </c>
      <c r="AH2" s="7" t="n">
        <v>20</v>
      </c>
      <c r="AI2" t="n">
        <v>0</v>
      </c>
      <c r="AJ2" t="n">
        <v>20</v>
      </c>
      <c r="AK2" t="n">
        <v>20</v>
      </c>
      <c r="AL2" t="n">
        <v>0</v>
      </c>
      <c r="AM2" s="1" t="n">
        <v>45434.75747685185</v>
      </c>
      <c r="AN2" t="n">
        <v>3</v>
      </c>
      <c r="AO2" t="n">
        <v>20</v>
      </c>
      <c r="AP2" t="n">
        <v>1105.4</v>
      </c>
      <c r="AQ2" t="n">
        <v>20</v>
      </c>
      <c r="AR2" t="n">
        <v>1105.4</v>
      </c>
      <c r="AS2" t="n">
        <v>20</v>
      </c>
      <c r="AT2" t="n">
        <v>1105.4</v>
      </c>
      <c r="AU2" t="n">
        <v>0</v>
      </c>
      <c r="AV2" t="n">
        <v>0</v>
      </c>
      <c r="AW2" t="n">
        <v>0</v>
      </c>
      <c r="AX2" t="n">
        <v>0</v>
      </c>
      <c r="AY2" t="n">
        <v>0</v>
      </c>
      <c r="AZ2" t="n">
        <v>0</v>
      </c>
      <c r="BD2" t="n">
        <v>0</v>
      </c>
      <c r="BE2" t="n">
        <v>0</v>
      </c>
      <c r="BF2" t="n">
        <v>0</v>
      </c>
      <c r="BG2" t="n">
        <v>0</v>
      </c>
      <c r="BH2" s="2" t="n">
        <v>45742</v>
      </c>
      <c r="BJ2">
        <f>+VLOOKUP(C2,CV!$A$4:$N$546,14,FALSE)</f>
        <v/>
      </c>
    </row>
    <row r="3">
      <c r="A3" s="6">
        <f>+C3</f>
        <v/>
      </c>
      <c r="B3">
        <f>+VLOOKUP(A3,'[1]BASE 202520'!$C$2:$D$453,2,FALSE)</f>
        <v/>
      </c>
      <c r="C3" t="n">
        <v>345885</v>
      </c>
      <c r="D3" t="inlineStr">
        <is>
          <t>Bazan</t>
        </is>
      </c>
      <c r="E3" t="inlineStr">
        <is>
          <t>García</t>
        </is>
      </c>
      <c r="F3" t="inlineStr">
        <is>
          <t>Angel Alexis</t>
        </is>
      </c>
      <c r="G3">
        <f>+CONCATENATE(D3,"  ",E3," ",F3,)</f>
        <v/>
      </c>
      <c r="H3" t="inlineStr">
        <is>
          <t>AS</t>
        </is>
      </c>
      <c r="J3" t="n">
        <v>2</v>
      </c>
      <c r="K3" t="inlineStr">
        <is>
          <t>Centro</t>
        </is>
      </c>
      <c r="L3" t="inlineStr">
        <is>
          <t>TAX</t>
        </is>
      </c>
      <c r="P3" t="inlineStr">
        <is>
          <t>LIC-ADME-18</t>
        </is>
      </c>
      <c r="Q3" t="inlineStr">
        <is>
          <t>LI</t>
        </is>
      </c>
      <c r="R3" t="inlineStr">
        <is>
          <t>2L25</t>
        </is>
      </c>
      <c r="S3" t="inlineStr">
        <is>
          <t>M</t>
        </is>
      </c>
      <c r="T3" t="inlineStr">
        <is>
          <t>RI</t>
        </is>
      </c>
      <c r="U3" t="inlineStr">
        <is>
          <t>-</t>
        </is>
      </c>
      <c r="W3" t="n">
        <v>202060</v>
      </c>
      <c r="X3" t="inlineStr">
        <is>
          <t>Matutino</t>
        </is>
      </c>
      <c r="Y3" t="inlineStr">
        <is>
          <t xml:space="preserve"> No especificada</t>
        </is>
      </c>
      <c r="AA3" t="n">
        <v>-5561503140</v>
      </c>
      <c r="AB3" t="inlineStr">
        <is>
          <t>BAGA960912HDFZRN07</t>
        </is>
      </c>
      <c r="AC3" s="2" t="n">
        <v>35320</v>
      </c>
      <c r="AD3" s="2" t="n">
        <v>45742</v>
      </c>
      <c r="AE3" t="inlineStr">
        <is>
          <t>alexisbazan71@gmail.com</t>
        </is>
      </c>
      <c r="AF3" t="inlineStr">
        <is>
          <t>00345885@red.unid.mx</t>
        </is>
      </c>
      <c r="AG3" t="n">
        <v>3410</v>
      </c>
      <c r="AH3" s="7" t="n">
        <v>30</v>
      </c>
      <c r="AI3" t="n">
        <v>0</v>
      </c>
      <c r="AJ3" t="n">
        <v>30</v>
      </c>
      <c r="AK3" t="n">
        <v>30</v>
      </c>
      <c r="AL3" t="n">
        <v>0</v>
      </c>
      <c r="AM3" s="1" t="n">
        <v>45066.26241898148</v>
      </c>
      <c r="AN3" t="n">
        <v>3</v>
      </c>
      <c r="AO3" t="n">
        <v>30</v>
      </c>
      <c r="AP3" t="n">
        <v>0</v>
      </c>
      <c r="AQ3" t="n">
        <v>30</v>
      </c>
      <c r="AR3" t="n">
        <v>0</v>
      </c>
      <c r="AS3" t="n">
        <v>30</v>
      </c>
      <c r="AT3" t="n">
        <v>0</v>
      </c>
      <c r="AU3" t="n">
        <v>0</v>
      </c>
      <c r="AV3" t="n">
        <v>0</v>
      </c>
      <c r="AW3" t="n">
        <v>0</v>
      </c>
      <c r="AX3" t="n">
        <v>0</v>
      </c>
      <c r="AY3" t="n">
        <v>0</v>
      </c>
      <c r="AZ3" t="n">
        <v>0</v>
      </c>
      <c r="BD3" t="n">
        <v>14400</v>
      </c>
      <c r="BE3" t="n">
        <v>4800</v>
      </c>
      <c r="BF3" t="n">
        <v>10080</v>
      </c>
      <c r="BG3" t="n">
        <v>3360</v>
      </c>
      <c r="BH3" s="2" t="n">
        <v>45742</v>
      </c>
      <c r="BJ3">
        <f>+VLOOKUP(C3,CV!$A$4:$N$546,14,FALSE)</f>
        <v/>
      </c>
    </row>
    <row r="4">
      <c r="A4" s="6">
        <f>+C4</f>
        <v/>
      </c>
      <c r="B4">
        <f>+VLOOKUP(A4,'[1]BASE 202520'!$C$2:$D$453,2,FALSE)</f>
        <v/>
      </c>
      <c r="C4" t="n">
        <v>755165</v>
      </c>
      <c r="D4" t="inlineStr">
        <is>
          <t>De La Cruz</t>
        </is>
      </c>
      <c r="E4" t="inlineStr">
        <is>
          <t>Garcia</t>
        </is>
      </c>
      <c r="F4" t="inlineStr">
        <is>
          <t xml:space="preserve">Emilian </t>
        </is>
      </c>
      <c r="G4">
        <f>+CONCATENATE(D4,"  ",E4," ",F4,)</f>
        <v/>
      </c>
      <c r="H4" t="inlineStr">
        <is>
          <t>AS</t>
        </is>
      </c>
      <c r="J4" t="n">
        <v>2</v>
      </c>
      <c r="K4" t="inlineStr">
        <is>
          <t>Centro</t>
        </is>
      </c>
      <c r="L4" t="inlineStr">
        <is>
          <t>TAX</t>
        </is>
      </c>
      <c r="P4" t="inlineStr">
        <is>
          <t>LIC-ADME-18</t>
        </is>
      </c>
      <c r="Q4" t="inlineStr">
        <is>
          <t>LI</t>
        </is>
      </c>
      <c r="R4" t="inlineStr">
        <is>
          <t>2L25</t>
        </is>
      </c>
      <c r="S4" t="inlineStr">
        <is>
          <t>F</t>
        </is>
      </c>
      <c r="T4" t="inlineStr">
        <is>
          <t>RA</t>
        </is>
      </c>
      <c r="U4" t="inlineStr">
        <is>
          <t>-</t>
        </is>
      </c>
      <c r="V4" s="1" t="n">
        <v>45791</v>
      </c>
      <c r="W4" t="n">
        <v>202260</v>
      </c>
      <c r="X4" t="inlineStr">
        <is>
          <t>Matutino</t>
        </is>
      </c>
      <c r="Y4" t="inlineStr">
        <is>
          <t xml:space="preserve"> No especificada</t>
        </is>
      </c>
      <c r="AA4" t="n">
        <v>-5564480710</v>
      </c>
      <c r="AB4" t="inlineStr">
        <is>
          <t>CUGE030325HDFRRMA9</t>
        </is>
      </c>
      <c r="AC4" s="2" t="n">
        <v>37705</v>
      </c>
      <c r="AD4" s="2" t="n">
        <v>45775</v>
      </c>
      <c r="AE4" t="inlineStr">
        <is>
          <t>emidelacruzg84@gmail.com</t>
        </is>
      </c>
      <c r="AF4" t="inlineStr">
        <is>
          <t>00755165@red.unid.mx</t>
        </is>
      </c>
      <c r="AG4" t="n">
        <v>16038</v>
      </c>
      <c r="AH4" s="7" t="n">
        <v>0</v>
      </c>
      <c r="AI4" t="n">
        <v>0</v>
      </c>
      <c r="AJ4" t="n">
        <v>0</v>
      </c>
      <c r="AK4" t="n">
        <v>0</v>
      </c>
      <c r="AL4" t="n">
        <v>0</v>
      </c>
      <c r="AM4" s="1" t="n">
        <v>45770.39391203703</v>
      </c>
      <c r="AN4" t="n">
        <v>3</v>
      </c>
      <c r="AO4" t="n">
        <v>0</v>
      </c>
      <c r="AP4" t="n">
        <v>0</v>
      </c>
      <c r="AQ4" t="n">
        <v>0</v>
      </c>
      <c r="AR4" t="n">
        <v>0</v>
      </c>
      <c r="AS4" t="n">
        <v>0</v>
      </c>
      <c r="AT4" t="n">
        <v>0</v>
      </c>
      <c r="AU4" t="n">
        <v>0</v>
      </c>
      <c r="AV4" t="n">
        <v>0</v>
      </c>
      <c r="AW4" t="n">
        <v>0</v>
      </c>
      <c r="AX4" t="n">
        <v>0</v>
      </c>
      <c r="AY4" t="n">
        <v>0</v>
      </c>
      <c r="AZ4" t="n">
        <v>0</v>
      </c>
      <c r="BA4" t="n">
        <v>5</v>
      </c>
      <c r="BB4" t="n">
        <v>10</v>
      </c>
      <c r="BD4" t="n">
        <v>14400</v>
      </c>
      <c r="BE4" t="n">
        <v>4800</v>
      </c>
      <c r="BF4" t="n">
        <v>12960</v>
      </c>
      <c r="BG4" t="n">
        <v>12960</v>
      </c>
      <c r="BH4" s="2" t="n">
        <v>45775</v>
      </c>
      <c r="BJ4">
        <f>+VLOOKUP(C4,CV!$A$4:$N$546,14,FALSE)</f>
        <v/>
      </c>
    </row>
    <row r="5">
      <c r="A5" s="6">
        <f>+C5</f>
        <v/>
      </c>
      <c r="B5">
        <f>+VLOOKUP(A5,'[1]BASE 202520'!$C$2:$D$453,2,FALSE)</f>
        <v/>
      </c>
      <c r="C5" t="n">
        <v>755617</v>
      </c>
      <c r="D5" t="inlineStr">
        <is>
          <t>Rivas</t>
        </is>
      </c>
      <c r="E5" t="inlineStr">
        <is>
          <t>Valle</t>
        </is>
      </c>
      <c r="F5" t="inlineStr">
        <is>
          <t>Arianna Angelica</t>
        </is>
      </c>
      <c r="G5">
        <f>+CONCATENATE(D5,"  ",E5," ",F5,)</f>
        <v/>
      </c>
      <c r="H5" t="inlineStr">
        <is>
          <t>AS</t>
        </is>
      </c>
      <c r="J5" t="n">
        <v>2</v>
      </c>
      <c r="K5" t="inlineStr">
        <is>
          <t>Centro</t>
        </is>
      </c>
      <c r="L5" t="inlineStr">
        <is>
          <t>TAX</t>
        </is>
      </c>
      <c r="P5" t="inlineStr">
        <is>
          <t>LIC-ADME-18</t>
        </is>
      </c>
      <c r="Q5" t="inlineStr">
        <is>
          <t>LI</t>
        </is>
      </c>
      <c r="R5" t="inlineStr">
        <is>
          <t>2L25</t>
        </is>
      </c>
      <c r="S5" t="inlineStr">
        <is>
          <t>F</t>
        </is>
      </c>
      <c r="T5" t="inlineStr">
        <is>
          <t>RI</t>
        </is>
      </c>
      <c r="U5" t="inlineStr">
        <is>
          <t>-</t>
        </is>
      </c>
      <c r="V5" s="1" t="n">
        <v>45783</v>
      </c>
      <c r="W5" t="n">
        <v>202260</v>
      </c>
      <c r="X5" t="inlineStr">
        <is>
          <t>Matutino</t>
        </is>
      </c>
      <c r="Y5" t="inlineStr">
        <is>
          <t xml:space="preserve"> No especificada</t>
        </is>
      </c>
      <c r="AA5" t="n">
        <v>-5589331110</v>
      </c>
      <c r="AB5" t="inlineStr">
        <is>
          <t>RIVA040522MDFVLRA8</t>
        </is>
      </c>
      <c r="AC5" s="2" t="n">
        <v>38129</v>
      </c>
      <c r="AD5" s="2" t="n">
        <v>45742</v>
      </c>
      <c r="AE5" t="inlineStr">
        <is>
          <t>arianna.a.rivas.22@gmail.com</t>
        </is>
      </c>
      <c r="AF5" t="inlineStr">
        <is>
          <t>00755617@red.unid.mx</t>
        </is>
      </c>
      <c r="AG5" t="n">
        <v>9000</v>
      </c>
      <c r="AH5" s="7" t="n">
        <v>10</v>
      </c>
      <c r="AI5" t="n">
        <v>0</v>
      </c>
      <c r="AJ5" t="n">
        <v>10</v>
      </c>
      <c r="AK5" t="n">
        <v>10</v>
      </c>
      <c r="AL5" t="n">
        <v>0</v>
      </c>
      <c r="AM5" s="1" t="n">
        <v>44805.83454861111</v>
      </c>
      <c r="AN5" t="n">
        <v>3</v>
      </c>
      <c r="AO5" t="n">
        <v>10</v>
      </c>
      <c r="AP5" t="n">
        <v>583.6</v>
      </c>
      <c r="AQ5" t="n">
        <v>10</v>
      </c>
      <c r="AR5" t="n">
        <v>583.6</v>
      </c>
      <c r="AS5" t="n">
        <v>10</v>
      </c>
      <c r="AT5" t="n">
        <v>583.6</v>
      </c>
      <c r="AU5" t="n">
        <v>0</v>
      </c>
      <c r="AV5" t="n">
        <v>0</v>
      </c>
      <c r="AW5" t="n">
        <v>0</v>
      </c>
      <c r="AX5" t="n">
        <v>0</v>
      </c>
      <c r="AY5" t="n">
        <v>0</v>
      </c>
      <c r="AZ5" t="n">
        <v>0</v>
      </c>
      <c r="BA5" t="n">
        <v>1</v>
      </c>
      <c r="BD5" t="n">
        <v>17508</v>
      </c>
      <c r="BE5" t="n">
        <v>5836</v>
      </c>
      <c r="BF5" t="n">
        <v>15757.2</v>
      </c>
      <c r="BG5" t="n">
        <v>5252.4</v>
      </c>
      <c r="BH5" s="2" t="n">
        <v>45742</v>
      </c>
      <c r="BJ5">
        <f>+VLOOKUP(C5,CV!$A$4:$N$546,14,FALSE)</f>
        <v/>
      </c>
    </row>
    <row r="6">
      <c r="A6" s="6">
        <f>+C6</f>
        <v/>
      </c>
      <c r="B6">
        <f>+VLOOKUP(A6,'[1]BASE 202520'!$C$2:$D$453,2,FALSE)</f>
        <v/>
      </c>
      <c r="C6" t="n">
        <v>852304</v>
      </c>
      <c r="D6" t="inlineStr">
        <is>
          <t>López</t>
        </is>
      </c>
      <c r="E6" t="inlineStr">
        <is>
          <t>García</t>
        </is>
      </c>
      <c r="F6" t="inlineStr">
        <is>
          <t>Mario Alberto</t>
        </is>
      </c>
      <c r="G6">
        <f>+CONCATENATE(D6,"  ",E6," ",F6,)</f>
        <v/>
      </c>
      <c r="H6" t="inlineStr">
        <is>
          <t>AS</t>
        </is>
      </c>
      <c r="J6" t="n">
        <v>2</v>
      </c>
      <c r="K6" t="inlineStr">
        <is>
          <t>Centro</t>
        </is>
      </c>
      <c r="L6" t="inlineStr">
        <is>
          <t>TAX</t>
        </is>
      </c>
      <c r="P6" t="inlineStr">
        <is>
          <t>LIC-ADME-18</t>
        </is>
      </c>
      <c r="Q6" t="inlineStr">
        <is>
          <t>LI</t>
        </is>
      </c>
      <c r="R6" t="inlineStr">
        <is>
          <t>2L25</t>
        </is>
      </c>
      <c r="S6" t="inlineStr">
        <is>
          <t>M</t>
        </is>
      </c>
      <c r="T6" t="inlineStr">
        <is>
          <t>RI</t>
        </is>
      </c>
      <c r="U6" t="inlineStr">
        <is>
          <t>-</t>
        </is>
      </c>
      <c r="W6" t="n">
        <v>202460</v>
      </c>
      <c r="X6" t="inlineStr">
        <is>
          <t>Sin horario</t>
        </is>
      </c>
      <c r="Y6" t="inlineStr">
        <is>
          <t xml:space="preserve"> No especificada</t>
        </is>
      </c>
      <c r="AB6" t="inlineStr">
        <is>
          <t>LOGM060507HMCPRRA7</t>
        </is>
      </c>
      <c r="AC6" s="2" t="n">
        <v>38844</v>
      </c>
      <c r="AD6" s="2" t="n">
        <v>45792</v>
      </c>
      <c r="AE6" t="inlineStr">
        <is>
          <t>malgvenylucy75xd@gmail.com</t>
        </is>
      </c>
      <c r="AF6" t="inlineStr">
        <is>
          <t>00852304@red.unid.mx</t>
        </is>
      </c>
      <c r="AG6" t="n">
        <v>56613</v>
      </c>
      <c r="AH6" s="7" t="n">
        <v>25</v>
      </c>
      <c r="AI6" t="n">
        <v>0</v>
      </c>
      <c r="AJ6" t="n">
        <v>25</v>
      </c>
      <c r="AK6" t="n">
        <v>25</v>
      </c>
      <c r="AL6" t="n">
        <v>0</v>
      </c>
      <c r="AM6" s="1" t="n">
        <v>45790.71462962963</v>
      </c>
      <c r="AN6" t="n">
        <v>3</v>
      </c>
      <c r="AO6" t="n">
        <v>25</v>
      </c>
      <c r="AP6" t="n">
        <v>0</v>
      </c>
      <c r="AQ6" t="n">
        <v>25</v>
      </c>
      <c r="AR6" t="n">
        <v>0</v>
      </c>
      <c r="AS6" t="n">
        <v>25</v>
      </c>
      <c r="AT6" t="n">
        <v>0</v>
      </c>
      <c r="AU6" t="n">
        <v>0</v>
      </c>
      <c r="AV6" t="n">
        <v>0</v>
      </c>
      <c r="AW6" t="n">
        <v>0</v>
      </c>
      <c r="AX6" t="n">
        <v>0</v>
      </c>
      <c r="AY6" t="n">
        <v>0</v>
      </c>
      <c r="AZ6" t="n">
        <v>0</v>
      </c>
      <c r="BD6" t="n">
        <v>14400</v>
      </c>
      <c r="BE6" t="n">
        <v>4800</v>
      </c>
      <c r="BF6" t="n">
        <v>10800</v>
      </c>
      <c r="BG6" t="n">
        <v>3600</v>
      </c>
      <c r="BH6" s="2" t="n">
        <v>45792</v>
      </c>
      <c r="BJ6">
        <f>+VLOOKUP(C6,CV!$A$4:$N$546,14,FALSE)</f>
        <v/>
      </c>
    </row>
    <row r="7">
      <c r="A7" s="6">
        <f>+C7</f>
        <v/>
      </c>
      <c r="B7">
        <f>+VLOOKUP(A7,'[1]BASE 202520'!$C$2:$D$453,2,FALSE)</f>
        <v/>
      </c>
      <c r="C7" t="n">
        <v>322142</v>
      </c>
      <c r="D7" t="inlineStr">
        <is>
          <t>Elizalde</t>
        </is>
      </c>
      <c r="E7" t="inlineStr">
        <is>
          <t>Álvarez</t>
        </is>
      </c>
      <c r="F7" t="inlineStr">
        <is>
          <t xml:space="preserve">Jennifer </t>
        </is>
      </c>
      <c r="G7">
        <f>+CONCATENATE(D7,"  ",E7," ",F7,)</f>
        <v/>
      </c>
      <c r="H7" t="inlineStr">
        <is>
          <t>AS</t>
        </is>
      </c>
      <c r="J7" t="n">
        <v>2</v>
      </c>
      <c r="K7" t="inlineStr">
        <is>
          <t>Centro</t>
        </is>
      </c>
      <c r="L7" t="inlineStr">
        <is>
          <t>TAX</t>
        </is>
      </c>
      <c r="P7" t="inlineStr">
        <is>
          <t>LIC-COFI-18</t>
        </is>
      </c>
      <c r="Q7" t="inlineStr">
        <is>
          <t>LI</t>
        </is>
      </c>
      <c r="R7" t="inlineStr">
        <is>
          <t>2L25</t>
        </is>
      </c>
      <c r="S7" t="inlineStr">
        <is>
          <t>F</t>
        </is>
      </c>
      <c r="T7" t="inlineStr">
        <is>
          <t>RA</t>
        </is>
      </c>
      <c r="U7" t="inlineStr">
        <is>
          <t>-</t>
        </is>
      </c>
      <c r="V7" s="1" t="n">
        <v>45784</v>
      </c>
      <c r="W7" t="n">
        <v>201960</v>
      </c>
      <c r="X7" t="inlineStr">
        <is>
          <t>Matutino</t>
        </is>
      </c>
      <c r="Y7" t="inlineStr">
        <is>
          <t xml:space="preserve"> No especificada</t>
        </is>
      </c>
      <c r="Z7" t="n">
        <v>-5571519272</v>
      </c>
      <c r="AA7" t="n">
        <v>-5611706222</v>
      </c>
      <c r="AB7" t="inlineStr">
        <is>
          <t>EIAJ990714MDFLLN06</t>
        </is>
      </c>
      <c r="AC7" s="2" t="n">
        <v>36355</v>
      </c>
      <c r="AD7" s="2" t="n">
        <v>45772</v>
      </c>
      <c r="AE7" t="inlineStr">
        <is>
          <t>Jennielizalde14@gmail.com</t>
        </is>
      </c>
      <c r="AF7" t="inlineStr">
        <is>
          <t>00322142@red.unid.mx</t>
        </is>
      </c>
      <c r="AG7" t="n">
        <v>1790</v>
      </c>
      <c r="AH7" s="7" t="n">
        <v>0</v>
      </c>
      <c r="AI7" t="n">
        <v>0</v>
      </c>
      <c r="AJ7" t="n">
        <v>0</v>
      </c>
      <c r="AK7" t="n">
        <v>0</v>
      </c>
      <c r="AL7" t="n">
        <v>0</v>
      </c>
      <c r="AM7" s="1" t="n">
        <v>45771.71880787037</v>
      </c>
      <c r="AN7" t="n">
        <v>3</v>
      </c>
      <c r="AO7" t="n">
        <v>0</v>
      </c>
      <c r="AP7" t="n">
        <v>0</v>
      </c>
      <c r="AQ7" t="n">
        <v>0</v>
      </c>
      <c r="AR7" t="n">
        <v>0</v>
      </c>
      <c r="AS7" t="n">
        <v>0</v>
      </c>
      <c r="AT7" t="n">
        <v>0</v>
      </c>
      <c r="AU7" t="n">
        <v>0</v>
      </c>
      <c r="AV7" t="n">
        <v>0</v>
      </c>
      <c r="AW7" t="n">
        <v>0</v>
      </c>
      <c r="AX7" t="n">
        <v>0</v>
      </c>
      <c r="AY7" t="n">
        <v>0</v>
      </c>
      <c r="AZ7" t="n">
        <v>0</v>
      </c>
      <c r="BA7" t="n">
        <v>3</v>
      </c>
      <c r="BB7" t="n">
        <v>15</v>
      </c>
      <c r="BD7" t="n">
        <v>8640</v>
      </c>
      <c r="BE7" t="n">
        <v>4800</v>
      </c>
      <c r="BF7" t="n">
        <v>7344</v>
      </c>
      <c r="BG7" t="n">
        <v>7344</v>
      </c>
      <c r="BH7" s="2" t="n">
        <v>45772</v>
      </c>
      <c r="BJ7">
        <f>+VLOOKUP(C7,CV!$A$4:$N$546,14,FALSE)</f>
        <v/>
      </c>
    </row>
    <row r="8">
      <c r="A8" s="6">
        <f>+C8</f>
        <v/>
      </c>
      <c r="B8">
        <f>+VLOOKUP(A8,'[1]BASE 202520'!$C$2:$D$453,2,FALSE)</f>
        <v/>
      </c>
      <c r="C8" t="n">
        <v>252032</v>
      </c>
      <c r="D8" t="inlineStr">
        <is>
          <t>Valencia</t>
        </is>
      </c>
      <c r="E8" t="inlineStr">
        <is>
          <t>Arrieta</t>
        </is>
      </c>
      <c r="F8" t="inlineStr">
        <is>
          <t>Evelyn Sarai</t>
        </is>
      </c>
      <c r="G8">
        <f>+CONCATENATE(D8,"  ",E8," ",F8,)</f>
        <v/>
      </c>
      <c r="H8" t="inlineStr">
        <is>
          <t>AS</t>
        </is>
      </c>
      <c r="J8" t="n">
        <v>2</v>
      </c>
      <c r="K8" t="inlineStr">
        <is>
          <t>Centro</t>
        </is>
      </c>
      <c r="L8" t="inlineStr">
        <is>
          <t>TAX</t>
        </is>
      </c>
      <c r="P8" t="inlineStr">
        <is>
          <t>LIC-CTCO-18</t>
        </is>
      </c>
      <c r="Q8" t="inlineStr">
        <is>
          <t>LI</t>
        </is>
      </c>
      <c r="R8" t="inlineStr">
        <is>
          <t>2L25</t>
        </is>
      </c>
      <c r="S8" t="inlineStr">
        <is>
          <t>F</t>
        </is>
      </c>
      <c r="T8" t="inlineStr">
        <is>
          <t>RI</t>
        </is>
      </c>
      <c r="U8" t="inlineStr">
        <is>
          <t>-</t>
        </is>
      </c>
      <c r="W8" t="n">
        <v>201660</v>
      </c>
      <c r="X8" t="inlineStr">
        <is>
          <t>Matutino</t>
        </is>
      </c>
      <c r="Y8" t="inlineStr">
        <is>
          <t xml:space="preserve"> No especificada</t>
        </is>
      </c>
      <c r="Z8" t="inlineStr">
        <is>
          <t>555- 641-7978</t>
        </is>
      </c>
      <c r="AA8" t="inlineStr">
        <is>
          <t>555- 434-9852</t>
        </is>
      </c>
      <c r="AB8" t="inlineStr">
        <is>
          <t>VAAE950911MMCLRV00</t>
        </is>
      </c>
      <c r="AC8" s="2" t="n">
        <v>34953</v>
      </c>
      <c r="AD8" s="2" t="n">
        <v>45750</v>
      </c>
      <c r="AE8" t="inlineStr">
        <is>
          <t>evee_arrieta@hotmail.com</t>
        </is>
      </c>
      <c r="AF8" t="inlineStr">
        <is>
          <t>00252032@red.unid.mx</t>
        </is>
      </c>
      <c r="AG8" t="n">
        <v>14648</v>
      </c>
      <c r="AH8" s="7" t="n">
        <v>0</v>
      </c>
      <c r="AI8" t="n">
        <v>0</v>
      </c>
      <c r="AJ8" t="n">
        <v>0</v>
      </c>
      <c r="AK8" t="n">
        <v>0</v>
      </c>
      <c r="AL8" t="n">
        <v>0</v>
      </c>
      <c r="AM8" s="1" t="n">
        <v>45685.48418981482</v>
      </c>
      <c r="AN8" t="n">
        <v>3</v>
      </c>
      <c r="AO8" t="n">
        <v>0</v>
      </c>
      <c r="AP8" t="n">
        <v>0</v>
      </c>
      <c r="AQ8" t="n">
        <v>0</v>
      </c>
      <c r="AR8" t="n">
        <v>0</v>
      </c>
      <c r="AS8" t="n">
        <v>0</v>
      </c>
      <c r="AT8" t="n">
        <v>0</v>
      </c>
      <c r="AU8" t="n">
        <v>0</v>
      </c>
      <c r="AV8" t="n">
        <v>0</v>
      </c>
      <c r="AW8" t="n">
        <v>0</v>
      </c>
      <c r="AX8" t="n">
        <v>0</v>
      </c>
      <c r="AY8" t="n">
        <v>0</v>
      </c>
      <c r="AZ8" t="n">
        <v>0</v>
      </c>
      <c r="BD8" t="n">
        <v>14400</v>
      </c>
      <c r="BE8" t="n">
        <v>4800</v>
      </c>
      <c r="BF8" t="n">
        <v>14400</v>
      </c>
      <c r="BG8" t="n">
        <v>4800</v>
      </c>
      <c r="BH8" s="2" t="n">
        <v>45750</v>
      </c>
      <c r="BJ8">
        <f>+VLOOKUP(C8,CV!$A$4:$N$546,14,FALSE)</f>
        <v/>
      </c>
    </row>
    <row r="9">
      <c r="A9" s="6">
        <f>+C9</f>
        <v/>
      </c>
      <c r="B9">
        <f>+VLOOKUP(A9,'[1]BASE 202520'!$C$2:$D$453,2,FALSE)</f>
        <v/>
      </c>
      <c r="C9" t="n">
        <v>311551</v>
      </c>
      <c r="D9" t="inlineStr">
        <is>
          <t>Rodríguez</t>
        </is>
      </c>
      <c r="E9" t="inlineStr">
        <is>
          <t>Reyes</t>
        </is>
      </c>
      <c r="F9" t="inlineStr">
        <is>
          <t>Miguel Isaac</t>
        </is>
      </c>
      <c r="G9">
        <f>+CONCATENATE(D9,"  ",E9," ",F9,)</f>
        <v/>
      </c>
      <c r="H9" t="inlineStr">
        <is>
          <t>AS</t>
        </is>
      </c>
      <c r="J9" t="n">
        <v>2</v>
      </c>
      <c r="K9" t="inlineStr">
        <is>
          <t>Centro</t>
        </is>
      </c>
      <c r="L9" t="inlineStr">
        <is>
          <t>TAX</t>
        </is>
      </c>
      <c r="P9" t="inlineStr">
        <is>
          <t>LIC-CTCO-18</t>
        </is>
      </c>
      <c r="Q9" t="inlineStr">
        <is>
          <t>LI</t>
        </is>
      </c>
      <c r="R9" t="inlineStr">
        <is>
          <t>2L25</t>
        </is>
      </c>
      <c r="S9" t="inlineStr">
        <is>
          <t>M</t>
        </is>
      </c>
      <c r="T9" t="inlineStr">
        <is>
          <t>RI</t>
        </is>
      </c>
      <c r="U9" t="inlineStr">
        <is>
          <t>-</t>
        </is>
      </c>
      <c r="V9" s="1" t="n">
        <v>45792</v>
      </c>
      <c r="W9" t="n">
        <v>201920</v>
      </c>
      <c r="X9" t="inlineStr">
        <is>
          <t>Matutino</t>
        </is>
      </c>
      <c r="Y9" t="inlineStr">
        <is>
          <t xml:space="preserve"> No especificada</t>
        </is>
      </c>
      <c r="AA9" t="n">
        <v>-5561288132</v>
      </c>
      <c r="AB9" t="inlineStr">
        <is>
          <t>RORM000323HDFDYGA3</t>
        </is>
      </c>
      <c r="AC9" s="2" t="n">
        <v>36608</v>
      </c>
      <c r="AD9" s="2" t="n">
        <v>45789</v>
      </c>
      <c r="AF9" t="inlineStr">
        <is>
          <t>00311551@red.unid.mx</t>
        </is>
      </c>
      <c r="AG9" t="n">
        <v>14000</v>
      </c>
      <c r="AH9" s="7" t="n">
        <v>0</v>
      </c>
      <c r="AI9" t="n">
        <v>0</v>
      </c>
      <c r="AJ9" t="n">
        <v>0</v>
      </c>
      <c r="AK9" t="n">
        <v>0</v>
      </c>
      <c r="AL9" t="n">
        <v>0</v>
      </c>
      <c r="AM9" s="1" t="n">
        <v>44214.86545138889</v>
      </c>
      <c r="AN9" t="n">
        <v>3</v>
      </c>
      <c r="AO9" t="n">
        <v>0</v>
      </c>
      <c r="AP9" t="n">
        <v>0</v>
      </c>
      <c r="AQ9" t="n">
        <v>0</v>
      </c>
      <c r="AR9" t="n">
        <v>0</v>
      </c>
      <c r="AS9" t="n">
        <v>0</v>
      </c>
      <c r="AT9" t="n">
        <v>0</v>
      </c>
      <c r="AU9" t="n">
        <v>0</v>
      </c>
      <c r="AV9" t="n">
        <v>0</v>
      </c>
      <c r="AW9" t="n">
        <v>0</v>
      </c>
      <c r="AX9" t="n">
        <v>0</v>
      </c>
      <c r="AY9" t="n">
        <v>0</v>
      </c>
      <c r="AZ9" t="n">
        <v>0</v>
      </c>
      <c r="BA9" t="n">
        <v>1</v>
      </c>
      <c r="BB9" t="n">
        <v>25</v>
      </c>
      <c r="BD9" t="n">
        <v>3492</v>
      </c>
      <c r="BE9" t="n">
        <v>5821</v>
      </c>
      <c r="BF9" t="n">
        <v>2619</v>
      </c>
      <c r="BG9" t="n">
        <v>2619</v>
      </c>
      <c r="BH9" s="2" t="n">
        <v>45747</v>
      </c>
      <c r="BJ9">
        <f>+VLOOKUP(C9,CV!$A$4:$N$546,14,FALSE)</f>
        <v/>
      </c>
    </row>
    <row r="10">
      <c r="A10" s="6">
        <f>+C10</f>
        <v/>
      </c>
      <c r="B10">
        <f>+VLOOKUP(A10,'[1]BASE 202520'!$C$2:$D$453,2,FALSE)</f>
        <v/>
      </c>
      <c r="C10" t="n">
        <v>660339</v>
      </c>
      <c r="D10" t="inlineStr">
        <is>
          <t>Cruz</t>
        </is>
      </c>
      <c r="E10" t="inlineStr">
        <is>
          <t>Anaya</t>
        </is>
      </c>
      <c r="F10" t="inlineStr">
        <is>
          <t xml:space="preserve">Melannie </t>
        </is>
      </c>
      <c r="G10">
        <f>+CONCATENATE(D10,"  ",E10," ",F10,)</f>
        <v/>
      </c>
      <c r="H10" t="inlineStr">
        <is>
          <t>AS</t>
        </is>
      </c>
      <c r="J10" t="n">
        <v>2</v>
      </c>
      <c r="K10" t="inlineStr">
        <is>
          <t>Centro</t>
        </is>
      </c>
      <c r="L10" t="inlineStr">
        <is>
          <t>TAX</t>
        </is>
      </c>
      <c r="P10" t="inlineStr">
        <is>
          <t>LIC-CTCO-18</t>
        </is>
      </c>
      <c r="Q10" t="inlineStr">
        <is>
          <t>LI</t>
        </is>
      </c>
      <c r="R10" t="inlineStr">
        <is>
          <t>2L25</t>
        </is>
      </c>
      <c r="S10" t="inlineStr">
        <is>
          <t>F</t>
        </is>
      </c>
      <c r="T10" t="inlineStr">
        <is>
          <t>RI</t>
        </is>
      </c>
      <c r="U10" t="inlineStr">
        <is>
          <t>-</t>
        </is>
      </c>
      <c r="V10" t="inlineStr">
        <is>
          <t>25-APR-25 00:00:00</t>
        </is>
      </c>
      <c r="W10" t="n">
        <v>202140</v>
      </c>
      <c r="X10" t="inlineStr">
        <is>
          <t>Matutino</t>
        </is>
      </c>
      <c r="Y10" t="inlineStr">
        <is>
          <t xml:space="preserve"> No especificada</t>
        </is>
      </c>
      <c r="AA10" t="n">
        <v>-5545142417</v>
      </c>
      <c r="AB10" t="inlineStr">
        <is>
          <t>CUAM030401MDFRNLA3</t>
        </is>
      </c>
      <c r="AC10" s="2" t="n">
        <v>37712</v>
      </c>
      <c r="AD10" s="2" t="n">
        <v>45741</v>
      </c>
      <c r="AE10" t="inlineStr">
        <is>
          <t>mel.cruzanaya@gmail.com</t>
        </is>
      </c>
      <c r="AF10" t="inlineStr">
        <is>
          <t>00660339@red.unid.mx</t>
        </is>
      </c>
      <c r="AG10" t="n">
        <v>8930</v>
      </c>
      <c r="AH10" s="7" t="n">
        <v>45</v>
      </c>
      <c r="AI10" t="n">
        <v>0</v>
      </c>
      <c r="AJ10" t="n">
        <v>45</v>
      </c>
      <c r="AK10" t="n">
        <v>45</v>
      </c>
      <c r="AL10" t="n">
        <v>0</v>
      </c>
      <c r="AM10" s="1" t="n">
        <v>45666.7778587963</v>
      </c>
      <c r="AN10" t="n">
        <v>3</v>
      </c>
      <c r="AO10" t="n">
        <v>45</v>
      </c>
      <c r="AP10" t="n">
        <v>2160</v>
      </c>
      <c r="AQ10" t="n">
        <v>45</v>
      </c>
      <c r="AR10" t="n">
        <v>2160</v>
      </c>
      <c r="AS10" t="n">
        <v>45</v>
      </c>
      <c r="AT10" t="n">
        <v>2160</v>
      </c>
      <c r="AU10" t="n">
        <v>0</v>
      </c>
      <c r="AV10" t="n">
        <v>0</v>
      </c>
      <c r="AW10" t="n">
        <v>0</v>
      </c>
      <c r="AX10" t="n">
        <v>0</v>
      </c>
      <c r="AY10" t="n">
        <v>0</v>
      </c>
      <c r="AZ10" t="n">
        <v>0</v>
      </c>
      <c r="BA10" t="n">
        <v>5</v>
      </c>
      <c r="BD10" t="n">
        <v>14400</v>
      </c>
      <c r="BE10" t="n">
        <v>4800</v>
      </c>
      <c r="BF10" t="n">
        <v>7920</v>
      </c>
      <c r="BG10" t="n">
        <v>2640</v>
      </c>
      <c r="BH10" s="2" t="n">
        <v>45741</v>
      </c>
      <c r="BJ10">
        <f>+VLOOKUP(C10,CV!$A$4:$N$546,14,FALSE)</f>
        <v/>
      </c>
    </row>
    <row r="11">
      <c r="A11" s="6">
        <f>+C11</f>
        <v/>
      </c>
      <c r="B11">
        <f>+VLOOKUP(A11,'[1]BASE 202520'!$C$2:$D$453,2,FALSE)</f>
        <v/>
      </c>
      <c r="C11" t="n">
        <v>691315</v>
      </c>
      <c r="D11" t="inlineStr">
        <is>
          <t>Camacho</t>
        </is>
      </c>
      <c r="E11" t="inlineStr">
        <is>
          <t>Rosales</t>
        </is>
      </c>
      <c r="F11" t="inlineStr">
        <is>
          <t xml:space="preserve">Vania </t>
        </is>
      </c>
      <c r="G11">
        <f>+CONCATENATE(D11,"  ",E11," ",F11,)</f>
        <v/>
      </c>
      <c r="H11" t="inlineStr">
        <is>
          <t>AS</t>
        </is>
      </c>
      <c r="J11" t="n">
        <v>2</v>
      </c>
      <c r="K11" t="inlineStr">
        <is>
          <t>Centro</t>
        </is>
      </c>
      <c r="L11" t="inlineStr">
        <is>
          <t>TAX</t>
        </is>
      </c>
      <c r="P11" t="inlineStr">
        <is>
          <t>LIC-CTCO-18</t>
        </is>
      </c>
      <c r="Q11" t="inlineStr">
        <is>
          <t>LI</t>
        </is>
      </c>
      <c r="R11" t="inlineStr">
        <is>
          <t>2L25</t>
        </is>
      </c>
      <c r="S11" t="inlineStr">
        <is>
          <t>F</t>
        </is>
      </c>
      <c r="T11" t="inlineStr">
        <is>
          <t>RI</t>
        </is>
      </c>
      <c r="U11" t="inlineStr">
        <is>
          <t>-</t>
        </is>
      </c>
      <c r="V11" t="inlineStr">
        <is>
          <t>29-APR-25 00:00:00</t>
        </is>
      </c>
      <c r="W11" t="n">
        <v>202160</v>
      </c>
      <c r="X11" t="inlineStr">
        <is>
          <t>Matutino</t>
        </is>
      </c>
      <c r="Y11" t="inlineStr">
        <is>
          <t xml:space="preserve"> No especificada</t>
        </is>
      </c>
      <c r="AA11" t="n">
        <v>-5616199992</v>
      </c>
      <c r="AB11" t="inlineStr">
        <is>
          <t>CARV030604MDFMSNA3</t>
        </is>
      </c>
      <c r="AC11" s="2" t="n">
        <v>37773</v>
      </c>
      <c r="AD11" s="2" t="n">
        <v>45743</v>
      </c>
      <c r="AE11" t="inlineStr">
        <is>
          <t>vani04caro@gmail.com</t>
        </is>
      </c>
      <c r="AF11" t="inlineStr">
        <is>
          <t>00691315@red.unid.mx</t>
        </is>
      </c>
      <c r="AG11" t="n">
        <v>16034</v>
      </c>
      <c r="AH11" s="7" t="n">
        <v>10</v>
      </c>
      <c r="AI11" t="n">
        <v>0</v>
      </c>
      <c r="AJ11" t="n">
        <v>10</v>
      </c>
      <c r="AK11" t="n">
        <v>10</v>
      </c>
      <c r="AL11" t="n">
        <v>0</v>
      </c>
      <c r="AM11" s="1" t="n">
        <v>44438.44229166667</v>
      </c>
      <c r="AN11" t="n">
        <v>3</v>
      </c>
      <c r="AO11" t="n">
        <v>10</v>
      </c>
      <c r="AP11" t="n">
        <v>240.6</v>
      </c>
      <c r="AQ11" t="n">
        <v>10</v>
      </c>
      <c r="AR11" t="n">
        <v>240.6</v>
      </c>
      <c r="AS11" t="n">
        <v>10</v>
      </c>
      <c r="AT11" t="n">
        <v>240.6</v>
      </c>
      <c r="AU11" t="n">
        <v>0</v>
      </c>
      <c r="AV11" t="n">
        <v>0</v>
      </c>
      <c r="AW11" t="n">
        <v>0</v>
      </c>
      <c r="AX11" t="n">
        <v>0</v>
      </c>
      <c r="AY11" t="n">
        <v>0</v>
      </c>
      <c r="AZ11" t="n">
        <v>0</v>
      </c>
      <c r="BA11" t="n">
        <v>2</v>
      </c>
      <c r="BD11" t="n">
        <v>7218</v>
      </c>
      <c r="BE11" t="n">
        <v>6015</v>
      </c>
      <c r="BF11" t="n">
        <v>6496.2</v>
      </c>
      <c r="BG11" t="n">
        <v>5413.5</v>
      </c>
      <c r="BH11" s="2" t="n">
        <v>45743</v>
      </c>
      <c r="BJ11">
        <f>+VLOOKUP(C11,CV!$A$4:$N$546,14,FALSE)</f>
        <v/>
      </c>
    </row>
    <row r="12">
      <c r="A12" s="6">
        <f>+C12</f>
        <v/>
      </c>
      <c r="B12">
        <f>+VLOOKUP(A12,'[1]BASE 202520'!$C$2:$D$453,2,FALSE)</f>
        <v/>
      </c>
      <c r="C12" t="n">
        <v>717423</v>
      </c>
      <c r="D12" t="inlineStr">
        <is>
          <t>Santoyo</t>
        </is>
      </c>
      <c r="E12" t="inlineStr">
        <is>
          <t>Sánchez</t>
        </is>
      </c>
      <c r="F12" t="inlineStr">
        <is>
          <t xml:space="preserve">Julieta </t>
        </is>
      </c>
      <c r="G12">
        <f>+CONCATENATE(D12,"  ",E12," ",F12,)</f>
        <v/>
      </c>
      <c r="H12" t="inlineStr">
        <is>
          <t>AS</t>
        </is>
      </c>
      <c r="J12" t="n">
        <v>2</v>
      </c>
      <c r="K12" t="inlineStr">
        <is>
          <t>Centro</t>
        </is>
      </c>
      <c r="L12" t="inlineStr">
        <is>
          <t>TAX</t>
        </is>
      </c>
      <c r="P12" t="inlineStr">
        <is>
          <t>LIC-CTCO-18</t>
        </is>
      </c>
      <c r="Q12" t="inlineStr">
        <is>
          <t>LI</t>
        </is>
      </c>
      <c r="R12" t="inlineStr">
        <is>
          <t>2L25</t>
        </is>
      </c>
      <c r="S12" t="inlineStr">
        <is>
          <t>M</t>
        </is>
      </c>
      <c r="T12" t="inlineStr">
        <is>
          <t>RI</t>
        </is>
      </c>
      <c r="U12" t="inlineStr">
        <is>
          <t>-</t>
        </is>
      </c>
      <c r="V12" t="inlineStr">
        <is>
          <t>24-APR-25 00:00:00</t>
        </is>
      </c>
      <c r="W12" t="n">
        <v>202260</v>
      </c>
      <c r="X12" t="inlineStr">
        <is>
          <t>Matutino</t>
        </is>
      </c>
      <c r="Y12" t="inlineStr">
        <is>
          <t xml:space="preserve"> No especificada</t>
        </is>
      </c>
      <c r="AA12" t="n">
        <v>-7712660680</v>
      </c>
      <c r="AB12" t="inlineStr">
        <is>
          <t>SASJ040115MDFNNLA4</t>
        </is>
      </c>
      <c r="AC12" s="2" t="n">
        <v>38001</v>
      </c>
      <c r="AD12" s="1" t="n">
        <v>45772.71254629629</v>
      </c>
      <c r="AE12" t="inlineStr">
        <is>
          <t>julietasantoyo151422@gmail.com</t>
        </is>
      </c>
      <c r="AF12" t="inlineStr">
        <is>
          <t>00717423@red.unid.mx</t>
        </is>
      </c>
      <c r="AG12" t="n">
        <v>42186</v>
      </c>
      <c r="AH12" s="7" t="n">
        <v>60</v>
      </c>
      <c r="AI12" t="n">
        <v>0</v>
      </c>
      <c r="AJ12" t="n">
        <v>60</v>
      </c>
      <c r="AK12" t="n">
        <v>60</v>
      </c>
      <c r="AL12" t="n">
        <v>0</v>
      </c>
      <c r="AM12" s="1" t="n">
        <v>44804.73626157407</v>
      </c>
      <c r="AN12" t="n">
        <v>3</v>
      </c>
      <c r="AO12" t="n">
        <v>60</v>
      </c>
      <c r="AP12" t="n">
        <v>3334.8</v>
      </c>
      <c r="AQ12" t="n">
        <v>60</v>
      </c>
      <c r="AR12" t="n">
        <v>3334.8</v>
      </c>
      <c r="AS12" t="n">
        <v>60</v>
      </c>
      <c r="AT12" t="n">
        <v>3334.8</v>
      </c>
      <c r="AU12" t="n">
        <v>0</v>
      </c>
      <c r="AV12" t="n">
        <v>0</v>
      </c>
      <c r="AW12" t="n">
        <v>0</v>
      </c>
      <c r="AX12" t="n">
        <v>0</v>
      </c>
      <c r="AY12" t="n">
        <v>0</v>
      </c>
      <c r="AZ12" t="n">
        <v>0</v>
      </c>
      <c r="BA12" t="n">
        <v>5</v>
      </c>
      <c r="BD12" t="n">
        <v>16674</v>
      </c>
      <c r="BE12" t="n">
        <v>5558</v>
      </c>
      <c r="BF12" t="n">
        <v>6669.6</v>
      </c>
      <c r="BG12" t="n">
        <v>2223.2</v>
      </c>
      <c r="BH12" s="2" t="n">
        <v>45737</v>
      </c>
      <c r="BJ12">
        <f>+VLOOKUP(C12,CV!$A$4:$N$546,14,FALSE)</f>
        <v/>
      </c>
    </row>
    <row r="13">
      <c r="A13" s="6">
        <f>+C13</f>
        <v/>
      </c>
      <c r="B13">
        <f>+VLOOKUP(A13,'[1]BASE 202520'!$C$2:$D$453,2,FALSE)</f>
        <v/>
      </c>
      <c r="C13" t="n">
        <v>767622</v>
      </c>
      <c r="D13" t="inlineStr">
        <is>
          <t>Cordero</t>
        </is>
      </c>
      <c r="E13" t="inlineStr">
        <is>
          <t>León</t>
        </is>
      </c>
      <c r="F13" t="inlineStr">
        <is>
          <t>Rubén Antonio</t>
        </is>
      </c>
      <c r="G13">
        <f>+CONCATENATE(D13,"  ",E13," ",F13,)</f>
        <v/>
      </c>
      <c r="H13" t="inlineStr">
        <is>
          <t>AS</t>
        </is>
      </c>
      <c r="J13" t="n">
        <v>2</v>
      </c>
      <c r="K13" t="inlineStr">
        <is>
          <t>Centro</t>
        </is>
      </c>
      <c r="L13" t="inlineStr">
        <is>
          <t>TAX</t>
        </is>
      </c>
      <c r="P13" t="inlineStr">
        <is>
          <t>LIC-CTCO-18</t>
        </is>
      </c>
      <c r="Q13" t="inlineStr">
        <is>
          <t>LI</t>
        </is>
      </c>
      <c r="R13" t="inlineStr">
        <is>
          <t>2L25</t>
        </is>
      </c>
      <c r="S13" t="inlineStr">
        <is>
          <t>M</t>
        </is>
      </c>
      <c r="T13" t="inlineStr">
        <is>
          <t>RI</t>
        </is>
      </c>
      <c r="U13" t="inlineStr">
        <is>
          <t>-</t>
        </is>
      </c>
      <c r="V13" s="1" t="n">
        <v>45789</v>
      </c>
      <c r="W13" t="n">
        <v>202320</v>
      </c>
      <c r="X13" t="inlineStr">
        <is>
          <t>Matutino</t>
        </is>
      </c>
      <c r="Y13" t="inlineStr">
        <is>
          <t xml:space="preserve"> No especificada</t>
        </is>
      </c>
      <c r="AA13" t="n">
        <v>-9991079464</v>
      </c>
      <c r="AB13" t="inlineStr">
        <is>
          <t>COLR030714HDFRNBA9</t>
        </is>
      </c>
      <c r="AC13" s="2" t="n">
        <v>37816</v>
      </c>
      <c r="AD13" s="2" t="n">
        <v>45792</v>
      </c>
      <c r="AE13" t="inlineStr">
        <is>
          <t>racl0703@gmail.com</t>
        </is>
      </c>
      <c r="AF13" t="inlineStr">
        <is>
          <t>00767622@red.unid.mx</t>
        </is>
      </c>
      <c r="AG13" t="n">
        <v>97299</v>
      </c>
      <c r="AH13" s="7" t="n">
        <v>40</v>
      </c>
      <c r="AI13" t="n">
        <v>0</v>
      </c>
      <c r="AJ13" t="n">
        <v>40</v>
      </c>
      <c r="AK13" t="n">
        <v>40</v>
      </c>
      <c r="AL13" t="n">
        <v>0</v>
      </c>
      <c r="AM13" s="1" t="n">
        <v>45607.45679398148</v>
      </c>
      <c r="AN13" t="n">
        <v>3</v>
      </c>
      <c r="AO13" t="n">
        <v>40</v>
      </c>
      <c r="AP13" t="n">
        <v>1940</v>
      </c>
      <c r="AQ13" t="n">
        <v>40</v>
      </c>
      <c r="AR13" t="n">
        <v>1940</v>
      </c>
      <c r="AS13" t="n">
        <v>40</v>
      </c>
      <c r="AT13" t="n">
        <v>1940</v>
      </c>
      <c r="AU13" t="n">
        <v>0</v>
      </c>
      <c r="AV13" t="n">
        <v>0</v>
      </c>
      <c r="AW13" t="n">
        <v>0</v>
      </c>
      <c r="AX13" t="n">
        <v>0</v>
      </c>
      <c r="AY13" t="n">
        <v>0</v>
      </c>
      <c r="AZ13" t="n">
        <v>0</v>
      </c>
      <c r="BA13" t="n">
        <v>4</v>
      </c>
      <c r="BD13" t="n">
        <v>14550</v>
      </c>
      <c r="BE13" t="n">
        <v>6063</v>
      </c>
      <c r="BF13" t="n">
        <v>8730</v>
      </c>
      <c r="BG13" t="n">
        <v>3637.8</v>
      </c>
      <c r="BH13" s="2" t="n">
        <v>45786</v>
      </c>
      <c r="BJ13">
        <f>+VLOOKUP(C13,CV!$A$4:$N$546,14,FALSE)</f>
        <v/>
      </c>
    </row>
    <row r="14">
      <c r="A14" s="6">
        <f>+C14</f>
        <v/>
      </c>
      <c r="B14">
        <f>+VLOOKUP(A14,'[1]BASE 202520'!$C$2:$D$453,2,FALSE)</f>
        <v/>
      </c>
      <c r="C14" t="n">
        <v>768038</v>
      </c>
      <c r="D14" t="inlineStr">
        <is>
          <t>Olalla</t>
        </is>
      </c>
      <c r="E14" t="inlineStr">
        <is>
          <t>Bonilla</t>
        </is>
      </c>
      <c r="F14" t="inlineStr">
        <is>
          <t xml:space="preserve">Karina </t>
        </is>
      </c>
      <c r="G14">
        <f>+CONCATENATE(D14,"  ",E14," ",F14,)</f>
        <v/>
      </c>
      <c r="H14" t="inlineStr">
        <is>
          <t>AS</t>
        </is>
      </c>
      <c r="J14" t="n">
        <v>2</v>
      </c>
      <c r="K14" t="inlineStr">
        <is>
          <t>Centro</t>
        </is>
      </c>
      <c r="L14" t="inlineStr">
        <is>
          <t>TAX</t>
        </is>
      </c>
      <c r="P14" t="inlineStr">
        <is>
          <t>LIC-CTCO-18</t>
        </is>
      </c>
      <c r="Q14" t="inlineStr">
        <is>
          <t>LI</t>
        </is>
      </c>
      <c r="R14" t="inlineStr">
        <is>
          <t>2L25</t>
        </is>
      </c>
      <c r="S14" t="inlineStr">
        <is>
          <t>F</t>
        </is>
      </c>
      <c r="T14" t="inlineStr">
        <is>
          <t>RI</t>
        </is>
      </c>
      <c r="U14" t="inlineStr">
        <is>
          <t>-</t>
        </is>
      </c>
      <c r="V14" t="inlineStr">
        <is>
          <t>24-APR-25 00:00:00</t>
        </is>
      </c>
      <c r="W14" t="n">
        <v>202320</v>
      </c>
      <c r="X14" t="inlineStr">
        <is>
          <t>Matutino</t>
        </is>
      </c>
      <c r="Y14" t="inlineStr">
        <is>
          <t xml:space="preserve"> No especificada</t>
        </is>
      </c>
      <c r="AA14" t="n">
        <v>-5539947857</v>
      </c>
      <c r="AB14" t="inlineStr">
        <is>
          <t>OABK990610MDFLNR07</t>
        </is>
      </c>
      <c r="AC14" s="2" t="n">
        <v>36321</v>
      </c>
      <c r="AD14" s="2" t="n">
        <v>45792</v>
      </c>
      <c r="AE14" t="inlineStr">
        <is>
          <t>olallabroos.6@hotmail.com</t>
        </is>
      </c>
      <c r="AF14" t="inlineStr">
        <is>
          <t>00768038@red.unid.mx</t>
        </is>
      </c>
      <c r="AG14" t="n">
        <v>4630</v>
      </c>
      <c r="AH14" s="7" t="n">
        <v>60</v>
      </c>
      <c r="AI14" t="n">
        <v>0</v>
      </c>
      <c r="AJ14" t="n">
        <v>60</v>
      </c>
      <c r="AK14" t="n">
        <v>60</v>
      </c>
      <c r="AL14" t="n">
        <v>0</v>
      </c>
      <c r="AM14" s="1" t="n">
        <v>44876.55116898148</v>
      </c>
      <c r="AN14" t="n">
        <v>3</v>
      </c>
      <c r="AO14" t="n">
        <v>60</v>
      </c>
      <c r="AP14" t="n">
        <v>3464.4</v>
      </c>
      <c r="AQ14" t="n">
        <v>60</v>
      </c>
      <c r="AR14" t="n">
        <v>3464.4</v>
      </c>
      <c r="AS14" t="n">
        <v>60</v>
      </c>
      <c r="AT14" t="n">
        <v>3464.4</v>
      </c>
      <c r="AU14" t="n">
        <v>0</v>
      </c>
      <c r="AV14" t="n">
        <v>0</v>
      </c>
      <c r="AW14" t="n">
        <v>0</v>
      </c>
      <c r="AX14" t="n">
        <v>0</v>
      </c>
      <c r="AY14" t="n">
        <v>0</v>
      </c>
      <c r="AZ14" t="n">
        <v>0</v>
      </c>
      <c r="BA14" t="n">
        <v>5</v>
      </c>
      <c r="BD14" t="n">
        <v>17322</v>
      </c>
      <c r="BE14" t="n">
        <v>5774</v>
      </c>
      <c r="BF14" t="n">
        <v>6928.8</v>
      </c>
      <c r="BG14" t="n">
        <v>2309.6</v>
      </c>
      <c r="BH14" s="2" t="n">
        <v>45740</v>
      </c>
      <c r="BJ14">
        <f>+VLOOKUP(C14,CV!$A$4:$N$546,14,FALSE)</f>
        <v/>
      </c>
    </row>
    <row r="15">
      <c r="A15" s="6">
        <f>+C15</f>
        <v/>
      </c>
      <c r="B15">
        <f>+VLOOKUP(A15,'[1]BASE 202520'!$C$2:$D$453,2,FALSE)</f>
        <v/>
      </c>
      <c r="C15" t="n">
        <v>770501</v>
      </c>
      <c r="D15" t="inlineStr">
        <is>
          <t>Ruiz</t>
        </is>
      </c>
      <c r="E15" t="inlineStr">
        <is>
          <t>Garfias</t>
        </is>
      </c>
      <c r="F15" t="inlineStr">
        <is>
          <t>Angel Gabriel</t>
        </is>
      </c>
      <c r="G15">
        <f>+CONCATENATE(D15,"  ",E15," ",F15,)</f>
        <v/>
      </c>
      <c r="H15" t="inlineStr">
        <is>
          <t>AS</t>
        </is>
      </c>
      <c r="J15" t="n">
        <v>2</v>
      </c>
      <c r="K15" t="inlineStr">
        <is>
          <t>Centro</t>
        </is>
      </c>
      <c r="L15" t="inlineStr">
        <is>
          <t>TAX</t>
        </is>
      </c>
      <c r="P15" t="inlineStr">
        <is>
          <t>LIC-CTCO-18</t>
        </is>
      </c>
      <c r="Q15" t="inlineStr">
        <is>
          <t>LI</t>
        </is>
      </c>
      <c r="R15" t="inlineStr">
        <is>
          <t>2L25</t>
        </is>
      </c>
      <c r="S15" t="inlineStr">
        <is>
          <t>M</t>
        </is>
      </c>
      <c r="T15" t="inlineStr">
        <is>
          <t>RI</t>
        </is>
      </c>
      <c r="U15" t="inlineStr">
        <is>
          <t>-</t>
        </is>
      </c>
      <c r="V15" t="inlineStr">
        <is>
          <t>25-APR-25 00:00:00</t>
        </is>
      </c>
      <c r="W15" t="n">
        <v>202320</v>
      </c>
      <c r="X15" t="inlineStr">
        <is>
          <t>Matutino</t>
        </is>
      </c>
      <c r="Y15" t="inlineStr">
        <is>
          <t xml:space="preserve"> No especificada</t>
        </is>
      </c>
      <c r="AA15" t="n">
        <v>-9711689614</v>
      </c>
      <c r="AB15" t="inlineStr">
        <is>
          <t>RUGA051024HOCZRNA6</t>
        </is>
      </c>
      <c r="AC15" s="2" t="n">
        <v>38649</v>
      </c>
      <c r="AD15" s="2" t="n">
        <v>45744</v>
      </c>
      <c r="AE15" t="inlineStr">
        <is>
          <t>angelrzgfs2405@gmail.com</t>
        </is>
      </c>
      <c r="AF15" t="inlineStr">
        <is>
          <t>00770501@red.unid.mx</t>
        </is>
      </c>
      <c r="AG15" t="n">
        <v>70760</v>
      </c>
      <c r="AH15" s="7" t="n">
        <v>45</v>
      </c>
      <c r="AI15" t="n">
        <v>0</v>
      </c>
      <c r="AJ15" t="n">
        <v>45</v>
      </c>
      <c r="AK15" t="n">
        <v>45</v>
      </c>
      <c r="AL15" t="n">
        <v>0</v>
      </c>
      <c r="AM15" s="1" t="n">
        <v>45607.4483912037</v>
      </c>
      <c r="AN15" t="n">
        <v>3</v>
      </c>
      <c r="AO15" t="n">
        <v>45</v>
      </c>
      <c r="AP15" t="n">
        <v>2160</v>
      </c>
      <c r="AQ15" t="n">
        <v>45</v>
      </c>
      <c r="AR15" t="n">
        <v>2160</v>
      </c>
      <c r="AS15" t="n">
        <v>45</v>
      </c>
      <c r="AT15" t="n">
        <v>2160</v>
      </c>
      <c r="AU15" t="n">
        <v>0</v>
      </c>
      <c r="AV15" t="n">
        <v>0</v>
      </c>
      <c r="AW15" t="n">
        <v>0</v>
      </c>
      <c r="AX15" t="n">
        <v>0</v>
      </c>
      <c r="AY15" t="n">
        <v>0</v>
      </c>
      <c r="AZ15" t="n">
        <v>0</v>
      </c>
      <c r="BA15" t="n">
        <v>5</v>
      </c>
      <c r="BD15" t="n">
        <v>14400</v>
      </c>
      <c r="BE15" t="n">
        <v>4800</v>
      </c>
      <c r="BF15" t="n">
        <v>7920</v>
      </c>
      <c r="BG15" t="n">
        <v>2640</v>
      </c>
      <c r="BH15" s="2" t="n">
        <v>45744</v>
      </c>
      <c r="BJ15">
        <f>+VLOOKUP(C15,CV!$A$4:$N$546,14,FALSE)</f>
        <v/>
      </c>
    </row>
    <row r="16">
      <c r="A16" s="6">
        <f>+C16</f>
        <v/>
      </c>
      <c r="B16">
        <f>+VLOOKUP(A16,'[1]BASE 202520'!$C$2:$D$453,2,FALSE)</f>
        <v/>
      </c>
      <c r="C16" t="n">
        <v>772446</v>
      </c>
      <c r="D16" t="inlineStr">
        <is>
          <t>Ortiz</t>
        </is>
      </c>
      <c r="E16" t="inlineStr">
        <is>
          <t>Contreras</t>
        </is>
      </c>
      <c r="F16" t="inlineStr">
        <is>
          <t xml:space="preserve">Eduardo </t>
        </is>
      </c>
      <c r="G16">
        <f>+CONCATENATE(D16,"  ",E16," ",F16,)</f>
        <v/>
      </c>
      <c r="H16" t="inlineStr">
        <is>
          <t>AS</t>
        </is>
      </c>
      <c r="J16" t="n">
        <v>2</v>
      </c>
      <c r="K16" t="inlineStr">
        <is>
          <t>Centro</t>
        </is>
      </c>
      <c r="L16" t="inlineStr">
        <is>
          <t>TAX</t>
        </is>
      </c>
      <c r="P16" t="inlineStr">
        <is>
          <t>LIC-CTCO-18</t>
        </is>
      </c>
      <c r="Q16" t="inlineStr">
        <is>
          <t>LI</t>
        </is>
      </c>
      <c r="R16" t="inlineStr">
        <is>
          <t>2L25</t>
        </is>
      </c>
      <c r="S16" t="inlineStr">
        <is>
          <t>M</t>
        </is>
      </c>
      <c r="T16" t="inlineStr">
        <is>
          <t>RI</t>
        </is>
      </c>
      <c r="U16" t="inlineStr">
        <is>
          <t>-</t>
        </is>
      </c>
      <c r="V16" t="inlineStr">
        <is>
          <t>25-APR-25 00:00:00</t>
        </is>
      </c>
      <c r="W16" t="n">
        <v>202320</v>
      </c>
      <c r="X16" t="inlineStr">
        <is>
          <t>Sin horario</t>
        </is>
      </c>
      <c r="Y16" t="inlineStr">
        <is>
          <t xml:space="preserve"> No especificada</t>
        </is>
      </c>
      <c r="AB16" t="inlineStr">
        <is>
          <t>OICE021209HDFRNDA3</t>
        </is>
      </c>
      <c r="AC16" s="2" t="n">
        <v>37599</v>
      </c>
      <c r="AD16" s="2" t="n">
        <v>45789</v>
      </c>
      <c r="AE16" t="inlineStr">
        <is>
          <t>eduardo.ortiz0902@hotmail.com</t>
        </is>
      </c>
      <c r="AF16" t="inlineStr">
        <is>
          <t>00772446@red.unid.mx</t>
        </is>
      </c>
      <c r="AG16" t="n">
        <v>14200</v>
      </c>
      <c r="AH16" s="7" t="n">
        <v>10</v>
      </c>
      <c r="AI16" t="n">
        <v>0</v>
      </c>
      <c r="AJ16" t="n">
        <v>10</v>
      </c>
      <c r="AK16" t="n">
        <v>10</v>
      </c>
      <c r="AL16" t="n">
        <v>0</v>
      </c>
      <c r="AM16" s="1" t="n">
        <v>44914.4269212963</v>
      </c>
      <c r="AN16" t="n">
        <v>3</v>
      </c>
      <c r="AO16" t="n">
        <v>10</v>
      </c>
      <c r="AP16" t="n">
        <v>577.4</v>
      </c>
      <c r="AQ16" t="n">
        <v>10</v>
      </c>
      <c r="AR16" t="n">
        <v>577.4</v>
      </c>
      <c r="AS16" t="n">
        <v>10</v>
      </c>
      <c r="AT16" t="n">
        <v>577.4</v>
      </c>
      <c r="AU16" t="n">
        <v>0</v>
      </c>
      <c r="AV16" t="n">
        <v>0</v>
      </c>
      <c r="AW16" t="n">
        <v>0</v>
      </c>
      <c r="AX16" t="n">
        <v>0</v>
      </c>
      <c r="AY16" t="n">
        <v>0</v>
      </c>
      <c r="AZ16" t="n">
        <v>0</v>
      </c>
      <c r="BA16" t="n">
        <v>5</v>
      </c>
      <c r="BD16" t="n">
        <v>17322</v>
      </c>
      <c r="BE16" t="n">
        <v>5774</v>
      </c>
      <c r="BF16" t="n">
        <v>15589.8</v>
      </c>
      <c r="BG16" t="n">
        <v>5196.6</v>
      </c>
      <c r="BH16" s="2" t="n">
        <v>45730</v>
      </c>
      <c r="BJ16">
        <f>+VLOOKUP(C16,CV!$A$4:$N$546,14,FALSE)</f>
        <v/>
      </c>
    </row>
    <row r="17">
      <c r="A17" s="6">
        <f>+C17</f>
        <v/>
      </c>
      <c r="B17">
        <f>+VLOOKUP(A17,'[1]BASE 202520'!$C$2:$D$453,2,FALSE)</f>
        <v/>
      </c>
      <c r="C17" t="n">
        <v>805558</v>
      </c>
      <c r="D17" t="inlineStr">
        <is>
          <t>Mata</t>
        </is>
      </c>
      <c r="E17" t="inlineStr">
        <is>
          <t>Cruz</t>
        </is>
      </c>
      <c r="F17" t="inlineStr">
        <is>
          <t>Amaury Daniel</t>
        </is>
      </c>
      <c r="G17">
        <f>+CONCATENATE(D17,"  ",E17," ",F17,)</f>
        <v/>
      </c>
      <c r="H17" t="inlineStr">
        <is>
          <t>AS</t>
        </is>
      </c>
      <c r="J17" t="n">
        <v>2</v>
      </c>
      <c r="K17" t="inlineStr">
        <is>
          <t>Centro</t>
        </is>
      </c>
      <c r="L17" t="inlineStr">
        <is>
          <t>TAX</t>
        </is>
      </c>
      <c r="P17" t="inlineStr">
        <is>
          <t>LIC-CTCO-18</t>
        </is>
      </c>
      <c r="Q17" t="inlineStr">
        <is>
          <t>LI</t>
        </is>
      </c>
      <c r="R17" t="inlineStr">
        <is>
          <t>2L25</t>
        </is>
      </c>
      <c r="S17" t="inlineStr">
        <is>
          <t>M</t>
        </is>
      </c>
      <c r="T17" t="inlineStr">
        <is>
          <t>RI</t>
        </is>
      </c>
      <c r="U17" t="inlineStr">
        <is>
          <t>-</t>
        </is>
      </c>
      <c r="V17" t="inlineStr">
        <is>
          <t>23-APR-25 00:00:00</t>
        </is>
      </c>
      <c r="W17" t="n">
        <v>202360</v>
      </c>
      <c r="X17" t="inlineStr">
        <is>
          <t>Matutino</t>
        </is>
      </c>
      <c r="Y17" t="inlineStr">
        <is>
          <t xml:space="preserve"> No especificada</t>
        </is>
      </c>
      <c r="AA17" t="n">
        <v>-5570877690</v>
      </c>
      <c r="AB17" t="inlineStr">
        <is>
          <t>MACA030408HDFTRMA2</t>
        </is>
      </c>
      <c r="AC17" s="2" t="n">
        <v>37719</v>
      </c>
      <c r="AD17" s="2" t="n">
        <v>45761</v>
      </c>
      <c r="AE17" t="inlineStr">
        <is>
          <t>amaux08cm@gmail.com</t>
        </is>
      </c>
      <c r="AF17" t="inlineStr">
        <is>
          <t>00805558@red.unid.mx</t>
        </is>
      </c>
      <c r="AG17" t="n">
        <v>6760</v>
      </c>
      <c r="AH17" s="7" t="n">
        <v>55</v>
      </c>
      <c r="AI17" t="n">
        <v>0</v>
      </c>
      <c r="AJ17" t="n">
        <v>55</v>
      </c>
      <c r="AK17" t="n">
        <v>55</v>
      </c>
      <c r="AL17" t="n">
        <v>0</v>
      </c>
      <c r="AM17" s="1" t="n">
        <v>45132.78709490741</v>
      </c>
      <c r="AN17" t="n">
        <v>3</v>
      </c>
      <c r="AO17" t="n">
        <v>55</v>
      </c>
      <c r="AP17" t="n">
        <v>2993.65</v>
      </c>
      <c r="AQ17" t="n">
        <v>55</v>
      </c>
      <c r="AR17" t="n">
        <v>2993.65</v>
      </c>
      <c r="AS17" t="n">
        <v>55</v>
      </c>
      <c r="AT17" t="n">
        <v>2993.65</v>
      </c>
      <c r="AU17" t="n">
        <v>0</v>
      </c>
      <c r="AV17" t="n">
        <v>0</v>
      </c>
      <c r="AW17" t="n">
        <v>0</v>
      </c>
      <c r="AX17" t="n">
        <v>0</v>
      </c>
      <c r="AY17" t="n">
        <v>0</v>
      </c>
      <c r="AZ17" t="n">
        <v>0</v>
      </c>
      <c r="BA17" t="n">
        <v>5</v>
      </c>
      <c r="BD17" t="n">
        <v>16329</v>
      </c>
      <c r="BE17" t="n">
        <v>5443</v>
      </c>
      <c r="BF17" t="n">
        <v>7348.05</v>
      </c>
      <c r="BG17" t="n">
        <v>2449.35</v>
      </c>
      <c r="BH17" s="2" t="n">
        <v>45741</v>
      </c>
      <c r="BJ17">
        <f>+VLOOKUP(C17,CV!$A$4:$N$546,14,FALSE)</f>
        <v/>
      </c>
    </row>
    <row r="18">
      <c r="A18" s="6">
        <f>+C18</f>
        <v/>
      </c>
      <c r="B18">
        <f>+VLOOKUP(A18,'[1]BASE 202520'!$C$2:$D$453,2,FALSE)</f>
        <v/>
      </c>
      <c r="C18" t="n">
        <v>812158</v>
      </c>
      <c r="D18" t="inlineStr">
        <is>
          <t>Hernández</t>
        </is>
      </c>
      <c r="E18" t="inlineStr">
        <is>
          <t>Domínguez</t>
        </is>
      </c>
      <c r="F18" t="inlineStr">
        <is>
          <t>María Monserrat</t>
        </is>
      </c>
      <c r="G18">
        <f>+CONCATENATE(D18,"  ",E18," ",F18,)</f>
        <v/>
      </c>
      <c r="H18" t="inlineStr">
        <is>
          <t>AS</t>
        </is>
      </c>
      <c r="J18" t="n">
        <v>2</v>
      </c>
      <c r="K18" t="inlineStr">
        <is>
          <t>Centro</t>
        </is>
      </c>
      <c r="L18" t="inlineStr">
        <is>
          <t>TAX</t>
        </is>
      </c>
      <c r="P18" t="inlineStr">
        <is>
          <t>LIC-CTCO-18</t>
        </is>
      </c>
      <c r="Q18" t="inlineStr">
        <is>
          <t>LI</t>
        </is>
      </c>
      <c r="R18" t="inlineStr">
        <is>
          <t>2L25</t>
        </is>
      </c>
      <c r="S18" t="inlineStr">
        <is>
          <t>F</t>
        </is>
      </c>
      <c r="T18" t="inlineStr">
        <is>
          <t>RI</t>
        </is>
      </c>
      <c r="U18" t="inlineStr">
        <is>
          <t>-</t>
        </is>
      </c>
      <c r="V18" t="inlineStr">
        <is>
          <t>23-APR-25 00:00:00</t>
        </is>
      </c>
      <c r="W18" t="n">
        <v>202360</v>
      </c>
      <c r="X18" t="inlineStr">
        <is>
          <t>Matutino</t>
        </is>
      </c>
      <c r="Y18" t="inlineStr">
        <is>
          <t xml:space="preserve"> No especificada</t>
        </is>
      </c>
      <c r="AA18" t="n">
        <v>-5532437504</v>
      </c>
      <c r="AB18" t="inlineStr">
        <is>
          <t>HEDM020711MDFRMNA2</t>
        </is>
      </c>
      <c r="AC18" s="2" t="n">
        <v>37448</v>
      </c>
      <c r="AD18" s="2" t="n">
        <v>45776</v>
      </c>
      <c r="AE18" t="inlineStr">
        <is>
          <t>Monsew243@gmail.com</t>
        </is>
      </c>
      <c r="AF18" t="inlineStr">
        <is>
          <t>00812158@red.unid.mx</t>
        </is>
      </c>
      <c r="AG18" t="n">
        <v>16610</v>
      </c>
      <c r="AH18" s="7" t="n">
        <v>50</v>
      </c>
      <c r="AI18" t="n">
        <v>0</v>
      </c>
      <c r="AJ18" t="n">
        <v>50</v>
      </c>
      <c r="AK18" t="n">
        <v>50</v>
      </c>
      <c r="AL18" t="n">
        <v>0</v>
      </c>
      <c r="AM18" s="1" t="n">
        <v>45163.72474537037</v>
      </c>
      <c r="AN18" t="n">
        <v>3</v>
      </c>
      <c r="AO18" t="n">
        <v>50</v>
      </c>
      <c r="AP18" t="n">
        <v>2721.5</v>
      </c>
      <c r="AQ18" t="n">
        <v>50</v>
      </c>
      <c r="AR18" t="n">
        <v>2721.5</v>
      </c>
      <c r="AS18" t="n">
        <v>50</v>
      </c>
      <c r="AT18" t="n">
        <v>2721.5</v>
      </c>
      <c r="AU18" t="n">
        <v>0</v>
      </c>
      <c r="AV18" t="n">
        <v>0</v>
      </c>
      <c r="AW18" t="n">
        <v>0</v>
      </c>
      <c r="AX18" t="n">
        <v>0</v>
      </c>
      <c r="AY18" t="n">
        <v>0</v>
      </c>
      <c r="AZ18" t="n">
        <v>0</v>
      </c>
      <c r="BA18" t="n">
        <v>5</v>
      </c>
      <c r="BD18" t="n">
        <v>16329</v>
      </c>
      <c r="BE18" t="n">
        <v>5443</v>
      </c>
      <c r="BF18" t="n">
        <v>8164.5</v>
      </c>
      <c r="BG18" t="n">
        <v>2721.5</v>
      </c>
      <c r="BH18" s="2" t="n">
        <v>45741</v>
      </c>
      <c r="BJ18">
        <f>+VLOOKUP(C18,CV!$A$4:$N$546,14,FALSE)</f>
        <v/>
      </c>
    </row>
    <row r="19">
      <c r="A19" s="6">
        <f>+C19</f>
        <v/>
      </c>
      <c r="B19">
        <f>+VLOOKUP(A19,'[1]BASE 202520'!$C$2:$D$453,2,FALSE)</f>
        <v/>
      </c>
      <c r="C19" t="n">
        <v>829926</v>
      </c>
      <c r="D19" t="inlineStr">
        <is>
          <t>Cerón</t>
        </is>
      </c>
      <c r="E19" t="inlineStr">
        <is>
          <t>Almaguer</t>
        </is>
      </c>
      <c r="F19" t="inlineStr">
        <is>
          <t>Ángel Tomás</t>
        </is>
      </c>
      <c r="G19">
        <f>+CONCATENATE(D19,"  ",E19," ",F19,)</f>
        <v/>
      </c>
      <c r="H19" t="inlineStr">
        <is>
          <t>AS</t>
        </is>
      </c>
      <c r="J19" t="n">
        <v>2</v>
      </c>
      <c r="K19" t="inlineStr">
        <is>
          <t>Centro</t>
        </is>
      </c>
      <c r="L19" t="inlineStr">
        <is>
          <t>TAX</t>
        </is>
      </c>
      <c r="P19" t="inlineStr">
        <is>
          <t>LIC-CTCO-18</t>
        </is>
      </c>
      <c r="Q19" t="inlineStr">
        <is>
          <t>LI</t>
        </is>
      </c>
      <c r="R19" t="inlineStr">
        <is>
          <t>2L25</t>
        </is>
      </c>
      <c r="S19" t="inlineStr">
        <is>
          <t>M</t>
        </is>
      </c>
      <c r="T19" t="inlineStr">
        <is>
          <t>RI</t>
        </is>
      </c>
      <c r="U19" t="inlineStr">
        <is>
          <t>-</t>
        </is>
      </c>
      <c r="V19" t="inlineStr">
        <is>
          <t>25-APR-25 00:00:00</t>
        </is>
      </c>
      <c r="W19" t="n">
        <v>202420</v>
      </c>
      <c r="X19" t="inlineStr">
        <is>
          <t>Matutino</t>
        </is>
      </c>
      <c r="Y19" t="inlineStr">
        <is>
          <t xml:space="preserve"> No especificada</t>
        </is>
      </c>
      <c r="AA19" t="n">
        <v>-8134106004</v>
      </c>
      <c r="AB19" t="inlineStr">
        <is>
          <t>CEAA060829HYNRLNA7</t>
        </is>
      </c>
      <c r="AC19" s="2" t="n">
        <v>38950</v>
      </c>
      <c r="AD19" s="2" t="n">
        <v>45776</v>
      </c>
      <c r="AE19" t="inlineStr">
        <is>
          <t>angeltomasceoalma@gmail.com</t>
        </is>
      </c>
      <c r="AF19" t="inlineStr">
        <is>
          <t>00829926@red.unid.mx</t>
        </is>
      </c>
      <c r="AG19" t="n">
        <v>4620</v>
      </c>
      <c r="AH19" s="7" t="n">
        <v>10</v>
      </c>
      <c r="AI19" t="n">
        <v>0</v>
      </c>
      <c r="AJ19" t="n">
        <v>10</v>
      </c>
      <c r="AK19" t="n">
        <v>10</v>
      </c>
      <c r="AL19" t="n">
        <v>0</v>
      </c>
      <c r="AM19" s="1" t="n">
        <v>45301.21771990741</v>
      </c>
      <c r="AN19" t="n">
        <v>3</v>
      </c>
      <c r="AO19" t="n">
        <v>10</v>
      </c>
      <c r="AP19" t="n">
        <v>574.8</v>
      </c>
      <c r="AQ19" t="n">
        <v>10</v>
      </c>
      <c r="AR19" t="n">
        <v>574.8</v>
      </c>
      <c r="AS19" t="n">
        <v>10</v>
      </c>
      <c r="AT19" t="n">
        <v>574.8</v>
      </c>
      <c r="AU19" t="n">
        <v>0</v>
      </c>
      <c r="AV19" t="n">
        <v>0</v>
      </c>
      <c r="AW19" t="n">
        <v>0</v>
      </c>
      <c r="AX19" t="n">
        <v>0</v>
      </c>
      <c r="AY19" t="n">
        <v>0</v>
      </c>
      <c r="AZ19" t="n">
        <v>0</v>
      </c>
      <c r="BA19" t="n">
        <v>7</v>
      </c>
      <c r="BD19" t="n">
        <v>19113</v>
      </c>
      <c r="BE19" t="n">
        <v>5748</v>
      </c>
      <c r="BF19" t="n">
        <v>17201.7</v>
      </c>
      <c r="BG19" t="n">
        <v>5173.2</v>
      </c>
      <c r="BH19" s="2" t="n">
        <v>45741</v>
      </c>
      <c r="BJ19">
        <f>+VLOOKUP(C19,CV!$A$4:$N$546,14,FALSE)</f>
        <v/>
      </c>
    </row>
    <row r="20">
      <c r="A20" s="6">
        <f>+C20</f>
        <v/>
      </c>
      <c r="B20">
        <f>+VLOOKUP(A20,'[1]BASE 202520'!$C$2:$D$453,2,FALSE)</f>
        <v/>
      </c>
      <c r="C20" t="n">
        <v>851422</v>
      </c>
      <c r="D20" t="inlineStr">
        <is>
          <t>Avila</t>
        </is>
      </c>
      <c r="E20" t="inlineStr">
        <is>
          <t>Solis</t>
        </is>
      </c>
      <c r="F20" t="inlineStr">
        <is>
          <t xml:space="preserve">Yamile </t>
        </is>
      </c>
      <c r="G20">
        <f>+CONCATENATE(D20,"  ",E20," ",F20,)</f>
        <v/>
      </c>
      <c r="H20" t="inlineStr">
        <is>
          <t>AS</t>
        </is>
      </c>
      <c r="J20" t="n">
        <v>2</v>
      </c>
      <c r="K20" t="inlineStr">
        <is>
          <t>Centro</t>
        </is>
      </c>
      <c r="L20" t="inlineStr">
        <is>
          <t>TAX</t>
        </is>
      </c>
      <c r="P20" t="inlineStr">
        <is>
          <t>LIC-CTCO-18</t>
        </is>
      </c>
      <c r="Q20" t="inlineStr">
        <is>
          <t>LI</t>
        </is>
      </c>
      <c r="R20" t="inlineStr">
        <is>
          <t>2L25</t>
        </is>
      </c>
      <c r="S20" t="inlineStr">
        <is>
          <t>F</t>
        </is>
      </c>
      <c r="T20" t="inlineStr">
        <is>
          <t>RI</t>
        </is>
      </c>
      <c r="U20" t="inlineStr">
        <is>
          <t>-</t>
        </is>
      </c>
      <c r="V20" s="1" t="n">
        <v>45779</v>
      </c>
      <c r="W20" t="n">
        <v>202460</v>
      </c>
      <c r="X20" t="inlineStr">
        <is>
          <t>Matutino</t>
        </is>
      </c>
      <c r="Y20" t="inlineStr">
        <is>
          <t xml:space="preserve"> No especificada</t>
        </is>
      </c>
      <c r="AA20" t="n">
        <v>-7551218172</v>
      </c>
      <c r="AB20" t="inlineStr">
        <is>
          <t>AISY041209MGRVLMA2</t>
        </is>
      </c>
      <c r="AC20" s="2" t="n">
        <v>38330</v>
      </c>
      <c r="AD20" s="2" t="n">
        <v>45729</v>
      </c>
      <c r="AE20" t="inlineStr">
        <is>
          <t>avilasolisy@gmail.com</t>
        </is>
      </c>
      <c r="AF20" t="inlineStr">
        <is>
          <t>00851422@red.unid.mx</t>
        </is>
      </c>
      <c r="AG20" t="n">
        <v>4369</v>
      </c>
      <c r="AH20" s="7" t="n">
        <v>50</v>
      </c>
      <c r="AI20" t="n">
        <v>0</v>
      </c>
      <c r="AJ20" t="n">
        <v>50</v>
      </c>
      <c r="AK20" t="n">
        <v>50</v>
      </c>
      <c r="AL20" t="n">
        <v>0</v>
      </c>
      <c r="AM20" s="1" t="n">
        <v>45467.55561342592</v>
      </c>
      <c r="AN20" t="n">
        <v>3</v>
      </c>
      <c r="AO20" t="n">
        <v>50</v>
      </c>
      <c r="AP20" t="n">
        <v>2125.5</v>
      </c>
      <c r="AQ20" t="n">
        <v>50</v>
      </c>
      <c r="AR20" t="n">
        <v>2125.5</v>
      </c>
      <c r="AS20" t="n">
        <v>50</v>
      </c>
      <c r="AT20" t="n">
        <v>2125.5</v>
      </c>
      <c r="AU20" t="n">
        <v>0</v>
      </c>
      <c r="AV20" t="n">
        <v>0</v>
      </c>
      <c r="AW20" t="n">
        <v>0</v>
      </c>
      <c r="AX20" t="n">
        <v>0</v>
      </c>
      <c r="AY20" t="n">
        <v>0</v>
      </c>
      <c r="AZ20" t="n">
        <v>0</v>
      </c>
      <c r="BA20" t="n">
        <v>4</v>
      </c>
      <c r="BD20" t="n">
        <v>12753</v>
      </c>
      <c r="BE20" t="n">
        <v>5314</v>
      </c>
      <c r="BF20" t="n">
        <v>6376.5</v>
      </c>
      <c r="BG20" t="n">
        <v>2657</v>
      </c>
      <c r="BH20" s="2" t="n">
        <v>45729</v>
      </c>
      <c r="BJ20">
        <f>+VLOOKUP(C20,CV!$A$4:$N$546,14,FALSE)</f>
        <v/>
      </c>
    </row>
    <row r="21">
      <c r="A21" s="6">
        <f>+C21</f>
        <v/>
      </c>
      <c r="B21">
        <f>+VLOOKUP(A21,'[1]BASE 202520'!$C$2:$D$453,2,FALSE)</f>
        <v/>
      </c>
      <c r="C21" t="n">
        <v>856359</v>
      </c>
      <c r="D21" t="inlineStr">
        <is>
          <t>Olguín</t>
        </is>
      </c>
      <c r="E21" t="inlineStr">
        <is>
          <t>García</t>
        </is>
      </c>
      <c r="F21" t="inlineStr">
        <is>
          <t xml:space="preserve">Alejandro </t>
        </is>
      </c>
      <c r="G21">
        <f>+CONCATENATE(D21,"  ",E21," ",F21,)</f>
        <v/>
      </c>
      <c r="H21" t="inlineStr">
        <is>
          <t>AS</t>
        </is>
      </c>
      <c r="J21" t="n">
        <v>2</v>
      </c>
      <c r="K21" t="inlineStr">
        <is>
          <t>Centro</t>
        </is>
      </c>
      <c r="L21" t="inlineStr">
        <is>
          <t>TAX</t>
        </is>
      </c>
      <c r="P21" t="inlineStr">
        <is>
          <t>LIC-CTCO-18</t>
        </is>
      </c>
      <c r="Q21" t="inlineStr">
        <is>
          <t>LI</t>
        </is>
      </c>
      <c r="R21" t="inlineStr">
        <is>
          <t>2L25</t>
        </is>
      </c>
      <c r="S21" t="inlineStr">
        <is>
          <t>M</t>
        </is>
      </c>
      <c r="T21" t="inlineStr">
        <is>
          <t>RI</t>
        </is>
      </c>
      <c r="U21" t="inlineStr">
        <is>
          <t>-</t>
        </is>
      </c>
      <c r="V21" t="inlineStr">
        <is>
          <t>25-APR-25 00:00:00</t>
        </is>
      </c>
      <c r="W21" t="n">
        <v>202460</v>
      </c>
      <c r="X21" t="inlineStr">
        <is>
          <t>Matutino</t>
        </is>
      </c>
      <c r="Y21" t="inlineStr">
        <is>
          <t xml:space="preserve"> No especificada</t>
        </is>
      </c>
      <c r="AA21" t="n">
        <v>-5576277395</v>
      </c>
      <c r="AB21" t="inlineStr">
        <is>
          <t>OUGA041211HDFLRLA5</t>
        </is>
      </c>
      <c r="AC21" s="2" t="n">
        <v>38332</v>
      </c>
      <c r="AD21" s="2" t="n">
        <v>45784</v>
      </c>
      <c r="AE21" t="inlineStr">
        <is>
          <t>olguing.alejandro04@gmail.com</t>
        </is>
      </c>
      <c r="AF21" t="inlineStr">
        <is>
          <t>00856359@red.unid.mx</t>
        </is>
      </c>
      <c r="AG21" t="n">
        <v>1090</v>
      </c>
      <c r="AH21" s="7" t="n">
        <v>50</v>
      </c>
      <c r="AI21" t="n">
        <v>0</v>
      </c>
      <c r="AJ21" t="n">
        <v>50</v>
      </c>
      <c r="AK21" t="n">
        <v>50</v>
      </c>
      <c r="AL21" t="n">
        <v>0</v>
      </c>
      <c r="AM21" s="1" t="n">
        <v>45491.57225694445</v>
      </c>
      <c r="AN21" t="n">
        <v>3</v>
      </c>
      <c r="AO21" t="n">
        <v>50</v>
      </c>
      <c r="AP21" t="n">
        <v>2530.5</v>
      </c>
      <c r="AQ21" t="n">
        <v>50</v>
      </c>
      <c r="AR21" t="n">
        <v>2530.5</v>
      </c>
      <c r="AS21" t="n">
        <v>50</v>
      </c>
      <c r="AT21" t="n">
        <v>2530.5</v>
      </c>
      <c r="AU21" t="n">
        <v>0</v>
      </c>
      <c r="AV21" t="n">
        <v>0</v>
      </c>
      <c r="AW21" t="n">
        <v>0</v>
      </c>
      <c r="AX21" t="n">
        <v>0</v>
      </c>
      <c r="AY21" t="n">
        <v>0</v>
      </c>
      <c r="AZ21" t="n">
        <v>0</v>
      </c>
      <c r="BA21" t="n">
        <v>5</v>
      </c>
      <c r="BD21" t="n">
        <v>15183</v>
      </c>
      <c r="BE21" t="n">
        <v>5061</v>
      </c>
      <c r="BF21" t="n">
        <v>7591.5</v>
      </c>
      <c r="BG21" t="n">
        <v>2530.5</v>
      </c>
      <c r="BH21" s="2" t="n">
        <v>45727</v>
      </c>
      <c r="BJ21">
        <f>+VLOOKUP(C21,CV!$A$4:$N$546,14,FALSE)</f>
        <v/>
      </c>
    </row>
    <row r="22">
      <c r="A22" s="6">
        <f>+C22</f>
        <v/>
      </c>
      <c r="B22">
        <f>+VLOOKUP(A22,'[1]BASE 202520'!$C$2:$D$453,2,FALSE)</f>
        <v/>
      </c>
      <c r="C22" t="n">
        <v>882298</v>
      </c>
      <c r="D22" t="inlineStr">
        <is>
          <t>Maullhardt</t>
        </is>
      </c>
      <c r="E22" t="inlineStr">
        <is>
          <t>Carbajal</t>
        </is>
      </c>
      <c r="F22" t="inlineStr">
        <is>
          <t xml:space="preserve">Dilan </t>
        </is>
      </c>
      <c r="G22">
        <f>+CONCATENATE(D22,"  ",E22," ",F22,)</f>
        <v/>
      </c>
      <c r="H22" t="inlineStr">
        <is>
          <t>AS</t>
        </is>
      </c>
      <c r="J22" t="n">
        <v>2</v>
      </c>
      <c r="K22" t="inlineStr">
        <is>
          <t>Centro</t>
        </is>
      </c>
      <c r="L22" t="inlineStr">
        <is>
          <t>TAX</t>
        </is>
      </c>
      <c r="P22" t="inlineStr">
        <is>
          <t>LIC-CTCO-18</t>
        </is>
      </c>
      <c r="Q22" t="inlineStr">
        <is>
          <t>LI</t>
        </is>
      </c>
      <c r="R22" t="inlineStr">
        <is>
          <t>2L25</t>
        </is>
      </c>
      <c r="S22" t="inlineStr">
        <is>
          <t>M</t>
        </is>
      </c>
      <c r="T22" t="inlineStr">
        <is>
          <t>RI</t>
        </is>
      </c>
      <c r="U22" t="inlineStr">
        <is>
          <t>-</t>
        </is>
      </c>
      <c r="V22" t="inlineStr">
        <is>
          <t>25-APR-25 00:00:00</t>
        </is>
      </c>
      <c r="W22" t="n">
        <v>202520</v>
      </c>
      <c r="X22" t="inlineStr">
        <is>
          <t>Matutino</t>
        </is>
      </c>
      <c r="Y22" t="inlineStr">
        <is>
          <t xml:space="preserve"> No especificada</t>
        </is>
      </c>
      <c r="AA22" t="n">
        <v>-5548365758</v>
      </c>
      <c r="AB22" t="inlineStr">
        <is>
          <t>MACD050328HDFLRLA0</t>
        </is>
      </c>
      <c r="AC22" s="2" t="n">
        <v>38439</v>
      </c>
      <c r="AD22" s="2" t="n">
        <v>45748</v>
      </c>
      <c r="AE22" t="inlineStr">
        <is>
          <t>dilancarbajalinformatica3@gmail.com</t>
        </is>
      </c>
      <c r="AF22" t="inlineStr">
        <is>
          <t>00882298@red.unid.mx</t>
        </is>
      </c>
      <c r="AG22" t="n">
        <v>4440</v>
      </c>
      <c r="AH22" s="7" t="n">
        <v>60</v>
      </c>
      <c r="AI22" t="n">
        <v>0</v>
      </c>
      <c r="AJ22" t="n">
        <v>60</v>
      </c>
      <c r="AK22" t="n">
        <v>60</v>
      </c>
      <c r="AL22" t="n">
        <v>0</v>
      </c>
      <c r="AM22" s="1" t="n">
        <v>45662.52835648148</v>
      </c>
      <c r="AN22" t="n">
        <v>3</v>
      </c>
      <c r="AO22" t="n">
        <v>60</v>
      </c>
      <c r="AP22" t="n">
        <v>2880</v>
      </c>
      <c r="AQ22" t="n">
        <v>60</v>
      </c>
      <c r="AR22" t="n">
        <v>2880</v>
      </c>
      <c r="AS22" t="n">
        <v>60</v>
      </c>
      <c r="AT22" t="n">
        <v>2880</v>
      </c>
      <c r="AU22" t="n">
        <v>0</v>
      </c>
      <c r="AV22" t="n">
        <v>0</v>
      </c>
      <c r="AW22" t="n">
        <v>0</v>
      </c>
      <c r="AX22" t="n">
        <v>0</v>
      </c>
      <c r="AY22" t="n">
        <v>0</v>
      </c>
      <c r="AZ22" t="n">
        <v>0</v>
      </c>
      <c r="BA22" t="n">
        <v>5</v>
      </c>
      <c r="BD22" t="n">
        <v>14400</v>
      </c>
      <c r="BE22" t="n">
        <v>4800</v>
      </c>
      <c r="BF22" t="n">
        <v>5760</v>
      </c>
      <c r="BG22" t="n">
        <v>1920</v>
      </c>
      <c r="BH22" s="2" t="n">
        <v>45748</v>
      </c>
      <c r="BJ22">
        <f>+VLOOKUP(C22,CV!$A$4:$N$546,14,FALSE)</f>
        <v/>
      </c>
    </row>
    <row r="23">
      <c r="A23" s="6">
        <f>+C23</f>
        <v/>
      </c>
      <c r="B23">
        <f>+VLOOKUP(A23,'[1]BASE 202520'!$C$2:$D$453,2,FALSE)</f>
        <v/>
      </c>
      <c r="C23" t="n">
        <v>801155</v>
      </c>
      <c r="D23" t="inlineStr">
        <is>
          <t>Romero</t>
        </is>
      </c>
      <c r="E23" t="inlineStr">
        <is>
          <t>Bello</t>
        </is>
      </c>
      <c r="F23" t="inlineStr">
        <is>
          <t xml:space="preserve">Eduardo </t>
        </is>
      </c>
      <c r="G23">
        <f>+CONCATENATE(D23,"  ",E23," ",F23,)</f>
        <v/>
      </c>
      <c r="H23" t="inlineStr">
        <is>
          <t>AS</t>
        </is>
      </c>
      <c r="J23" t="n">
        <v>2</v>
      </c>
      <c r="K23" t="inlineStr">
        <is>
          <t>Centro</t>
        </is>
      </c>
      <c r="L23" t="inlineStr">
        <is>
          <t>TAX</t>
        </is>
      </c>
      <c r="P23" t="inlineStr">
        <is>
          <t>LIC-DAEM-18</t>
        </is>
      </c>
      <c r="Q23" t="inlineStr">
        <is>
          <t>LI</t>
        </is>
      </c>
      <c r="R23" t="inlineStr">
        <is>
          <t>2A25</t>
        </is>
      </c>
      <c r="S23" t="inlineStr">
        <is>
          <t>M</t>
        </is>
      </c>
      <c r="T23" t="inlineStr">
        <is>
          <t>RI</t>
        </is>
      </c>
      <c r="U23" t="inlineStr">
        <is>
          <t>-</t>
        </is>
      </c>
      <c r="V23" t="inlineStr">
        <is>
          <t>23-APR-25 00:00:00</t>
        </is>
      </c>
      <c r="W23" t="n">
        <v>202360</v>
      </c>
      <c r="X23" t="inlineStr">
        <is>
          <t>Matutino</t>
        </is>
      </c>
      <c r="Y23" t="inlineStr">
        <is>
          <t xml:space="preserve"> No especificada</t>
        </is>
      </c>
      <c r="AA23" t="n">
        <v>-5585701133</v>
      </c>
      <c r="AB23" t="inlineStr">
        <is>
          <t>RXBE050620HNEMLDA7</t>
        </is>
      </c>
      <c r="AC23" s="2" t="n">
        <v>38523</v>
      </c>
      <c r="AD23" s="1" t="n">
        <v>45788.94290509259</v>
      </c>
      <c r="AE23" t="inlineStr">
        <is>
          <t>EDUBELLO@GMAIL.COM</t>
        </is>
      </c>
      <c r="AF23" t="inlineStr">
        <is>
          <t>00801155@red.unid.mx</t>
        </is>
      </c>
      <c r="AG23" t="n">
        <v>9860</v>
      </c>
      <c r="AH23" s="7" t="n">
        <v>45</v>
      </c>
      <c r="AI23" t="n">
        <v>0</v>
      </c>
      <c r="AJ23" t="n">
        <v>45</v>
      </c>
      <c r="AK23" t="n">
        <v>45</v>
      </c>
      <c r="AL23" t="n">
        <v>0</v>
      </c>
      <c r="AM23" s="1" t="n">
        <v>45175.5817824074</v>
      </c>
      <c r="AN23" t="n">
        <v>3</v>
      </c>
      <c r="AO23" t="n">
        <v>45</v>
      </c>
      <c r="AP23" t="n">
        <v>2449.35</v>
      </c>
      <c r="AQ23" t="n">
        <v>45</v>
      </c>
      <c r="AR23" t="n">
        <v>2449.35</v>
      </c>
      <c r="AS23" t="n">
        <v>45</v>
      </c>
      <c r="AT23" t="n">
        <v>2449.35</v>
      </c>
      <c r="AU23" t="n">
        <v>0</v>
      </c>
      <c r="AV23" t="n">
        <v>0</v>
      </c>
      <c r="AW23" t="n">
        <v>0</v>
      </c>
      <c r="AX23" t="n">
        <v>0</v>
      </c>
      <c r="AY23" t="n">
        <v>0</v>
      </c>
      <c r="AZ23" t="n">
        <v>0</v>
      </c>
      <c r="BA23" t="n">
        <v>1</v>
      </c>
      <c r="BD23" t="n">
        <v>16329</v>
      </c>
      <c r="BE23" t="n">
        <v>5443</v>
      </c>
      <c r="BF23" t="n">
        <v>8980.950000000001</v>
      </c>
      <c r="BG23" t="n">
        <v>2993.65</v>
      </c>
      <c r="BH23" s="2" t="n">
        <v>45744</v>
      </c>
      <c r="BJ23">
        <f>+VLOOKUP(C23,CV!$A$4:$N$546,14,FALSE)</f>
        <v/>
      </c>
    </row>
    <row r="24">
      <c r="A24" s="6">
        <f>+C24</f>
        <v/>
      </c>
      <c r="B24">
        <f>+VLOOKUP(A24,'[1]BASE 202520'!$C$2:$D$453,2,FALSE)</f>
        <v/>
      </c>
      <c r="C24" t="n">
        <v>803158</v>
      </c>
      <c r="D24" t="inlineStr">
        <is>
          <t>Fuentes</t>
        </is>
      </c>
      <c r="E24" t="inlineStr">
        <is>
          <t>Sanchez</t>
        </is>
      </c>
      <c r="F24" t="inlineStr">
        <is>
          <t>Ana Lorena</t>
        </is>
      </c>
      <c r="G24">
        <f>+CONCATENATE(D24,"  ",E24," ",F24,)</f>
        <v/>
      </c>
      <c r="H24" t="inlineStr">
        <is>
          <t>AS</t>
        </is>
      </c>
      <c r="J24" t="n">
        <v>2</v>
      </c>
      <c r="K24" t="inlineStr">
        <is>
          <t>Centro</t>
        </is>
      </c>
      <c r="L24" t="inlineStr">
        <is>
          <t>TAX</t>
        </is>
      </c>
      <c r="P24" t="inlineStr">
        <is>
          <t>LIC-DAEM-18</t>
        </is>
      </c>
      <c r="Q24" t="inlineStr">
        <is>
          <t>LI</t>
        </is>
      </c>
      <c r="R24" t="inlineStr">
        <is>
          <t>2A25</t>
        </is>
      </c>
      <c r="S24" t="inlineStr">
        <is>
          <t>F</t>
        </is>
      </c>
      <c r="T24" t="inlineStr">
        <is>
          <t>RI</t>
        </is>
      </c>
      <c r="U24" t="inlineStr">
        <is>
          <t>-</t>
        </is>
      </c>
      <c r="V24" t="inlineStr">
        <is>
          <t>23-APR-25 00:00:00</t>
        </is>
      </c>
      <c r="W24" t="n">
        <v>202360</v>
      </c>
      <c r="X24" t="inlineStr">
        <is>
          <t>Matutino</t>
        </is>
      </c>
      <c r="Y24" t="inlineStr">
        <is>
          <t xml:space="preserve"> No especificada</t>
        </is>
      </c>
      <c r="AA24" t="n">
        <v>-5215636185</v>
      </c>
      <c r="AB24" t="inlineStr">
        <is>
          <t>FUSA020907MDFNNNA8</t>
        </is>
      </c>
      <c r="AC24" s="2" t="n">
        <v>37506</v>
      </c>
      <c r="AD24" s="2" t="n">
        <v>45789</v>
      </c>
      <c r="AE24" t="inlineStr">
        <is>
          <t>lorenafuentes1929@gmail.com</t>
        </is>
      </c>
      <c r="AF24" t="inlineStr">
        <is>
          <t>00803158@red.unid.mx</t>
        </is>
      </c>
      <c r="AG24" t="n">
        <v>9800</v>
      </c>
      <c r="AH24" s="7" t="n">
        <v>50</v>
      </c>
      <c r="AI24" t="n">
        <v>0</v>
      </c>
      <c r="AJ24" t="n">
        <v>50</v>
      </c>
      <c r="AK24" t="n">
        <v>50</v>
      </c>
      <c r="AL24" t="n">
        <v>0</v>
      </c>
      <c r="AM24" s="1" t="n">
        <v>45119.75246527778</v>
      </c>
      <c r="AN24" t="n">
        <v>3</v>
      </c>
      <c r="AO24" t="n">
        <v>50</v>
      </c>
      <c r="AP24" t="n">
        <v>2721.5</v>
      </c>
      <c r="AQ24" t="n">
        <v>50</v>
      </c>
      <c r="AR24" t="n">
        <v>2721.5</v>
      </c>
      <c r="AS24" t="n">
        <v>50</v>
      </c>
      <c r="AT24" t="n">
        <v>2721.5</v>
      </c>
      <c r="AU24" t="n">
        <v>0</v>
      </c>
      <c r="AV24" t="n">
        <v>0</v>
      </c>
      <c r="AW24" t="n">
        <v>0</v>
      </c>
      <c r="AX24" t="n">
        <v>0</v>
      </c>
      <c r="AY24" t="n">
        <v>0</v>
      </c>
      <c r="AZ24" t="n">
        <v>0</v>
      </c>
      <c r="BA24" t="n">
        <v>1</v>
      </c>
      <c r="BD24" t="n">
        <v>16329</v>
      </c>
      <c r="BE24" t="n">
        <v>5443</v>
      </c>
      <c r="BF24" t="n">
        <v>8164.5</v>
      </c>
      <c r="BG24" t="n">
        <v>2721.5</v>
      </c>
      <c r="BH24" s="2" t="n">
        <v>45744</v>
      </c>
      <c r="BJ24">
        <f>+VLOOKUP(C24,CV!$A$4:$N$546,14,FALSE)</f>
        <v/>
      </c>
    </row>
    <row r="25">
      <c r="A25" s="6">
        <f>+C25</f>
        <v/>
      </c>
      <c r="B25">
        <f>+VLOOKUP(A25,'[1]BASE 202520'!$C$2:$D$453,2,FALSE)</f>
        <v/>
      </c>
      <c r="C25" t="n">
        <v>804378</v>
      </c>
      <c r="D25" t="inlineStr">
        <is>
          <t>González</t>
        </is>
      </c>
      <c r="E25" t="inlineStr">
        <is>
          <t>Ginez</t>
        </is>
      </c>
      <c r="F25" t="inlineStr">
        <is>
          <t>Victor Ivan</t>
        </is>
      </c>
      <c r="G25">
        <f>+CONCATENATE(D25,"  ",E25," ",F25,)</f>
        <v/>
      </c>
      <c r="H25" t="inlineStr">
        <is>
          <t>AS</t>
        </is>
      </c>
      <c r="J25" t="n">
        <v>2</v>
      </c>
      <c r="K25" t="inlineStr">
        <is>
          <t>Centro</t>
        </is>
      </c>
      <c r="L25" t="inlineStr">
        <is>
          <t>TAX</t>
        </is>
      </c>
      <c r="P25" t="inlineStr">
        <is>
          <t>LIC-DAEM-18</t>
        </is>
      </c>
      <c r="Q25" t="inlineStr">
        <is>
          <t>LI</t>
        </is>
      </c>
      <c r="R25" t="inlineStr">
        <is>
          <t>2A25</t>
        </is>
      </c>
      <c r="S25" t="inlineStr">
        <is>
          <t>M</t>
        </is>
      </c>
      <c r="T25" t="inlineStr">
        <is>
          <t>RI</t>
        </is>
      </c>
      <c r="U25" t="inlineStr">
        <is>
          <t>-</t>
        </is>
      </c>
      <c r="V25" t="inlineStr">
        <is>
          <t>23-APR-25 00:00:00</t>
        </is>
      </c>
      <c r="W25" t="n">
        <v>202360</v>
      </c>
      <c r="X25" t="inlineStr">
        <is>
          <t>Matutino</t>
        </is>
      </c>
      <c r="Y25" t="inlineStr">
        <is>
          <t xml:space="preserve"> No especificada</t>
        </is>
      </c>
      <c r="AA25" t="n">
        <v>-5520498637</v>
      </c>
      <c r="AB25" t="inlineStr">
        <is>
          <t>GOGV030216HDFNNCA6</t>
        </is>
      </c>
      <c r="AC25" s="2" t="n">
        <v>37668</v>
      </c>
      <c r="AD25" s="2" t="n">
        <v>45786</v>
      </c>
      <c r="AE25" t="inlineStr">
        <is>
          <t>victorivangonzalezginez@gmail.com</t>
        </is>
      </c>
      <c r="AF25" t="inlineStr">
        <is>
          <t>00804378@red.unid.mx</t>
        </is>
      </c>
      <c r="AG25" t="n">
        <v>16450</v>
      </c>
      <c r="AH25" s="7" t="n">
        <v>50</v>
      </c>
      <c r="AI25" t="n">
        <v>0</v>
      </c>
      <c r="AJ25" t="n">
        <v>50</v>
      </c>
      <c r="AK25" t="n">
        <v>50</v>
      </c>
      <c r="AL25" t="n">
        <v>0</v>
      </c>
      <c r="AM25" s="1" t="n">
        <v>45166.51850694444</v>
      </c>
      <c r="AN25" t="n">
        <v>3</v>
      </c>
      <c r="AO25" t="n">
        <v>50</v>
      </c>
      <c r="AP25" t="n">
        <v>2721.5</v>
      </c>
      <c r="AQ25" t="n">
        <v>50</v>
      </c>
      <c r="AR25" t="n">
        <v>2721.5</v>
      </c>
      <c r="AS25" t="n">
        <v>50</v>
      </c>
      <c r="AT25" t="n">
        <v>2721.5</v>
      </c>
      <c r="AU25" t="n">
        <v>0</v>
      </c>
      <c r="AV25" t="n">
        <v>0</v>
      </c>
      <c r="AW25" t="n">
        <v>0</v>
      </c>
      <c r="AX25" t="n">
        <v>0</v>
      </c>
      <c r="AY25" t="n">
        <v>0</v>
      </c>
      <c r="AZ25" t="n">
        <v>0</v>
      </c>
      <c r="BA25" t="n">
        <v>1</v>
      </c>
      <c r="BD25" t="n">
        <v>16329</v>
      </c>
      <c r="BE25" t="n">
        <v>5443</v>
      </c>
      <c r="BF25" t="n">
        <v>8164.5</v>
      </c>
      <c r="BG25" t="n">
        <v>2721.5</v>
      </c>
      <c r="BH25" s="2" t="n">
        <v>45744</v>
      </c>
      <c r="BJ25">
        <f>+VLOOKUP(C25,CV!$A$4:$N$546,14,FALSE)</f>
        <v/>
      </c>
    </row>
    <row r="26">
      <c r="A26" s="6">
        <f>+C26</f>
        <v/>
      </c>
      <c r="B26">
        <f>+VLOOKUP(A26,'[1]BASE 202520'!$C$2:$D$453,2,FALSE)</f>
        <v/>
      </c>
      <c r="C26" t="n">
        <v>805254</v>
      </c>
      <c r="D26" t="inlineStr">
        <is>
          <t>Gutierrez</t>
        </is>
      </c>
      <c r="E26" t="inlineStr">
        <is>
          <t>Medina</t>
        </is>
      </c>
      <c r="F26" t="inlineStr">
        <is>
          <t>Michelle Xally</t>
        </is>
      </c>
      <c r="G26">
        <f>+CONCATENATE(D26,"  ",E26," ",F26,)</f>
        <v/>
      </c>
      <c r="H26" t="inlineStr">
        <is>
          <t>AS</t>
        </is>
      </c>
      <c r="J26" t="n">
        <v>2</v>
      </c>
      <c r="K26" t="inlineStr">
        <is>
          <t>Centro</t>
        </is>
      </c>
      <c r="L26" t="inlineStr">
        <is>
          <t>TAX</t>
        </is>
      </c>
      <c r="P26" t="inlineStr">
        <is>
          <t>LIC-DAEM-18</t>
        </is>
      </c>
      <c r="Q26" t="inlineStr">
        <is>
          <t>LI</t>
        </is>
      </c>
      <c r="R26" t="inlineStr">
        <is>
          <t>2A25</t>
        </is>
      </c>
      <c r="S26" t="inlineStr">
        <is>
          <t>F</t>
        </is>
      </c>
      <c r="T26" t="inlineStr">
        <is>
          <t>RI</t>
        </is>
      </c>
      <c r="U26" t="inlineStr">
        <is>
          <t>-</t>
        </is>
      </c>
      <c r="V26" t="inlineStr">
        <is>
          <t>23-APR-25 00:00:00</t>
        </is>
      </c>
      <c r="W26" t="n">
        <v>202360</v>
      </c>
      <c r="X26" t="inlineStr">
        <is>
          <t>Matutino</t>
        </is>
      </c>
      <c r="Y26" t="inlineStr">
        <is>
          <t xml:space="preserve"> No especificada</t>
        </is>
      </c>
      <c r="AA26" t="n">
        <v>-5564464811</v>
      </c>
      <c r="AB26" t="inlineStr">
        <is>
          <t>GUMM011108MDFTDCA0</t>
        </is>
      </c>
      <c r="AC26" s="2" t="n">
        <v>37203</v>
      </c>
      <c r="AD26" s="2" t="n">
        <v>45747</v>
      </c>
      <c r="AE26" t="inlineStr">
        <is>
          <t>mxgm.iuvc@conamat.edu.mx</t>
        </is>
      </c>
      <c r="AF26" t="inlineStr">
        <is>
          <t>00805254@red.unid.mx</t>
        </is>
      </c>
      <c r="AG26" t="n">
        <v>4480</v>
      </c>
      <c r="AH26" s="7" t="n">
        <v>60</v>
      </c>
      <c r="AI26" t="n">
        <v>0</v>
      </c>
      <c r="AJ26" t="n">
        <v>60</v>
      </c>
      <c r="AK26" t="n">
        <v>60</v>
      </c>
      <c r="AL26" t="n">
        <v>0</v>
      </c>
      <c r="AM26" s="1" t="n">
        <v>45131.69684027778</v>
      </c>
      <c r="AN26" t="n">
        <v>3</v>
      </c>
      <c r="AO26" t="n">
        <v>60</v>
      </c>
      <c r="AP26" t="n">
        <v>3265.8</v>
      </c>
      <c r="AQ26" t="n">
        <v>60</v>
      </c>
      <c r="AR26" t="n">
        <v>3265.8</v>
      </c>
      <c r="AS26" t="n">
        <v>60</v>
      </c>
      <c r="AT26" t="n">
        <v>3265.8</v>
      </c>
      <c r="AU26" t="n">
        <v>0</v>
      </c>
      <c r="AV26" t="n">
        <v>0</v>
      </c>
      <c r="AW26" t="n">
        <v>0</v>
      </c>
      <c r="AX26" t="n">
        <v>0</v>
      </c>
      <c r="AY26" t="n">
        <v>0</v>
      </c>
      <c r="AZ26" t="n">
        <v>0</v>
      </c>
      <c r="BA26" t="n">
        <v>1</v>
      </c>
      <c r="BD26" t="n">
        <v>16329</v>
      </c>
      <c r="BE26" t="n">
        <v>5443</v>
      </c>
      <c r="BF26" t="n">
        <v>6531.6</v>
      </c>
      <c r="BG26" t="n">
        <v>2177.2</v>
      </c>
      <c r="BH26" s="2" t="n">
        <v>45747</v>
      </c>
      <c r="BJ26">
        <f>+VLOOKUP(C26,CV!$A$4:$N$546,14,FALSE)</f>
        <v/>
      </c>
    </row>
    <row r="27">
      <c r="A27" s="6">
        <f>+C27</f>
        <v/>
      </c>
      <c r="B27">
        <f>+VLOOKUP(A27,'[1]BASE 202520'!$C$2:$D$453,2,FALSE)</f>
        <v/>
      </c>
      <c r="C27" t="n">
        <v>807992</v>
      </c>
      <c r="D27" t="inlineStr">
        <is>
          <t>Martínez</t>
        </is>
      </c>
      <c r="E27" t="inlineStr">
        <is>
          <t>Martell</t>
        </is>
      </c>
      <c r="F27" t="inlineStr">
        <is>
          <t xml:space="preserve">Karla </t>
        </is>
      </c>
      <c r="G27">
        <f>+CONCATENATE(D27,"  ",E27," ",F27,)</f>
        <v/>
      </c>
      <c r="H27" t="inlineStr">
        <is>
          <t>AS</t>
        </is>
      </c>
      <c r="J27" t="n">
        <v>2</v>
      </c>
      <c r="K27" t="inlineStr">
        <is>
          <t>Centro</t>
        </is>
      </c>
      <c r="L27" t="inlineStr">
        <is>
          <t>TAX</t>
        </is>
      </c>
      <c r="P27" t="inlineStr">
        <is>
          <t>LIC-DAEM-18</t>
        </is>
      </c>
      <c r="Q27" t="inlineStr">
        <is>
          <t>LI</t>
        </is>
      </c>
      <c r="R27" t="inlineStr">
        <is>
          <t>2A25</t>
        </is>
      </c>
      <c r="S27" t="inlineStr">
        <is>
          <t>F</t>
        </is>
      </c>
      <c r="T27" t="inlineStr">
        <is>
          <t>RI</t>
        </is>
      </c>
      <c r="U27" t="inlineStr">
        <is>
          <t>-</t>
        </is>
      </c>
      <c r="V27" t="inlineStr">
        <is>
          <t>23-APR-25 00:00:00</t>
        </is>
      </c>
      <c r="W27" t="n">
        <v>202360</v>
      </c>
      <c r="X27" t="inlineStr">
        <is>
          <t>Matutino</t>
        </is>
      </c>
      <c r="Y27" t="inlineStr">
        <is>
          <t xml:space="preserve"> No especificada</t>
        </is>
      </c>
      <c r="AA27" t="n">
        <v>-5519588221</v>
      </c>
      <c r="AB27" t="inlineStr">
        <is>
          <t>MAMK010629MDFRRRA9</t>
        </is>
      </c>
      <c r="AC27" s="2" t="n">
        <v>37071</v>
      </c>
      <c r="AD27" s="2" t="n">
        <v>45772</v>
      </c>
      <c r="AE27" t="inlineStr">
        <is>
          <t>karlismartell@gmail.com</t>
        </is>
      </c>
      <c r="AF27" t="inlineStr">
        <is>
          <t>00807992@red.unid.mx</t>
        </is>
      </c>
      <c r="AG27" t="n">
        <v>9040</v>
      </c>
      <c r="AH27" s="7" t="n">
        <v>55</v>
      </c>
      <c r="AI27" t="n">
        <v>0</v>
      </c>
      <c r="AJ27" t="n">
        <v>55</v>
      </c>
      <c r="AK27" t="n">
        <v>55</v>
      </c>
      <c r="AL27" t="n">
        <v>0</v>
      </c>
      <c r="AM27" s="1" t="n">
        <v>45173.56954861111</v>
      </c>
      <c r="AN27" t="n">
        <v>3</v>
      </c>
      <c r="AO27" t="n">
        <v>55</v>
      </c>
      <c r="AP27" t="n">
        <v>2993.65</v>
      </c>
      <c r="AQ27" t="n">
        <v>55</v>
      </c>
      <c r="AR27" t="n">
        <v>2993.65</v>
      </c>
      <c r="AS27" t="n">
        <v>55</v>
      </c>
      <c r="AT27" t="n">
        <v>2993.65</v>
      </c>
      <c r="AU27" t="n">
        <v>0</v>
      </c>
      <c r="AV27" t="n">
        <v>0</v>
      </c>
      <c r="AW27" t="n">
        <v>0</v>
      </c>
      <c r="AX27" t="n">
        <v>0</v>
      </c>
      <c r="AY27" t="n">
        <v>0</v>
      </c>
      <c r="AZ27" t="n">
        <v>0</v>
      </c>
      <c r="BA27" t="n">
        <v>1</v>
      </c>
      <c r="BD27" t="n">
        <v>16329</v>
      </c>
      <c r="BE27" t="n">
        <v>5443</v>
      </c>
      <c r="BF27" t="n">
        <v>7348.05</v>
      </c>
      <c r="BG27" t="n">
        <v>2449.35</v>
      </c>
      <c r="BH27" s="2" t="n">
        <v>45741</v>
      </c>
      <c r="BJ27">
        <f>+VLOOKUP(C27,CV!$A$4:$N$546,14,FALSE)</f>
        <v/>
      </c>
    </row>
    <row r="28">
      <c r="A28" s="6">
        <f>+C28</f>
        <v/>
      </c>
      <c r="B28">
        <f>+VLOOKUP(A28,'[1]BASE 202520'!$C$2:$D$453,2,FALSE)</f>
        <v/>
      </c>
      <c r="C28" t="n">
        <v>810585</v>
      </c>
      <c r="D28" t="inlineStr">
        <is>
          <t>Almazán</t>
        </is>
      </c>
      <c r="E28" t="inlineStr">
        <is>
          <t>López</t>
        </is>
      </c>
      <c r="F28" t="inlineStr">
        <is>
          <t xml:space="preserve">Alessandro </t>
        </is>
      </c>
      <c r="G28">
        <f>+CONCATENATE(D28,"  ",E28," ",F28,)</f>
        <v/>
      </c>
      <c r="H28" t="inlineStr">
        <is>
          <t>AS</t>
        </is>
      </c>
      <c r="J28" t="n">
        <v>2</v>
      </c>
      <c r="K28" t="inlineStr">
        <is>
          <t>Centro</t>
        </is>
      </c>
      <c r="L28" t="inlineStr">
        <is>
          <t>TAX</t>
        </is>
      </c>
      <c r="P28" t="inlineStr">
        <is>
          <t>LIC-DAEM-18</t>
        </is>
      </c>
      <c r="Q28" t="inlineStr">
        <is>
          <t>LI</t>
        </is>
      </c>
      <c r="R28" t="inlineStr">
        <is>
          <t>2A25</t>
        </is>
      </c>
      <c r="S28" t="inlineStr">
        <is>
          <t>M</t>
        </is>
      </c>
      <c r="T28" t="inlineStr">
        <is>
          <t>RI</t>
        </is>
      </c>
      <c r="U28" t="inlineStr">
        <is>
          <t>-</t>
        </is>
      </c>
      <c r="V28" t="inlineStr">
        <is>
          <t>23-APR-25 00:00:00</t>
        </is>
      </c>
      <c r="W28" t="n">
        <v>202360</v>
      </c>
      <c r="X28" t="inlineStr">
        <is>
          <t>Matutino</t>
        </is>
      </c>
      <c r="Y28" t="inlineStr">
        <is>
          <t xml:space="preserve"> No especificada</t>
        </is>
      </c>
      <c r="AA28" t="n">
        <v>-5542564825</v>
      </c>
      <c r="AB28" t="inlineStr">
        <is>
          <t>AALA050219HDFLPLA7</t>
        </is>
      </c>
      <c r="AC28" s="2" t="n">
        <v>38402</v>
      </c>
      <c r="AD28" s="2" t="n">
        <v>45782</v>
      </c>
      <c r="AE28" t="inlineStr">
        <is>
          <t>cless9azul@gmail.com</t>
        </is>
      </c>
      <c r="AF28" t="inlineStr">
        <is>
          <t>00810585@red.unid.mx</t>
        </is>
      </c>
      <c r="AG28" t="n">
        <v>4369</v>
      </c>
      <c r="AH28" s="7" t="n">
        <v>60</v>
      </c>
      <c r="AI28" t="n">
        <v>0</v>
      </c>
      <c r="AJ28" t="n">
        <v>60</v>
      </c>
      <c r="AK28" t="n">
        <v>60</v>
      </c>
      <c r="AL28" t="n">
        <v>0</v>
      </c>
      <c r="AM28" s="1" t="n">
        <v>45156.53202546296</v>
      </c>
      <c r="AN28" t="n">
        <v>3</v>
      </c>
      <c r="AO28" t="n">
        <v>60</v>
      </c>
      <c r="AP28" t="n">
        <v>3265.8</v>
      </c>
      <c r="AQ28" t="n">
        <v>60</v>
      </c>
      <c r="AR28" t="n">
        <v>3265.8</v>
      </c>
      <c r="AS28" t="n">
        <v>60</v>
      </c>
      <c r="AT28" t="n">
        <v>3265.8</v>
      </c>
      <c r="AU28" t="n">
        <v>0</v>
      </c>
      <c r="AV28" t="n">
        <v>0</v>
      </c>
      <c r="AW28" t="n">
        <v>0</v>
      </c>
      <c r="AX28" t="n">
        <v>0</v>
      </c>
      <c r="AY28" t="n">
        <v>0</v>
      </c>
      <c r="AZ28" t="n">
        <v>0</v>
      </c>
      <c r="BA28" t="n">
        <v>1</v>
      </c>
      <c r="BD28" t="n">
        <v>16329</v>
      </c>
      <c r="BE28" t="n">
        <v>5443</v>
      </c>
      <c r="BF28" t="n">
        <v>6531.6</v>
      </c>
      <c r="BG28" t="n">
        <v>2177.2</v>
      </c>
      <c r="BH28" s="2" t="n">
        <v>45740</v>
      </c>
      <c r="BJ28">
        <f>+VLOOKUP(C28,CV!$A$4:$N$546,14,FALSE)</f>
        <v/>
      </c>
    </row>
    <row r="29">
      <c r="A29" s="6">
        <f>+C29</f>
        <v/>
      </c>
      <c r="B29">
        <f>+VLOOKUP(A29,'[1]BASE 202520'!$C$2:$D$453,2,FALSE)</f>
        <v/>
      </c>
      <c r="C29" t="n">
        <v>814724</v>
      </c>
      <c r="D29" t="inlineStr">
        <is>
          <t>Espino</t>
        </is>
      </c>
      <c r="E29" t="inlineStr">
        <is>
          <t>Castrejon</t>
        </is>
      </c>
      <c r="F29" t="inlineStr">
        <is>
          <t>Dylan Sahit</t>
        </is>
      </c>
      <c r="G29">
        <f>+CONCATENATE(D29,"  ",E29," ",F29,)</f>
        <v/>
      </c>
      <c r="H29" t="inlineStr">
        <is>
          <t>AS</t>
        </is>
      </c>
      <c r="J29" t="n">
        <v>2</v>
      </c>
      <c r="K29" t="inlineStr">
        <is>
          <t>Centro</t>
        </is>
      </c>
      <c r="L29" t="inlineStr">
        <is>
          <t>TAX</t>
        </is>
      </c>
      <c r="P29" t="inlineStr">
        <is>
          <t>LIC-DAEM-18</t>
        </is>
      </c>
      <c r="Q29" t="inlineStr">
        <is>
          <t>LI</t>
        </is>
      </c>
      <c r="R29" t="inlineStr">
        <is>
          <t>2A25</t>
        </is>
      </c>
      <c r="S29" t="inlineStr">
        <is>
          <t>M</t>
        </is>
      </c>
      <c r="T29" t="inlineStr">
        <is>
          <t>RI</t>
        </is>
      </c>
      <c r="U29" t="inlineStr">
        <is>
          <t>-</t>
        </is>
      </c>
      <c r="V29" t="inlineStr">
        <is>
          <t>23-APR-25 00:00:00</t>
        </is>
      </c>
      <c r="W29" t="n">
        <v>202360</v>
      </c>
      <c r="X29" t="inlineStr">
        <is>
          <t>Matutino</t>
        </is>
      </c>
      <c r="Y29" t="inlineStr">
        <is>
          <t xml:space="preserve"> No especificada</t>
        </is>
      </c>
      <c r="AA29" t="n">
        <v>-9717272696</v>
      </c>
      <c r="AB29" t="inlineStr">
        <is>
          <t>EICD050107HOCSSYA7</t>
        </is>
      </c>
      <c r="AC29" s="2" t="n">
        <v>38359</v>
      </c>
      <c r="AD29" s="2" t="n">
        <v>45785</v>
      </c>
      <c r="AE29" t="inlineStr">
        <is>
          <t>dylanespinocar@gmail.com</t>
        </is>
      </c>
      <c r="AF29" t="inlineStr">
        <is>
          <t>00814724@red.unid.mx</t>
        </is>
      </c>
      <c r="AG29" t="n">
        <v>4300</v>
      </c>
      <c r="AH29" s="7" t="n">
        <v>60</v>
      </c>
      <c r="AI29" t="n">
        <v>0</v>
      </c>
      <c r="AJ29" t="n">
        <v>60</v>
      </c>
      <c r="AK29" t="n">
        <v>60</v>
      </c>
      <c r="AL29" t="n">
        <v>0</v>
      </c>
      <c r="AM29" s="1" t="n">
        <v>45174.61361111111</v>
      </c>
      <c r="AN29" t="n">
        <v>3</v>
      </c>
      <c r="AO29" t="n">
        <v>60</v>
      </c>
      <c r="AP29" t="n">
        <v>3265.8</v>
      </c>
      <c r="AQ29" t="n">
        <v>60</v>
      </c>
      <c r="AR29" t="n">
        <v>3265.8</v>
      </c>
      <c r="AS29" t="n">
        <v>60</v>
      </c>
      <c r="AT29" t="n">
        <v>3265.8</v>
      </c>
      <c r="AU29" t="n">
        <v>0</v>
      </c>
      <c r="AV29" t="n">
        <v>0</v>
      </c>
      <c r="AW29" t="n">
        <v>0</v>
      </c>
      <c r="AX29" t="n">
        <v>0</v>
      </c>
      <c r="AY29" t="n">
        <v>0</v>
      </c>
      <c r="AZ29" t="n">
        <v>0</v>
      </c>
      <c r="BA29" t="n">
        <v>1</v>
      </c>
      <c r="BD29" t="n">
        <v>16329</v>
      </c>
      <c r="BE29" t="n">
        <v>5443</v>
      </c>
      <c r="BF29" t="n">
        <v>6531.6</v>
      </c>
      <c r="BG29" t="n">
        <v>2177.2</v>
      </c>
      <c r="BH29" s="2" t="n">
        <v>45747</v>
      </c>
      <c r="BJ29">
        <f>+VLOOKUP(C29,CV!$A$4:$N$546,14,FALSE)</f>
        <v/>
      </c>
    </row>
    <row r="30">
      <c r="A30" s="6">
        <f>+C30</f>
        <v/>
      </c>
      <c r="B30">
        <f>+VLOOKUP(A30,'[1]BASE 202520'!$C$2:$D$453,2,FALSE)</f>
        <v/>
      </c>
      <c r="C30" t="n">
        <v>821326</v>
      </c>
      <c r="D30" t="inlineStr">
        <is>
          <t>Olicon</t>
        </is>
      </c>
      <c r="E30" t="inlineStr">
        <is>
          <t>López</t>
        </is>
      </c>
      <c r="F30" t="inlineStr">
        <is>
          <t>Daniela Jaydi</t>
        </is>
      </c>
      <c r="G30">
        <f>+CONCATENATE(D30,"  ",E30," ",F30,)</f>
        <v/>
      </c>
      <c r="H30" t="inlineStr">
        <is>
          <t>AS</t>
        </is>
      </c>
      <c r="J30" t="n">
        <v>2</v>
      </c>
      <c r="K30" t="inlineStr">
        <is>
          <t>Centro</t>
        </is>
      </c>
      <c r="L30" t="inlineStr">
        <is>
          <t>TAX</t>
        </is>
      </c>
      <c r="P30" t="inlineStr">
        <is>
          <t>LIC-DAEM-18</t>
        </is>
      </c>
      <c r="Q30" t="inlineStr">
        <is>
          <t>LI</t>
        </is>
      </c>
      <c r="R30" t="inlineStr">
        <is>
          <t>2A25</t>
        </is>
      </c>
      <c r="S30" t="inlineStr">
        <is>
          <t>F</t>
        </is>
      </c>
      <c r="T30" t="inlineStr">
        <is>
          <t>RI</t>
        </is>
      </c>
      <c r="U30" t="inlineStr">
        <is>
          <t>-</t>
        </is>
      </c>
      <c r="V30" t="inlineStr">
        <is>
          <t>25-APR-25 00:00:00</t>
        </is>
      </c>
      <c r="W30" t="n">
        <v>202460</v>
      </c>
      <c r="X30" t="inlineStr">
        <is>
          <t>Matutino</t>
        </is>
      </c>
      <c r="Y30" t="inlineStr">
        <is>
          <t xml:space="preserve"> No especificada</t>
        </is>
      </c>
      <c r="AA30" t="n">
        <v>-5636508497</v>
      </c>
      <c r="AB30" t="inlineStr">
        <is>
          <t>OILD061010MDFLPNA8</t>
        </is>
      </c>
      <c r="AC30" s="2" t="n">
        <v>39000</v>
      </c>
      <c r="AD30" s="2" t="n">
        <v>45747</v>
      </c>
      <c r="AE30" t="inlineStr">
        <is>
          <t>daniela.distroller10@gmail.com</t>
        </is>
      </c>
      <c r="AF30" t="inlineStr">
        <is>
          <t>00821326@red.unid.mx</t>
        </is>
      </c>
      <c r="AG30" t="n">
        <v>3520</v>
      </c>
      <c r="AH30" s="7" t="n">
        <v>45</v>
      </c>
      <c r="AI30" t="n">
        <v>0</v>
      </c>
      <c r="AJ30" t="n">
        <v>45</v>
      </c>
      <c r="AK30" t="n">
        <v>45</v>
      </c>
      <c r="AL30" t="n">
        <v>0</v>
      </c>
      <c r="AM30" s="1" t="n">
        <v>45210.17679398148</v>
      </c>
      <c r="AN30" t="n">
        <v>3</v>
      </c>
      <c r="AO30" t="n">
        <v>45</v>
      </c>
      <c r="AP30" t="n">
        <v>2277.45</v>
      </c>
      <c r="AQ30" t="n">
        <v>45</v>
      </c>
      <c r="AR30" t="n">
        <v>2277.45</v>
      </c>
      <c r="AS30" t="n">
        <v>45</v>
      </c>
      <c r="AT30" t="n">
        <v>2277.45</v>
      </c>
      <c r="AU30" t="n">
        <v>0</v>
      </c>
      <c r="AV30" t="n">
        <v>0</v>
      </c>
      <c r="AW30" t="n">
        <v>0</v>
      </c>
      <c r="AX30" t="n">
        <v>0</v>
      </c>
      <c r="AY30" t="n">
        <v>0</v>
      </c>
      <c r="AZ30" t="n">
        <v>0</v>
      </c>
      <c r="BA30" t="n">
        <v>8</v>
      </c>
      <c r="BD30" t="n">
        <v>15942</v>
      </c>
      <c r="BE30" t="n">
        <v>5314</v>
      </c>
      <c r="BF30" t="n">
        <v>8768.1</v>
      </c>
      <c r="BG30" t="n">
        <v>2922.7</v>
      </c>
      <c r="BH30" s="2" t="n">
        <v>45747</v>
      </c>
      <c r="BJ30">
        <f>+VLOOKUP(C30,CV!$A$4:$N$546,14,FALSE)</f>
        <v/>
      </c>
    </row>
    <row r="31">
      <c r="A31" s="6">
        <f>+C31</f>
        <v/>
      </c>
      <c r="B31">
        <f>+VLOOKUP(A31,'[1]BASE 202520'!$C$2:$D$453,2,FALSE)</f>
        <v/>
      </c>
      <c r="C31" t="n">
        <v>823104</v>
      </c>
      <c r="E31" t="inlineStr">
        <is>
          <t>Cherelus</t>
        </is>
      </c>
      <c r="F31" t="inlineStr">
        <is>
          <t xml:space="preserve">Nathanaelle </t>
        </is>
      </c>
      <c r="G31">
        <f>+CONCATENATE(D31,"  ",E31," ",F31,)</f>
        <v/>
      </c>
      <c r="H31" t="inlineStr">
        <is>
          <t>AS</t>
        </is>
      </c>
      <c r="J31" t="n">
        <v>2</v>
      </c>
      <c r="K31" t="inlineStr">
        <is>
          <t>Centro</t>
        </is>
      </c>
      <c r="L31" t="inlineStr">
        <is>
          <t>TAX</t>
        </is>
      </c>
      <c r="P31" t="inlineStr">
        <is>
          <t>LIC-DAEM-18</t>
        </is>
      </c>
      <c r="Q31" t="inlineStr">
        <is>
          <t>LI</t>
        </is>
      </c>
      <c r="R31" t="inlineStr">
        <is>
          <t>2A25</t>
        </is>
      </c>
      <c r="S31" t="inlineStr">
        <is>
          <t>F</t>
        </is>
      </c>
      <c r="T31" t="inlineStr">
        <is>
          <t>RI</t>
        </is>
      </c>
      <c r="U31" t="inlineStr">
        <is>
          <t>-</t>
        </is>
      </c>
      <c r="V31" t="inlineStr">
        <is>
          <t>25-APR-25 00:00:00</t>
        </is>
      </c>
      <c r="W31" t="n">
        <v>202460</v>
      </c>
      <c r="X31" t="inlineStr">
        <is>
          <t>Matutino</t>
        </is>
      </c>
      <c r="Y31" t="inlineStr">
        <is>
          <t xml:space="preserve"> No especificada</t>
        </is>
      </c>
      <c r="AA31" t="n">
        <v>-7711786903</v>
      </c>
      <c r="AB31" t="inlineStr">
        <is>
          <t>CEXN010328MNEHXTA7</t>
        </is>
      </c>
      <c r="AC31" s="2" t="n">
        <v>36978</v>
      </c>
      <c r="AD31" s="2" t="n">
        <v>45786</v>
      </c>
      <c r="AE31" t="inlineStr">
        <is>
          <t>cherenathanaelle28@gmail.com</t>
        </is>
      </c>
      <c r="AF31" t="inlineStr">
        <is>
          <t>00823104@red.unid.mx</t>
        </is>
      </c>
      <c r="AG31" t="n">
        <v>42186</v>
      </c>
      <c r="AH31" s="7" t="n">
        <v>45</v>
      </c>
      <c r="AI31" t="n">
        <v>0</v>
      </c>
      <c r="AJ31" t="n">
        <v>45</v>
      </c>
      <c r="AK31" t="n">
        <v>45</v>
      </c>
      <c r="AL31" t="n">
        <v>0</v>
      </c>
      <c r="AM31" s="1" t="n">
        <v>45540.53246527778</v>
      </c>
      <c r="AN31" t="n">
        <v>3</v>
      </c>
      <c r="AO31" t="n">
        <v>45</v>
      </c>
      <c r="AP31" t="n">
        <v>2277.45</v>
      </c>
      <c r="AQ31" t="n">
        <v>45</v>
      </c>
      <c r="AR31" t="n">
        <v>2277.45</v>
      </c>
      <c r="AS31" t="n">
        <v>45</v>
      </c>
      <c r="AT31" t="n">
        <v>2277.45</v>
      </c>
      <c r="AU31" t="n">
        <v>0</v>
      </c>
      <c r="AV31" t="n">
        <v>0</v>
      </c>
      <c r="AW31" t="n">
        <v>0</v>
      </c>
      <c r="AX31" t="n">
        <v>0</v>
      </c>
      <c r="AY31" t="n">
        <v>0</v>
      </c>
      <c r="AZ31" t="n">
        <v>0</v>
      </c>
      <c r="BA31" t="n">
        <v>7</v>
      </c>
      <c r="BD31" t="n">
        <v>15183</v>
      </c>
      <c r="BE31" t="n">
        <v>5061</v>
      </c>
      <c r="BF31" t="n">
        <v>8350.65</v>
      </c>
      <c r="BG31" t="n">
        <v>2783.55</v>
      </c>
      <c r="BH31" s="2" t="n">
        <v>45741</v>
      </c>
      <c r="BJ31">
        <f>+VLOOKUP(C31,CV!$A$4:$N$546,14,FALSE)</f>
        <v/>
      </c>
    </row>
    <row r="32">
      <c r="A32" s="6">
        <f>+C32</f>
        <v/>
      </c>
      <c r="B32">
        <f>+VLOOKUP(A32,'[1]BASE 202520'!$C$2:$D$453,2,FALSE)</f>
        <v/>
      </c>
      <c r="C32" t="n">
        <v>824434</v>
      </c>
      <c r="D32" t="inlineStr">
        <is>
          <t>Robles</t>
        </is>
      </c>
      <c r="E32" t="inlineStr">
        <is>
          <t>Rojas</t>
        </is>
      </c>
      <c r="F32" t="inlineStr">
        <is>
          <t xml:space="preserve">Raul </t>
        </is>
      </c>
      <c r="G32">
        <f>+CONCATENATE(D32,"  ",E32," ",F32,)</f>
        <v/>
      </c>
      <c r="H32" t="inlineStr">
        <is>
          <t>AS</t>
        </is>
      </c>
      <c r="J32" t="n">
        <v>2</v>
      </c>
      <c r="K32" t="inlineStr">
        <is>
          <t>Centro</t>
        </is>
      </c>
      <c r="L32" t="inlineStr">
        <is>
          <t>TAX</t>
        </is>
      </c>
      <c r="P32" t="inlineStr">
        <is>
          <t>LIC-DAEM-18</t>
        </is>
      </c>
      <c r="Q32" t="inlineStr">
        <is>
          <t>LI</t>
        </is>
      </c>
      <c r="R32" t="inlineStr">
        <is>
          <t>2A25</t>
        </is>
      </c>
      <c r="S32" t="inlineStr">
        <is>
          <t>M</t>
        </is>
      </c>
      <c r="T32" t="inlineStr">
        <is>
          <t>RI</t>
        </is>
      </c>
      <c r="U32" t="inlineStr">
        <is>
          <t>-</t>
        </is>
      </c>
      <c r="V32" t="inlineStr">
        <is>
          <t>23-APR-25 00:00:00</t>
        </is>
      </c>
      <c r="W32" t="n">
        <v>202420</v>
      </c>
      <c r="X32" t="inlineStr">
        <is>
          <t>Matutino</t>
        </is>
      </c>
      <c r="Y32" t="inlineStr">
        <is>
          <t xml:space="preserve"> No especificada</t>
        </is>
      </c>
      <c r="AA32" t="n">
        <v>-5572159459</v>
      </c>
      <c r="AB32" t="inlineStr">
        <is>
          <t>RORR050218HDFBJLA3</t>
        </is>
      </c>
      <c r="AC32" s="2" t="n">
        <v>38398</v>
      </c>
      <c r="AD32" s="2" t="n">
        <v>45786</v>
      </c>
      <c r="AE32" t="inlineStr">
        <is>
          <t>rojascastroluzmaria@gmail.com</t>
        </is>
      </c>
      <c r="AF32" t="inlineStr">
        <is>
          <t>00824434@red.unid.mx</t>
        </is>
      </c>
      <c r="AG32" t="n">
        <v>9700</v>
      </c>
      <c r="AH32" s="7" t="n">
        <v>55</v>
      </c>
      <c r="AI32" t="n">
        <v>0</v>
      </c>
      <c r="AJ32" t="n">
        <v>55</v>
      </c>
      <c r="AK32" t="n">
        <v>55</v>
      </c>
      <c r="AL32" t="n">
        <v>0</v>
      </c>
      <c r="AM32" s="1" t="n">
        <v>45238.83592592592</v>
      </c>
      <c r="AN32" t="n">
        <v>3</v>
      </c>
      <c r="AO32" t="n">
        <v>55</v>
      </c>
      <c r="AP32" t="n">
        <v>2813.8</v>
      </c>
      <c r="AQ32" t="n">
        <v>55</v>
      </c>
      <c r="AR32" t="n">
        <v>2813.8</v>
      </c>
      <c r="AS32" t="n">
        <v>55</v>
      </c>
      <c r="AT32" t="n">
        <v>2813.8</v>
      </c>
      <c r="AU32" t="n">
        <v>0</v>
      </c>
      <c r="AV32" t="n">
        <v>0</v>
      </c>
      <c r="AW32" t="n">
        <v>0</v>
      </c>
      <c r="AX32" t="n">
        <v>0</v>
      </c>
      <c r="AY32" t="n">
        <v>0</v>
      </c>
      <c r="AZ32" t="n">
        <v>0</v>
      </c>
      <c r="BA32" t="n">
        <v>1</v>
      </c>
      <c r="BD32" t="n">
        <v>15348</v>
      </c>
      <c r="BE32" t="n">
        <v>5116</v>
      </c>
      <c r="BF32" t="n">
        <v>6906.6</v>
      </c>
      <c r="BG32" t="n">
        <v>2302.2</v>
      </c>
      <c r="BH32" s="2" t="n">
        <v>45723</v>
      </c>
      <c r="BJ32">
        <f>+VLOOKUP(C32,CV!$A$4:$N$546,14,FALSE)</f>
        <v/>
      </c>
    </row>
    <row r="33">
      <c r="A33" s="6">
        <f>+C33</f>
        <v/>
      </c>
      <c r="B33">
        <f>+VLOOKUP(A33,'[1]BASE 202520'!$C$2:$D$453,2,FALSE)</f>
        <v/>
      </c>
      <c r="C33" t="n">
        <v>826673</v>
      </c>
      <c r="D33" t="inlineStr">
        <is>
          <t>Del Valle</t>
        </is>
      </c>
      <c r="E33" t="inlineStr">
        <is>
          <t>Castillo</t>
        </is>
      </c>
      <c r="F33" t="inlineStr">
        <is>
          <t>Fabian Isai</t>
        </is>
      </c>
      <c r="G33">
        <f>+CONCATENATE(D33,"  ",E33," ",F33,)</f>
        <v/>
      </c>
      <c r="H33" t="inlineStr">
        <is>
          <t>AS</t>
        </is>
      </c>
      <c r="J33" t="n">
        <v>2</v>
      </c>
      <c r="K33" t="inlineStr">
        <is>
          <t>Centro</t>
        </is>
      </c>
      <c r="L33" t="inlineStr">
        <is>
          <t>TAX</t>
        </is>
      </c>
      <c r="P33" t="inlineStr">
        <is>
          <t>LIC-DAEM-18</t>
        </is>
      </c>
      <c r="Q33" t="inlineStr">
        <is>
          <t>LI</t>
        </is>
      </c>
      <c r="R33" t="inlineStr">
        <is>
          <t>2A25</t>
        </is>
      </c>
      <c r="S33" t="inlineStr">
        <is>
          <t>M</t>
        </is>
      </c>
      <c r="T33" t="inlineStr">
        <is>
          <t>RI</t>
        </is>
      </c>
      <c r="U33" t="inlineStr">
        <is>
          <t>-</t>
        </is>
      </c>
      <c r="V33" t="inlineStr">
        <is>
          <t>23-APR-25 00:00:00</t>
        </is>
      </c>
      <c r="W33" t="n">
        <v>202420</v>
      </c>
      <c r="X33" t="inlineStr">
        <is>
          <t>Matutino</t>
        </is>
      </c>
      <c r="Y33" t="inlineStr">
        <is>
          <t xml:space="preserve"> No especificada</t>
        </is>
      </c>
      <c r="AA33" t="n">
        <v>-5580552745</v>
      </c>
      <c r="AB33" t="inlineStr">
        <is>
          <t>VACF030619HDFLSBA0</t>
        </is>
      </c>
      <c r="AC33" s="2" t="n">
        <v>37791</v>
      </c>
      <c r="AD33" s="2" t="n">
        <v>45782</v>
      </c>
      <c r="AE33" t="inlineStr">
        <is>
          <t>fabiandelvalle045@gmai.com</t>
        </is>
      </c>
      <c r="AF33" t="inlineStr">
        <is>
          <t>00826673@red.unid.mx</t>
        </is>
      </c>
      <c r="AG33" t="n">
        <v>16080</v>
      </c>
      <c r="AH33" s="7" t="n">
        <v>40</v>
      </c>
      <c r="AI33" t="n">
        <v>0</v>
      </c>
      <c r="AJ33" t="n">
        <v>40</v>
      </c>
      <c r="AK33" t="n">
        <v>40</v>
      </c>
      <c r="AL33" t="n">
        <v>0</v>
      </c>
      <c r="AM33" s="1" t="n">
        <v>45260.53021990741</v>
      </c>
      <c r="AN33" t="n">
        <v>3</v>
      </c>
      <c r="AO33" t="n">
        <v>40</v>
      </c>
      <c r="AP33" t="n">
        <v>2046.4</v>
      </c>
      <c r="AQ33" t="n">
        <v>40</v>
      </c>
      <c r="AR33" t="n">
        <v>2046.4</v>
      </c>
      <c r="AS33" t="n">
        <v>40</v>
      </c>
      <c r="AT33" t="n">
        <v>2046.4</v>
      </c>
      <c r="AU33" t="n">
        <v>0</v>
      </c>
      <c r="AV33" t="n">
        <v>0</v>
      </c>
      <c r="AW33" t="n">
        <v>0</v>
      </c>
      <c r="AX33" t="n">
        <v>0</v>
      </c>
      <c r="AY33" t="n">
        <v>0</v>
      </c>
      <c r="AZ33" t="n">
        <v>0</v>
      </c>
      <c r="BA33" t="n">
        <v>1</v>
      </c>
      <c r="BD33" t="n">
        <v>15348</v>
      </c>
      <c r="BE33" t="n">
        <v>5116</v>
      </c>
      <c r="BF33" t="n">
        <v>9208.799999999999</v>
      </c>
      <c r="BG33" t="n">
        <v>3069.6</v>
      </c>
      <c r="BH33" s="2" t="n">
        <v>45748</v>
      </c>
      <c r="BJ33">
        <f>+VLOOKUP(C33,CV!$A$4:$N$546,14,FALSE)</f>
        <v/>
      </c>
    </row>
    <row r="34">
      <c r="A34" s="6">
        <f>+C34</f>
        <v/>
      </c>
      <c r="B34">
        <f>+VLOOKUP(A34,'[1]BASE 202520'!$C$2:$D$453,2,FALSE)</f>
        <v/>
      </c>
      <c r="C34" t="n">
        <v>834131</v>
      </c>
      <c r="D34" t="inlineStr">
        <is>
          <t>Meza</t>
        </is>
      </c>
      <c r="E34" t="inlineStr">
        <is>
          <t>Barrios.</t>
        </is>
      </c>
      <c r="F34" t="inlineStr">
        <is>
          <t>Pedro Yahir</t>
        </is>
      </c>
      <c r="G34">
        <f>+CONCATENATE(D34,"  ",E34," ",F34,)</f>
        <v/>
      </c>
      <c r="H34" t="inlineStr">
        <is>
          <t>AS</t>
        </is>
      </c>
      <c r="J34" t="n">
        <v>2</v>
      </c>
      <c r="K34" t="inlineStr">
        <is>
          <t>Centro</t>
        </is>
      </c>
      <c r="L34" t="inlineStr">
        <is>
          <t>TAX</t>
        </is>
      </c>
      <c r="P34" t="inlineStr">
        <is>
          <t>LIC-DAEM-18</t>
        </is>
      </c>
      <c r="Q34" t="inlineStr">
        <is>
          <t>LI</t>
        </is>
      </c>
      <c r="R34" t="inlineStr">
        <is>
          <t>2A25</t>
        </is>
      </c>
      <c r="S34" t="inlineStr">
        <is>
          <t>M</t>
        </is>
      </c>
      <c r="T34" t="inlineStr">
        <is>
          <t>RI</t>
        </is>
      </c>
      <c r="U34" t="inlineStr">
        <is>
          <t>-</t>
        </is>
      </c>
      <c r="V34" t="inlineStr">
        <is>
          <t>29-APR-25 00:00:00</t>
        </is>
      </c>
      <c r="W34" t="n">
        <v>202460</v>
      </c>
      <c r="X34" t="inlineStr">
        <is>
          <t>Matutino</t>
        </is>
      </c>
      <c r="Y34" t="inlineStr">
        <is>
          <t xml:space="preserve"> No especificada</t>
        </is>
      </c>
      <c r="AA34" t="n">
        <v>-7541103298</v>
      </c>
      <c r="AB34" t="inlineStr">
        <is>
          <t>MEBP040310HGRZRDA8</t>
        </is>
      </c>
      <c r="AC34" s="2" t="n">
        <v>38056</v>
      </c>
      <c r="AD34" s="1" t="n">
        <v>45784.56113425926</v>
      </c>
      <c r="AE34" t="inlineStr">
        <is>
          <t>yahirbm9@gmail.com</t>
        </is>
      </c>
      <c r="AF34" t="inlineStr">
        <is>
          <t>00834131@red.unid.mx</t>
        </is>
      </c>
      <c r="AG34" t="n">
        <v>39175</v>
      </c>
      <c r="AH34" s="7" t="n">
        <v>45</v>
      </c>
      <c r="AI34" t="n">
        <v>0</v>
      </c>
      <c r="AJ34" t="n">
        <v>45</v>
      </c>
      <c r="AK34" t="n">
        <v>45</v>
      </c>
      <c r="AL34" t="n">
        <v>0</v>
      </c>
      <c r="AM34" s="1" t="n">
        <v>45545.82347222222</v>
      </c>
      <c r="AN34" t="n">
        <v>3</v>
      </c>
      <c r="AO34" t="n">
        <v>45</v>
      </c>
      <c r="AP34" t="n">
        <v>2391.3</v>
      </c>
      <c r="AQ34" t="n">
        <v>45</v>
      </c>
      <c r="AR34" t="n">
        <v>2391.3</v>
      </c>
      <c r="AS34" t="n">
        <v>45</v>
      </c>
      <c r="AT34" t="n">
        <v>2391.3</v>
      </c>
      <c r="AU34" t="n">
        <v>0</v>
      </c>
      <c r="AV34" t="n">
        <v>0</v>
      </c>
      <c r="AW34" t="n">
        <v>0</v>
      </c>
      <c r="AX34" t="n">
        <v>0</v>
      </c>
      <c r="AY34" t="n">
        <v>0</v>
      </c>
      <c r="AZ34" t="n">
        <v>0</v>
      </c>
      <c r="BA34" t="n">
        <v>7</v>
      </c>
      <c r="BD34" t="n">
        <v>15942</v>
      </c>
      <c r="BE34" t="n">
        <v>5314</v>
      </c>
      <c r="BF34" t="n">
        <v>8768.1</v>
      </c>
      <c r="BG34" t="n">
        <v>2922.7</v>
      </c>
      <c r="BH34" s="2" t="n">
        <v>45755</v>
      </c>
      <c r="BJ34">
        <f>+VLOOKUP(C34,CV!$A$4:$N$546,14,FALSE)</f>
        <v/>
      </c>
    </row>
    <row r="35">
      <c r="A35" s="6">
        <f>+C35</f>
        <v/>
      </c>
      <c r="B35">
        <f>+VLOOKUP(A35,'[1]BASE 202520'!$C$2:$D$453,2,FALSE)</f>
        <v/>
      </c>
      <c r="C35" t="n">
        <v>842164</v>
      </c>
      <c r="D35" t="inlineStr">
        <is>
          <t>Leon</t>
        </is>
      </c>
      <c r="E35" t="inlineStr">
        <is>
          <t>Huerta</t>
        </is>
      </c>
      <c r="F35" t="inlineStr">
        <is>
          <t>Sandra Lizbeth</t>
        </is>
      </c>
      <c r="G35">
        <f>+CONCATENATE(D35,"  ",E35," ",F35,)</f>
        <v/>
      </c>
      <c r="H35" t="inlineStr">
        <is>
          <t>AS</t>
        </is>
      </c>
      <c r="J35" t="n">
        <v>2</v>
      </c>
      <c r="K35" t="inlineStr">
        <is>
          <t>Centro</t>
        </is>
      </c>
      <c r="L35" t="inlineStr">
        <is>
          <t>TAX</t>
        </is>
      </c>
      <c r="P35" t="inlineStr">
        <is>
          <t>LIC-DAEM-18</t>
        </is>
      </c>
      <c r="Q35" t="inlineStr">
        <is>
          <t>LI</t>
        </is>
      </c>
      <c r="R35" t="inlineStr">
        <is>
          <t>2A25</t>
        </is>
      </c>
      <c r="S35" t="inlineStr">
        <is>
          <t>F</t>
        </is>
      </c>
      <c r="T35" t="inlineStr">
        <is>
          <t>RI</t>
        </is>
      </c>
      <c r="U35" t="inlineStr">
        <is>
          <t>-</t>
        </is>
      </c>
      <c r="V35" t="inlineStr">
        <is>
          <t>24-APR-25 00:00:00</t>
        </is>
      </c>
      <c r="W35" t="n">
        <v>202460</v>
      </c>
      <c r="X35" t="inlineStr">
        <is>
          <t>Matutino</t>
        </is>
      </c>
      <c r="Y35" t="inlineStr">
        <is>
          <t xml:space="preserve"> No especificada</t>
        </is>
      </c>
      <c r="AA35" t="n">
        <v>-5570613624</v>
      </c>
      <c r="AB35" t="inlineStr">
        <is>
          <t>LEHS030511MDFNRNA1</t>
        </is>
      </c>
      <c r="AC35" s="2" t="n">
        <v>37752</v>
      </c>
      <c r="AD35" s="2" t="n">
        <v>45789</v>
      </c>
      <c r="AE35" t="inlineStr">
        <is>
          <t>lizleonhuerta11@gmail.com</t>
        </is>
      </c>
      <c r="AF35" t="inlineStr">
        <is>
          <t>00842164@red.unid.mx</t>
        </is>
      </c>
      <c r="AG35" t="n">
        <v>9850</v>
      </c>
      <c r="AH35" s="7" t="n">
        <v>45</v>
      </c>
      <c r="AI35" t="n">
        <v>0</v>
      </c>
      <c r="AJ35" t="n">
        <v>45</v>
      </c>
      <c r="AK35" t="n">
        <v>45</v>
      </c>
      <c r="AL35" t="n">
        <v>0</v>
      </c>
      <c r="AM35" s="1" t="n">
        <v>45392.5975</v>
      </c>
      <c r="AN35" t="n">
        <v>3</v>
      </c>
      <c r="AO35" t="n">
        <v>45</v>
      </c>
      <c r="AP35" t="n">
        <v>2277.45</v>
      </c>
      <c r="AQ35" t="n">
        <v>45</v>
      </c>
      <c r="AR35" t="n">
        <v>2277.45</v>
      </c>
      <c r="AS35" t="n">
        <v>45</v>
      </c>
      <c r="AT35" t="n">
        <v>2277.45</v>
      </c>
      <c r="AU35" t="n">
        <v>0</v>
      </c>
      <c r="AV35" t="n">
        <v>0</v>
      </c>
      <c r="AW35" t="n">
        <v>0</v>
      </c>
      <c r="AX35" t="n">
        <v>0</v>
      </c>
      <c r="AY35" t="n">
        <v>0</v>
      </c>
      <c r="AZ35" t="n">
        <v>0</v>
      </c>
      <c r="BA35" t="n">
        <v>7</v>
      </c>
      <c r="BD35" t="n">
        <v>15183</v>
      </c>
      <c r="BE35" t="n">
        <v>5061</v>
      </c>
      <c r="BF35" t="n">
        <v>8350.65</v>
      </c>
      <c r="BG35" t="n">
        <v>2783.55</v>
      </c>
      <c r="BH35" s="2" t="n">
        <v>45769</v>
      </c>
      <c r="BJ35">
        <f>+VLOOKUP(C35,CV!$A$4:$N$546,14,FALSE)</f>
        <v/>
      </c>
    </row>
    <row r="36">
      <c r="A36" s="6">
        <f>+C36</f>
        <v/>
      </c>
      <c r="B36">
        <f>+VLOOKUP(A36,'[1]BASE 202520'!$C$2:$D$453,2,FALSE)</f>
        <v/>
      </c>
      <c r="C36" t="n">
        <v>856891</v>
      </c>
      <c r="D36" t="inlineStr">
        <is>
          <t>Terrazas</t>
        </is>
      </c>
      <c r="E36" t="inlineStr">
        <is>
          <t>Fernandez</t>
        </is>
      </c>
      <c r="F36" t="inlineStr">
        <is>
          <t>Valeria Berenice</t>
        </is>
      </c>
      <c r="G36">
        <f>+CONCATENATE(D36,"  ",E36," ",F36,)</f>
        <v/>
      </c>
      <c r="H36" t="inlineStr">
        <is>
          <t>AS</t>
        </is>
      </c>
      <c r="J36" t="n">
        <v>2</v>
      </c>
      <c r="K36" t="inlineStr">
        <is>
          <t>Centro</t>
        </is>
      </c>
      <c r="L36" t="inlineStr">
        <is>
          <t>TAX</t>
        </is>
      </c>
      <c r="P36" t="inlineStr">
        <is>
          <t>LIC-DAEM-18</t>
        </is>
      </c>
      <c r="Q36" t="inlineStr">
        <is>
          <t>LI</t>
        </is>
      </c>
      <c r="R36" t="inlineStr">
        <is>
          <t>2A25</t>
        </is>
      </c>
      <c r="S36" t="inlineStr">
        <is>
          <t>F</t>
        </is>
      </c>
      <c r="T36" t="inlineStr">
        <is>
          <t>RI</t>
        </is>
      </c>
      <c r="U36" t="inlineStr">
        <is>
          <t>-</t>
        </is>
      </c>
      <c r="V36" t="inlineStr">
        <is>
          <t>25-APR-25 00:00:00</t>
        </is>
      </c>
      <c r="W36" t="n">
        <v>202460</v>
      </c>
      <c r="X36" t="inlineStr">
        <is>
          <t>Matutino</t>
        </is>
      </c>
      <c r="Y36" t="inlineStr">
        <is>
          <t xml:space="preserve"> No especificada</t>
        </is>
      </c>
      <c r="AA36" t="n">
        <v>-5570798365</v>
      </c>
      <c r="AB36" t="inlineStr">
        <is>
          <t>TEFV060620MDFRRLA6</t>
        </is>
      </c>
      <c r="AC36" s="2" t="n">
        <v>38888</v>
      </c>
      <c r="AD36" s="2" t="n">
        <v>45782</v>
      </c>
      <c r="AE36" t="inlineStr">
        <is>
          <t>vgallegos318@gmail.com</t>
        </is>
      </c>
      <c r="AF36" t="inlineStr">
        <is>
          <t>00856891@red.unid.mx</t>
        </is>
      </c>
      <c r="AG36" t="n">
        <v>8700</v>
      </c>
      <c r="AH36" s="7" t="n">
        <v>40</v>
      </c>
      <c r="AI36" t="n">
        <v>0</v>
      </c>
      <c r="AJ36" t="n">
        <v>40</v>
      </c>
      <c r="AK36" t="n">
        <v>40</v>
      </c>
      <c r="AL36" t="n">
        <v>0</v>
      </c>
      <c r="AM36" s="1" t="n">
        <v>45495.51415509259</v>
      </c>
      <c r="AN36" t="n">
        <v>3</v>
      </c>
      <c r="AO36" t="n">
        <v>40</v>
      </c>
      <c r="AP36" t="n">
        <v>2024.4</v>
      </c>
      <c r="AQ36" t="n">
        <v>40</v>
      </c>
      <c r="AR36" t="n">
        <v>2024.4</v>
      </c>
      <c r="AS36" t="n">
        <v>40</v>
      </c>
      <c r="AT36" t="n">
        <v>2024.4</v>
      </c>
      <c r="AU36" t="n">
        <v>0</v>
      </c>
      <c r="AV36" t="n">
        <v>0</v>
      </c>
      <c r="AW36" t="n">
        <v>0</v>
      </c>
      <c r="AX36" t="n">
        <v>0</v>
      </c>
      <c r="AY36" t="n">
        <v>0</v>
      </c>
      <c r="AZ36" t="n">
        <v>0</v>
      </c>
      <c r="BA36" t="n">
        <v>7</v>
      </c>
      <c r="BD36" t="n">
        <v>15183</v>
      </c>
      <c r="BE36" t="n">
        <v>5061</v>
      </c>
      <c r="BF36" t="n">
        <v>9109.799999999999</v>
      </c>
      <c r="BG36" t="n">
        <v>3036.6</v>
      </c>
      <c r="BH36" s="2" t="n">
        <v>45737</v>
      </c>
      <c r="BJ36">
        <f>+VLOOKUP(C36,CV!$A$4:$N$546,14,FALSE)</f>
        <v/>
      </c>
    </row>
    <row r="37">
      <c r="A37" s="6">
        <f>+C37</f>
        <v/>
      </c>
      <c r="B37">
        <f>+VLOOKUP(A37,'[1]BASE 202520'!$C$2:$D$453,2,FALSE)</f>
        <v/>
      </c>
      <c r="C37" t="n">
        <v>860401</v>
      </c>
      <c r="D37" t="inlineStr">
        <is>
          <t>Castellanos</t>
        </is>
      </c>
      <c r="E37" t="inlineStr">
        <is>
          <t>Laguna</t>
        </is>
      </c>
      <c r="F37" t="inlineStr">
        <is>
          <t xml:space="preserve">Zoe </t>
        </is>
      </c>
      <c r="G37">
        <f>+CONCATENATE(D37,"  ",E37," ",F37,)</f>
        <v/>
      </c>
      <c r="H37" t="inlineStr">
        <is>
          <t>AS</t>
        </is>
      </c>
      <c r="J37" t="n">
        <v>2</v>
      </c>
      <c r="K37" t="inlineStr">
        <is>
          <t>Centro</t>
        </is>
      </c>
      <c r="L37" t="inlineStr">
        <is>
          <t>TAX</t>
        </is>
      </c>
      <c r="P37" t="inlineStr">
        <is>
          <t>LIC-DAEM-18</t>
        </is>
      </c>
      <c r="Q37" t="inlineStr">
        <is>
          <t>LI</t>
        </is>
      </c>
      <c r="R37" t="inlineStr">
        <is>
          <t>2A25</t>
        </is>
      </c>
      <c r="S37" t="inlineStr">
        <is>
          <t>F</t>
        </is>
      </c>
      <c r="T37" t="inlineStr">
        <is>
          <t>RA</t>
        </is>
      </c>
      <c r="U37" t="inlineStr">
        <is>
          <t>-</t>
        </is>
      </c>
      <c r="V37" s="1" t="n">
        <v>45789</v>
      </c>
      <c r="W37" t="n">
        <v>202460</v>
      </c>
      <c r="X37" t="inlineStr">
        <is>
          <t>Matutino</t>
        </is>
      </c>
      <c r="Y37" t="inlineStr">
        <is>
          <t xml:space="preserve"> No especificada</t>
        </is>
      </c>
      <c r="AA37" t="n">
        <v>-5530276757</v>
      </c>
      <c r="AB37" t="inlineStr">
        <is>
          <t>CALZ051218MDFSGXA9</t>
        </is>
      </c>
      <c r="AC37" s="2" t="n">
        <v>38704</v>
      </c>
      <c r="AD37" s="2" t="n">
        <v>45775</v>
      </c>
      <c r="AE37" t="inlineStr">
        <is>
          <t>LAGUNAANA94@GMAIL.COM</t>
        </is>
      </c>
      <c r="AF37" t="inlineStr">
        <is>
          <t>00860401@red.unid.mx</t>
        </is>
      </c>
      <c r="AG37" t="n">
        <v>13300</v>
      </c>
      <c r="AH37" s="7" t="n">
        <v>0</v>
      </c>
      <c r="AI37" t="n">
        <v>0</v>
      </c>
      <c r="AJ37" t="n">
        <v>0</v>
      </c>
      <c r="AK37" t="n">
        <v>0</v>
      </c>
      <c r="AL37" t="n">
        <v>0</v>
      </c>
      <c r="AM37" s="1" t="n">
        <v>45782.52006944444</v>
      </c>
      <c r="AN37" t="n">
        <v>3</v>
      </c>
      <c r="AO37" t="n">
        <v>0</v>
      </c>
      <c r="AP37" t="n">
        <v>0</v>
      </c>
      <c r="AQ37" t="n">
        <v>0</v>
      </c>
      <c r="AR37" t="n">
        <v>0</v>
      </c>
      <c r="AS37" t="n">
        <v>0</v>
      </c>
      <c r="AT37" t="n">
        <v>0</v>
      </c>
      <c r="AU37" t="n">
        <v>0</v>
      </c>
      <c r="AV37" t="n">
        <v>0</v>
      </c>
      <c r="AW37" t="n">
        <v>0</v>
      </c>
      <c r="AX37" t="n">
        <v>0</v>
      </c>
      <c r="AY37" t="n">
        <v>0</v>
      </c>
      <c r="AZ37" t="n">
        <v>0</v>
      </c>
      <c r="BA37" t="n">
        <v>7</v>
      </c>
      <c r="BD37" t="n">
        <v>14400</v>
      </c>
      <c r="BE37" t="n">
        <v>4800</v>
      </c>
      <c r="BF37" t="n">
        <v>14400</v>
      </c>
      <c r="BG37" t="n">
        <v>4800</v>
      </c>
      <c r="BH37" s="2" t="n">
        <v>45775</v>
      </c>
      <c r="BJ37">
        <f>+VLOOKUP(C37,CV!$A$4:$N$546,14,FALSE)</f>
        <v/>
      </c>
    </row>
    <row r="38">
      <c r="A38" s="6">
        <f>+C38</f>
        <v/>
      </c>
      <c r="B38">
        <f>+VLOOKUP(A38,'[1]BASE 202520'!$C$2:$D$453,2,FALSE)</f>
        <v/>
      </c>
      <c r="C38" t="n">
        <v>861271</v>
      </c>
      <c r="D38" t="inlineStr">
        <is>
          <t>Delgado</t>
        </is>
      </c>
      <c r="E38" t="inlineStr">
        <is>
          <t>Hernández</t>
        </is>
      </c>
      <c r="F38" t="inlineStr">
        <is>
          <t>Laura Araceli</t>
        </is>
      </c>
      <c r="G38">
        <f>+CONCATENATE(D38,"  ",E38," ",F38,)</f>
        <v/>
      </c>
      <c r="H38" t="inlineStr">
        <is>
          <t>AS</t>
        </is>
      </c>
      <c r="J38" t="n">
        <v>2</v>
      </c>
      <c r="K38" t="inlineStr">
        <is>
          <t>Centro</t>
        </is>
      </c>
      <c r="L38" t="inlineStr">
        <is>
          <t>TAX</t>
        </is>
      </c>
      <c r="P38" t="inlineStr">
        <is>
          <t>LIC-DAEM-18</t>
        </is>
      </c>
      <c r="Q38" t="inlineStr">
        <is>
          <t>LI</t>
        </is>
      </c>
      <c r="R38" t="inlineStr">
        <is>
          <t>2A25</t>
        </is>
      </c>
      <c r="S38" t="inlineStr">
        <is>
          <t>F</t>
        </is>
      </c>
      <c r="T38" t="inlineStr">
        <is>
          <t>RI</t>
        </is>
      </c>
      <c r="U38" t="inlineStr">
        <is>
          <t>-</t>
        </is>
      </c>
      <c r="V38" t="inlineStr">
        <is>
          <t>29-APR-25 00:00:00</t>
        </is>
      </c>
      <c r="W38" t="n">
        <v>202460</v>
      </c>
      <c r="X38" t="inlineStr">
        <is>
          <t>Matutino</t>
        </is>
      </c>
      <c r="Y38" t="inlineStr">
        <is>
          <t xml:space="preserve"> No especificada</t>
        </is>
      </c>
      <c r="AA38" t="n">
        <v>-5569603082</v>
      </c>
      <c r="AB38" t="inlineStr">
        <is>
          <t>DEHL910215MDFLRR07</t>
        </is>
      </c>
      <c r="AC38" s="2" t="n">
        <v>33284</v>
      </c>
      <c r="AD38" s="2" t="n">
        <v>45771</v>
      </c>
      <c r="AE38" t="inlineStr">
        <is>
          <t>lau_dh20@hotmail.com</t>
        </is>
      </c>
      <c r="AF38" t="inlineStr">
        <is>
          <t>00861271@red.unid.mx</t>
        </is>
      </c>
      <c r="AG38" t="n">
        <v>14400</v>
      </c>
      <c r="AH38" s="7" t="n">
        <v>50</v>
      </c>
      <c r="AI38" t="n">
        <v>0</v>
      </c>
      <c r="AJ38" t="n">
        <v>50</v>
      </c>
      <c r="AK38" t="n">
        <v>50</v>
      </c>
      <c r="AL38" t="n">
        <v>0</v>
      </c>
      <c r="AM38" s="1" t="n">
        <v>45514.88994212963</v>
      </c>
      <c r="AN38" t="n">
        <v>3</v>
      </c>
      <c r="AO38" t="n">
        <v>50</v>
      </c>
      <c r="AP38" t="n">
        <v>2657</v>
      </c>
      <c r="AQ38" t="n">
        <v>50</v>
      </c>
      <c r="AR38" t="n">
        <v>2657</v>
      </c>
      <c r="AS38" t="n">
        <v>50</v>
      </c>
      <c r="AT38" t="n">
        <v>2657</v>
      </c>
      <c r="AU38" t="n">
        <v>0</v>
      </c>
      <c r="AV38" t="n">
        <v>0</v>
      </c>
      <c r="AW38" t="n">
        <v>0</v>
      </c>
      <c r="AX38" t="n">
        <v>0</v>
      </c>
      <c r="AY38" t="n">
        <v>0</v>
      </c>
      <c r="AZ38" t="n">
        <v>0</v>
      </c>
      <c r="BA38" t="n">
        <v>7</v>
      </c>
      <c r="BD38" t="n">
        <v>15942</v>
      </c>
      <c r="BE38" t="n">
        <v>5314</v>
      </c>
      <c r="BF38" t="n">
        <v>7971</v>
      </c>
      <c r="BG38" t="n">
        <v>2657</v>
      </c>
      <c r="BH38" s="2" t="n">
        <v>45740</v>
      </c>
      <c r="BJ38">
        <f>+VLOOKUP(C38,CV!$A$4:$N$546,14,FALSE)</f>
        <v/>
      </c>
    </row>
    <row r="39">
      <c r="A39" s="6">
        <f>+C39</f>
        <v/>
      </c>
      <c r="B39">
        <f>+VLOOKUP(A39,'[1]BASE 202520'!$C$2:$D$453,2,FALSE)</f>
        <v/>
      </c>
      <c r="C39" t="n">
        <v>864423</v>
      </c>
      <c r="D39" t="inlineStr">
        <is>
          <t>Sandoval</t>
        </is>
      </c>
      <c r="E39" t="inlineStr">
        <is>
          <t>Erives</t>
        </is>
      </c>
      <c r="F39" t="inlineStr">
        <is>
          <t>Eduardo Sebastian</t>
        </is>
      </c>
      <c r="G39">
        <f>+CONCATENATE(D39,"  ",E39," ",F39,)</f>
        <v/>
      </c>
      <c r="H39" t="inlineStr">
        <is>
          <t>AS</t>
        </is>
      </c>
      <c r="J39" t="n">
        <v>2</v>
      </c>
      <c r="K39" t="inlineStr">
        <is>
          <t>Centro</t>
        </is>
      </c>
      <c r="L39" t="inlineStr">
        <is>
          <t>TAX</t>
        </is>
      </c>
      <c r="P39" t="inlineStr">
        <is>
          <t>LIC-DAEM-18</t>
        </is>
      </c>
      <c r="Q39" t="inlineStr">
        <is>
          <t>LI</t>
        </is>
      </c>
      <c r="R39" t="inlineStr">
        <is>
          <t>2A25</t>
        </is>
      </c>
      <c r="S39" t="inlineStr">
        <is>
          <t>M</t>
        </is>
      </c>
      <c r="T39" t="inlineStr">
        <is>
          <t>RI</t>
        </is>
      </c>
      <c r="U39" t="inlineStr">
        <is>
          <t>-</t>
        </is>
      </c>
      <c r="V39" t="inlineStr">
        <is>
          <t>29-APR-25 00:00:00</t>
        </is>
      </c>
      <c r="W39" t="n">
        <v>202460</v>
      </c>
      <c r="X39" t="inlineStr">
        <is>
          <t>Matutino</t>
        </is>
      </c>
      <c r="Y39" t="inlineStr">
        <is>
          <t xml:space="preserve"> No especificada</t>
        </is>
      </c>
      <c r="AA39" t="n">
        <v>-5585225570</v>
      </c>
      <c r="AB39" t="inlineStr">
        <is>
          <t>SAEE050404HDFNRDA6</t>
        </is>
      </c>
      <c r="AC39" s="2" t="n">
        <v>38446</v>
      </c>
      <c r="AD39" s="2" t="n">
        <v>45747</v>
      </c>
      <c r="AE39" t="inlineStr">
        <is>
          <t>reyexanime500@gmail.com</t>
        </is>
      </c>
      <c r="AF39" t="inlineStr">
        <is>
          <t>00864423@red.unid.mx</t>
        </is>
      </c>
      <c r="AG39" t="n">
        <v>3570</v>
      </c>
      <c r="AH39" s="7" t="n">
        <v>50</v>
      </c>
      <c r="AI39" t="n">
        <v>0</v>
      </c>
      <c r="AJ39" t="n">
        <v>50</v>
      </c>
      <c r="AK39" t="n">
        <v>50</v>
      </c>
      <c r="AL39" t="n">
        <v>0</v>
      </c>
      <c r="AM39" s="1" t="n">
        <v>45530.48648148148</v>
      </c>
      <c r="AN39" t="n">
        <v>3</v>
      </c>
      <c r="AO39" t="n">
        <v>50</v>
      </c>
      <c r="AP39" t="n">
        <v>2657</v>
      </c>
      <c r="AQ39" t="n">
        <v>50</v>
      </c>
      <c r="AR39" t="n">
        <v>2657</v>
      </c>
      <c r="AS39" t="n">
        <v>50</v>
      </c>
      <c r="AT39" t="n">
        <v>2657</v>
      </c>
      <c r="AU39" t="n">
        <v>0</v>
      </c>
      <c r="AV39" t="n">
        <v>0</v>
      </c>
      <c r="AW39" t="n">
        <v>0</v>
      </c>
      <c r="AX39" t="n">
        <v>0</v>
      </c>
      <c r="AY39" t="n">
        <v>0</v>
      </c>
      <c r="AZ39" t="n">
        <v>0</v>
      </c>
      <c r="BA39" t="n">
        <v>7</v>
      </c>
      <c r="BD39" t="n">
        <v>15942</v>
      </c>
      <c r="BE39" t="n">
        <v>5314</v>
      </c>
      <c r="BF39" t="n">
        <v>7971</v>
      </c>
      <c r="BG39" t="n">
        <v>2657</v>
      </c>
      <c r="BH39" s="2" t="n">
        <v>45747</v>
      </c>
      <c r="BJ39">
        <f>+VLOOKUP(C39,CV!$A$4:$N$546,14,FALSE)</f>
        <v/>
      </c>
    </row>
    <row r="40">
      <c r="A40" s="6">
        <f>+C40</f>
        <v/>
      </c>
      <c r="B40">
        <f>+VLOOKUP(A40,'[1]BASE 202520'!$C$2:$D$453,2,FALSE)</f>
        <v/>
      </c>
      <c r="C40" t="n">
        <v>879122</v>
      </c>
      <c r="D40" t="inlineStr">
        <is>
          <t>Lopez</t>
        </is>
      </c>
      <c r="E40" t="inlineStr">
        <is>
          <t>Lopez</t>
        </is>
      </c>
      <c r="F40" t="inlineStr">
        <is>
          <t>Dara Citlalli</t>
        </is>
      </c>
      <c r="G40">
        <f>+CONCATENATE(D40,"  ",E40," ",F40,)</f>
        <v/>
      </c>
      <c r="H40" t="inlineStr">
        <is>
          <t>AS</t>
        </is>
      </c>
      <c r="J40" t="n">
        <v>2</v>
      </c>
      <c r="K40" t="inlineStr">
        <is>
          <t>Centro</t>
        </is>
      </c>
      <c r="L40" t="inlineStr">
        <is>
          <t>TAX</t>
        </is>
      </c>
      <c r="P40" t="inlineStr">
        <is>
          <t>LIC-DAEM-18</t>
        </is>
      </c>
      <c r="Q40" t="inlineStr">
        <is>
          <t>LI</t>
        </is>
      </c>
      <c r="R40" t="inlineStr">
        <is>
          <t>2A25</t>
        </is>
      </c>
      <c r="S40" t="inlineStr">
        <is>
          <t>F</t>
        </is>
      </c>
      <c r="T40" t="inlineStr">
        <is>
          <t>RI</t>
        </is>
      </c>
      <c r="U40" t="inlineStr">
        <is>
          <t>-</t>
        </is>
      </c>
      <c r="V40" t="inlineStr">
        <is>
          <t>25-APR-25 00:00:00</t>
        </is>
      </c>
      <c r="W40" t="n">
        <v>202520</v>
      </c>
      <c r="X40" t="inlineStr">
        <is>
          <t>Matutino</t>
        </is>
      </c>
      <c r="Y40" t="inlineStr">
        <is>
          <t xml:space="preserve"> No especificada</t>
        </is>
      </c>
      <c r="AA40" t="n">
        <v>-5577577540</v>
      </c>
      <c r="AB40" t="inlineStr">
        <is>
          <t>LOLD040227MDFPPRA4</t>
        </is>
      </c>
      <c r="AC40" s="2" t="n">
        <v>38044</v>
      </c>
      <c r="AD40" s="2" t="n">
        <v>45786</v>
      </c>
      <c r="AE40" t="inlineStr">
        <is>
          <t>dara.clopezl@gmail.com</t>
        </is>
      </c>
      <c r="AF40" t="inlineStr">
        <is>
          <t>00879122@red.unid.mx</t>
        </is>
      </c>
      <c r="AG40" t="n">
        <v>14250</v>
      </c>
      <c r="AH40" s="7" t="n">
        <v>60</v>
      </c>
      <c r="AI40" t="n">
        <v>0</v>
      </c>
      <c r="AJ40" t="n">
        <v>60</v>
      </c>
      <c r="AK40" t="n">
        <v>60</v>
      </c>
      <c r="AL40" t="n">
        <v>0</v>
      </c>
      <c r="AM40" s="1" t="n">
        <v>45667.46358796296</v>
      </c>
      <c r="AN40" t="n">
        <v>3</v>
      </c>
      <c r="AO40" t="n">
        <v>60</v>
      </c>
      <c r="AP40" t="n">
        <v>2880</v>
      </c>
      <c r="AQ40" t="n">
        <v>60</v>
      </c>
      <c r="AR40" t="n">
        <v>2880</v>
      </c>
      <c r="AS40" t="n">
        <v>60</v>
      </c>
      <c r="AT40" t="n">
        <v>2880</v>
      </c>
      <c r="AU40" t="n">
        <v>0</v>
      </c>
      <c r="AV40" t="n">
        <v>0</v>
      </c>
      <c r="AW40" t="n">
        <v>0</v>
      </c>
      <c r="AX40" t="n">
        <v>0</v>
      </c>
      <c r="AY40" t="n">
        <v>0</v>
      </c>
      <c r="AZ40" t="n">
        <v>0</v>
      </c>
      <c r="BA40" t="n">
        <v>7</v>
      </c>
      <c r="BD40" t="n">
        <v>14400</v>
      </c>
      <c r="BE40" t="n">
        <v>4800</v>
      </c>
      <c r="BF40" t="n">
        <v>5760</v>
      </c>
      <c r="BG40" t="n">
        <v>1920</v>
      </c>
      <c r="BH40" s="2" t="n">
        <v>45747</v>
      </c>
      <c r="BJ40">
        <f>+VLOOKUP(C40,CV!$A$4:$N$546,14,FALSE)</f>
        <v/>
      </c>
    </row>
    <row r="41">
      <c r="A41" s="6">
        <f>+C41</f>
        <v/>
      </c>
      <c r="B41">
        <f>+VLOOKUP(A41,'[1]BASE 202520'!$C$2:$D$453,2,FALSE)</f>
        <v/>
      </c>
      <c r="C41" t="n">
        <v>880335</v>
      </c>
      <c r="D41" t="inlineStr">
        <is>
          <t>Jimenez</t>
        </is>
      </c>
      <c r="E41" t="inlineStr">
        <is>
          <t>Romero</t>
        </is>
      </c>
      <c r="F41" t="inlineStr">
        <is>
          <t xml:space="preserve">Monserrat </t>
        </is>
      </c>
      <c r="G41">
        <f>+CONCATENATE(D41,"  ",E41," ",F41,)</f>
        <v/>
      </c>
      <c r="H41" t="inlineStr">
        <is>
          <t>AS</t>
        </is>
      </c>
      <c r="J41" t="n">
        <v>2</v>
      </c>
      <c r="K41" t="inlineStr">
        <is>
          <t>Centro</t>
        </is>
      </c>
      <c r="L41" t="inlineStr">
        <is>
          <t>TAX</t>
        </is>
      </c>
      <c r="P41" t="inlineStr">
        <is>
          <t>LIC-DAEM-18</t>
        </is>
      </c>
      <c r="Q41" t="inlineStr">
        <is>
          <t>LI</t>
        </is>
      </c>
      <c r="R41" t="inlineStr">
        <is>
          <t>2A25</t>
        </is>
      </c>
      <c r="S41" t="inlineStr">
        <is>
          <t>F</t>
        </is>
      </c>
      <c r="T41" t="inlineStr">
        <is>
          <t>RI</t>
        </is>
      </c>
      <c r="U41" t="inlineStr">
        <is>
          <t>-</t>
        </is>
      </c>
      <c r="V41" t="inlineStr">
        <is>
          <t>28-APR-25 00:00:00</t>
        </is>
      </c>
      <c r="W41" t="n">
        <v>202520</v>
      </c>
      <c r="X41" t="inlineStr">
        <is>
          <t>Matutino</t>
        </is>
      </c>
      <c r="Y41" t="inlineStr">
        <is>
          <t xml:space="preserve"> No especificada</t>
        </is>
      </c>
      <c r="AA41" t="n">
        <v>-5534788138</v>
      </c>
      <c r="AB41" t="inlineStr">
        <is>
          <t>JIRM000208MDFMMNA6</t>
        </is>
      </c>
      <c r="AC41" s="2" t="n">
        <v>36564</v>
      </c>
      <c r="AD41" s="2" t="n">
        <v>45768</v>
      </c>
      <c r="AE41" t="inlineStr">
        <is>
          <t>monsjr15@gmail.com</t>
        </is>
      </c>
      <c r="AF41" t="inlineStr">
        <is>
          <t>00880335@red.unid.mx</t>
        </is>
      </c>
      <c r="AG41" t="n">
        <v>16450</v>
      </c>
      <c r="AH41" s="7" t="n">
        <v>60</v>
      </c>
      <c r="AI41" t="n">
        <v>0</v>
      </c>
      <c r="AJ41" t="n">
        <v>60</v>
      </c>
      <c r="AK41" t="n">
        <v>60</v>
      </c>
      <c r="AL41" t="n">
        <v>0</v>
      </c>
      <c r="AM41" s="1" t="n">
        <v>45636.69501157408</v>
      </c>
      <c r="AN41" t="n">
        <v>3</v>
      </c>
      <c r="AO41" t="n">
        <v>60</v>
      </c>
      <c r="AP41" t="n">
        <v>3024</v>
      </c>
      <c r="AQ41" t="n">
        <v>60</v>
      </c>
      <c r="AR41" t="n">
        <v>3024</v>
      </c>
      <c r="AS41" t="n">
        <v>60</v>
      </c>
      <c r="AT41" t="n">
        <v>3024</v>
      </c>
      <c r="AU41" t="n">
        <v>0</v>
      </c>
      <c r="AV41" t="n">
        <v>0</v>
      </c>
      <c r="AW41" t="n">
        <v>0</v>
      </c>
      <c r="AX41" t="n">
        <v>0</v>
      </c>
      <c r="AY41" t="n">
        <v>0</v>
      </c>
      <c r="AZ41" t="n">
        <v>0</v>
      </c>
      <c r="BA41" t="n">
        <v>7</v>
      </c>
      <c r="BD41" t="n">
        <v>15120</v>
      </c>
      <c r="BE41" t="n">
        <v>5040</v>
      </c>
      <c r="BF41" t="n">
        <v>6048</v>
      </c>
      <c r="BG41" t="n">
        <v>2016</v>
      </c>
      <c r="BH41" s="2" t="n">
        <v>45768</v>
      </c>
      <c r="BJ41">
        <f>+VLOOKUP(C41,CV!$A$4:$N$546,14,FALSE)</f>
        <v/>
      </c>
    </row>
    <row r="42">
      <c r="A42" s="6">
        <f>+C42</f>
        <v/>
      </c>
      <c r="B42">
        <f>+VLOOKUP(A42,'[1]BASE 202520'!$C$2:$D$453,2,FALSE)</f>
        <v/>
      </c>
      <c r="C42" t="n">
        <v>884406</v>
      </c>
      <c r="D42" t="inlineStr">
        <is>
          <t>Ramirez</t>
        </is>
      </c>
      <c r="E42" t="inlineStr">
        <is>
          <t>Castillo</t>
        </is>
      </c>
      <c r="F42" t="inlineStr">
        <is>
          <t>Aline Marisol</t>
        </is>
      </c>
      <c r="G42">
        <f>+CONCATENATE(D42,"  ",E42," ",F42,)</f>
        <v/>
      </c>
      <c r="H42" t="inlineStr">
        <is>
          <t>AS</t>
        </is>
      </c>
      <c r="J42" t="n">
        <v>2</v>
      </c>
      <c r="K42" t="inlineStr">
        <is>
          <t>Centro</t>
        </is>
      </c>
      <c r="L42" t="inlineStr">
        <is>
          <t>TAX</t>
        </is>
      </c>
      <c r="P42" t="inlineStr">
        <is>
          <t>LIC-DAEM-18</t>
        </is>
      </c>
      <c r="Q42" t="inlineStr">
        <is>
          <t>LI</t>
        </is>
      </c>
      <c r="R42" t="inlineStr">
        <is>
          <t>2A25</t>
        </is>
      </c>
      <c r="S42" t="inlineStr">
        <is>
          <t>F</t>
        </is>
      </c>
      <c r="T42" t="inlineStr">
        <is>
          <t>RI</t>
        </is>
      </c>
      <c r="U42" t="inlineStr">
        <is>
          <t>-</t>
        </is>
      </c>
      <c r="V42" t="inlineStr">
        <is>
          <t>23-APR-25 00:00:00</t>
        </is>
      </c>
      <c r="W42" t="n">
        <v>202520</v>
      </c>
      <c r="X42" t="inlineStr">
        <is>
          <t>Matutino</t>
        </is>
      </c>
      <c r="Y42" t="inlineStr">
        <is>
          <t xml:space="preserve"> No especificada</t>
        </is>
      </c>
      <c r="AA42" t="n">
        <v>-5535458916</v>
      </c>
      <c r="AB42" t="inlineStr">
        <is>
          <t>RACA071129MDFMSLA3</t>
        </is>
      </c>
      <c r="AC42" s="2" t="n">
        <v>39415</v>
      </c>
      <c r="AD42" s="2" t="n">
        <v>45743</v>
      </c>
      <c r="AE42" t="inlineStr">
        <is>
          <t>aline.romi.oficial@gmail.com</t>
        </is>
      </c>
      <c r="AF42" t="inlineStr">
        <is>
          <t>00884406@red.unid.mx</t>
        </is>
      </c>
      <c r="AG42" t="n">
        <v>4400</v>
      </c>
      <c r="AH42" s="7" t="n">
        <v>55</v>
      </c>
      <c r="AI42" t="n">
        <v>0</v>
      </c>
      <c r="AJ42" t="n">
        <v>55</v>
      </c>
      <c r="AK42" t="n">
        <v>55</v>
      </c>
      <c r="AL42" t="n">
        <v>0</v>
      </c>
      <c r="AM42" s="1" t="n">
        <v>45672.99716435185</v>
      </c>
      <c r="AN42" t="n">
        <v>3</v>
      </c>
      <c r="AO42" t="n">
        <v>55</v>
      </c>
      <c r="AP42" t="n">
        <v>2640</v>
      </c>
      <c r="AQ42" t="n">
        <v>55</v>
      </c>
      <c r="AR42" t="n">
        <v>2640</v>
      </c>
      <c r="AS42" t="n">
        <v>55</v>
      </c>
      <c r="AT42" t="n">
        <v>2640</v>
      </c>
      <c r="AU42" t="n">
        <v>0</v>
      </c>
      <c r="AV42" t="n">
        <v>0</v>
      </c>
      <c r="AW42" t="n">
        <v>0</v>
      </c>
      <c r="AX42" t="n">
        <v>0</v>
      </c>
      <c r="AY42" t="n">
        <v>0</v>
      </c>
      <c r="AZ42" t="n">
        <v>0</v>
      </c>
      <c r="BA42" t="n">
        <v>5</v>
      </c>
      <c r="BD42" t="n">
        <v>14400</v>
      </c>
      <c r="BE42" t="n">
        <v>4800</v>
      </c>
      <c r="BF42" t="n">
        <v>6480</v>
      </c>
      <c r="BG42" t="n">
        <v>2160</v>
      </c>
      <c r="BH42" s="2" t="n">
        <v>45743</v>
      </c>
      <c r="BJ42">
        <f>+VLOOKUP(C42,CV!$A$4:$N$546,14,FALSE)</f>
        <v/>
      </c>
    </row>
    <row r="43">
      <c r="A43" s="6">
        <f>+C43</f>
        <v/>
      </c>
      <c r="B43">
        <f>+VLOOKUP(A43,'[1]BASE 202520'!$C$2:$D$453,2,FALSE)</f>
        <v/>
      </c>
      <c r="C43" t="n">
        <v>284846</v>
      </c>
      <c r="D43" t="inlineStr">
        <is>
          <t>Moreno</t>
        </is>
      </c>
      <c r="E43" t="inlineStr">
        <is>
          <t>Martinez</t>
        </is>
      </c>
      <c r="F43" t="inlineStr">
        <is>
          <t>Jorge Luis</t>
        </is>
      </c>
      <c r="G43">
        <f>+CONCATENATE(D43,"  ",E43," ",F43,)</f>
        <v/>
      </c>
      <c r="H43" t="inlineStr">
        <is>
          <t>AS</t>
        </is>
      </c>
      <c r="J43" t="n">
        <v>2</v>
      </c>
      <c r="K43" t="inlineStr">
        <is>
          <t>Centro</t>
        </is>
      </c>
      <c r="L43" t="inlineStr">
        <is>
          <t>TAX</t>
        </is>
      </c>
      <c r="P43" t="inlineStr">
        <is>
          <t>LIC-DERE-18</t>
        </is>
      </c>
      <c r="Q43" t="inlineStr">
        <is>
          <t>LI</t>
        </is>
      </c>
      <c r="R43" t="inlineStr">
        <is>
          <t>2L25</t>
        </is>
      </c>
      <c r="S43" t="inlineStr">
        <is>
          <t>M</t>
        </is>
      </c>
      <c r="T43" t="inlineStr">
        <is>
          <t>RI</t>
        </is>
      </c>
      <c r="U43" t="inlineStr">
        <is>
          <t>-</t>
        </is>
      </c>
      <c r="V43" s="1" t="n">
        <v>45783</v>
      </c>
      <c r="W43" t="n">
        <v>201820</v>
      </c>
      <c r="X43" t="inlineStr">
        <is>
          <t>Matutino</t>
        </is>
      </c>
      <c r="Y43" t="inlineStr">
        <is>
          <t xml:space="preserve"> No especificada</t>
        </is>
      </c>
      <c r="AA43" t="n">
        <v>-5568877180</v>
      </c>
      <c r="AB43" t="inlineStr">
        <is>
          <t>MOMJ980107HDFRRR05</t>
        </is>
      </c>
      <c r="AC43" s="2" t="n">
        <v>35802</v>
      </c>
      <c r="AD43" s="2" t="n">
        <v>45749</v>
      </c>
      <c r="AE43" t="inlineStr">
        <is>
          <t>jm557863@gmail.com</t>
        </is>
      </c>
      <c r="AF43" t="inlineStr">
        <is>
          <t>00284846@red.unid.mx</t>
        </is>
      </c>
      <c r="AG43" t="n">
        <v>7058</v>
      </c>
      <c r="AH43" s="7" t="n">
        <v>0</v>
      </c>
      <c r="AI43" t="n">
        <v>0</v>
      </c>
      <c r="AJ43" t="n">
        <v>0</v>
      </c>
      <c r="AK43" t="n">
        <v>0</v>
      </c>
      <c r="AL43" t="n">
        <v>0</v>
      </c>
      <c r="AM43" s="1" t="n">
        <v>45554.83513888889</v>
      </c>
      <c r="AN43" t="n">
        <v>3</v>
      </c>
      <c r="AO43" t="n">
        <v>0</v>
      </c>
      <c r="AP43" t="n">
        <v>0</v>
      </c>
      <c r="AQ43" t="n">
        <v>0</v>
      </c>
      <c r="AR43" t="n">
        <v>0</v>
      </c>
      <c r="AS43" t="n">
        <v>0</v>
      </c>
      <c r="AT43" t="n">
        <v>0</v>
      </c>
      <c r="AU43" t="n">
        <v>0</v>
      </c>
      <c r="AV43" t="n">
        <v>0</v>
      </c>
      <c r="AW43" t="n">
        <v>0</v>
      </c>
      <c r="AX43" t="n">
        <v>0</v>
      </c>
      <c r="AY43" t="n">
        <v>0</v>
      </c>
      <c r="AZ43" t="n">
        <v>0</v>
      </c>
      <c r="BA43" t="n">
        <v>1</v>
      </c>
      <c r="BD43" t="n">
        <v>18189</v>
      </c>
      <c r="BE43" t="n">
        <v>6063</v>
      </c>
      <c r="BF43" t="n">
        <v>18189</v>
      </c>
      <c r="BG43" t="n">
        <v>6063</v>
      </c>
      <c r="BH43" s="2" t="n">
        <v>45749</v>
      </c>
      <c r="BJ43">
        <f>+VLOOKUP(C43,CV!$A$4:$N$546,14,FALSE)</f>
        <v/>
      </c>
    </row>
    <row r="44">
      <c r="A44" s="6">
        <f>+C44</f>
        <v/>
      </c>
      <c r="B44">
        <f>+VLOOKUP(A44,'[1]BASE 202520'!$C$2:$D$453,2,FALSE)</f>
        <v/>
      </c>
      <c r="C44" t="n">
        <v>294081</v>
      </c>
      <c r="D44" t="inlineStr">
        <is>
          <t>Baena</t>
        </is>
      </c>
      <c r="E44" t="inlineStr">
        <is>
          <t>Ortigoza</t>
        </is>
      </c>
      <c r="F44" t="inlineStr">
        <is>
          <t>Kenya Naomi</t>
        </is>
      </c>
      <c r="G44">
        <f>+CONCATENATE(D44,"  ",E44," ",F44,)</f>
        <v/>
      </c>
      <c r="H44" t="inlineStr">
        <is>
          <t>AS</t>
        </is>
      </c>
      <c r="J44" t="n">
        <v>2</v>
      </c>
      <c r="K44" t="inlineStr">
        <is>
          <t>Centro</t>
        </is>
      </c>
      <c r="L44" t="inlineStr">
        <is>
          <t>TAX</t>
        </is>
      </c>
      <c r="P44" t="inlineStr">
        <is>
          <t>LIC-DERE-18</t>
        </is>
      </c>
      <c r="Q44" t="inlineStr">
        <is>
          <t>LI</t>
        </is>
      </c>
      <c r="R44" t="inlineStr">
        <is>
          <t>2L25</t>
        </is>
      </c>
      <c r="S44" t="inlineStr">
        <is>
          <t>F</t>
        </is>
      </c>
      <c r="T44" t="inlineStr">
        <is>
          <t>RI</t>
        </is>
      </c>
      <c r="U44" t="inlineStr">
        <is>
          <t>-</t>
        </is>
      </c>
      <c r="V44" s="1" t="n">
        <v>45783</v>
      </c>
      <c r="W44" t="n">
        <v>202260</v>
      </c>
      <c r="X44" t="inlineStr">
        <is>
          <t>Matutino</t>
        </is>
      </c>
      <c r="Y44" t="inlineStr">
        <is>
          <t xml:space="preserve"> No especificada</t>
        </is>
      </c>
      <c r="AA44" t="n">
        <v>-9999926301</v>
      </c>
      <c r="AB44" t="inlineStr">
        <is>
          <t>BAOK010127MDFNRNA2</t>
        </is>
      </c>
      <c r="AC44" s="2" t="n">
        <v>36918</v>
      </c>
      <c r="AD44" s="2" t="n">
        <v>45791</v>
      </c>
      <c r="AE44" t="inlineStr">
        <is>
          <t>kenybeana01@gmail.com</t>
        </is>
      </c>
      <c r="AF44" t="inlineStr">
        <is>
          <t>00294081@red.unid.mx</t>
        </is>
      </c>
      <c r="AG44" t="n">
        <v>97000</v>
      </c>
      <c r="AH44" s="7" t="n">
        <v>10</v>
      </c>
      <c r="AI44" t="n">
        <v>0</v>
      </c>
      <c r="AJ44" t="n">
        <v>10</v>
      </c>
      <c r="AK44" t="n">
        <v>10</v>
      </c>
      <c r="AL44" t="n">
        <v>0</v>
      </c>
      <c r="AM44" s="1" t="n">
        <v>44797.57877314815</v>
      </c>
      <c r="AN44" t="n">
        <v>3</v>
      </c>
      <c r="AO44" t="n">
        <v>10</v>
      </c>
      <c r="AP44" t="n">
        <v>559.6</v>
      </c>
      <c r="AQ44" t="n">
        <v>10</v>
      </c>
      <c r="AR44" t="n">
        <v>559.6</v>
      </c>
      <c r="AS44" t="n">
        <v>10</v>
      </c>
      <c r="AT44" t="n">
        <v>559.6</v>
      </c>
      <c r="AU44" t="n">
        <v>0</v>
      </c>
      <c r="AV44" t="n">
        <v>0</v>
      </c>
      <c r="AW44" t="n">
        <v>0</v>
      </c>
      <c r="AX44" t="n">
        <v>0</v>
      </c>
      <c r="AY44" t="n">
        <v>0</v>
      </c>
      <c r="AZ44" t="n">
        <v>0</v>
      </c>
      <c r="BA44" t="n">
        <v>1</v>
      </c>
      <c r="BD44" t="n">
        <v>16788</v>
      </c>
      <c r="BE44" t="n">
        <v>5596</v>
      </c>
      <c r="BF44" t="n">
        <v>15109.2</v>
      </c>
      <c r="BG44" t="n">
        <v>5036.4</v>
      </c>
      <c r="BH44" s="2" t="n">
        <v>45747</v>
      </c>
      <c r="BJ44">
        <f>+VLOOKUP(C44,CV!$A$4:$N$546,14,FALSE)</f>
        <v/>
      </c>
    </row>
    <row r="45">
      <c r="A45" s="6">
        <f>+C45</f>
        <v/>
      </c>
      <c r="B45">
        <f>+VLOOKUP(A45,'[1]BASE 202520'!$C$2:$D$453,2,FALSE)</f>
        <v/>
      </c>
      <c r="C45" t="n">
        <v>711831</v>
      </c>
      <c r="D45" t="inlineStr">
        <is>
          <t>Solano</t>
        </is>
      </c>
      <c r="E45" t="inlineStr">
        <is>
          <t>Ramírez</t>
        </is>
      </c>
      <c r="F45" t="inlineStr">
        <is>
          <t>Gustavo Alberto</t>
        </is>
      </c>
      <c r="G45">
        <f>+CONCATENATE(D45,"  ",E45," ",F45,)</f>
        <v/>
      </c>
      <c r="H45" t="inlineStr">
        <is>
          <t>AS</t>
        </is>
      </c>
      <c r="J45" t="n">
        <v>2</v>
      </c>
      <c r="K45" t="inlineStr">
        <is>
          <t>Centro</t>
        </is>
      </c>
      <c r="L45" t="inlineStr">
        <is>
          <t>TAX</t>
        </is>
      </c>
      <c r="P45" t="inlineStr">
        <is>
          <t>LIC-DERE-18</t>
        </is>
      </c>
      <c r="Q45" t="inlineStr">
        <is>
          <t>LI</t>
        </is>
      </c>
      <c r="R45" t="inlineStr">
        <is>
          <t>2L25</t>
        </is>
      </c>
      <c r="S45" t="inlineStr">
        <is>
          <t>M</t>
        </is>
      </c>
      <c r="T45" t="inlineStr">
        <is>
          <t>RI</t>
        </is>
      </c>
      <c r="U45" t="inlineStr">
        <is>
          <t>-</t>
        </is>
      </c>
      <c r="V45" s="1" t="n">
        <v>45787</v>
      </c>
      <c r="W45" t="n">
        <v>202220</v>
      </c>
      <c r="X45" t="inlineStr">
        <is>
          <t>Matutino</t>
        </is>
      </c>
      <c r="Y45" t="inlineStr">
        <is>
          <t xml:space="preserve"> No especificada</t>
        </is>
      </c>
      <c r="AA45" t="n">
        <v>-5631316207</v>
      </c>
      <c r="AB45" t="inlineStr">
        <is>
          <t>SORG010425HDFLMSA6</t>
        </is>
      </c>
      <c r="AC45" s="2" t="n">
        <v>33089</v>
      </c>
      <c r="AD45" s="2" t="n">
        <v>45772</v>
      </c>
      <c r="AE45" t="inlineStr">
        <is>
          <t>tavosol2504@gmail.com</t>
        </is>
      </c>
      <c r="AF45" t="inlineStr">
        <is>
          <t>00711831@red.unid.mx</t>
        </is>
      </c>
      <c r="AG45" t="n">
        <v>15120</v>
      </c>
      <c r="AH45" s="7" t="n">
        <v>10</v>
      </c>
      <c r="AI45" t="n">
        <v>0</v>
      </c>
      <c r="AJ45" t="n">
        <v>10</v>
      </c>
      <c r="AK45" t="n">
        <v>10</v>
      </c>
      <c r="AL45" t="n">
        <v>0</v>
      </c>
      <c r="AM45" s="1" t="n">
        <v>44831.52226851852</v>
      </c>
      <c r="AN45" t="n">
        <v>3</v>
      </c>
      <c r="AO45" t="n">
        <v>10</v>
      </c>
      <c r="AP45" t="n">
        <v>350.2</v>
      </c>
      <c r="AQ45" t="n">
        <v>10</v>
      </c>
      <c r="AR45" t="n">
        <v>350.2</v>
      </c>
      <c r="AS45" t="n">
        <v>10</v>
      </c>
      <c r="AT45" t="n">
        <v>350.2</v>
      </c>
      <c r="AU45" t="n">
        <v>0</v>
      </c>
      <c r="AV45" t="n">
        <v>0</v>
      </c>
      <c r="AW45" t="n">
        <v>0</v>
      </c>
      <c r="AX45" t="n">
        <v>0</v>
      </c>
      <c r="AY45" t="n">
        <v>0</v>
      </c>
      <c r="AZ45" t="n">
        <v>0</v>
      </c>
      <c r="BA45" t="n">
        <v>5</v>
      </c>
      <c r="BD45" t="n">
        <v>17508</v>
      </c>
      <c r="BE45" t="n">
        <v>5836</v>
      </c>
      <c r="BF45" t="n">
        <v>15757.2</v>
      </c>
      <c r="BG45" t="n">
        <v>5252.4</v>
      </c>
      <c r="BH45" s="2" t="n">
        <v>45772</v>
      </c>
      <c r="BJ45">
        <f>+VLOOKUP(C45,CV!$A$4:$N$546,14,FALSE)</f>
        <v/>
      </c>
    </row>
    <row r="46">
      <c r="A46" s="6">
        <f>+C46</f>
        <v/>
      </c>
      <c r="B46">
        <f>+VLOOKUP(A46,'[1]BASE 202520'!$C$2:$D$453,2,FALSE)</f>
        <v/>
      </c>
      <c r="C46" t="n">
        <v>719108</v>
      </c>
      <c r="D46" t="inlineStr">
        <is>
          <t>Tapia</t>
        </is>
      </c>
      <c r="E46" t="inlineStr">
        <is>
          <t>Fonseca</t>
        </is>
      </c>
      <c r="F46" t="inlineStr">
        <is>
          <t>María Paulina</t>
        </is>
      </c>
      <c r="G46">
        <f>+CONCATENATE(D46,"  ",E46," ",F46,)</f>
        <v/>
      </c>
      <c r="H46" t="inlineStr">
        <is>
          <t>AS</t>
        </is>
      </c>
      <c r="J46" t="n">
        <v>2</v>
      </c>
      <c r="K46" t="inlineStr">
        <is>
          <t>Centro</t>
        </is>
      </c>
      <c r="L46" t="inlineStr">
        <is>
          <t>TAX</t>
        </is>
      </c>
      <c r="P46" t="inlineStr">
        <is>
          <t>LIC-DERE-18</t>
        </is>
      </c>
      <c r="Q46" t="inlineStr">
        <is>
          <t>LI</t>
        </is>
      </c>
      <c r="R46" t="inlineStr">
        <is>
          <t>2L25</t>
        </is>
      </c>
      <c r="S46" t="inlineStr">
        <is>
          <t>F</t>
        </is>
      </c>
      <c r="T46" t="inlineStr">
        <is>
          <t>RI</t>
        </is>
      </c>
      <c r="U46" t="inlineStr">
        <is>
          <t>-</t>
        </is>
      </c>
      <c r="V46" t="inlineStr">
        <is>
          <t>29-APR-25 00:00:00</t>
        </is>
      </c>
      <c r="W46" t="n">
        <v>202240</v>
      </c>
      <c r="X46" t="inlineStr">
        <is>
          <t>Matutino</t>
        </is>
      </c>
      <c r="Y46" t="inlineStr">
        <is>
          <t xml:space="preserve"> No especificada</t>
        </is>
      </c>
      <c r="AA46" t="n">
        <v>-5574459858</v>
      </c>
      <c r="AB46" t="inlineStr">
        <is>
          <t>TAFP990423MDFPNL04</t>
        </is>
      </c>
      <c r="AC46" s="2" t="n">
        <v>36273</v>
      </c>
      <c r="AD46" s="2" t="n">
        <v>45750</v>
      </c>
      <c r="AE46" t="inlineStr">
        <is>
          <t>paulinatapia230499@gmail.com</t>
        </is>
      </c>
      <c r="AF46" t="inlineStr">
        <is>
          <t>00719108@red.unid.mx</t>
        </is>
      </c>
      <c r="AG46" t="n">
        <v>13010</v>
      </c>
      <c r="AH46" s="7" t="n">
        <v>50</v>
      </c>
      <c r="AI46" t="n">
        <v>0</v>
      </c>
      <c r="AJ46" t="n">
        <v>50</v>
      </c>
      <c r="AK46" t="n">
        <v>50</v>
      </c>
      <c r="AL46" t="n">
        <v>0</v>
      </c>
      <c r="AM46" s="1" t="n">
        <v>44606.44575231482</v>
      </c>
      <c r="AN46" t="n">
        <v>3</v>
      </c>
      <c r="AO46" t="n">
        <v>50</v>
      </c>
      <c r="AP46" t="n">
        <v>2404.5</v>
      </c>
      <c r="AQ46" t="n">
        <v>50</v>
      </c>
      <c r="AR46" t="n">
        <v>2404.5</v>
      </c>
      <c r="AS46" t="n">
        <v>50</v>
      </c>
      <c r="AT46" t="n">
        <v>2404.5</v>
      </c>
      <c r="AU46" t="n">
        <v>0</v>
      </c>
      <c r="AV46" t="n">
        <v>0</v>
      </c>
      <c r="AW46" t="n">
        <v>0</v>
      </c>
      <c r="AX46" t="n">
        <v>0</v>
      </c>
      <c r="AY46" t="n">
        <v>0</v>
      </c>
      <c r="AZ46" t="n">
        <v>0</v>
      </c>
      <c r="BA46" t="n">
        <v>4</v>
      </c>
      <c r="BD46" t="n">
        <v>14427</v>
      </c>
      <c r="BE46" t="n">
        <v>6011</v>
      </c>
      <c r="BF46" t="n">
        <v>7213.5</v>
      </c>
      <c r="BG46" t="n">
        <v>3005.5</v>
      </c>
      <c r="BH46" s="2" t="n">
        <v>45750</v>
      </c>
      <c r="BJ46">
        <f>+VLOOKUP(C46,CV!$A$4:$N$546,14,FALSE)</f>
        <v/>
      </c>
    </row>
    <row r="47">
      <c r="A47" s="6">
        <f>+C47</f>
        <v/>
      </c>
      <c r="B47">
        <f>+VLOOKUP(A47,'[1]BASE 202520'!$C$2:$D$453,2,FALSE)</f>
        <v/>
      </c>
      <c r="C47" t="n">
        <v>723312</v>
      </c>
      <c r="D47" t="inlineStr">
        <is>
          <t>Guerrero</t>
        </is>
      </c>
      <c r="E47" t="inlineStr">
        <is>
          <t>Velázquez</t>
        </is>
      </c>
      <c r="F47" t="inlineStr">
        <is>
          <t xml:space="preserve">Isaura </t>
        </is>
      </c>
      <c r="G47">
        <f>+CONCATENATE(D47,"  ",E47," ",F47,)</f>
        <v/>
      </c>
      <c r="H47" t="inlineStr">
        <is>
          <t>AS</t>
        </is>
      </c>
      <c r="J47" t="n">
        <v>2</v>
      </c>
      <c r="K47" t="inlineStr">
        <is>
          <t>Centro</t>
        </is>
      </c>
      <c r="L47" t="inlineStr">
        <is>
          <t>TAX</t>
        </is>
      </c>
      <c r="P47" t="inlineStr">
        <is>
          <t>LIC-DERE-18</t>
        </is>
      </c>
      <c r="Q47" t="inlineStr">
        <is>
          <t>LI</t>
        </is>
      </c>
      <c r="R47" t="inlineStr">
        <is>
          <t>2L25</t>
        </is>
      </c>
      <c r="S47" t="inlineStr">
        <is>
          <t>F</t>
        </is>
      </c>
      <c r="T47" t="inlineStr">
        <is>
          <t>RI</t>
        </is>
      </c>
      <c r="U47" t="inlineStr">
        <is>
          <t>-</t>
        </is>
      </c>
      <c r="V47" t="inlineStr">
        <is>
          <t>29-APR-25 00:00:00</t>
        </is>
      </c>
      <c r="W47" t="n">
        <v>202240</v>
      </c>
      <c r="X47" t="inlineStr">
        <is>
          <t>Matutino</t>
        </is>
      </c>
      <c r="Y47" t="inlineStr">
        <is>
          <t xml:space="preserve"> No especificada</t>
        </is>
      </c>
      <c r="AA47" t="n">
        <v>-5514552385</v>
      </c>
      <c r="AB47" t="inlineStr">
        <is>
          <t>GUVI021204MDFRLSA9</t>
        </is>
      </c>
      <c r="AC47" s="2" t="n">
        <v>37594</v>
      </c>
      <c r="AD47" s="2" t="n">
        <v>45786</v>
      </c>
      <c r="AF47" t="inlineStr">
        <is>
          <t>00723312@red.unid.mx</t>
        </is>
      </c>
      <c r="AG47" t="n">
        <v>4260</v>
      </c>
      <c r="AH47" s="7" t="n">
        <v>10</v>
      </c>
      <c r="AI47" t="n">
        <v>0</v>
      </c>
      <c r="AJ47" t="n">
        <v>10</v>
      </c>
      <c r="AK47" t="n">
        <v>10</v>
      </c>
      <c r="AL47" t="n">
        <v>0</v>
      </c>
      <c r="AM47" s="1" t="n">
        <v>44630.44546296296</v>
      </c>
      <c r="AN47" t="n">
        <v>3</v>
      </c>
      <c r="AO47" t="n">
        <v>10</v>
      </c>
      <c r="AP47" t="n">
        <v>240.5</v>
      </c>
      <c r="AQ47" t="n">
        <v>10</v>
      </c>
      <c r="AR47" t="n">
        <v>240.5</v>
      </c>
      <c r="AS47" t="n">
        <v>10</v>
      </c>
      <c r="AT47" t="n">
        <v>240.5</v>
      </c>
      <c r="AU47" t="n">
        <v>0</v>
      </c>
      <c r="AV47" t="n">
        <v>0</v>
      </c>
      <c r="AW47" t="n">
        <v>0</v>
      </c>
      <c r="AX47" t="n">
        <v>0</v>
      </c>
      <c r="AY47" t="n">
        <v>0</v>
      </c>
      <c r="AZ47" t="n">
        <v>0</v>
      </c>
      <c r="BA47" t="n">
        <v>2</v>
      </c>
      <c r="BD47" t="n">
        <v>7215</v>
      </c>
      <c r="BE47" t="n">
        <v>6011</v>
      </c>
      <c r="BF47" t="n">
        <v>6493.5</v>
      </c>
      <c r="BG47" t="n">
        <v>5409.9</v>
      </c>
      <c r="BH47" s="2" t="n">
        <v>45748</v>
      </c>
      <c r="BJ47">
        <f>+VLOOKUP(C47,CV!$A$4:$N$546,14,FALSE)</f>
        <v/>
      </c>
    </row>
    <row r="48">
      <c r="A48" s="6">
        <f>+C48</f>
        <v/>
      </c>
      <c r="B48">
        <f>+VLOOKUP(A48,'[1]BASE 202520'!$C$2:$D$453,2,FALSE)</f>
        <v/>
      </c>
      <c r="C48" t="n">
        <v>726870</v>
      </c>
      <c r="D48" t="inlineStr">
        <is>
          <t>Hernandez</t>
        </is>
      </c>
      <c r="E48" t="inlineStr">
        <is>
          <t>Rodriguez</t>
        </is>
      </c>
      <c r="F48" t="inlineStr">
        <is>
          <t>Andrea Karina</t>
        </is>
      </c>
      <c r="G48">
        <f>+CONCATENATE(D48,"  ",E48," ",F48,)</f>
        <v/>
      </c>
      <c r="H48" t="inlineStr">
        <is>
          <t>AS</t>
        </is>
      </c>
      <c r="J48" t="n">
        <v>2</v>
      </c>
      <c r="K48" t="inlineStr">
        <is>
          <t>Centro</t>
        </is>
      </c>
      <c r="L48" t="inlineStr">
        <is>
          <t>TAX</t>
        </is>
      </c>
      <c r="P48" t="inlineStr">
        <is>
          <t>LIC-DERE-18</t>
        </is>
      </c>
      <c r="Q48" t="inlineStr">
        <is>
          <t>LI</t>
        </is>
      </c>
      <c r="R48" t="inlineStr">
        <is>
          <t>2L25</t>
        </is>
      </c>
      <c r="S48" t="inlineStr">
        <is>
          <t>F</t>
        </is>
      </c>
      <c r="T48" t="inlineStr">
        <is>
          <t>RI</t>
        </is>
      </c>
      <c r="U48" t="inlineStr">
        <is>
          <t>-</t>
        </is>
      </c>
      <c r="V48" s="1" t="n">
        <v>45785</v>
      </c>
      <c r="W48" t="n">
        <v>202240</v>
      </c>
      <c r="X48" t="inlineStr">
        <is>
          <t>Sin horario</t>
        </is>
      </c>
      <c r="Y48" t="inlineStr">
        <is>
          <t xml:space="preserve"> No especificada</t>
        </is>
      </c>
      <c r="AB48" t="inlineStr">
        <is>
          <t>HERA990807MMCRDM01</t>
        </is>
      </c>
      <c r="AC48" s="2" t="n">
        <v>36379</v>
      </c>
      <c r="AD48" s="2" t="n">
        <v>45735</v>
      </c>
      <c r="AE48" t="inlineStr">
        <is>
          <t>klu190767@gmail.com</t>
        </is>
      </c>
      <c r="AF48" t="inlineStr">
        <is>
          <t>00726870@red.unid.mx</t>
        </is>
      </c>
      <c r="AG48" t="n">
        <v>14357</v>
      </c>
      <c r="AH48" s="7" t="n">
        <v>45</v>
      </c>
      <c r="AI48" t="n">
        <v>0</v>
      </c>
      <c r="AJ48" t="n">
        <v>45</v>
      </c>
      <c r="AK48" t="n">
        <v>45</v>
      </c>
      <c r="AL48" t="n">
        <v>0</v>
      </c>
      <c r="AM48" s="1" t="n">
        <v>44655.61277777778</v>
      </c>
      <c r="AN48" t="n">
        <v>3</v>
      </c>
      <c r="AO48" t="n">
        <v>45</v>
      </c>
      <c r="AP48" t="n">
        <v>540.9</v>
      </c>
      <c r="AQ48" t="n">
        <v>45</v>
      </c>
      <c r="AR48" t="n">
        <v>540.9</v>
      </c>
      <c r="AS48" t="n">
        <v>45</v>
      </c>
      <c r="AT48" t="n">
        <v>540.9</v>
      </c>
      <c r="AU48" t="n">
        <v>0</v>
      </c>
      <c r="AV48" t="n">
        <v>0</v>
      </c>
      <c r="AW48" t="n">
        <v>0</v>
      </c>
      <c r="AX48" t="n">
        <v>0</v>
      </c>
      <c r="AY48" t="n">
        <v>0</v>
      </c>
      <c r="AZ48" t="n">
        <v>0</v>
      </c>
      <c r="BA48" t="n">
        <v>5</v>
      </c>
      <c r="BD48" t="n">
        <v>18033</v>
      </c>
      <c r="BE48" t="n">
        <v>6011</v>
      </c>
      <c r="BF48" t="n">
        <v>9918.15</v>
      </c>
      <c r="BG48" t="n">
        <v>3306.05</v>
      </c>
      <c r="BH48" s="2" t="n">
        <v>45735</v>
      </c>
      <c r="BJ48">
        <f>+VLOOKUP(C48,CV!$A$4:$N$546,14,FALSE)</f>
        <v/>
      </c>
    </row>
    <row r="49">
      <c r="A49" s="6">
        <f>+C49</f>
        <v/>
      </c>
      <c r="B49">
        <f>+VLOOKUP(A49,'[1]BASE 202520'!$C$2:$D$453,2,FALSE)</f>
        <v/>
      </c>
      <c r="C49" t="n">
        <v>752304</v>
      </c>
      <c r="D49" t="inlineStr">
        <is>
          <t>Notario</t>
        </is>
      </c>
      <c r="E49" t="inlineStr">
        <is>
          <t>Ordoñez</t>
        </is>
      </c>
      <c r="F49" t="inlineStr">
        <is>
          <t>Daniel Agustin</t>
        </is>
      </c>
      <c r="G49">
        <f>+CONCATENATE(D49,"  ",E49," ",F49,)</f>
        <v/>
      </c>
      <c r="H49" t="inlineStr">
        <is>
          <t>AS</t>
        </is>
      </c>
      <c r="J49" t="n">
        <v>2</v>
      </c>
      <c r="K49" t="inlineStr">
        <is>
          <t>Centro</t>
        </is>
      </c>
      <c r="L49" t="inlineStr">
        <is>
          <t>TAX</t>
        </is>
      </c>
      <c r="P49" t="inlineStr">
        <is>
          <t>LIC-DERE-18</t>
        </is>
      </c>
      <c r="Q49" t="inlineStr">
        <is>
          <t>LI</t>
        </is>
      </c>
      <c r="R49" t="inlineStr">
        <is>
          <t>2L25</t>
        </is>
      </c>
      <c r="S49" t="inlineStr">
        <is>
          <t>M</t>
        </is>
      </c>
      <c r="T49" t="inlineStr">
        <is>
          <t>RI</t>
        </is>
      </c>
      <c r="U49" t="inlineStr">
        <is>
          <t>-</t>
        </is>
      </c>
      <c r="V49" t="inlineStr">
        <is>
          <t>29-APR-25 00:00:00</t>
        </is>
      </c>
      <c r="W49" t="n">
        <v>202260</v>
      </c>
      <c r="X49" t="inlineStr">
        <is>
          <t>Matutino</t>
        </is>
      </c>
      <c r="Y49" t="inlineStr">
        <is>
          <t xml:space="preserve"> No especificada</t>
        </is>
      </c>
      <c r="AA49" t="n">
        <v>-5614686278</v>
      </c>
      <c r="AB49" t="inlineStr">
        <is>
          <t>NOOD971114HMCTRN07</t>
        </is>
      </c>
      <c r="AC49" s="2" t="n">
        <v>35748</v>
      </c>
      <c r="AD49" s="2" t="n">
        <v>45790</v>
      </c>
      <c r="AE49" t="inlineStr">
        <is>
          <t>danielagustinnotarioordunez@gmail.com</t>
        </is>
      </c>
      <c r="AF49" t="inlineStr">
        <is>
          <t>00752304@red.unid.mx</t>
        </is>
      </c>
      <c r="AG49" t="n">
        <v>9410</v>
      </c>
      <c r="AH49" s="7" t="n">
        <v>60</v>
      </c>
      <c r="AI49" t="n">
        <v>0</v>
      </c>
      <c r="AJ49" t="n">
        <v>60</v>
      </c>
      <c r="AK49" t="n">
        <v>60</v>
      </c>
      <c r="AL49" t="n">
        <v>0</v>
      </c>
      <c r="AM49" s="1" t="n">
        <v>45272.71519675926</v>
      </c>
      <c r="AN49" t="n">
        <v>3</v>
      </c>
      <c r="AO49" t="n">
        <v>60</v>
      </c>
      <c r="AP49" t="n">
        <v>3448.8</v>
      </c>
      <c r="AQ49" t="n">
        <v>60</v>
      </c>
      <c r="AR49" t="n">
        <v>3448.8</v>
      </c>
      <c r="AS49" t="n">
        <v>60</v>
      </c>
      <c r="AT49" t="n">
        <v>3448.8</v>
      </c>
      <c r="AU49" t="n">
        <v>0</v>
      </c>
      <c r="AV49" t="n">
        <v>0</v>
      </c>
      <c r="AW49" t="n">
        <v>0</v>
      </c>
      <c r="AX49" t="n">
        <v>0</v>
      </c>
      <c r="AY49" t="n">
        <v>0</v>
      </c>
      <c r="AZ49" t="n">
        <v>0</v>
      </c>
      <c r="BA49" t="n">
        <v>5</v>
      </c>
      <c r="BD49" t="n">
        <v>17244</v>
      </c>
      <c r="BE49" t="n">
        <v>5748</v>
      </c>
      <c r="BF49" t="n">
        <v>6897.6</v>
      </c>
      <c r="BG49" t="n">
        <v>2299.2</v>
      </c>
      <c r="BH49" s="2" t="n">
        <v>45742</v>
      </c>
      <c r="BJ49">
        <f>+VLOOKUP(C49,CV!$A$4:$N$546,14,FALSE)</f>
        <v/>
      </c>
    </row>
    <row r="50">
      <c r="A50" s="6">
        <f>+C50</f>
        <v/>
      </c>
      <c r="B50">
        <f>+VLOOKUP(A50,'[1]BASE 202520'!$C$2:$D$453,2,FALSE)</f>
        <v/>
      </c>
      <c r="C50" t="n">
        <v>757885</v>
      </c>
      <c r="D50" t="inlineStr">
        <is>
          <t>Molina</t>
        </is>
      </c>
      <c r="E50" t="inlineStr">
        <is>
          <t>Romero</t>
        </is>
      </c>
      <c r="F50" t="inlineStr">
        <is>
          <t xml:space="preserve">Jimena </t>
        </is>
      </c>
      <c r="G50">
        <f>+CONCATENATE(D50,"  ",E50," ",F50,)</f>
        <v/>
      </c>
      <c r="H50" t="inlineStr">
        <is>
          <t>AS</t>
        </is>
      </c>
      <c r="J50" t="n">
        <v>2</v>
      </c>
      <c r="K50" t="inlineStr">
        <is>
          <t>Centro</t>
        </is>
      </c>
      <c r="L50" t="inlineStr">
        <is>
          <t>TAX</t>
        </is>
      </c>
      <c r="P50" t="inlineStr">
        <is>
          <t>LIC-DERE-18</t>
        </is>
      </c>
      <c r="Q50" t="inlineStr">
        <is>
          <t>LI</t>
        </is>
      </c>
      <c r="R50" t="inlineStr">
        <is>
          <t>2L25</t>
        </is>
      </c>
      <c r="S50" t="inlineStr">
        <is>
          <t>F</t>
        </is>
      </c>
      <c r="T50" t="inlineStr">
        <is>
          <t>RI</t>
        </is>
      </c>
      <c r="U50" t="inlineStr">
        <is>
          <t>-</t>
        </is>
      </c>
      <c r="V50" t="inlineStr">
        <is>
          <t>29-APR-25 00:00:00</t>
        </is>
      </c>
      <c r="W50" t="n">
        <v>202260</v>
      </c>
      <c r="X50" t="inlineStr">
        <is>
          <t>Matutino</t>
        </is>
      </c>
      <c r="Y50" t="inlineStr">
        <is>
          <t xml:space="preserve"> No especificada</t>
        </is>
      </c>
      <c r="AA50" t="n">
        <v>-5561886310</v>
      </c>
      <c r="AB50" t="inlineStr">
        <is>
          <t>MORJ030407MDFLMMA4</t>
        </is>
      </c>
      <c r="AC50" s="2" t="n">
        <v>37718</v>
      </c>
      <c r="AD50" s="2" t="n">
        <v>45786</v>
      </c>
      <c r="AE50" t="inlineStr">
        <is>
          <t>jimmolina.36@gmail.com</t>
        </is>
      </c>
      <c r="AF50" t="inlineStr">
        <is>
          <t>00757885@red.unid.mx</t>
        </is>
      </c>
      <c r="AG50" t="n">
        <v>14500</v>
      </c>
      <c r="AH50" s="7" t="n">
        <v>10</v>
      </c>
      <c r="AI50" t="n">
        <v>0</v>
      </c>
      <c r="AJ50" t="n">
        <v>10</v>
      </c>
      <c r="AK50" t="n">
        <v>10</v>
      </c>
      <c r="AL50" t="n">
        <v>0</v>
      </c>
      <c r="AM50" s="1" t="n">
        <v>44813.5928125</v>
      </c>
      <c r="AN50" t="n">
        <v>3</v>
      </c>
      <c r="AO50" t="n">
        <v>10</v>
      </c>
      <c r="AP50" t="n">
        <v>583.6</v>
      </c>
      <c r="AQ50" t="n">
        <v>10</v>
      </c>
      <c r="AR50" t="n">
        <v>583.6</v>
      </c>
      <c r="AS50" t="n">
        <v>10</v>
      </c>
      <c r="AT50" t="n">
        <v>583.6</v>
      </c>
      <c r="AU50" t="n">
        <v>0</v>
      </c>
      <c r="AV50" t="n">
        <v>0</v>
      </c>
      <c r="AW50" t="n">
        <v>0</v>
      </c>
      <c r="AX50" t="n">
        <v>0</v>
      </c>
      <c r="AY50" t="n">
        <v>0</v>
      </c>
      <c r="AZ50" t="n">
        <v>0</v>
      </c>
      <c r="BA50" t="n">
        <v>5</v>
      </c>
      <c r="BD50" t="n">
        <v>17508</v>
      </c>
      <c r="BE50" t="n">
        <v>5836</v>
      </c>
      <c r="BF50" t="n">
        <v>15757.2</v>
      </c>
      <c r="BG50" t="n">
        <v>5252.4</v>
      </c>
      <c r="BH50" s="2" t="n">
        <v>45743</v>
      </c>
      <c r="BJ50">
        <f>+VLOOKUP(C50,CV!$A$4:$N$546,14,FALSE)</f>
        <v/>
      </c>
    </row>
    <row r="51">
      <c r="A51" s="6">
        <f>+C51</f>
        <v/>
      </c>
      <c r="B51">
        <f>+VLOOKUP(A51,'[1]BASE 202520'!$C$2:$D$453,2,FALSE)</f>
        <v/>
      </c>
      <c r="C51" t="n">
        <v>765826</v>
      </c>
      <c r="D51" t="inlineStr">
        <is>
          <t>Salgado</t>
        </is>
      </c>
      <c r="E51" t="inlineStr">
        <is>
          <t>Rodriguez</t>
        </is>
      </c>
      <c r="F51" t="inlineStr">
        <is>
          <t xml:space="preserve">Kevin </t>
        </is>
      </c>
      <c r="G51">
        <f>+CONCATENATE(D51,"  ",E51," ",F51,)</f>
        <v/>
      </c>
      <c r="H51" t="inlineStr">
        <is>
          <t>AS</t>
        </is>
      </c>
      <c r="J51" t="n">
        <v>2</v>
      </c>
      <c r="K51" t="inlineStr">
        <is>
          <t>Centro</t>
        </is>
      </c>
      <c r="L51" t="inlineStr">
        <is>
          <t>TAX</t>
        </is>
      </c>
      <c r="P51" t="inlineStr">
        <is>
          <t>LIC-DERE-18</t>
        </is>
      </c>
      <c r="Q51" t="inlineStr">
        <is>
          <t>LI</t>
        </is>
      </c>
      <c r="R51" t="inlineStr">
        <is>
          <t>2L25</t>
        </is>
      </c>
      <c r="S51" t="inlineStr">
        <is>
          <t>M</t>
        </is>
      </c>
      <c r="T51" t="inlineStr">
        <is>
          <t>RI</t>
        </is>
      </c>
      <c r="U51" t="inlineStr">
        <is>
          <t>-</t>
        </is>
      </c>
      <c r="V51" t="inlineStr">
        <is>
          <t>25-APR-25 00:00:00</t>
        </is>
      </c>
      <c r="W51" t="n">
        <v>202320</v>
      </c>
      <c r="X51" t="inlineStr">
        <is>
          <t>Matutino</t>
        </is>
      </c>
      <c r="Y51" t="inlineStr">
        <is>
          <t xml:space="preserve"> No especificada</t>
        </is>
      </c>
      <c r="AA51" t="n">
        <v>-5576705268</v>
      </c>
      <c r="AB51" t="inlineStr">
        <is>
          <t>SARK011119HDFLDVA3</t>
        </is>
      </c>
      <c r="AC51" s="2" t="n">
        <v>37214</v>
      </c>
      <c r="AD51" s="2" t="n">
        <v>45748</v>
      </c>
      <c r="AE51" t="inlineStr">
        <is>
          <t>salgado.rodriguez.kevin1911@gmail.com</t>
        </is>
      </c>
      <c r="AF51" t="inlineStr">
        <is>
          <t>00765826@red.unid.mx</t>
        </is>
      </c>
      <c r="AG51" t="n">
        <v>9440</v>
      </c>
      <c r="AH51" s="7" t="n">
        <v>0</v>
      </c>
      <c r="AI51" t="n">
        <v>0</v>
      </c>
      <c r="AJ51" t="n">
        <v>0</v>
      </c>
      <c r="AK51" t="n">
        <v>0</v>
      </c>
      <c r="AL51" t="n">
        <v>0</v>
      </c>
      <c r="AM51" s="1" t="n">
        <v>44858.64131944445</v>
      </c>
      <c r="AN51" t="n">
        <v>3</v>
      </c>
      <c r="AO51" t="n">
        <v>0</v>
      </c>
      <c r="AP51" t="n">
        <v>0</v>
      </c>
      <c r="AQ51" t="n">
        <v>0</v>
      </c>
      <c r="AR51" t="n">
        <v>0</v>
      </c>
      <c r="AS51" t="n">
        <v>0</v>
      </c>
      <c r="AT51" t="n">
        <v>0</v>
      </c>
      <c r="AU51" t="n">
        <v>0</v>
      </c>
      <c r="AV51" t="n">
        <v>0</v>
      </c>
      <c r="AW51" t="n">
        <v>0</v>
      </c>
      <c r="AX51" t="n">
        <v>0</v>
      </c>
      <c r="AY51" t="n">
        <v>0</v>
      </c>
      <c r="AZ51" t="n">
        <v>0</v>
      </c>
      <c r="BA51" t="n">
        <v>5</v>
      </c>
      <c r="BD51" t="n">
        <v>17322</v>
      </c>
      <c r="BE51" t="n">
        <v>5774</v>
      </c>
      <c r="BF51" t="n">
        <v>17322</v>
      </c>
      <c r="BG51" t="n">
        <v>5774</v>
      </c>
      <c r="BH51" s="2" t="n">
        <v>45748</v>
      </c>
      <c r="BJ51">
        <f>+VLOOKUP(C51,CV!$A$4:$N$546,14,FALSE)</f>
        <v/>
      </c>
    </row>
    <row r="52">
      <c r="A52" s="6">
        <f>+C52</f>
        <v/>
      </c>
      <c r="B52">
        <f>+VLOOKUP(A52,'[1]BASE 202520'!$C$2:$D$453,2,FALSE)</f>
        <v/>
      </c>
      <c r="C52" t="n">
        <v>766968</v>
      </c>
      <c r="D52" t="inlineStr">
        <is>
          <t>Rivas</t>
        </is>
      </c>
      <c r="E52" t="inlineStr">
        <is>
          <t>Hernandez</t>
        </is>
      </c>
      <c r="F52" t="inlineStr">
        <is>
          <t>Karla Paola</t>
        </is>
      </c>
      <c r="G52">
        <f>+CONCATENATE(D52,"  ",E52," ",F52,)</f>
        <v/>
      </c>
      <c r="H52" t="inlineStr">
        <is>
          <t>AS</t>
        </is>
      </c>
      <c r="J52" t="n">
        <v>2</v>
      </c>
      <c r="K52" t="inlineStr">
        <is>
          <t>Centro</t>
        </is>
      </c>
      <c r="L52" t="inlineStr">
        <is>
          <t>TAX</t>
        </is>
      </c>
      <c r="P52" t="inlineStr">
        <is>
          <t>LIC-DERE-18</t>
        </is>
      </c>
      <c r="Q52" t="inlineStr">
        <is>
          <t>LI</t>
        </is>
      </c>
      <c r="R52" t="inlineStr">
        <is>
          <t>2L25</t>
        </is>
      </c>
      <c r="S52" t="inlineStr">
        <is>
          <t>F</t>
        </is>
      </c>
      <c r="T52" t="inlineStr">
        <is>
          <t>RI</t>
        </is>
      </c>
      <c r="U52" t="inlineStr">
        <is>
          <t>-</t>
        </is>
      </c>
      <c r="V52" t="inlineStr">
        <is>
          <t>29-APR-25 00:00:00</t>
        </is>
      </c>
      <c r="W52" t="n">
        <v>202320</v>
      </c>
      <c r="X52" t="inlineStr">
        <is>
          <t>Matutino</t>
        </is>
      </c>
      <c r="Y52" t="inlineStr">
        <is>
          <t xml:space="preserve"> No especificada</t>
        </is>
      </c>
      <c r="AA52" t="n">
        <v>-5622032626</v>
      </c>
      <c r="AB52" t="inlineStr">
        <is>
          <t>RIHK030801MDFVRRA9</t>
        </is>
      </c>
      <c r="AC52" s="2" t="n">
        <v>37834</v>
      </c>
      <c r="AD52" s="2" t="n">
        <v>45747</v>
      </c>
      <c r="AE52" t="inlineStr">
        <is>
          <t>paolaarivas68@gmail.com</t>
        </is>
      </c>
      <c r="AF52" t="inlineStr">
        <is>
          <t>00766968@red.unid.mx</t>
        </is>
      </c>
      <c r="AG52" t="n">
        <v>4250</v>
      </c>
      <c r="AH52" s="7" t="n">
        <v>50</v>
      </c>
      <c r="AI52" t="n">
        <v>0</v>
      </c>
      <c r="AJ52" t="n">
        <v>50</v>
      </c>
      <c r="AK52" t="n">
        <v>50</v>
      </c>
      <c r="AL52" t="n">
        <v>0</v>
      </c>
      <c r="AM52" s="1" t="n">
        <v>45681.47732638889</v>
      </c>
      <c r="AN52" t="n">
        <v>3</v>
      </c>
      <c r="AO52" t="n">
        <v>50</v>
      </c>
      <c r="AP52" t="n">
        <v>3031.5</v>
      </c>
      <c r="AQ52" t="n">
        <v>50</v>
      </c>
      <c r="AR52" t="n">
        <v>3031.5</v>
      </c>
      <c r="AS52" t="n">
        <v>50</v>
      </c>
      <c r="AT52" t="n">
        <v>3031.5</v>
      </c>
      <c r="AU52" t="n">
        <v>0</v>
      </c>
      <c r="AV52" t="n">
        <v>0</v>
      </c>
      <c r="AW52" t="n">
        <v>0</v>
      </c>
      <c r="AX52" t="n">
        <v>0</v>
      </c>
      <c r="AY52" t="n">
        <v>0</v>
      </c>
      <c r="AZ52" t="n">
        <v>0</v>
      </c>
      <c r="BA52" t="n">
        <v>5</v>
      </c>
      <c r="BD52" t="n">
        <v>18189</v>
      </c>
      <c r="BE52" t="n">
        <v>6063</v>
      </c>
      <c r="BF52" t="n">
        <v>9094.5</v>
      </c>
      <c r="BG52" t="n">
        <v>3031.5</v>
      </c>
      <c r="BH52" s="2" t="n">
        <v>45747</v>
      </c>
      <c r="BJ52">
        <f>+VLOOKUP(C52,CV!$A$4:$N$546,14,FALSE)</f>
        <v/>
      </c>
    </row>
    <row r="53">
      <c r="A53" s="6">
        <f>+C53</f>
        <v/>
      </c>
      <c r="B53">
        <f>+VLOOKUP(A53,'[1]BASE 202520'!$C$2:$D$453,2,FALSE)</f>
        <v/>
      </c>
      <c r="C53" t="n">
        <v>773177</v>
      </c>
      <c r="D53" t="inlineStr">
        <is>
          <t>Martinez</t>
        </is>
      </c>
      <c r="E53" t="inlineStr">
        <is>
          <t>Contreras</t>
        </is>
      </c>
      <c r="F53" t="inlineStr">
        <is>
          <t>Carlos Alfonso</t>
        </is>
      </c>
      <c r="G53">
        <f>+CONCATENATE(D53,"  ",E53," ",F53,)</f>
        <v/>
      </c>
      <c r="H53" t="inlineStr">
        <is>
          <t>AS</t>
        </is>
      </c>
      <c r="J53" t="n">
        <v>2</v>
      </c>
      <c r="K53" t="inlineStr">
        <is>
          <t>Centro</t>
        </is>
      </c>
      <c r="L53" t="inlineStr">
        <is>
          <t>TAX</t>
        </is>
      </c>
      <c r="P53" t="inlineStr">
        <is>
          <t>LIC-DERE-18</t>
        </is>
      </c>
      <c r="Q53" t="inlineStr">
        <is>
          <t>LI</t>
        </is>
      </c>
      <c r="R53" t="inlineStr">
        <is>
          <t>2L25</t>
        </is>
      </c>
      <c r="S53" t="inlineStr">
        <is>
          <t>M</t>
        </is>
      </c>
      <c r="T53" t="inlineStr">
        <is>
          <t>RI</t>
        </is>
      </c>
      <c r="U53" t="inlineStr">
        <is>
          <t>-</t>
        </is>
      </c>
      <c r="V53" s="1" t="n">
        <v>45791</v>
      </c>
      <c r="W53" t="n">
        <v>202320</v>
      </c>
      <c r="X53" t="inlineStr">
        <is>
          <t>Sin horario</t>
        </is>
      </c>
      <c r="Y53" t="inlineStr">
        <is>
          <t xml:space="preserve"> No especificada</t>
        </is>
      </c>
      <c r="AB53" t="inlineStr">
        <is>
          <t>MACC980809HMCRNR05</t>
        </is>
      </c>
      <c r="AC53" s="2" t="n">
        <v>36016</v>
      </c>
      <c r="AD53" s="2" t="n">
        <v>45749</v>
      </c>
      <c r="AE53" t="inlineStr">
        <is>
          <t>carlosalfonsom118@gmail.com</t>
        </is>
      </c>
      <c r="AF53" t="inlineStr">
        <is>
          <t>00773177@red.unid.mx</t>
        </is>
      </c>
      <c r="AG53" t="n">
        <v>6400</v>
      </c>
      <c r="AH53" s="7" t="n">
        <v>25</v>
      </c>
      <c r="AI53" t="n">
        <v>0</v>
      </c>
      <c r="AJ53" t="n">
        <v>25</v>
      </c>
      <c r="AK53" t="n">
        <v>25</v>
      </c>
      <c r="AL53" t="n">
        <v>0</v>
      </c>
      <c r="AM53" s="1" t="n">
        <v>45305.84349537037</v>
      </c>
      <c r="AN53" t="n">
        <v>3</v>
      </c>
      <c r="AO53" t="n">
        <v>25</v>
      </c>
      <c r="AP53" t="n">
        <v>0</v>
      </c>
      <c r="AQ53" t="n">
        <v>25</v>
      </c>
      <c r="AR53" t="n">
        <v>0</v>
      </c>
      <c r="AS53" t="n">
        <v>25</v>
      </c>
      <c r="AT53" t="n">
        <v>0</v>
      </c>
      <c r="AU53" t="n">
        <v>0</v>
      </c>
      <c r="AV53" t="n">
        <v>0</v>
      </c>
      <c r="AW53" t="n">
        <v>0</v>
      </c>
      <c r="AX53" t="n">
        <v>0</v>
      </c>
      <c r="AY53" t="n">
        <v>0</v>
      </c>
      <c r="AZ53" t="n">
        <v>0</v>
      </c>
      <c r="BA53" t="n">
        <v>6</v>
      </c>
      <c r="BD53" t="n">
        <v>18189</v>
      </c>
      <c r="BE53" t="n">
        <v>6063</v>
      </c>
      <c r="BF53" t="n">
        <v>13641.75</v>
      </c>
      <c r="BG53" t="n">
        <v>4547.25</v>
      </c>
      <c r="BH53" s="2" t="n">
        <v>45749</v>
      </c>
      <c r="BJ53">
        <f>+VLOOKUP(C53,CV!$A$4:$N$546,14,FALSE)</f>
        <v/>
      </c>
    </row>
    <row r="54">
      <c r="A54" s="6">
        <f>+C54</f>
        <v/>
      </c>
      <c r="B54">
        <f>+VLOOKUP(A54,'[1]BASE 202520'!$C$2:$D$453,2,FALSE)</f>
        <v/>
      </c>
      <c r="C54" t="n">
        <v>802756</v>
      </c>
      <c r="D54" t="inlineStr">
        <is>
          <t>Sanchez</t>
        </is>
      </c>
      <c r="E54" t="inlineStr">
        <is>
          <t>Ubaldo</t>
        </is>
      </c>
      <c r="F54" t="inlineStr">
        <is>
          <t>Citalli Marlene</t>
        </is>
      </c>
      <c r="G54">
        <f>+CONCATENATE(D54,"  ",E54," ",F54,)</f>
        <v/>
      </c>
      <c r="H54" t="inlineStr">
        <is>
          <t>AS</t>
        </is>
      </c>
      <c r="J54" t="n">
        <v>2</v>
      </c>
      <c r="K54" t="inlineStr">
        <is>
          <t>Centro</t>
        </is>
      </c>
      <c r="L54" t="inlineStr">
        <is>
          <t>TAX</t>
        </is>
      </c>
      <c r="P54" t="inlineStr">
        <is>
          <t>LIC-DERE-18</t>
        </is>
      </c>
      <c r="Q54" t="inlineStr">
        <is>
          <t>LI</t>
        </is>
      </c>
      <c r="R54" t="inlineStr">
        <is>
          <t>2L25</t>
        </is>
      </c>
      <c r="S54" t="inlineStr">
        <is>
          <t>F</t>
        </is>
      </c>
      <c r="T54" t="inlineStr">
        <is>
          <t>RI</t>
        </is>
      </c>
      <c r="U54" t="inlineStr">
        <is>
          <t>-</t>
        </is>
      </c>
      <c r="V54" t="inlineStr">
        <is>
          <t>23-APR-25 00:00:00</t>
        </is>
      </c>
      <c r="W54" t="n">
        <v>202360</v>
      </c>
      <c r="X54" t="inlineStr">
        <is>
          <t>Matutino</t>
        </is>
      </c>
      <c r="Y54" t="inlineStr">
        <is>
          <t xml:space="preserve"> No especificada</t>
        </is>
      </c>
      <c r="AA54" t="n">
        <v>-5529104339</v>
      </c>
      <c r="AB54" t="inlineStr">
        <is>
          <t>SAUC030614MDFNBTA5</t>
        </is>
      </c>
      <c r="AC54" s="2" t="n">
        <v>37786</v>
      </c>
      <c r="AD54" s="2" t="n">
        <v>45744</v>
      </c>
      <c r="AE54" t="inlineStr">
        <is>
          <t>SANCHEZMARLENE308@GMAIL.COM</t>
        </is>
      </c>
      <c r="AF54" t="inlineStr">
        <is>
          <t>00802756@red.unid.mx</t>
        </is>
      </c>
      <c r="AG54" t="n">
        <v>10640</v>
      </c>
      <c r="AH54" s="7" t="n">
        <v>55</v>
      </c>
      <c r="AI54" t="n">
        <v>0</v>
      </c>
      <c r="AJ54" t="n">
        <v>55</v>
      </c>
      <c r="AK54" t="n">
        <v>55</v>
      </c>
      <c r="AL54" t="n">
        <v>0</v>
      </c>
      <c r="AM54" s="1" t="n">
        <v>45118.48866898148</v>
      </c>
      <c r="AN54" t="n">
        <v>3</v>
      </c>
      <c r="AO54" t="n">
        <v>55</v>
      </c>
      <c r="AP54" t="n">
        <v>2993.65</v>
      </c>
      <c r="AQ54" t="n">
        <v>55</v>
      </c>
      <c r="AR54" t="n">
        <v>2993.65</v>
      </c>
      <c r="AS54" t="n">
        <v>55</v>
      </c>
      <c r="AT54" t="n">
        <v>2993.65</v>
      </c>
      <c r="AU54" t="n">
        <v>0</v>
      </c>
      <c r="AV54" t="n">
        <v>0</v>
      </c>
      <c r="AW54" t="n">
        <v>0</v>
      </c>
      <c r="AX54" t="n">
        <v>0</v>
      </c>
      <c r="AY54" t="n">
        <v>0</v>
      </c>
      <c r="AZ54" t="n">
        <v>0</v>
      </c>
      <c r="BA54" t="n">
        <v>5</v>
      </c>
      <c r="BD54" t="n">
        <v>16329</v>
      </c>
      <c r="BE54" t="n">
        <v>5443</v>
      </c>
      <c r="BF54" t="n">
        <v>7348.05</v>
      </c>
      <c r="BG54" t="n">
        <v>2449.35</v>
      </c>
      <c r="BH54" s="2" t="n">
        <v>45744</v>
      </c>
      <c r="BJ54">
        <f>+VLOOKUP(C54,CV!$A$4:$N$546,14,FALSE)</f>
        <v/>
      </c>
    </row>
    <row r="55">
      <c r="A55" s="6">
        <f>+C55</f>
        <v/>
      </c>
      <c r="B55">
        <f>+VLOOKUP(A55,'[1]BASE 202520'!$C$2:$D$453,2,FALSE)</f>
        <v/>
      </c>
      <c r="C55" t="n">
        <v>805949</v>
      </c>
      <c r="D55" t="inlineStr">
        <is>
          <t>Pérez</t>
        </is>
      </c>
      <c r="E55" t="inlineStr">
        <is>
          <t>Saavedra</t>
        </is>
      </c>
      <c r="F55" t="inlineStr">
        <is>
          <t>Johana Arlethe</t>
        </is>
      </c>
      <c r="G55">
        <f>+CONCATENATE(D55,"  ",E55," ",F55,)</f>
        <v/>
      </c>
      <c r="H55" t="inlineStr">
        <is>
          <t>AS</t>
        </is>
      </c>
      <c r="J55" t="n">
        <v>2</v>
      </c>
      <c r="K55" t="inlineStr">
        <is>
          <t>Centro</t>
        </is>
      </c>
      <c r="L55" t="inlineStr">
        <is>
          <t>TAX</t>
        </is>
      </c>
      <c r="P55" t="inlineStr">
        <is>
          <t>LIC-DERE-18</t>
        </is>
      </c>
      <c r="Q55" t="inlineStr">
        <is>
          <t>LI</t>
        </is>
      </c>
      <c r="R55" t="inlineStr">
        <is>
          <t>2L25</t>
        </is>
      </c>
      <c r="S55" t="inlineStr">
        <is>
          <t>F</t>
        </is>
      </c>
      <c r="T55" t="inlineStr">
        <is>
          <t>RI</t>
        </is>
      </c>
      <c r="U55" t="inlineStr">
        <is>
          <t>-</t>
        </is>
      </c>
      <c r="V55" t="inlineStr">
        <is>
          <t>23-APR-25 00:00:00</t>
        </is>
      </c>
      <c r="W55" t="n">
        <v>202360</v>
      </c>
      <c r="X55" t="inlineStr">
        <is>
          <t>Matutino</t>
        </is>
      </c>
      <c r="Y55" t="inlineStr">
        <is>
          <t xml:space="preserve"> No especificada</t>
        </is>
      </c>
      <c r="AA55" t="n">
        <v>-5547219180</v>
      </c>
      <c r="AB55" t="inlineStr">
        <is>
          <t>PESJ030527MDFRVHA2</t>
        </is>
      </c>
      <c r="AC55" s="2" t="n">
        <v>37768</v>
      </c>
      <c r="AD55" s="2" t="n">
        <v>45789</v>
      </c>
      <c r="AE55" t="inlineStr">
        <is>
          <t>arlethe2703@gmail.com</t>
        </is>
      </c>
      <c r="AF55" t="inlineStr">
        <is>
          <t>00805949@red.unid.mx</t>
        </is>
      </c>
      <c r="AG55" t="n">
        <v>4380</v>
      </c>
      <c r="AH55" s="7" t="n">
        <v>60</v>
      </c>
      <c r="AI55" t="n">
        <v>0</v>
      </c>
      <c r="AJ55" t="n">
        <v>60</v>
      </c>
      <c r="AK55" t="n">
        <v>60</v>
      </c>
      <c r="AL55" t="n">
        <v>0</v>
      </c>
      <c r="AM55" s="1" t="n">
        <v>45134.79405092593</v>
      </c>
      <c r="AN55" t="n">
        <v>3</v>
      </c>
      <c r="AO55" t="n">
        <v>60</v>
      </c>
      <c r="AP55" t="n">
        <v>3265.8</v>
      </c>
      <c r="AQ55" t="n">
        <v>60</v>
      </c>
      <c r="AR55" t="n">
        <v>3265.8</v>
      </c>
      <c r="AS55" t="n">
        <v>60</v>
      </c>
      <c r="AT55" t="n">
        <v>3265.8</v>
      </c>
      <c r="AU55" t="n">
        <v>0</v>
      </c>
      <c r="AV55" t="n">
        <v>0</v>
      </c>
      <c r="AW55" t="n">
        <v>0</v>
      </c>
      <c r="AX55" t="n">
        <v>0</v>
      </c>
      <c r="AY55" t="n">
        <v>0</v>
      </c>
      <c r="AZ55" t="n">
        <v>0</v>
      </c>
      <c r="BA55" t="n">
        <v>7</v>
      </c>
      <c r="BD55" t="n">
        <v>19002</v>
      </c>
      <c r="BE55" t="n">
        <v>5715</v>
      </c>
      <c r="BF55" t="n">
        <v>7600.8</v>
      </c>
      <c r="BG55" t="n">
        <v>2286</v>
      </c>
      <c r="BH55" s="2" t="n">
        <v>45747</v>
      </c>
      <c r="BJ55">
        <f>+VLOOKUP(C55,CV!$A$4:$N$546,14,FALSE)</f>
        <v/>
      </c>
    </row>
    <row r="56">
      <c r="A56" s="6">
        <f>+C56</f>
        <v/>
      </c>
      <c r="B56">
        <f>+VLOOKUP(A56,'[1]BASE 202520'!$C$2:$D$453,2,FALSE)</f>
        <v/>
      </c>
      <c r="C56" t="n">
        <v>807922</v>
      </c>
      <c r="D56" t="inlineStr">
        <is>
          <t>Lemus</t>
        </is>
      </c>
      <c r="E56" t="inlineStr">
        <is>
          <t>Casimiro</t>
        </is>
      </c>
      <c r="F56" t="inlineStr">
        <is>
          <t>Karla Yemaya</t>
        </is>
      </c>
      <c r="G56">
        <f>+CONCATENATE(D56,"  ",E56," ",F56,)</f>
        <v/>
      </c>
      <c r="H56" t="inlineStr">
        <is>
          <t>AS</t>
        </is>
      </c>
      <c r="J56" t="n">
        <v>2</v>
      </c>
      <c r="K56" t="inlineStr">
        <is>
          <t>Centro</t>
        </is>
      </c>
      <c r="L56" t="inlineStr">
        <is>
          <t>TAX</t>
        </is>
      </c>
      <c r="P56" t="inlineStr">
        <is>
          <t>LIC-DERE-18</t>
        </is>
      </c>
      <c r="Q56" t="inlineStr">
        <is>
          <t>LI</t>
        </is>
      </c>
      <c r="R56" t="inlineStr">
        <is>
          <t>2L25</t>
        </is>
      </c>
      <c r="S56" t="inlineStr">
        <is>
          <t>F</t>
        </is>
      </c>
      <c r="T56" t="inlineStr">
        <is>
          <t>RI</t>
        </is>
      </c>
      <c r="U56" t="inlineStr">
        <is>
          <t>-</t>
        </is>
      </c>
      <c r="V56" t="inlineStr">
        <is>
          <t>23-APR-25 00:00:00</t>
        </is>
      </c>
      <c r="W56" t="n">
        <v>202360</v>
      </c>
      <c r="X56" t="inlineStr">
        <is>
          <t>Sabatino</t>
        </is>
      </c>
      <c r="Y56" t="inlineStr">
        <is>
          <t xml:space="preserve"> No especificada</t>
        </is>
      </c>
      <c r="AA56" t="n">
        <v>-5610844841</v>
      </c>
      <c r="AB56" t="inlineStr">
        <is>
          <t>LECK030813MDFMSRA1</t>
        </is>
      </c>
      <c r="AC56" s="2" t="n">
        <v>37846</v>
      </c>
      <c r="AD56" s="2" t="n">
        <v>45743</v>
      </c>
      <c r="AE56" t="inlineStr">
        <is>
          <t>taejhop13@gmail.com</t>
        </is>
      </c>
      <c r="AF56" t="inlineStr">
        <is>
          <t>00807922@red.unid.mx</t>
        </is>
      </c>
      <c r="AG56" t="n">
        <v>4910</v>
      </c>
      <c r="AH56" s="7" t="n">
        <v>60</v>
      </c>
      <c r="AI56" t="n">
        <v>0</v>
      </c>
      <c r="AJ56" t="n">
        <v>60</v>
      </c>
      <c r="AK56" t="n">
        <v>60</v>
      </c>
      <c r="AL56" t="n">
        <v>0</v>
      </c>
      <c r="AM56" s="1" t="n">
        <v>45145.68319444444</v>
      </c>
      <c r="AN56" t="n">
        <v>3</v>
      </c>
      <c r="AO56" t="n">
        <v>60</v>
      </c>
      <c r="AP56" t="n">
        <v>3265.8</v>
      </c>
      <c r="AQ56" t="n">
        <v>60</v>
      </c>
      <c r="AR56" t="n">
        <v>3265.8</v>
      </c>
      <c r="AS56" t="n">
        <v>60</v>
      </c>
      <c r="AT56" t="n">
        <v>3265.8</v>
      </c>
      <c r="AU56" t="n">
        <v>0</v>
      </c>
      <c r="AV56" t="n">
        <v>0</v>
      </c>
      <c r="AW56" t="n">
        <v>0</v>
      </c>
      <c r="AX56" t="n">
        <v>0</v>
      </c>
      <c r="AY56" t="n">
        <v>0</v>
      </c>
      <c r="AZ56" t="n">
        <v>0</v>
      </c>
      <c r="BA56" t="n">
        <v>5</v>
      </c>
      <c r="BD56" t="n">
        <v>16329</v>
      </c>
      <c r="BE56" t="n">
        <v>5443</v>
      </c>
      <c r="BF56" t="n">
        <v>6531.6</v>
      </c>
      <c r="BG56" t="n">
        <v>2177.2</v>
      </c>
      <c r="BH56" s="2" t="n">
        <v>45743</v>
      </c>
      <c r="BJ56">
        <f>+VLOOKUP(C56,CV!$A$4:$N$546,14,FALSE)</f>
        <v/>
      </c>
    </row>
    <row r="57">
      <c r="A57" s="6">
        <f>+C57</f>
        <v/>
      </c>
      <c r="B57">
        <f>+VLOOKUP(A57,'[1]BASE 202520'!$C$2:$D$453,2,FALSE)</f>
        <v/>
      </c>
      <c r="C57" t="n">
        <v>812167</v>
      </c>
      <c r="D57" t="inlineStr">
        <is>
          <t>Vilchis</t>
        </is>
      </c>
      <c r="E57" t="inlineStr">
        <is>
          <t>Calderon</t>
        </is>
      </c>
      <c r="F57" t="inlineStr">
        <is>
          <t>Ricardo Martin</t>
        </is>
      </c>
      <c r="G57">
        <f>+CONCATENATE(D57,"  ",E57," ",F57,)</f>
        <v/>
      </c>
      <c r="H57" t="inlineStr">
        <is>
          <t>AS</t>
        </is>
      </c>
      <c r="J57" t="n">
        <v>2</v>
      </c>
      <c r="K57" t="inlineStr">
        <is>
          <t>Centro</t>
        </is>
      </c>
      <c r="L57" t="inlineStr">
        <is>
          <t>TAX</t>
        </is>
      </c>
      <c r="P57" t="inlineStr">
        <is>
          <t>LIC-DERE-18</t>
        </is>
      </c>
      <c r="Q57" t="inlineStr">
        <is>
          <t>LI</t>
        </is>
      </c>
      <c r="R57" t="inlineStr">
        <is>
          <t>2L25</t>
        </is>
      </c>
      <c r="S57" t="inlineStr">
        <is>
          <t>M</t>
        </is>
      </c>
      <c r="T57" t="inlineStr">
        <is>
          <t>RI</t>
        </is>
      </c>
      <c r="U57" t="inlineStr">
        <is>
          <t>-</t>
        </is>
      </c>
      <c r="V57" t="inlineStr">
        <is>
          <t>29-APR-25 00:00:00</t>
        </is>
      </c>
      <c r="W57" t="n">
        <v>202360</v>
      </c>
      <c r="X57" t="inlineStr">
        <is>
          <t>Matutino</t>
        </is>
      </c>
      <c r="Y57" t="inlineStr">
        <is>
          <t xml:space="preserve"> No especificada</t>
        </is>
      </c>
      <c r="AA57" t="n">
        <v>-5535528225</v>
      </c>
      <c r="AB57" t="inlineStr">
        <is>
          <t>VICR011003HDFLLCA2</t>
        </is>
      </c>
      <c r="AC57" s="2" t="n">
        <v>37167</v>
      </c>
      <c r="AD57" s="2" t="n">
        <v>45751</v>
      </c>
      <c r="AE57" t="inlineStr">
        <is>
          <t>rmvilchis18@hotmal.com</t>
        </is>
      </c>
      <c r="AF57" t="inlineStr">
        <is>
          <t>00812167@red.unid.mx</t>
        </is>
      </c>
      <c r="AG57" t="n">
        <v>4200</v>
      </c>
      <c r="AH57" s="7" t="n">
        <v>10</v>
      </c>
      <c r="AI57" t="n">
        <v>0</v>
      </c>
      <c r="AJ57" t="n">
        <v>10</v>
      </c>
      <c r="AK57" t="n">
        <v>10</v>
      </c>
      <c r="AL57" t="n">
        <v>0</v>
      </c>
      <c r="AM57" s="1" t="n">
        <v>45163.73873842593</v>
      </c>
      <c r="AN57" t="n">
        <v>3</v>
      </c>
      <c r="AO57" t="n">
        <v>10</v>
      </c>
      <c r="AP57" t="n">
        <v>571.5</v>
      </c>
      <c r="AQ57" t="n">
        <v>10</v>
      </c>
      <c r="AR57" t="n">
        <v>571.5</v>
      </c>
      <c r="AS57" t="n">
        <v>10</v>
      </c>
      <c r="AT57" t="n">
        <v>571.5</v>
      </c>
      <c r="AU57" t="n">
        <v>0</v>
      </c>
      <c r="AV57" t="n">
        <v>0</v>
      </c>
      <c r="AW57" t="n">
        <v>0</v>
      </c>
      <c r="AX57" t="n">
        <v>0</v>
      </c>
      <c r="AY57" t="n">
        <v>0</v>
      </c>
      <c r="AZ57" t="n">
        <v>0</v>
      </c>
      <c r="BA57" t="n">
        <v>5</v>
      </c>
      <c r="BD57" t="n">
        <v>17145</v>
      </c>
      <c r="BE57" t="n">
        <v>5715</v>
      </c>
      <c r="BF57" t="n">
        <v>15430.5</v>
      </c>
      <c r="BG57" t="n">
        <v>5143.5</v>
      </c>
      <c r="BH57" s="2" t="n">
        <v>45751</v>
      </c>
      <c r="BJ57">
        <f>+VLOOKUP(C57,CV!$A$4:$N$546,14,FALSE)</f>
        <v/>
      </c>
    </row>
    <row r="58">
      <c r="A58" s="6">
        <f>+C58</f>
        <v/>
      </c>
      <c r="B58">
        <f>+VLOOKUP(A58,'[1]BASE 202520'!$C$2:$D$453,2,FALSE)</f>
        <v/>
      </c>
      <c r="C58" t="n">
        <v>812854</v>
      </c>
      <c r="D58" t="inlineStr">
        <is>
          <t>Blancas</t>
        </is>
      </c>
      <c r="E58" t="inlineStr">
        <is>
          <t>Montero</t>
        </is>
      </c>
      <c r="F58" t="inlineStr">
        <is>
          <t>Valeria Nahomy</t>
        </is>
      </c>
      <c r="G58">
        <f>+CONCATENATE(D58,"  ",E58," ",F58,)</f>
        <v/>
      </c>
      <c r="H58" t="inlineStr">
        <is>
          <t>AS</t>
        </is>
      </c>
      <c r="J58" t="n">
        <v>2</v>
      </c>
      <c r="K58" t="inlineStr">
        <is>
          <t>Centro</t>
        </is>
      </c>
      <c r="L58" t="inlineStr">
        <is>
          <t>TAX</t>
        </is>
      </c>
      <c r="P58" t="inlineStr">
        <is>
          <t>LIC-DERE-18</t>
        </is>
      </c>
      <c r="Q58" t="inlineStr">
        <is>
          <t>LI</t>
        </is>
      </c>
      <c r="R58" t="inlineStr">
        <is>
          <t>2L25</t>
        </is>
      </c>
      <c r="S58" t="inlineStr">
        <is>
          <t>F</t>
        </is>
      </c>
      <c r="T58" t="inlineStr">
        <is>
          <t>RI</t>
        </is>
      </c>
      <c r="U58" t="inlineStr">
        <is>
          <t>-</t>
        </is>
      </c>
      <c r="V58" t="inlineStr">
        <is>
          <t>29-APR-25 00:00:00</t>
        </is>
      </c>
      <c r="W58" t="n">
        <v>202360</v>
      </c>
      <c r="X58" t="inlineStr">
        <is>
          <t>Matutino</t>
        </is>
      </c>
      <c r="Y58" t="inlineStr">
        <is>
          <t xml:space="preserve"> No especificada</t>
        </is>
      </c>
      <c r="AA58" t="n">
        <v>-5549698469</v>
      </c>
      <c r="AB58" t="inlineStr">
        <is>
          <t>BAMV060108MMCLNLA7</t>
        </is>
      </c>
      <c r="AC58" s="2" t="n">
        <v>38725</v>
      </c>
      <c r="AD58" s="2" t="n">
        <v>45747</v>
      </c>
      <c r="AE58" t="inlineStr">
        <is>
          <t>5549698469@GMAIL.COM</t>
        </is>
      </c>
      <c r="AF58" t="inlineStr">
        <is>
          <t>00812854@red.unid.mx</t>
        </is>
      </c>
      <c r="AG58" t="n">
        <v>6010</v>
      </c>
      <c r="AH58" s="7" t="n">
        <v>45</v>
      </c>
      <c r="AI58" t="n">
        <v>0</v>
      </c>
      <c r="AJ58" t="n">
        <v>45</v>
      </c>
      <c r="AK58" t="n">
        <v>45</v>
      </c>
      <c r="AL58" t="n">
        <v>0</v>
      </c>
      <c r="AM58" s="1" t="n">
        <v>45167.13496527778</v>
      </c>
      <c r="AN58" t="n">
        <v>3</v>
      </c>
      <c r="AO58" t="n">
        <v>45</v>
      </c>
      <c r="AP58" t="n">
        <v>2571.75</v>
      </c>
      <c r="AQ58" t="n">
        <v>45</v>
      </c>
      <c r="AR58" t="n">
        <v>2571.75</v>
      </c>
      <c r="AS58" t="n">
        <v>45</v>
      </c>
      <c r="AT58" t="n">
        <v>2571.75</v>
      </c>
      <c r="AU58" t="n">
        <v>0</v>
      </c>
      <c r="AV58" t="n">
        <v>0</v>
      </c>
      <c r="AW58" t="n">
        <v>0</v>
      </c>
      <c r="AX58" t="n">
        <v>0</v>
      </c>
      <c r="AY58" t="n">
        <v>0</v>
      </c>
      <c r="AZ58" t="n">
        <v>0</v>
      </c>
      <c r="BA58" t="n">
        <v>5</v>
      </c>
      <c r="BD58" t="n">
        <v>17145</v>
      </c>
      <c r="BE58" t="n">
        <v>5715</v>
      </c>
      <c r="BF58" t="n">
        <v>9429.75</v>
      </c>
      <c r="BG58" t="n">
        <v>3143.25</v>
      </c>
      <c r="BH58" s="2" t="n">
        <v>45747</v>
      </c>
      <c r="BJ58">
        <f>+VLOOKUP(C58,CV!$A$4:$N$546,14,FALSE)</f>
        <v/>
      </c>
    </row>
    <row r="59">
      <c r="A59" s="6">
        <f>+C59</f>
        <v/>
      </c>
      <c r="B59">
        <f>+VLOOKUP(A59,'[1]BASE 202520'!$C$2:$D$453,2,FALSE)</f>
        <v/>
      </c>
      <c r="C59" t="n">
        <v>827341</v>
      </c>
      <c r="D59" t="inlineStr">
        <is>
          <t>Garcia</t>
        </is>
      </c>
      <c r="E59" t="inlineStr">
        <is>
          <t>Lugo</t>
        </is>
      </c>
      <c r="F59" t="inlineStr">
        <is>
          <t>Luis Gerardo</t>
        </is>
      </c>
      <c r="G59">
        <f>+CONCATENATE(D59,"  ",E59," ",F59,)</f>
        <v/>
      </c>
      <c r="H59" t="inlineStr">
        <is>
          <t>AS</t>
        </is>
      </c>
      <c r="J59" t="n">
        <v>2</v>
      </c>
      <c r="K59" t="inlineStr">
        <is>
          <t>Centro</t>
        </is>
      </c>
      <c r="L59" t="inlineStr">
        <is>
          <t>TAX</t>
        </is>
      </c>
      <c r="P59" t="inlineStr">
        <is>
          <t>LIC-DERE-18</t>
        </is>
      </c>
      <c r="Q59" t="inlineStr">
        <is>
          <t>LI</t>
        </is>
      </c>
      <c r="R59" t="inlineStr">
        <is>
          <t>2L25</t>
        </is>
      </c>
      <c r="S59" t="inlineStr">
        <is>
          <t>M</t>
        </is>
      </c>
      <c r="T59" t="inlineStr">
        <is>
          <t>RI</t>
        </is>
      </c>
      <c r="U59" t="inlineStr">
        <is>
          <t>-</t>
        </is>
      </c>
      <c r="V59" t="inlineStr">
        <is>
          <t>23-APR-25 00:00:00</t>
        </is>
      </c>
      <c r="W59" t="n">
        <v>202420</v>
      </c>
      <c r="X59" t="inlineStr">
        <is>
          <t>Sabatino</t>
        </is>
      </c>
      <c r="Y59" t="inlineStr">
        <is>
          <t xml:space="preserve"> No especificada</t>
        </is>
      </c>
      <c r="AA59" t="n">
        <v>-5610087500</v>
      </c>
      <c r="AB59" t="inlineStr">
        <is>
          <t>GALL970419HDFRGS01</t>
        </is>
      </c>
      <c r="AC59" s="2" t="n">
        <v>35539</v>
      </c>
      <c r="AD59" s="2" t="n">
        <v>45742</v>
      </c>
      <c r="AE59" t="inlineStr">
        <is>
          <t>gerardotece11@gmail.com</t>
        </is>
      </c>
      <c r="AF59" t="inlineStr">
        <is>
          <t>00827341@red.unid.mx</t>
        </is>
      </c>
      <c r="AG59" t="n">
        <v>16020</v>
      </c>
      <c r="AH59" s="7" t="n">
        <v>50</v>
      </c>
      <c r="AI59" t="n">
        <v>0</v>
      </c>
      <c r="AJ59" t="n">
        <v>50</v>
      </c>
      <c r="AK59" t="n">
        <v>50</v>
      </c>
      <c r="AL59" t="n">
        <v>0</v>
      </c>
      <c r="AM59" s="1" t="n">
        <v>45295.52930555555</v>
      </c>
      <c r="AN59" t="n">
        <v>3</v>
      </c>
      <c r="AO59" t="n">
        <v>50</v>
      </c>
      <c r="AP59" t="n">
        <v>2737</v>
      </c>
      <c r="AQ59" t="n">
        <v>50</v>
      </c>
      <c r="AR59" t="n">
        <v>2737</v>
      </c>
      <c r="AS59" t="n">
        <v>50</v>
      </c>
      <c r="AT59" t="n">
        <v>2737</v>
      </c>
      <c r="AU59" t="n">
        <v>0</v>
      </c>
      <c r="AV59" t="n">
        <v>0</v>
      </c>
      <c r="AW59" t="n">
        <v>0</v>
      </c>
      <c r="AX59" t="n">
        <v>0</v>
      </c>
      <c r="AY59" t="n">
        <v>0</v>
      </c>
      <c r="AZ59" t="n">
        <v>0</v>
      </c>
      <c r="BA59" t="n">
        <v>5</v>
      </c>
      <c r="BD59" t="n">
        <v>16422</v>
      </c>
      <c r="BE59" t="n">
        <v>5474</v>
      </c>
      <c r="BF59" t="n">
        <v>8211</v>
      </c>
      <c r="BG59" t="n">
        <v>2737</v>
      </c>
      <c r="BH59" s="2" t="n">
        <v>45742</v>
      </c>
      <c r="BJ59">
        <f>+VLOOKUP(C59,CV!$A$4:$N$546,14,FALSE)</f>
        <v/>
      </c>
    </row>
    <row r="60">
      <c r="A60" s="6">
        <f>+C60</f>
        <v/>
      </c>
      <c r="B60">
        <f>+VLOOKUP(A60,'[1]BASE 202520'!$C$2:$D$453,2,FALSE)</f>
        <v/>
      </c>
      <c r="C60" t="n">
        <v>657554</v>
      </c>
      <c r="D60" t="inlineStr">
        <is>
          <t>Jiménez</t>
        </is>
      </c>
      <c r="E60" t="inlineStr">
        <is>
          <t>González</t>
        </is>
      </c>
      <c r="F60" t="inlineStr">
        <is>
          <t>Luis Antonio</t>
        </is>
      </c>
      <c r="G60">
        <f>+CONCATENATE(D60,"  ",E60," ",F60,)</f>
        <v/>
      </c>
      <c r="H60" t="inlineStr">
        <is>
          <t>AS</t>
        </is>
      </c>
      <c r="J60" t="n">
        <v>2</v>
      </c>
      <c r="K60" t="inlineStr">
        <is>
          <t>Centro</t>
        </is>
      </c>
      <c r="L60" t="inlineStr">
        <is>
          <t>TAX</t>
        </is>
      </c>
      <c r="P60" t="inlineStr">
        <is>
          <t>LIC-DINV-18</t>
        </is>
      </c>
      <c r="Q60" t="inlineStr">
        <is>
          <t>LI</t>
        </is>
      </c>
      <c r="R60" t="inlineStr">
        <is>
          <t>2L25</t>
        </is>
      </c>
      <c r="S60" t="inlineStr">
        <is>
          <t>M</t>
        </is>
      </c>
      <c r="T60" t="inlineStr">
        <is>
          <t>RI</t>
        </is>
      </c>
      <c r="U60" t="inlineStr">
        <is>
          <t>-</t>
        </is>
      </c>
      <c r="V60" t="inlineStr">
        <is>
          <t>30-APR-25 00:00:00</t>
        </is>
      </c>
      <c r="W60" t="n">
        <v>202160</v>
      </c>
      <c r="X60" t="inlineStr">
        <is>
          <t>Matutino</t>
        </is>
      </c>
      <c r="Y60" t="inlineStr">
        <is>
          <t xml:space="preserve"> No especificada</t>
        </is>
      </c>
      <c r="AA60" t="n">
        <v>-5513593413</v>
      </c>
      <c r="AB60" t="inlineStr">
        <is>
          <t>JIGL000510HDFMNSA0</t>
        </is>
      </c>
      <c r="AC60" s="2" t="n">
        <v>36647</v>
      </c>
      <c r="AD60" s="2" t="n">
        <v>45743</v>
      </c>
      <c r="AE60" t="inlineStr">
        <is>
          <t>fannyluis123@gmail.com</t>
        </is>
      </c>
      <c r="AF60" t="inlineStr">
        <is>
          <t>00657554@red.unid.mx</t>
        </is>
      </c>
      <c r="AG60" t="n">
        <v>9970</v>
      </c>
      <c r="AH60" s="7" t="n">
        <v>10</v>
      </c>
      <c r="AI60" t="n">
        <v>0</v>
      </c>
      <c r="AJ60" t="n">
        <v>10</v>
      </c>
      <c r="AK60" t="n">
        <v>10</v>
      </c>
      <c r="AL60" t="n">
        <v>0</v>
      </c>
      <c r="AM60" s="1" t="n">
        <v>44232.51168981481</v>
      </c>
      <c r="AN60" t="n">
        <v>3</v>
      </c>
      <c r="AO60" t="n">
        <v>10</v>
      </c>
      <c r="AP60" t="n">
        <v>481.2</v>
      </c>
      <c r="AQ60" t="n">
        <v>10</v>
      </c>
      <c r="AR60" t="n">
        <v>481.2</v>
      </c>
      <c r="AS60" t="n">
        <v>10</v>
      </c>
      <c r="AT60" t="n">
        <v>481.2</v>
      </c>
      <c r="AU60" t="n">
        <v>0</v>
      </c>
      <c r="AV60" t="n">
        <v>0</v>
      </c>
      <c r="AW60" t="n">
        <v>0</v>
      </c>
      <c r="AX60" t="n">
        <v>0</v>
      </c>
      <c r="AY60" t="n">
        <v>0</v>
      </c>
      <c r="AZ60" t="n">
        <v>0</v>
      </c>
      <c r="BA60" t="n">
        <v>4</v>
      </c>
      <c r="BD60" t="n">
        <v>14436</v>
      </c>
      <c r="BE60" t="n">
        <v>6015</v>
      </c>
      <c r="BF60" t="n">
        <v>12992.4</v>
      </c>
      <c r="BG60" t="n">
        <v>5413.5</v>
      </c>
      <c r="BH60" s="2" t="n">
        <v>45743</v>
      </c>
      <c r="BJ60">
        <f>+VLOOKUP(C60,CV!$A$4:$N$546,14,FALSE)</f>
        <v/>
      </c>
    </row>
    <row r="61">
      <c r="A61" s="6">
        <f>+C61</f>
        <v/>
      </c>
      <c r="B61">
        <f>+VLOOKUP(A61,'[1]BASE 202520'!$C$2:$D$453,2,FALSE)</f>
        <v/>
      </c>
      <c r="C61" t="n">
        <v>661038</v>
      </c>
      <c r="D61" t="inlineStr">
        <is>
          <t>Blancas</t>
        </is>
      </c>
      <c r="E61" t="inlineStr">
        <is>
          <t>Rios</t>
        </is>
      </c>
      <c r="F61" t="inlineStr">
        <is>
          <t>Maria Ines</t>
        </is>
      </c>
      <c r="G61">
        <f>+CONCATENATE(D61,"  ",E61," ",F61,)</f>
        <v/>
      </c>
      <c r="H61" t="inlineStr">
        <is>
          <t>AS</t>
        </is>
      </c>
      <c r="J61" t="n">
        <v>2</v>
      </c>
      <c r="K61" t="inlineStr">
        <is>
          <t>Centro</t>
        </is>
      </c>
      <c r="L61" t="inlineStr">
        <is>
          <t>TAX</t>
        </is>
      </c>
      <c r="P61" t="inlineStr">
        <is>
          <t>LIC-DINV-18</t>
        </is>
      </c>
      <c r="Q61" t="inlineStr">
        <is>
          <t>LI</t>
        </is>
      </c>
      <c r="R61" t="inlineStr">
        <is>
          <t>2L25</t>
        </is>
      </c>
      <c r="S61" t="inlineStr">
        <is>
          <t>F</t>
        </is>
      </c>
      <c r="T61" t="inlineStr">
        <is>
          <t>RI</t>
        </is>
      </c>
      <c r="U61" t="inlineStr">
        <is>
          <t>-</t>
        </is>
      </c>
      <c r="V61" s="1" t="n">
        <v>45782</v>
      </c>
      <c r="W61" t="n">
        <v>202160</v>
      </c>
      <c r="X61" t="inlineStr">
        <is>
          <t>Matutino</t>
        </is>
      </c>
      <c r="Y61" t="inlineStr">
        <is>
          <t xml:space="preserve"> No especificada</t>
        </is>
      </c>
      <c r="Z61" t="n">
        <v>-5559174598</v>
      </c>
      <c r="AA61" t="n">
        <v>-5615231730</v>
      </c>
      <c r="AB61" t="inlineStr">
        <is>
          <t>BARI010520MDFLSNA9</t>
        </is>
      </c>
      <c r="AC61" s="2" t="n">
        <v>37041</v>
      </c>
      <c r="AD61" s="1" t="n">
        <v>45743.43157407407</v>
      </c>
      <c r="AE61" t="inlineStr">
        <is>
          <t>inesrios215@gmail.com</t>
        </is>
      </c>
      <c r="AF61" t="inlineStr">
        <is>
          <t>00661038@red.unid.mx</t>
        </is>
      </c>
      <c r="AG61" t="n">
        <v>9700</v>
      </c>
      <c r="AH61" s="7" t="n">
        <v>50</v>
      </c>
      <c r="AI61" t="n">
        <v>0</v>
      </c>
      <c r="AJ61" t="n">
        <v>50</v>
      </c>
      <c r="AK61" t="n">
        <v>50</v>
      </c>
      <c r="AL61" t="n">
        <v>0</v>
      </c>
      <c r="AM61" s="1" t="n">
        <v>44253.55829861111</v>
      </c>
      <c r="AN61" t="n">
        <v>3</v>
      </c>
      <c r="AO61" t="n">
        <v>50</v>
      </c>
      <c r="AP61" t="n">
        <v>3007.5</v>
      </c>
      <c r="AQ61" t="n">
        <v>50</v>
      </c>
      <c r="AR61" t="n">
        <v>3007.5</v>
      </c>
      <c r="AS61" t="n">
        <v>50</v>
      </c>
      <c r="AT61" t="n">
        <v>3007.5</v>
      </c>
      <c r="AU61" t="n">
        <v>0</v>
      </c>
      <c r="AV61" t="n">
        <v>0</v>
      </c>
      <c r="AW61" t="n">
        <v>0</v>
      </c>
      <c r="AX61" t="n">
        <v>0</v>
      </c>
      <c r="AY61" t="n">
        <v>0</v>
      </c>
      <c r="AZ61" t="n">
        <v>0</v>
      </c>
      <c r="BA61" t="n">
        <v>1</v>
      </c>
      <c r="BD61" t="n">
        <v>18045</v>
      </c>
      <c r="BE61" t="n">
        <v>6015</v>
      </c>
      <c r="BF61" t="n">
        <v>9022.5</v>
      </c>
      <c r="BG61" t="n">
        <v>3007.5</v>
      </c>
      <c r="BH61" s="1" t="n">
        <v>45743.43157407407</v>
      </c>
      <c r="BJ61">
        <f>+VLOOKUP(C61,CV!$A$4:$N$546,14,FALSE)</f>
        <v/>
      </c>
    </row>
    <row r="62">
      <c r="A62" s="6">
        <f>+C62</f>
        <v/>
      </c>
      <c r="B62">
        <f>+VLOOKUP(A62,'[1]BASE 202520'!$C$2:$D$453,2,FALSE)</f>
        <v/>
      </c>
      <c r="C62" t="n">
        <v>708613</v>
      </c>
      <c r="D62" t="inlineStr">
        <is>
          <t>Casillas</t>
        </is>
      </c>
      <c r="E62" t="inlineStr">
        <is>
          <t>Parra</t>
        </is>
      </c>
      <c r="F62" t="inlineStr">
        <is>
          <t>Sonia Hilda</t>
        </is>
      </c>
      <c r="G62">
        <f>+CONCATENATE(D62,"  ",E62," ",F62,)</f>
        <v/>
      </c>
      <c r="H62" t="inlineStr">
        <is>
          <t>AS</t>
        </is>
      </c>
      <c r="J62" t="n">
        <v>2</v>
      </c>
      <c r="K62" t="inlineStr">
        <is>
          <t>Centro</t>
        </is>
      </c>
      <c r="L62" t="inlineStr">
        <is>
          <t>TAX</t>
        </is>
      </c>
      <c r="P62" t="inlineStr">
        <is>
          <t>LIC-DINV-18</t>
        </is>
      </c>
      <c r="Q62" t="inlineStr">
        <is>
          <t>LI</t>
        </is>
      </c>
      <c r="R62" t="inlineStr">
        <is>
          <t>2L25</t>
        </is>
      </c>
      <c r="S62" t="inlineStr">
        <is>
          <t>F</t>
        </is>
      </c>
      <c r="T62" t="inlineStr">
        <is>
          <t>RI</t>
        </is>
      </c>
      <c r="U62" t="inlineStr">
        <is>
          <t>-</t>
        </is>
      </c>
      <c r="V62" s="1" t="n">
        <v>45783</v>
      </c>
      <c r="W62" t="n">
        <v>202260</v>
      </c>
      <c r="X62" t="inlineStr">
        <is>
          <t>Matutino</t>
        </is>
      </c>
      <c r="Y62" t="inlineStr">
        <is>
          <t xml:space="preserve"> No especificada</t>
        </is>
      </c>
      <c r="AA62" t="n">
        <v>-6462765817</v>
      </c>
      <c r="AB62" t="inlineStr">
        <is>
          <t>CAPS030407MBCSRNA6</t>
        </is>
      </c>
      <c r="AC62" s="2" t="n">
        <v>37718</v>
      </c>
      <c r="AD62" s="2" t="n">
        <v>45790</v>
      </c>
      <c r="AE62" t="inlineStr">
        <is>
          <t>casillasshilda@gmail.com</t>
        </is>
      </c>
      <c r="AF62" t="inlineStr">
        <is>
          <t>00708613@red.unid.mx</t>
        </is>
      </c>
      <c r="AG62" t="n">
        <v>22890</v>
      </c>
      <c r="AH62" s="7" t="n">
        <v>5</v>
      </c>
      <c r="AI62" t="n">
        <v>0</v>
      </c>
      <c r="AJ62" t="n">
        <v>5</v>
      </c>
      <c r="AK62" t="n">
        <v>5</v>
      </c>
      <c r="AL62" t="n">
        <v>0</v>
      </c>
      <c r="AM62" s="1" t="n">
        <v>45530.46327546296</v>
      </c>
      <c r="AN62" t="n">
        <v>3</v>
      </c>
      <c r="AO62" t="n">
        <v>5</v>
      </c>
      <c r="AP62" t="n">
        <v>291.8</v>
      </c>
      <c r="AQ62" t="n">
        <v>5</v>
      </c>
      <c r="AR62" t="n">
        <v>291.8</v>
      </c>
      <c r="AS62" t="n">
        <v>5</v>
      </c>
      <c r="AT62" t="n">
        <v>291.8</v>
      </c>
      <c r="AU62" t="n">
        <v>0</v>
      </c>
      <c r="AV62" t="n">
        <v>0</v>
      </c>
      <c r="AW62" t="n">
        <v>0</v>
      </c>
      <c r="AX62" t="n">
        <v>0</v>
      </c>
      <c r="AY62" t="n">
        <v>0</v>
      </c>
      <c r="AZ62" t="n">
        <v>0</v>
      </c>
      <c r="BA62" t="n">
        <v>1</v>
      </c>
      <c r="BD62" t="n">
        <v>17508</v>
      </c>
      <c r="BE62" t="n">
        <v>5836</v>
      </c>
      <c r="BF62" t="n">
        <v>16632.6</v>
      </c>
      <c r="BG62" t="n">
        <v>5544.2</v>
      </c>
      <c r="BH62" s="2" t="n">
        <v>45743</v>
      </c>
      <c r="BJ62">
        <f>+VLOOKUP(C62,CV!$A$4:$N$546,14,FALSE)</f>
        <v/>
      </c>
    </row>
    <row r="63">
      <c r="A63" s="6">
        <f>+C63</f>
        <v/>
      </c>
      <c r="B63">
        <f>+VLOOKUP(A63,'[1]BASE 202520'!$C$2:$D$453,2,FALSE)</f>
        <v/>
      </c>
      <c r="C63" t="n">
        <v>719057</v>
      </c>
      <c r="D63" t="inlineStr">
        <is>
          <t>Gutiérrez</t>
        </is>
      </c>
      <c r="E63" t="inlineStr">
        <is>
          <t>Gutiérrez</t>
        </is>
      </c>
      <c r="F63" t="inlineStr">
        <is>
          <t xml:space="preserve">Maricruz </t>
        </is>
      </c>
      <c r="G63">
        <f>+CONCATENATE(D63,"  ",E63," ",F63,)</f>
        <v/>
      </c>
      <c r="H63" t="inlineStr">
        <is>
          <t>AS</t>
        </is>
      </c>
      <c r="J63" t="n">
        <v>2</v>
      </c>
      <c r="K63" t="inlineStr">
        <is>
          <t>Centro</t>
        </is>
      </c>
      <c r="L63" t="inlineStr">
        <is>
          <t>TAX</t>
        </is>
      </c>
      <c r="P63" t="inlineStr">
        <is>
          <t>LIC-DINV-18</t>
        </is>
      </c>
      <c r="Q63" t="inlineStr">
        <is>
          <t>LI</t>
        </is>
      </c>
      <c r="R63" t="inlineStr">
        <is>
          <t>2L25</t>
        </is>
      </c>
      <c r="S63" t="inlineStr">
        <is>
          <t>F</t>
        </is>
      </c>
      <c r="T63" t="inlineStr">
        <is>
          <t>RI</t>
        </is>
      </c>
      <c r="U63" t="inlineStr">
        <is>
          <t>-</t>
        </is>
      </c>
      <c r="V63" t="inlineStr">
        <is>
          <t>25-APR-25 00:00:00</t>
        </is>
      </c>
      <c r="W63" t="n">
        <v>202260</v>
      </c>
      <c r="X63" t="inlineStr">
        <is>
          <t>Matutino</t>
        </is>
      </c>
      <c r="Y63" t="inlineStr">
        <is>
          <t xml:space="preserve"> No especificada</t>
        </is>
      </c>
      <c r="AA63" t="n">
        <v>-5560614693</v>
      </c>
      <c r="AB63" t="inlineStr">
        <is>
          <t>GUGM041221MDFTTRA3</t>
        </is>
      </c>
      <c r="AC63" s="2" t="n">
        <v>36526</v>
      </c>
      <c r="AD63" s="2" t="n">
        <v>45748</v>
      </c>
      <c r="AE63" t="inlineStr">
        <is>
          <t>mg6662573@gmail.com</t>
        </is>
      </c>
      <c r="AF63" t="inlineStr">
        <is>
          <t>00719057@red.unid.mx</t>
        </is>
      </c>
      <c r="AG63" t="n">
        <v>7220</v>
      </c>
      <c r="AH63" s="7" t="n">
        <v>40</v>
      </c>
      <c r="AI63" t="n">
        <v>0</v>
      </c>
      <c r="AJ63" t="n">
        <v>40</v>
      </c>
      <c r="AK63" t="n">
        <v>40</v>
      </c>
      <c r="AL63" t="n">
        <v>0</v>
      </c>
      <c r="AM63" s="1" t="n">
        <v>44606.45385416667</v>
      </c>
      <c r="AN63" t="n">
        <v>3</v>
      </c>
      <c r="AO63" t="n">
        <v>40</v>
      </c>
      <c r="AP63" t="n">
        <v>466.8</v>
      </c>
      <c r="AQ63" t="n">
        <v>40</v>
      </c>
      <c r="AR63" t="n">
        <v>466.8</v>
      </c>
      <c r="AS63" t="n">
        <v>40</v>
      </c>
      <c r="AT63" t="n">
        <v>466.8</v>
      </c>
      <c r="AU63" t="n">
        <v>0</v>
      </c>
      <c r="AV63" t="n">
        <v>0</v>
      </c>
      <c r="AW63" t="n">
        <v>0</v>
      </c>
      <c r="AX63" t="n">
        <v>0</v>
      </c>
      <c r="AY63" t="n">
        <v>0</v>
      </c>
      <c r="AZ63" t="n">
        <v>0</v>
      </c>
      <c r="BA63" t="n">
        <v>1</v>
      </c>
      <c r="BD63" t="n">
        <v>3501</v>
      </c>
      <c r="BE63" t="n">
        <v>5836</v>
      </c>
      <c r="BF63" t="n">
        <v>2100.6</v>
      </c>
      <c r="BG63" t="n">
        <v>3501.6</v>
      </c>
      <c r="BH63" s="2" t="n">
        <v>45748</v>
      </c>
      <c r="BJ63">
        <f>+VLOOKUP(C63,CV!$A$4:$N$546,14,FALSE)</f>
        <v/>
      </c>
    </row>
    <row r="64">
      <c r="A64" s="6">
        <f>+C64</f>
        <v/>
      </c>
      <c r="B64">
        <f>+VLOOKUP(A64,'[1]BASE 202520'!$C$2:$D$453,2,FALSE)</f>
        <v/>
      </c>
      <c r="C64" t="n">
        <v>739147</v>
      </c>
      <c r="D64" t="inlineStr">
        <is>
          <t>Vargas</t>
        </is>
      </c>
      <c r="E64" t="inlineStr">
        <is>
          <t>Santiago</t>
        </is>
      </c>
      <c r="F64" t="inlineStr">
        <is>
          <t>Fernando Joel</t>
        </is>
      </c>
      <c r="G64">
        <f>+CONCATENATE(D64,"  ",E64," ",F64,)</f>
        <v/>
      </c>
      <c r="H64" t="inlineStr">
        <is>
          <t>AS</t>
        </is>
      </c>
      <c r="J64" t="n">
        <v>2</v>
      </c>
      <c r="K64" t="inlineStr">
        <is>
          <t>Centro</t>
        </is>
      </c>
      <c r="L64" t="inlineStr">
        <is>
          <t>TAX</t>
        </is>
      </c>
      <c r="P64" t="inlineStr">
        <is>
          <t>LIC-DINV-18</t>
        </is>
      </c>
      <c r="Q64" t="inlineStr">
        <is>
          <t>LI</t>
        </is>
      </c>
      <c r="R64" t="inlineStr">
        <is>
          <t>2L25</t>
        </is>
      </c>
      <c r="S64" t="inlineStr">
        <is>
          <t>F</t>
        </is>
      </c>
      <c r="T64" t="inlineStr">
        <is>
          <t>RI</t>
        </is>
      </c>
      <c r="U64" t="inlineStr">
        <is>
          <t>-</t>
        </is>
      </c>
      <c r="V64" s="1" t="n">
        <v>45784</v>
      </c>
      <c r="W64" t="n">
        <v>202260</v>
      </c>
      <c r="X64" t="inlineStr">
        <is>
          <t>Matutino</t>
        </is>
      </c>
      <c r="Y64" t="inlineStr">
        <is>
          <t xml:space="preserve"> No especificada</t>
        </is>
      </c>
      <c r="AA64" t="n">
        <v>-5582276834</v>
      </c>
      <c r="AB64" t="inlineStr">
        <is>
          <t>VASF980331HDFRNR00</t>
        </is>
      </c>
      <c r="AC64" s="2" t="n">
        <v>35885</v>
      </c>
      <c r="AD64" s="2" t="n">
        <v>45786</v>
      </c>
      <c r="AE64" t="inlineStr">
        <is>
          <t>fernandojvs18@hotmail.com</t>
        </is>
      </c>
      <c r="AF64" t="inlineStr">
        <is>
          <t>00739147@red.unid.mx</t>
        </is>
      </c>
      <c r="AG64" t="n">
        <v>4630</v>
      </c>
      <c r="AH64" s="7" t="n">
        <v>30</v>
      </c>
      <c r="AI64" t="n">
        <v>0</v>
      </c>
      <c r="AJ64" t="n">
        <v>30</v>
      </c>
      <c r="AK64" t="n">
        <v>30</v>
      </c>
      <c r="AL64" t="n">
        <v>0</v>
      </c>
      <c r="AM64" s="1" t="n">
        <v>44736.42363425926</v>
      </c>
      <c r="AN64" t="n">
        <v>3</v>
      </c>
      <c r="AO64" t="n">
        <v>30</v>
      </c>
      <c r="AP64" t="n">
        <v>1750.8</v>
      </c>
      <c r="AQ64" t="n">
        <v>30</v>
      </c>
      <c r="AR64" t="n">
        <v>1750.8</v>
      </c>
      <c r="AS64" t="n">
        <v>30</v>
      </c>
      <c r="AT64" t="n">
        <v>1750.8</v>
      </c>
      <c r="AU64" t="n">
        <v>0</v>
      </c>
      <c r="AV64" t="n">
        <v>0</v>
      </c>
      <c r="AW64" t="n">
        <v>0</v>
      </c>
      <c r="AX64" t="n">
        <v>0</v>
      </c>
      <c r="AY64" t="n">
        <v>0</v>
      </c>
      <c r="AZ64" t="n">
        <v>0</v>
      </c>
      <c r="BA64" t="n">
        <v>1</v>
      </c>
      <c r="BD64" t="n">
        <v>17508</v>
      </c>
      <c r="BE64" t="n">
        <v>5836</v>
      </c>
      <c r="BF64" t="n">
        <v>12255.6</v>
      </c>
      <c r="BG64" t="n">
        <v>4085.2</v>
      </c>
      <c r="BH64" s="2" t="n">
        <v>45747</v>
      </c>
      <c r="BJ64">
        <f>+VLOOKUP(C64,CV!$A$4:$N$546,14,FALSE)</f>
        <v/>
      </c>
    </row>
    <row r="65">
      <c r="A65" s="6">
        <f>+C65</f>
        <v/>
      </c>
      <c r="B65">
        <f>+VLOOKUP(A65,'[1]BASE 202520'!$C$2:$D$453,2,FALSE)</f>
        <v/>
      </c>
      <c r="C65" t="n">
        <v>743577</v>
      </c>
      <c r="D65" t="inlineStr">
        <is>
          <t>Martinez</t>
        </is>
      </c>
      <c r="E65" t="inlineStr">
        <is>
          <t>Hernandez</t>
        </is>
      </c>
      <c r="F65" t="inlineStr">
        <is>
          <t xml:space="preserve">Yarelia </t>
        </is>
      </c>
      <c r="G65">
        <f>+CONCATENATE(D65,"  ",E65," ",F65,)</f>
        <v/>
      </c>
      <c r="H65" t="inlineStr">
        <is>
          <t>AS</t>
        </is>
      </c>
      <c r="J65" t="n">
        <v>2</v>
      </c>
      <c r="K65" t="inlineStr">
        <is>
          <t>Centro</t>
        </is>
      </c>
      <c r="L65" t="inlineStr">
        <is>
          <t>TAX</t>
        </is>
      </c>
      <c r="P65" t="inlineStr">
        <is>
          <t>LIC-DINV-18</t>
        </is>
      </c>
      <c r="Q65" t="inlineStr">
        <is>
          <t>LI</t>
        </is>
      </c>
      <c r="R65" t="inlineStr">
        <is>
          <t>2L25</t>
        </is>
      </c>
      <c r="S65" t="inlineStr">
        <is>
          <t>F</t>
        </is>
      </c>
      <c r="T65" t="inlineStr">
        <is>
          <t>RI</t>
        </is>
      </c>
      <c r="U65" t="inlineStr">
        <is>
          <t>-</t>
        </is>
      </c>
      <c r="V65" s="1" t="n">
        <v>45783</v>
      </c>
      <c r="W65" t="n">
        <v>202260</v>
      </c>
      <c r="X65" t="inlineStr">
        <is>
          <t>Matutino</t>
        </is>
      </c>
      <c r="Y65" t="inlineStr">
        <is>
          <t xml:space="preserve"> No especificada</t>
        </is>
      </c>
      <c r="Z65" t="n">
        <v>-5533103584</v>
      </c>
      <c r="AA65" t="n">
        <v>-5532704275</v>
      </c>
      <c r="AB65" t="inlineStr">
        <is>
          <t>MAHY030525MDFRRRA5</t>
        </is>
      </c>
      <c r="AC65" s="2" t="n">
        <v>37766</v>
      </c>
      <c r="AD65" s="2" t="n">
        <v>45786</v>
      </c>
      <c r="AE65" t="inlineStr">
        <is>
          <t>nova@nova.com</t>
        </is>
      </c>
      <c r="AF65" t="inlineStr">
        <is>
          <t>00743577@red.unid.mx</t>
        </is>
      </c>
      <c r="AG65" t="n">
        <v>9730</v>
      </c>
      <c r="AH65" s="7" t="n">
        <v>10</v>
      </c>
      <c r="AI65" t="n">
        <v>0</v>
      </c>
      <c r="AJ65" t="n">
        <v>10</v>
      </c>
      <c r="AK65" t="n">
        <v>10</v>
      </c>
      <c r="AL65" t="n">
        <v>0</v>
      </c>
      <c r="AM65" s="1" t="n">
        <v>44758.50258101852</v>
      </c>
      <c r="AN65" t="n">
        <v>3</v>
      </c>
      <c r="AO65" t="n">
        <v>10</v>
      </c>
      <c r="AP65" t="n">
        <v>583.6</v>
      </c>
      <c r="AQ65" t="n">
        <v>10</v>
      </c>
      <c r="AR65" t="n">
        <v>583.6</v>
      </c>
      <c r="AS65" t="n">
        <v>10</v>
      </c>
      <c r="AT65" t="n">
        <v>583.6</v>
      </c>
      <c r="AU65" t="n">
        <v>0</v>
      </c>
      <c r="AV65" t="n">
        <v>0</v>
      </c>
      <c r="AW65" t="n">
        <v>0</v>
      </c>
      <c r="AX65" t="n">
        <v>0</v>
      </c>
      <c r="AY65" t="n">
        <v>0</v>
      </c>
      <c r="AZ65" t="n">
        <v>0</v>
      </c>
      <c r="BA65" t="n">
        <v>1</v>
      </c>
      <c r="BD65" t="n">
        <v>17508</v>
      </c>
      <c r="BE65" t="n">
        <v>5836</v>
      </c>
      <c r="BF65" t="n">
        <v>15757.2</v>
      </c>
      <c r="BG65" t="n">
        <v>5252.4</v>
      </c>
      <c r="BH65" s="2" t="n">
        <v>45742</v>
      </c>
      <c r="BJ65">
        <f>+VLOOKUP(C65,CV!$A$4:$N$546,14,FALSE)</f>
        <v/>
      </c>
    </row>
    <row r="66">
      <c r="A66" s="6">
        <f>+C66</f>
        <v/>
      </c>
      <c r="B66">
        <f>+VLOOKUP(A66,'[1]BASE 202520'!$C$2:$D$453,2,FALSE)</f>
        <v/>
      </c>
      <c r="C66" t="n">
        <v>743785</v>
      </c>
      <c r="D66" t="inlineStr">
        <is>
          <t>Zarco</t>
        </is>
      </c>
      <c r="E66" t="inlineStr">
        <is>
          <t>Alvarez</t>
        </is>
      </c>
      <c r="F66" t="inlineStr">
        <is>
          <t xml:space="preserve">Sofía </t>
        </is>
      </c>
      <c r="G66">
        <f>+CONCATENATE(D66,"  ",E66," ",F66,)</f>
        <v/>
      </c>
      <c r="H66" t="inlineStr">
        <is>
          <t>AS</t>
        </is>
      </c>
      <c r="J66" t="n">
        <v>2</v>
      </c>
      <c r="K66" t="inlineStr">
        <is>
          <t>Centro</t>
        </is>
      </c>
      <c r="L66" t="inlineStr">
        <is>
          <t>TAX</t>
        </is>
      </c>
      <c r="P66" t="inlineStr">
        <is>
          <t>LIC-DINV-18</t>
        </is>
      </c>
      <c r="Q66" t="inlineStr">
        <is>
          <t>LI</t>
        </is>
      </c>
      <c r="R66" t="inlineStr">
        <is>
          <t>2L25</t>
        </is>
      </c>
      <c r="S66" t="inlineStr">
        <is>
          <t>F</t>
        </is>
      </c>
      <c r="T66" t="inlineStr">
        <is>
          <t>RI</t>
        </is>
      </c>
      <c r="U66" t="inlineStr">
        <is>
          <t>-</t>
        </is>
      </c>
      <c r="V66" s="1" t="n">
        <v>45783</v>
      </c>
      <c r="W66" t="n">
        <v>202260</v>
      </c>
      <c r="X66" t="inlineStr">
        <is>
          <t>Matutino</t>
        </is>
      </c>
      <c r="Y66" t="inlineStr">
        <is>
          <t xml:space="preserve"> No especificada</t>
        </is>
      </c>
      <c r="AA66" t="n">
        <v>-5528824340</v>
      </c>
      <c r="AB66" t="inlineStr">
        <is>
          <t>ZAAS020322MDFRLFA4</t>
        </is>
      </c>
      <c r="AC66" s="2" t="n">
        <v>37337</v>
      </c>
      <c r="AD66" s="2" t="n">
        <v>45789</v>
      </c>
      <c r="AE66" t="inlineStr">
        <is>
          <t>sofiazarcoalva@gmail.com</t>
        </is>
      </c>
      <c r="AF66" t="inlineStr">
        <is>
          <t>00743785@red.unid.mx</t>
        </is>
      </c>
      <c r="AG66" t="n">
        <v>14735</v>
      </c>
      <c r="AH66" s="7" t="n">
        <v>10</v>
      </c>
      <c r="AI66" t="n">
        <v>0</v>
      </c>
      <c r="AJ66" t="n">
        <v>10</v>
      </c>
      <c r="AK66" t="n">
        <v>10</v>
      </c>
      <c r="AL66" t="n">
        <v>0</v>
      </c>
      <c r="AM66" s="1" t="n">
        <v>44760.50243055556</v>
      </c>
      <c r="AN66" t="n">
        <v>3</v>
      </c>
      <c r="AO66" t="n">
        <v>10</v>
      </c>
      <c r="AP66" t="n">
        <v>583.6</v>
      </c>
      <c r="AQ66" t="n">
        <v>10</v>
      </c>
      <c r="AR66" t="n">
        <v>583.6</v>
      </c>
      <c r="AS66" t="n">
        <v>10</v>
      </c>
      <c r="AT66" t="n">
        <v>583.6</v>
      </c>
      <c r="AU66" t="n">
        <v>0</v>
      </c>
      <c r="AV66" t="n">
        <v>0</v>
      </c>
      <c r="AW66" t="n">
        <v>0</v>
      </c>
      <c r="AX66" t="n">
        <v>0</v>
      </c>
      <c r="AY66" t="n">
        <v>0</v>
      </c>
      <c r="AZ66" t="n">
        <v>0</v>
      </c>
      <c r="BA66" t="n">
        <v>1</v>
      </c>
      <c r="BD66" t="n">
        <v>17508</v>
      </c>
      <c r="BE66" t="n">
        <v>5836</v>
      </c>
      <c r="BF66" t="n">
        <v>15757.2</v>
      </c>
      <c r="BG66" t="n">
        <v>5252.4</v>
      </c>
      <c r="BH66" s="2" t="n">
        <v>45743</v>
      </c>
      <c r="BJ66">
        <f>+VLOOKUP(C66,CV!$A$4:$N$546,14,FALSE)</f>
        <v/>
      </c>
    </row>
    <row r="67">
      <c r="A67" s="6">
        <f>+C67</f>
        <v/>
      </c>
      <c r="B67">
        <f>+VLOOKUP(A67,'[1]BASE 202520'!$C$2:$D$453,2,FALSE)</f>
        <v/>
      </c>
      <c r="C67" t="n">
        <v>744055</v>
      </c>
      <c r="D67" t="inlineStr">
        <is>
          <t>Frausto</t>
        </is>
      </c>
      <c r="E67" t="inlineStr">
        <is>
          <t>Rodriguez</t>
        </is>
      </c>
      <c r="F67" t="inlineStr">
        <is>
          <t>Juan Eduardo Noe</t>
        </is>
      </c>
      <c r="G67">
        <f>+CONCATENATE(D67,"  ",E67," ",F67,)</f>
        <v/>
      </c>
      <c r="H67" t="inlineStr">
        <is>
          <t>AS</t>
        </is>
      </c>
      <c r="J67" t="n">
        <v>2</v>
      </c>
      <c r="K67" t="inlineStr">
        <is>
          <t>Centro</t>
        </is>
      </c>
      <c r="L67" t="inlineStr">
        <is>
          <t>TAX</t>
        </is>
      </c>
      <c r="P67" t="inlineStr">
        <is>
          <t>LIC-DINV-18</t>
        </is>
      </c>
      <c r="Q67" t="inlineStr">
        <is>
          <t>LI</t>
        </is>
      </c>
      <c r="R67" t="inlineStr">
        <is>
          <t>2L25</t>
        </is>
      </c>
      <c r="S67" t="inlineStr">
        <is>
          <t>M</t>
        </is>
      </c>
      <c r="T67" t="inlineStr">
        <is>
          <t>RI</t>
        </is>
      </c>
      <c r="U67" t="inlineStr">
        <is>
          <t>-</t>
        </is>
      </c>
      <c r="V67" t="inlineStr">
        <is>
          <t>30-APR-25 00:00:00</t>
        </is>
      </c>
      <c r="W67" t="n">
        <v>202260</v>
      </c>
      <c r="X67" t="inlineStr">
        <is>
          <t>Matutino</t>
        </is>
      </c>
      <c r="Y67" t="inlineStr">
        <is>
          <t xml:space="preserve"> No especificada</t>
        </is>
      </c>
      <c r="AA67" t="n">
        <v>-7352136979</v>
      </c>
      <c r="AB67" t="inlineStr">
        <is>
          <t>FARJ040511HDFRDNA3</t>
        </is>
      </c>
      <c r="AC67" s="2" t="n">
        <v>37752</v>
      </c>
      <c r="AD67" s="2" t="n">
        <v>45777</v>
      </c>
      <c r="AE67" t="inlineStr">
        <is>
          <t>402.juan.eduardo.noe@gmail.com</t>
        </is>
      </c>
      <c r="AF67" t="inlineStr">
        <is>
          <t>00744055@red.unid.mx</t>
        </is>
      </c>
      <c r="AG67" t="n">
        <v>62746</v>
      </c>
      <c r="AH67" s="7" t="n">
        <v>5</v>
      </c>
      <c r="AI67" t="n">
        <v>0</v>
      </c>
      <c r="AJ67" t="n">
        <v>5</v>
      </c>
      <c r="AK67" t="n">
        <v>5</v>
      </c>
      <c r="AL67" t="n">
        <v>0</v>
      </c>
      <c r="AM67" s="1" t="n">
        <v>44761.60054398148</v>
      </c>
      <c r="AN67" t="n">
        <v>3</v>
      </c>
      <c r="AO67" t="n">
        <v>5</v>
      </c>
      <c r="AP67" t="n">
        <v>323.45</v>
      </c>
      <c r="AQ67" t="n">
        <v>5</v>
      </c>
      <c r="AR67" t="n">
        <v>323.45</v>
      </c>
      <c r="AS67" t="n">
        <v>5</v>
      </c>
      <c r="AT67" t="n">
        <v>323.45</v>
      </c>
      <c r="AU67" t="n">
        <v>0</v>
      </c>
      <c r="AV67" t="n">
        <v>0</v>
      </c>
      <c r="AW67" t="n">
        <v>0</v>
      </c>
      <c r="AX67" t="n">
        <v>0</v>
      </c>
      <c r="AY67" t="n">
        <v>0</v>
      </c>
      <c r="AZ67" t="n">
        <v>0</v>
      </c>
      <c r="BA67" t="n">
        <v>4</v>
      </c>
      <c r="BD67" t="n">
        <v>14007</v>
      </c>
      <c r="BE67" t="n">
        <v>5836</v>
      </c>
      <c r="BF67" t="n">
        <v>13306.65</v>
      </c>
      <c r="BG67" t="n">
        <v>5544.2</v>
      </c>
      <c r="BH67" s="2" t="n">
        <v>45735</v>
      </c>
      <c r="BJ67">
        <f>+VLOOKUP(C67,CV!$A$4:$N$546,14,FALSE)</f>
        <v/>
      </c>
    </row>
    <row r="68">
      <c r="A68" s="6">
        <f>+C68</f>
        <v/>
      </c>
      <c r="B68">
        <f>+VLOOKUP(A68,'[1]BASE 202520'!$C$2:$D$453,2,FALSE)</f>
        <v/>
      </c>
      <c r="C68" t="n">
        <v>747587</v>
      </c>
      <c r="D68" t="inlineStr">
        <is>
          <t>Bernal</t>
        </is>
      </c>
      <c r="E68" t="inlineStr">
        <is>
          <t>Lino</t>
        </is>
      </c>
      <c r="F68" t="inlineStr">
        <is>
          <t>Angel David</t>
        </is>
      </c>
      <c r="G68">
        <f>+CONCATENATE(D68,"  ",E68," ",F68,)</f>
        <v/>
      </c>
      <c r="H68" t="inlineStr">
        <is>
          <t>AS</t>
        </is>
      </c>
      <c r="J68" t="n">
        <v>2</v>
      </c>
      <c r="K68" t="inlineStr">
        <is>
          <t>Centro</t>
        </is>
      </c>
      <c r="L68" t="inlineStr">
        <is>
          <t>TAX</t>
        </is>
      </c>
      <c r="P68" t="inlineStr">
        <is>
          <t>LIC-DINV-18</t>
        </is>
      </c>
      <c r="Q68" t="inlineStr">
        <is>
          <t>LI</t>
        </is>
      </c>
      <c r="R68" t="inlineStr">
        <is>
          <t>2L25</t>
        </is>
      </c>
      <c r="S68" t="inlineStr">
        <is>
          <t>M</t>
        </is>
      </c>
      <c r="T68" t="inlineStr">
        <is>
          <t>RI</t>
        </is>
      </c>
      <c r="U68" t="inlineStr">
        <is>
          <t>-</t>
        </is>
      </c>
      <c r="V68" s="1" t="n">
        <v>45790</v>
      </c>
      <c r="W68" t="n">
        <v>202260</v>
      </c>
      <c r="X68" t="inlineStr">
        <is>
          <t>Matutino</t>
        </is>
      </c>
      <c r="Y68" t="inlineStr">
        <is>
          <t xml:space="preserve"> No especificada</t>
        </is>
      </c>
      <c r="AA68" t="n">
        <v>-6692831237</v>
      </c>
      <c r="AB68" t="inlineStr">
        <is>
          <t>BELA021106HSLRNNA9</t>
        </is>
      </c>
      <c r="AC68" s="2" t="n">
        <v>34520</v>
      </c>
      <c r="AD68" s="2" t="n">
        <v>45790</v>
      </c>
      <c r="AE68" t="inlineStr">
        <is>
          <t>vlinot@gmail.com</t>
        </is>
      </c>
      <c r="AF68" t="inlineStr">
        <is>
          <t>00747587@red.unid.mx</t>
        </is>
      </c>
      <c r="AG68" t="n">
        <v>9910</v>
      </c>
      <c r="AH68" s="7" t="n">
        <v>10</v>
      </c>
      <c r="AI68" t="n">
        <v>0</v>
      </c>
      <c r="AJ68" t="n">
        <v>10</v>
      </c>
      <c r="AK68" t="n">
        <v>10</v>
      </c>
      <c r="AL68" t="n">
        <v>0</v>
      </c>
      <c r="AM68" s="1" t="n">
        <v>44777.53729166667</v>
      </c>
      <c r="AN68" t="n">
        <v>3</v>
      </c>
      <c r="AO68" t="n">
        <v>10</v>
      </c>
      <c r="AP68" t="n">
        <v>583.6</v>
      </c>
      <c r="AQ68" t="n">
        <v>10</v>
      </c>
      <c r="AR68" t="n">
        <v>583.6</v>
      </c>
      <c r="AS68" t="n">
        <v>10</v>
      </c>
      <c r="AT68" t="n">
        <v>583.6</v>
      </c>
      <c r="AU68" t="n">
        <v>0</v>
      </c>
      <c r="AV68" t="n">
        <v>0</v>
      </c>
      <c r="AW68" t="n">
        <v>0</v>
      </c>
      <c r="AX68" t="n">
        <v>0</v>
      </c>
      <c r="AY68" t="n">
        <v>0</v>
      </c>
      <c r="AZ68" t="n">
        <v>0</v>
      </c>
      <c r="BA68" t="n">
        <v>1</v>
      </c>
      <c r="BD68" t="n">
        <v>17508</v>
      </c>
      <c r="BE68" t="n">
        <v>5836</v>
      </c>
      <c r="BF68" t="n">
        <v>15757.2</v>
      </c>
      <c r="BG68" t="n">
        <v>5252.4</v>
      </c>
      <c r="BH68" s="2" t="n">
        <v>45742</v>
      </c>
      <c r="BJ68">
        <f>+VLOOKUP(C68,CV!$A$4:$N$546,14,FALSE)</f>
        <v/>
      </c>
    </row>
    <row r="69">
      <c r="A69" s="6">
        <f>+C69</f>
        <v/>
      </c>
      <c r="B69">
        <f>+VLOOKUP(A69,'[1]BASE 202520'!$C$2:$D$453,2,FALSE)</f>
        <v/>
      </c>
      <c r="C69" t="n">
        <v>758145</v>
      </c>
      <c r="D69" t="inlineStr">
        <is>
          <t>Montoya</t>
        </is>
      </c>
      <c r="E69" t="inlineStr">
        <is>
          <t>Esparza</t>
        </is>
      </c>
      <c r="F69" t="inlineStr">
        <is>
          <t>Daira Yazmin</t>
        </is>
      </c>
      <c r="G69">
        <f>+CONCATENATE(D69,"  ",E69," ",F69,)</f>
        <v/>
      </c>
      <c r="H69" t="inlineStr">
        <is>
          <t>AS</t>
        </is>
      </c>
      <c r="J69" t="n">
        <v>2</v>
      </c>
      <c r="K69" t="inlineStr">
        <is>
          <t>Centro</t>
        </is>
      </c>
      <c r="L69" t="inlineStr">
        <is>
          <t>TAX</t>
        </is>
      </c>
      <c r="P69" t="inlineStr">
        <is>
          <t>LIC-DINV-18</t>
        </is>
      </c>
      <c r="Q69" t="inlineStr">
        <is>
          <t>LI</t>
        </is>
      </c>
      <c r="R69" t="inlineStr">
        <is>
          <t>2L25</t>
        </is>
      </c>
      <c r="S69" t="inlineStr">
        <is>
          <t>F</t>
        </is>
      </c>
      <c r="T69" t="inlineStr">
        <is>
          <t>RI</t>
        </is>
      </c>
      <c r="U69" t="inlineStr">
        <is>
          <t>-</t>
        </is>
      </c>
      <c r="V69" s="1" t="n">
        <v>45783</v>
      </c>
      <c r="W69" t="n">
        <v>202260</v>
      </c>
      <c r="X69" t="inlineStr">
        <is>
          <t>Matutino</t>
        </is>
      </c>
      <c r="Y69" t="inlineStr">
        <is>
          <t xml:space="preserve"> No especificada</t>
        </is>
      </c>
      <c r="AA69" t="inlineStr">
        <is>
          <t>-646 261 12 1</t>
        </is>
      </c>
      <c r="AB69" t="inlineStr">
        <is>
          <t>MOED030603MBCNSRA8</t>
        </is>
      </c>
      <c r="AC69" s="2" t="n">
        <v>37775</v>
      </c>
      <c r="AD69" s="2" t="n">
        <v>45786</v>
      </c>
      <c r="AE69" t="inlineStr">
        <is>
          <t>yazzH2003@gmail.com</t>
        </is>
      </c>
      <c r="AF69" t="inlineStr">
        <is>
          <t>00758145@red.unid.mx</t>
        </is>
      </c>
      <c r="AG69" t="n">
        <v>22897</v>
      </c>
      <c r="AH69" s="7" t="n">
        <v>50</v>
      </c>
      <c r="AI69" t="n">
        <v>0</v>
      </c>
      <c r="AJ69" t="n">
        <v>50</v>
      </c>
      <c r="AK69" t="n">
        <v>50</v>
      </c>
      <c r="AL69" t="n">
        <v>0</v>
      </c>
      <c r="AM69" s="1" t="n">
        <v>45540.67251157408</v>
      </c>
      <c r="AN69" t="n">
        <v>3</v>
      </c>
      <c r="AO69" t="n">
        <v>50</v>
      </c>
      <c r="AP69" t="n">
        <v>2918</v>
      </c>
      <c r="AQ69" t="n">
        <v>50</v>
      </c>
      <c r="AR69" t="n">
        <v>2918</v>
      </c>
      <c r="AS69" t="n">
        <v>50</v>
      </c>
      <c r="AT69" t="n">
        <v>2918</v>
      </c>
      <c r="AU69" t="n">
        <v>0</v>
      </c>
      <c r="AV69" t="n">
        <v>0</v>
      </c>
      <c r="AW69" t="n">
        <v>0</v>
      </c>
      <c r="AX69" t="n">
        <v>0</v>
      </c>
      <c r="AY69" t="n">
        <v>0</v>
      </c>
      <c r="AZ69" t="n">
        <v>0</v>
      </c>
      <c r="BA69" t="n">
        <v>1</v>
      </c>
      <c r="BD69" t="n">
        <v>17508</v>
      </c>
      <c r="BE69" t="n">
        <v>5836</v>
      </c>
      <c r="BF69" t="n">
        <v>8754</v>
      </c>
      <c r="BG69" t="n">
        <v>2918</v>
      </c>
      <c r="BH69" s="2" t="n">
        <v>45742</v>
      </c>
      <c r="BJ69">
        <f>+VLOOKUP(C69,CV!$A$4:$N$546,14,FALSE)</f>
        <v/>
      </c>
    </row>
    <row r="70">
      <c r="A70" s="6">
        <f>+C70</f>
        <v/>
      </c>
      <c r="B70">
        <f>+VLOOKUP(A70,'[1]BASE 202520'!$C$2:$D$453,2,FALSE)</f>
        <v/>
      </c>
      <c r="C70" t="n">
        <v>763769</v>
      </c>
      <c r="D70" t="inlineStr">
        <is>
          <t>Uribe</t>
        </is>
      </c>
      <c r="E70" t="inlineStr">
        <is>
          <t>Zea</t>
        </is>
      </c>
      <c r="F70" t="inlineStr">
        <is>
          <t>Yaritzi Belen</t>
        </is>
      </c>
      <c r="G70">
        <f>+CONCATENATE(D70,"  ",E70," ",F70,)</f>
        <v/>
      </c>
      <c r="H70" t="inlineStr">
        <is>
          <t>AS</t>
        </is>
      </c>
      <c r="J70" t="n">
        <v>2</v>
      </c>
      <c r="K70" t="inlineStr">
        <is>
          <t>Centro</t>
        </is>
      </c>
      <c r="L70" t="inlineStr">
        <is>
          <t>TAX</t>
        </is>
      </c>
      <c r="P70" t="inlineStr">
        <is>
          <t>LIC-DINV-18</t>
        </is>
      </c>
      <c r="Q70" t="inlineStr">
        <is>
          <t>LI</t>
        </is>
      </c>
      <c r="R70" t="inlineStr">
        <is>
          <t>2L25</t>
        </is>
      </c>
      <c r="S70" t="inlineStr">
        <is>
          <t>F</t>
        </is>
      </c>
      <c r="T70" t="inlineStr">
        <is>
          <t>RI</t>
        </is>
      </c>
      <c r="U70" t="inlineStr">
        <is>
          <t>-</t>
        </is>
      </c>
      <c r="V70" t="inlineStr">
        <is>
          <t>23-APR-25 00:00:00</t>
        </is>
      </c>
      <c r="W70" t="n">
        <v>202320</v>
      </c>
      <c r="X70" t="inlineStr">
        <is>
          <t>Matutino</t>
        </is>
      </c>
      <c r="Y70" t="inlineStr">
        <is>
          <t xml:space="preserve"> No especificada</t>
        </is>
      </c>
      <c r="AA70" t="n">
        <v>-5551537885</v>
      </c>
      <c r="AB70" t="inlineStr">
        <is>
          <t>UIZY020127MDFRXRA8</t>
        </is>
      </c>
      <c r="AC70" s="2" t="n">
        <v>37283</v>
      </c>
      <c r="AD70" s="2" t="n">
        <v>45792</v>
      </c>
      <c r="AE70" t="inlineStr">
        <is>
          <t>belenuribezea@gmail.com</t>
        </is>
      </c>
      <c r="AF70" t="inlineStr">
        <is>
          <t>00763769@red.unid.mx</t>
        </is>
      </c>
      <c r="AG70" t="n">
        <v>4610</v>
      </c>
      <c r="AH70" s="7" t="n">
        <v>0</v>
      </c>
      <c r="AI70" t="n">
        <v>0</v>
      </c>
      <c r="AJ70" t="n">
        <v>0</v>
      </c>
      <c r="AK70" t="n">
        <v>0</v>
      </c>
      <c r="AL70" t="n">
        <v>0</v>
      </c>
      <c r="AM70" s="1" t="n">
        <v>44841.45383101852</v>
      </c>
      <c r="AN70" t="n">
        <v>3</v>
      </c>
      <c r="AO70" t="n">
        <v>0</v>
      </c>
      <c r="AP70" t="n">
        <v>0</v>
      </c>
      <c r="AQ70" t="n">
        <v>0</v>
      </c>
      <c r="AR70" t="n">
        <v>0</v>
      </c>
      <c r="AS70" t="n">
        <v>0</v>
      </c>
      <c r="AT70" t="n">
        <v>0</v>
      </c>
      <c r="AU70" t="n">
        <v>0</v>
      </c>
      <c r="AV70" t="n">
        <v>0</v>
      </c>
      <c r="AW70" t="n">
        <v>0</v>
      </c>
      <c r="AX70" t="n">
        <v>0</v>
      </c>
      <c r="AY70" t="n">
        <v>0</v>
      </c>
      <c r="AZ70" t="n">
        <v>0</v>
      </c>
      <c r="BA70" t="n">
        <v>5</v>
      </c>
      <c r="BD70" t="n">
        <v>17322</v>
      </c>
      <c r="BE70" t="n">
        <v>5774</v>
      </c>
      <c r="BF70" t="n">
        <v>17322</v>
      </c>
      <c r="BG70" t="n">
        <v>5774</v>
      </c>
      <c r="BH70" s="2" t="n">
        <v>45737</v>
      </c>
      <c r="BJ70">
        <f>+VLOOKUP(C70,CV!$A$4:$N$546,14,FALSE)</f>
        <v/>
      </c>
    </row>
    <row r="71">
      <c r="A71" s="6">
        <f>+C71</f>
        <v/>
      </c>
      <c r="B71">
        <f>+VLOOKUP(A71,'[1]BASE 202520'!$C$2:$D$453,2,FALSE)</f>
        <v/>
      </c>
      <c r="C71" t="n">
        <v>764515</v>
      </c>
      <c r="D71" t="inlineStr">
        <is>
          <t>Ruiz</t>
        </is>
      </c>
      <c r="E71" t="inlineStr">
        <is>
          <t>Huerta</t>
        </is>
      </c>
      <c r="F71" t="inlineStr">
        <is>
          <t>Leslie Melissa</t>
        </is>
      </c>
      <c r="G71">
        <f>+CONCATENATE(D71,"  ",E71," ",F71,)</f>
        <v/>
      </c>
      <c r="H71" t="inlineStr">
        <is>
          <t>AS</t>
        </is>
      </c>
      <c r="J71" t="n">
        <v>2</v>
      </c>
      <c r="K71" t="inlineStr">
        <is>
          <t>Centro</t>
        </is>
      </c>
      <c r="L71" t="inlineStr">
        <is>
          <t>TAX</t>
        </is>
      </c>
      <c r="P71" t="inlineStr">
        <is>
          <t>LIC-DINV-18</t>
        </is>
      </c>
      <c r="Q71" t="inlineStr">
        <is>
          <t>LI</t>
        </is>
      </c>
      <c r="R71" t="inlineStr">
        <is>
          <t>2L25</t>
        </is>
      </c>
      <c r="S71" t="inlineStr">
        <is>
          <t>F</t>
        </is>
      </c>
      <c r="T71" t="inlineStr">
        <is>
          <t>RI</t>
        </is>
      </c>
      <c r="U71" t="inlineStr">
        <is>
          <t>-</t>
        </is>
      </c>
      <c r="V71" t="inlineStr">
        <is>
          <t>30-APR-25 00:00:00</t>
        </is>
      </c>
      <c r="W71" t="n">
        <v>202320</v>
      </c>
      <c r="X71" t="inlineStr">
        <is>
          <t>Matutino</t>
        </is>
      </c>
      <c r="Y71" t="inlineStr">
        <is>
          <t xml:space="preserve"> No especificada</t>
        </is>
      </c>
      <c r="AA71" t="n">
        <v>-5568097024</v>
      </c>
      <c r="AB71" t="inlineStr">
        <is>
          <t>RUHL040716MDFZRSA3</t>
        </is>
      </c>
      <c r="AC71" s="2" t="n">
        <v>38184</v>
      </c>
      <c r="AD71" s="2" t="n">
        <v>45735</v>
      </c>
      <c r="AE71" t="inlineStr">
        <is>
          <t>liriosdorados13@gmail.com</t>
        </is>
      </c>
      <c r="AF71" t="inlineStr">
        <is>
          <t>00764515@red.unid.mx</t>
        </is>
      </c>
      <c r="AG71" t="n">
        <v>57400</v>
      </c>
      <c r="AH71" s="7" t="n">
        <v>30</v>
      </c>
      <c r="AI71" t="n">
        <v>0</v>
      </c>
      <c r="AJ71" t="n">
        <v>30</v>
      </c>
      <c r="AK71" t="n">
        <v>30</v>
      </c>
      <c r="AL71" t="n">
        <v>0</v>
      </c>
      <c r="AM71" s="1" t="n">
        <v>45401.54552083334</v>
      </c>
      <c r="AN71" t="n">
        <v>3</v>
      </c>
      <c r="AO71" t="n">
        <v>30</v>
      </c>
      <c r="AP71" t="n">
        <v>1658.1</v>
      </c>
      <c r="AQ71" t="n">
        <v>30</v>
      </c>
      <c r="AR71" t="n">
        <v>1658.1</v>
      </c>
      <c r="AS71" t="n">
        <v>30</v>
      </c>
      <c r="AT71" t="n">
        <v>1658.1</v>
      </c>
      <c r="AU71" t="n">
        <v>0</v>
      </c>
      <c r="AV71" t="n">
        <v>0</v>
      </c>
      <c r="AW71" t="n">
        <v>0</v>
      </c>
      <c r="AX71" t="n">
        <v>0</v>
      </c>
      <c r="AY71" t="n">
        <v>0</v>
      </c>
      <c r="AZ71" t="n">
        <v>0</v>
      </c>
      <c r="BA71" t="n">
        <v>5</v>
      </c>
      <c r="BD71" t="n">
        <v>16581</v>
      </c>
      <c r="BE71" t="n">
        <v>5527</v>
      </c>
      <c r="BF71" t="n">
        <v>11606.7</v>
      </c>
      <c r="BG71" t="n">
        <v>3868.9</v>
      </c>
      <c r="BH71" s="2" t="n">
        <v>45735</v>
      </c>
      <c r="BJ71">
        <f>+VLOOKUP(C71,CV!$A$4:$N$546,14,FALSE)</f>
        <v/>
      </c>
    </row>
    <row r="72">
      <c r="A72" s="6">
        <f>+C72</f>
        <v/>
      </c>
      <c r="B72">
        <f>+VLOOKUP(A72,'[1]BASE 202520'!$C$2:$D$453,2,FALSE)</f>
        <v/>
      </c>
      <c r="C72" t="n">
        <v>768700</v>
      </c>
      <c r="D72" t="inlineStr">
        <is>
          <t>Franco</t>
        </is>
      </c>
      <c r="E72" t="inlineStr">
        <is>
          <t>Aguillón</t>
        </is>
      </c>
      <c r="F72" t="inlineStr">
        <is>
          <t xml:space="preserve">Miriam </t>
        </is>
      </c>
      <c r="G72">
        <f>+CONCATENATE(D72,"  ",E72," ",F72,)</f>
        <v/>
      </c>
      <c r="H72" t="inlineStr">
        <is>
          <t>AS</t>
        </is>
      </c>
      <c r="J72" t="n">
        <v>2</v>
      </c>
      <c r="K72" t="inlineStr">
        <is>
          <t>Centro</t>
        </is>
      </c>
      <c r="L72" t="inlineStr">
        <is>
          <t>TAX</t>
        </is>
      </c>
      <c r="P72" t="inlineStr">
        <is>
          <t>LIC-DINV-18</t>
        </is>
      </c>
      <c r="Q72" t="inlineStr">
        <is>
          <t>LI</t>
        </is>
      </c>
      <c r="R72" t="inlineStr">
        <is>
          <t>2L25</t>
        </is>
      </c>
      <c r="S72" t="inlineStr">
        <is>
          <t>F</t>
        </is>
      </c>
      <c r="T72" t="inlineStr">
        <is>
          <t>RI</t>
        </is>
      </c>
      <c r="U72" t="inlineStr">
        <is>
          <t>-</t>
        </is>
      </c>
      <c r="V72" t="inlineStr">
        <is>
          <t>30-APR-25 00:00:00</t>
        </is>
      </c>
      <c r="W72" t="n">
        <v>202320</v>
      </c>
      <c r="X72" t="inlineStr">
        <is>
          <t>Matutino</t>
        </is>
      </c>
      <c r="Y72" t="inlineStr">
        <is>
          <t xml:space="preserve"> No especificada</t>
        </is>
      </c>
      <c r="AA72" t="n">
        <v>-5581550012</v>
      </c>
      <c r="AB72" t="inlineStr">
        <is>
          <t>FAAM041008MDFRGRA9</t>
        </is>
      </c>
      <c r="AC72" s="2" t="n">
        <v>38268</v>
      </c>
      <c r="AD72" s="2" t="n">
        <v>45744</v>
      </c>
      <c r="AE72" t="inlineStr">
        <is>
          <t>miriamfa23@gmail.com</t>
        </is>
      </c>
      <c r="AF72" t="inlineStr">
        <is>
          <t>00768700@red.unid.mx</t>
        </is>
      </c>
      <c r="AG72" t="n">
        <v>15900</v>
      </c>
      <c r="AH72" s="7" t="n">
        <v>50</v>
      </c>
      <c r="AI72" t="n">
        <v>0</v>
      </c>
      <c r="AJ72" t="n">
        <v>50</v>
      </c>
      <c r="AK72" t="n">
        <v>50</v>
      </c>
      <c r="AL72" t="n">
        <v>0</v>
      </c>
      <c r="AM72" s="1" t="n">
        <v>45145.56131944444</v>
      </c>
      <c r="AN72" t="n">
        <v>3</v>
      </c>
      <c r="AO72" t="n">
        <v>50</v>
      </c>
      <c r="AP72" t="n">
        <v>2857.5</v>
      </c>
      <c r="AQ72" t="n">
        <v>50</v>
      </c>
      <c r="AR72" t="n">
        <v>2857.5</v>
      </c>
      <c r="AS72" t="n">
        <v>50</v>
      </c>
      <c r="AT72" t="n">
        <v>2857.5</v>
      </c>
      <c r="AU72" t="n">
        <v>0</v>
      </c>
      <c r="AV72" t="n">
        <v>0</v>
      </c>
      <c r="AW72" t="n">
        <v>0</v>
      </c>
      <c r="AX72" t="n">
        <v>0</v>
      </c>
      <c r="AY72" t="n">
        <v>0</v>
      </c>
      <c r="AZ72" t="n">
        <v>0</v>
      </c>
      <c r="BA72" t="n">
        <v>5</v>
      </c>
      <c r="BD72" t="n">
        <v>17145</v>
      </c>
      <c r="BE72" t="n">
        <v>5715</v>
      </c>
      <c r="BF72" t="n">
        <v>8572.5</v>
      </c>
      <c r="BG72" t="n">
        <v>2857.5</v>
      </c>
      <c r="BH72" s="2" t="n">
        <v>45744</v>
      </c>
      <c r="BJ72">
        <f>+VLOOKUP(C72,CV!$A$4:$N$546,14,FALSE)</f>
        <v/>
      </c>
    </row>
    <row r="73">
      <c r="A73" s="6">
        <f>+C73</f>
        <v/>
      </c>
      <c r="B73">
        <f>+VLOOKUP(A73,'[1]BASE 202520'!$C$2:$D$453,2,FALSE)</f>
        <v/>
      </c>
      <c r="C73" t="n">
        <v>771874</v>
      </c>
      <c r="D73" t="inlineStr">
        <is>
          <t>Jimenez</t>
        </is>
      </c>
      <c r="E73" t="inlineStr">
        <is>
          <t>Mendoza</t>
        </is>
      </c>
      <c r="F73" t="inlineStr">
        <is>
          <t xml:space="preserve">Julio </t>
        </is>
      </c>
      <c r="G73">
        <f>+CONCATENATE(D73,"  ",E73," ",F73,)</f>
        <v/>
      </c>
      <c r="H73" t="inlineStr">
        <is>
          <t>AS</t>
        </is>
      </c>
      <c r="J73" t="n">
        <v>2</v>
      </c>
      <c r="K73" t="inlineStr">
        <is>
          <t>Centro</t>
        </is>
      </c>
      <c r="L73" t="inlineStr">
        <is>
          <t>TAX</t>
        </is>
      </c>
      <c r="P73" t="inlineStr">
        <is>
          <t>LIC-DINV-18</t>
        </is>
      </c>
      <c r="Q73" t="inlineStr">
        <is>
          <t>LI</t>
        </is>
      </c>
      <c r="R73" t="inlineStr">
        <is>
          <t>2L25</t>
        </is>
      </c>
      <c r="S73" t="inlineStr">
        <is>
          <t>F</t>
        </is>
      </c>
      <c r="T73" t="inlineStr">
        <is>
          <t>RI</t>
        </is>
      </c>
      <c r="U73" t="inlineStr">
        <is>
          <t>-</t>
        </is>
      </c>
      <c r="V73" t="inlineStr">
        <is>
          <t>29-APR-25 00:00:00</t>
        </is>
      </c>
      <c r="W73" t="n">
        <v>202320</v>
      </c>
      <c r="X73" t="inlineStr">
        <is>
          <t>Matutino</t>
        </is>
      </c>
      <c r="Y73" t="inlineStr">
        <is>
          <t xml:space="preserve"> No especificada</t>
        </is>
      </c>
      <c r="AA73" t="n">
        <v>-5534496654</v>
      </c>
      <c r="AB73" t="inlineStr">
        <is>
          <t>JIMJ020312HDFMNLA6</t>
        </is>
      </c>
      <c r="AC73" s="2" t="n">
        <v>36962</v>
      </c>
      <c r="AD73" s="2" t="n">
        <v>45790</v>
      </c>
      <c r="AE73" t="inlineStr">
        <is>
          <t>cecijimenez2261@gmail.com</t>
        </is>
      </c>
      <c r="AF73" t="inlineStr">
        <is>
          <t>00771874@red.unid.mx</t>
        </is>
      </c>
      <c r="AG73" t="n">
        <v>4600</v>
      </c>
      <c r="AH73" s="7" t="n">
        <v>10</v>
      </c>
      <c r="AI73" t="n">
        <v>0</v>
      </c>
      <c r="AJ73" t="n">
        <v>10</v>
      </c>
      <c r="AK73" t="n">
        <v>10</v>
      </c>
      <c r="AL73" t="n">
        <v>0</v>
      </c>
      <c r="AM73" s="1" t="n">
        <v>44908.84964120371</v>
      </c>
      <c r="AN73" t="n">
        <v>3</v>
      </c>
      <c r="AO73" t="n">
        <v>10</v>
      </c>
      <c r="AP73" t="n">
        <v>606.3</v>
      </c>
      <c r="AQ73" t="n">
        <v>10</v>
      </c>
      <c r="AR73" t="n">
        <v>606.3</v>
      </c>
      <c r="AS73" t="n">
        <v>10</v>
      </c>
      <c r="AT73" t="n">
        <v>606.3</v>
      </c>
      <c r="AU73" t="n">
        <v>0</v>
      </c>
      <c r="AV73" t="n">
        <v>0</v>
      </c>
      <c r="AW73" t="n">
        <v>0</v>
      </c>
      <c r="AX73" t="n">
        <v>0</v>
      </c>
      <c r="AY73" t="n">
        <v>0</v>
      </c>
      <c r="AZ73" t="n">
        <v>0</v>
      </c>
      <c r="BA73" t="n">
        <v>5</v>
      </c>
      <c r="BD73" t="n">
        <v>18189</v>
      </c>
      <c r="BE73" t="n">
        <v>6063</v>
      </c>
      <c r="BF73" t="n">
        <v>16370.1</v>
      </c>
      <c r="BG73" t="n">
        <v>5456.7</v>
      </c>
      <c r="BH73" s="2" t="n">
        <v>45742</v>
      </c>
      <c r="BJ73">
        <f>+VLOOKUP(C73,CV!$A$4:$N$546,14,FALSE)</f>
        <v/>
      </c>
    </row>
    <row r="74">
      <c r="A74" s="6">
        <f>+C74</f>
        <v/>
      </c>
      <c r="B74">
        <f>+VLOOKUP(A74,'[1]BASE 202520'!$C$2:$D$453,2,FALSE)</f>
        <v/>
      </c>
      <c r="C74" t="n">
        <v>775379</v>
      </c>
      <c r="D74" t="inlineStr">
        <is>
          <t>Carmona</t>
        </is>
      </c>
      <c r="E74" t="inlineStr">
        <is>
          <t>Becerril</t>
        </is>
      </c>
      <c r="F74" t="inlineStr">
        <is>
          <t>Zaira Bibiana</t>
        </is>
      </c>
      <c r="G74">
        <f>+CONCATENATE(D74,"  ",E74," ",F74,)</f>
        <v/>
      </c>
      <c r="H74" t="inlineStr">
        <is>
          <t>AS</t>
        </is>
      </c>
      <c r="J74" t="n">
        <v>2</v>
      </c>
      <c r="K74" t="inlineStr">
        <is>
          <t>Centro</t>
        </is>
      </c>
      <c r="L74" t="inlineStr">
        <is>
          <t>TAX</t>
        </is>
      </c>
      <c r="P74" t="inlineStr">
        <is>
          <t>LIC-DINV-18</t>
        </is>
      </c>
      <c r="Q74" t="inlineStr">
        <is>
          <t>LI</t>
        </is>
      </c>
      <c r="R74" t="inlineStr">
        <is>
          <t>2L25</t>
        </is>
      </c>
      <c r="S74" t="inlineStr">
        <is>
          <t>F</t>
        </is>
      </c>
      <c r="T74" t="inlineStr">
        <is>
          <t>RI</t>
        </is>
      </c>
      <c r="U74" t="inlineStr">
        <is>
          <t>-</t>
        </is>
      </c>
      <c r="V74" t="inlineStr">
        <is>
          <t>28-APR-25 00:00:00</t>
        </is>
      </c>
      <c r="W74" t="n">
        <v>202320</v>
      </c>
      <c r="X74" t="inlineStr">
        <is>
          <t>Matutino</t>
        </is>
      </c>
      <c r="Y74" t="inlineStr">
        <is>
          <t xml:space="preserve"> No especificada</t>
        </is>
      </c>
      <c r="AA74" t="n">
        <v>-5527756252</v>
      </c>
      <c r="AB74" t="inlineStr">
        <is>
          <t>CABZ041015MJCRCRA6</t>
        </is>
      </c>
      <c r="AC74" s="2" t="n">
        <v>38275</v>
      </c>
      <c r="AD74" s="2" t="n">
        <v>45777</v>
      </c>
      <c r="AE74" t="inlineStr">
        <is>
          <t>carmonabecerril12@gmail.com</t>
        </is>
      </c>
      <c r="AF74" t="inlineStr">
        <is>
          <t>00775379@red.unid.mx</t>
        </is>
      </c>
      <c r="AG74" t="n">
        <v>54764</v>
      </c>
      <c r="AH74" s="7" t="n">
        <v>10</v>
      </c>
      <c r="AI74" t="n">
        <v>0</v>
      </c>
      <c r="AJ74" t="n">
        <v>10</v>
      </c>
      <c r="AK74" t="n">
        <v>10</v>
      </c>
      <c r="AL74" t="n">
        <v>0</v>
      </c>
      <c r="AM74" s="1" t="n">
        <v>44935.74559027778</v>
      </c>
      <c r="AN74" t="n">
        <v>3</v>
      </c>
      <c r="AO74" t="n">
        <v>10</v>
      </c>
      <c r="AP74" t="n">
        <v>606.3</v>
      </c>
      <c r="AQ74" t="n">
        <v>10</v>
      </c>
      <c r="AR74" t="n">
        <v>606.3</v>
      </c>
      <c r="AS74" t="n">
        <v>10</v>
      </c>
      <c r="AT74" t="n">
        <v>606.3</v>
      </c>
      <c r="AU74" t="n">
        <v>0</v>
      </c>
      <c r="AV74" t="n">
        <v>0</v>
      </c>
      <c r="AW74" t="n">
        <v>0</v>
      </c>
      <c r="AX74" t="n">
        <v>0</v>
      </c>
      <c r="AY74" t="n">
        <v>0</v>
      </c>
      <c r="AZ74" t="n">
        <v>0</v>
      </c>
      <c r="BA74" t="n">
        <v>6</v>
      </c>
      <c r="BD74" t="n">
        <v>18189</v>
      </c>
      <c r="BE74" t="n">
        <v>6063</v>
      </c>
      <c r="BF74" t="n">
        <v>16370.1</v>
      </c>
      <c r="BG74" t="n">
        <v>5456.7</v>
      </c>
      <c r="BH74" s="2" t="n">
        <v>45741</v>
      </c>
      <c r="BJ74">
        <f>+VLOOKUP(C74,CV!$A$4:$N$546,14,FALSE)</f>
        <v/>
      </c>
    </row>
    <row r="75">
      <c r="A75" s="6">
        <f>+C75</f>
        <v/>
      </c>
      <c r="B75">
        <f>+VLOOKUP(A75,'[1]BASE 202520'!$C$2:$D$453,2,FALSE)</f>
        <v/>
      </c>
      <c r="C75" t="n">
        <v>789521</v>
      </c>
      <c r="D75" t="inlineStr">
        <is>
          <t>Posada</t>
        </is>
      </c>
      <c r="E75" t="inlineStr">
        <is>
          <t>Anzaldo</t>
        </is>
      </c>
      <c r="F75" t="inlineStr">
        <is>
          <t>Tiare Ynney</t>
        </is>
      </c>
      <c r="G75">
        <f>+CONCATENATE(D75,"  ",E75," ",F75,)</f>
        <v/>
      </c>
      <c r="H75" t="inlineStr">
        <is>
          <t>AS</t>
        </is>
      </c>
      <c r="J75" t="n">
        <v>2</v>
      </c>
      <c r="K75" t="inlineStr">
        <is>
          <t>Centro</t>
        </is>
      </c>
      <c r="L75" t="inlineStr">
        <is>
          <t>TAX</t>
        </is>
      </c>
      <c r="P75" t="inlineStr">
        <is>
          <t>LIC-DINV-18</t>
        </is>
      </c>
      <c r="Q75" t="inlineStr">
        <is>
          <t>LI</t>
        </is>
      </c>
      <c r="R75" t="inlineStr">
        <is>
          <t>2L25</t>
        </is>
      </c>
      <c r="S75" t="inlineStr">
        <is>
          <t>F</t>
        </is>
      </c>
      <c r="T75" t="inlineStr">
        <is>
          <t>RI</t>
        </is>
      </c>
      <c r="U75" t="inlineStr">
        <is>
          <t>-</t>
        </is>
      </c>
      <c r="V75" t="inlineStr">
        <is>
          <t>30-APR-25 00:00:00</t>
        </is>
      </c>
      <c r="W75" t="n">
        <v>202360</v>
      </c>
      <c r="X75" t="inlineStr">
        <is>
          <t>Matutino</t>
        </is>
      </c>
      <c r="Y75" t="inlineStr">
        <is>
          <t xml:space="preserve"> No especificada</t>
        </is>
      </c>
      <c r="AA75" t="n">
        <v>-5578641702</v>
      </c>
      <c r="AB75" t="inlineStr">
        <is>
          <t>POAT040220MDFSNRA5</t>
        </is>
      </c>
      <c r="AC75" s="2" t="n">
        <v>38037</v>
      </c>
      <c r="AD75" s="2" t="n">
        <v>45747</v>
      </c>
      <c r="AE75" t="inlineStr">
        <is>
          <t>ynneyanzaldo@gmail.com</t>
        </is>
      </c>
      <c r="AF75" t="inlineStr">
        <is>
          <t>00789521@red.unid.mx</t>
        </is>
      </c>
      <c r="AG75" t="n">
        <v>4040</v>
      </c>
      <c r="AH75" s="7" t="n">
        <v>45</v>
      </c>
      <c r="AI75" t="n">
        <v>0</v>
      </c>
      <c r="AJ75" t="n">
        <v>45</v>
      </c>
      <c r="AK75" t="n">
        <v>45</v>
      </c>
      <c r="AL75" t="n">
        <v>0</v>
      </c>
      <c r="AM75" s="1" t="n">
        <v>45019.66900462963</v>
      </c>
      <c r="AN75" t="n">
        <v>3</v>
      </c>
      <c r="AO75" t="n">
        <v>45</v>
      </c>
      <c r="AP75" t="n">
        <v>2571.75</v>
      </c>
      <c r="AQ75" t="n">
        <v>45</v>
      </c>
      <c r="AR75" t="n">
        <v>2571.75</v>
      </c>
      <c r="AS75" t="n">
        <v>45</v>
      </c>
      <c r="AT75" t="n">
        <v>2571.75</v>
      </c>
      <c r="AU75" t="n">
        <v>0</v>
      </c>
      <c r="AV75" t="n">
        <v>0</v>
      </c>
      <c r="AW75" t="n">
        <v>0</v>
      </c>
      <c r="AX75" t="n">
        <v>0</v>
      </c>
      <c r="AY75" t="n">
        <v>0</v>
      </c>
      <c r="AZ75" t="n">
        <v>0</v>
      </c>
      <c r="BA75" t="n">
        <v>5</v>
      </c>
      <c r="BD75" t="n">
        <v>17145</v>
      </c>
      <c r="BE75" t="n">
        <v>5715</v>
      </c>
      <c r="BF75" t="n">
        <v>9429.75</v>
      </c>
      <c r="BG75" t="n">
        <v>3143.25</v>
      </c>
      <c r="BH75" s="2" t="n">
        <v>45747</v>
      </c>
      <c r="BJ75">
        <f>+VLOOKUP(C75,CV!$A$4:$N$546,14,FALSE)</f>
        <v/>
      </c>
    </row>
    <row r="76">
      <c r="A76" s="6">
        <f>+C76</f>
        <v/>
      </c>
      <c r="B76">
        <f>+VLOOKUP(A76,'[1]BASE 202520'!$C$2:$D$453,2,FALSE)</f>
        <v/>
      </c>
      <c r="C76" t="n">
        <v>795714</v>
      </c>
      <c r="D76" t="inlineStr">
        <is>
          <t>Cerón</t>
        </is>
      </c>
      <c r="E76" t="inlineStr">
        <is>
          <t>Rivera</t>
        </is>
      </c>
      <c r="F76" t="inlineStr">
        <is>
          <t xml:space="preserve">Scarlett </t>
        </is>
      </c>
      <c r="G76">
        <f>+CONCATENATE(D76,"  ",E76," ",F76,)</f>
        <v/>
      </c>
      <c r="H76" t="inlineStr">
        <is>
          <t>AS</t>
        </is>
      </c>
      <c r="J76" t="n">
        <v>2</v>
      </c>
      <c r="K76" t="inlineStr">
        <is>
          <t>Centro</t>
        </is>
      </c>
      <c r="L76" t="inlineStr">
        <is>
          <t>TAX</t>
        </is>
      </c>
      <c r="P76" t="inlineStr">
        <is>
          <t>LIC-DINV-18</t>
        </is>
      </c>
      <c r="Q76" t="inlineStr">
        <is>
          <t>LI</t>
        </is>
      </c>
      <c r="R76" t="inlineStr">
        <is>
          <t>2L25</t>
        </is>
      </c>
      <c r="S76" t="inlineStr">
        <is>
          <t>F</t>
        </is>
      </c>
      <c r="T76" t="inlineStr">
        <is>
          <t>RI</t>
        </is>
      </c>
      <c r="U76" t="inlineStr">
        <is>
          <t>-</t>
        </is>
      </c>
      <c r="V76" t="inlineStr">
        <is>
          <t>23-APR-25 00:00:00</t>
        </is>
      </c>
      <c r="W76" t="n">
        <v>202360</v>
      </c>
      <c r="X76" t="inlineStr">
        <is>
          <t>Matutino</t>
        </is>
      </c>
      <c r="Y76" t="inlineStr">
        <is>
          <t xml:space="preserve"> No especificada</t>
        </is>
      </c>
      <c r="AA76" t="n">
        <v>-5547334876</v>
      </c>
      <c r="AB76" t="inlineStr">
        <is>
          <t>CERS050815MDFRVCA4</t>
        </is>
      </c>
      <c r="AC76" s="2" t="n">
        <v>38579</v>
      </c>
      <c r="AD76" s="2" t="n">
        <v>45782</v>
      </c>
      <c r="AE76" t="inlineStr">
        <is>
          <t>s2005k2@gmail.com</t>
        </is>
      </c>
      <c r="AF76" t="inlineStr">
        <is>
          <t>00795714@red.unid.mx</t>
        </is>
      </c>
      <c r="AG76" t="n">
        <v>1857</v>
      </c>
      <c r="AH76" s="7" t="n">
        <v>50</v>
      </c>
      <c r="AI76" t="n">
        <v>0</v>
      </c>
      <c r="AJ76" t="n">
        <v>50</v>
      </c>
      <c r="AK76" t="n">
        <v>50</v>
      </c>
      <c r="AL76" t="n">
        <v>0</v>
      </c>
      <c r="AM76" s="1" t="n">
        <v>45070.74637731481</v>
      </c>
      <c r="AN76" t="n">
        <v>3</v>
      </c>
      <c r="AO76" t="n">
        <v>50</v>
      </c>
      <c r="AP76" t="n">
        <v>2721.5</v>
      </c>
      <c r="AQ76" t="n">
        <v>50</v>
      </c>
      <c r="AR76" t="n">
        <v>2721.5</v>
      </c>
      <c r="AS76" t="n">
        <v>50</v>
      </c>
      <c r="AT76" t="n">
        <v>2721.5</v>
      </c>
      <c r="AU76" t="n">
        <v>0</v>
      </c>
      <c r="AV76" t="n">
        <v>0</v>
      </c>
      <c r="AW76" t="n">
        <v>0</v>
      </c>
      <c r="AX76" t="n">
        <v>0</v>
      </c>
      <c r="AY76" t="n">
        <v>0</v>
      </c>
      <c r="AZ76" t="n">
        <v>0</v>
      </c>
      <c r="BA76" t="n">
        <v>5</v>
      </c>
      <c r="BD76" t="n">
        <v>16329</v>
      </c>
      <c r="BE76" t="n">
        <v>5443</v>
      </c>
      <c r="BF76" t="n">
        <v>8164.5</v>
      </c>
      <c r="BG76" t="n">
        <v>2721.5</v>
      </c>
      <c r="BH76" s="2" t="n">
        <v>45742</v>
      </c>
      <c r="BJ76">
        <f>+VLOOKUP(C76,CV!$A$4:$N$546,14,FALSE)</f>
        <v/>
      </c>
    </row>
    <row r="77">
      <c r="A77" s="6">
        <f>+C77</f>
        <v/>
      </c>
      <c r="B77">
        <f>+VLOOKUP(A77,'[1]BASE 202520'!$C$2:$D$453,2,FALSE)</f>
        <v/>
      </c>
      <c r="C77" t="n">
        <v>798972</v>
      </c>
      <c r="D77" t="inlineStr">
        <is>
          <t>Bautista</t>
        </is>
      </c>
      <c r="E77" t="inlineStr">
        <is>
          <t>Romero</t>
        </is>
      </c>
      <c r="F77" t="inlineStr">
        <is>
          <t>Adriana Abigail</t>
        </is>
      </c>
      <c r="G77">
        <f>+CONCATENATE(D77,"  ",E77," ",F77,)</f>
        <v/>
      </c>
      <c r="H77" t="inlineStr">
        <is>
          <t>AS</t>
        </is>
      </c>
      <c r="J77" t="n">
        <v>2</v>
      </c>
      <c r="K77" t="inlineStr">
        <is>
          <t>Centro</t>
        </is>
      </c>
      <c r="L77" t="inlineStr">
        <is>
          <t>TAX</t>
        </is>
      </c>
      <c r="P77" t="inlineStr">
        <is>
          <t>LIC-DINV-18</t>
        </is>
      </c>
      <c r="Q77" t="inlineStr">
        <is>
          <t>LI</t>
        </is>
      </c>
      <c r="R77" t="inlineStr">
        <is>
          <t>2L25</t>
        </is>
      </c>
      <c r="S77" t="inlineStr">
        <is>
          <t>F</t>
        </is>
      </c>
      <c r="T77" t="inlineStr">
        <is>
          <t>RI</t>
        </is>
      </c>
      <c r="U77" t="inlineStr">
        <is>
          <t>-</t>
        </is>
      </c>
      <c r="V77" t="inlineStr">
        <is>
          <t>30-APR-25 00:00:00</t>
        </is>
      </c>
      <c r="W77" t="n">
        <v>202360</v>
      </c>
      <c r="X77" t="inlineStr">
        <is>
          <t>Matutino</t>
        </is>
      </c>
      <c r="Y77" t="inlineStr">
        <is>
          <t xml:space="preserve"> No especificada</t>
        </is>
      </c>
      <c r="AA77" t="n">
        <v>-5511249113</v>
      </c>
      <c r="AB77" t="inlineStr">
        <is>
          <t>BARA050608MDFTMDA7</t>
        </is>
      </c>
      <c r="AC77" s="2" t="n">
        <v>38511</v>
      </c>
      <c r="AD77" s="2" t="n">
        <v>45742</v>
      </c>
      <c r="AE77" t="inlineStr">
        <is>
          <t>abigailbautista1romero@gmail.com</t>
        </is>
      </c>
      <c r="AF77" t="inlineStr">
        <is>
          <t>00798972@red.unid.mx</t>
        </is>
      </c>
      <c r="AG77" t="n">
        <v>4800</v>
      </c>
      <c r="AH77" s="7" t="n">
        <v>50</v>
      </c>
      <c r="AI77" t="n">
        <v>0</v>
      </c>
      <c r="AJ77" t="n">
        <v>50</v>
      </c>
      <c r="AK77" t="n">
        <v>50</v>
      </c>
      <c r="AL77" t="n">
        <v>0</v>
      </c>
      <c r="AM77" s="1" t="n">
        <v>45093.53712962963</v>
      </c>
      <c r="AN77" t="n">
        <v>3</v>
      </c>
      <c r="AO77" t="n">
        <v>50</v>
      </c>
      <c r="AP77" t="n">
        <v>2857.5</v>
      </c>
      <c r="AQ77" t="n">
        <v>50</v>
      </c>
      <c r="AR77" t="n">
        <v>2857.5</v>
      </c>
      <c r="AS77" t="n">
        <v>50</v>
      </c>
      <c r="AT77" t="n">
        <v>2857.5</v>
      </c>
      <c r="AU77" t="n">
        <v>0</v>
      </c>
      <c r="AV77" t="n">
        <v>0</v>
      </c>
      <c r="AW77" t="n">
        <v>0</v>
      </c>
      <c r="AX77" t="n">
        <v>0</v>
      </c>
      <c r="AY77" t="n">
        <v>0</v>
      </c>
      <c r="AZ77" t="n">
        <v>0</v>
      </c>
      <c r="BA77" t="n">
        <v>5</v>
      </c>
      <c r="BD77" t="n">
        <v>17145</v>
      </c>
      <c r="BE77" t="n">
        <v>5715</v>
      </c>
      <c r="BF77" t="n">
        <v>8572.5</v>
      </c>
      <c r="BG77" t="n">
        <v>2857.5</v>
      </c>
      <c r="BH77" s="2" t="n">
        <v>45742</v>
      </c>
      <c r="BJ77">
        <f>+VLOOKUP(C77,CV!$A$4:$N$546,14,FALSE)</f>
        <v/>
      </c>
    </row>
    <row r="78">
      <c r="A78" s="6">
        <f>+C78</f>
        <v/>
      </c>
      <c r="B78">
        <f>+VLOOKUP(A78,'[1]BASE 202520'!$C$2:$D$453,2,FALSE)</f>
        <v/>
      </c>
      <c r="C78" t="n">
        <v>800284</v>
      </c>
      <c r="D78" t="inlineStr">
        <is>
          <t>Ramirez</t>
        </is>
      </c>
      <c r="E78" t="inlineStr">
        <is>
          <t>Garcia</t>
        </is>
      </c>
      <c r="F78" t="inlineStr">
        <is>
          <t>Maria Fernanda</t>
        </is>
      </c>
      <c r="G78">
        <f>+CONCATENATE(D78,"  ",E78," ",F78,)</f>
        <v/>
      </c>
      <c r="H78" t="inlineStr">
        <is>
          <t>AS</t>
        </is>
      </c>
      <c r="J78" t="n">
        <v>2</v>
      </c>
      <c r="K78" t="inlineStr">
        <is>
          <t>Centro</t>
        </is>
      </c>
      <c r="L78" t="inlineStr">
        <is>
          <t>TAX</t>
        </is>
      </c>
      <c r="P78" t="inlineStr">
        <is>
          <t>LIC-DINV-18</t>
        </is>
      </c>
      <c r="Q78" t="inlineStr">
        <is>
          <t>LI</t>
        </is>
      </c>
      <c r="R78" t="inlineStr">
        <is>
          <t>2L25</t>
        </is>
      </c>
      <c r="S78" t="inlineStr">
        <is>
          <t>F</t>
        </is>
      </c>
      <c r="T78" t="inlineStr">
        <is>
          <t>RI</t>
        </is>
      </c>
      <c r="U78" t="inlineStr">
        <is>
          <t>-</t>
        </is>
      </c>
      <c r="V78" t="inlineStr">
        <is>
          <t>30-APR-25 00:00:00</t>
        </is>
      </c>
      <c r="W78" t="n">
        <v>202360</v>
      </c>
      <c r="X78" t="inlineStr">
        <is>
          <t>Sin horario</t>
        </is>
      </c>
      <c r="Y78" t="inlineStr">
        <is>
          <t xml:space="preserve"> No especificada</t>
        </is>
      </c>
      <c r="AB78" t="inlineStr">
        <is>
          <t>RAGF020616MDFMRRA6</t>
        </is>
      </c>
      <c r="AC78" s="2" t="n">
        <v>37423</v>
      </c>
      <c r="AD78" s="2" t="n">
        <v>45755</v>
      </c>
      <c r="AE78" t="inlineStr">
        <is>
          <t>rfernanda327@gmail.com</t>
        </is>
      </c>
      <c r="AF78" t="inlineStr">
        <is>
          <t>00800284@red.unid.mx</t>
        </is>
      </c>
      <c r="AG78" t="n">
        <v>9890</v>
      </c>
      <c r="AH78" s="7" t="n">
        <v>50</v>
      </c>
      <c r="AI78" t="n">
        <v>0</v>
      </c>
      <c r="AJ78" t="n">
        <v>50</v>
      </c>
      <c r="AK78" t="n">
        <v>50</v>
      </c>
      <c r="AL78" t="n">
        <v>0</v>
      </c>
      <c r="AM78" s="1" t="n">
        <v>45295.57875</v>
      </c>
      <c r="AN78" t="n">
        <v>3</v>
      </c>
      <c r="AO78" t="n">
        <v>50</v>
      </c>
      <c r="AP78" t="n">
        <v>2874</v>
      </c>
      <c r="AQ78" t="n">
        <v>50</v>
      </c>
      <c r="AR78" t="n">
        <v>2874</v>
      </c>
      <c r="AS78" t="n">
        <v>50</v>
      </c>
      <c r="AT78" t="n">
        <v>2874</v>
      </c>
      <c r="AU78" t="n">
        <v>0</v>
      </c>
      <c r="AV78" t="n">
        <v>0</v>
      </c>
      <c r="AW78" t="n">
        <v>0</v>
      </c>
      <c r="AX78" t="n">
        <v>0</v>
      </c>
      <c r="AY78" t="n">
        <v>0</v>
      </c>
      <c r="AZ78" t="n">
        <v>0</v>
      </c>
      <c r="BA78" t="n">
        <v>5</v>
      </c>
      <c r="BD78" t="n">
        <v>17244</v>
      </c>
      <c r="BE78" t="n">
        <v>5748</v>
      </c>
      <c r="BF78" t="n">
        <v>8622</v>
      </c>
      <c r="BG78" t="n">
        <v>2874</v>
      </c>
      <c r="BH78" s="2" t="n">
        <v>45755</v>
      </c>
      <c r="BJ78">
        <f>+VLOOKUP(C78,CV!$A$4:$N$546,14,FALSE)</f>
        <v/>
      </c>
    </row>
    <row r="79">
      <c r="A79" s="6">
        <f>+C79</f>
        <v/>
      </c>
      <c r="B79">
        <f>+VLOOKUP(A79,'[1]BASE 202520'!$C$2:$D$453,2,FALSE)</f>
        <v/>
      </c>
      <c r="C79" t="n">
        <v>803614</v>
      </c>
      <c r="D79" t="inlineStr">
        <is>
          <t>Garay</t>
        </is>
      </c>
      <c r="E79" t="inlineStr">
        <is>
          <t>Tellez Giron</t>
        </is>
      </c>
      <c r="F79" t="inlineStr">
        <is>
          <t>Nassieli Paola</t>
        </is>
      </c>
      <c r="G79">
        <f>+CONCATENATE(D79,"  ",E79," ",F79,)</f>
        <v/>
      </c>
      <c r="H79" t="inlineStr">
        <is>
          <t>AS</t>
        </is>
      </c>
      <c r="J79" t="n">
        <v>2</v>
      </c>
      <c r="K79" t="inlineStr">
        <is>
          <t>Centro</t>
        </is>
      </c>
      <c r="L79" t="inlineStr">
        <is>
          <t>TAX</t>
        </is>
      </c>
      <c r="P79" t="inlineStr">
        <is>
          <t>LIC-DINV-18</t>
        </is>
      </c>
      <c r="Q79" t="inlineStr">
        <is>
          <t>LI</t>
        </is>
      </c>
      <c r="R79" t="inlineStr">
        <is>
          <t>2L25</t>
        </is>
      </c>
      <c r="S79" t="inlineStr">
        <is>
          <t>F</t>
        </is>
      </c>
      <c r="T79" t="inlineStr">
        <is>
          <t>RI</t>
        </is>
      </c>
      <c r="U79" t="inlineStr">
        <is>
          <t>-</t>
        </is>
      </c>
      <c r="V79" t="inlineStr">
        <is>
          <t>23-APR-25 00:00:00</t>
        </is>
      </c>
      <c r="W79" t="n">
        <v>202360</v>
      </c>
      <c r="X79" t="inlineStr">
        <is>
          <t>Matutino</t>
        </is>
      </c>
      <c r="Y79" t="inlineStr">
        <is>
          <t xml:space="preserve"> No especificada</t>
        </is>
      </c>
      <c r="AA79" t="inlineStr">
        <is>
          <t>-56 1984 0255</t>
        </is>
      </c>
      <c r="AB79" t="inlineStr">
        <is>
          <t>GATN040806MMCRLSA0</t>
        </is>
      </c>
      <c r="AC79" s="2" t="n">
        <v>38205</v>
      </c>
      <c r="AD79" s="2" t="n">
        <v>45777</v>
      </c>
      <c r="AE79" t="inlineStr">
        <is>
          <t>nassieli.paola@gmail.com</t>
        </is>
      </c>
      <c r="AF79" t="inlineStr">
        <is>
          <t>00803614@red.unid.mx</t>
        </is>
      </c>
      <c r="AG79" t="n">
        <v>56613</v>
      </c>
      <c r="AH79" s="7" t="n">
        <v>70</v>
      </c>
      <c r="AI79" t="n">
        <v>0</v>
      </c>
      <c r="AJ79" t="n">
        <v>70</v>
      </c>
      <c r="AK79" t="n">
        <v>70</v>
      </c>
      <c r="AL79" t="n">
        <v>0</v>
      </c>
      <c r="AM79" s="1" t="n">
        <v>45121.91912037037</v>
      </c>
      <c r="AN79" t="n">
        <v>3</v>
      </c>
      <c r="AO79" t="n">
        <v>70</v>
      </c>
      <c r="AP79" t="n">
        <v>3810.1</v>
      </c>
      <c r="AQ79" t="n">
        <v>70</v>
      </c>
      <c r="AR79" t="n">
        <v>3810.1</v>
      </c>
      <c r="AS79" t="n">
        <v>70</v>
      </c>
      <c r="AT79" t="n">
        <v>3810.1</v>
      </c>
      <c r="AU79" t="n">
        <v>0</v>
      </c>
      <c r="AV79" t="n">
        <v>0</v>
      </c>
      <c r="AW79" t="n">
        <v>0</v>
      </c>
      <c r="AX79" t="n">
        <v>0</v>
      </c>
      <c r="AY79" t="n">
        <v>0</v>
      </c>
      <c r="AZ79" t="n">
        <v>0</v>
      </c>
      <c r="BA79" t="n">
        <v>5</v>
      </c>
      <c r="BD79" t="n">
        <v>16329</v>
      </c>
      <c r="BE79" t="n">
        <v>5443</v>
      </c>
      <c r="BF79" t="n">
        <v>4898.7</v>
      </c>
      <c r="BG79" t="n">
        <v>1632.9</v>
      </c>
      <c r="BH79" s="2" t="n">
        <v>45744</v>
      </c>
      <c r="BJ79">
        <f>+VLOOKUP(C79,CV!$A$4:$N$546,14,FALSE)</f>
        <v/>
      </c>
    </row>
    <row r="80">
      <c r="A80" s="6">
        <f>+C80</f>
        <v/>
      </c>
      <c r="B80">
        <f>+VLOOKUP(A80,'[1]BASE 202520'!$C$2:$D$453,2,FALSE)</f>
        <v/>
      </c>
      <c r="C80" t="n">
        <v>804576</v>
      </c>
      <c r="D80" t="inlineStr">
        <is>
          <t>Bonilla</t>
        </is>
      </c>
      <c r="E80" t="inlineStr">
        <is>
          <t>Bonilla</t>
        </is>
      </c>
      <c r="F80" t="inlineStr">
        <is>
          <t>Hector Vladimir</t>
        </is>
      </c>
      <c r="G80">
        <f>+CONCATENATE(D80,"  ",E80," ",F80,)</f>
        <v/>
      </c>
      <c r="H80" t="inlineStr">
        <is>
          <t>AS</t>
        </is>
      </c>
      <c r="J80" t="n">
        <v>2</v>
      </c>
      <c r="K80" t="inlineStr">
        <is>
          <t>Centro</t>
        </is>
      </c>
      <c r="L80" t="inlineStr">
        <is>
          <t>TAX</t>
        </is>
      </c>
      <c r="P80" t="inlineStr">
        <is>
          <t>LIC-DINV-18</t>
        </is>
      </c>
      <c r="Q80" t="inlineStr">
        <is>
          <t>LI</t>
        </is>
      </c>
      <c r="R80" t="inlineStr">
        <is>
          <t>2L25</t>
        </is>
      </c>
      <c r="S80" t="inlineStr">
        <is>
          <t>M</t>
        </is>
      </c>
      <c r="T80" t="inlineStr">
        <is>
          <t>RI</t>
        </is>
      </c>
      <c r="U80" t="inlineStr">
        <is>
          <t>-</t>
        </is>
      </c>
      <c r="V80" t="inlineStr">
        <is>
          <t>30-APR-25 00:00:00</t>
        </is>
      </c>
      <c r="W80" t="n">
        <v>202360</v>
      </c>
      <c r="X80" t="inlineStr">
        <is>
          <t>Matutino</t>
        </is>
      </c>
      <c r="Y80" t="inlineStr">
        <is>
          <t xml:space="preserve"> No especificada</t>
        </is>
      </c>
      <c r="Z80">
        <f>52-5550545088</f>
        <v/>
      </c>
      <c r="AA80" t="n">
        <v>-7411138524</v>
      </c>
      <c r="AB80" t="inlineStr">
        <is>
          <t>BOBH040717HDFNNCA4</t>
        </is>
      </c>
      <c r="AC80" s="2" t="n">
        <v>38185</v>
      </c>
      <c r="AD80" s="2" t="n">
        <v>45741</v>
      </c>
      <c r="AE80" t="inlineStr">
        <is>
          <t>vladimirbonilla837@gmail.com</t>
        </is>
      </c>
      <c r="AF80" t="inlineStr">
        <is>
          <t>00804576@red.unid.mx</t>
        </is>
      </c>
      <c r="AG80" t="n">
        <v>41730</v>
      </c>
      <c r="AH80" s="7" t="n">
        <v>0</v>
      </c>
      <c r="AI80" t="n">
        <v>0</v>
      </c>
      <c r="AJ80" t="n">
        <v>0</v>
      </c>
      <c r="AK80" t="n">
        <v>0</v>
      </c>
      <c r="AL80" t="n">
        <v>0</v>
      </c>
      <c r="AM80" s="1" t="n">
        <v>45261.4219212963</v>
      </c>
      <c r="AN80" t="n">
        <v>3</v>
      </c>
      <c r="AO80" t="n">
        <v>0</v>
      </c>
      <c r="AP80" t="n">
        <v>0</v>
      </c>
      <c r="AQ80" t="n">
        <v>0</v>
      </c>
      <c r="AR80" t="n">
        <v>0</v>
      </c>
      <c r="AS80" t="n">
        <v>0</v>
      </c>
      <c r="AT80" t="n">
        <v>0</v>
      </c>
      <c r="AU80" t="n">
        <v>0</v>
      </c>
      <c r="AV80" t="n">
        <v>0</v>
      </c>
      <c r="AW80" t="n">
        <v>0</v>
      </c>
      <c r="AX80" t="n">
        <v>0</v>
      </c>
      <c r="AY80" t="n">
        <v>0</v>
      </c>
      <c r="AZ80" t="n">
        <v>0</v>
      </c>
      <c r="BA80" t="n">
        <v>5</v>
      </c>
      <c r="BD80" t="n">
        <v>17145</v>
      </c>
      <c r="BE80" t="n">
        <v>5715</v>
      </c>
      <c r="BF80" t="n">
        <v>17145</v>
      </c>
      <c r="BG80" t="n">
        <v>5715</v>
      </c>
      <c r="BH80" s="2" t="n">
        <v>45741</v>
      </c>
      <c r="BJ80">
        <f>+VLOOKUP(C80,CV!$A$4:$N$546,14,FALSE)</f>
        <v/>
      </c>
    </row>
    <row r="81">
      <c r="A81" s="6">
        <f>+C81</f>
        <v/>
      </c>
      <c r="B81">
        <f>+VLOOKUP(A81,'[1]BASE 202520'!$C$2:$D$453,2,FALSE)</f>
        <v/>
      </c>
      <c r="C81" t="n">
        <v>806500</v>
      </c>
      <c r="D81" t="inlineStr">
        <is>
          <t>Rodriguez</t>
        </is>
      </c>
      <c r="E81" t="inlineStr">
        <is>
          <t>Perez</t>
        </is>
      </c>
      <c r="F81" t="inlineStr">
        <is>
          <t>Abril Shayuri</t>
        </is>
      </c>
      <c r="G81">
        <f>+CONCATENATE(D81,"  ",E81," ",F81,)</f>
        <v/>
      </c>
      <c r="H81" t="inlineStr">
        <is>
          <t>AS</t>
        </is>
      </c>
      <c r="J81" t="n">
        <v>2</v>
      </c>
      <c r="K81" t="inlineStr">
        <is>
          <t>Centro</t>
        </is>
      </c>
      <c r="L81" t="inlineStr">
        <is>
          <t>TAX</t>
        </is>
      </c>
      <c r="P81" t="inlineStr">
        <is>
          <t>LIC-DINV-18</t>
        </is>
      </c>
      <c r="Q81" t="inlineStr">
        <is>
          <t>LI</t>
        </is>
      </c>
      <c r="R81" t="inlineStr">
        <is>
          <t>2L25</t>
        </is>
      </c>
      <c r="S81" t="inlineStr">
        <is>
          <t>F</t>
        </is>
      </c>
      <c r="T81" t="inlineStr">
        <is>
          <t>RI</t>
        </is>
      </c>
      <c r="U81" t="inlineStr">
        <is>
          <t>-</t>
        </is>
      </c>
      <c r="V81" t="inlineStr">
        <is>
          <t>30-APR-25 00:00:00</t>
        </is>
      </c>
      <c r="W81" t="n">
        <v>202360</v>
      </c>
      <c r="X81" t="inlineStr">
        <is>
          <t>Matutino</t>
        </is>
      </c>
      <c r="Y81" t="inlineStr">
        <is>
          <t xml:space="preserve"> No especificada</t>
        </is>
      </c>
      <c r="AA81" t="n">
        <v>-5542630928</v>
      </c>
      <c r="AB81" t="inlineStr">
        <is>
          <t>ROPA050430MDFDRBA9</t>
        </is>
      </c>
      <c r="AC81" s="2" t="n">
        <v>38472</v>
      </c>
      <c r="AD81" s="2" t="n">
        <v>45741</v>
      </c>
      <c r="AE81" t="inlineStr">
        <is>
          <t>shayurirodriguez.ladybug@gmail.com</t>
        </is>
      </c>
      <c r="AF81" t="inlineStr">
        <is>
          <t>00806500@red.unid.mx</t>
        </is>
      </c>
      <c r="AG81" t="n">
        <v>4369</v>
      </c>
      <c r="AH81" s="7" t="n">
        <v>60</v>
      </c>
      <c r="AI81" t="n">
        <v>0</v>
      </c>
      <c r="AJ81" t="n">
        <v>60</v>
      </c>
      <c r="AK81" t="n">
        <v>60</v>
      </c>
      <c r="AL81" t="n">
        <v>0</v>
      </c>
      <c r="AM81" s="1" t="n">
        <v>45138.59275462963</v>
      </c>
      <c r="AN81" t="n">
        <v>3</v>
      </c>
      <c r="AO81" t="n">
        <v>60</v>
      </c>
      <c r="AP81" t="n">
        <v>3429</v>
      </c>
      <c r="AQ81" t="n">
        <v>60</v>
      </c>
      <c r="AR81" t="n">
        <v>3429</v>
      </c>
      <c r="AS81" t="n">
        <v>60</v>
      </c>
      <c r="AT81" t="n">
        <v>3429</v>
      </c>
      <c r="AU81" t="n">
        <v>0</v>
      </c>
      <c r="AV81" t="n">
        <v>0</v>
      </c>
      <c r="AW81" t="n">
        <v>0</v>
      </c>
      <c r="AX81" t="n">
        <v>0</v>
      </c>
      <c r="AY81" t="n">
        <v>0</v>
      </c>
      <c r="AZ81" t="n">
        <v>0</v>
      </c>
      <c r="BA81" t="n">
        <v>5</v>
      </c>
      <c r="BD81" t="n">
        <v>17145</v>
      </c>
      <c r="BE81" t="n">
        <v>5715</v>
      </c>
      <c r="BF81" t="n">
        <v>6858</v>
      </c>
      <c r="BG81" t="n">
        <v>2286</v>
      </c>
      <c r="BH81" s="2" t="n">
        <v>45741</v>
      </c>
      <c r="BJ81">
        <f>+VLOOKUP(C81,CV!$A$4:$N$546,14,FALSE)</f>
        <v/>
      </c>
    </row>
    <row r="82">
      <c r="A82" s="6">
        <f>+C82</f>
        <v/>
      </c>
      <c r="B82">
        <f>+VLOOKUP(A82,'[1]BASE 202520'!$C$2:$D$453,2,FALSE)</f>
        <v/>
      </c>
      <c r="C82" t="n">
        <v>807361</v>
      </c>
      <c r="D82" t="inlineStr">
        <is>
          <t>Cruz</t>
        </is>
      </c>
      <c r="E82" t="inlineStr">
        <is>
          <t>Muñoz</t>
        </is>
      </c>
      <c r="F82" t="inlineStr">
        <is>
          <t xml:space="preserve">Estefania </t>
        </is>
      </c>
      <c r="G82">
        <f>+CONCATENATE(D82,"  ",E82," ",F82,)</f>
        <v/>
      </c>
      <c r="H82" t="inlineStr">
        <is>
          <t>AS</t>
        </is>
      </c>
      <c r="J82" t="n">
        <v>2</v>
      </c>
      <c r="K82" t="inlineStr">
        <is>
          <t>Centro</t>
        </is>
      </c>
      <c r="L82" t="inlineStr">
        <is>
          <t>TAX</t>
        </is>
      </c>
      <c r="P82" t="inlineStr">
        <is>
          <t>LIC-DINV-18</t>
        </is>
      </c>
      <c r="Q82" t="inlineStr">
        <is>
          <t>LI</t>
        </is>
      </c>
      <c r="R82" t="inlineStr">
        <is>
          <t>2L25</t>
        </is>
      </c>
      <c r="S82" t="inlineStr">
        <is>
          <t>F</t>
        </is>
      </c>
      <c r="T82" t="inlineStr">
        <is>
          <t>RI</t>
        </is>
      </c>
      <c r="U82" t="inlineStr">
        <is>
          <t>-</t>
        </is>
      </c>
      <c r="V82" t="inlineStr">
        <is>
          <t>25-APR-25 00:00:00</t>
        </is>
      </c>
      <c r="W82" t="n">
        <v>202360</v>
      </c>
      <c r="X82" t="inlineStr">
        <is>
          <t>Matutino</t>
        </is>
      </c>
      <c r="Y82" t="inlineStr">
        <is>
          <t xml:space="preserve"> No especificada</t>
        </is>
      </c>
      <c r="AA82" t="n">
        <v>-5531189003</v>
      </c>
      <c r="AB82" t="inlineStr">
        <is>
          <t>CUME040205MDFRXSA6</t>
        </is>
      </c>
      <c r="AC82" s="2" t="n">
        <v>38388</v>
      </c>
      <c r="AD82" s="2" t="n">
        <v>45782</v>
      </c>
      <c r="AE82" t="inlineStr">
        <is>
          <t>estefaniacruzmunoz5206@gmail.com</t>
        </is>
      </c>
      <c r="AF82" t="inlineStr">
        <is>
          <t>00807361@red.unid.mx</t>
        </is>
      </c>
      <c r="AG82" t="n">
        <v>9800</v>
      </c>
      <c r="AH82" s="7" t="n">
        <v>40</v>
      </c>
      <c r="AI82" t="n">
        <v>0</v>
      </c>
      <c r="AJ82" t="n">
        <v>40</v>
      </c>
      <c r="AK82" t="n">
        <v>40</v>
      </c>
      <c r="AL82" t="n">
        <v>0</v>
      </c>
      <c r="AM82" s="1" t="n">
        <v>45141.70383101852</v>
      </c>
      <c r="AN82" t="n">
        <v>3</v>
      </c>
      <c r="AO82" t="n">
        <v>40</v>
      </c>
      <c r="AP82" t="n">
        <v>2177.2</v>
      </c>
      <c r="AQ82" t="n">
        <v>40</v>
      </c>
      <c r="AR82" t="n">
        <v>2177.2</v>
      </c>
      <c r="AS82" t="n">
        <v>40</v>
      </c>
      <c r="AT82" t="n">
        <v>2177.2</v>
      </c>
      <c r="AU82" t="n">
        <v>0</v>
      </c>
      <c r="AV82" t="n">
        <v>0</v>
      </c>
      <c r="AW82" t="n">
        <v>0</v>
      </c>
      <c r="AX82" t="n">
        <v>0</v>
      </c>
      <c r="AY82" t="n">
        <v>0</v>
      </c>
      <c r="AZ82" t="n">
        <v>0</v>
      </c>
      <c r="BA82" t="n">
        <v>5</v>
      </c>
      <c r="BD82" t="n">
        <v>16329</v>
      </c>
      <c r="BE82" t="n">
        <v>5443</v>
      </c>
      <c r="BF82" t="n">
        <v>9797.4</v>
      </c>
      <c r="BG82" t="n">
        <v>3265.8</v>
      </c>
      <c r="BH82" s="2" t="n">
        <v>45735</v>
      </c>
      <c r="BJ82">
        <f>+VLOOKUP(C82,CV!$A$4:$N$546,14,FALSE)</f>
        <v/>
      </c>
    </row>
    <row r="83">
      <c r="A83" s="6">
        <f>+C83</f>
        <v/>
      </c>
      <c r="B83">
        <f>+VLOOKUP(A83,'[1]BASE 202520'!$C$2:$D$453,2,FALSE)</f>
        <v/>
      </c>
      <c r="C83" t="n">
        <v>814955</v>
      </c>
      <c r="D83" t="inlineStr">
        <is>
          <t>Luna</t>
        </is>
      </c>
      <c r="E83" t="inlineStr">
        <is>
          <t>Pineda</t>
        </is>
      </c>
      <c r="F83" t="inlineStr">
        <is>
          <t>Ana Luisa</t>
        </is>
      </c>
      <c r="G83">
        <f>+CONCATENATE(D83,"  ",E83," ",F83,)</f>
        <v/>
      </c>
      <c r="H83" t="inlineStr">
        <is>
          <t>AS</t>
        </is>
      </c>
      <c r="J83" t="n">
        <v>2</v>
      </c>
      <c r="K83" t="inlineStr">
        <is>
          <t>Centro</t>
        </is>
      </c>
      <c r="L83" t="inlineStr">
        <is>
          <t>TAX</t>
        </is>
      </c>
      <c r="P83" t="inlineStr">
        <is>
          <t>LIC-DINV-18</t>
        </is>
      </c>
      <c r="Q83" t="inlineStr">
        <is>
          <t>LI</t>
        </is>
      </c>
      <c r="R83" t="inlineStr">
        <is>
          <t>2L25</t>
        </is>
      </c>
      <c r="S83" t="inlineStr">
        <is>
          <t>F</t>
        </is>
      </c>
      <c r="T83" t="inlineStr">
        <is>
          <t>RI</t>
        </is>
      </c>
      <c r="U83" t="inlineStr">
        <is>
          <t>-</t>
        </is>
      </c>
      <c r="V83" t="inlineStr">
        <is>
          <t>25-APR-25 00:00:00</t>
        </is>
      </c>
      <c r="W83" t="n">
        <v>202360</v>
      </c>
      <c r="X83" t="inlineStr">
        <is>
          <t>Matutino</t>
        </is>
      </c>
      <c r="Y83" t="inlineStr">
        <is>
          <t xml:space="preserve"> No especificada</t>
        </is>
      </c>
      <c r="AA83" t="n">
        <v>-5559547397</v>
      </c>
      <c r="AB83" t="inlineStr">
        <is>
          <t>LUPA041129MDFNNNA0</t>
        </is>
      </c>
      <c r="AC83" s="2" t="n">
        <v>38320</v>
      </c>
      <c r="AD83" s="2" t="n">
        <v>45786</v>
      </c>
      <c r="AE83" t="inlineStr">
        <is>
          <t>lunaanaluisa04@gmail.com</t>
        </is>
      </c>
      <c r="AF83" t="inlineStr">
        <is>
          <t>00814955@red.unid.mx</t>
        </is>
      </c>
      <c r="AG83" t="n">
        <v>9860</v>
      </c>
      <c r="AH83" s="7" t="n">
        <v>60</v>
      </c>
      <c r="AI83" t="n">
        <v>0</v>
      </c>
      <c r="AJ83" t="n">
        <v>60</v>
      </c>
      <c r="AK83" t="n">
        <v>60</v>
      </c>
      <c r="AL83" t="n">
        <v>0</v>
      </c>
      <c r="AM83" s="1" t="n">
        <v>45174.8290625</v>
      </c>
      <c r="AN83" t="n">
        <v>3</v>
      </c>
      <c r="AO83" t="n">
        <v>60</v>
      </c>
      <c r="AP83" t="n">
        <v>3265.8</v>
      </c>
      <c r="AQ83" t="n">
        <v>60</v>
      </c>
      <c r="AR83" t="n">
        <v>3265.8</v>
      </c>
      <c r="AS83" t="n">
        <v>60</v>
      </c>
      <c r="AT83" t="n">
        <v>3265.8</v>
      </c>
      <c r="AU83" t="n">
        <v>0</v>
      </c>
      <c r="AV83" t="n">
        <v>0</v>
      </c>
      <c r="AW83" t="n">
        <v>0</v>
      </c>
      <c r="AX83" t="n">
        <v>0</v>
      </c>
      <c r="AY83" t="n">
        <v>0</v>
      </c>
      <c r="AZ83" t="n">
        <v>0</v>
      </c>
      <c r="BA83" t="n">
        <v>5</v>
      </c>
      <c r="BD83" t="n">
        <v>16329</v>
      </c>
      <c r="BE83" t="n">
        <v>5443</v>
      </c>
      <c r="BF83" t="n">
        <v>6531.6</v>
      </c>
      <c r="BG83" t="n">
        <v>2177.2</v>
      </c>
      <c r="BH83" s="2" t="n">
        <v>45741</v>
      </c>
      <c r="BJ83">
        <f>+VLOOKUP(C83,CV!$A$4:$N$546,14,FALSE)</f>
        <v/>
      </c>
    </row>
    <row r="84">
      <c r="A84" s="6">
        <f>+C84</f>
        <v/>
      </c>
      <c r="B84">
        <f>+VLOOKUP(A84,'[1]BASE 202520'!$C$2:$D$453,2,FALSE)</f>
        <v/>
      </c>
      <c r="C84" t="n">
        <v>818545</v>
      </c>
      <c r="D84" t="inlineStr">
        <is>
          <t>Amezcua</t>
        </is>
      </c>
      <c r="E84" t="inlineStr">
        <is>
          <t>Alpizar</t>
        </is>
      </c>
      <c r="F84" t="inlineStr">
        <is>
          <t>Vanessa Miroslava</t>
        </is>
      </c>
      <c r="G84">
        <f>+CONCATENATE(D84,"  ",E84," ",F84,)</f>
        <v/>
      </c>
      <c r="H84" t="inlineStr">
        <is>
          <t>AS</t>
        </is>
      </c>
      <c r="J84" t="n">
        <v>2</v>
      </c>
      <c r="K84" t="inlineStr">
        <is>
          <t>Centro</t>
        </is>
      </c>
      <c r="L84" t="inlineStr">
        <is>
          <t>TAX</t>
        </is>
      </c>
      <c r="P84" t="inlineStr">
        <is>
          <t>LIC-DINV-18</t>
        </is>
      </c>
      <c r="Q84" t="inlineStr">
        <is>
          <t>LI</t>
        </is>
      </c>
      <c r="R84" t="inlineStr">
        <is>
          <t>2L25</t>
        </is>
      </c>
      <c r="S84" t="inlineStr">
        <is>
          <t>F</t>
        </is>
      </c>
      <c r="T84" t="inlineStr">
        <is>
          <t>RI</t>
        </is>
      </c>
      <c r="U84" t="inlineStr">
        <is>
          <t>-</t>
        </is>
      </c>
      <c r="V84" t="inlineStr">
        <is>
          <t>29-APR-25 00:00:00</t>
        </is>
      </c>
      <c r="W84" t="n">
        <v>202360</v>
      </c>
      <c r="X84" t="inlineStr">
        <is>
          <t>Matutino</t>
        </is>
      </c>
      <c r="Y84" t="inlineStr">
        <is>
          <t xml:space="preserve"> No especificada</t>
        </is>
      </c>
      <c r="AA84" t="n">
        <v>-5549615918</v>
      </c>
      <c r="AB84" t="inlineStr">
        <is>
          <t>AEAV040204MDFMLNA2</t>
        </is>
      </c>
      <c r="AC84" s="2" t="n">
        <v>38021</v>
      </c>
      <c r="AD84" s="2" t="n">
        <v>45747</v>
      </c>
      <c r="AE84" t="inlineStr">
        <is>
          <t>avanessamiroslava@gmail.com</t>
        </is>
      </c>
      <c r="AF84" t="inlineStr">
        <is>
          <t>00818545@red.unid.mx</t>
        </is>
      </c>
      <c r="AG84" t="n">
        <v>9940</v>
      </c>
      <c r="AH84" s="7" t="n">
        <v>60</v>
      </c>
      <c r="AI84" t="n">
        <v>0</v>
      </c>
      <c r="AJ84" t="n">
        <v>60</v>
      </c>
      <c r="AK84" t="n">
        <v>60</v>
      </c>
      <c r="AL84" t="n">
        <v>0</v>
      </c>
      <c r="AM84" s="1" t="n">
        <v>45194.78716435185</v>
      </c>
      <c r="AN84" t="n">
        <v>3</v>
      </c>
      <c r="AO84" t="n">
        <v>60</v>
      </c>
      <c r="AP84" t="n">
        <v>3429</v>
      </c>
      <c r="AQ84" t="n">
        <v>60</v>
      </c>
      <c r="AR84" t="n">
        <v>3429</v>
      </c>
      <c r="AS84" t="n">
        <v>60</v>
      </c>
      <c r="AT84" t="n">
        <v>3429</v>
      </c>
      <c r="AU84" t="n">
        <v>0</v>
      </c>
      <c r="AV84" t="n">
        <v>0</v>
      </c>
      <c r="AW84" t="n">
        <v>0</v>
      </c>
      <c r="AX84" t="n">
        <v>0</v>
      </c>
      <c r="AY84" t="n">
        <v>0</v>
      </c>
      <c r="AZ84" t="n">
        <v>0</v>
      </c>
      <c r="BA84" t="n">
        <v>5</v>
      </c>
      <c r="BD84" t="n">
        <v>17145</v>
      </c>
      <c r="BE84" t="n">
        <v>5715</v>
      </c>
      <c r="BF84" t="n">
        <v>6858</v>
      </c>
      <c r="BG84" t="n">
        <v>2286</v>
      </c>
      <c r="BH84" s="2" t="n">
        <v>45747</v>
      </c>
      <c r="BJ84">
        <f>+VLOOKUP(C84,CV!$A$4:$N$546,14,FALSE)</f>
        <v/>
      </c>
    </row>
    <row r="85">
      <c r="A85" s="6">
        <f>+C85</f>
        <v/>
      </c>
      <c r="B85">
        <f>+VLOOKUP(A85,'[1]BASE 202520'!$C$2:$D$453,2,FALSE)</f>
        <v/>
      </c>
      <c r="C85" t="n">
        <v>829211</v>
      </c>
      <c r="D85" t="inlineStr">
        <is>
          <t>Padrón</t>
        </is>
      </c>
      <c r="E85" t="inlineStr">
        <is>
          <t>Hernández</t>
        </is>
      </c>
      <c r="F85" t="inlineStr">
        <is>
          <t xml:space="preserve">Omar </t>
        </is>
      </c>
      <c r="G85">
        <f>+CONCATENATE(D85,"  ",E85," ",F85,)</f>
        <v/>
      </c>
      <c r="H85" t="inlineStr">
        <is>
          <t>AS</t>
        </is>
      </c>
      <c r="J85" t="n">
        <v>2</v>
      </c>
      <c r="K85" t="inlineStr">
        <is>
          <t>Centro</t>
        </is>
      </c>
      <c r="L85" t="inlineStr">
        <is>
          <t>TAX</t>
        </is>
      </c>
      <c r="P85" t="inlineStr">
        <is>
          <t>LIC-DINV-18</t>
        </is>
      </c>
      <c r="Q85" t="inlineStr">
        <is>
          <t>LI</t>
        </is>
      </c>
      <c r="R85" t="inlineStr">
        <is>
          <t>2L25</t>
        </is>
      </c>
      <c r="S85" t="inlineStr">
        <is>
          <t>M</t>
        </is>
      </c>
      <c r="T85" t="inlineStr">
        <is>
          <t>RI</t>
        </is>
      </c>
      <c r="U85" t="inlineStr">
        <is>
          <t>-</t>
        </is>
      </c>
      <c r="V85" t="inlineStr">
        <is>
          <t>30-APR-25 00:00:00</t>
        </is>
      </c>
      <c r="W85" t="n">
        <v>202420</v>
      </c>
      <c r="X85" t="inlineStr">
        <is>
          <t>Matutino</t>
        </is>
      </c>
      <c r="Y85" t="inlineStr">
        <is>
          <t xml:space="preserve"> No especificada</t>
        </is>
      </c>
      <c r="AA85" t="n">
        <v>-5551596923</v>
      </c>
      <c r="AB85" t="inlineStr">
        <is>
          <t>PAHO031101HMCDRMA9</t>
        </is>
      </c>
      <c r="AC85" s="2" t="n">
        <v>37926</v>
      </c>
      <c r="AD85" s="2" t="n">
        <v>45743</v>
      </c>
      <c r="AE85" t="inlineStr">
        <is>
          <t>omarpad6@gmail.com</t>
        </is>
      </c>
      <c r="AF85" t="inlineStr">
        <is>
          <t>00829211@red.unid.mx</t>
        </is>
      </c>
      <c r="AG85" t="n">
        <v>56618</v>
      </c>
      <c r="AH85" s="7" t="n">
        <v>45</v>
      </c>
      <c r="AI85" t="n">
        <v>0</v>
      </c>
      <c r="AJ85" t="n">
        <v>45</v>
      </c>
      <c r="AK85" t="n">
        <v>45</v>
      </c>
      <c r="AL85" t="n">
        <v>0</v>
      </c>
      <c r="AM85" s="1" t="n">
        <v>45296.64435185185</v>
      </c>
      <c r="AN85" t="n">
        <v>3</v>
      </c>
      <c r="AO85" t="n">
        <v>45</v>
      </c>
      <c r="AP85" t="n">
        <v>2586.6</v>
      </c>
      <c r="AQ85" t="n">
        <v>45</v>
      </c>
      <c r="AR85" t="n">
        <v>2586.6</v>
      </c>
      <c r="AS85" t="n">
        <v>45</v>
      </c>
      <c r="AT85" t="n">
        <v>2586.6</v>
      </c>
      <c r="AU85" t="n">
        <v>0</v>
      </c>
      <c r="AV85" t="n">
        <v>0</v>
      </c>
      <c r="AW85" t="n">
        <v>0</v>
      </c>
      <c r="AX85" t="n">
        <v>0</v>
      </c>
      <c r="AY85" t="n">
        <v>0</v>
      </c>
      <c r="AZ85" t="n">
        <v>0</v>
      </c>
      <c r="BA85" t="n">
        <v>5</v>
      </c>
      <c r="BD85" t="n">
        <v>17244</v>
      </c>
      <c r="BE85" t="n">
        <v>5748</v>
      </c>
      <c r="BF85" t="n">
        <v>9484.200000000001</v>
      </c>
      <c r="BG85" t="n">
        <v>3161.4</v>
      </c>
      <c r="BH85" s="2" t="n">
        <v>45743</v>
      </c>
      <c r="BJ85">
        <f>+VLOOKUP(C85,CV!$A$4:$N$546,14,FALSE)</f>
        <v/>
      </c>
    </row>
    <row r="86">
      <c r="A86" s="6">
        <f>+C86</f>
        <v/>
      </c>
      <c r="B86">
        <f>+VLOOKUP(A86,'[1]BASE 202520'!$C$2:$D$453,2,FALSE)</f>
        <v/>
      </c>
      <c r="C86" t="n">
        <v>856745</v>
      </c>
      <c r="D86" t="inlineStr">
        <is>
          <t>Navarro</t>
        </is>
      </c>
      <c r="E86" t="inlineStr">
        <is>
          <t>Zamudio</t>
        </is>
      </c>
      <c r="F86" t="inlineStr">
        <is>
          <t xml:space="preserve">Cecilia </t>
        </is>
      </c>
      <c r="G86">
        <f>+CONCATENATE(D86,"  ",E86," ",F86,)</f>
        <v/>
      </c>
      <c r="H86" t="inlineStr">
        <is>
          <t>AS</t>
        </is>
      </c>
      <c r="J86" t="n">
        <v>2</v>
      </c>
      <c r="K86" t="inlineStr">
        <is>
          <t>Centro</t>
        </is>
      </c>
      <c r="L86" t="inlineStr">
        <is>
          <t>TAX</t>
        </is>
      </c>
      <c r="P86" t="inlineStr">
        <is>
          <t>LIC-DINV-18</t>
        </is>
      </c>
      <c r="Q86" t="inlineStr">
        <is>
          <t>LI</t>
        </is>
      </c>
      <c r="R86" t="inlineStr">
        <is>
          <t>2L25</t>
        </is>
      </c>
      <c r="S86" t="inlineStr">
        <is>
          <t>F</t>
        </is>
      </c>
      <c r="T86" t="inlineStr">
        <is>
          <t>RI</t>
        </is>
      </c>
      <c r="U86" t="inlineStr">
        <is>
          <t>-</t>
        </is>
      </c>
      <c r="V86" t="inlineStr">
        <is>
          <t>24-APR-25 00:00:00</t>
        </is>
      </c>
      <c r="W86" t="n">
        <v>202460</v>
      </c>
      <c r="X86" t="inlineStr">
        <is>
          <t>Matutino</t>
        </is>
      </c>
      <c r="Y86" t="inlineStr">
        <is>
          <t xml:space="preserve"> No especificada</t>
        </is>
      </c>
      <c r="AA86" t="n">
        <v>-5635518068</v>
      </c>
      <c r="AB86" t="inlineStr">
        <is>
          <t>NAZC050307MDFVMCA8</t>
        </is>
      </c>
      <c r="AC86" s="2" t="n">
        <v>38418</v>
      </c>
      <c r="AD86" s="2" t="n">
        <v>45747</v>
      </c>
      <c r="AE86" t="inlineStr">
        <is>
          <t>navarromar07ofarrill@gmail.com</t>
        </is>
      </c>
      <c r="AF86" t="inlineStr">
        <is>
          <t>00856745@red.unid.mx</t>
        </is>
      </c>
      <c r="AG86" t="n">
        <v>14740</v>
      </c>
      <c r="AH86" s="7" t="n">
        <v>45</v>
      </c>
      <c r="AI86" t="n">
        <v>0</v>
      </c>
      <c r="AJ86" t="n">
        <v>45</v>
      </c>
      <c r="AK86" t="n">
        <v>45</v>
      </c>
      <c r="AL86" t="n">
        <v>0</v>
      </c>
      <c r="AM86" s="1" t="n">
        <v>45493.41788194444</v>
      </c>
      <c r="AN86" t="n">
        <v>3</v>
      </c>
      <c r="AO86" t="n">
        <v>45</v>
      </c>
      <c r="AP86" t="n">
        <v>2391.3</v>
      </c>
      <c r="AQ86" t="n">
        <v>45</v>
      </c>
      <c r="AR86" t="n">
        <v>2391.3</v>
      </c>
      <c r="AS86" t="n">
        <v>45</v>
      </c>
      <c r="AT86" t="n">
        <v>2391.3</v>
      </c>
      <c r="AU86" t="n">
        <v>0</v>
      </c>
      <c r="AV86" t="n">
        <v>0</v>
      </c>
      <c r="AW86" t="n">
        <v>0</v>
      </c>
      <c r="AX86" t="n">
        <v>0</v>
      </c>
      <c r="AY86" t="n">
        <v>0</v>
      </c>
      <c r="AZ86" t="n">
        <v>0</v>
      </c>
      <c r="BA86" t="n">
        <v>5</v>
      </c>
      <c r="BD86" t="n">
        <v>15942</v>
      </c>
      <c r="BE86" t="n">
        <v>5314</v>
      </c>
      <c r="BF86" t="n">
        <v>8768.1</v>
      </c>
      <c r="BG86" t="n">
        <v>2922.7</v>
      </c>
      <c r="BH86" s="2" t="n">
        <v>45747</v>
      </c>
      <c r="BJ86">
        <f>+VLOOKUP(C86,CV!$A$4:$N$546,14,FALSE)</f>
        <v/>
      </c>
    </row>
    <row r="87">
      <c r="A87" s="6">
        <f>+C87</f>
        <v/>
      </c>
      <c r="B87">
        <f>+VLOOKUP(A87,'[1]BASE 202520'!$C$2:$D$453,2,FALSE)</f>
        <v/>
      </c>
      <c r="C87" t="n">
        <v>857637</v>
      </c>
      <c r="D87" t="inlineStr">
        <is>
          <t>Gonzalez</t>
        </is>
      </c>
      <c r="E87" t="inlineStr">
        <is>
          <t>Diaz</t>
        </is>
      </c>
      <c r="F87" t="inlineStr">
        <is>
          <t xml:space="preserve">Nesthor </t>
        </is>
      </c>
      <c r="G87">
        <f>+CONCATENATE(D87,"  ",E87," ",F87,)</f>
        <v/>
      </c>
      <c r="H87" t="inlineStr">
        <is>
          <t>AS</t>
        </is>
      </c>
      <c r="J87" t="n">
        <v>2</v>
      </c>
      <c r="K87" t="inlineStr">
        <is>
          <t>Centro</t>
        </is>
      </c>
      <c r="L87" t="inlineStr">
        <is>
          <t>TAX</t>
        </is>
      </c>
      <c r="P87" t="inlineStr">
        <is>
          <t>LIC-DINV-18</t>
        </is>
      </c>
      <c r="Q87" t="inlineStr">
        <is>
          <t>LI</t>
        </is>
      </c>
      <c r="R87" t="inlineStr">
        <is>
          <t>2L25</t>
        </is>
      </c>
      <c r="S87" t="inlineStr">
        <is>
          <t>M</t>
        </is>
      </c>
      <c r="T87" t="inlineStr">
        <is>
          <t>RI</t>
        </is>
      </c>
      <c r="U87" t="inlineStr">
        <is>
          <t>-</t>
        </is>
      </c>
      <c r="V87" t="inlineStr">
        <is>
          <t>30-APR-25 00:00:00</t>
        </is>
      </c>
      <c r="W87" t="n">
        <v>202460</v>
      </c>
      <c r="X87" t="inlineStr">
        <is>
          <t>Matutino</t>
        </is>
      </c>
      <c r="Y87" t="inlineStr">
        <is>
          <t xml:space="preserve"> No especificada</t>
        </is>
      </c>
      <c r="AA87" t="n">
        <v>-5532161980</v>
      </c>
      <c r="AB87" t="inlineStr">
        <is>
          <t>GODN030323HDFNZSA2</t>
        </is>
      </c>
      <c r="AC87" s="2" t="n">
        <v>37703</v>
      </c>
      <c r="AD87" s="1" t="n">
        <v>45786.98586805556</v>
      </c>
      <c r="AE87" t="inlineStr">
        <is>
          <t>lilmeet09@hotmail.com</t>
        </is>
      </c>
      <c r="AF87" t="inlineStr">
        <is>
          <t>00857637@red.unid.mx</t>
        </is>
      </c>
      <c r="AG87" t="n">
        <v>56334</v>
      </c>
      <c r="AH87" s="7" t="n">
        <v>55</v>
      </c>
      <c r="AI87" t="n">
        <v>0</v>
      </c>
      <c r="AJ87" t="n">
        <v>55</v>
      </c>
      <c r="AK87" t="n">
        <v>55</v>
      </c>
      <c r="AL87" t="n">
        <v>0</v>
      </c>
      <c r="AM87" s="1" t="n">
        <v>45498.18084490741</v>
      </c>
      <c r="AN87" t="n">
        <v>3</v>
      </c>
      <c r="AO87" t="n">
        <v>55</v>
      </c>
      <c r="AP87" t="n">
        <v>2922.7</v>
      </c>
      <c r="AQ87" t="n">
        <v>55</v>
      </c>
      <c r="AR87" t="n">
        <v>2922.7</v>
      </c>
      <c r="AS87" t="n">
        <v>55</v>
      </c>
      <c r="AT87" t="n">
        <v>2922.7</v>
      </c>
      <c r="AU87" t="n">
        <v>0</v>
      </c>
      <c r="AV87" t="n">
        <v>0</v>
      </c>
      <c r="AW87" t="n">
        <v>0</v>
      </c>
      <c r="AX87" t="n">
        <v>0</v>
      </c>
      <c r="AY87" t="n">
        <v>0</v>
      </c>
      <c r="AZ87" t="n">
        <v>0</v>
      </c>
      <c r="BA87" t="n">
        <v>5</v>
      </c>
      <c r="BD87" t="n">
        <v>15942</v>
      </c>
      <c r="BE87" t="n">
        <v>5314</v>
      </c>
      <c r="BF87" t="n">
        <v>7173.9</v>
      </c>
      <c r="BG87" t="n">
        <v>2391.3</v>
      </c>
      <c r="BH87" s="2" t="n">
        <v>45747</v>
      </c>
      <c r="BJ87">
        <f>+VLOOKUP(C87,CV!$A$4:$N$546,14,FALSE)</f>
        <v/>
      </c>
    </row>
    <row r="88">
      <c r="A88" s="6">
        <f>+C88</f>
        <v/>
      </c>
      <c r="B88">
        <f>+VLOOKUP(A88,'[1]BASE 202520'!$C$2:$D$453,2,FALSE)</f>
        <v/>
      </c>
      <c r="C88" t="n">
        <v>859095</v>
      </c>
      <c r="D88" t="inlineStr">
        <is>
          <t>Rumbo</t>
        </is>
      </c>
      <c r="E88" t="inlineStr">
        <is>
          <t>Arreola</t>
        </is>
      </c>
      <c r="F88" t="inlineStr">
        <is>
          <t>Karol Nicolle</t>
        </is>
      </c>
      <c r="G88">
        <f>+CONCATENATE(D88,"  ",E88," ",F88,)</f>
        <v/>
      </c>
      <c r="H88" t="inlineStr">
        <is>
          <t>AS</t>
        </is>
      </c>
      <c r="J88" t="n">
        <v>2</v>
      </c>
      <c r="K88" t="inlineStr">
        <is>
          <t>Centro</t>
        </is>
      </c>
      <c r="L88" t="inlineStr">
        <is>
          <t>TAX</t>
        </is>
      </c>
      <c r="P88" t="inlineStr">
        <is>
          <t>LIC-DINV-18</t>
        </is>
      </c>
      <c r="Q88" t="inlineStr">
        <is>
          <t>LI</t>
        </is>
      </c>
      <c r="R88" t="inlineStr">
        <is>
          <t>2L25</t>
        </is>
      </c>
      <c r="S88" t="inlineStr">
        <is>
          <t>F</t>
        </is>
      </c>
      <c r="T88" t="inlineStr">
        <is>
          <t>RI</t>
        </is>
      </c>
      <c r="U88" t="inlineStr">
        <is>
          <t>-</t>
        </is>
      </c>
      <c r="V88" t="inlineStr">
        <is>
          <t>24-APR-25 00:00:00</t>
        </is>
      </c>
      <c r="W88" t="n">
        <v>202460</v>
      </c>
      <c r="X88" t="inlineStr">
        <is>
          <t>Sabatino</t>
        </is>
      </c>
      <c r="Y88" t="inlineStr">
        <is>
          <t xml:space="preserve"> No especificada</t>
        </is>
      </c>
      <c r="AA88" t="n">
        <v>-5613512124</v>
      </c>
      <c r="AB88" t="inlineStr">
        <is>
          <t>RUAK061007MMCMRRA8</t>
        </is>
      </c>
      <c r="AC88" s="2" t="n">
        <v>38997</v>
      </c>
      <c r="AD88" s="2" t="n">
        <v>45789</v>
      </c>
      <c r="AE88" t="inlineStr">
        <is>
          <t>karolrumbo.21@gmail.com</t>
        </is>
      </c>
      <c r="AF88" t="inlineStr">
        <is>
          <t>00859095@red.unid.mx</t>
        </is>
      </c>
      <c r="AG88" t="n">
        <v>16050</v>
      </c>
      <c r="AH88" s="7" t="n">
        <v>55</v>
      </c>
      <c r="AI88" t="n">
        <v>0</v>
      </c>
      <c r="AJ88" t="n">
        <v>55</v>
      </c>
      <c r="AK88" t="n">
        <v>55</v>
      </c>
      <c r="AL88" t="n">
        <v>0</v>
      </c>
      <c r="AM88" s="1" t="n">
        <v>45505.54207175926</v>
      </c>
      <c r="AN88" t="n">
        <v>3</v>
      </c>
      <c r="AO88" t="n">
        <v>55</v>
      </c>
      <c r="AP88" t="n">
        <v>2783.55</v>
      </c>
      <c r="AQ88" t="n">
        <v>55</v>
      </c>
      <c r="AR88" t="n">
        <v>2783.55</v>
      </c>
      <c r="AS88" t="n">
        <v>55</v>
      </c>
      <c r="AT88" t="n">
        <v>2783.55</v>
      </c>
      <c r="AU88" t="n">
        <v>0</v>
      </c>
      <c r="AV88" t="n">
        <v>0</v>
      </c>
      <c r="AW88" t="n">
        <v>0</v>
      </c>
      <c r="AX88" t="n">
        <v>0</v>
      </c>
      <c r="AY88" t="n">
        <v>0</v>
      </c>
      <c r="AZ88" t="n">
        <v>0</v>
      </c>
      <c r="BA88" t="n">
        <v>5</v>
      </c>
      <c r="BD88" t="n">
        <v>15183</v>
      </c>
      <c r="BE88" t="n">
        <v>5061</v>
      </c>
      <c r="BF88" t="n">
        <v>6832.35</v>
      </c>
      <c r="BG88" t="n">
        <v>2277.45</v>
      </c>
      <c r="BH88" s="2" t="n">
        <v>45740</v>
      </c>
      <c r="BJ88">
        <f>+VLOOKUP(C88,CV!$A$4:$N$546,14,FALSE)</f>
        <v/>
      </c>
    </row>
    <row r="89">
      <c r="A89" s="6">
        <f>+C89</f>
        <v/>
      </c>
      <c r="B89">
        <f>+VLOOKUP(A89,'[1]BASE 202520'!$C$2:$D$453,2,FALSE)</f>
        <v/>
      </c>
      <c r="C89" t="n">
        <v>860911</v>
      </c>
      <c r="D89" t="inlineStr">
        <is>
          <t>Ascención</t>
        </is>
      </c>
      <c r="E89" t="inlineStr">
        <is>
          <t>Trujillo</t>
        </is>
      </c>
      <c r="F89" t="inlineStr">
        <is>
          <t>Daniela Montserrat</t>
        </is>
      </c>
      <c r="G89">
        <f>+CONCATENATE(D89,"  ",E89," ",F89,)</f>
        <v/>
      </c>
      <c r="H89" t="inlineStr">
        <is>
          <t>AS</t>
        </is>
      </c>
      <c r="J89" t="n">
        <v>2</v>
      </c>
      <c r="K89" t="inlineStr">
        <is>
          <t>Centro</t>
        </is>
      </c>
      <c r="L89" t="inlineStr">
        <is>
          <t>TAX</t>
        </is>
      </c>
      <c r="P89" t="inlineStr">
        <is>
          <t>LIC-DINV-18</t>
        </is>
      </c>
      <c r="Q89" t="inlineStr">
        <is>
          <t>LI</t>
        </is>
      </c>
      <c r="R89" t="inlineStr">
        <is>
          <t>2L25</t>
        </is>
      </c>
      <c r="S89" t="inlineStr">
        <is>
          <t>F</t>
        </is>
      </c>
      <c r="T89" t="inlineStr">
        <is>
          <t>RI</t>
        </is>
      </c>
      <c r="U89" t="inlineStr">
        <is>
          <t>-</t>
        </is>
      </c>
      <c r="V89" t="inlineStr">
        <is>
          <t>25-APR-25 00:00:00</t>
        </is>
      </c>
      <c r="W89" t="n">
        <v>202460</v>
      </c>
      <c r="X89" t="inlineStr">
        <is>
          <t>Matutino</t>
        </is>
      </c>
      <c r="Y89" t="inlineStr">
        <is>
          <t xml:space="preserve"> No especificada</t>
        </is>
      </c>
      <c r="AA89" t="n">
        <v>-5545866587</v>
      </c>
      <c r="AB89" t="inlineStr">
        <is>
          <t>AETD051005MCHSRNA7</t>
        </is>
      </c>
      <c r="AC89" s="2" t="n">
        <v>38630</v>
      </c>
      <c r="AD89" s="2" t="n">
        <v>45783</v>
      </c>
      <c r="AE89" t="inlineStr">
        <is>
          <t>danielatrujillocute@gmail.com</t>
        </is>
      </c>
      <c r="AF89" t="inlineStr">
        <is>
          <t>00860911@red.unid.mx</t>
        </is>
      </c>
      <c r="AG89" t="n">
        <v>20954</v>
      </c>
      <c r="AH89" s="7" t="n">
        <v>50</v>
      </c>
      <c r="AI89" t="n">
        <v>0</v>
      </c>
      <c r="AJ89" t="n">
        <v>50</v>
      </c>
      <c r="AK89" t="n">
        <v>50</v>
      </c>
      <c r="AL89" t="n">
        <v>0</v>
      </c>
      <c r="AM89" s="1" t="n">
        <v>45513.42585648148</v>
      </c>
      <c r="AN89" t="n">
        <v>3</v>
      </c>
      <c r="AO89" t="n">
        <v>50</v>
      </c>
      <c r="AP89" t="n">
        <v>2530.5</v>
      </c>
      <c r="AQ89" t="n">
        <v>50</v>
      </c>
      <c r="AR89" t="n">
        <v>2530.5</v>
      </c>
      <c r="AS89" t="n">
        <v>50</v>
      </c>
      <c r="AT89" t="n">
        <v>2530.5</v>
      </c>
      <c r="AU89" t="n">
        <v>0</v>
      </c>
      <c r="AV89" t="n">
        <v>0</v>
      </c>
      <c r="AW89" t="n">
        <v>0</v>
      </c>
      <c r="AX89" t="n">
        <v>0</v>
      </c>
      <c r="AY89" t="n">
        <v>0</v>
      </c>
      <c r="AZ89" t="n">
        <v>0</v>
      </c>
      <c r="BA89" t="n">
        <v>5</v>
      </c>
      <c r="BD89" t="n">
        <v>15183</v>
      </c>
      <c r="BE89" t="n">
        <v>5061</v>
      </c>
      <c r="BF89" t="n">
        <v>7591.5</v>
      </c>
      <c r="BG89" t="n">
        <v>2530.5</v>
      </c>
      <c r="BH89" s="2" t="n">
        <v>45741</v>
      </c>
      <c r="BJ89">
        <f>+VLOOKUP(C89,CV!$A$4:$N$546,14,FALSE)</f>
        <v/>
      </c>
    </row>
    <row r="90">
      <c r="A90" s="6">
        <f>+C90</f>
        <v/>
      </c>
      <c r="B90">
        <f>+VLOOKUP(A90,'[1]BASE 202520'!$C$2:$D$453,2,FALSE)</f>
        <v/>
      </c>
      <c r="C90" t="n">
        <v>861846</v>
      </c>
      <c r="D90" t="inlineStr">
        <is>
          <t>Jiménez</t>
        </is>
      </c>
      <c r="E90" t="inlineStr">
        <is>
          <t>Jiménez</t>
        </is>
      </c>
      <c r="F90" t="inlineStr">
        <is>
          <t xml:space="preserve">Itzel </t>
        </is>
      </c>
      <c r="G90">
        <f>+CONCATENATE(D90,"  ",E90," ",F90,)</f>
        <v/>
      </c>
      <c r="H90" t="inlineStr">
        <is>
          <t>AS</t>
        </is>
      </c>
      <c r="J90" t="n">
        <v>2</v>
      </c>
      <c r="K90" t="inlineStr">
        <is>
          <t>Centro</t>
        </is>
      </c>
      <c r="L90" t="inlineStr">
        <is>
          <t>TAX</t>
        </is>
      </c>
      <c r="P90" t="inlineStr">
        <is>
          <t>LIC-DINV-18</t>
        </is>
      </c>
      <c r="Q90" t="inlineStr">
        <is>
          <t>LI</t>
        </is>
      </c>
      <c r="R90" t="inlineStr">
        <is>
          <t>2L25</t>
        </is>
      </c>
      <c r="S90" t="inlineStr">
        <is>
          <t>F</t>
        </is>
      </c>
      <c r="T90" t="inlineStr">
        <is>
          <t>RI</t>
        </is>
      </c>
      <c r="U90" t="inlineStr">
        <is>
          <t>-</t>
        </is>
      </c>
      <c r="V90" t="inlineStr">
        <is>
          <t>28-APR-25 00:00:00</t>
        </is>
      </c>
      <c r="W90" t="n">
        <v>202460</v>
      </c>
      <c r="X90" t="inlineStr">
        <is>
          <t>Matutino</t>
        </is>
      </c>
      <c r="Y90" t="inlineStr">
        <is>
          <t xml:space="preserve"> No especificada</t>
        </is>
      </c>
      <c r="AA90" t="n">
        <v>-5629782835</v>
      </c>
      <c r="AB90" t="inlineStr">
        <is>
          <t>JIJI050720MDFMMTA1</t>
        </is>
      </c>
      <c r="AC90" s="2" t="n">
        <v>38553</v>
      </c>
      <c r="AD90" s="2" t="n">
        <v>45736</v>
      </c>
      <c r="AE90" t="inlineStr">
        <is>
          <t>jimenezrosae@yahoo.com.mx</t>
        </is>
      </c>
      <c r="AF90" t="inlineStr">
        <is>
          <t>00861846@red.unid.mx</t>
        </is>
      </c>
      <c r="AG90" t="n">
        <v>4260</v>
      </c>
      <c r="AH90" s="7" t="n">
        <v>45</v>
      </c>
      <c r="AI90" t="n">
        <v>0</v>
      </c>
      <c r="AJ90" t="n">
        <v>45</v>
      </c>
      <c r="AK90" t="n">
        <v>45</v>
      </c>
      <c r="AL90" t="n">
        <v>0</v>
      </c>
      <c r="AM90" s="1" t="n">
        <v>45517.76851851852</v>
      </c>
      <c r="AN90" t="n">
        <v>3</v>
      </c>
      <c r="AO90" t="n">
        <v>45</v>
      </c>
      <c r="AP90" t="n">
        <v>2391.3</v>
      </c>
      <c r="AQ90" t="n">
        <v>45</v>
      </c>
      <c r="AR90" t="n">
        <v>2391.3</v>
      </c>
      <c r="AS90" t="n">
        <v>45</v>
      </c>
      <c r="AT90" t="n">
        <v>2391.3</v>
      </c>
      <c r="AU90" t="n">
        <v>0</v>
      </c>
      <c r="AV90" t="n">
        <v>0</v>
      </c>
      <c r="AW90" t="n">
        <v>0</v>
      </c>
      <c r="AX90" t="n">
        <v>0</v>
      </c>
      <c r="AY90" t="n">
        <v>0</v>
      </c>
      <c r="AZ90" t="n">
        <v>0</v>
      </c>
      <c r="BA90" t="n">
        <v>5</v>
      </c>
      <c r="BD90" t="n">
        <v>15942</v>
      </c>
      <c r="BE90" t="n">
        <v>5314</v>
      </c>
      <c r="BF90" t="n">
        <v>8768.1</v>
      </c>
      <c r="BG90" t="n">
        <v>2922.7</v>
      </c>
      <c r="BH90" s="2" t="n">
        <v>45736</v>
      </c>
      <c r="BJ90">
        <f>+VLOOKUP(C90,CV!$A$4:$N$546,14,FALSE)</f>
        <v/>
      </c>
    </row>
    <row r="91">
      <c r="A91" s="6">
        <f>+C91</f>
        <v/>
      </c>
      <c r="B91">
        <f>+VLOOKUP(A91,'[1]BASE 202520'!$C$2:$D$453,2,FALSE)</f>
        <v/>
      </c>
      <c r="C91" t="n">
        <v>863944</v>
      </c>
      <c r="D91" t="inlineStr">
        <is>
          <t>Vargas</t>
        </is>
      </c>
      <c r="E91" t="inlineStr">
        <is>
          <t>Martinez</t>
        </is>
      </c>
      <c r="F91" t="inlineStr">
        <is>
          <t>Liliana Michel</t>
        </is>
      </c>
      <c r="G91">
        <f>+CONCATENATE(D91,"  ",E91," ",F91,)</f>
        <v/>
      </c>
      <c r="H91" t="inlineStr">
        <is>
          <t>AS</t>
        </is>
      </c>
      <c r="J91" t="n">
        <v>2</v>
      </c>
      <c r="K91" t="inlineStr">
        <is>
          <t>Centro</t>
        </is>
      </c>
      <c r="L91" t="inlineStr">
        <is>
          <t>TAX</t>
        </is>
      </c>
      <c r="P91" t="inlineStr">
        <is>
          <t>LIC-DINV-18</t>
        </is>
      </c>
      <c r="Q91" t="inlineStr">
        <is>
          <t>LI</t>
        </is>
      </c>
      <c r="R91" t="inlineStr">
        <is>
          <t>2L25</t>
        </is>
      </c>
      <c r="S91" t="inlineStr">
        <is>
          <t>F</t>
        </is>
      </c>
      <c r="T91" t="inlineStr">
        <is>
          <t>RI</t>
        </is>
      </c>
      <c r="U91" t="inlineStr">
        <is>
          <t>-</t>
        </is>
      </c>
      <c r="V91" t="inlineStr">
        <is>
          <t>24-APR-25 00:00:00</t>
        </is>
      </c>
      <c r="W91" t="n">
        <v>202460</v>
      </c>
      <c r="X91" t="inlineStr">
        <is>
          <t>Sin horario</t>
        </is>
      </c>
      <c r="Y91" t="inlineStr">
        <is>
          <t xml:space="preserve"> No especificada</t>
        </is>
      </c>
      <c r="AB91" t="inlineStr">
        <is>
          <t>VAML041016MMCRRLA2</t>
        </is>
      </c>
      <c r="AC91" s="2" t="n">
        <v>38093</v>
      </c>
      <c r="AD91" s="2" t="n">
        <v>45744</v>
      </c>
      <c r="AE91" t="inlineStr">
        <is>
          <t>lilianavargas5500@gmail.com</t>
        </is>
      </c>
      <c r="AF91" t="inlineStr">
        <is>
          <t>00863944@red.unid.mx</t>
        </is>
      </c>
      <c r="AG91" t="n">
        <v>55220</v>
      </c>
      <c r="AH91" s="7" t="n">
        <v>60</v>
      </c>
      <c r="AI91" t="n">
        <v>0</v>
      </c>
      <c r="AJ91" t="n">
        <v>60</v>
      </c>
      <c r="AK91" t="n">
        <v>60</v>
      </c>
      <c r="AL91" t="n">
        <v>0</v>
      </c>
      <c r="AM91" s="1" t="n">
        <v>45527.50744212963</v>
      </c>
      <c r="AN91" t="n">
        <v>3</v>
      </c>
      <c r="AO91" t="n">
        <v>60</v>
      </c>
      <c r="AP91" t="n">
        <v>3036.6</v>
      </c>
      <c r="AQ91" t="n">
        <v>60</v>
      </c>
      <c r="AR91" t="n">
        <v>3036.6</v>
      </c>
      <c r="AS91" t="n">
        <v>60</v>
      </c>
      <c r="AT91" t="n">
        <v>3036.6</v>
      </c>
      <c r="AU91" t="n">
        <v>0</v>
      </c>
      <c r="AV91" t="n">
        <v>0</v>
      </c>
      <c r="AW91" t="n">
        <v>0</v>
      </c>
      <c r="AX91" t="n">
        <v>0</v>
      </c>
      <c r="AY91" t="n">
        <v>0</v>
      </c>
      <c r="AZ91" t="n">
        <v>0</v>
      </c>
      <c r="BA91" t="n">
        <v>5</v>
      </c>
      <c r="BD91" t="n">
        <v>15183</v>
      </c>
      <c r="BE91" t="n">
        <v>5061</v>
      </c>
      <c r="BF91" t="n">
        <v>6073.2</v>
      </c>
      <c r="BG91" t="n">
        <v>2024.4</v>
      </c>
      <c r="BH91" s="2" t="n">
        <v>45744</v>
      </c>
      <c r="BJ91">
        <f>+VLOOKUP(C91,CV!$A$4:$N$546,14,FALSE)</f>
        <v/>
      </c>
    </row>
    <row r="92">
      <c r="A92" s="6">
        <f>+C92</f>
        <v/>
      </c>
      <c r="B92">
        <f>+VLOOKUP(A92,'[1]BASE 202520'!$C$2:$D$453,2,FALSE)</f>
        <v/>
      </c>
      <c r="C92" t="n">
        <v>863958</v>
      </c>
      <c r="D92" t="inlineStr">
        <is>
          <t>Flores</t>
        </is>
      </c>
      <c r="E92" t="inlineStr">
        <is>
          <t>Morales</t>
        </is>
      </c>
      <c r="F92" t="inlineStr">
        <is>
          <t xml:space="preserve">Andrea </t>
        </is>
      </c>
      <c r="G92">
        <f>+CONCATENATE(D92,"  ",E92," ",F92,)</f>
        <v/>
      </c>
      <c r="H92" t="inlineStr">
        <is>
          <t>AS</t>
        </is>
      </c>
      <c r="J92" t="n">
        <v>2</v>
      </c>
      <c r="K92" t="inlineStr">
        <is>
          <t>Centro</t>
        </is>
      </c>
      <c r="L92" t="inlineStr">
        <is>
          <t>TAX</t>
        </is>
      </c>
      <c r="P92" t="inlineStr">
        <is>
          <t>LIC-DINV-18</t>
        </is>
      </c>
      <c r="Q92" t="inlineStr">
        <is>
          <t>LI</t>
        </is>
      </c>
      <c r="R92" t="inlineStr">
        <is>
          <t>2L25</t>
        </is>
      </c>
      <c r="S92" t="inlineStr">
        <is>
          <t>F</t>
        </is>
      </c>
      <c r="T92" t="inlineStr">
        <is>
          <t>RI</t>
        </is>
      </c>
      <c r="U92" t="inlineStr">
        <is>
          <t>-</t>
        </is>
      </c>
      <c r="V92" t="inlineStr">
        <is>
          <t>24-APR-25 00:00:00</t>
        </is>
      </c>
      <c r="W92" t="n">
        <v>202460</v>
      </c>
      <c r="X92" t="inlineStr">
        <is>
          <t>Matutino</t>
        </is>
      </c>
      <c r="Y92" t="inlineStr">
        <is>
          <t xml:space="preserve"> No especificada</t>
        </is>
      </c>
      <c r="AA92" t="n">
        <v>-5516260318</v>
      </c>
      <c r="AB92" t="inlineStr">
        <is>
          <t>FOMA060827MDFLRNA1</t>
        </is>
      </c>
      <c r="AC92" s="2" t="n">
        <v>38956</v>
      </c>
      <c r="AD92" s="1" t="n">
        <v>45790.79383101852</v>
      </c>
      <c r="AE92" t="inlineStr">
        <is>
          <t>andy270806@gmail.com</t>
        </is>
      </c>
      <c r="AF92" t="inlineStr">
        <is>
          <t>00863958@red.unid.mx</t>
        </is>
      </c>
      <c r="AG92" t="n">
        <v>4420</v>
      </c>
      <c r="AH92" s="7" t="n">
        <v>55</v>
      </c>
      <c r="AI92" t="n">
        <v>0</v>
      </c>
      <c r="AJ92" t="n">
        <v>55</v>
      </c>
      <c r="AK92" t="n">
        <v>55</v>
      </c>
      <c r="AL92" t="n">
        <v>0</v>
      </c>
      <c r="AM92" s="1" t="n">
        <v>45527.5696875</v>
      </c>
      <c r="AN92" t="n">
        <v>3</v>
      </c>
      <c r="AO92" t="n">
        <v>55</v>
      </c>
      <c r="AP92" t="n">
        <v>2783.55</v>
      </c>
      <c r="AQ92" t="n">
        <v>55</v>
      </c>
      <c r="AR92" t="n">
        <v>2783.55</v>
      </c>
      <c r="AS92" t="n">
        <v>55</v>
      </c>
      <c r="AT92" t="n">
        <v>2783.55</v>
      </c>
      <c r="AU92" t="n">
        <v>0</v>
      </c>
      <c r="AV92" t="n">
        <v>0</v>
      </c>
      <c r="AW92" t="n">
        <v>0</v>
      </c>
      <c r="AX92" t="n">
        <v>0</v>
      </c>
      <c r="AY92" t="n">
        <v>0</v>
      </c>
      <c r="AZ92" t="n">
        <v>0</v>
      </c>
      <c r="BA92" t="n">
        <v>5</v>
      </c>
      <c r="BD92" t="n">
        <v>15183</v>
      </c>
      <c r="BE92" t="n">
        <v>5061</v>
      </c>
      <c r="BF92" t="n">
        <v>6832.35</v>
      </c>
      <c r="BG92" t="n">
        <v>2277.45</v>
      </c>
      <c r="BH92" s="2" t="n">
        <v>45742</v>
      </c>
      <c r="BJ92">
        <f>+VLOOKUP(C92,CV!$A$4:$N$546,14,FALSE)</f>
        <v/>
      </c>
    </row>
    <row r="93">
      <c r="A93" s="6">
        <f>+C93</f>
        <v/>
      </c>
      <c r="B93">
        <f>+VLOOKUP(A93,'[1]BASE 202520'!$C$2:$D$453,2,FALSE)</f>
        <v/>
      </c>
      <c r="C93" t="n">
        <v>866988</v>
      </c>
      <c r="D93" t="inlineStr">
        <is>
          <t>Angeles</t>
        </is>
      </c>
      <c r="E93" t="inlineStr">
        <is>
          <t>Vergara</t>
        </is>
      </c>
      <c r="F93" t="inlineStr">
        <is>
          <t>Diana Karen</t>
        </is>
      </c>
      <c r="G93">
        <f>+CONCATENATE(D93,"  ",E93," ",F93,)</f>
        <v/>
      </c>
      <c r="H93" t="inlineStr">
        <is>
          <t>AS</t>
        </is>
      </c>
      <c r="J93" t="n">
        <v>2</v>
      </c>
      <c r="K93" t="inlineStr">
        <is>
          <t>Centro</t>
        </is>
      </c>
      <c r="L93" t="inlineStr">
        <is>
          <t>TAX</t>
        </is>
      </c>
      <c r="P93" t="inlineStr">
        <is>
          <t>LIC-DINV-18</t>
        </is>
      </c>
      <c r="Q93" t="inlineStr">
        <is>
          <t>LI</t>
        </is>
      </c>
      <c r="R93" t="inlineStr">
        <is>
          <t>2L25</t>
        </is>
      </c>
      <c r="S93" t="inlineStr">
        <is>
          <t>F</t>
        </is>
      </c>
      <c r="T93" t="inlineStr">
        <is>
          <t>RI</t>
        </is>
      </c>
      <c r="U93" t="inlineStr">
        <is>
          <t>-</t>
        </is>
      </c>
      <c r="V93" t="inlineStr">
        <is>
          <t>25-APR-25 00:00:00</t>
        </is>
      </c>
      <c r="W93" t="n">
        <v>202460</v>
      </c>
      <c r="X93" t="inlineStr">
        <is>
          <t>Matutino</t>
        </is>
      </c>
      <c r="Y93" t="inlineStr">
        <is>
          <t xml:space="preserve"> No especificada</t>
        </is>
      </c>
      <c r="AA93" t="n">
        <v>-5631207310</v>
      </c>
      <c r="AB93" t="inlineStr">
        <is>
          <t>AEVD941014MHGNRN02</t>
        </is>
      </c>
      <c r="AC93" s="2" t="n">
        <v>34621</v>
      </c>
      <c r="AD93" s="2" t="n">
        <v>45789</v>
      </c>
      <c r="AE93" t="inlineStr">
        <is>
          <t>karenart993@gmail.com</t>
        </is>
      </c>
      <c r="AF93" t="inlineStr">
        <is>
          <t>00866988@red.unid.mx</t>
        </is>
      </c>
      <c r="AG93" t="n">
        <v>6010</v>
      </c>
      <c r="AH93" s="7" t="n">
        <v>60</v>
      </c>
      <c r="AI93" t="n">
        <v>0</v>
      </c>
      <c r="AJ93" t="n">
        <v>60</v>
      </c>
      <c r="AK93" t="n">
        <v>60</v>
      </c>
      <c r="AL93" t="n">
        <v>0</v>
      </c>
      <c r="AM93" s="1" t="n">
        <v>45539.46555555556</v>
      </c>
      <c r="AN93" t="n">
        <v>3</v>
      </c>
      <c r="AO93" t="n">
        <v>60</v>
      </c>
      <c r="AP93" t="n">
        <v>3036.6</v>
      </c>
      <c r="AQ93" t="n">
        <v>60</v>
      </c>
      <c r="AR93" t="n">
        <v>3036.6</v>
      </c>
      <c r="AS93" t="n">
        <v>60</v>
      </c>
      <c r="AT93" t="n">
        <v>3036.6</v>
      </c>
      <c r="AU93" t="n">
        <v>0</v>
      </c>
      <c r="AV93" t="n">
        <v>0</v>
      </c>
      <c r="AW93" t="n">
        <v>0</v>
      </c>
      <c r="AX93" t="n">
        <v>0</v>
      </c>
      <c r="AY93" t="n">
        <v>0</v>
      </c>
      <c r="AZ93" t="n">
        <v>0</v>
      </c>
      <c r="BA93" t="n">
        <v>5</v>
      </c>
      <c r="BD93" t="n">
        <v>15183</v>
      </c>
      <c r="BE93" t="n">
        <v>5061</v>
      </c>
      <c r="BF93" t="n">
        <v>6073.2</v>
      </c>
      <c r="BG93" t="n">
        <v>2024.4</v>
      </c>
      <c r="BH93" s="2" t="n">
        <v>45741</v>
      </c>
      <c r="BJ93">
        <f>+VLOOKUP(C93,CV!$A$4:$N$546,14,FALSE)</f>
        <v/>
      </c>
    </row>
    <row r="94">
      <c r="A94" s="6">
        <f>+C94</f>
        <v/>
      </c>
      <c r="B94">
        <f>+VLOOKUP(A94,'[1]BASE 202520'!$C$2:$D$453,2,FALSE)</f>
        <v/>
      </c>
      <c r="C94" t="n">
        <v>877243</v>
      </c>
      <c r="D94" t="inlineStr">
        <is>
          <t>Marcos</t>
        </is>
      </c>
      <c r="E94" t="inlineStr">
        <is>
          <t>Rodríguez</t>
        </is>
      </c>
      <c r="F94" t="inlineStr">
        <is>
          <t xml:space="preserve">Renata </t>
        </is>
      </c>
      <c r="G94">
        <f>+CONCATENATE(D94,"  ",E94," ",F94,)</f>
        <v/>
      </c>
      <c r="H94" t="inlineStr">
        <is>
          <t>AS</t>
        </is>
      </c>
      <c r="J94" t="n">
        <v>2</v>
      </c>
      <c r="K94" t="inlineStr">
        <is>
          <t>Centro</t>
        </is>
      </c>
      <c r="L94" t="inlineStr">
        <is>
          <t>TAX</t>
        </is>
      </c>
      <c r="P94" t="inlineStr">
        <is>
          <t>LIC-DINV-18</t>
        </is>
      </c>
      <c r="Q94" t="inlineStr">
        <is>
          <t>LI</t>
        </is>
      </c>
      <c r="R94" t="inlineStr">
        <is>
          <t>2L25</t>
        </is>
      </c>
      <c r="S94" t="inlineStr">
        <is>
          <t>F</t>
        </is>
      </c>
      <c r="T94" t="inlineStr">
        <is>
          <t>RI</t>
        </is>
      </c>
      <c r="U94" t="inlineStr">
        <is>
          <t>-</t>
        </is>
      </c>
      <c r="V94" t="inlineStr">
        <is>
          <t>24-APR-25 00:00:00</t>
        </is>
      </c>
      <c r="W94" t="n">
        <v>202520</v>
      </c>
      <c r="X94" t="inlineStr">
        <is>
          <t>Matutino</t>
        </is>
      </c>
      <c r="Y94" t="inlineStr">
        <is>
          <t xml:space="preserve"> No especificada</t>
        </is>
      </c>
      <c r="AA94" t="n">
        <v>-5519187096</v>
      </c>
      <c r="AB94" t="inlineStr">
        <is>
          <t>MARR050830MDFRDNA5</t>
        </is>
      </c>
      <c r="AC94" s="2" t="n">
        <v>37786</v>
      </c>
      <c r="AD94" s="2" t="n">
        <v>45785</v>
      </c>
      <c r="AE94" t="inlineStr">
        <is>
          <t>neithan3rodriguez@gmail.com</t>
        </is>
      </c>
      <c r="AF94" t="inlineStr">
        <is>
          <t>00877243@red.unid.mx</t>
        </is>
      </c>
      <c r="AG94" t="n">
        <v>4010</v>
      </c>
      <c r="AH94" s="7" t="n">
        <v>60</v>
      </c>
      <c r="AI94" t="n">
        <v>0</v>
      </c>
      <c r="AJ94" t="n">
        <v>60</v>
      </c>
      <c r="AK94" t="n">
        <v>60</v>
      </c>
      <c r="AL94" t="n">
        <v>0</v>
      </c>
      <c r="AM94" s="1" t="n">
        <v>45611.74334490741</v>
      </c>
      <c r="AN94" t="n">
        <v>3</v>
      </c>
      <c r="AO94" t="n">
        <v>60</v>
      </c>
      <c r="AP94" t="n">
        <v>3024</v>
      </c>
      <c r="AQ94" t="n">
        <v>60</v>
      </c>
      <c r="AR94" t="n">
        <v>3024</v>
      </c>
      <c r="AS94" t="n">
        <v>60</v>
      </c>
      <c r="AT94" t="n">
        <v>3024</v>
      </c>
      <c r="AU94" t="n">
        <v>0</v>
      </c>
      <c r="AV94" t="n">
        <v>0</v>
      </c>
      <c r="AW94" t="n">
        <v>0</v>
      </c>
      <c r="AX94" t="n">
        <v>0</v>
      </c>
      <c r="AY94" t="n">
        <v>0</v>
      </c>
      <c r="AZ94" t="n">
        <v>0</v>
      </c>
      <c r="BA94" t="n">
        <v>5</v>
      </c>
      <c r="BD94" t="n">
        <v>15120</v>
      </c>
      <c r="BE94" t="n">
        <v>5040</v>
      </c>
      <c r="BF94" t="n">
        <v>6048</v>
      </c>
      <c r="BG94" t="n">
        <v>2016</v>
      </c>
      <c r="BH94" s="2" t="n">
        <v>45747</v>
      </c>
      <c r="BJ94">
        <f>+VLOOKUP(C94,CV!$A$4:$N$546,14,FALSE)</f>
        <v/>
      </c>
    </row>
    <row r="95">
      <c r="A95" s="6">
        <f>+C95</f>
        <v/>
      </c>
      <c r="B95">
        <f>+VLOOKUP(A95,'[1]BASE 202520'!$C$2:$D$453,2,FALSE)</f>
        <v/>
      </c>
      <c r="C95" t="n">
        <v>881093</v>
      </c>
      <c r="D95" t="inlineStr">
        <is>
          <t>Dzul</t>
        </is>
      </c>
      <c r="E95" t="inlineStr">
        <is>
          <t>Albarrán</t>
        </is>
      </c>
      <c r="F95" t="inlineStr">
        <is>
          <t xml:space="preserve">Maximiliano </t>
        </is>
      </c>
      <c r="G95">
        <f>+CONCATENATE(D95,"  ",E95," ",F95,)</f>
        <v/>
      </c>
      <c r="H95" t="inlineStr">
        <is>
          <t>AS</t>
        </is>
      </c>
      <c r="J95" t="n">
        <v>2</v>
      </c>
      <c r="K95" t="inlineStr">
        <is>
          <t>Centro</t>
        </is>
      </c>
      <c r="L95" t="inlineStr">
        <is>
          <t>TAX</t>
        </is>
      </c>
      <c r="P95" t="inlineStr">
        <is>
          <t>LIC-DINV-18</t>
        </is>
      </c>
      <c r="Q95" t="inlineStr">
        <is>
          <t>LI</t>
        </is>
      </c>
      <c r="R95" t="inlineStr">
        <is>
          <t>2L25</t>
        </is>
      </c>
      <c r="S95" t="inlineStr">
        <is>
          <t>M</t>
        </is>
      </c>
      <c r="T95" t="inlineStr">
        <is>
          <t>RI</t>
        </is>
      </c>
      <c r="U95" t="inlineStr">
        <is>
          <t>-</t>
        </is>
      </c>
      <c r="V95" t="inlineStr">
        <is>
          <t>24-APR-25 00:00:00</t>
        </is>
      </c>
      <c r="W95" t="n">
        <v>202520</v>
      </c>
      <c r="X95" t="inlineStr">
        <is>
          <t>Matutino</t>
        </is>
      </c>
      <c r="Y95" t="inlineStr">
        <is>
          <t xml:space="preserve"> No especificada</t>
        </is>
      </c>
      <c r="AA95" t="n">
        <v>-5574870287</v>
      </c>
      <c r="AB95" t="inlineStr">
        <is>
          <t>DUAM031230MDFZLXA3</t>
        </is>
      </c>
      <c r="AC95" s="2" t="n">
        <v>37985</v>
      </c>
      <c r="AD95" s="1" t="n">
        <v>45785.49465277778</v>
      </c>
      <c r="AE95" t="inlineStr">
        <is>
          <t>maxdzul@hotmail.com</t>
        </is>
      </c>
      <c r="AF95" t="inlineStr">
        <is>
          <t>00881093@red.unid.mx</t>
        </is>
      </c>
      <c r="AG95" t="n">
        <v>20913</v>
      </c>
      <c r="AH95" s="7" t="n">
        <v>60</v>
      </c>
      <c r="AI95" t="n">
        <v>0</v>
      </c>
      <c r="AJ95" t="n">
        <v>60</v>
      </c>
      <c r="AK95" t="n">
        <v>60</v>
      </c>
      <c r="AL95" t="n">
        <v>0</v>
      </c>
      <c r="AM95" s="1" t="n">
        <v>45644.72321759259</v>
      </c>
      <c r="AN95" t="n">
        <v>3</v>
      </c>
      <c r="AO95" t="n">
        <v>60</v>
      </c>
      <c r="AP95" t="n">
        <v>2880</v>
      </c>
      <c r="AQ95" t="n">
        <v>60</v>
      </c>
      <c r="AR95" t="n">
        <v>2880</v>
      </c>
      <c r="AS95" t="n">
        <v>60</v>
      </c>
      <c r="AT95" t="n">
        <v>2880</v>
      </c>
      <c r="AU95" t="n">
        <v>0</v>
      </c>
      <c r="AV95" t="n">
        <v>0</v>
      </c>
      <c r="AW95" t="n">
        <v>0</v>
      </c>
      <c r="AX95" t="n">
        <v>0</v>
      </c>
      <c r="AY95" t="n">
        <v>0</v>
      </c>
      <c r="AZ95" t="n">
        <v>0</v>
      </c>
      <c r="BA95" t="n">
        <v>5</v>
      </c>
      <c r="BD95" t="n">
        <v>14400</v>
      </c>
      <c r="BE95" t="n">
        <v>4800</v>
      </c>
      <c r="BF95" t="n">
        <v>5760</v>
      </c>
      <c r="BG95" t="n">
        <v>1920</v>
      </c>
      <c r="BH95" s="2" t="n">
        <v>45737</v>
      </c>
      <c r="BJ95">
        <f>+VLOOKUP(C95,CV!$A$4:$N$546,14,FALSE)</f>
        <v/>
      </c>
    </row>
    <row r="96">
      <c r="A96" s="6">
        <f>+C96</f>
        <v/>
      </c>
      <c r="B96">
        <f>+VLOOKUP(A96,'[1]BASE 202520'!$C$2:$D$453,2,FALSE)</f>
        <v/>
      </c>
      <c r="C96" t="n">
        <v>883016</v>
      </c>
      <c r="D96" t="inlineStr">
        <is>
          <t>Romero</t>
        </is>
      </c>
      <c r="E96" t="inlineStr">
        <is>
          <t>Morales</t>
        </is>
      </c>
      <c r="F96" t="inlineStr">
        <is>
          <t>Gloria Rebeca</t>
        </is>
      </c>
      <c r="G96">
        <f>+CONCATENATE(D96,"  ",E96," ",F96,)</f>
        <v/>
      </c>
      <c r="H96" t="inlineStr">
        <is>
          <t>AS</t>
        </is>
      </c>
      <c r="J96" t="n">
        <v>2</v>
      </c>
      <c r="K96" t="inlineStr">
        <is>
          <t>Centro</t>
        </is>
      </c>
      <c r="L96" t="inlineStr">
        <is>
          <t>TAX</t>
        </is>
      </c>
      <c r="P96" t="inlineStr">
        <is>
          <t>LIC-DINV-18</t>
        </is>
      </c>
      <c r="Q96" t="inlineStr">
        <is>
          <t>LI</t>
        </is>
      </c>
      <c r="R96" t="inlineStr">
        <is>
          <t>2L25</t>
        </is>
      </c>
      <c r="S96" t="inlineStr">
        <is>
          <t>F</t>
        </is>
      </c>
      <c r="T96" t="inlineStr">
        <is>
          <t>RI</t>
        </is>
      </c>
      <c r="U96" t="inlineStr">
        <is>
          <t>-</t>
        </is>
      </c>
      <c r="V96" t="inlineStr">
        <is>
          <t>24-APR-25 00:00:00</t>
        </is>
      </c>
      <c r="W96" t="n">
        <v>202520</v>
      </c>
      <c r="X96" t="inlineStr">
        <is>
          <t>Matutino</t>
        </is>
      </c>
      <c r="Y96" t="inlineStr">
        <is>
          <t xml:space="preserve"> No especificada</t>
        </is>
      </c>
      <c r="AA96" t="n">
        <v>-5613188533</v>
      </c>
      <c r="AB96" t="inlineStr">
        <is>
          <t>ROMG041105MDFMRLA7</t>
        </is>
      </c>
      <c r="AC96" s="2" t="n">
        <v>38296</v>
      </c>
      <c r="AD96" s="2" t="n">
        <v>45786</v>
      </c>
      <c r="AE96" t="inlineStr">
        <is>
          <t>moralesm1530@gmail.com</t>
        </is>
      </c>
      <c r="AF96" t="inlineStr">
        <is>
          <t>00883016@red.unid.mx</t>
        </is>
      </c>
      <c r="AG96" t="n">
        <v>20954</v>
      </c>
      <c r="AH96" s="7" t="n">
        <v>55</v>
      </c>
      <c r="AI96" t="n">
        <v>0</v>
      </c>
      <c r="AJ96" t="n">
        <v>55</v>
      </c>
      <c r="AK96" t="n">
        <v>55</v>
      </c>
      <c r="AL96" t="n">
        <v>0</v>
      </c>
      <c r="AM96" s="1" t="n">
        <v>45666.39899305555</v>
      </c>
      <c r="AN96" t="n">
        <v>3</v>
      </c>
      <c r="AO96" t="n">
        <v>55</v>
      </c>
      <c r="AP96" t="n">
        <v>2640</v>
      </c>
      <c r="AQ96" t="n">
        <v>55</v>
      </c>
      <c r="AR96" t="n">
        <v>2640</v>
      </c>
      <c r="AS96" t="n">
        <v>55</v>
      </c>
      <c r="AT96" t="n">
        <v>2640</v>
      </c>
      <c r="AU96" t="n">
        <v>0</v>
      </c>
      <c r="AV96" t="n">
        <v>0</v>
      </c>
      <c r="AW96" t="n">
        <v>0</v>
      </c>
      <c r="AX96" t="n">
        <v>0</v>
      </c>
      <c r="AY96" t="n">
        <v>0</v>
      </c>
      <c r="AZ96" t="n">
        <v>0</v>
      </c>
      <c r="BA96" t="n">
        <v>5</v>
      </c>
      <c r="BD96" t="n">
        <v>14400</v>
      </c>
      <c r="BE96" t="n">
        <v>4800</v>
      </c>
      <c r="BF96" t="n">
        <v>6480</v>
      </c>
      <c r="BG96" t="n">
        <v>2160</v>
      </c>
      <c r="BH96" s="2" t="n">
        <v>45740</v>
      </c>
      <c r="BJ96">
        <f>+VLOOKUP(C96,CV!$A$4:$N$546,14,FALSE)</f>
        <v/>
      </c>
    </row>
    <row r="97">
      <c r="A97" s="6">
        <f>+C97</f>
        <v/>
      </c>
      <c r="B97">
        <f>+VLOOKUP(A97,'[1]BASE 202520'!$C$2:$D$453,2,FALSE)</f>
        <v/>
      </c>
      <c r="C97" t="n">
        <v>295137</v>
      </c>
      <c r="D97" t="inlineStr">
        <is>
          <t>Juarez</t>
        </is>
      </c>
      <c r="E97" t="inlineStr">
        <is>
          <t>Chaires</t>
        </is>
      </c>
      <c r="F97" t="inlineStr">
        <is>
          <t xml:space="preserve">Cesar </t>
        </is>
      </c>
      <c r="G97">
        <f>+CONCATENATE(D97,"  ",E97," ",F97,)</f>
        <v/>
      </c>
      <c r="H97" t="inlineStr">
        <is>
          <t>AS</t>
        </is>
      </c>
      <c r="J97" t="n">
        <v>2</v>
      </c>
      <c r="K97" t="inlineStr">
        <is>
          <t>Centro</t>
        </is>
      </c>
      <c r="L97" t="inlineStr">
        <is>
          <t>TAX</t>
        </is>
      </c>
      <c r="P97" t="inlineStr">
        <is>
          <t>LIC-DSGD-18</t>
        </is>
      </c>
      <c r="Q97" t="inlineStr">
        <is>
          <t>LI</t>
        </is>
      </c>
      <c r="R97" t="inlineStr">
        <is>
          <t>2L25</t>
        </is>
      </c>
      <c r="S97" t="inlineStr">
        <is>
          <t>M</t>
        </is>
      </c>
      <c r="T97" t="inlineStr">
        <is>
          <t>RI</t>
        </is>
      </c>
      <c r="U97" t="inlineStr">
        <is>
          <t>-</t>
        </is>
      </c>
      <c r="V97" t="inlineStr">
        <is>
          <t>28-APR-25 00:00:00</t>
        </is>
      </c>
      <c r="W97" t="n">
        <v>201860</v>
      </c>
      <c r="X97" t="inlineStr">
        <is>
          <t>Matutino</t>
        </is>
      </c>
      <c r="Y97" t="inlineStr">
        <is>
          <t xml:space="preserve"> No especificada</t>
        </is>
      </c>
      <c r="AA97" t="n">
        <v>-5543612831</v>
      </c>
      <c r="AB97" t="inlineStr">
        <is>
          <t>JUCC000802HDFRHSA1</t>
        </is>
      </c>
      <c r="AC97" s="2" t="n">
        <v>36740</v>
      </c>
      <c r="AD97" s="2" t="n">
        <v>45791</v>
      </c>
      <c r="AE97" t="inlineStr">
        <is>
          <t>theghost5144@gmail.com</t>
        </is>
      </c>
      <c r="AF97" t="inlineStr">
        <is>
          <t>00295137@red.unid.mx</t>
        </is>
      </c>
      <c r="AG97" t="n">
        <v>4300</v>
      </c>
      <c r="AH97" s="7" t="n">
        <v>55</v>
      </c>
      <c r="AI97" t="n">
        <v>0</v>
      </c>
      <c r="AJ97" t="n">
        <v>55</v>
      </c>
      <c r="AK97" t="n">
        <v>55</v>
      </c>
      <c r="AL97" t="n">
        <v>0</v>
      </c>
      <c r="AM97" s="1" t="n">
        <v>44449.70759259259</v>
      </c>
      <c r="AN97" t="n">
        <v>3</v>
      </c>
      <c r="AO97" t="n">
        <v>55</v>
      </c>
      <c r="AP97" t="n">
        <v>2954.6</v>
      </c>
      <c r="AQ97" t="n">
        <v>55</v>
      </c>
      <c r="AR97" t="n">
        <v>2954.6</v>
      </c>
      <c r="AS97" t="n">
        <v>55</v>
      </c>
      <c r="AT97" t="n">
        <v>2954.6</v>
      </c>
      <c r="AU97" t="n">
        <v>0</v>
      </c>
      <c r="AV97" t="n">
        <v>0</v>
      </c>
      <c r="AW97" t="n">
        <v>0</v>
      </c>
      <c r="AX97" t="n">
        <v>0</v>
      </c>
      <c r="AY97" t="n">
        <v>0</v>
      </c>
      <c r="AZ97" t="n">
        <v>0</v>
      </c>
      <c r="BA97" t="n">
        <v>4</v>
      </c>
      <c r="BD97" t="n">
        <v>16116</v>
      </c>
      <c r="BE97" t="n">
        <v>5596</v>
      </c>
      <c r="BF97" t="n">
        <v>7252.2</v>
      </c>
      <c r="BG97" t="n">
        <v>2518.2</v>
      </c>
      <c r="BH97" s="2" t="n">
        <v>45747</v>
      </c>
      <c r="BJ97">
        <f>+VLOOKUP(C97,CV!$A$4:$N$546,14,FALSE)</f>
        <v/>
      </c>
    </row>
    <row r="98">
      <c r="A98" s="6">
        <f>+C98</f>
        <v/>
      </c>
      <c r="B98">
        <f>+VLOOKUP(A98,'[1]BASE 202520'!$C$2:$D$453,2,FALSE)</f>
        <v/>
      </c>
      <c r="C98" t="n">
        <v>330450</v>
      </c>
      <c r="D98" t="inlineStr">
        <is>
          <t>Lozano</t>
        </is>
      </c>
      <c r="E98" t="inlineStr">
        <is>
          <t>Torres</t>
        </is>
      </c>
      <c r="F98" t="inlineStr">
        <is>
          <t>Maria Fernanda</t>
        </is>
      </c>
      <c r="G98">
        <f>+CONCATENATE(D98,"  ",E98," ",F98,)</f>
        <v/>
      </c>
      <c r="H98" t="inlineStr">
        <is>
          <t>AS</t>
        </is>
      </c>
      <c r="J98" t="n">
        <v>2</v>
      </c>
      <c r="K98" t="inlineStr">
        <is>
          <t>Centro</t>
        </is>
      </c>
      <c r="L98" t="inlineStr">
        <is>
          <t>TAX</t>
        </is>
      </c>
      <c r="P98" t="inlineStr">
        <is>
          <t>LIC-DSGD-18</t>
        </is>
      </c>
      <c r="Q98" t="inlineStr">
        <is>
          <t>LI</t>
        </is>
      </c>
      <c r="R98" t="inlineStr">
        <is>
          <t>2L25</t>
        </is>
      </c>
      <c r="S98" t="inlineStr">
        <is>
          <t>F</t>
        </is>
      </c>
      <c r="T98" t="inlineStr">
        <is>
          <t>RI</t>
        </is>
      </c>
      <c r="U98" t="inlineStr">
        <is>
          <t>-</t>
        </is>
      </c>
      <c r="V98" t="inlineStr">
        <is>
          <t>24-APR-25 00:00:00</t>
        </is>
      </c>
      <c r="W98" t="n">
        <v>201960</v>
      </c>
      <c r="X98" t="inlineStr">
        <is>
          <t>Matutino</t>
        </is>
      </c>
      <c r="Y98" t="inlineStr">
        <is>
          <t xml:space="preserve"> No especificada</t>
        </is>
      </c>
      <c r="AA98" t="n">
        <v>-5520289890</v>
      </c>
      <c r="AB98" t="inlineStr">
        <is>
          <t>LOTF991022MDFZRR06</t>
        </is>
      </c>
      <c r="AC98" s="2" t="n">
        <v>36455</v>
      </c>
      <c r="AD98" s="2" t="n">
        <v>45784</v>
      </c>
      <c r="AE98" t="inlineStr">
        <is>
          <t>nandis.lt@hotmail.com</t>
        </is>
      </c>
      <c r="AF98" t="inlineStr">
        <is>
          <t>00330450@red.unid.mx</t>
        </is>
      </c>
      <c r="AG98" t="n">
        <v>13278</v>
      </c>
      <c r="AH98" s="7" t="n">
        <v>0</v>
      </c>
      <c r="AI98" t="n">
        <v>0</v>
      </c>
      <c r="AJ98" t="n">
        <v>0</v>
      </c>
      <c r="AK98" t="n">
        <v>0</v>
      </c>
      <c r="AL98" t="n">
        <v>0</v>
      </c>
      <c r="AM98" s="1" t="n">
        <v>45700.68004629629</v>
      </c>
      <c r="AN98" t="n">
        <v>3</v>
      </c>
      <c r="AO98" t="n">
        <v>0</v>
      </c>
      <c r="AP98" t="n">
        <v>0</v>
      </c>
      <c r="AQ98" t="n">
        <v>0</v>
      </c>
      <c r="AR98" t="n">
        <v>0</v>
      </c>
      <c r="AS98" t="n">
        <v>0</v>
      </c>
      <c r="AT98" t="n">
        <v>0</v>
      </c>
      <c r="AU98" t="n">
        <v>0</v>
      </c>
      <c r="AV98" t="n">
        <v>0</v>
      </c>
      <c r="AW98" t="n">
        <v>0</v>
      </c>
      <c r="AX98" t="n">
        <v>0</v>
      </c>
      <c r="AY98" t="n">
        <v>0</v>
      </c>
      <c r="AZ98" t="n">
        <v>0</v>
      </c>
      <c r="BA98" t="n">
        <v>2</v>
      </c>
      <c r="BB98" t="n">
        <v>50</v>
      </c>
      <c r="BD98" t="n">
        <v>15120</v>
      </c>
      <c r="BE98" t="n">
        <v>5040</v>
      </c>
      <c r="BF98" t="n">
        <v>7560</v>
      </c>
      <c r="BG98" t="n">
        <v>7560</v>
      </c>
      <c r="BH98" s="2" t="n">
        <v>45742</v>
      </c>
      <c r="BJ98">
        <f>+VLOOKUP(C98,CV!$A$4:$N$546,14,FALSE)</f>
        <v/>
      </c>
    </row>
    <row r="99">
      <c r="A99" s="6">
        <f>+C99</f>
        <v/>
      </c>
      <c r="B99">
        <f>+VLOOKUP(A99,'[1]BASE 202520'!$C$2:$D$453,2,FALSE)</f>
        <v/>
      </c>
      <c r="C99" t="n">
        <v>343810</v>
      </c>
      <c r="D99" t="inlineStr">
        <is>
          <t>Uruzquieta</t>
        </is>
      </c>
      <c r="E99" t="inlineStr">
        <is>
          <t>Solis</t>
        </is>
      </c>
      <c r="F99" t="inlineStr">
        <is>
          <t>Itzia Zeltzin</t>
        </is>
      </c>
      <c r="G99">
        <f>+CONCATENATE(D99,"  ",E99," ",F99,)</f>
        <v/>
      </c>
      <c r="H99" t="inlineStr">
        <is>
          <t>AS</t>
        </is>
      </c>
      <c r="J99" t="n">
        <v>2</v>
      </c>
      <c r="K99" t="inlineStr">
        <is>
          <t>Centro</t>
        </is>
      </c>
      <c r="L99" t="inlineStr">
        <is>
          <t>TAX</t>
        </is>
      </c>
      <c r="P99" t="inlineStr">
        <is>
          <t>LIC-DSGD-18</t>
        </is>
      </c>
      <c r="Q99" t="inlineStr">
        <is>
          <t>LI</t>
        </is>
      </c>
      <c r="R99" t="inlineStr">
        <is>
          <t>2L25</t>
        </is>
      </c>
      <c r="S99" t="inlineStr">
        <is>
          <t>F</t>
        </is>
      </c>
      <c r="T99" t="inlineStr">
        <is>
          <t>RI</t>
        </is>
      </c>
      <c r="U99" t="inlineStr">
        <is>
          <t>-</t>
        </is>
      </c>
      <c r="V99" s="1" t="n">
        <v>45782</v>
      </c>
      <c r="W99" t="n">
        <v>202020</v>
      </c>
      <c r="X99" t="inlineStr">
        <is>
          <t>Matutino</t>
        </is>
      </c>
      <c r="Y99" t="inlineStr">
        <is>
          <t xml:space="preserve"> No especificada</t>
        </is>
      </c>
      <c r="AA99" t="n">
        <v>-5547162952</v>
      </c>
      <c r="AB99" t="inlineStr">
        <is>
          <t>UUSI970821MDFRLT06</t>
        </is>
      </c>
      <c r="AC99" s="2" t="n">
        <v>35663</v>
      </c>
      <c r="AD99" s="2" t="n">
        <v>45779</v>
      </c>
      <c r="AE99" t="inlineStr">
        <is>
          <t>uruzquietaitzia@gmail.com</t>
        </is>
      </c>
      <c r="AF99" t="inlineStr">
        <is>
          <t>00343810@red.unid.mx</t>
        </is>
      </c>
      <c r="AG99" t="n">
        <v>4009</v>
      </c>
      <c r="AH99" s="7" t="n">
        <v>0</v>
      </c>
      <c r="AI99" t="n">
        <v>0</v>
      </c>
      <c r="AJ99" t="n">
        <v>0</v>
      </c>
      <c r="AK99" t="n">
        <v>0</v>
      </c>
      <c r="AL99" t="n">
        <v>0</v>
      </c>
      <c r="AM99" s="1" t="n">
        <v>43839.43018518519</v>
      </c>
      <c r="AN99" t="n">
        <v>3</v>
      </c>
      <c r="AO99" t="n">
        <v>0</v>
      </c>
      <c r="AP99" t="n">
        <v>0</v>
      </c>
      <c r="AQ99" t="n">
        <v>0</v>
      </c>
      <c r="AR99" t="n">
        <v>0</v>
      </c>
      <c r="AS99" t="n">
        <v>0</v>
      </c>
      <c r="AT99" t="n">
        <v>0</v>
      </c>
      <c r="AU99" t="n">
        <v>0</v>
      </c>
      <c r="AV99" t="n">
        <v>0</v>
      </c>
      <c r="AW99" t="n">
        <v>0</v>
      </c>
      <c r="AX99" t="n">
        <v>0</v>
      </c>
      <c r="AY99" t="n">
        <v>0</v>
      </c>
      <c r="AZ99" t="n">
        <v>0</v>
      </c>
      <c r="BA99" t="n">
        <v>3</v>
      </c>
      <c r="BB99" t="n">
        <v>15</v>
      </c>
      <c r="BD99" t="n">
        <v>10221</v>
      </c>
      <c r="BE99" t="n">
        <v>5679</v>
      </c>
      <c r="BF99" t="n">
        <v>8687.85</v>
      </c>
      <c r="BG99" t="n">
        <v>8687.85</v>
      </c>
      <c r="BH99" s="2" t="n">
        <v>45747</v>
      </c>
      <c r="BJ99">
        <f>+VLOOKUP(C99,CV!$A$4:$N$546,14,FALSE)</f>
        <v/>
      </c>
    </row>
    <row r="100">
      <c r="A100" s="6">
        <f>+C100</f>
        <v/>
      </c>
      <c r="B100">
        <f>+VLOOKUP(A100,'[1]BASE 202520'!$C$2:$D$453,2,FALSE)</f>
        <v/>
      </c>
      <c r="C100" t="n">
        <v>617799</v>
      </c>
      <c r="D100" t="inlineStr">
        <is>
          <t>Chavarria</t>
        </is>
      </c>
      <c r="E100" t="inlineStr">
        <is>
          <t>López</t>
        </is>
      </c>
      <c r="F100" t="inlineStr">
        <is>
          <t>Irwin Josue</t>
        </is>
      </c>
      <c r="G100">
        <f>+CONCATENATE(D100,"  ",E100," ",F100,)</f>
        <v/>
      </c>
      <c r="H100" t="inlineStr">
        <is>
          <t>AS</t>
        </is>
      </c>
      <c r="J100" t="n">
        <v>2</v>
      </c>
      <c r="K100" t="inlineStr">
        <is>
          <t>Centro</t>
        </is>
      </c>
      <c r="L100" t="inlineStr">
        <is>
          <t>TAX</t>
        </is>
      </c>
      <c r="P100" t="inlineStr">
        <is>
          <t>LIC-DSGD-18</t>
        </is>
      </c>
      <c r="Q100" t="inlineStr">
        <is>
          <t>LI</t>
        </is>
      </c>
      <c r="R100" t="inlineStr">
        <is>
          <t>2L25</t>
        </is>
      </c>
      <c r="S100" t="inlineStr">
        <is>
          <t>M</t>
        </is>
      </c>
      <c r="T100" t="inlineStr">
        <is>
          <t>RI</t>
        </is>
      </c>
      <c r="U100" t="inlineStr">
        <is>
          <t>-</t>
        </is>
      </c>
      <c r="V100" s="1" t="n">
        <v>45783</v>
      </c>
      <c r="W100" t="n">
        <v>202060</v>
      </c>
      <c r="X100" t="inlineStr">
        <is>
          <t>Matutino</t>
        </is>
      </c>
      <c r="Y100" t="inlineStr">
        <is>
          <t xml:space="preserve"> No especificada</t>
        </is>
      </c>
      <c r="Z100" t="n">
        <v>-5570280183</v>
      </c>
      <c r="AA100" t="n">
        <v>-5519338076</v>
      </c>
      <c r="AB100" t="inlineStr">
        <is>
          <t>CALI990311HDFHPR03</t>
        </is>
      </c>
      <c r="AC100" s="2" t="n">
        <v>36230</v>
      </c>
      <c r="AD100" s="2" t="n">
        <v>45755</v>
      </c>
      <c r="AE100" t="inlineStr">
        <is>
          <t>irwin.josuec@gmail.com</t>
        </is>
      </c>
      <c r="AF100" t="inlineStr">
        <is>
          <t>00617799@red.unid.mx</t>
        </is>
      </c>
      <c r="AG100" t="n">
        <v>9080</v>
      </c>
      <c r="AH100" s="7" t="n">
        <v>0</v>
      </c>
      <c r="AI100" t="n">
        <v>0</v>
      </c>
      <c r="AJ100" t="n">
        <v>0</v>
      </c>
      <c r="AK100" t="n">
        <v>0</v>
      </c>
      <c r="AL100" t="n">
        <v>0</v>
      </c>
      <c r="AM100" s="1" t="n">
        <v>44684.34016203704</v>
      </c>
      <c r="AN100" t="n">
        <v>3</v>
      </c>
      <c r="AO100" t="n">
        <v>0</v>
      </c>
      <c r="AP100" t="n">
        <v>0</v>
      </c>
      <c r="AQ100" t="n">
        <v>0</v>
      </c>
      <c r="AR100" t="n">
        <v>0</v>
      </c>
      <c r="AS100" t="n">
        <v>0</v>
      </c>
      <c r="AT100" t="n">
        <v>0</v>
      </c>
      <c r="AU100" t="n">
        <v>0</v>
      </c>
      <c r="AV100" t="n">
        <v>0</v>
      </c>
      <c r="AW100" t="n">
        <v>0</v>
      </c>
      <c r="AX100" t="n">
        <v>0</v>
      </c>
      <c r="AY100" t="n">
        <v>0</v>
      </c>
      <c r="AZ100" t="n">
        <v>0</v>
      </c>
      <c r="BA100" t="n">
        <v>1</v>
      </c>
      <c r="BD100" t="n">
        <v>17148</v>
      </c>
      <c r="BE100" t="n">
        <v>5716</v>
      </c>
      <c r="BF100" t="n">
        <v>17148</v>
      </c>
      <c r="BG100" t="n">
        <v>5716</v>
      </c>
      <c r="BH100" s="2" t="n">
        <v>45755</v>
      </c>
      <c r="BJ100">
        <f>+VLOOKUP(C100,CV!$A$4:$N$546,14,FALSE)</f>
        <v/>
      </c>
    </row>
    <row r="101">
      <c r="A101" s="6">
        <f>+C101</f>
        <v/>
      </c>
      <c r="B101">
        <f>+VLOOKUP(A101,'[1]BASE 202520'!$C$2:$D$453,2,FALSE)</f>
        <v/>
      </c>
      <c r="C101" t="n">
        <v>673355</v>
      </c>
      <c r="D101" t="inlineStr">
        <is>
          <t>Mendoza</t>
        </is>
      </c>
      <c r="E101" t="inlineStr">
        <is>
          <t>Méndez</t>
        </is>
      </c>
      <c r="F101" t="inlineStr">
        <is>
          <t xml:space="preserve">Cristian </t>
        </is>
      </c>
      <c r="G101">
        <f>+CONCATENATE(D101,"  ",E101," ",F101,)</f>
        <v/>
      </c>
      <c r="H101" t="inlineStr">
        <is>
          <t>AS</t>
        </is>
      </c>
      <c r="J101" t="n">
        <v>2</v>
      </c>
      <c r="K101" t="inlineStr">
        <is>
          <t>Centro</t>
        </is>
      </c>
      <c r="L101" t="inlineStr">
        <is>
          <t>TAX</t>
        </is>
      </c>
      <c r="P101" t="inlineStr">
        <is>
          <t>LIC-DSGD-18</t>
        </is>
      </c>
      <c r="Q101" t="inlineStr">
        <is>
          <t>LI</t>
        </is>
      </c>
      <c r="R101" t="inlineStr">
        <is>
          <t>2L25</t>
        </is>
      </c>
      <c r="S101" t="inlineStr">
        <is>
          <t>M</t>
        </is>
      </c>
      <c r="T101" t="inlineStr">
        <is>
          <t>RI</t>
        </is>
      </c>
      <c r="U101" t="inlineStr">
        <is>
          <t>-</t>
        </is>
      </c>
      <c r="V101" t="inlineStr">
        <is>
          <t>26-APR-25 00:00:00</t>
        </is>
      </c>
      <c r="W101" t="n">
        <v>202320</v>
      </c>
      <c r="X101" t="inlineStr">
        <is>
          <t>Matutino</t>
        </is>
      </c>
      <c r="Y101" t="inlineStr">
        <is>
          <t xml:space="preserve"> No especificada</t>
        </is>
      </c>
      <c r="AA101" t="n">
        <v>-7831394579</v>
      </c>
      <c r="AB101" t="inlineStr">
        <is>
          <t>MEMC030919HDFNNRA7</t>
        </is>
      </c>
      <c r="AC101" s="2" t="n">
        <v>37883</v>
      </c>
      <c r="AD101" s="2" t="n">
        <v>45789</v>
      </c>
      <c r="AE101" t="inlineStr">
        <is>
          <t>crismegoza73@gmail.com</t>
        </is>
      </c>
      <c r="AF101" t="inlineStr">
        <is>
          <t>00673355@red.unid.mx</t>
        </is>
      </c>
      <c r="AG101" t="n">
        <v>92800</v>
      </c>
      <c r="AH101" s="7" t="n">
        <v>44</v>
      </c>
      <c r="AI101" t="n">
        <v>0</v>
      </c>
      <c r="AJ101" t="n">
        <v>44</v>
      </c>
      <c r="AK101" t="n">
        <v>44</v>
      </c>
      <c r="AL101" t="n">
        <v>0</v>
      </c>
      <c r="AM101" s="1" t="n">
        <v>45169.31903935185</v>
      </c>
      <c r="AN101" t="n">
        <v>3</v>
      </c>
      <c r="AO101" t="n">
        <v>44</v>
      </c>
      <c r="AP101" t="n">
        <v>2394.92</v>
      </c>
      <c r="AQ101" t="n">
        <v>44</v>
      </c>
      <c r="AR101" t="n">
        <v>2394.92</v>
      </c>
      <c r="AS101" t="n">
        <v>44</v>
      </c>
      <c r="AT101" t="n">
        <v>2394.92</v>
      </c>
      <c r="AU101" t="n">
        <v>0</v>
      </c>
      <c r="AV101" t="n">
        <v>0</v>
      </c>
      <c r="AW101" t="n">
        <v>0</v>
      </c>
      <c r="AX101" t="n">
        <v>0</v>
      </c>
      <c r="AY101" t="n">
        <v>0</v>
      </c>
      <c r="AZ101" t="n">
        <v>0</v>
      </c>
      <c r="BA101" t="n">
        <v>5</v>
      </c>
      <c r="BD101" t="n">
        <v>16329</v>
      </c>
      <c r="BE101" t="n">
        <v>5443</v>
      </c>
      <c r="BF101" t="n">
        <v>9144.24</v>
      </c>
      <c r="BG101" t="n">
        <v>3048.08</v>
      </c>
      <c r="BH101" s="2" t="n">
        <v>45736</v>
      </c>
      <c r="BJ101">
        <f>+VLOOKUP(C101,CV!$A$4:$N$546,14,FALSE)</f>
        <v/>
      </c>
    </row>
    <row r="102">
      <c r="A102" s="6">
        <f>+C102</f>
        <v/>
      </c>
      <c r="B102">
        <f>+VLOOKUP(A102,'[1]BASE 202520'!$C$2:$D$453,2,FALSE)</f>
        <v/>
      </c>
      <c r="C102" t="n">
        <v>732126</v>
      </c>
      <c r="D102" t="inlineStr">
        <is>
          <t>Ruiz</t>
        </is>
      </c>
      <c r="E102" t="inlineStr">
        <is>
          <t>Santiago</t>
        </is>
      </c>
      <c r="F102" t="inlineStr">
        <is>
          <t>Guie Xhuuba</t>
        </is>
      </c>
      <c r="G102">
        <f>+CONCATENATE(D102,"  ",E102," ",F102,)</f>
        <v/>
      </c>
      <c r="H102" t="inlineStr">
        <is>
          <t>AS</t>
        </is>
      </c>
      <c r="J102" t="n">
        <v>2</v>
      </c>
      <c r="K102" t="inlineStr">
        <is>
          <t>Centro</t>
        </is>
      </c>
      <c r="L102" t="inlineStr">
        <is>
          <t>TAX</t>
        </is>
      </c>
      <c r="P102" t="inlineStr">
        <is>
          <t>LIC-DSGD-18</t>
        </is>
      </c>
      <c r="Q102" t="inlineStr">
        <is>
          <t>LI</t>
        </is>
      </c>
      <c r="R102" t="inlineStr">
        <is>
          <t>2L25</t>
        </is>
      </c>
      <c r="S102" t="inlineStr">
        <is>
          <t>F</t>
        </is>
      </c>
      <c r="T102" t="inlineStr">
        <is>
          <t>RI</t>
        </is>
      </c>
      <c r="U102" t="inlineStr">
        <is>
          <t>-</t>
        </is>
      </c>
      <c r="V102" s="1" t="n">
        <v>45783</v>
      </c>
      <c r="W102" t="n">
        <v>202260</v>
      </c>
      <c r="X102" t="inlineStr">
        <is>
          <t>Matutino</t>
        </is>
      </c>
      <c r="Y102" t="inlineStr">
        <is>
          <t xml:space="preserve"> No especificada</t>
        </is>
      </c>
      <c r="AA102" t="n">
        <v>-5527445819</v>
      </c>
      <c r="AB102" t="inlineStr">
        <is>
          <t>RUSG021115MMCZNXA5</t>
        </is>
      </c>
      <c r="AC102" s="2" t="n">
        <v>37575</v>
      </c>
      <c r="AD102" s="2" t="n">
        <v>45791</v>
      </c>
      <c r="AE102" t="inlineStr">
        <is>
          <t>guiexrs@gmail.com</t>
        </is>
      </c>
      <c r="AF102" t="inlineStr">
        <is>
          <t>00732126@red.unid.mx</t>
        </is>
      </c>
      <c r="AG102" t="n">
        <v>15500</v>
      </c>
      <c r="AH102" s="7" t="n">
        <v>60</v>
      </c>
      <c r="AI102" t="n">
        <v>0</v>
      </c>
      <c r="AJ102" t="n">
        <v>60</v>
      </c>
      <c r="AK102" t="n">
        <v>60</v>
      </c>
      <c r="AL102" t="n">
        <v>0</v>
      </c>
      <c r="AM102" s="1" t="n">
        <v>44693.4262037037</v>
      </c>
      <c r="AN102" t="n">
        <v>3</v>
      </c>
      <c r="AO102" t="n">
        <v>60</v>
      </c>
      <c r="AP102" t="n">
        <v>3501.6</v>
      </c>
      <c r="AQ102" t="n">
        <v>60</v>
      </c>
      <c r="AR102" t="n">
        <v>3501.6</v>
      </c>
      <c r="AS102" t="n">
        <v>60</v>
      </c>
      <c r="AT102" t="n">
        <v>3501.6</v>
      </c>
      <c r="AU102" t="n">
        <v>0</v>
      </c>
      <c r="AV102" t="n">
        <v>0</v>
      </c>
      <c r="AW102" t="n">
        <v>0</v>
      </c>
      <c r="AX102" t="n">
        <v>0</v>
      </c>
      <c r="AY102" t="n">
        <v>0</v>
      </c>
      <c r="AZ102" t="n">
        <v>0</v>
      </c>
      <c r="BA102" t="n">
        <v>1</v>
      </c>
      <c r="BD102" t="n">
        <v>17508</v>
      </c>
      <c r="BE102" t="n">
        <v>5836</v>
      </c>
      <c r="BF102" t="n">
        <v>7003.2</v>
      </c>
      <c r="BG102" t="n">
        <v>2334.4</v>
      </c>
      <c r="BH102" s="2" t="n">
        <v>45734</v>
      </c>
      <c r="BJ102">
        <f>+VLOOKUP(C102,CV!$A$4:$N$546,14,FALSE)</f>
        <v/>
      </c>
    </row>
    <row r="103">
      <c r="A103" s="6">
        <f>+C103</f>
        <v/>
      </c>
      <c r="B103">
        <f>+VLOOKUP(A103,'[1]BASE 202520'!$C$2:$D$453,2,FALSE)</f>
        <v/>
      </c>
      <c r="C103" t="n">
        <v>734820</v>
      </c>
      <c r="D103" t="inlineStr">
        <is>
          <t>Mejía</t>
        </is>
      </c>
      <c r="E103" t="inlineStr">
        <is>
          <t>Ochoa</t>
        </is>
      </c>
      <c r="F103" t="inlineStr">
        <is>
          <t>Paulina Jessabeth</t>
        </is>
      </c>
      <c r="G103">
        <f>+CONCATENATE(D103,"  ",E103," ",F103,)</f>
        <v/>
      </c>
      <c r="H103" t="inlineStr">
        <is>
          <t>AS</t>
        </is>
      </c>
      <c r="J103" t="n">
        <v>2</v>
      </c>
      <c r="K103" t="inlineStr">
        <is>
          <t>Centro</t>
        </is>
      </c>
      <c r="L103" t="inlineStr">
        <is>
          <t>TAX</t>
        </is>
      </c>
      <c r="P103" t="inlineStr">
        <is>
          <t>LIC-DSGD-18</t>
        </is>
      </c>
      <c r="Q103" t="inlineStr">
        <is>
          <t>LI</t>
        </is>
      </c>
      <c r="R103" t="inlineStr">
        <is>
          <t>2L25</t>
        </is>
      </c>
      <c r="S103" t="inlineStr">
        <is>
          <t>F</t>
        </is>
      </c>
      <c r="T103" t="inlineStr">
        <is>
          <t>RI</t>
        </is>
      </c>
      <c r="U103" t="inlineStr">
        <is>
          <t>-</t>
        </is>
      </c>
      <c r="V103" s="1" t="n">
        <v>45783</v>
      </c>
      <c r="W103" t="n">
        <v>202240</v>
      </c>
      <c r="X103" t="inlineStr">
        <is>
          <t>Matutino</t>
        </is>
      </c>
      <c r="Y103" t="inlineStr">
        <is>
          <t xml:space="preserve"> No especificada</t>
        </is>
      </c>
      <c r="Z103" t="inlineStr">
        <is>
          <t>55-15695818</t>
        </is>
      </c>
      <c r="AA103" t="inlineStr">
        <is>
          <t>55-15695818</t>
        </is>
      </c>
      <c r="AB103" t="inlineStr">
        <is>
          <t>MEOP020910MDFJCLA8</t>
        </is>
      </c>
      <c r="AC103" s="2" t="n">
        <v>37509</v>
      </c>
      <c r="AD103" s="2" t="n">
        <v>45769</v>
      </c>
      <c r="AE103" t="inlineStr">
        <is>
          <t>paulina.jmo@gmail.com</t>
        </is>
      </c>
      <c r="AF103" t="inlineStr">
        <is>
          <t>00734820@red.unid.mx</t>
        </is>
      </c>
      <c r="AG103" t="n">
        <v>13220</v>
      </c>
      <c r="AH103" s="7" t="n">
        <v>10</v>
      </c>
      <c r="AI103" t="n">
        <v>0</v>
      </c>
      <c r="AJ103" t="n">
        <v>10</v>
      </c>
      <c r="AK103" t="n">
        <v>10</v>
      </c>
      <c r="AL103" t="n">
        <v>0</v>
      </c>
      <c r="AM103" s="1" t="n">
        <v>44709.48675925926</v>
      </c>
      <c r="AN103" t="n">
        <v>3</v>
      </c>
      <c r="AO103" t="n">
        <v>10</v>
      </c>
      <c r="AP103" t="n">
        <v>601.1</v>
      </c>
      <c r="AQ103" t="n">
        <v>10</v>
      </c>
      <c r="AR103" t="n">
        <v>601.1</v>
      </c>
      <c r="AS103" t="n">
        <v>10</v>
      </c>
      <c r="AT103" t="n">
        <v>601.1</v>
      </c>
      <c r="AU103" t="n">
        <v>0</v>
      </c>
      <c r="AV103" t="n">
        <v>0</v>
      </c>
      <c r="AW103" t="n">
        <v>0</v>
      </c>
      <c r="AX103" t="n">
        <v>0</v>
      </c>
      <c r="AY103" t="n">
        <v>0</v>
      </c>
      <c r="AZ103" t="n">
        <v>0</v>
      </c>
      <c r="BA103" t="n">
        <v>2</v>
      </c>
      <c r="BD103" t="n">
        <v>18033</v>
      </c>
      <c r="BE103" t="n">
        <v>6011</v>
      </c>
      <c r="BF103" t="n">
        <v>16229.7</v>
      </c>
      <c r="BG103" t="n">
        <v>5409.9</v>
      </c>
      <c r="BH103" s="2" t="n">
        <v>45769</v>
      </c>
      <c r="BJ103">
        <f>+VLOOKUP(C103,CV!$A$4:$N$546,14,FALSE)</f>
        <v/>
      </c>
    </row>
    <row r="104">
      <c r="A104" s="6">
        <f>+C104</f>
        <v/>
      </c>
      <c r="B104">
        <f>+VLOOKUP(A104,'[1]BASE 202520'!$C$2:$D$453,2,FALSE)</f>
        <v/>
      </c>
      <c r="C104" t="n">
        <v>736215</v>
      </c>
      <c r="D104" t="inlineStr">
        <is>
          <t>Araujo</t>
        </is>
      </c>
      <c r="E104" t="inlineStr">
        <is>
          <t>Morales</t>
        </is>
      </c>
      <c r="F104" t="inlineStr">
        <is>
          <t>Evelyn April</t>
        </is>
      </c>
      <c r="G104">
        <f>+CONCATENATE(D104,"  ",E104," ",F104,)</f>
        <v/>
      </c>
      <c r="H104" t="inlineStr">
        <is>
          <t>AS</t>
        </is>
      </c>
      <c r="J104" t="n">
        <v>2</v>
      </c>
      <c r="K104" t="inlineStr">
        <is>
          <t>Centro</t>
        </is>
      </c>
      <c r="L104" t="inlineStr">
        <is>
          <t>TAX</t>
        </is>
      </c>
      <c r="P104" t="inlineStr">
        <is>
          <t>LIC-DSGD-18</t>
        </is>
      </c>
      <c r="Q104" t="inlineStr">
        <is>
          <t>LI</t>
        </is>
      </c>
      <c r="R104" t="inlineStr">
        <is>
          <t>2L25</t>
        </is>
      </c>
      <c r="S104" t="inlineStr">
        <is>
          <t>F</t>
        </is>
      </c>
      <c r="T104" t="inlineStr">
        <is>
          <t>RI</t>
        </is>
      </c>
      <c r="U104" t="inlineStr">
        <is>
          <t>-</t>
        </is>
      </c>
      <c r="V104" s="1" t="n">
        <v>45790</v>
      </c>
      <c r="W104" t="n">
        <v>202260</v>
      </c>
      <c r="X104" t="inlineStr">
        <is>
          <t>Matutino</t>
        </is>
      </c>
      <c r="Y104" t="inlineStr">
        <is>
          <t xml:space="preserve"> No especificada</t>
        </is>
      </c>
      <c r="AA104" t="n">
        <v>-5586420933</v>
      </c>
      <c r="AB104" t="inlineStr">
        <is>
          <t>AAME040526MDFRRVA2</t>
        </is>
      </c>
      <c r="AC104" s="2" t="n">
        <v>38133</v>
      </c>
      <c r="AD104" s="2" t="n">
        <v>45790</v>
      </c>
      <c r="AE104" t="inlineStr">
        <is>
          <t>evelynapril26@gmail.com</t>
        </is>
      </c>
      <c r="AF104" t="inlineStr">
        <is>
          <t>00736215@red.unid.mx</t>
        </is>
      </c>
      <c r="AG104" t="n">
        <v>9060</v>
      </c>
      <c r="AH104" s="7" t="n">
        <v>10</v>
      </c>
      <c r="AI104" t="n">
        <v>0</v>
      </c>
      <c r="AJ104" t="n">
        <v>10</v>
      </c>
      <c r="AK104" t="n">
        <v>10</v>
      </c>
      <c r="AL104" t="n">
        <v>0</v>
      </c>
      <c r="AM104" s="1" t="n">
        <v>44817.53328703704</v>
      </c>
      <c r="AN104" t="n">
        <v>3</v>
      </c>
      <c r="AO104" t="n">
        <v>10</v>
      </c>
      <c r="AP104" t="n">
        <v>583.6</v>
      </c>
      <c r="AQ104" t="n">
        <v>10</v>
      </c>
      <c r="AR104" t="n">
        <v>583.6</v>
      </c>
      <c r="AS104" t="n">
        <v>10</v>
      </c>
      <c r="AT104" t="n">
        <v>583.6</v>
      </c>
      <c r="AU104" t="n">
        <v>0</v>
      </c>
      <c r="AV104" t="n">
        <v>0</v>
      </c>
      <c r="AW104" t="n">
        <v>0</v>
      </c>
      <c r="AX104" t="n">
        <v>0</v>
      </c>
      <c r="AY104" t="n">
        <v>0</v>
      </c>
      <c r="AZ104" t="n">
        <v>0</v>
      </c>
      <c r="BA104" t="n">
        <v>1</v>
      </c>
      <c r="BD104" t="n">
        <v>17508</v>
      </c>
      <c r="BE104" t="n">
        <v>5836</v>
      </c>
      <c r="BF104" t="n">
        <v>15757.2</v>
      </c>
      <c r="BG104" t="n">
        <v>5252.4</v>
      </c>
      <c r="BH104" s="2" t="n">
        <v>45744</v>
      </c>
      <c r="BJ104">
        <f>+VLOOKUP(C104,CV!$A$4:$N$546,14,FALSE)</f>
        <v/>
      </c>
    </row>
    <row r="105">
      <c r="A105" s="6">
        <f>+C105</f>
        <v/>
      </c>
      <c r="B105">
        <f>+VLOOKUP(A105,'[1]BASE 202520'!$C$2:$D$453,2,FALSE)</f>
        <v/>
      </c>
      <c r="C105" t="n">
        <v>737408</v>
      </c>
      <c r="D105" t="inlineStr">
        <is>
          <t>Romero</t>
        </is>
      </c>
      <c r="E105" t="inlineStr">
        <is>
          <t>Flores</t>
        </is>
      </c>
      <c r="F105" t="inlineStr">
        <is>
          <t>Omar Alejandro</t>
        </is>
      </c>
      <c r="G105">
        <f>+CONCATENATE(D105,"  ",E105," ",F105,)</f>
        <v/>
      </c>
      <c r="H105" t="inlineStr">
        <is>
          <t>AS</t>
        </is>
      </c>
      <c r="J105" t="n">
        <v>2</v>
      </c>
      <c r="K105" t="inlineStr">
        <is>
          <t>Centro</t>
        </is>
      </c>
      <c r="L105" t="inlineStr">
        <is>
          <t>TAX</t>
        </is>
      </c>
      <c r="P105" t="inlineStr">
        <is>
          <t>LIC-DSGD-18</t>
        </is>
      </c>
      <c r="Q105" t="inlineStr">
        <is>
          <t>LI</t>
        </is>
      </c>
      <c r="R105" t="inlineStr">
        <is>
          <t>2L25</t>
        </is>
      </c>
      <c r="S105" t="inlineStr">
        <is>
          <t>M</t>
        </is>
      </c>
      <c r="T105" t="inlineStr">
        <is>
          <t>RI</t>
        </is>
      </c>
      <c r="U105" t="inlineStr">
        <is>
          <t>-</t>
        </is>
      </c>
      <c r="V105" s="1" t="n">
        <v>45783</v>
      </c>
      <c r="W105" t="n">
        <v>202260</v>
      </c>
      <c r="X105" t="inlineStr">
        <is>
          <t>Matutino</t>
        </is>
      </c>
      <c r="Y105" t="inlineStr">
        <is>
          <t xml:space="preserve"> No especificada</t>
        </is>
      </c>
      <c r="AA105" t="n">
        <v>-5535106755</v>
      </c>
      <c r="AB105" t="inlineStr">
        <is>
          <t>ROFO041113HDFMLMA7</t>
        </is>
      </c>
      <c r="AC105" s="2" t="n">
        <v>38304</v>
      </c>
      <c r="AD105" s="2" t="n">
        <v>45737</v>
      </c>
      <c r="AE105" t="inlineStr">
        <is>
          <t>iselaflores2004@hotmail.com</t>
        </is>
      </c>
      <c r="AF105" t="inlineStr">
        <is>
          <t>00737408@red.unid.mx</t>
        </is>
      </c>
      <c r="AG105" t="n">
        <v>1220</v>
      </c>
      <c r="AH105" s="7" t="n">
        <v>45</v>
      </c>
      <c r="AI105" t="n">
        <v>0</v>
      </c>
      <c r="AJ105" t="n">
        <v>45</v>
      </c>
      <c r="AK105" t="n">
        <v>45</v>
      </c>
      <c r="AL105" t="n">
        <v>0</v>
      </c>
      <c r="AM105" s="1" t="n">
        <v>44725.43480324074</v>
      </c>
      <c r="AN105" t="n">
        <v>3</v>
      </c>
      <c r="AO105" t="n">
        <v>45</v>
      </c>
      <c r="AP105" t="n">
        <v>2626.2</v>
      </c>
      <c r="AQ105" t="n">
        <v>45</v>
      </c>
      <c r="AR105" t="n">
        <v>2626.2</v>
      </c>
      <c r="AS105" t="n">
        <v>45</v>
      </c>
      <c r="AT105" t="n">
        <v>2626.2</v>
      </c>
      <c r="AU105" t="n">
        <v>0</v>
      </c>
      <c r="AV105" t="n">
        <v>0</v>
      </c>
      <c r="AW105" t="n">
        <v>0</v>
      </c>
      <c r="AX105" t="n">
        <v>0</v>
      </c>
      <c r="AY105" t="n">
        <v>0</v>
      </c>
      <c r="AZ105" t="n">
        <v>0</v>
      </c>
      <c r="BA105" t="n">
        <v>1</v>
      </c>
      <c r="BD105" t="n">
        <v>17508</v>
      </c>
      <c r="BE105" t="n">
        <v>5836</v>
      </c>
      <c r="BF105" t="n">
        <v>9629.4</v>
      </c>
      <c r="BG105" t="n">
        <v>3209.8</v>
      </c>
      <c r="BH105" s="2" t="n">
        <v>45737</v>
      </c>
      <c r="BJ105">
        <f>+VLOOKUP(C105,CV!$A$4:$N$546,14,FALSE)</f>
        <v/>
      </c>
    </row>
    <row r="106">
      <c r="A106" s="6">
        <f>+C106</f>
        <v/>
      </c>
      <c r="B106">
        <f>+VLOOKUP(A106,'[1]BASE 202520'!$C$2:$D$453,2,FALSE)</f>
        <v/>
      </c>
      <c r="C106" t="n">
        <v>739085</v>
      </c>
      <c r="D106" t="inlineStr">
        <is>
          <t>Barroso</t>
        </is>
      </c>
      <c r="E106" t="inlineStr">
        <is>
          <t>Cruz</t>
        </is>
      </c>
      <c r="F106" t="inlineStr">
        <is>
          <t>Carolina Yuritzin</t>
        </is>
      </c>
      <c r="G106">
        <f>+CONCATENATE(D106,"  ",E106," ",F106,)</f>
        <v/>
      </c>
      <c r="H106" t="inlineStr">
        <is>
          <t>AS</t>
        </is>
      </c>
      <c r="J106" t="n">
        <v>2</v>
      </c>
      <c r="K106" t="inlineStr">
        <is>
          <t>Centro</t>
        </is>
      </c>
      <c r="L106" t="inlineStr">
        <is>
          <t>TAX</t>
        </is>
      </c>
      <c r="P106" t="inlineStr">
        <is>
          <t>LIC-DSGD-18</t>
        </is>
      </c>
      <c r="Q106" t="inlineStr">
        <is>
          <t>LI</t>
        </is>
      </c>
      <c r="R106" t="inlineStr">
        <is>
          <t>2L25</t>
        </is>
      </c>
      <c r="S106" t="inlineStr">
        <is>
          <t>F</t>
        </is>
      </c>
      <c r="T106" t="inlineStr">
        <is>
          <t>RI</t>
        </is>
      </c>
      <c r="U106" t="inlineStr">
        <is>
          <t>-</t>
        </is>
      </c>
      <c r="V106" s="1" t="n">
        <v>45783</v>
      </c>
      <c r="W106" t="n">
        <v>202260</v>
      </c>
      <c r="X106" t="inlineStr">
        <is>
          <t>Matutino</t>
        </is>
      </c>
      <c r="Y106" t="inlineStr">
        <is>
          <t xml:space="preserve"> No especificada</t>
        </is>
      </c>
      <c r="AA106" t="n">
        <v>-5571436985</v>
      </c>
      <c r="AB106" t="inlineStr">
        <is>
          <t>BACC940922MDFRRR02</t>
        </is>
      </c>
      <c r="AC106" s="2" t="n">
        <v>34599</v>
      </c>
      <c r="AD106" s="2" t="n">
        <v>45749</v>
      </c>
      <c r="AE106" t="inlineStr">
        <is>
          <t>caritzimaritzy-@hotmail.com</t>
        </is>
      </c>
      <c r="AF106" t="inlineStr">
        <is>
          <t>00739085@red.unid.mx</t>
        </is>
      </c>
      <c r="AG106" t="n">
        <v>14390</v>
      </c>
      <c r="AH106" s="7" t="n">
        <v>5</v>
      </c>
      <c r="AI106" t="n">
        <v>0</v>
      </c>
      <c r="AJ106" t="n">
        <v>5</v>
      </c>
      <c r="AK106" t="n">
        <v>5</v>
      </c>
      <c r="AL106" t="n">
        <v>0</v>
      </c>
      <c r="AM106" s="1" t="n">
        <v>44760.4412037037</v>
      </c>
      <c r="AN106" t="n">
        <v>3</v>
      </c>
      <c r="AO106" t="n">
        <v>5</v>
      </c>
      <c r="AP106" t="n">
        <v>291.8</v>
      </c>
      <c r="AQ106" t="n">
        <v>5</v>
      </c>
      <c r="AR106" t="n">
        <v>291.8</v>
      </c>
      <c r="AS106" t="n">
        <v>5</v>
      </c>
      <c r="AT106" t="n">
        <v>291.8</v>
      </c>
      <c r="AU106" t="n">
        <v>0</v>
      </c>
      <c r="AV106" t="n">
        <v>0</v>
      </c>
      <c r="AW106" t="n">
        <v>0</v>
      </c>
      <c r="AX106" t="n">
        <v>0</v>
      </c>
      <c r="AY106" t="n">
        <v>0</v>
      </c>
      <c r="AZ106" t="n">
        <v>0</v>
      </c>
      <c r="BA106" t="n">
        <v>2</v>
      </c>
      <c r="BD106" t="n">
        <v>17508</v>
      </c>
      <c r="BE106" t="n">
        <v>5836</v>
      </c>
      <c r="BF106" t="n">
        <v>16632.6</v>
      </c>
      <c r="BG106" t="n">
        <v>5544.2</v>
      </c>
      <c r="BH106" s="2" t="n">
        <v>45749</v>
      </c>
      <c r="BJ106">
        <f>+VLOOKUP(C106,CV!$A$4:$N$546,14,FALSE)</f>
        <v/>
      </c>
    </row>
    <row r="107">
      <c r="A107" s="6">
        <f>+C107</f>
        <v/>
      </c>
      <c r="B107">
        <f>+VLOOKUP(A107,'[1]BASE 202520'!$C$2:$D$453,2,FALSE)</f>
        <v/>
      </c>
      <c r="C107" t="n">
        <v>743566</v>
      </c>
      <c r="D107" t="inlineStr">
        <is>
          <t>Rangel</t>
        </is>
      </c>
      <c r="E107" t="inlineStr">
        <is>
          <t>Rumbo</t>
        </is>
      </c>
      <c r="F107" t="inlineStr">
        <is>
          <t>Maria Guadalupe</t>
        </is>
      </c>
      <c r="G107">
        <f>+CONCATENATE(D107,"  ",E107," ",F107,)</f>
        <v/>
      </c>
      <c r="H107" t="inlineStr">
        <is>
          <t>AS</t>
        </is>
      </c>
      <c r="J107" t="n">
        <v>2</v>
      </c>
      <c r="K107" t="inlineStr">
        <is>
          <t>Centro</t>
        </is>
      </c>
      <c r="L107" t="inlineStr">
        <is>
          <t>TAX</t>
        </is>
      </c>
      <c r="P107" t="inlineStr">
        <is>
          <t>LIC-DSGD-18</t>
        </is>
      </c>
      <c r="Q107" t="inlineStr">
        <is>
          <t>LI</t>
        </is>
      </c>
      <c r="R107" t="inlineStr">
        <is>
          <t>2L25</t>
        </is>
      </c>
      <c r="S107" t="inlineStr">
        <is>
          <t>F</t>
        </is>
      </c>
      <c r="T107" t="inlineStr">
        <is>
          <t>RI</t>
        </is>
      </c>
      <c r="U107" t="inlineStr">
        <is>
          <t>-</t>
        </is>
      </c>
      <c r="V107" s="1" t="n">
        <v>45783</v>
      </c>
      <c r="W107" t="n">
        <v>202260</v>
      </c>
      <c r="X107" t="inlineStr">
        <is>
          <t>Matutino</t>
        </is>
      </c>
      <c r="Y107" t="inlineStr">
        <is>
          <t xml:space="preserve"> No especificada</t>
        </is>
      </c>
      <c r="AA107" t="n">
        <v>-5519616173</v>
      </c>
      <c r="AB107" t="inlineStr">
        <is>
          <t>RARG030913MDFNMDA4</t>
        </is>
      </c>
      <c r="AC107" s="2" t="n">
        <v>37877</v>
      </c>
      <c r="AD107" s="2" t="n">
        <v>45789</v>
      </c>
      <c r="AE107" t="inlineStr">
        <is>
          <t>mariarumbo2003@gmail.com</t>
        </is>
      </c>
      <c r="AF107" t="inlineStr">
        <is>
          <t>00743566@red.unid.mx</t>
        </is>
      </c>
      <c r="AG107" t="n">
        <v>16050</v>
      </c>
      <c r="AH107" s="7" t="n">
        <v>10</v>
      </c>
      <c r="AI107" t="n">
        <v>0</v>
      </c>
      <c r="AJ107" t="n">
        <v>10</v>
      </c>
      <c r="AK107" t="n">
        <v>10</v>
      </c>
      <c r="AL107" t="n">
        <v>0</v>
      </c>
      <c r="AM107" s="1" t="n">
        <v>44758.46077546296</v>
      </c>
      <c r="AN107" t="n">
        <v>3</v>
      </c>
      <c r="AO107" t="n">
        <v>10</v>
      </c>
      <c r="AP107" t="n">
        <v>583.6</v>
      </c>
      <c r="AQ107" t="n">
        <v>10</v>
      </c>
      <c r="AR107" t="n">
        <v>583.6</v>
      </c>
      <c r="AS107" t="n">
        <v>10</v>
      </c>
      <c r="AT107" t="n">
        <v>583.6</v>
      </c>
      <c r="AU107" t="n">
        <v>0</v>
      </c>
      <c r="AV107" t="n">
        <v>0</v>
      </c>
      <c r="AW107" t="n">
        <v>0</v>
      </c>
      <c r="AX107" t="n">
        <v>0</v>
      </c>
      <c r="AY107" t="n">
        <v>0</v>
      </c>
      <c r="AZ107" t="n">
        <v>0</v>
      </c>
      <c r="BA107" t="n">
        <v>1</v>
      </c>
      <c r="BD107" t="n">
        <v>17508</v>
      </c>
      <c r="BE107" t="n">
        <v>5836</v>
      </c>
      <c r="BF107" t="n">
        <v>15757.2</v>
      </c>
      <c r="BG107" t="n">
        <v>5252.4</v>
      </c>
      <c r="BH107" s="2" t="n">
        <v>45747</v>
      </c>
      <c r="BJ107">
        <f>+VLOOKUP(C107,CV!$A$4:$N$546,14,FALSE)</f>
        <v/>
      </c>
    </row>
    <row r="108">
      <c r="A108" s="6">
        <f>+C108</f>
        <v/>
      </c>
      <c r="B108">
        <f>+VLOOKUP(A108,'[1]BASE 202520'!$C$2:$D$453,2,FALSE)</f>
        <v/>
      </c>
      <c r="C108" t="n">
        <v>746822</v>
      </c>
      <c r="D108" t="inlineStr">
        <is>
          <t>Herrera</t>
        </is>
      </c>
      <c r="E108" t="inlineStr">
        <is>
          <t>Flores</t>
        </is>
      </c>
      <c r="F108" t="inlineStr">
        <is>
          <t>Isabel Adriana</t>
        </is>
      </c>
      <c r="G108">
        <f>+CONCATENATE(D108,"  ",E108," ",F108,)</f>
        <v/>
      </c>
      <c r="H108" t="inlineStr">
        <is>
          <t>AS</t>
        </is>
      </c>
      <c r="J108" t="n">
        <v>2</v>
      </c>
      <c r="K108" t="inlineStr">
        <is>
          <t>Centro</t>
        </is>
      </c>
      <c r="L108" t="inlineStr">
        <is>
          <t>TAX</t>
        </is>
      </c>
      <c r="P108" t="inlineStr">
        <is>
          <t>LIC-DSGD-18</t>
        </is>
      </c>
      <c r="Q108" t="inlineStr">
        <is>
          <t>LI</t>
        </is>
      </c>
      <c r="R108" t="inlineStr">
        <is>
          <t>2L25</t>
        </is>
      </c>
      <c r="S108" t="inlineStr">
        <is>
          <t>F</t>
        </is>
      </c>
      <c r="T108" t="inlineStr">
        <is>
          <t>RI</t>
        </is>
      </c>
      <c r="U108" t="inlineStr">
        <is>
          <t>-</t>
        </is>
      </c>
      <c r="V108" s="1" t="n">
        <v>45783</v>
      </c>
      <c r="W108" t="n">
        <v>202260</v>
      </c>
      <c r="X108" t="inlineStr">
        <is>
          <t>Matutino</t>
        </is>
      </c>
      <c r="Y108" t="inlineStr">
        <is>
          <t xml:space="preserve"> No especificada</t>
        </is>
      </c>
      <c r="AA108" t="n">
        <v>-5581471959</v>
      </c>
      <c r="AB108" t="inlineStr">
        <is>
          <t>HEFI040928MMCRLSA0</t>
        </is>
      </c>
      <c r="AC108" s="2" t="n">
        <v>38258</v>
      </c>
      <c r="AD108" s="2" t="n">
        <v>45783</v>
      </c>
      <c r="AE108" t="inlineStr">
        <is>
          <t>magitomate79.01@gmail.com</t>
        </is>
      </c>
      <c r="AF108" t="inlineStr">
        <is>
          <t>00746822@red.unid.mx</t>
        </is>
      </c>
      <c r="AG108" t="n">
        <v>55130</v>
      </c>
      <c r="AH108" s="7" t="n">
        <v>35</v>
      </c>
      <c r="AI108" t="n">
        <v>0</v>
      </c>
      <c r="AJ108" t="n">
        <v>35</v>
      </c>
      <c r="AK108" t="n">
        <v>35</v>
      </c>
      <c r="AL108" t="n">
        <v>0</v>
      </c>
      <c r="AM108" s="1" t="n">
        <v>44774.84266203704</v>
      </c>
      <c r="AN108" t="n">
        <v>3</v>
      </c>
      <c r="AO108" t="n">
        <v>35</v>
      </c>
      <c r="AP108" t="n">
        <v>2042.6</v>
      </c>
      <c r="AQ108" t="n">
        <v>35</v>
      </c>
      <c r="AR108" t="n">
        <v>2042.6</v>
      </c>
      <c r="AS108" t="n">
        <v>35</v>
      </c>
      <c r="AT108" t="n">
        <v>2042.6</v>
      </c>
      <c r="AU108" t="n">
        <v>0</v>
      </c>
      <c r="AV108" t="n">
        <v>0</v>
      </c>
      <c r="AW108" t="n">
        <v>0</v>
      </c>
      <c r="AX108" t="n">
        <v>0</v>
      </c>
      <c r="AY108" t="n">
        <v>0</v>
      </c>
      <c r="AZ108" t="n">
        <v>0</v>
      </c>
      <c r="BA108" t="n">
        <v>1</v>
      </c>
      <c r="BD108" t="n">
        <v>17508</v>
      </c>
      <c r="BE108" t="n">
        <v>5836</v>
      </c>
      <c r="BF108" t="n">
        <v>11380.2</v>
      </c>
      <c r="BG108" t="n">
        <v>3793.4</v>
      </c>
      <c r="BH108" s="2" t="n">
        <v>45742</v>
      </c>
      <c r="BJ108">
        <f>+VLOOKUP(C108,CV!$A$4:$N$546,14,FALSE)</f>
        <v/>
      </c>
    </row>
    <row r="109">
      <c r="A109" s="6">
        <f>+C109</f>
        <v/>
      </c>
      <c r="B109">
        <f>+VLOOKUP(A109,'[1]BASE 202520'!$C$2:$D$453,2,FALSE)</f>
        <v/>
      </c>
      <c r="C109" t="n">
        <v>749611</v>
      </c>
      <c r="D109" t="inlineStr">
        <is>
          <t>Martinez</t>
        </is>
      </c>
      <c r="E109" t="inlineStr">
        <is>
          <t>Moto</t>
        </is>
      </c>
      <c r="F109" t="inlineStr">
        <is>
          <t>Livia Miroslava</t>
        </is>
      </c>
      <c r="G109">
        <f>+CONCATENATE(D109,"  ",E109," ",F109,)</f>
        <v/>
      </c>
      <c r="H109" t="inlineStr">
        <is>
          <t>AS</t>
        </is>
      </c>
      <c r="J109" t="n">
        <v>2</v>
      </c>
      <c r="K109" t="inlineStr">
        <is>
          <t>Centro</t>
        </is>
      </c>
      <c r="L109" t="inlineStr">
        <is>
          <t>TAX</t>
        </is>
      </c>
      <c r="P109" t="inlineStr">
        <is>
          <t>LIC-DSGD-18</t>
        </is>
      </c>
      <c r="Q109" t="inlineStr">
        <is>
          <t>LI</t>
        </is>
      </c>
      <c r="R109" t="inlineStr">
        <is>
          <t>2L25</t>
        </is>
      </c>
      <c r="S109" t="inlineStr">
        <is>
          <t>F</t>
        </is>
      </c>
      <c r="T109" t="inlineStr">
        <is>
          <t>RI</t>
        </is>
      </c>
      <c r="U109" t="inlineStr">
        <is>
          <t>-</t>
        </is>
      </c>
      <c r="V109" s="1" t="n">
        <v>45783</v>
      </c>
      <c r="W109" t="n">
        <v>202260</v>
      </c>
      <c r="X109" t="inlineStr">
        <is>
          <t>Matutino</t>
        </is>
      </c>
      <c r="Y109" t="inlineStr">
        <is>
          <t xml:space="preserve"> No especificada</t>
        </is>
      </c>
      <c r="AA109" t="n">
        <v>-5511298026</v>
      </c>
      <c r="AB109" t="inlineStr">
        <is>
          <t>MAML041118MDFRTVA7</t>
        </is>
      </c>
      <c r="AC109" s="2" t="n">
        <v>38309</v>
      </c>
      <c r="AD109" s="2" t="n">
        <v>45769</v>
      </c>
      <c r="AE109" t="inlineStr">
        <is>
          <t>liviamiroslava@gmail.com</t>
        </is>
      </c>
      <c r="AF109" t="inlineStr">
        <is>
          <t>00749611@red.unid.mx</t>
        </is>
      </c>
      <c r="AG109" t="n">
        <v>11440</v>
      </c>
      <c r="AH109" s="7" t="n">
        <v>50</v>
      </c>
      <c r="AI109" t="n">
        <v>0</v>
      </c>
      <c r="AJ109" t="n">
        <v>50</v>
      </c>
      <c r="AK109" t="n">
        <v>50</v>
      </c>
      <c r="AL109" t="n">
        <v>0</v>
      </c>
      <c r="AM109" s="1" t="n">
        <v>44786.6294212963</v>
      </c>
      <c r="AN109" t="n">
        <v>3</v>
      </c>
      <c r="AO109" t="n">
        <v>50</v>
      </c>
      <c r="AP109" t="n">
        <v>2918</v>
      </c>
      <c r="AQ109" t="n">
        <v>50</v>
      </c>
      <c r="AR109" t="n">
        <v>2918</v>
      </c>
      <c r="AS109" t="n">
        <v>50</v>
      </c>
      <c r="AT109" t="n">
        <v>2918</v>
      </c>
      <c r="AU109" t="n">
        <v>0</v>
      </c>
      <c r="AV109" t="n">
        <v>0</v>
      </c>
      <c r="AW109" t="n">
        <v>0</v>
      </c>
      <c r="AX109" t="n">
        <v>0</v>
      </c>
      <c r="AY109" t="n">
        <v>0</v>
      </c>
      <c r="AZ109" t="n">
        <v>0</v>
      </c>
      <c r="BA109" t="n">
        <v>1</v>
      </c>
      <c r="BD109" t="n">
        <v>17508</v>
      </c>
      <c r="BE109" t="n">
        <v>5836</v>
      </c>
      <c r="BF109" t="n">
        <v>8754</v>
      </c>
      <c r="BG109" t="n">
        <v>2918</v>
      </c>
      <c r="BH109" s="2" t="n">
        <v>45735</v>
      </c>
      <c r="BJ109">
        <f>+VLOOKUP(C109,CV!$A$4:$N$546,14,FALSE)</f>
        <v/>
      </c>
    </row>
    <row r="110">
      <c r="A110" s="6">
        <f>+C110</f>
        <v/>
      </c>
      <c r="B110">
        <f>+VLOOKUP(A110,'[1]BASE 202520'!$C$2:$D$453,2,FALSE)</f>
        <v/>
      </c>
      <c r="C110" t="n">
        <v>750830</v>
      </c>
      <c r="D110" t="inlineStr">
        <is>
          <t>Guzman</t>
        </is>
      </c>
      <c r="E110" t="inlineStr">
        <is>
          <t>Brito</t>
        </is>
      </c>
      <c r="F110" t="inlineStr">
        <is>
          <t>Stephanie Janeth</t>
        </is>
      </c>
      <c r="G110">
        <f>+CONCATENATE(D110,"  ",E110," ",F110,)</f>
        <v/>
      </c>
      <c r="H110" t="inlineStr">
        <is>
          <t>AS</t>
        </is>
      </c>
      <c r="J110" t="n">
        <v>2</v>
      </c>
      <c r="K110" t="inlineStr">
        <is>
          <t>Centro</t>
        </is>
      </c>
      <c r="L110" t="inlineStr">
        <is>
          <t>TAX</t>
        </is>
      </c>
      <c r="P110" t="inlineStr">
        <is>
          <t>LIC-DSGD-18</t>
        </is>
      </c>
      <c r="Q110" t="inlineStr">
        <is>
          <t>LI</t>
        </is>
      </c>
      <c r="R110" t="inlineStr">
        <is>
          <t>2L25</t>
        </is>
      </c>
      <c r="S110" t="inlineStr">
        <is>
          <t>F</t>
        </is>
      </c>
      <c r="T110" t="inlineStr">
        <is>
          <t>RI</t>
        </is>
      </c>
      <c r="U110" t="inlineStr">
        <is>
          <t>-</t>
        </is>
      </c>
      <c r="V110" s="1" t="n">
        <v>45779</v>
      </c>
      <c r="W110" t="n">
        <v>202260</v>
      </c>
      <c r="X110" t="inlineStr">
        <is>
          <t>Matutino</t>
        </is>
      </c>
      <c r="Y110" t="inlineStr">
        <is>
          <t xml:space="preserve"> No especificada</t>
        </is>
      </c>
      <c r="AA110" t="n">
        <v>-5549831606</v>
      </c>
      <c r="AB110" t="inlineStr">
        <is>
          <t>GUBS910106MDFZRT01</t>
        </is>
      </c>
      <c r="AC110" s="2" t="n">
        <v>33239</v>
      </c>
      <c r="AD110" s="2" t="n">
        <v>45768</v>
      </c>
      <c r="AE110" t="inlineStr">
        <is>
          <t>steph.guz.bri@gmail.com</t>
        </is>
      </c>
      <c r="AF110" t="inlineStr">
        <is>
          <t>00750830@red.unid.mx</t>
        </is>
      </c>
      <c r="AG110" t="n">
        <v>16000</v>
      </c>
      <c r="AH110" s="7" t="n">
        <v>50</v>
      </c>
      <c r="AI110" t="n">
        <v>0</v>
      </c>
      <c r="AJ110" t="n">
        <v>50</v>
      </c>
      <c r="AK110" t="n">
        <v>50</v>
      </c>
      <c r="AL110" t="n">
        <v>0</v>
      </c>
      <c r="AM110" s="1" t="n">
        <v>44791.70381944445</v>
      </c>
      <c r="AN110" t="n">
        <v>3</v>
      </c>
      <c r="AO110" t="n">
        <v>50</v>
      </c>
      <c r="AP110" t="n">
        <v>2918</v>
      </c>
      <c r="AQ110" t="n">
        <v>50</v>
      </c>
      <c r="AR110" t="n">
        <v>2918</v>
      </c>
      <c r="AS110" t="n">
        <v>50</v>
      </c>
      <c r="AT110" t="n">
        <v>2918</v>
      </c>
      <c r="AU110" t="n">
        <v>0</v>
      </c>
      <c r="AV110" t="n">
        <v>0</v>
      </c>
      <c r="AW110" t="n">
        <v>0</v>
      </c>
      <c r="AX110" t="n">
        <v>0</v>
      </c>
      <c r="AY110" t="n">
        <v>0</v>
      </c>
      <c r="AZ110" t="n">
        <v>0</v>
      </c>
      <c r="BA110" t="n">
        <v>1</v>
      </c>
      <c r="BD110" t="n">
        <v>17508</v>
      </c>
      <c r="BE110" t="n">
        <v>5836</v>
      </c>
      <c r="BF110" t="n">
        <v>8754</v>
      </c>
      <c r="BG110" t="n">
        <v>2918</v>
      </c>
      <c r="BH110" s="2" t="n">
        <v>45768</v>
      </c>
      <c r="BJ110">
        <f>+VLOOKUP(C110,CV!$A$4:$N$546,14,FALSE)</f>
        <v/>
      </c>
    </row>
    <row r="111">
      <c r="A111" s="6">
        <f>+C111</f>
        <v/>
      </c>
      <c r="B111">
        <f>+VLOOKUP(A111,'[1]BASE 202520'!$C$2:$D$453,2,FALSE)</f>
        <v/>
      </c>
      <c r="C111" t="n">
        <v>752671</v>
      </c>
      <c r="D111" t="inlineStr">
        <is>
          <t>Juarez</t>
        </is>
      </c>
      <c r="E111" t="inlineStr">
        <is>
          <t>Alvarez</t>
        </is>
      </c>
      <c r="F111" t="inlineStr">
        <is>
          <t>Carlos Eduardo</t>
        </is>
      </c>
      <c r="G111">
        <f>+CONCATENATE(D111,"  ",E111," ",F111,)</f>
        <v/>
      </c>
      <c r="H111" t="inlineStr">
        <is>
          <t>AS</t>
        </is>
      </c>
      <c r="J111" t="n">
        <v>2</v>
      </c>
      <c r="K111" t="inlineStr">
        <is>
          <t>Centro</t>
        </is>
      </c>
      <c r="L111" t="inlineStr">
        <is>
          <t>TAX</t>
        </is>
      </c>
      <c r="P111" t="inlineStr">
        <is>
          <t>LIC-DSGD-18</t>
        </is>
      </c>
      <c r="Q111" t="inlineStr">
        <is>
          <t>LI</t>
        </is>
      </c>
      <c r="R111" t="inlineStr">
        <is>
          <t>2L25</t>
        </is>
      </c>
      <c r="S111" t="inlineStr">
        <is>
          <t>M</t>
        </is>
      </c>
      <c r="T111" t="inlineStr">
        <is>
          <t>RI</t>
        </is>
      </c>
      <c r="U111" t="inlineStr">
        <is>
          <t>-</t>
        </is>
      </c>
      <c r="V111" s="1" t="n">
        <v>45789</v>
      </c>
      <c r="W111" t="n">
        <v>202260</v>
      </c>
      <c r="X111" t="inlineStr">
        <is>
          <t>Matutino</t>
        </is>
      </c>
      <c r="Y111" t="inlineStr">
        <is>
          <t xml:space="preserve"> No especificada</t>
        </is>
      </c>
      <c r="AA111" t="n">
        <v>-5575492447</v>
      </c>
      <c r="AB111" t="inlineStr">
        <is>
          <t>JUAC030524HDFRLRA6</t>
        </is>
      </c>
      <c r="AC111" s="2" t="n">
        <v>37765</v>
      </c>
      <c r="AD111" s="2" t="n">
        <v>45734</v>
      </c>
      <c r="AE111" t="inlineStr">
        <is>
          <t>bonniecarlosazul@gmail.com</t>
        </is>
      </c>
      <c r="AF111" t="inlineStr">
        <is>
          <t>00752671@red.unid.mx</t>
        </is>
      </c>
      <c r="AG111" t="n">
        <v>9900</v>
      </c>
      <c r="AH111" s="7" t="n">
        <v>50</v>
      </c>
      <c r="AI111" t="n">
        <v>0</v>
      </c>
      <c r="AJ111" t="n">
        <v>50</v>
      </c>
      <c r="AK111" t="n">
        <v>50</v>
      </c>
      <c r="AL111" t="n">
        <v>0</v>
      </c>
      <c r="AM111" s="1" t="n">
        <v>44798.84980324074</v>
      </c>
      <c r="AN111" t="n">
        <v>3</v>
      </c>
      <c r="AO111" t="n">
        <v>50</v>
      </c>
      <c r="AP111" t="n">
        <v>1167.5</v>
      </c>
      <c r="AQ111" t="n">
        <v>50</v>
      </c>
      <c r="AR111" t="n">
        <v>1167.5</v>
      </c>
      <c r="AS111" t="n">
        <v>50</v>
      </c>
      <c r="AT111" t="n">
        <v>1167.5</v>
      </c>
      <c r="AU111" t="n">
        <v>0</v>
      </c>
      <c r="AV111" t="n">
        <v>0</v>
      </c>
      <c r="AW111" t="n">
        <v>0</v>
      </c>
      <c r="AX111" t="n">
        <v>0</v>
      </c>
      <c r="AY111" t="n">
        <v>0</v>
      </c>
      <c r="AZ111" t="n">
        <v>0</v>
      </c>
      <c r="BA111" t="n">
        <v>2</v>
      </c>
      <c r="BD111" t="n">
        <v>7005</v>
      </c>
      <c r="BE111" t="n">
        <v>5836</v>
      </c>
      <c r="BF111" t="n">
        <v>3502.5</v>
      </c>
      <c r="BG111" t="n">
        <v>2918</v>
      </c>
      <c r="BH111" s="2" t="n">
        <v>45734</v>
      </c>
      <c r="BJ111">
        <f>+VLOOKUP(C111,CV!$A$4:$N$546,14,FALSE)</f>
        <v/>
      </c>
    </row>
    <row r="112">
      <c r="A112" s="6">
        <f>+C112</f>
        <v/>
      </c>
      <c r="B112">
        <f>+VLOOKUP(A112,'[1]BASE 202520'!$C$2:$D$453,2,FALSE)</f>
        <v/>
      </c>
      <c r="C112" t="n">
        <v>755411</v>
      </c>
      <c r="D112" t="inlineStr">
        <is>
          <t>Barba</t>
        </is>
      </c>
      <c r="E112" t="inlineStr">
        <is>
          <t>Palacios</t>
        </is>
      </c>
      <c r="F112" t="inlineStr">
        <is>
          <t>María Vianney</t>
        </is>
      </c>
      <c r="G112">
        <f>+CONCATENATE(D112,"  ",E112," ",F112,)</f>
        <v/>
      </c>
      <c r="H112" t="inlineStr">
        <is>
          <t>AS</t>
        </is>
      </c>
      <c r="J112" t="n">
        <v>2</v>
      </c>
      <c r="K112" t="inlineStr">
        <is>
          <t>Centro</t>
        </is>
      </c>
      <c r="L112" t="inlineStr">
        <is>
          <t>TAX</t>
        </is>
      </c>
      <c r="P112" t="inlineStr">
        <is>
          <t>LIC-DSGD-18</t>
        </is>
      </c>
      <c r="Q112" t="inlineStr">
        <is>
          <t>LI</t>
        </is>
      </c>
      <c r="R112" t="inlineStr">
        <is>
          <t>2L25</t>
        </is>
      </c>
      <c r="S112" t="inlineStr">
        <is>
          <t>F</t>
        </is>
      </c>
      <c r="T112" t="inlineStr">
        <is>
          <t>RI</t>
        </is>
      </c>
      <c r="U112" t="inlineStr">
        <is>
          <t>-</t>
        </is>
      </c>
      <c r="V112" s="1" t="n">
        <v>45783</v>
      </c>
      <c r="W112" t="n">
        <v>202260</v>
      </c>
      <c r="X112" t="inlineStr">
        <is>
          <t>Matutino</t>
        </is>
      </c>
      <c r="Y112" t="inlineStr">
        <is>
          <t xml:space="preserve"> No especificada</t>
        </is>
      </c>
      <c r="AA112" t="n">
        <v>-5586041049</v>
      </c>
      <c r="AB112" t="inlineStr">
        <is>
          <t>BAPV040226MDFRLNA8</t>
        </is>
      </c>
      <c r="AC112" s="2" t="n">
        <v>38043</v>
      </c>
      <c r="AD112" s="2" t="n">
        <v>45734</v>
      </c>
      <c r="AE112" t="inlineStr">
        <is>
          <t>maria260204.mvbp@gmail.com</t>
        </is>
      </c>
      <c r="AF112" t="inlineStr">
        <is>
          <t>00755411@red.unid.mx</t>
        </is>
      </c>
      <c r="AG112" t="n">
        <v>4330</v>
      </c>
      <c r="AH112" s="7" t="n">
        <v>40</v>
      </c>
      <c r="AI112" t="n">
        <v>0</v>
      </c>
      <c r="AJ112" t="n">
        <v>40</v>
      </c>
      <c r="AK112" t="n">
        <v>40</v>
      </c>
      <c r="AL112" t="n">
        <v>0</v>
      </c>
      <c r="AM112" s="1" t="n">
        <v>44805.55104166667</v>
      </c>
      <c r="AN112" t="n">
        <v>3</v>
      </c>
      <c r="AO112" t="n">
        <v>40</v>
      </c>
      <c r="AP112" t="n">
        <v>2334.4</v>
      </c>
      <c r="AQ112" t="n">
        <v>40</v>
      </c>
      <c r="AR112" t="n">
        <v>2334.4</v>
      </c>
      <c r="AS112" t="n">
        <v>40</v>
      </c>
      <c r="AT112" t="n">
        <v>2334.4</v>
      </c>
      <c r="AU112" t="n">
        <v>0</v>
      </c>
      <c r="AV112" t="n">
        <v>0</v>
      </c>
      <c r="AW112" t="n">
        <v>0</v>
      </c>
      <c r="AX112" t="n">
        <v>0</v>
      </c>
      <c r="AY112" t="n">
        <v>0</v>
      </c>
      <c r="AZ112" t="n">
        <v>0</v>
      </c>
      <c r="BA112" t="n">
        <v>1</v>
      </c>
      <c r="BD112" t="n">
        <v>17508</v>
      </c>
      <c r="BE112" t="n">
        <v>5836</v>
      </c>
      <c r="BF112" t="n">
        <v>10504.8</v>
      </c>
      <c r="BG112" t="n">
        <v>3501.6</v>
      </c>
      <c r="BH112" s="2" t="n">
        <v>45734</v>
      </c>
      <c r="BJ112">
        <f>+VLOOKUP(C112,CV!$A$4:$N$546,14,FALSE)</f>
        <v/>
      </c>
    </row>
    <row r="113" ht="29" customHeight="1">
      <c r="A113" s="6">
        <f>+C113</f>
        <v/>
      </c>
      <c r="B113">
        <f>+VLOOKUP(A113,'[1]BASE 202520'!$C$2:$D$453,2,FALSE)</f>
        <v/>
      </c>
      <c r="C113" t="n">
        <v>760201</v>
      </c>
      <c r="D113" t="inlineStr">
        <is>
          <t>Arteaga</t>
        </is>
      </c>
      <c r="E113" t="inlineStr">
        <is>
          <t>Romero</t>
        </is>
      </c>
      <c r="F113" t="inlineStr">
        <is>
          <t>Mónica Celeste</t>
        </is>
      </c>
      <c r="G113">
        <f>+CONCATENATE(D113,"  ",E113," ",F113,)</f>
        <v/>
      </c>
      <c r="H113" t="inlineStr">
        <is>
          <t>AS</t>
        </is>
      </c>
      <c r="J113" t="n">
        <v>2</v>
      </c>
      <c r="K113" t="inlineStr">
        <is>
          <t>Centro</t>
        </is>
      </c>
      <c r="L113" t="inlineStr">
        <is>
          <t>TAX</t>
        </is>
      </c>
      <c r="P113" t="inlineStr">
        <is>
          <t>LIC-DSGD-18</t>
        </is>
      </c>
      <c r="Q113" t="inlineStr">
        <is>
          <t>LI</t>
        </is>
      </c>
      <c r="R113" t="inlineStr">
        <is>
          <t>2L25</t>
        </is>
      </c>
      <c r="S113" t="inlineStr">
        <is>
          <t>F</t>
        </is>
      </c>
      <c r="T113" t="inlineStr">
        <is>
          <t>RI</t>
        </is>
      </c>
      <c r="U113" t="inlineStr">
        <is>
          <t>-</t>
        </is>
      </c>
      <c r="V113" s="1" t="n">
        <v>45783</v>
      </c>
      <c r="W113" t="n">
        <v>202260</v>
      </c>
      <c r="X113" t="inlineStr">
        <is>
          <t>Matutino</t>
        </is>
      </c>
      <c r="Y113" t="inlineStr">
        <is>
          <t xml:space="preserve"> No especificada</t>
        </is>
      </c>
      <c r="AA113" t="n">
        <v>-5645477040</v>
      </c>
      <c r="AB113" t="inlineStr">
        <is>
          <t>AERM010903MNTRMNA1</t>
        </is>
      </c>
      <c r="AC113" s="2" t="n">
        <v>37137</v>
      </c>
      <c r="AD113" s="2" t="n">
        <v>45748</v>
      </c>
      <c r="AE113" t="inlineStr">
        <is>
          <t>monica16arteaga@gmail.com</t>
        </is>
      </c>
      <c r="AF113" t="inlineStr">
        <is>
          <t>00760201@red.unid.mx</t>
        </is>
      </c>
      <c r="AG113" t="n">
        <v>39460</v>
      </c>
      <c r="AH113" s="7" t="n">
        <v>5</v>
      </c>
      <c r="AI113" t="n">
        <v>0</v>
      </c>
      <c r="AJ113" t="n">
        <v>5</v>
      </c>
      <c r="AK113" t="n">
        <v>5</v>
      </c>
      <c r="AL113" t="n">
        <v>0</v>
      </c>
      <c r="AM113" s="1" t="n">
        <v>45163.52140046296</v>
      </c>
      <c r="AN113" t="n">
        <v>3</v>
      </c>
      <c r="AO113" t="n">
        <v>5</v>
      </c>
      <c r="AP113" t="n">
        <v>291.8</v>
      </c>
      <c r="AQ113" t="n">
        <v>5</v>
      </c>
      <c r="AR113" t="n">
        <v>291.8</v>
      </c>
      <c r="AS113" t="n">
        <v>5</v>
      </c>
      <c r="AT113" t="n">
        <v>291.8</v>
      </c>
      <c r="AU113" t="n">
        <v>0</v>
      </c>
      <c r="AV113" t="n">
        <v>0</v>
      </c>
      <c r="AW113" t="n">
        <v>0</v>
      </c>
      <c r="AX113" t="n">
        <v>0</v>
      </c>
      <c r="AY113" t="n">
        <v>0</v>
      </c>
      <c r="AZ113" t="n">
        <v>0</v>
      </c>
      <c r="BA113" t="n">
        <v>1</v>
      </c>
      <c r="BD113" t="n">
        <v>17508</v>
      </c>
      <c r="BE113" t="n">
        <v>5836</v>
      </c>
      <c r="BF113" t="n">
        <v>16632.6</v>
      </c>
      <c r="BG113" t="n">
        <v>5544.2</v>
      </c>
      <c r="BH113" s="2" t="n">
        <v>45748</v>
      </c>
      <c r="BJ113">
        <f>+VLOOKUP(C113,CV!$A$4:$N$546,14,FALSE)</f>
        <v/>
      </c>
      <c r="BL113" s="13" t="inlineStr">
        <is>
          <t>saldo pendenite es por sobre carga de materias 202520</t>
        </is>
      </c>
    </row>
    <row r="114">
      <c r="A114" s="6">
        <f>+C114</f>
        <v/>
      </c>
      <c r="B114">
        <f>+VLOOKUP(A114,'[1]BASE 202520'!$C$2:$D$453,2,FALSE)</f>
        <v/>
      </c>
      <c r="C114" t="n">
        <v>794518</v>
      </c>
      <c r="D114" t="inlineStr">
        <is>
          <t>Tena</t>
        </is>
      </c>
      <c r="E114" t="inlineStr">
        <is>
          <t>Maldonado</t>
        </is>
      </c>
      <c r="F114" t="inlineStr">
        <is>
          <t xml:space="preserve">Aranza </t>
        </is>
      </c>
      <c r="G114">
        <f>+CONCATENATE(D114,"  ",E114," ",F114,)</f>
        <v/>
      </c>
      <c r="H114" t="inlineStr">
        <is>
          <t>AS</t>
        </is>
      </c>
      <c r="J114" t="n">
        <v>2</v>
      </c>
      <c r="K114" t="inlineStr">
        <is>
          <t>Centro</t>
        </is>
      </c>
      <c r="L114" t="inlineStr">
        <is>
          <t>TAX</t>
        </is>
      </c>
      <c r="P114" t="inlineStr">
        <is>
          <t>LIC-DSGD-18</t>
        </is>
      </c>
      <c r="Q114" t="inlineStr">
        <is>
          <t>LI</t>
        </is>
      </c>
      <c r="R114" t="inlineStr">
        <is>
          <t>2L25</t>
        </is>
      </c>
      <c r="S114" t="inlineStr">
        <is>
          <t>F</t>
        </is>
      </c>
      <c r="T114" t="inlineStr">
        <is>
          <t>RI</t>
        </is>
      </c>
      <c r="U114" t="inlineStr">
        <is>
          <t>-</t>
        </is>
      </c>
      <c r="V114" t="inlineStr">
        <is>
          <t>24-APR-25 00:00:00</t>
        </is>
      </c>
      <c r="W114" t="n">
        <v>202360</v>
      </c>
      <c r="X114" t="inlineStr">
        <is>
          <t>Matutino</t>
        </is>
      </c>
      <c r="Y114" t="inlineStr">
        <is>
          <t xml:space="preserve"> No especificada</t>
        </is>
      </c>
      <c r="AA114" t="n">
        <v>-5562065510</v>
      </c>
      <c r="AB114" t="inlineStr">
        <is>
          <t>TEMA001028MDFNLRA6</t>
        </is>
      </c>
      <c r="AC114" s="2" t="n">
        <v>37389</v>
      </c>
      <c r="AD114" s="2" t="n">
        <v>45783</v>
      </c>
      <c r="AE114" t="inlineStr">
        <is>
          <t>aranzatm17@gmail.com</t>
        </is>
      </c>
      <c r="AF114" t="inlineStr">
        <is>
          <t>00794518@red.unid.mx</t>
        </is>
      </c>
      <c r="AG114" t="n">
        <v>4440</v>
      </c>
      <c r="AH114" s="7" t="n">
        <v>50</v>
      </c>
      <c r="AI114" t="n">
        <v>0</v>
      </c>
      <c r="AJ114" t="n">
        <v>50</v>
      </c>
      <c r="AK114" t="n">
        <v>50</v>
      </c>
      <c r="AL114" t="n">
        <v>0</v>
      </c>
      <c r="AM114" s="1" t="n">
        <v>45061.45525462963</v>
      </c>
      <c r="AN114" t="n">
        <v>3</v>
      </c>
      <c r="AO114" t="n">
        <v>50</v>
      </c>
      <c r="AP114" t="n">
        <v>2721.5</v>
      </c>
      <c r="AQ114" t="n">
        <v>50</v>
      </c>
      <c r="AR114" t="n">
        <v>2721.5</v>
      </c>
      <c r="AS114" t="n">
        <v>50</v>
      </c>
      <c r="AT114" t="n">
        <v>2721.5</v>
      </c>
      <c r="AU114" t="n">
        <v>0</v>
      </c>
      <c r="AV114" t="n">
        <v>0</v>
      </c>
      <c r="AW114" t="n">
        <v>0</v>
      </c>
      <c r="AX114" t="n">
        <v>0</v>
      </c>
      <c r="AY114" t="n">
        <v>0</v>
      </c>
      <c r="AZ114" t="n">
        <v>0</v>
      </c>
      <c r="BA114" t="n">
        <v>5</v>
      </c>
      <c r="BD114" t="n">
        <v>16329</v>
      </c>
      <c r="BE114" t="n">
        <v>5443</v>
      </c>
      <c r="BF114" t="n">
        <v>8164.5</v>
      </c>
      <c r="BG114" t="n">
        <v>2721.5</v>
      </c>
      <c r="BH114" s="2" t="n">
        <v>45741</v>
      </c>
      <c r="BJ114">
        <f>+VLOOKUP(C114,CV!$A$4:$N$546,14,FALSE)</f>
        <v/>
      </c>
    </row>
    <row r="115">
      <c r="A115" s="6">
        <f>+C115</f>
        <v/>
      </c>
      <c r="B115">
        <f>+VLOOKUP(A115,'[1]BASE 202520'!$C$2:$D$453,2,FALSE)</f>
        <v/>
      </c>
      <c r="C115" t="n">
        <v>803556</v>
      </c>
      <c r="D115" t="inlineStr">
        <is>
          <t>Zepeda</t>
        </is>
      </c>
      <c r="E115" t="inlineStr">
        <is>
          <t>Sánchez</t>
        </is>
      </c>
      <c r="F115" t="inlineStr">
        <is>
          <t xml:space="preserve">Johan </t>
        </is>
      </c>
      <c r="G115">
        <f>+CONCATENATE(D115,"  ",E115," ",F115,)</f>
        <v/>
      </c>
      <c r="H115" t="inlineStr">
        <is>
          <t>AS</t>
        </is>
      </c>
      <c r="J115" t="n">
        <v>2</v>
      </c>
      <c r="K115" t="inlineStr">
        <is>
          <t>Centro</t>
        </is>
      </c>
      <c r="L115" t="inlineStr">
        <is>
          <t>TAX</t>
        </is>
      </c>
      <c r="P115" t="inlineStr">
        <is>
          <t>LIC-DSGD-18</t>
        </is>
      </c>
      <c r="Q115" t="inlineStr">
        <is>
          <t>LI</t>
        </is>
      </c>
      <c r="R115" t="inlineStr">
        <is>
          <t>2L25</t>
        </is>
      </c>
      <c r="S115" t="inlineStr">
        <is>
          <t>M</t>
        </is>
      </c>
      <c r="T115" t="inlineStr">
        <is>
          <t>RI</t>
        </is>
      </c>
      <c r="U115" t="inlineStr">
        <is>
          <t>-</t>
        </is>
      </c>
      <c r="V115" t="inlineStr">
        <is>
          <t>23-APR-25 00:00:00</t>
        </is>
      </c>
      <c r="W115" t="n">
        <v>202360</v>
      </c>
      <c r="X115" t="inlineStr">
        <is>
          <t>Matutino</t>
        </is>
      </c>
      <c r="Y115" t="inlineStr">
        <is>
          <t xml:space="preserve"> No especificada</t>
        </is>
      </c>
      <c r="AA115" t="n">
        <v>-5540697094</v>
      </c>
      <c r="AB115" t="inlineStr">
        <is>
          <t>ZESJ051205HDFPNHA1</t>
        </is>
      </c>
      <c r="AC115" s="2" t="n">
        <v>38691</v>
      </c>
      <c r="AD115" s="1" t="n">
        <v>45783.69878472222</v>
      </c>
      <c r="AE115" t="inlineStr">
        <is>
          <t>zjohan894sanchez@gmail.com</t>
        </is>
      </c>
      <c r="AF115" t="inlineStr">
        <is>
          <t>00803556@red.unid.mx</t>
        </is>
      </c>
      <c r="AG115" t="n">
        <v>15900</v>
      </c>
      <c r="AH115" s="7" t="n">
        <v>60</v>
      </c>
      <c r="AI115" t="n">
        <v>0</v>
      </c>
      <c r="AJ115" t="n">
        <v>60</v>
      </c>
      <c r="AK115" t="n">
        <v>60</v>
      </c>
      <c r="AL115" t="n">
        <v>0</v>
      </c>
      <c r="AM115" s="1" t="n">
        <v>45545.81480324074</v>
      </c>
      <c r="AN115" t="n">
        <v>3</v>
      </c>
      <c r="AO115" t="n">
        <v>60</v>
      </c>
      <c r="AP115" t="n">
        <v>3036.6</v>
      </c>
      <c r="AQ115" t="n">
        <v>60</v>
      </c>
      <c r="AR115" t="n">
        <v>3036.6</v>
      </c>
      <c r="AS115" t="n">
        <v>60</v>
      </c>
      <c r="AT115" t="n">
        <v>3036.6</v>
      </c>
      <c r="AU115" t="n">
        <v>0</v>
      </c>
      <c r="AV115" t="n">
        <v>0</v>
      </c>
      <c r="AW115" t="n">
        <v>0</v>
      </c>
      <c r="AX115" t="n">
        <v>0</v>
      </c>
      <c r="AY115" t="n">
        <v>0</v>
      </c>
      <c r="AZ115" t="n">
        <v>0</v>
      </c>
      <c r="BA115" t="n">
        <v>5</v>
      </c>
      <c r="BD115" t="n">
        <v>15183</v>
      </c>
      <c r="BE115" t="n">
        <v>5061</v>
      </c>
      <c r="BF115" t="n">
        <v>6073.2</v>
      </c>
      <c r="BG115" t="n">
        <v>2024.4</v>
      </c>
      <c r="BH115" s="2" t="n">
        <v>45743</v>
      </c>
      <c r="BJ115">
        <f>+VLOOKUP(C115,CV!$A$4:$N$546,14,FALSE)</f>
        <v/>
      </c>
    </row>
    <row r="116">
      <c r="A116" s="6">
        <f>+C116</f>
        <v/>
      </c>
      <c r="B116">
        <f>+VLOOKUP(A116,'[1]BASE 202520'!$C$2:$D$453,2,FALSE)</f>
        <v/>
      </c>
      <c r="C116" t="n">
        <v>804807</v>
      </c>
      <c r="D116" t="inlineStr">
        <is>
          <t>Guzmán</t>
        </is>
      </c>
      <c r="E116" t="inlineStr">
        <is>
          <t>Martínez</t>
        </is>
      </c>
      <c r="F116" t="inlineStr">
        <is>
          <t>Saori Semiramiz</t>
        </is>
      </c>
      <c r="G116">
        <f>+CONCATENATE(D116,"  ",E116," ",F116,)</f>
        <v/>
      </c>
      <c r="H116" t="inlineStr">
        <is>
          <t>AS</t>
        </is>
      </c>
      <c r="J116" t="n">
        <v>2</v>
      </c>
      <c r="K116" t="inlineStr">
        <is>
          <t>Centro</t>
        </is>
      </c>
      <c r="L116" t="inlineStr">
        <is>
          <t>TAX</t>
        </is>
      </c>
      <c r="P116" t="inlineStr">
        <is>
          <t>LIC-DSGD-18</t>
        </is>
      </c>
      <c r="Q116" t="inlineStr">
        <is>
          <t>LI</t>
        </is>
      </c>
      <c r="R116" t="inlineStr">
        <is>
          <t>2L25</t>
        </is>
      </c>
      <c r="S116" t="inlineStr">
        <is>
          <t>F</t>
        </is>
      </c>
      <c r="T116" t="inlineStr">
        <is>
          <t>RI</t>
        </is>
      </c>
      <c r="U116" t="inlineStr">
        <is>
          <t>-</t>
        </is>
      </c>
      <c r="V116" t="inlineStr">
        <is>
          <t>23-APR-25 00:00:00</t>
        </is>
      </c>
      <c r="W116" t="n">
        <v>202360</v>
      </c>
      <c r="X116" t="inlineStr">
        <is>
          <t>Sabatino</t>
        </is>
      </c>
      <c r="Y116" t="inlineStr">
        <is>
          <t xml:space="preserve"> No especificada</t>
        </is>
      </c>
      <c r="AA116" t="n">
        <v>-5521435977</v>
      </c>
      <c r="AB116" t="inlineStr">
        <is>
          <t>GUMS040304MDFZRRA4</t>
        </is>
      </c>
      <c r="AC116" s="2" t="n">
        <v>38050</v>
      </c>
      <c r="AD116" s="2" t="n">
        <v>45747</v>
      </c>
      <c r="AE116" t="inlineStr">
        <is>
          <t>saosemiramizguzm56@gmail.com</t>
        </is>
      </c>
      <c r="AF116" t="inlineStr">
        <is>
          <t>00804807@red.unid.mx</t>
        </is>
      </c>
      <c r="AG116" t="n">
        <v>7580</v>
      </c>
      <c r="AH116" s="7" t="n">
        <v>50</v>
      </c>
      <c r="AI116" t="n">
        <v>0</v>
      </c>
      <c r="AJ116" t="n">
        <v>50</v>
      </c>
      <c r="AK116" t="n">
        <v>50</v>
      </c>
      <c r="AL116" t="n">
        <v>0</v>
      </c>
      <c r="AM116" s="1" t="n">
        <v>45128.73164351852</v>
      </c>
      <c r="AN116" t="n">
        <v>3</v>
      </c>
      <c r="AO116" t="n">
        <v>50</v>
      </c>
      <c r="AP116" t="n">
        <v>2721.5</v>
      </c>
      <c r="AQ116" t="n">
        <v>50</v>
      </c>
      <c r="AR116" t="n">
        <v>2721.5</v>
      </c>
      <c r="AS116" t="n">
        <v>50</v>
      </c>
      <c r="AT116" t="n">
        <v>2721.5</v>
      </c>
      <c r="AU116" t="n">
        <v>0</v>
      </c>
      <c r="AV116" t="n">
        <v>0</v>
      </c>
      <c r="AW116" t="n">
        <v>0</v>
      </c>
      <c r="AX116" t="n">
        <v>0</v>
      </c>
      <c r="AY116" t="n">
        <v>0</v>
      </c>
      <c r="AZ116" t="n">
        <v>0</v>
      </c>
      <c r="BA116" t="n">
        <v>5</v>
      </c>
      <c r="BD116" t="n">
        <v>16329</v>
      </c>
      <c r="BE116" t="n">
        <v>5443</v>
      </c>
      <c r="BF116" t="n">
        <v>8164.5</v>
      </c>
      <c r="BG116" t="n">
        <v>2721.5</v>
      </c>
      <c r="BH116" s="2" t="n">
        <v>45741</v>
      </c>
      <c r="BJ116">
        <f>+VLOOKUP(C116,CV!$A$4:$N$546,14,FALSE)</f>
        <v/>
      </c>
    </row>
    <row r="117">
      <c r="A117" s="6">
        <f>+C117</f>
        <v/>
      </c>
      <c r="B117">
        <f>+VLOOKUP(A117,'[1]BASE 202520'!$C$2:$D$453,2,FALSE)</f>
        <v/>
      </c>
      <c r="C117" t="n">
        <v>808896</v>
      </c>
      <c r="D117" t="inlineStr">
        <is>
          <t>Romo</t>
        </is>
      </c>
      <c r="E117" t="inlineStr">
        <is>
          <t>Cortés</t>
        </is>
      </c>
      <c r="F117" t="inlineStr">
        <is>
          <t>Ernesto Paolo</t>
        </is>
      </c>
      <c r="G117">
        <f>+CONCATENATE(D117,"  ",E117," ",F117,)</f>
        <v/>
      </c>
      <c r="H117" t="inlineStr">
        <is>
          <t>AS</t>
        </is>
      </c>
      <c r="J117" t="n">
        <v>2</v>
      </c>
      <c r="K117" t="inlineStr">
        <is>
          <t>Centro</t>
        </is>
      </c>
      <c r="L117" t="inlineStr">
        <is>
          <t>TAX</t>
        </is>
      </c>
      <c r="P117" t="inlineStr">
        <is>
          <t>LIC-DSGD-18</t>
        </is>
      </c>
      <c r="Q117" t="inlineStr">
        <is>
          <t>LI</t>
        </is>
      </c>
      <c r="R117" t="inlineStr">
        <is>
          <t>2L25</t>
        </is>
      </c>
      <c r="S117" t="inlineStr">
        <is>
          <t>M</t>
        </is>
      </c>
      <c r="T117" t="inlineStr">
        <is>
          <t>RI</t>
        </is>
      </c>
      <c r="U117" t="inlineStr">
        <is>
          <t>-</t>
        </is>
      </c>
      <c r="V117" t="inlineStr">
        <is>
          <t>23-APR-25 00:00:00</t>
        </is>
      </c>
      <c r="W117" t="n">
        <v>202360</v>
      </c>
      <c r="X117" t="inlineStr">
        <is>
          <t>Matutino</t>
        </is>
      </c>
      <c r="Y117" t="inlineStr">
        <is>
          <t xml:space="preserve"> No especificada</t>
        </is>
      </c>
      <c r="AA117" t="n">
        <v>-5570809476</v>
      </c>
      <c r="AB117" t="inlineStr">
        <is>
          <t>ROCE050103HDFMRRA3</t>
        </is>
      </c>
      <c r="AC117" s="2" t="n">
        <v>38355</v>
      </c>
      <c r="AD117" s="2" t="n">
        <v>45789</v>
      </c>
      <c r="AE117" t="inlineStr">
        <is>
          <t>paoloromo2@gmail.com</t>
        </is>
      </c>
      <c r="AF117" t="inlineStr">
        <is>
          <t>00808896@red.unid.mx</t>
        </is>
      </c>
      <c r="AG117" t="n">
        <v>15220</v>
      </c>
      <c r="AH117" s="7" t="n">
        <v>60</v>
      </c>
      <c r="AI117" t="n">
        <v>0</v>
      </c>
      <c r="AJ117" t="n">
        <v>60</v>
      </c>
      <c r="AK117" t="n">
        <v>60</v>
      </c>
      <c r="AL117" t="n">
        <v>0</v>
      </c>
      <c r="AM117" s="1" t="n">
        <v>45147.50973379629</v>
      </c>
      <c r="AN117" t="n">
        <v>3</v>
      </c>
      <c r="AO117" t="n">
        <v>60</v>
      </c>
      <c r="AP117" t="n">
        <v>3265.8</v>
      </c>
      <c r="AQ117" t="n">
        <v>60</v>
      </c>
      <c r="AR117" t="n">
        <v>3265.8</v>
      </c>
      <c r="AS117" t="n">
        <v>60</v>
      </c>
      <c r="AT117" t="n">
        <v>3265.8</v>
      </c>
      <c r="AU117" t="n">
        <v>0</v>
      </c>
      <c r="AV117" t="n">
        <v>0</v>
      </c>
      <c r="AW117" t="n">
        <v>0</v>
      </c>
      <c r="AX117" t="n">
        <v>0</v>
      </c>
      <c r="AY117" t="n">
        <v>0</v>
      </c>
      <c r="AZ117" t="n">
        <v>0</v>
      </c>
      <c r="BA117" t="n">
        <v>5</v>
      </c>
      <c r="BD117" t="n">
        <v>16329</v>
      </c>
      <c r="BE117" t="n">
        <v>5443</v>
      </c>
      <c r="BF117" t="n">
        <v>6531.6</v>
      </c>
      <c r="BG117" t="n">
        <v>2177.2</v>
      </c>
      <c r="BH117" s="2" t="n">
        <v>45741</v>
      </c>
      <c r="BJ117">
        <f>+VLOOKUP(C117,CV!$A$4:$N$546,14,FALSE)</f>
        <v/>
      </c>
    </row>
    <row r="118">
      <c r="A118" s="6">
        <f>+C118</f>
        <v/>
      </c>
      <c r="B118">
        <f>+VLOOKUP(A118,'[1]BASE 202520'!$C$2:$D$453,2,FALSE)</f>
        <v/>
      </c>
      <c r="C118" t="n">
        <v>809030</v>
      </c>
      <c r="D118" t="inlineStr">
        <is>
          <t>Mendoza</t>
        </is>
      </c>
      <c r="E118" t="inlineStr">
        <is>
          <t>Lailson</t>
        </is>
      </c>
      <c r="F118" t="inlineStr">
        <is>
          <t>Ailin Aixa</t>
        </is>
      </c>
      <c r="G118">
        <f>+CONCATENATE(D118,"  ",E118," ",F118,)</f>
        <v/>
      </c>
      <c r="H118" t="inlineStr">
        <is>
          <t>AS</t>
        </is>
      </c>
      <c r="J118" t="n">
        <v>2</v>
      </c>
      <c r="K118" t="inlineStr">
        <is>
          <t>Centro</t>
        </is>
      </c>
      <c r="L118" t="inlineStr">
        <is>
          <t>TAX</t>
        </is>
      </c>
      <c r="P118" t="inlineStr">
        <is>
          <t>LIC-DSGD-18</t>
        </is>
      </c>
      <c r="Q118" t="inlineStr">
        <is>
          <t>LI</t>
        </is>
      </c>
      <c r="R118" t="inlineStr">
        <is>
          <t>2L25</t>
        </is>
      </c>
      <c r="S118" t="inlineStr">
        <is>
          <t>F</t>
        </is>
      </c>
      <c r="T118" t="inlineStr">
        <is>
          <t>RI</t>
        </is>
      </c>
      <c r="U118" t="inlineStr">
        <is>
          <t>-</t>
        </is>
      </c>
      <c r="V118" t="inlineStr">
        <is>
          <t>23-APR-25 00:00:00</t>
        </is>
      </c>
      <c r="W118" t="n">
        <v>202360</v>
      </c>
      <c r="X118" t="inlineStr">
        <is>
          <t>Matutino</t>
        </is>
      </c>
      <c r="Y118" t="inlineStr">
        <is>
          <t xml:space="preserve"> No especificada</t>
        </is>
      </c>
      <c r="AA118" t="n">
        <v>-5610822081</v>
      </c>
      <c r="AB118" t="inlineStr">
        <is>
          <t>MELA050119MDFNLLA4</t>
        </is>
      </c>
      <c r="AC118" s="2" t="n">
        <v>38371</v>
      </c>
      <c r="AD118" s="2" t="n">
        <v>45783</v>
      </c>
      <c r="AE118" t="inlineStr">
        <is>
          <t>ailinaixa1901@gmail.com</t>
        </is>
      </c>
      <c r="AF118" t="inlineStr">
        <is>
          <t>00809030@red.unid.mx</t>
        </is>
      </c>
      <c r="AG118" t="n">
        <v>6300</v>
      </c>
      <c r="AH118" s="7" t="n">
        <v>60</v>
      </c>
      <c r="AI118" t="n">
        <v>0</v>
      </c>
      <c r="AJ118" t="n">
        <v>60</v>
      </c>
      <c r="AK118" t="n">
        <v>60</v>
      </c>
      <c r="AL118" t="n">
        <v>0</v>
      </c>
      <c r="AM118" s="1" t="n">
        <v>45148.17708333334</v>
      </c>
      <c r="AN118" t="n">
        <v>3</v>
      </c>
      <c r="AO118" t="n">
        <v>60</v>
      </c>
      <c r="AP118" t="n">
        <v>3265.8</v>
      </c>
      <c r="AQ118" t="n">
        <v>60</v>
      </c>
      <c r="AR118" t="n">
        <v>3265.8</v>
      </c>
      <c r="AS118" t="n">
        <v>60</v>
      </c>
      <c r="AT118" t="n">
        <v>3265.8</v>
      </c>
      <c r="AU118" t="n">
        <v>0</v>
      </c>
      <c r="AV118" t="n">
        <v>0</v>
      </c>
      <c r="AW118" t="n">
        <v>0</v>
      </c>
      <c r="AX118" t="n">
        <v>0</v>
      </c>
      <c r="AY118" t="n">
        <v>0</v>
      </c>
      <c r="AZ118" t="n">
        <v>0</v>
      </c>
      <c r="BA118" t="n">
        <v>5</v>
      </c>
      <c r="BD118" t="n">
        <v>16329</v>
      </c>
      <c r="BE118" t="n">
        <v>5443</v>
      </c>
      <c r="BF118" t="n">
        <v>6531.6</v>
      </c>
      <c r="BG118" t="n">
        <v>2177.2</v>
      </c>
      <c r="BH118" s="2" t="n">
        <v>45741</v>
      </c>
      <c r="BJ118">
        <f>+VLOOKUP(C118,CV!$A$4:$N$546,14,FALSE)</f>
        <v/>
      </c>
    </row>
    <row r="119">
      <c r="A119" s="6">
        <f>+C119</f>
        <v/>
      </c>
      <c r="B119">
        <f>+VLOOKUP(A119,'[1]BASE 202520'!$C$2:$D$453,2,FALSE)</f>
        <v/>
      </c>
      <c r="C119" t="n">
        <v>810424</v>
      </c>
      <c r="D119" t="inlineStr">
        <is>
          <t>Ramirez</t>
        </is>
      </c>
      <c r="E119" t="inlineStr">
        <is>
          <t>Padilla</t>
        </is>
      </c>
      <c r="F119" t="inlineStr">
        <is>
          <t>Erica Mariana</t>
        </is>
      </c>
      <c r="G119">
        <f>+CONCATENATE(D119,"  ",E119," ",F119,)</f>
        <v/>
      </c>
      <c r="H119" t="inlineStr">
        <is>
          <t>AS</t>
        </is>
      </c>
      <c r="J119" t="n">
        <v>2</v>
      </c>
      <c r="K119" t="inlineStr">
        <is>
          <t>Centro</t>
        </is>
      </c>
      <c r="L119" t="inlineStr">
        <is>
          <t>TAX</t>
        </is>
      </c>
      <c r="P119" t="inlineStr">
        <is>
          <t>LIC-DSGD-18</t>
        </is>
      </c>
      <c r="Q119" t="inlineStr">
        <is>
          <t>LI</t>
        </is>
      </c>
      <c r="R119" t="inlineStr">
        <is>
          <t>2L25</t>
        </is>
      </c>
      <c r="S119" t="inlineStr">
        <is>
          <t>F</t>
        </is>
      </c>
      <c r="T119" t="inlineStr">
        <is>
          <t>RI</t>
        </is>
      </c>
      <c r="U119" t="inlineStr">
        <is>
          <t>-</t>
        </is>
      </c>
      <c r="V119" t="inlineStr">
        <is>
          <t>23-APR-25 00:00:00</t>
        </is>
      </c>
      <c r="W119" t="n">
        <v>202360</v>
      </c>
      <c r="X119" t="inlineStr">
        <is>
          <t>Matutino</t>
        </is>
      </c>
      <c r="Y119" t="inlineStr">
        <is>
          <t xml:space="preserve"> No especificada</t>
        </is>
      </c>
      <c r="AA119" t="n">
        <v>-5541172345</v>
      </c>
      <c r="AB119" t="inlineStr">
        <is>
          <t>RAPE040626MDFMDRA5</t>
        </is>
      </c>
      <c r="AC119" s="2" t="n">
        <v>38164</v>
      </c>
      <c r="AD119" s="2" t="n">
        <v>45741</v>
      </c>
      <c r="AE119" t="inlineStr">
        <is>
          <t>ericamrz06@gmail.com</t>
        </is>
      </c>
      <c r="AF119" t="inlineStr">
        <is>
          <t>00810424@red.unid.mx</t>
        </is>
      </c>
      <c r="AG119" t="n">
        <v>11260</v>
      </c>
      <c r="AH119" s="7" t="n">
        <v>60</v>
      </c>
      <c r="AI119" t="n">
        <v>0</v>
      </c>
      <c r="AJ119" t="n">
        <v>60</v>
      </c>
      <c r="AK119" t="n">
        <v>60</v>
      </c>
      <c r="AL119" t="n">
        <v>0</v>
      </c>
      <c r="AM119" s="1" t="n">
        <v>45155.66913194444</v>
      </c>
      <c r="AN119" t="n">
        <v>3</v>
      </c>
      <c r="AO119" t="n">
        <v>60</v>
      </c>
      <c r="AP119" t="n">
        <v>3265.8</v>
      </c>
      <c r="AQ119" t="n">
        <v>60</v>
      </c>
      <c r="AR119" t="n">
        <v>3265.8</v>
      </c>
      <c r="AS119" t="n">
        <v>60</v>
      </c>
      <c r="AT119" t="n">
        <v>3265.8</v>
      </c>
      <c r="AU119" t="n">
        <v>0</v>
      </c>
      <c r="AV119" t="n">
        <v>0</v>
      </c>
      <c r="AW119" t="n">
        <v>0</v>
      </c>
      <c r="AX119" t="n">
        <v>0</v>
      </c>
      <c r="AY119" t="n">
        <v>0</v>
      </c>
      <c r="AZ119" t="n">
        <v>0</v>
      </c>
      <c r="BA119" t="n">
        <v>5</v>
      </c>
      <c r="BD119" t="n">
        <v>16329</v>
      </c>
      <c r="BE119" t="n">
        <v>5443</v>
      </c>
      <c r="BF119" t="n">
        <v>6531.6</v>
      </c>
      <c r="BG119" t="n">
        <v>2177.2</v>
      </c>
      <c r="BH119" s="2" t="n">
        <v>45741</v>
      </c>
      <c r="BJ119">
        <f>+VLOOKUP(C119,CV!$A$4:$N$546,14,FALSE)</f>
        <v/>
      </c>
    </row>
    <row r="120">
      <c r="A120" s="6">
        <f>+C120</f>
        <v/>
      </c>
      <c r="B120">
        <f>+VLOOKUP(A120,'[1]BASE 202520'!$C$2:$D$453,2,FALSE)</f>
        <v/>
      </c>
      <c r="C120" t="n">
        <v>811413</v>
      </c>
      <c r="D120" t="inlineStr">
        <is>
          <t>Izquierdo</t>
        </is>
      </c>
      <c r="E120" t="inlineStr">
        <is>
          <t>Garcia</t>
        </is>
      </c>
      <c r="F120" t="inlineStr">
        <is>
          <t xml:space="preserve">Abigail </t>
        </is>
      </c>
      <c r="G120">
        <f>+CONCATENATE(D120,"  ",E120," ",F120,)</f>
        <v/>
      </c>
      <c r="H120" t="inlineStr">
        <is>
          <t>AS</t>
        </is>
      </c>
      <c r="J120" t="n">
        <v>2</v>
      </c>
      <c r="K120" t="inlineStr">
        <is>
          <t>Centro</t>
        </is>
      </c>
      <c r="L120" t="inlineStr">
        <is>
          <t>TAX</t>
        </is>
      </c>
      <c r="P120" t="inlineStr">
        <is>
          <t>LIC-DSGD-18</t>
        </is>
      </c>
      <c r="Q120" t="inlineStr">
        <is>
          <t>LI</t>
        </is>
      </c>
      <c r="R120" t="inlineStr">
        <is>
          <t>2L25</t>
        </is>
      </c>
      <c r="S120" t="inlineStr">
        <is>
          <t>F</t>
        </is>
      </c>
      <c r="T120" t="inlineStr">
        <is>
          <t>RI</t>
        </is>
      </c>
      <c r="U120" t="inlineStr">
        <is>
          <t>-</t>
        </is>
      </c>
      <c r="V120" t="inlineStr">
        <is>
          <t>23-APR-25 00:00:00</t>
        </is>
      </c>
      <c r="W120" t="n">
        <v>202360</v>
      </c>
      <c r="X120" t="inlineStr">
        <is>
          <t>Matutino</t>
        </is>
      </c>
      <c r="Y120" t="inlineStr">
        <is>
          <t xml:space="preserve"> No especificada</t>
        </is>
      </c>
      <c r="AA120" t="n">
        <v>-5561167123</v>
      </c>
      <c r="AB120" t="inlineStr">
        <is>
          <t>IUGA050604MDFZRBA4</t>
        </is>
      </c>
      <c r="AC120" s="2" t="n">
        <v>38507</v>
      </c>
      <c r="AD120" s="2" t="n">
        <v>45741</v>
      </c>
      <c r="AE120" t="inlineStr">
        <is>
          <t>abi05.izquierdo@gmail.com</t>
        </is>
      </c>
      <c r="AF120" t="inlineStr">
        <is>
          <t>00811413@red.unid.mx</t>
        </is>
      </c>
      <c r="AG120" t="n">
        <v>8900</v>
      </c>
      <c r="AH120" s="7" t="n">
        <v>45</v>
      </c>
      <c r="AI120" t="n">
        <v>0</v>
      </c>
      <c r="AJ120" t="n">
        <v>45</v>
      </c>
      <c r="AK120" t="n">
        <v>45</v>
      </c>
      <c r="AL120" t="n">
        <v>0</v>
      </c>
      <c r="AM120" s="1" t="n">
        <v>45295.58038194444</v>
      </c>
      <c r="AN120" t="n">
        <v>3</v>
      </c>
      <c r="AO120" t="n">
        <v>45</v>
      </c>
      <c r="AP120" t="n">
        <v>2449.35</v>
      </c>
      <c r="AQ120" t="n">
        <v>45</v>
      </c>
      <c r="AR120" t="n">
        <v>2449.35</v>
      </c>
      <c r="AS120" t="n">
        <v>45</v>
      </c>
      <c r="AT120" t="n">
        <v>2449.35</v>
      </c>
      <c r="AU120" t="n">
        <v>0</v>
      </c>
      <c r="AV120" t="n">
        <v>0</v>
      </c>
      <c r="AW120" t="n">
        <v>0</v>
      </c>
      <c r="AX120" t="n">
        <v>0</v>
      </c>
      <c r="AY120" t="n">
        <v>0</v>
      </c>
      <c r="AZ120" t="n">
        <v>0</v>
      </c>
      <c r="BA120" t="n">
        <v>5</v>
      </c>
      <c r="BD120" t="n">
        <v>16329</v>
      </c>
      <c r="BE120" t="n">
        <v>5443</v>
      </c>
      <c r="BF120" t="n">
        <v>8980.950000000001</v>
      </c>
      <c r="BG120" t="n">
        <v>2993.65</v>
      </c>
      <c r="BH120" s="2" t="n">
        <v>45741</v>
      </c>
      <c r="BJ120">
        <f>+VLOOKUP(C120,CV!$A$4:$N$546,14,FALSE)</f>
        <v/>
      </c>
    </row>
    <row r="121">
      <c r="A121" s="6">
        <f>+C121</f>
        <v/>
      </c>
      <c r="B121">
        <f>+VLOOKUP(A121,'[1]BASE 202520'!$C$2:$D$453,2,FALSE)</f>
        <v/>
      </c>
      <c r="C121" t="n">
        <v>815255</v>
      </c>
      <c r="D121" t="inlineStr">
        <is>
          <t>Ojeda</t>
        </is>
      </c>
      <c r="E121" t="inlineStr">
        <is>
          <t>Mata</t>
        </is>
      </c>
      <c r="F121" t="inlineStr">
        <is>
          <t xml:space="preserve">Daniela </t>
        </is>
      </c>
      <c r="G121">
        <f>+CONCATENATE(D121,"  ",E121," ",F121,)</f>
        <v/>
      </c>
      <c r="H121" t="inlineStr">
        <is>
          <t>AS</t>
        </is>
      </c>
      <c r="J121" t="n">
        <v>2</v>
      </c>
      <c r="K121" t="inlineStr">
        <is>
          <t>Centro</t>
        </is>
      </c>
      <c r="L121" t="inlineStr">
        <is>
          <t>TAX</t>
        </is>
      </c>
      <c r="P121" t="inlineStr">
        <is>
          <t>LIC-DSGD-18</t>
        </is>
      </c>
      <c r="Q121" t="inlineStr">
        <is>
          <t>LI</t>
        </is>
      </c>
      <c r="R121" t="inlineStr">
        <is>
          <t>2L25</t>
        </is>
      </c>
      <c r="S121" t="inlineStr">
        <is>
          <t>F</t>
        </is>
      </c>
      <c r="T121" t="inlineStr">
        <is>
          <t>RI</t>
        </is>
      </c>
      <c r="U121" t="inlineStr">
        <is>
          <t>-</t>
        </is>
      </c>
      <c r="V121" t="inlineStr">
        <is>
          <t>23-APR-25 00:00:00</t>
        </is>
      </c>
      <c r="W121" t="n">
        <v>202360</v>
      </c>
      <c r="X121" t="inlineStr">
        <is>
          <t>Sin horario</t>
        </is>
      </c>
      <c r="Y121" t="inlineStr">
        <is>
          <t xml:space="preserve"> No especificada</t>
        </is>
      </c>
      <c r="AA121" t="n">
        <v>-5541330535</v>
      </c>
      <c r="AB121" t="inlineStr">
        <is>
          <t>OEMD021019MDFJTNA5</t>
        </is>
      </c>
      <c r="AC121" s="2" t="n">
        <v>37548</v>
      </c>
      <c r="AD121" s="2" t="n">
        <v>45748</v>
      </c>
      <c r="AF121" t="inlineStr">
        <is>
          <t>00815255@red.unid.mx</t>
        </is>
      </c>
      <c r="AH121" s="7" t="n">
        <v>45</v>
      </c>
      <c r="AI121" t="n">
        <v>0</v>
      </c>
      <c r="AJ121" t="n">
        <v>45</v>
      </c>
      <c r="AK121" t="n">
        <v>45</v>
      </c>
      <c r="AL121" t="n">
        <v>0</v>
      </c>
      <c r="AM121" s="1" t="n">
        <v>45183.65918981482</v>
      </c>
      <c r="AN121" t="n">
        <v>3</v>
      </c>
      <c r="AO121" t="n">
        <v>45</v>
      </c>
      <c r="AP121" t="n">
        <v>2449.35</v>
      </c>
      <c r="AQ121" t="n">
        <v>45</v>
      </c>
      <c r="AR121" t="n">
        <v>2449.35</v>
      </c>
      <c r="AS121" t="n">
        <v>45</v>
      </c>
      <c r="AT121" t="n">
        <v>2449.35</v>
      </c>
      <c r="AU121" t="n">
        <v>0</v>
      </c>
      <c r="AV121" t="n">
        <v>0</v>
      </c>
      <c r="AW121" t="n">
        <v>0</v>
      </c>
      <c r="AX121" t="n">
        <v>0</v>
      </c>
      <c r="AY121" t="n">
        <v>0</v>
      </c>
      <c r="AZ121" t="n">
        <v>0</v>
      </c>
      <c r="BA121" t="n">
        <v>5</v>
      </c>
      <c r="BD121" t="n">
        <v>16329</v>
      </c>
      <c r="BE121" t="n">
        <v>5443</v>
      </c>
      <c r="BF121" t="n">
        <v>8980.950000000001</v>
      </c>
      <c r="BG121" t="n">
        <v>2993.65</v>
      </c>
      <c r="BH121" s="2" t="n">
        <v>45741</v>
      </c>
      <c r="BJ121">
        <f>+VLOOKUP(C121,CV!$A$4:$N$546,14,FALSE)</f>
        <v/>
      </c>
    </row>
    <row r="122">
      <c r="A122" s="6">
        <f>+C122</f>
        <v/>
      </c>
      <c r="B122">
        <f>+VLOOKUP(A122,'[1]BASE 202520'!$C$2:$D$453,2,FALSE)</f>
        <v/>
      </c>
      <c r="C122" t="n">
        <v>825440</v>
      </c>
      <c r="D122" t="inlineStr">
        <is>
          <t>Becerril</t>
        </is>
      </c>
      <c r="E122" t="inlineStr">
        <is>
          <t>Valdez</t>
        </is>
      </c>
      <c r="F122" t="inlineStr">
        <is>
          <t xml:space="preserve">Angel </t>
        </is>
      </c>
      <c r="G122">
        <f>+CONCATENATE(D122,"  ",E122," ",F122,)</f>
        <v/>
      </c>
      <c r="H122" t="inlineStr">
        <is>
          <t>AS</t>
        </is>
      </c>
      <c r="J122" t="n">
        <v>2</v>
      </c>
      <c r="K122" t="inlineStr">
        <is>
          <t>Centro</t>
        </is>
      </c>
      <c r="L122" t="inlineStr">
        <is>
          <t>TAX</t>
        </is>
      </c>
      <c r="P122" t="inlineStr">
        <is>
          <t>LIC-DSGD-18</t>
        </is>
      </c>
      <c r="Q122" t="inlineStr">
        <is>
          <t>LI</t>
        </is>
      </c>
      <c r="R122" t="inlineStr">
        <is>
          <t>2L25</t>
        </is>
      </c>
      <c r="S122" t="inlineStr">
        <is>
          <t>M</t>
        </is>
      </c>
      <c r="T122" t="inlineStr">
        <is>
          <t>RI</t>
        </is>
      </c>
      <c r="U122" t="inlineStr">
        <is>
          <t>-</t>
        </is>
      </c>
      <c r="V122" t="inlineStr">
        <is>
          <t>23-APR-25 00:00:00</t>
        </is>
      </c>
      <c r="W122" t="n">
        <v>202420</v>
      </c>
      <c r="X122" t="inlineStr">
        <is>
          <t>Matutino</t>
        </is>
      </c>
      <c r="Y122" t="inlineStr">
        <is>
          <t xml:space="preserve"> No especificada</t>
        </is>
      </c>
      <c r="AA122" t="n">
        <v>-5585185045</v>
      </c>
      <c r="AB122" t="inlineStr">
        <is>
          <t>BEVA020613HDFCLNA3</t>
        </is>
      </c>
      <c r="AC122" s="2" t="n">
        <v>37420</v>
      </c>
      <c r="AD122" s="2" t="n">
        <v>45783</v>
      </c>
      <c r="AE122" t="inlineStr">
        <is>
          <t>angel14bv@gmail.com</t>
        </is>
      </c>
      <c r="AF122" t="inlineStr">
        <is>
          <t>00825440@red.unid.mx</t>
        </is>
      </c>
      <c r="AG122" t="n">
        <v>16910</v>
      </c>
      <c r="AH122" s="7" t="n">
        <v>50</v>
      </c>
      <c r="AI122" t="n">
        <v>0</v>
      </c>
      <c r="AJ122" t="n">
        <v>50</v>
      </c>
      <c r="AK122" t="n">
        <v>50</v>
      </c>
      <c r="AL122" t="n">
        <v>0</v>
      </c>
      <c r="AM122" s="1" t="n">
        <v>45247.75248842593</v>
      </c>
      <c r="AN122" t="n">
        <v>3</v>
      </c>
      <c r="AO122" t="n">
        <v>50</v>
      </c>
      <c r="AP122" t="n">
        <v>2737</v>
      </c>
      <c r="AQ122" t="n">
        <v>50</v>
      </c>
      <c r="AR122" t="n">
        <v>2737</v>
      </c>
      <c r="AS122" t="n">
        <v>50</v>
      </c>
      <c r="AT122" t="n">
        <v>2737</v>
      </c>
      <c r="AU122" t="n">
        <v>0</v>
      </c>
      <c r="AV122" t="n">
        <v>0</v>
      </c>
      <c r="AW122" t="n">
        <v>0</v>
      </c>
      <c r="AX122" t="n">
        <v>0</v>
      </c>
      <c r="AY122" t="n">
        <v>0</v>
      </c>
      <c r="AZ122" t="n">
        <v>0</v>
      </c>
      <c r="BA122" t="n">
        <v>5</v>
      </c>
      <c r="BD122" t="n">
        <v>16422</v>
      </c>
      <c r="BE122" t="n">
        <v>5474</v>
      </c>
      <c r="BF122" t="n">
        <v>8211</v>
      </c>
      <c r="BG122" t="n">
        <v>2737</v>
      </c>
      <c r="BH122" s="2" t="n">
        <v>45741</v>
      </c>
      <c r="BJ122">
        <f>+VLOOKUP(C122,CV!$A$4:$N$546,14,FALSE)</f>
        <v/>
      </c>
    </row>
    <row r="123">
      <c r="A123" s="6">
        <f>+C123</f>
        <v/>
      </c>
      <c r="B123">
        <f>+VLOOKUP(A123,'[1]BASE 202520'!$C$2:$D$453,2,FALSE)</f>
        <v/>
      </c>
      <c r="C123" t="n">
        <v>826435</v>
      </c>
      <c r="D123" t="inlineStr">
        <is>
          <t>Villagómez</t>
        </is>
      </c>
      <c r="E123" t="inlineStr">
        <is>
          <t>Garfias</t>
        </is>
      </c>
      <c r="F123" t="inlineStr">
        <is>
          <t xml:space="preserve">Raquel </t>
        </is>
      </c>
      <c r="G123">
        <f>+CONCATENATE(D123,"  ",E123," ",F123,)</f>
        <v/>
      </c>
      <c r="H123" t="inlineStr">
        <is>
          <t>AS</t>
        </is>
      </c>
      <c r="J123" t="n">
        <v>2</v>
      </c>
      <c r="K123" t="inlineStr">
        <is>
          <t>Centro</t>
        </is>
      </c>
      <c r="L123" t="inlineStr">
        <is>
          <t>TAX</t>
        </is>
      </c>
      <c r="P123" t="inlineStr">
        <is>
          <t>LIC-DSGD-18</t>
        </is>
      </c>
      <c r="Q123" t="inlineStr">
        <is>
          <t>LI</t>
        </is>
      </c>
      <c r="R123" t="inlineStr">
        <is>
          <t>2L25</t>
        </is>
      </c>
      <c r="S123" t="inlineStr">
        <is>
          <t>F</t>
        </is>
      </c>
      <c r="T123" t="inlineStr">
        <is>
          <t>RI</t>
        </is>
      </c>
      <c r="U123" t="inlineStr">
        <is>
          <t>-</t>
        </is>
      </c>
      <c r="V123" t="inlineStr">
        <is>
          <t>29-APR-25 00:00:00</t>
        </is>
      </c>
      <c r="W123" t="n">
        <v>202420</v>
      </c>
      <c r="X123" t="inlineStr">
        <is>
          <t>Matutino</t>
        </is>
      </c>
      <c r="Y123" t="inlineStr">
        <is>
          <t xml:space="preserve"> No especificada</t>
        </is>
      </c>
      <c r="AA123" t="n">
        <v>-5528017566</v>
      </c>
      <c r="AB123" t="inlineStr">
        <is>
          <t>VIGR980630MDFLRQ01</t>
        </is>
      </c>
      <c r="AC123" s="2" t="n">
        <v>35976</v>
      </c>
      <c r="AD123" s="2" t="n">
        <v>45757</v>
      </c>
      <c r="AE123" t="inlineStr">
        <is>
          <t>ravigapato@gmail.com</t>
        </is>
      </c>
      <c r="AF123" t="inlineStr">
        <is>
          <t>00826435@red.unid.mx</t>
        </is>
      </c>
      <c r="AG123" t="n">
        <v>8840</v>
      </c>
      <c r="AH123" s="7" t="n">
        <v>50</v>
      </c>
      <c r="AI123" t="n">
        <v>0</v>
      </c>
      <c r="AJ123" t="n">
        <v>50</v>
      </c>
      <c r="AK123" t="n">
        <v>50</v>
      </c>
      <c r="AL123" t="n">
        <v>0</v>
      </c>
      <c r="AM123" s="1" t="n">
        <v>45257.83605324074</v>
      </c>
      <c r="AN123" t="n">
        <v>3</v>
      </c>
      <c r="AO123" t="n">
        <v>50</v>
      </c>
      <c r="AP123" t="n">
        <v>2874</v>
      </c>
      <c r="AQ123" t="n">
        <v>50</v>
      </c>
      <c r="AR123" t="n">
        <v>2874</v>
      </c>
      <c r="AS123" t="n">
        <v>50</v>
      </c>
      <c r="AT123" t="n">
        <v>2874</v>
      </c>
      <c r="AU123" t="n">
        <v>0</v>
      </c>
      <c r="AV123" t="n">
        <v>0</v>
      </c>
      <c r="AW123" t="n">
        <v>0</v>
      </c>
      <c r="AX123" t="n">
        <v>0</v>
      </c>
      <c r="AY123" t="n">
        <v>0</v>
      </c>
      <c r="AZ123" t="n">
        <v>0</v>
      </c>
      <c r="BA123" t="n">
        <v>5</v>
      </c>
      <c r="BD123" t="n">
        <v>17244</v>
      </c>
      <c r="BE123" t="n">
        <v>5748</v>
      </c>
      <c r="BF123" t="n">
        <v>8622</v>
      </c>
      <c r="BG123" t="n">
        <v>2874</v>
      </c>
      <c r="BH123" s="2" t="n">
        <v>45741</v>
      </c>
      <c r="BJ123">
        <f>+VLOOKUP(C123,CV!$A$4:$N$546,14,FALSE)</f>
        <v/>
      </c>
    </row>
    <row r="124">
      <c r="A124" s="6">
        <f>+C124</f>
        <v/>
      </c>
      <c r="B124">
        <f>+VLOOKUP(A124,'[1]BASE 202520'!$C$2:$D$453,2,FALSE)</f>
        <v/>
      </c>
      <c r="C124" t="n">
        <v>836022</v>
      </c>
      <c r="D124" t="inlineStr">
        <is>
          <t>Martin</t>
        </is>
      </c>
      <c r="E124" t="inlineStr">
        <is>
          <t>Bautista</t>
        </is>
      </c>
      <c r="F124" t="inlineStr">
        <is>
          <t>Maria Fernanda</t>
        </is>
      </c>
      <c r="G124">
        <f>+CONCATENATE(D124,"  ",E124," ",F124,)</f>
        <v/>
      </c>
      <c r="H124" t="inlineStr">
        <is>
          <t>AS</t>
        </is>
      </c>
      <c r="J124" t="n">
        <v>2</v>
      </c>
      <c r="K124" t="inlineStr">
        <is>
          <t>Centro</t>
        </is>
      </c>
      <c r="L124" t="inlineStr">
        <is>
          <t>TAX</t>
        </is>
      </c>
      <c r="P124" t="inlineStr">
        <is>
          <t>LIC-DSGD-18</t>
        </is>
      </c>
      <c r="Q124" t="inlineStr">
        <is>
          <t>LI</t>
        </is>
      </c>
      <c r="R124" t="inlineStr">
        <is>
          <t>2L25</t>
        </is>
      </c>
      <c r="S124" t="inlineStr">
        <is>
          <t>F</t>
        </is>
      </c>
      <c r="T124" t="inlineStr">
        <is>
          <t>RI</t>
        </is>
      </c>
      <c r="U124" t="inlineStr">
        <is>
          <t>-</t>
        </is>
      </c>
      <c r="V124" t="inlineStr">
        <is>
          <t>30-APR-25 00:00:00</t>
        </is>
      </c>
      <c r="W124" t="n">
        <v>202460</v>
      </c>
      <c r="X124" t="inlineStr">
        <is>
          <t>Matutino</t>
        </is>
      </c>
      <c r="Y124" t="inlineStr">
        <is>
          <t xml:space="preserve"> No especificada</t>
        </is>
      </c>
      <c r="AA124" t="n">
        <v>-5561037032</v>
      </c>
      <c r="AB124" t="inlineStr">
        <is>
          <t>MABF060513MDFRTRA2</t>
        </is>
      </c>
      <c r="AC124" s="2" t="n">
        <v>38850</v>
      </c>
      <c r="AD124" s="2" t="n">
        <v>45744</v>
      </c>
      <c r="AE124" t="inlineStr">
        <is>
          <t>martinbautistamariafernanda94@gmail.com</t>
        </is>
      </c>
      <c r="AF124" t="inlineStr">
        <is>
          <t>00836022@red.unid.mx</t>
        </is>
      </c>
      <c r="AG124" t="n">
        <v>13300</v>
      </c>
      <c r="AH124" s="7" t="n">
        <v>55</v>
      </c>
      <c r="AI124" t="n">
        <v>0</v>
      </c>
      <c r="AJ124" t="n">
        <v>55</v>
      </c>
      <c r="AK124" t="n">
        <v>55</v>
      </c>
      <c r="AL124" t="n">
        <v>0</v>
      </c>
      <c r="AM124" s="1" t="n">
        <v>45338.21768518518</v>
      </c>
      <c r="AN124" t="n">
        <v>3</v>
      </c>
      <c r="AO124" t="n">
        <v>55</v>
      </c>
      <c r="AP124" t="n">
        <v>2922.7</v>
      </c>
      <c r="AQ124" t="n">
        <v>55</v>
      </c>
      <c r="AR124" t="n">
        <v>2922.7</v>
      </c>
      <c r="AS124" t="n">
        <v>55</v>
      </c>
      <c r="AT124" t="n">
        <v>2922.7</v>
      </c>
      <c r="AU124" t="n">
        <v>0</v>
      </c>
      <c r="AV124" t="n">
        <v>0</v>
      </c>
      <c r="AW124" t="n">
        <v>0</v>
      </c>
      <c r="AX124" t="n">
        <v>0</v>
      </c>
      <c r="AY124" t="n">
        <v>0</v>
      </c>
      <c r="AZ124" t="n">
        <v>0</v>
      </c>
      <c r="BA124" t="n">
        <v>5</v>
      </c>
      <c r="BD124" t="n">
        <v>15942</v>
      </c>
      <c r="BE124" t="n">
        <v>5314</v>
      </c>
      <c r="BF124" t="n">
        <v>7173.9</v>
      </c>
      <c r="BG124" t="n">
        <v>2391.3</v>
      </c>
      <c r="BH124" s="2" t="n">
        <v>45744</v>
      </c>
      <c r="BJ124">
        <f>+VLOOKUP(C124,CV!$A$4:$N$546,14,FALSE)</f>
        <v/>
      </c>
    </row>
    <row r="125">
      <c r="A125" s="6">
        <f>+C125</f>
        <v/>
      </c>
      <c r="B125">
        <f>+VLOOKUP(A125,'[1]BASE 202520'!$C$2:$D$453,2,FALSE)</f>
        <v/>
      </c>
      <c r="C125" t="n">
        <v>843466</v>
      </c>
      <c r="D125" t="inlineStr">
        <is>
          <t>Cisneros</t>
        </is>
      </c>
      <c r="E125" t="inlineStr">
        <is>
          <t>Arreola</t>
        </is>
      </c>
      <c r="F125" t="inlineStr">
        <is>
          <t>Silvia Helena</t>
        </is>
      </c>
      <c r="G125">
        <f>+CONCATENATE(D125,"  ",E125," ",F125,)</f>
        <v/>
      </c>
      <c r="H125" t="inlineStr">
        <is>
          <t>AS</t>
        </is>
      </c>
      <c r="J125" t="n">
        <v>2</v>
      </c>
      <c r="K125" t="inlineStr">
        <is>
          <t>Centro</t>
        </is>
      </c>
      <c r="L125" t="inlineStr">
        <is>
          <t>TAX</t>
        </is>
      </c>
      <c r="P125" t="inlineStr">
        <is>
          <t>LIC-DSGD-18</t>
        </is>
      </c>
      <c r="Q125" t="inlineStr">
        <is>
          <t>LI</t>
        </is>
      </c>
      <c r="R125" t="inlineStr">
        <is>
          <t>2L25</t>
        </is>
      </c>
      <c r="S125" t="inlineStr">
        <is>
          <t>F</t>
        </is>
      </c>
      <c r="T125" t="inlineStr">
        <is>
          <t>RI</t>
        </is>
      </c>
      <c r="U125" t="inlineStr">
        <is>
          <t>-</t>
        </is>
      </c>
      <c r="V125" t="inlineStr">
        <is>
          <t>25-APR-25 00:00:00</t>
        </is>
      </c>
      <c r="W125" t="n">
        <v>202440</v>
      </c>
      <c r="X125" t="inlineStr">
        <is>
          <t>Vespertino</t>
        </is>
      </c>
      <c r="Y125" t="inlineStr">
        <is>
          <t xml:space="preserve"> No especificada</t>
        </is>
      </c>
      <c r="AA125" t="n">
        <v>-7442399061</v>
      </c>
      <c r="AB125" t="inlineStr">
        <is>
          <t>CIAS031123MGRSRLA8</t>
        </is>
      </c>
      <c r="AC125" s="2" t="n">
        <v>37948</v>
      </c>
      <c r="AD125" s="2" t="n">
        <v>45784</v>
      </c>
      <c r="AE125" t="inlineStr">
        <is>
          <t>silciver203@gmail.com</t>
        </is>
      </c>
      <c r="AF125" t="inlineStr">
        <is>
          <t>00843466@red.unid.mx</t>
        </is>
      </c>
      <c r="AG125" t="n">
        <v>10378</v>
      </c>
      <c r="AH125" s="7" t="n">
        <v>60</v>
      </c>
      <c r="AI125" t="n">
        <v>0</v>
      </c>
      <c r="AJ125" t="n">
        <v>60</v>
      </c>
      <c r="AK125" t="n">
        <v>60</v>
      </c>
      <c r="AL125" t="n">
        <v>0</v>
      </c>
      <c r="AM125" s="1" t="n">
        <v>45548.73355324074</v>
      </c>
      <c r="AN125" t="n">
        <v>3</v>
      </c>
      <c r="AO125" t="n">
        <v>60</v>
      </c>
      <c r="AP125" t="n">
        <v>3036.6</v>
      </c>
      <c r="AQ125" t="n">
        <v>60</v>
      </c>
      <c r="AR125" t="n">
        <v>3036.6</v>
      </c>
      <c r="AS125" t="n">
        <v>60</v>
      </c>
      <c r="AT125" t="n">
        <v>3036.6</v>
      </c>
      <c r="AU125" t="n">
        <v>0</v>
      </c>
      <c r="AV125" t="n">
        <v>0</v>
      </c>
      <c r="AW125" t="n">
        <v>0</v>
      </c>
      <c r="AX125" t="n">
        <v>0</v>
      </c>
      <c r="AY125" t="n">
        <v>0</v>
      </c>
      <c r="AZ125" t="n">
        <v>0</v>
      </c>
      <c r="BA125" t="n">
        <v>5</v>
      </c>
      <c r="BD125" t="n">
        <v>15183</v>
      </c>
      <c r="BE125" t="n">
        <v>5061</v>
      </c>
      <c r="BF125" t="n">
        <v>6073.2</v>
      </c>
      <c r="BG125" t="n">
        <v>2024.4</v>
      </c>
      <c r="BH125" s="2" t="n">
        <v>45747</v>
      </c>
      <c r="BJ125">
        <f>+VLOOKUP(C125,CV!$A$4:$N$546,14,FALSE)</f>
        <v/>
      </c>
    </row>
    <row r="126">
      <c r="A126" s="6">
        <f>+C126</f>
        <v/>
      </c>
      <c r="B126">
        <f>+VLOOKUP(A126,'[1]BASE 202520'!$C$2:$D$453,2,FALSE)</f>
        <v/>
      </c>
      <c r="C126" t="n">
        <v>845685</v>
      </c>
      <c r="D126" t="inlineStr">
        <is>
          <t>Ojeda</t>
        </is>
      </c>
      <c r="E126" t="inlineStr">
        <is>
          <t>Uribe</t>
        </is>
      </c>
      <c r="F126" t="inlineStr">
        <is>
          <t>Daira Paulina</t>
        </is>
      </c>
      <c r="G126">
        <f>+CONCATENATE(D126,"  ",E126," ",F126,)</f>
        <v/>
      </c>
      <c r="H126" t="inlineStr">
        <is>
          <t>AS</t>
        </is>
      </c>
      <c r="J126" t="n">
        <v>2</v>
      </c>
      <c r="K126" t="inlineStr">
        <is>
          <t>Centro</t>
        </is>
      </c>
      <c r="L126" t="inlineStr">
        <is>
          <t>TAX</t>
        </is>
      </c>
      <c r="P126" t="inlineStr">
        <is>
          <t>LIC-DSGD-18</t>
        </is>
      </c>
      <c r="Q126" t="inlineStr">
        <is>
          <t>LI</t>
        </is>
      </c>
      <c r="R126" t="inlineStr">
        <is>
          <t>2L25</t>
        </is>
      </c>
      <c r="S126" t="inlineStr">
        <is>
          <t>F</t>
        </is>
      </c>
      <c r="T126" t="inlineStr">
        <is>
          <t>RI</t>
        </is>
      </c>
      <c r="U126" t="inlineStr">
        <is>
          <t>-</t>
        </is>
      </c>
      <c r="V126" t="inlineStr">
        <is>
          <t>23-APR-25 00:00:00</t>
        </is>
      </c>
      <c r="W126" t="n">
        <v>202460</v>
      </c>
      <c r="X126" t="inlineStr">
        <is>
          <t>Sabatino</t>
        </is>
      </c>
      <c r="Y126" t="inlineStr">
        <is>
          <t xml:space="preserve"> No especificada</t>
        </is>
      </c>
      <c r="AA126" t="n">
        <v>-5530442094</v>
      </c>
      <c r="AB126" t="inlineStr">
        <is>
          <t>OEUD020414MDFJRRA7</t>
        </is>
      </c>
      <c r="AC126" s="2" t="n">
        <v>37360</v>
      </c>
      <c r="AD126" s="2" t="n">
        <v>45789</v>
      </c>
      <c r="AE126" t="inlineStr">
        <is>
          <t>satans.a.wooman@gmail.com</t>
        </is>
      </c>
      <c r="AF126" t="inlineStr">
        <is>
          <t>00845685@red.unid.mx</t>
        </is>
      </c>
      <c r="AG126" t="n">
        <v>16034</v>
      </c>
      <c r="AH126" s="7" t="n">
        <v>50</v>
      </c>
      <c r="AI126" t="n">
        <v>0</v>
      </c>
      <c r="AJ126" t="n">
        <v>50</v>
      </c>
      <c r="AK126" t="n">
        <v>50</v>
      </c>
      <c r="AL126" t="n">
        <v>0</v>
      </c>
      <c r="AM126" s="1" t="n">
        <v>45421.76409722222</v>
      </c>
      <c r="AN126" t="n">
        <v>3</v>
      </c>
      <c r="AO126" t="n">
        <v>50</v>
      </c>
      <c r="AP126" t="n">
        <v>2530.5</v>
      </c>
      <c r="AQ126" t="n">
        <v>50</v>
      </c>
      <c r="AR126" t="n">
        <v>2530.5</v>
      </c>
      <c r="AS126" t="n">
        <v>50</v>
      </c>
      <c r="AT126" t="n">
        <v>2530.5</v>
      </c>
      <c r="AU126" t="n">
        <v>0</v>
      </c>
      <c r="AV126" t="n">
        <v>0</v>
      </c>
      <c r="AW126" t="n">
        <v>0</v>
      </c>
      <c r="AX126" t="n">
        <v>0</v>
      </c>
      <c r="AY126" t="n">
        <v>0</v>
      </c>
      <c r="AZ126" t="n">
        <v>0</v>
      </c>
      <c r="BA126" t="n">
        <v>5</v>
      </c>
      <c r="BD126" t="n">
        <v>15183</v>
      </c>
      <c r="BE126" t="n">
        <v>5061</v>
      </c>
      <c r="BF126" t="n">
        <v>7591.5</v>
      </c>
      <c r="BG126" t="n">
        <v>2530.5</v>
      </c>
      <c r="BH126" s="2" t="n">
        <v>45744</v>
      </c>
      <c r="BJ126">
        <f>+VLOOKUP(C126,CV!$A$4:$N$546,14,FALSE)</f>
        <v/>
      </c>
    </row>
    <row r="127">
      <c r="A127" s="6">
        <f>+C127</f>
        <v/>
      </c>
      <c r="B127">
        <f>+VLOOKUP(A127,'[1]BASE 202520'!$C$2:$D$453,2,FALSE)</f>
        <v/>
      </c>
      <c r="C127" t="n">
        <v>855050</v>
      </c>
      <c r="D127" t="inlineStr">
        <is>
          <t>Fuentes</t>
        </is>
      </c>
      <c r="E127" t="inlineStr">
        <is>
          <t>Sanchez</t>
        </is>
      </c>
      <c r="F127" t="inlineStr">
        <is>
          <t>Luis Fernando</t>
        </is>
      </c>
      <c r="G127">
        <f>+CONCATENATE(D127,"  ",E127," ",F127,)</f>
        <v/>
      </c>
      <c r="H127" t="inlineStr">
        <is>
          <t>AS</t>
        </is>
      </c>
      <c r="J127" t="n">
        <v>2</v>
      </c>
      <c r="K127" t="inlineStr">
        <is>
          <t>Centro</t>
        </is>
      </c>
      <c r="L127" t="inlineStr">
        <is>
          <t>TAX</t>
        </is>
      </c>
      <c r="P127" t="inlineStr">
        <is>
          <t>LIC-DSGD-18</t>
        </is>
      </c>
      <c r="Q127" t="inlineStr">
        <is>
          <t>LI</t>
        </is>
      </c>
      <c r="R127" t="inlineStr">
        <is>
          <t>2L25</t>
        </is>
      </c>
      <c r="S127" t="inlineStr">
        <is>
          <t>M</t>
        </is>
      </c>
      <c r="T127" t="inlineStr">
        <is>
          <t>RI</t>
        </is>
      </c>
      <c r="U127" t="inlineStr">
        <is>
          <t>-</t>
        </is>
      </c>
      <c r="V127" t="inlineStr">
        <is>
          <t>23-APR-25 00:00:00</t>
        </is>
      </c>
      <c r="W127" t="n">
        <v>202460</v>
      </c>
      <c r="X127" t="inlineStr">
        <is>
          <t>Matutino</t>
        </is>
      </c>
      <c r="Y127" t="inlineStr">
        <is>
          <t xml:space="preserve"> No especificada</t>
        </is>
      </c>
      <c r="AA127" t="n">
        <v>-5521863357</v>
      </c>
      <c r="AB127" t="inlineStr">
        <is>
          <t>FUSL061104HDFNNSA6</t>
        </is>
      </c>
      <c r="AC127" s="2" t="n">
        <v>39025</v>
      </c>
      <c r="AD127" s="2" t="n">
        <v>45790</v>
      </c>
      <c r="AE127" t="inlineStr">
        <is>
          <t>fernan.fuent.180@gmail.com</t>
        </is>
      </c>
      <c r="AF127" t="inlineStr">
        <is>
          <t>00855050@red.unid.mx</t>
        </is>
      </c>
      <c r="AG127" t="n">
        <v>9800</v>
      </c>
      <c r="AH127" s="7" t="n">
        <v>50</v>
      </c>
      <c r="AI127" t="n">
        <v>0</v>
      </c>
      <c r="AJ127" t="n">
        <v>50</v>
      </c>
      <c r="AK127" t="n">
        <v>50</v>
      </c>
      <c r="AL127" t="n">
        <v>0</v>
      </c>
      <c r="AM127" s="1" t="n">
        <v>45533.59158564815</v>
      </c>
      <c r="AN127" t="n">
        <v>3</v>
      </c>
      <c r="AO127" t="n">
        <v>50</v>
      </c>
      <c r="AP127" t="n">
        <v>2530.5</v>
      </c>
      <c r="AQ127" t="n">
        <v>50</v>
      </c>
      <c r="AR127" t="n">
        <v>2530.5</v>
      </c>
      <c r="AS127" t="n">
        <v>50</v>
      </c>
      <c r="AT127" t="n">
        <v>2530.5</v>
      </c>
      <c r="AU127" t="n">
        <v>0</v>
      </c>
      <c r="AV127" t="n">
        <v>0</v>
      </c>
      <c r="AW127" t="n">
        <v>0</v>
      </c>
      <c r="AX127" t="n">
        <v>0</v>
      </c>
      <c r="AY127" t="n">
        <v>0</v>
      </c>
      <c r="AZ127" t="n">
        <v>0</v>
      </c>
      <c r="BA127" t="n">
        <v>5</v>
      </c>
      <c r="BD127" t="n">
        <v>15183</v>
      </c>
      <c r="BE127" t="n">
        <v>5061</v>
      </c>
      <c r="BF127" t="n">
        <v>7591.5</v>
      </c>
      <c r="BG127" t="n">
        <v>2530.5</v>
      </c>
      <c r="BH127" s="2" t="n">
        <v>45744</v>
      </c>
      <c r="BJ127">
        <f>+VLOOKUP(C127,CV!$A$4:$N$546,14,FALSE)</f>
        <v/>
      </c>
    </row>
    <row r="128">
      <c r="A128" s="6">
        <f>+C128</f>
        <v/>
      </c>
      <c r="B128">
        <f>+VLOOKUP(A128,'[1]BASE 202520'!$C$2:$D$453,2,FALSE)</f>
        <v/>
      </c>
      <c r="C128" t="n">
        <v>857071</v>
      </c>
      <c r="D128" t="inlineStr">
        <is>
          <t>Robles</t>
        </is>
      </c>
      <c r="E128" t="inlineStr">
        <is>
          <t>Valadez</t>
        </is>
      </c>
      <c r="F128" t="inlineStr">
        <is>
          <t>America Alondra</t>
        </is>
      </c>
      <c r="G128">
        <f>+CONCATENATE(D128,"  ",E128," ",F128,)</f>
        <v/>
      </c>
      <c r="H128" t="inlineStr">
        <is>
          <t>AS</t>
        </is>
      </c>
      <c r="J128" t="n">
        <v>2</v>
      </c>
      <c r="K128" t="inlineStr">
        <is>
          <t>Centro</t>
        </is>
      </c>
      <c r="L128" t="inlineStr">
        <is>
          <t>TAX</t>
        </is>
      </c>
      <c r="P128" t="inlineStr">
        <is>
          <t>LIC-DSGD-18</t>
        </is>
      </c>
      <c r="Q128" t="inlineStr">
        <is>
          <t>LI</t>
        </is>
      </c>
      <c r="R128" t="inlineStr">
        <is>
          <t>2L25</t>
        </is>
      </c>
      <c r="S128" t="inlineStr">
        <is>
          <t>F</t>
        </is>
      </c>
      <c r="T128" t="inlineStr">
        <is>
          <t>RI</t>
        </is>
      </c>
      <c r="U128" t="inlineStr">
        <is>
          <t>-</t>
        </is>
      </c>
      <c r="V128" t="inlineStr">
        <is>
          <t>23-APR-25 00:00:00</t>
        </is>
      </c>
      <c r="W128" t="n">
        <v>202460</v>
      </c>
      <c r="X128" t="inlineStr">
        <is>
          <t>Matutino</t>
        </is>
      </c>
      <c r="Y128" t="inlineStr">
        <is>
          <t xml:space="preserve"> No especificada</t>
        </is>
      </c>
      <c r="AA128" t="n">
        <v>-5628067274</v>
      </c>
      <c r="AB128" t="inlineStr">
        <is>
          <t>ROVA050125MNLBLMA0</t>
        </is>
      </c>
      <c r="AC128" s="2" t="n">
        <v>38377</v>
      </c>
      <c r="AD128" s="1" t="n">
        <v>45786.71532407407</v>
      </c>
      <c r="AE128" t="inlineStr">
        <is>
          <t>alondraarv@icloud.com</t>
        </is>
      </c>
      <c r="AF128" t="inlineStr">
        <is>
          <t>00857071@red.unid.mx</t>
        </is>
      </c>
      <c r="AG128" t="n">
        <v>15270</v>
      </c>
      <c r="AH128" s="7" t="n">
        <v>50</v>
      </c>
      <c r="AI128" t="n">
        <v>0</v>
      </c>
      <c r="AJ128" t="n">
        <v>50</v>
      </c>
      <c r="AK128" t="n">
        <v>50</v>
      </c>
      <c r="AL128" t="n">
        <v>0</v>
      </c>
      <c r="AM128" s="1" t="n">
        <v>45495.63232638889</v>
      </c>
      <c r="AN128" t="n">
        <v>3</v>
      </c>
      <c r="AO128" t="n">
        <v>50</v>
      </c>
      <c r="AP128" t="n">
        <v>2530.5</v>
      </c>
      <c r="AQ128" t="n">
        <v>50</v>
      </c>
      <c r="AR128" t="n">
        <v>2530.5</v>
      </c>
      <c r="AS128" t="n">
        <v>50</v>
      </c>
      <c r="AT128" t="n">
        <v>2530.5</v>
      </c>
      <c r="AU128" t="n">
        <v>0</v>
      </c>
      <c r="AV128" t="n">
        <v>0</v>
      </c>
      <c r="AW128" t="n">
        <v>0</v>
      </c>
      <c r="AX128" t="n">
        <v>0</v>
      </c>
      <c r="AY128" t="n">
        <v>0</v>
      </c>
      <c r="AZ128" t="n">
        <v>0</v>
      </c>
      <c r="BA128" t="n">
        <v>5</v>
      </c>
      <c r="BD128" t="n">
        <v>15183</v>
      </c>
      <c r="BE128" t="n">
        <v>5061</v>
      </c>
      <c r="BF128" t="n">
        <v>7591.5</v>
      </c>
      <c r="BG128" t="n">
        <v>2530.5</v>
      </c>
      <c r="BH128" s="2" t="n">
        <v>45747</v>
      </c>
      <c r="BJ128">
        <f>+VLOOKUP(C128,CV!$A$4:$N$546,14,FALSE)</f>
        <v/>
      </c>
    </row>
    <row r="129">
      <c r="A129" s="6">
        <f>+C129</f>
        <v/>
      </c>
      <c r="B129">
        <f>+VLOOKUP(A129,'[1]BASE 202520'!$C$2:$D$453,2,FALSE)</f>
        <v/>
      </c>
      <c r="C129" t="n">
        <v>860808</v>
      </c>
      <c r="D129" t="inlineStr">
        <is>
          <t>Aldana</t>
        </is>
      </c>
      <c r="E129" t="inlineStr">
        <is>
          <t>Garcia</t>
        </is>
      </c>
      <c r="F129" t="inlineStr">
        <is>
          <t xml:space="preserve">Johnatan </t>
        </is>
      </c>
      <c r="G129">
        <f>+CONCATENATE(D129,"  ",E129," ",F129,)</f>
        <v/>
      </c>
      <c r="H129" t="inlineStr">
        <is>
          <t>AS</t>
        </is>
      </c>
      <c r="J129" t="n">
        <v>2</v>
      </c>
      <c r="K129" t="inlineStr">
        <is>
          <t>Centro</t>
        </is>
      </c>
      <c r="L129" t="inlineStr">
        <is>
          <t>TAX</t>
        </is>
      </c>
      <c r="P129" t="inlineStr">
        <is>
          <t>LIC-DSGD-18</t>
        </is>
      </c>
      <c r="Q129" t="inlineStr">
        <is>
          <t>LI</t>
        </is>
      </c>
      <c r="R129" t="inlineStr">
        <is>
          <t>2L25</t>
        </is>
      </c>
      <c r="S129" t="inlineStr">
        <is>
          <t>M</t>
        </is>
      </c>
      <c r="T129" t="inlineStr">
        <is>
          <t>RI</t>
        </is>
      </c>
      <c r="U129" t="inlineStr">
        <is>
          <t>-</t>
        </is>
      </c>
      <c r="V129" t="inlineStr">
        <is>
          <t>23-APR-25 00:00:00</t>
        </is>
      </c>
      <c r="W129" t="n">
        <v>202460</v>
      </c>
      <c r="X129" t="inlineStr">
        <is>
          <t>Matutino</t>
        </is>
      </c>
      <c r="Y129" t="inlineStr">
        <is>
          <t xml:space="preserve"> No especificada</t>
        </is>
      </c>
      <c r="AA129" t="n">
        <v>-5621321178</v>
      </c>
      <c r="AB129" t="inlineStr">
        <is>
          <t>AAGJ050924HDFLRHA4</t>
        </is>
      </c>
      <c r="AC129" s="2" t="n">
        <v>38254</v>
      </c>
      <c r="AD129" s="2" t="n">
        <v>45789</v>
      </c>
      <c r="AE129" t="inlineStr">
        <is>
          <t>Johnatana6g@gmail.com</t>
        </is>
      </c>
      <c r="AF129" t="inlineStr">
        <is>
          <t>00860808@red.unid.mx</t>
        </is>
      </c>
      <c r="AG129" t="n">
        <v>14100</v>
      </c>
      <c r="AH129" s="7" t="n">
        <v>55</v>
      </c>
      <c r="AI129" t="n">
        <v>0</v>
      </c>
      <c r="AJ129" t="n">
        <v>55</v>
      </c>
      <c r="AK129" t="n">
        <v>55</v>
      </c>
      <c r="AL129" t="n">
        <v>0</v>
      </c>
      <c r="AM129" s="1" t="n">
        <v>45512.70180555555</v>
      </c>
      <c r="AN129" t="n">
        <v>3</v>
      </c>
      <c r="AO129" t="n">
        <v>55</v>
      </c>
      <c r="AP129" t="n">
        <v>2783.55</v>
      </c>
      <c r="AQ129" t="n">
        <v>55</v>
      </c>
      <c r="AR129" t="n">
        <v>2783.55</v>
      </c>
      <c r="AS129" t="n">
        <v>55</v>
      </c>
      <c r="AT129" t="n">
        <v>2783.55</v>
      </c>
      <c r="AU129" t="n">
        <v>0</v>
      </c>
      <c r="AV129" t="n">
        <v>0</v>
      </c>
      <c r="AW129" t="n">
        <v>0</v>
      </c>
      <c r="AX129" t="n">
        <v>0</v>
      </c>
      <c r="AY129" t="n">
        <v>0</v>
      </c>
      <c r="AZ129" t="n">
        <v>0</v>
      </c>
      <c r="BA129" t="n">
        <v>5</v>
      </c>
      <c r="BD129" t="n">
        <v>15183</v>
      </c>
      <c r="BE129" t="n">
        <v>5061</v>
      </c>
      <c r="BF129" t="n">
        <v>6832.35</v>
      </c>
      <c r="BG129" t="n">
        <v>2277.45</v>
      </c>
      <c r="BH129" s="2" t="n">
        <v>45741</v>
      </c>
      <c r="BJ129">
        <f>+VLOOKUP(C129,CV!$A$4:$N$546,14,FALSE)</f>
        <v/>
      </c>
    </row>
    <row r="130">
      <c r="A130" s="6">
        <f>+C130</f>
        <v/>
      </c>
      <c r="B130">
        <f>+VLOOKUP(A130,'[1]BASE 202520'!$C$2:$D$453,2,FALSE)</f>
        <v/>
      </c>
      <c r="C130" t="n">
        <v>864093</v>
      </c>
      <c r="D130" t="inlineStr">
        <is>
          <t>Hurtado</t>
        </is>
      </c>
      <c r="E130" t="inlineStr">
        <is>
          <t>Hernández</t>
        </is>
      </c>
      <c r="F130" t="inlineStr">
        <is>
          <t xml:space="preserve">Alfredo </t>
        </is>
      </c>
      <c r="G130">
        <f>+CONCATENATE(D130,"  ",E130," ",F130,)</f>
        <v/>
      </c>
      <c r="H130" t="inlineStr">
        <is>
          <t>AS</t>
        </is>
      </c>
      <c r="J130" t="n">
        <v>2</v>
      </c>
      <c r="K130" t="inlineStr">
        <is>
          <t>Centro</t>
        </is>
      </c>
      <c r="L130" t="inlineStr">
        <is>
          <t>TAX</t>
        </is>
      </c>
      <c r="P130" t="inlineStr">
        <is>
          <t>LIC-DSGD-18</t>
        </is>
      </c>
      <c r="Q130" t="inlineStr">
        <is>
          <t>LI</t>
        </is>
      </c>
      <c r="R130" t="inlineStr">
        <is>
          <t>2L25</t>
        </is>
      </c>
      <c r="S130" t="inlineStr">
        <is>
          <t>M</t>
        </is>
      </c>
      <c r="T130" t="inlineStr">
        <is>
          <t>RI</t>
        </is>
      </c>
      <c r="U130" t="inlineStr">
        <is>
          <t>-</t>
        </is>
      </c>
      <c r="V130" t="inlineStr">
        <is>
          <t>23-APR-25 00:00:00</t>
        </is>
      </c>
      <c r="W130" t="n">
        <v>202460</v>
      </c>
      <c r="X130" t="inlineStr">
        <is>
          <t>Matutino</t>
        </is>
      </c>
      <c r="Y130" t="inlineStr">
        <is>
          <t xml:space="preserve"> No especificada</t>
        </is>
      </c>
      <c r="AA130" t="n">
        <v>-5580685773</v>
      </c>
      <c r="AB130" t="inlineStr">
        <is>
          <t>HUHA050906HDFRRLA5</t>
        </is>
      </c>
      <c r="AC130" s="2" t="n">
        <v>38601</v>
      </c>
      <c r="AD130" s="2" t="n">
        <v>45743</v>
      </c>
      <c r="AE130" t="inlineStr">
        <is>
          <t>alfredohurtado328@gmail.com</t>
        </is>
      </c>
      <c r="AF130" t="inlineStr">
        <is>
          <t>00864093@red.unid.mx</t>
        </is>
      </c>
      <c r="AH130" s="7" t="n">
        <v>55</v>
      </c>
      <c r="AI130" t="n">
        <v>0</v>
      </c>
      <c r="AJ130" t="n">
        <v>55</v>
      </c>
      <c r="AK130" t="n">
        <v>55</v>
      </c>
      <c r="AL130" t="n">
        <v>0</v>
      </c>
      <c r="AM130" s="1" t="n">
        <v>45528.50716435185</v>
      </c>
      <c r="AN130" t="n">
        <v>3</v>
      </c>
      <c r="AO130" t="n">
        <v>55</v>
      </c>
      <c r="AP130" t="n">
        <v>2783.55</v>
      </c>
      <c r="AQ130" t="n">
        <v>55</v>
      </c>
      <c r="AR130" t="n">
        <v>2783.55</v>
      </c>
      <c r="AS130" t="n">
        <v>55</v>
      </c>
      <c r="AT130" t="n">
        <v>2783.55</v>
      </c>
      <c r="AU130" t="n">
        <v>0</v>
      </c>
      <c r="AV130" t="n">
        <v>0</v>
      </c>
      <c r="AW130" t="n">
        <v>0</v>
      </c>
      <c r="AX130" t="n">
        <v>0</v>
      </c>
      <c r="AY130" t="n">
        <v>0</v>
      </c>
      <c r="AZ130" t="n">
        <v>0</v>
      </c>
      <c r="BA130" t="n">
        <v>5</v>
      </c>
      <c r="BD130" t="n">
        <v>15183</v>
      </c>
      <c r="BE130" t="n">
        <v>5061</v>
      </c>
      <c r="BF130" t="n">
        <v>6832.35</v>
      </c>
      <c r="BG130" t="n">
        <v>2277.45</v>
      </c>
      <c r="BH130" s="2" t="n">
        <v>45743</v>
      </c>
      <c r="BJ130">
        <f>+VLOOKUP(C130,CV!$A$4:$N$546,14,FALSE)</f>
        <v/>
      </c>
    </row>
    <row r="131">
      <c r="A131" s="6">
        <f>+C131</f>
        <v/>
      </c>
      <c r="B131">
        <f>+VLOOKUP(A131,'[1]BASE 202520'!$C$2:$D$453,2,FALSE)</f>
        <v/>
      </c>
      <c r="C131" t="n">
        <v>865132</v>
      </c>
      <c r="D131" t="inlineStr">
        <is>
          <t>Campos</t>
        </is>
      </c>
      <c r="E131" t="inlineStr">
        <is>
          <t>Arreola</t>
        </is>
      </c>
      <c r="F131" t="inlineStr">
        <is>
          <t>José Alexis</t>
        </is>
      </c>
      <c r="G131">
        <f>+CONCATENATE(D131,"  ",E131," ",F131,)</f>
        <v/>
      </c>
      <c r="H131" t="inlineStr">
        <is>
          <t>AS</t>
        </is>
      </c>
      <c r="J131" t="n">
        <v>2</v>
      </c>
      <c r="K131" t="inlineStr">
        <is>
          <t>Centro</t>
        </is>
      </c>
      <c r="L131" t="inlineStr">
        <is>
          <t>TAX</t>
        </is>
      </c>
      <c r="P131" t="inlineStr">
        <is>
          <t>LIC-DSGD-18</t>
        </is>
      </c>
      <c r="Q131" t="inlineStr">
        <is>
          <t>LI</t>
        </is>
      </c>
      <c r="R131" t="inlineStr">
        <is>
          <t>2L25</t>
        </is>
      </c>
      <c r="S131" t="inlineStr">
        <is>
          <t>M</t>
        </is>
      </c>
      <c r="T131" t="inlineStr">
        <is>
          <t>RI</t>
        </is>
      </c>
      <c r="U131" t="inlineStr">
        <is>
          <t>-</t>
        </is>
      </c>
      <c r="V131" t="inlineStr">
        <is>
          <t>25-APR-25 00:00:00</t>
        </is>
      </c>
      <c r="W131" t="n">
        <v>202460</v>
      </c>
      <c r="X131" t="inlineStr">
        <is>
          <t>Matutino</t>
        </is>
      </c>
      <c r="Y131" t="inlineStr">
        <is>
          <t xml:space="preserve"> No especificada</t>
        </is>
      </c>
      <c r="AA131" t="n">
        <v>-5550539560</v>
      </c>
      <c r="AB131" t="inlineStr">
        <is>
          <t>CAAA030214HDFMRLA5</t>
        </is>
      </c>
      <c r="AC131" s="2" t="n">
        <v>37666</v>
      </c>
      <c r="AD131" s="2" t="n">
        <v>45712</v>
      </c>
      <c r="AE131" t="inlineStr">
        <is>
          <t>josealexiscamposarreola965@gmail.com</t>
        </is>
      </c>
      <c r="AF131" t="inlineStr">
        <is>
          <t>00865132@red.unid.mx</t>
        </is>
      </c>
      <c r="AG131" t="n">
        <v>56516</v>
      </c>
      <c r="AH131" s="7" t="n">
        <v>60</v>
      </c>
      <c r="AI131" t="n">
        <v>0</v>
      </c>
      <c r="AJ131" t="n">
        <v>60</v>
      </c>
      <c r="AK131" t="n">
        <v>60</v>
      </c>
      <c r="AL131" t="n">
        <v>0</v>
      </c>
      <c r="AM131" s="1" t="n">
        <v>45532.72952546296</v>
      </c>
      <c r="AN131" t="n">
        <v>3</v>
      </c>
      <c r="AO131" t="n">
        <v>60</v>
      </c>
      <c r="AP131" t="n">
        <v>3036.6</v>
      </c>
      <c r="AQ131" t="n">
        <v>60</v>
      </c>
      <c r="AR131" t="n">
        <v>3036.6</v>
      </c>
      <c r="AS131" t="n">
        <v>60</v>
      </c>
      <c r="AT131" t="n">
        <v>3036.6</v>
      </c>
      <c r="AU131" t="n">
        <v>0</v>
      </c>
      <c r="AV131" t="n">
        <v>0</v>
      </c>
      <c r="AW131" t="n">
        <v>0</v>
      </c>
      <c r="AX131" t="n">
        <v>0</v>
      </c>
      <c r="AY131" t="n">
        <v>0</v>
      </c>
      <c r="AZ131" t="n">
        <v>0</v>
      </c>
      <c r="BA131" t="n">
        <v>5</v>
      </c>
      <c r="BD131" t="n">
        <v>15183</v>
      </c>
      <c r="BE131" t="n">
        <v>5061</v>
      </c>
      <c r="BF131" t="n">
        <v>6073.2</v>
      </c>
      <c r="BG131" t="n">
        <v>2024.4</v>
      </c>
      <c r="BH131" s="2" t="n">
        <v>45712</v>
      </c>
      <c r="BJ131">
        <f>+VLOOKUP(C131,CV!$A$4:$N$546,14,FALSE)</f>
        <v/>
      </c>
    </row>
    <row r="132">
      <c r="A132" s="6">
        <f>+C132</f>
        <v/>
      </c>
      <c r="B132">
        <f>+VLOOKUP(A132,'[1]BASE 202520'!$C$2:$D$453,2,FALSE)</f>
        <v/>
      </c>
      <c r="C132" t="n">
        <v>869994</v>
      </c>
      <c r="D132" t="inlineStr">
        <is>
          <t>Cruz</t>
        </is>
      </c>
      <c r="E132" t="inlineStr">
        <is>
          <t>Rivas</t>
        </is>
      </c>
      <c r="F132" t="inlineStr">
        <is>
          <t xml:space="preserve">Renata </t>
        </is>
      </c>
      <c r="G132">
        <f>+CONCATENATE(D132,"  ",E132," ",F132,)</f>
        <v/>
      </c>
      <c r="H132" t="inlineStr">
        <is>
          <t>AS</t>
        </is>
      </c>
      <c r="J132" t="n">
        <v>2</v>
      </c>
      <c r="K132" t="inlineStr">
        <is>
          <t>Centro</t>
        </is>
      </c>
      <c r="L132" t="inlineStr">
        <is>
          <t>TAX</t>
        </is>
      </c>
      <c r="P132" t="inlineStr">
        <is>
          <t>LIC-DSGD-18</t>
        </is>
      </c>
      <c r="Q132" t="inlineStr">
        <is>
          <t>LI</t>
        </is>
      </c>
      <c r="R132" t="inlineStr">
        <is>
          <t>2L25</t>
        </is>
      </c>
      <c r="S132" t="inlineStr">
        <is>
          <t>F</t>
        </is>
      </c>
      <c r="T132" t="inlineStr">
        <is>
          <t>RI</t>
        </is>
      </c>
      <c r="U132" t="inlineStr">
        <is>
          <t>-</t>
        </is>
      </c>
      <c r="V132" t="inlineStr">
        <is>
          <t>29-APR-25 00:00:00</t>
        </is>
      </c>
      <c r="W132" t="n">
        <v>202460</v>
      </c>
      <c r="X132" t="inlineStr">
        <is>
          <t>Matutino</t>
        </is>
      </c>
      <c r="Y132" t="inlineStr">
        <is>
          <t xml:space="preserve"> No especificada</t>
        </is>
      </c>
      <c r="AA132" t="n">
        <v>-5621918204</v>
      </c>
      <c r="AB132" t="inlineStr">
        <is>
          <t>CURR061125MDFRVNA9</t>
        </is>
      </c>
      <c r="AC132" s="2" t="n">
        <v>39046</v>
      </c>
      <c r="AD132" s="2" t="n">
        <v>45783</v>
      </c>
      <c r="AE132" t="inlineStr">
        <is>
          <t>cruzrivasrenata251106@gmail.com</t>
        </is>
      </c>
      <c r="AF132" t="inlineStr">
        <is>
          <t>00869994@red.unid.mx</t>
        </is>
      </c>
      <c r="AG132" t="n">
        <v>8930</v>
      </c>
      <c r="AH132" s="7" t="n">
        <v>60</v>
      </c>
      <c r="AI132" t="n">
        <v>0</v>
      </c>
      <c r="AJ132" t="n">
        <v>60</v>
      </c>
      <c r="AK132" t="n">
        <v>60</v>
      </c>
      <c r="AL132" t="n">
        <v>0</v>
      </c>
      <c r="AM132" s="1" t="n">
        <v>45553.57707175926</v>
      </c>
      <c r="AN132" t="n">
        <v>3</v>
      </c>
      <c r="AO132" t="n">
        <v>60</v>
      </c>
      <c r="AP132" t="n">
        <v>3188.4</v>
      </c>
      <c r="AQ132" t="n">
        <v>60</v>
      </c>
      <c r="AR132" t="n">
        <v>3188.4</v>
      </c>
      <c r="AS132" t="n">
        <v>60</v>
      </c>
      <c r="AT132" t="n">
        <v>3188.4</v>
      </c>
      <c r="AU132" t="n">
        <v>0</v>
      </c>
      <c r="AV132" t="n">
        <v>0</v>
      </c>
      <c r="AW132" t="n">
        <v>0</v>
      </c>
      <c r="AX132" t="n">
        <v>0</v>
      </c>
      <c r="AY132" t="n">
        <v>0</v>
      </c>
      <c r="AZ132" t="n">
        <v>0</v>
      </c>
      <c r="BA132" t="n">
        <v>5</v>
      </c>
      <c r="BD132" t="n">
        <v>15942</v>
      </c>
      <c r="BE132" t="n">
        <v>5314</v>
      </c>
      <c r="BF132" t="n">
        <v>6376.8</v>
      </c>
      <c r="BG132" t="n">
        <v>2125.6</v>
      </c>
      <c r="BH132" s="2" t="n">
        <v>45747</v>
      </c>
      <c r="BJ132">
        <f>+VLOOKUP(C132,CV!$A$4:$N$546,14,FALSE)</f>
        <v/>
      </c>
    </row>
    <row r="133">
      <c r="A133" s="6">
        <f>+C133</f>
        <v/>
      </c>
      <c r="B133">
        <f>+VLOOKUP(A133,'[1]BASE 202520'!$C$2:$D$453,2,FALSE)</f>
        <v/>
      </c>
      <c r="C133" t="n">
        <v>223798</v>
      </c>
      <c r="D133" t="inlineStr">
        <is>
          <t>Alarcon</t>
        </is>
      </c>
      <c r="E133" t="inlineStr">
        <is>
          <t>Martinez</t>
        </is>
      </c>
      <c r="F133" t="inlineStr">
        <is>
          <t>Irene Cristina</t>
        </is>
      </c>
      <c r="G133">
        <f>+CONCATENATE(D133,"  ",E133," ",F133,)</f>
        <v/>
      </c>
      <c r="H133" t="inlineStr">
        <is>
          <t>AS</t>
        </is>
      </c>
      <c r="J133" t="n">
        <v>1</v>
      </c>
      <c r="K133" t="inlineStr">
        <is>
          <t>Centro</t>
        </is>
      </c>
      <c r="L133" t="inlineStr">
        <is>
          <t>CHU</t>
        </is>
      </c>
      <c r="P133" t="inlineStr">
        <is>
          <t>LIC-EDFI-15</t>
        </is>
      </c>
      <c r="Q133" t="inlineStr">
        <is>
          <t>LI</t>
        </is>
      </c>
      <c r="R133" t="inlineStr">
        <is>
          <t>2L25</t>
        </is>
      </c>
      <c r="S133" t="inlineStr">
        <is>
          <t>F</t>
        </is>
      </c>
      <c r="T133" t="inlineStr">
        <is>
          <t>RI</t>
        </is>
      </c>
      <c r="U133" t="inlineStr">
        <is>
          <t>-</t>
        </is>
      </c>
      <c r="W133" t="n">
        <v>201560</v>
      </c>
      <c r="X133" t="inlineStr">
        <is>
          <t>Matutino</t>
        </is>
      </c>
      <c r="Y133" t="inlineStr">
        <is>
          <t>C.E.T.I.S. No. 9</t>
        </is>
      </c>
      <c r="Z133" t="inlineStr">
        <is>
          <t>559-6901989</t>
        </is>
      </c>
      <c r="AA133" t="inlineStr">
        <is>
          <t>554-5341386</t>
        </is>
      </c>
      <c r="AB133" t="inlineStr">
        <is>
          <t>AAMI931109MDFLRR01</t>
        </is>
      </c>
      <c r="AC133" s="2" t="n">
        <v>34282</v>
      </c>
      <c r="AD133" s="2" t="n">
        <v>45747</v>
      </c>
      <c r="AE133" t="inlineStr">
        <is>
          <t>irenecristina_@hotmail.com</t>
        </is>
      </c>
      <c r="AF133" t="inlineStr">
        <is>
          <t>00223798@red.unid.mx</t>
        </is>
      </c>
      <c r="AG133" t="n">
        <v>2130</v>
      </c>
      <c r="AH133" s="7" t="n">
        <v>0</v>
      </c>
      <c r="AI133" t="n">
        <v>0</v>
      </c>
      <c r="AJ133" t="n">
        <v>0</v>
      </c>
      <c r="AK133" t="n">
        <v>0</v>
      </c>
      <c r="AL133" t="n">
        <v>0</v>
      </c>
      <c r="AM133" s="1" t="n">
        <v>45499.45945601852</v>
      </c>
      <c r="AN133" t="n">
        <v>3</v>
      </c>
      <c r="AO133" t="n">
        <v>0</v>
      </c>
      <c r="AP133" t="n">
        <v>0</v>
      </c>
      <c r="AQ133" t="n">
        <v>0</v>
      </c>
      <c r="AR133" t="n">
        <v>0</v>
      </c>
      <c r="AS133" t="n">
        <v>0</v>
      </c>
      <c r="AT133" t="n">
        <v>0</v>
      </c>
      <c r="AU133" t="n">
        <v>0</v>
      </c>
      <c r="AV133" t="n">
        <v>0</v>
      </c>
      <c r="AW133" t="n">
        <v>0</v>
      </c>
      <c r="AX133" t="n">
        <v>0</v>
      </c>
      <c r="AY133" t="n">
        <v>0</v>
      </c>
      <c r="AZ133" t="n">
        <v>0</v>
      </c>
      <c r="BD133" t="n">
        <v>14400</v>
      </c>
      <c r="BE133" t="n">
        <v>4800</v>
      </c>
      <c r="BF133" t="n">
        <v>14400</v>
      </c>
      <c r="BG133" t="n">
        <v>4800</v>
      </c>
      <c r="BH133" s="2" t="n">
        <v>45747</v>
      </c>
      <c r="BJ133">
        <f>+VLOOKUP(C133,CV!$A$4:$N$546,14,FALSE)</f>
        <v/>
      </c>
    </row>
    <row r="134">
      <c r="A134" s="6">
        <f>+C134</f>
        <v/>
      </c>
      <c r="B134">
        <f>+VLOOKUP(A134,'[1]BASE 202520'!$C$2:$D$453,2,FALSE)</f>
        <v/>
      </c>
      <c r="C134" t="n">
        <v>262433</v>
      </c>
      <c r="D134" t="inlineStr">
        <is>
          <t>Plata</t>
        </is>
      </c>
      <c r="E134" t="inlineStr">
        <is>
          <t>Guzman</t>
        </is>
      </c>
      <c r="F134" t="inlineStr">
        <is>
          <t>Braulio Abel</t>
        </is>
      </c>
      <c r="G134">
        <f>+CONCATENATE(D134,"  ",E134," ",F134,)</f>
        <v/>
      </c>
      <c r="H134" t="inlineStr">
        <is>
          <t>AS</t>
        </is>
      </c>
      <c r="J134" t="n">
        <v>1</v>
      </c>
      <c r="K134" t="inlineStr">
        <is>
          <t>Centro</t>
        </is>
      </c>
      <c r="L134" t="inlineStr">
        <is>
          <t>CHU</t>
        </is>
      </c>
      <c r="P134" t="inlineStr">
        <is>
          <t>LIC-EDFI-18</t>
        </is>
      </c>
      <c r="Q134" t="inlineStr">
        <is>
          <t>LI</t>
        </is>
      </c>
      <c r="R134" t="inlineStr">
        <is>
          <t>2L25</t>
        </is>
      </c>
      <c r="S134" t="inlineStr">
        <is>
          <t>M</t>
        </is>
      </c>
      <c r="T134" t="inlineStr">
        <is>
          <t>RI</t>
        </is>
      </c>
      <c r="U134" t="inlineStr">
        <is>
          <t>-</t>
        </is>
      </c>
      <c r="W134" t="n">
        <v>201760</v>
      </c>
      <c r="X134" t="inlineStr">
        <is>
          <t>Matutino</t>
        </is>
      </c>
      <c r="Y134" t="inlineStr">
        <is>
          <t xml:space="preserve"> No especificada</t>
        </is>
      </c>
      <c r="Z134" t="inlineStr">
        <is>
          <t>044-5522713370</t>
        </is>
      </c>
      <c r="AA134" t="inlineStr">
        <is>
          <t>552- 271-3370</t>
        </is>
      </c>
      <c r="AB134" t="inlineStr">
        <is>
          <t>PAGB941030HDFLZR01</t>
        </is>
      </c>
      <c r="AC134" s="2" t="n">
        <v>34637</v>
      </c>
      <c r="AD134" s="2" t="n">
        <v>45789</v>
      </c>
      <c r="AE134" t="inlineStr">
        <is>
          <t>braulio_abel@hotmail.com</t>
        </is>
      </c>
      <c r="AF134" t="inlineStr">
        <is>
          <t>00262433@red.unid.mx</t>
        </is>
      </c>
      <c r="AG134" t="n">
        <v>5330</v>
      </c>
      <c r="AH134" s="7" t="n">
        <v>0</v>
      </c>
      <c r="AI134" t="n">
        <v>0</v>
      </c>
      <c r="AJ134" t="n">
        <v>0</v>
      </c>
      <c r="AK134" t="n">
        <v>0</v>
      </c>
      <c r="AL134" t="n">
        <v>0</v>
      </c>
      <c r="AM134" s="1" t="n">
        <v>45278.83380787037</v>
      </c>
      <c r="AN134" t="n">
        <v>3</v>
      </c>
      <c r="AO134" t="n">
        <v>0</v>
      </c>
      <c r="AP134" t="n">
        <v>0</v>
      </c>
      <c r="AQ134" t="n">
        <v>0</v>
      </c>
      <c r="AR134" t="n">
        <v>0</v>
      </c>
      <c r="AS134" t="n">
        <v>0</v>
      </c>
      <c r="AT134" t="n">
        <v>0</v>
      </c>
      <c r="AU134" t="n">
        <v>0</v>
      </c>
      <c r="AV134" t="n">
        <v>0</v>
      </c>
      <c r="AW134" t="n">
        <v>0</v>
      </c>
      <c r="AX134" t="n">
        <v>0</v>
      </c>
      <c r="AY134" t="n">
        <v>0</v>
      </c>
      <c r="AZ134" t="n">
        <v>0</v>
      </c>
      <c r="BB134" t="n">
        <v>45</v>
      </c>
      <c r="BD134" t="n">
        <v>14400</v>
      </c>
      <c r="BE134" t="n">
        <v>4800</v>
      </c>
      <c r="BF134" t="n">
        <v>7920</v>
      </c>
      <c r="BG134" t="n">
        <v>7920</v>
      </c>
      <c r="BH134" s="2" t="n">
        <v>45789</v>
      </c>
      <c r="BJ134">
        <f>+VLOOKUP(C134,CV!$A$4:$N$546,14,FALSE)</f>
        <v/>
      </c>
    </row>
    <row r="135">
      <c r="A135" s="6">
        <f>+C135</f>
        <v/>
      </c>
      <c r="B135">
        <f>+VLOOKUP(A135,'[1]BASE 202520'!$C$2:$D$453,2,FALSE)</f>
        <v/>
      </c>
      <c r="C135" t="n">
        <v>290495</v>
      </c>
      <c r="D135" t="inlineStr">
        <is>
          <t>Morales</t>
        </is>
      </c>
      <c r="E135" t="inlineStr">
        <is>
          <t>Cornejo</t>
        </is>
      </c>
      <c r="F135" t="inlineStr">
        <is>
          <t xml:space="preserve">Jesús </t>
        </is>
      </c>
      <c r="G135">
        <f>+CONCATENATE(D135,"  ",E135," ",F135,)</f>
        <v/>
      </c>
      <c r="H135" t="inlineStr">
        <is>
          <t>AS</t>
        </is>
      </c>
      <c r="J135" t="n">
        <v>1</v>
      </c>
      <c r="K135" t="inlineStr">
        <is>
          <t>Centro</t>
        </is>
      </c>
      <c r="L135" t="inlineStr">
        <is>
          <t>CHU</t>
        </is>
      </c>
      <c r="P135" t="inlineStr">
        <is>
          <t>LIC-EDFI-18</t>
        </is>
      </c>
      <c r="Q135" t="inlineStr">
        <is>
          <t>LI</t>
        </is>
      </c>
      <c r="R135" t="inlineStr">
        <is>
          <t>2L25</t>
        </is>
      </c>
      <c r="S135" t="inlineStr">
        <is>
          <t>M</t>
        </is>
      </c>
      <c r="T135" t="inlineStr">
        <is>
          <t>RI</t>
        </is>
      </c>
      <c r="U135" t="inlineStr">
        <is>
          <t>-</t>
        </is>
      </c>
      <c r="V135" t="inlineStr">
        <is>
          <t>21-APR-25 00:00:00</t>
        </is>
      </c>
      <c r="W135" t="n">
        <v>202360</v>
      </c>
      <c r="X135" t="inlineStr">
        <is>
          <t>Matutino</t>
        </is>
      </c>
      <c r="Y135" t="inlineStr">
        <is>
          <t xml:space="preserve"> No especificada</t>
        </is>
      </c>
      <c r="AA135" t="n">
        <v>-5573842701</v>
      </c>
      <c r="AB135" t="inlineStr">
        <is>
          <t>MOCJ970814HDFRRS05</t>
        </is>
      </c>
      <c r="AC135" s="2" t="n">
        <v>35656</v>
      </c>
      <c r="AD135" s="2" t="n">
        <v>45747</v>
      </c>
      <c r="AE135" t="inlineStr">
        <is>
          <t>fabito002@hotmail.com</t>
        </is>
      </c>
      <c r="AF135" t="inlineStr">
        <is>
          <t>00290495@red.unid.mx</t>
        </is>
      </c>
      <c r="AG135" t="n">
        <v>10640</v>
      </c>
      <c r="AH135" s="7" t="n">
        <v>60</v>
      </c>
      <c r="AI135" t="n">
        <v>0</v>
      </c>
      <c r="AJ135" t="n">
        <v>60</v>
      </c>
      <c r="AK135" t="n">
        <v>60</v>
      </c>
      <c r="AL135" t="n">
        <v>0</v>
      </c>
      <c r="AM135" s="1" t="n">
        <v>45173.82914351852</v>
      </c>
      <c r="AN135" t="n">
        <v>3</v>
      </c>
      <c r="AO135" t="n">
        <v>60</v>
      </c>
      <c r="AP135" t="n">
        <v>3265.8</v>
      </c>
      <c r="AQ135" t="n">
        <v>60</v>
      </c>
      <c r="AR135" t="n">
        <v>3265.8</v>
      </c>
      <c r="AS135" t="n">
        <v>60</v>
      </c>
      <c r="AT135" t="n">
        <v>3265.8</v>
      </c>
      <c r="AU135" t="n">
        <v>0</v>
      </c>
      <c r="AV135" t="n">
        <v>0</v>
      </c>
      <c r="AW135" t="n">
        <v>0</v>
      </c>
      <c r="AX135" t="n">
        <v>0</v>
      </c>
      <c r="AY135" t="n">
        <v>0</v>
      </c>
      <c r="AZ135" t="n">
        <v>0</v>
      </c>
      <c r="BA135" t="n">
        <v>5</v>
      </c>
      <c r="BD135" t="n">
        <v>16329</v>
      </c>
      <c r="BE135" t="n">
        <v>5443</v>
      </c>
      <c r="BF135" t="n">
        <v>6531.6</v>
      </c>
      <c r="BG135" t="n">
        <v>2177.2</v>
      </c>
      <c r="BH135" s="2" t="n">
        <v>45747</v>
      </c>
      <c r="BJ135">
        <f>+VLOOKUP(C135,CV!$A$4:$N$546,14,FALSE)</f>
        <v/>
      </c>
    </row>
    <row r="136">
      <c r="A136" s="6">
        <f>+C136</f>
        <v/>
      </c>
      <c r="B136">
        <f>+VLOOKUP(A136,'[1]BASE 202520'!$C$2:$D$453,2,FALSE)</f>
        <v/>
      </c>
      <c r="C136" t="n">
        <v>295961</v>
      </c>
      <c r="D136" t="inlineStr">
        <is>
          <t>Martinez</t>
        </is>
      </c>
      <c r="E136" t="inlineStr">
        <is>
          <t>Martinez</t>
        </is>
      </c>
      <c r="F136" t="inlineStr">
        <is>
          <t>Oscar Alexis</t>
        </is>
      </c>
      <c r="G136">
        <f>+CONCATENATE(D136,"  ",E136," ",F136,)</f>
        <v/>
      </c>
      <c r="H136" t="inlineStr">
        <is>
          <t>AS</t>
        </is>
      </c>
      <c r="J136" t="n">
        <v>1</v>
      </c>
      <c r="K136" t="inlineStr">
        <is>
          <t>Centro</t>
        </is>
      </c>
      <c r="L136" t="inlineStr">
        <is>
          <t>CHU</t>
        </is>
      </c>
      <c r="P136" t="inlineStr">
        <is>
          <t>LIC-EDFI-18</t>
        </is>
      </c>
      <c r="Q136" t="inlineStr">
        <is>
          <t>LI</t>
        </is>
      </c>
      <c r="R136" t="inlineStr">
        <is>
          <t>2L25</t>
        </is>
      </c>
      <c r="S136" t="inlineStr">
        <is>
          <t>M</t>
        </is>
      </c>
      <c r="T136" t="inlineStr">
        <is>
          <t>RA</t>
        </is>
      </c>
      <c r="U136" t="inlineStr">
        <is>
          <t>-</t>
        </is>
      </c>
      <c r="V136" s="1" t="n">
        <v>45783</v>
      </c>
      <c r="W136" t="n">
        <v>201860</v>
      </c>
      <c r="X136" t="inlineStr">
        <is>
          <t>Matutino</t>
        </is>
      </c>
      <c r="Y136" t="inlineStr">
        <is>
          <t xml:space="preserve"> No especificada</t>
        </is>
      </c>
      <c r="AA136" t="n">
        <v>-5567528592</v>
      </c>
      <c r="AB136" t="inlineStr">
        <is>
          <t>MXMO970301HDFRRS04</t>
        </is>
      </c>
      <c r="AC136" s="2" t="n">
        <v>35490</v>
      </c>
      <c r="AD136" s="2" t="n">
        <v>45758</v>
      </c>
      <c r="AE136" t="inlineStr">
        <is>
          <t>oscaralexismtz@hotmail.com</t>
        </is>
      </c>
      <c r="AF136" t="inlineStr">
        <is>
          <t>00295961@red.unid.mx</t>
        </is>
      </c>
      <c r="AG136" t="n">
        <v>14010</v>
      </c>
      <c r="AH136" s="7" t="n">
        <v>0</v>
      </c>
      <c r="AI136" t="n">
        <v>0</v>
      </c>
      <c r="AJ136" t="n">
        <v>0</v>
      </c>
      <c r="AK136" t="n">
        <v>0</v>
      </c>
      <c r="AL136" t="n">
        <v>0</v>
      </c>
      <c r="AM136" s="1" t="n">
        <v>45771.719375</v>
      </c>
      <c r="AN136" t="n">
        <v>3</v>
      </c>
      <c r="AO136" t="n">
        <v>0</v>
      </c>
      <c r="AP136" t="n">
        <v>0</v>
      </c>
      <c r="AQ136" t="n">
        <v>0</v>
      </c>
      <c r="AR136" t="n">
        <v>0</v>
      </c>
      <c r="AS136" t="n">
        <v>0</v>
      </c>
      <c r="AT136" t="n">
        <v>0</v>
      </c>
      <c r="AU136" t="n">
        <v>0</v>
      </c>
      <c r="AV136" t="n">
        <v>0</v>
      </c>
      <c r="AW136" t="n">
        <v>0</v>
      </c>
      <c r="AX136" t="n">
        <v>0</v>
      </c>
      <c r="AY136" t="n">
        <v>0</v>
      </c>
      <c r="AZ136" t="n">
        <v>0</v>
      </c>
      <c r="BA136" t="n">
        <v>3</v>
      </c>
      <c r="BB136" t="n">
        <v>40</v>
      </c>
      <c r="BD136" t="n">
        <v>15945</v>
      </c>
      <c r="BE136" t="n">
        <v>4800</v>
      </c>
      <c r="BF136" t="n">
        <v>9567</v>
      </c>
      <c r="BG136" t="n">
        <v>9567</v>
      </c>
      <c r="BH136" s="2" t="n">
        <v>45758</v>
      </c>
      <c r="BJ136">
        <f>+VLOOKUP(C136,CV!$A$4:$N$546,14,FALSE)</f>
        <v/>
      </c>
    </row>
    <row r="137">
      <c r="A137" s="6">
        <f>+C137</f>
        <v/>
      </c>
      <c r="B137">
        <f>+VLOOKUP(A137,'[1]BASE 202520'!$C$2:$D$453,2,FALSE)</f>
        <v/>
      </c>
      <c r="C137" t="n">
        <v>316741</v>
      </c>
      <c r="D137" t="inlineStr">
        <is>
          <t>Monroy</t>
        </is>
      </c>
      <c r="E137" t="inlineStr">
        <is>
          <t>Arreguin</t>
        </is>
      </c>
      <c r="F137" t="inlineStr">
        <is>
          <t xml:space="preserve">Emanuel </t>
        </is>
      </c>
      <c r="G137">
        <f>+CONCATENATE(D137,"  ",E137," ",F137,)</f>
        <v/>
      </c>
      <c r="H137" t="inlineStr">
        <is>
          <t>AS</t>
        </is>
      </c>
      <c r="J137" t="n">
        <v>1</v>
      </c>
      <c r="K137" t="inlineStr">
        <is>
          <t>Centro</t>
        </is>
      </c>
      <c r="L137" t="inlineStr">
        <is>
          <t>CHU</t>
        </is>
      </c>
      <c r="P137" t="inlineStr">
        <is>
          <t>LIC-EDFI-18</t>
        </is>
      </c>
      <c r="Q137" t="inlineStr">
        <is>
          <t>LI</t>
        </is>
      </c>
      <c r="R137" t="inlineStr">
        <is>
          <t>2L25</t>
        </is>
      </c>
      <c r="S137" t="inlineStr">
        <is>
          <t>M</t>
        </is>
      </c>
      <c r="T137" t="inlineStr">
        <is>
          <t>RI</t>
        </is>
      </c>
      <c r="U137" t="inlineStr">
        <is>
          <t>-</t>
        </is>
      </c>
      <c r="V137" s="1" t="n">
        <v>45783</v>
      </c>
      <c r="W137" t="n">
        <v>201940</v>
      </c>
      <c r="X137" t="inlineStr">
        <is>
          <t>Matutino</t>
        </is>
      </c>
      <c r="Y137" t="inlineStr">
        <is>
          <t xml:space="preserve"> No especificada</t>
        </is>
      </c>
      <c r="AA137" t="n">
        <v>-5587703607</v>
      </c>
      <c r="AB137" t="inlineStr">
        <is>
          <t>MOAE990703HDFNRM10</t>
        </is>
      </c>
      <c r="AC137" s="2" t="n">
        <v>36344</v>
      </c>
      <c r="AD137" s="1" t="n">
        <v>45729.72600694445</v>
      </c>
      <c r="AE137" t="inlineStr">
        <is>
          <t>earreguin58@gmail.com</t>
        </is>
      </c>
      <c r="AF137" t="inlineStr">
        <is>
          <t>00316741@red.unid.mx</t>
        </is>
      </c>
      <c r="AG137" t="n">
        <v>2050</v>
      </c>
      <c r="AH137" s="7" t="n">
        <v>35</v>
      </c>
      <c r="AI137" t="n">
        <v>0</v>
      </c>
      <c r="AJ137" t="n">
        <v>35</v>
      </c>
      <c r="AK137" t="n">
        <v>35</v>
      </c>
      <c r="AL137" t="n">
        <v>0</v>
      </c>
      <c r="AM137" s="1" t="n">
        <v>44682.80152777778</v>
      </c>
      <c r="AN137" t="n">
        <v>3</v>
      </c>
      <c r="AO137" t="n">
        <v>35</v>
      </c>
      <c r="AP137" t="n">
        <v>1922.55</v>
      </c>
      <c r="AQ137" t="n">
        <v>35</v>
      </c>
      <c r="AR137" t="n">
        <v>1922.55</v>
      </c>
      <c r="AS137" t="n">
        <v>35</v>
      </c>
      <c r="AT137" t="n">
        <v>1922.55</v>
      </c>
      <c r="AU137" t="n">
        <v>0</v>
      </c>
      <c r="AV137" t="n">
        <v>0</v>
      </c>
      <c r="AW137" t="n">
        <v>0</v>
      </c>
      <c r="AX137" t="n">
        <v>0</v>
      </c>
      <c r="AY137" t="n">
        <v>0</v>
      </c>
      <c r="AZ137" t="n">
        <v>0</v>
      </c>
      <c r="BA137" t="n">
        <v>1</v>
      </c>
      <c r="BD137" t="n">
        <v>16479</v>
      </c>
      <c r="BE137" t="n">
        <v>5493</v>
      </c>
      <c r="BF137" t="n">
        <v>10711.35</v>
      </c>
      <c r="BG137" t="n">
        <v>3570.45</v>
      </c>
      <c r="BH137" s="1" t="n">
        <v>45729.72600694445</v>
      </c>
      <c r="BJ137">
        <f>+VLOOKUP(C137,CV!$A$4:$N$546,14,FALSE)</f>
        <v/>
      </c>
    </row>
    <row r="138">
      <c r="A138" s="6">
        <f>+C138</f>
        <v/>
      </c>
      <c r="B138">
        <f>+VLOOKUP(A138,'[1]BASE 202520'!$C$2:$D$453,2,FALSE)</f>
        <v/>
      </c>
      <c r="C138" t="n">
        <v>323461</v>
      </c>
      <c r="D138" t="inlineStr">
        <is>
          <t>Angel</t>
        </is>
      </c>
      <c r="E138" t="inlineStr">
        <is>
          <t>Velazquez</t>
        </is>
      </c>
      <c r="F138" t="inlineStr">
        <is>
          <t xml:space="preserve">Salvador </t>
        </is>
      </c>
      <c r="G138">
        <f>+CONCATENATE(D138,"  ",E138," ",F138,)</f>
        <v/>
      </c>
      <c r="H138" t="inlineStr">
        <is>
          <t>AS</t>
        </is>
      </c>
      <c r="J138" t="n">
        <v>1</v>
      </c>
      <c r="K138" t="inlineStr">
        <is>
          <t>Centro</t>
        </is>
      </c>
      <c r="L138" t="inlineStr">
        <is>
          <t>CHU</t>
        </is>
      </c>
      <c r="P138" t="inlineStr">
        <is>
          <t>LIC-EDFI-18</t>
        </is>
      </c>
      <c r="Q138" t="inlineStr">
        <is>
          <t>LI</t>
        </is>
      </c>
      <c r="R138" t="inlineStr">
        <is>
          <t>2L25</t>
        </is>
      </c>
      <c r="S138" t="inlineStr">
        <is>
          <t>M</t>
        </is>
      </c>
      <c r="T138" t="inlineStr">
        <is>
          <t>RI</t>
        </is>
      </c>
      <c r="U138" t="inlineStr">
        <is>
          <t>-</t>
        </is>
      </c>
      <c r="V138" s="1" t="n">
        <v>45787</v>
      </c>
      <c r="W138" t="n">
        <v>201960</v>
      </c>
      <c r="X138" t="inlineStr">
        <is>
          <t>Matutino</t>
        </is>
      </c>
      <c r="Y138" t="inlineStr">
        <is>
          <t xml:space="preserve"> No especificada</t>
        </is>
      </c>
      <c r="AA138" t="n">
        <v>-5534717277</v>
      </c>
      <c r="AB138" t="inlineStr">
        <is>
          <t>AEVS010426HDFNLLA5</t>
        </is>
      </c>
      <c r="AC138" s="2" t="n">
        <v>37007</v>
      </c>
      <c r="AD138" s="2" t="n">
        <v>45783</v>
      </c>
      <c r="AE138" t="inlineStr">
        <is>
          <t>heshghost001@gmail.com</t>
        </is>
      </c>
      <c r="AF138" t="inlineStr">
        <is>
          <t>00323461@red.unid.mx</t>
        </is>
      </c>
      <c r="AG138" t="n">
        <v>16450</v>
      </c>
      <c r="AH138" s="7" t="n">
        <v>25</v>
      </c>
      <c r="AI138" t="n">
        <v>0</v>
      </c>
      <c r="AJ138" t="n">
        <v>25</v>
      </c>
      <c r="AK138" t="n">
        <v>25</v>
      </c>
      <c r="AL138" t="n">
        <v>0</v>
      </c>
      <c r="AM138" s="1" t="n">
        <v>45533.47056712963</v>
      </c>
      <c r="AN138" t="n">
        <v>3</v>
      </c>
      <c r="AO138" t="n">
        <v>25</v>
      </c>
      <c r="AP138" t="n">
        <v>265.75</v>
      </c>
      <c r="AQ138" t="n">
        <v>25</v>
      </c>
      <c r="AR138" t="n">
        <v>265.75</v>
      </c>
      <c r="AS138" t="n">
        <v>25</v>
      </c>
      <c r="AT138" t="n">
        <v>265.75</v>
      </c>
      <c r="AU138" t="n">
        <v>0</v>
      </c>
      <c r="AV138" t="n">
        <v>0</v>
      </c>
      <c r="AW138" t="n">
        <v>0</v>
      </c>
      <c r="AX138" t="n">
        <v>0</v>
      </c>
      <c r="AY138" t="n">
        <v>0</v>
      </c>
      <c r="AZ138" t="n">
        <v>0</v>
      </c>
      <c r="BA138" t="n">
        <v>1</v>
      </c>
      <c r="BD138" t="n">
        <v>3189</v>
      </c>
      <c r="BE138" t="n">
        <v>5314</v>
      </c>
      <c r="BF138" t="n">
        <v>2391.75</v>
      </c>
      <c r="BG138" t="n">
        <v>3985.5</v>
      </c>
      <c r="BH138" s="2" t="n">
        <v>45783</v>
      </c>
      <c r="BJ138">
        <f>+VLOOKUP(C138,CV!$A$4:$N$546,14,FALSE)</f>
        <v/>
      </c>
    </row>
    <row r="139">
      <c r="A139" s="6">
        <f>+C139</f>
        <v/>
      </c>
      <c r="B139">
        <f>+VLOOKUP(A139,'[1]BASE 202520'!$C$2:$D$453,2,FALSE)</f>
        <v/>
      </c>
      <c r="C139" t="n">
        <v>340790</v>
      </c>
      <c r="D139" t="inlineStr">
        <is>
          <t>Herrera</t>
        </is>
      </c>
      <c r="E139" t="inlineStr">
        <is>
          <t>Alvarez</t>
        </is>
      </c>
      <c r="F139" t="inlineStr">
        <is>
          <t>Alfonso Miguel</t>
        </is>
      </c>
      <c r="G139">
        <f>+CONCATENATE(D139,"  ",E139," ",F139,)</f>
        <v/>
      </c>
      <c r="H139" t="inlineStr">
        <is>
          <t>AS</t>
        </is>
      </c>
      <c r="J139" t="n">
        <v>1</v>
      </c>
      <c r="K139" t="inlineStr">
        <is>
          <t>Centro</t>
        </is>
      </c>
      <c r="L139" t="inlineStr">
        <is>
          <t>CHU</t>
        </is>
      </c>
      <c r="P139" t="inlineStr">
        <is>
          <t>LIC-EDFI-18</t>
        </is>
      </c>
      <c r="Q139" t="inlineStr">
        <is>
          <t>LI</t>
        </is>
      </c>
      <c r="R139" t="inlineStr">
        <is>
          <t>2L25</t>
        </is>
      </c>
      <c r="S139" t="inlineStr">
        <is>
          <t>M</t>
        </is>
      </c>
      <c r="T139" t="inlineStr">
        <is>
          <t>RI</t>
        </is>
      </c>
      <c r="U139" t="inlineStr">
        <is>
          <t>-</t>
        </is>
      </c>
      <c r="V139" s="1" t="n">
        <v>45785</v>
      </c>
      <c r="W139" t="n">
        <v>202020</v>
      </c>
      <c r="X139" t="inlineStr">
        <is>
          <t>Matutino</t>
        </is>
      </c>
      <c r="Y139" t="inlineStr">
        <is>
          <t xml:space="preserve"> No especificada</t>
        </is>
      </c>
      <c r="AA139" t="n">
        <v>-5542313225</v>
      </c>
      <c r="AB139" t="inlineStr">
        <is>
          <t>HEAA000417HDFRLLA5</t>
        </is>
      </c>
      <c r="AC139" s="2" t="n">
        <v>36633</v>
      </c>
      <c r="AD139" s="2" t="n">
        <v>45747</v>
      </c>
      <c r="AE139" t="inlineStr">
        <is>
          <t>Herrera.Alvarez.AlfonsoMiguel@gmail.com</t>
        </is>
      </c>
      <c r="AF139" t="inlineStr">
        <is>
          <t>00340790@red.unid.mx</t>
        </is>
      </c>
      <c r="AG139" t="n">
        <v>3000</v>
      </c>
      <c r="AH139" s="7" t="n">
        <v>10</v>
      </c>
      <c r="AI139" t="n">
        <v>0</v>
      </c>
      <c r="AJ139" t="n">
        <v>10</v>
      </c>
      <c r="AK139" t="n">
        <v>10</v>
      </c>
      <c r="AL139" t="n">
        <v>0</v>
      </c>
      <c r="AM139" s="1" t="n">
        <v>44088.9109837963</v>
      </c>
      <c r="AN139" t="n">
        <v>3</v>
      </c>
      <c r="AO139" t="n">
        <v>10</v>
      </c>
      <c r="AP139" t="n">
        <v>114.3</v>
      </c>
      <c r="AQ139" t="n">
        <v>10</v>
      </c>
      <c r="AR139" t="n">
        <v>114.3</v>
      </c>
      <c r="AS139" t="n">
        <v>10</v>
      </c>
      <c r="AT139" t="n">
        <v>114.3</v>
      </c>
      <c r="AU139" t="n">
        <v>0</v>
      </c>
      <c r="AV139" t="n">
        <v>0</v>
      </c>
      <c r="AW139" t="n">
        <v>0</v>
      </c>
      <c r="AX139" t="n">
        <v>0</v>
      </c>
      <c r="AY139" t="n">
        <v>0</v>
      </c>
      <c r="AZ139" t="n">
        <v>0</v>
      </c>
      <c r="BA139" t="n">
        <v>1</v>
      </c>
      <c r="BD139" t="n">
        <v>3429</v>
      </c>
      <c r="BE139" t="n">
        <v>5716</v>
      </c>
      <c r="BF139" t="n">
        <v>3086.1</v>
      </c>
      <c r="BG139" t="n">
        <v>5144.4</v>
      </c>
      <c r="BH139" s="2" t="n">
        <v>45747</v>
      </c>
      <c r="BJ139">
        <f>+VLOOKUP(C139,CV!$A$4:$N$546,14,FALSE)</f>
        <v/>
      </c>
    </row>
    <row r="140">
      <c r="A140" s="6">
        <f>+C140</f>
        <v/>
      </c>
      <c r="B140">
        <f>+VLOOKUP(A140,'[1]BASE 202520'!$C$2:$D$453,2,FALSE)</f>
        <v/>
      </c>
      <c r="C140" t="n">
        <v>640977</v>
      </c>
      <c r="D140" t="inlineStr">
        <is>
          <t>Mata</t>
        </is>
      </c>
      <c r="E140" t="inlineStr">
        <is>
          <t>Godinez</t>
        </is>
      </c>
      <c r="F140" t="inlineStr">
        <is>
          <t>Miguel Tadeo</t>
        </is>
      </c>
      <c r="G140">
        <f>+CONCATENATE(D140,"  ",E140," ",F140,)</f>
        <v/>
      </c>
      <c r="H140" t="inlineStr">
        <is>
          <t>AS</t>
        </is>
      </c>
      <c r="J140" t="n">
        <v>1</v>
      </c>
      <c r="K140" t="inlineStr">
        <is>
          <t>Centro</t>
        </is>
      </c>
      <c r="L140" t="inlineStr">
        <is>
          <t>CHU</t>
        </is>
      </c>
      <c r="P140" t="inlineStr">
        <is>
          <t>LIC-EDFI-18</t>
        </is>
      </c>
      <c r="Q140" t="inlineStr">
        <is>
          <t>LI</t>
        </is>
      </c>
      <c r="R140" t="inlineStr">
        <is>
          <t>2L25</t>
        </is>
      </c>
      <c r="S140" t="inlineStr">
        <is>
          <t>M</t>
        </is>
      </c>
      <c r="T140" t="inlineStr">
        <is>
          <t>RI</t>
        </is>
      </c>
      <c r="U140" t="inlineStr">
        <is>
          <t>-</t>
        </is>
      </c>
      <c r="V140" s="1" t="n">
        <v>45782</v>
      </c>
      <c r="W140" t="n">
        <v>202060</v>
      </c>
      <c r="X140" t="inlineStr">
        <is>
          <t>Matutino</t>
        </is>
      </c>
      <c r="Y140" t="inlineStr">
        <is>
          <t xml:space="preserve"> No especificada</t>
        </is>
      </c>
      <c r="AA140" t="n">
        <v>-5569807257</v>
      </c>
      <c r="AB140" t="inlineStr">
        <is>
          <t>MAGM021019HMCTDGA7</t>
        </is>
      </c>
      <c r="AC140" s="2" t="n">
        <v>37548</v>
      </c>
      <c r="AD140" s="2" t="n">
        <v>45789</v>
      </c>
      <c r="AE140" t="inlineStr">
        <is>
          <t>tadeomata704@gmail.com</t>
        </is>
      </c>
      <c r="AF140" t="inlineStr">
        <is>
          <t>00640977@red.unid.mx</t>
        </is>
      </c>
      <c r="AG140" t="n">
        <v>56613</v>
      </c>
      <c r="AH140" s="7" t="n">
        <v>0</v>
      </c>
      <c r="AI140" t="n">
        <v>0</v>
      </c>
      <c r="AJ140" t="n">
        <v>0</v>
      </c>
      <c r="AK140" t="n">
        <v>0</v>
      </c>
      <c r="AL140" t="n">
        <v>0</v>
      </c>
      <c r="AM140" s="1" t="n">
        <v>44823.32215277778</v>
      </c>
      <c r="AN140" t="n">
        <v>3</v>
      </c>
      <c r="AO140" t="n">
        <v>0</v>
      </c>
      <c r="AP140" t="n">
        <v>0</v>
      </c>
      <c r="AQ140" t="n">
        <v>0</v>
      </c>
      <c r="AR140" t="n">
        <v>0</v>
      </c>
      <c r="AS140" t="n">
        <v>0</v>
      </c>
      <c r="AT140" t="n">
        <v>0</v>
      </c>
      <c r="AU140" t="n">
        <v>0</v>
      </c>
      <c r="AV140" t="n">
        <v>0</v>
      </c>
      <c r="AW140" t="n">
        <v>0</v>
      </c>
      <c r="AX140" t="n">
        <v>0</v>
      </c>
      <c r="AY140" t="n">
        <v>0</v>
      </c>
      <c r="AZ140" t="n">
        <v>0</v>
      </c>
      <c r="BA140" t="n">
        <v>1</v>
      </c>
      <c r="BD140" t="n">
        <v>17148</v>
      </c>
      <c r="BE140" t="n">
        <v>5716</v>
      </c>
      <c r="BF140" t="n">
        <v>17148</v>
      </c>
      <c r="BG140" t="n">
        <v>5716</v>
      </c>
      <c r="BH140" s="2" t="n">
        <v>45740</v>
      </c>
      <c r="BJ140">
        <f>+VLOOKUP(C140,CV!$A$4:$N$546,14,FALSE)</f>
        <v/>
      </c>
    </row>
    <row r="141">
      <c r="A141" s="6">
        <f>+C141</f>
        <v/>
      </c>
      <c r="B141">
        <f>+VLOOKUP(A141,'[1]BASE 202520'!$C$2:$D$453,2,FALSE)</f>
        <v/>
      </c>
      <c r="C141" t="n">
        <v>658580</v>
      </c>
      <c r="D141" t="inlineStr">
        <is>
          <t>Camacho</t>
        </is>
      </c>
      <c r="E141" t="inlineStr">
        <is>
          <t>Gonzalez</t>
        </is>
      </c>
      <c r="F141" t="inlineStr">
        <is>
          <t>Mara Fernanda</t>
        </is>
      </c>
      <c r="G141">
        <f>+CONCATENATE(D141,"  ",E141," ",F141,)</f>
        <v/>
      </c>
      <c r="H141" t="inlineStr">
        <is>
          <t>AS</t>
        </is>
      </c>
      <c r="J141" t="n">
        <v>1</v>
      </c>
      <c r="K141" t="inlineStr">
        <is>
          <t>Centro</t>
        </is>
      </c>
      <c r="L141" t="inlineStr">
        <is>
          <t>CHU</t>
        </is>
      </c>
      <c r="P141" t="inlineStr">
        <is>
          <t>LIC-EDFI-18</t>
        </is>
      </c>
      <c r="Q141" t="inlineStr">
        <is>
          <t>LI</t>
        </is>
      </c>
      <c r="R141" t="inlineStr">
        <is>
          <t>2L25</t>
        </is>
      </c>
      <c r="S141" t="inlineStr">
        <is>
          <t>F</t>
        </is>
      </c>
      <c r="T141" t="inlineStr">
        <is>
          <t>RI</t>
        </is>
      </c>
      <c r="U141" t="inlineStr">
        <is>
          <t>-</t>
        </is>
      </c>
      <c r="V141" s="1" t="n">
        <v>45790</v>
      </c>
      <c r="W141" t="n">
        <v>202140</v>
      </c>
      <c r="X141" t="inlineStr">
        <is>
          <t>Matutino</t>
        </is>
      </c>
      <c r="Y141" t="inlineStr">
        <is>
          <t xml:space="preserve"> No especificada</t>
        </is>
      </c>
      <c r="AA141" t="n">
        <v>-5524161745</v>
      </c>
      <c r="AB141" t="inlineStr">
        <is>
          <t>CAGM010921MDFMNRA4</t>
        </is>
      </c>
      <c r="AC141" s="2" t="n">
        <v>37155</v>
      </c>
      <c r="AD141" s="2" t="n">
        <v>45785</v>
      </c>
      <c r="AE141" t="inlineStr">
        <is>
          <t>fercha2109@gmail.com</t>
        </is>
      </c>
      <c r="AF141" t="inlineStr">
        <is>
          <t>00658580@red.unid.mx</t>
        </is>
      </c>
      <c r="AG141" t="n">
        <v>16600</v>
      </c>
      <c r="AH141" s="7" t="n">
        <v>46</v>
      </c>
      <c r="AI141" t="n">
        <v>0</v>
      </c>
      <c r="AJ141" t="n">
        <v>46</v>
      </c>
      <c r="AK141" t="n">
        <v>46</v>
      </c>
      <c r="AL141" t="n">
        <v>0</v>
      </c>
      <c r="AM141" s="1" t="n">
        <v>44238.45710648148</v>
      </c>
      <c r="AN141" t="n">
        <v>3</v>
      </c>
      <c r="AO141" t="n">
        <v>46</v>
      </c>
      <c r="AP141" t="n">
        <v>528.08</v>
      </c>
      <c r="AQ141" t="n">
        <v>46</v>
      </c>
      <c r="AR141" t="n">
        <v>528.08</v>
      </c>
      <c r="AS141" t="n">
        <v>46</v>
      </c>
      <c r="AT141" t="n">
        <v>528.08</v>
      </c>
      <c r="AU141" t="n">
        <v>0</v>
      </c>
      <c r="AV141" t="n">
        <v>0</v>
      </c>
      <c r="AW141" t="n">
        <v>0</v>
      </c>
      <c r="AX141" t="n">
        <v>0</v>
      </c>
      <c r="AY141" t="n">
        <v>0</v>
      </c>
      <c r="AZ141" t="n">
        <v>0</v>
      </c>
      <c r="BA141" t="n">
        <v>1</v>
      </c>
      <c r="BD141" t="n">
        <v>3444</v>
      </c>
      <c r="BE141" t="n">
        <v>5738</v>
      </c>
      <c r="BF141" t="n">
        <v>1859.76</v>
      </c>
      <c r="BG141" t="n">
        <v>3098.52</v>
      </c>
      <c r="BH141" s="2" t="n">
        <v>45761</v>
      </c>
      <c r="BJ141">
        <f>+VLOOKUP(C141,CV!$A$4:$N$546,14,FALSE)</f>
        <v/>
      </c>
    </row>
    <row r="142">
      <c r="A142" s="6">
        <f>+C142</f>
        <v/>
      </c>
      <c r="B142">
        <f>+VLOOKUP(A142,'[1]BASE 202520'!$C$2:$D$453,2,FALSE)</f>
        <v/>
      </c>
      <c r="C142" t="n">
        <v>661268</v>
      </c>
      <c r="D142" t="inlineStr">
        <is>
          <t>Castañeda</t>
        </is>
      </c>
      <c r="E142" t="inlineStr">
        <is>
          <t>Fuentes</t>
        </is>
      </c>
      <c r="F142" t="inlineStr">
        <is>
          <t xml:space="preserve">Emilia </t>
        </is>
      </c>
      <c r="G142">
        <f>+CONCATENATE(D142,"  ",E142," ",F142,)</f>
        <v/>
      </c>
      <c r="H142" t="inlineStr">
        <is>
          <t>AS</t>
        </is>
      </c>
      <c r="J142" t="n">
        <v>1</v>
      </c>
      <c r="K142" t="inlineStr">
        <is>
          <t>Centro</t>
        </is>
      </c>
      <c r="L142" t="inlineStr">
        <is>
          <t>CHU</t>
        </is>
      </c>
      <c r="P142" t="inlineStr">
        <is>
          <t>LIC-EDFI-18</t>
        </is>
      </c>
      <c r="Q142" t="inlineStr">
        <is>
          <t>LI</t>
        </is>
      </c>
      <c r="R142" t="inlineStr">
        <is>
          <t>2L25</t>
        </is>
      </c>
      <c r="S142" t="inlineStr">
        <is>
          <t>F</t>
        </is>
      </c>
      <c r="T142" t="inlineStr">
        <is>
          <t>RI</t>
        </is>
      </c>
      <c r="U142" t="inlineStr">
        <is>
          <t>-</t>
        </is>
      </c>
      <c r="W142" t="n">
        <v>202140</v>
      </c>
      <c r="X142" t="inlineStr">
        <is>
          <t>Matutino</t>
        </is>
      </c>
      <c r="Y142" t="inlineStr">
        <is>
          <t xml:space="preserve"> No especificada</t>
        </is>
      </c>
      <c r="AA142" t="n">
        <v>-5535027685</v>
      </c>
      <c r="AB142" t="inlineStr">
        <is>
          <t>CAFE020527MMCSNMA5</t>
        </is>
      </c>
      <c r="AC142" s="2" t="n">
        <v>37403</v>
      </c>
      <c r="AD142" s="2" t="n">
        <v>45792</v>
      </c>
      <c r="AE142" t="inlineStr">
        <is>
          <t>emiicastaneda27@gmail.com</t>
        </is>
      </c>
      <c r="AF142" t="inlineStr">
        <is>
          <t>00661268@red.unid.mx</t>
        </is>
      </c>
      <c r="AG142" t="n">
        <v>16459</v>
      </c>
      <c r="AH142" s="7" t="n">
        <v>55</v>
      </c>
      <c r="AI142" t="n">
        <v>0</v>
      </c>
      <c r="AJ142" t="n">
        <v>55</v>
      </c>
      <c r="AK142" t="n">
        <v>55</v>
      </c>
      <c r="AL142" t="n">
        <v>0</v>
      </c>
      <c r="AM142" s="1" t="n">
        <v>44256.500625</v>
      </c>
      <c r="AN142" t="n">
        <v>3</v>
      </c>
      <c r="AO142" t="n">
        <v>55</v>
      </c>
      <c r="AP142" t="n">
        <v>0</v>
      </c>
      <c r="AQ142" t="n">
        <v>55</v>
      </c>
      <c r="AR142" t="n">
        <v>0</v>
      </c>
      <c r="AS142" t="n">
        <v>55</v>
      </c>
      <c r="AT142" t="n">
        <v>0</v>
      </c>
      <c r="AU142" t="n">
        <v>0</v>
      </c>
      <c r="AV142" t="n">
        <v>0</v>
      </c>
      <c r="AW142" t="n">
        <v>0</v>
      </c>
      <c r="AX142" t="n">
        <v>0</v>
      </c>
      <c r="AY142" t="n">
        <v>0</v>
      </c>
      <c r="AZ142" t="n">
        <v>0</v>
      </c>
      <c r="BD142" t="n">
        <v>14400</v>
      </c>
      <c r="BE142" t="n">
        <v>4800</v>
      </c>
      <c r="BF142" t="n">
        <v>6480</v>
      </c>
      <c r="BG142" t="n">
        <v>2160</v>
      </c>
      <c r="BH142" s="2" t="n">
        <v>45792</v>
      </c>
      <c r="BJ142">
        <f>+VLOOKUP(C142,CV!$A$4:$N$546,14,FALSE)</f>
        <v/>
      </c>
    </row>
    <row r="143">
      <c r="A143" s="6">
        <f>+C143</f>
        <v/>
      </c>
      <c r="B143">
        <f>+VLOOKUP(A143,'[1]BASE 202520'!$C$2:$D$453,2,FALSE)</f>
        <v/>
      </c>
      <c r="C143" t="n">
        <v>671380</v>
      </c>
      <c r="D143" t="inlineStr">
        <is>
          <t>Alduci</t>
        </is>
      </c>
      <c r="E143" t="inlineStr">
        <is>
          <t>Guzman</t>
        </is>
      </c>
      <c r="F143" t="inlineStr">
        <is>
          <t>Bryant Omar</t>
        </is>
      </c>
      <c r="G143">
        <f>+CONCATENATE(D143,"  ",E143," ",F143,)</f>
        <v/>
      </c>
      <c r="H143" t="inlineStr">
        <is>
          <t>AS</t>
        </is>
      </c>
      <c r="J143" t="n">
        <v>1</v>
      </c>
      <c r="K143" t="inlineStr">
        <is>
          <t>Centro</t>
        </is>
      </c>
      <c r="L143" t="inlineStr">
        <is>
          <t>CHU</t>
        </is>
      </c>
      <c r="P143" t="inlineStr">
        <is>
          <t>LIC-EDFI-18</t>
        </is>
      </c>
      <c r="Q143" t="inlineStr">
        <is>
          <t>LI</t>
        </is>
      </c>
      <c r="R143" t="inlineStr">
        <is>
          <t>2L25</t>
        </is>
      </c>
      <c r="S143" t="inlineStr">
        <is>
          <t>M</t>
        </is>
      </c>
      <c r="T143" t="inlineStr">
        <is>
          <t>RI</t>
        </is>
      </c>
      <c r="U143" t="inlineStr">
        <is>
          <t>-</t>
        </is>
      </c>
      <c r="V143" s="1" t="n">
        <v>45790</v>
      </c>
      <c r="W143" t="n">
        <v>202140</v>
      </c>
      <c r="X143" t="inlineStr">
        <is>
          <t>Matutino</t>
        </is>
      </c>
      <c r="Y143" t="inlineStr">
        <is>
          <t xml:space="preserve"> No especificada</t>
        </is>
      </c>
      <c r="AA143" t="n">
        <v>-5521982611</v>
      </c>
      <c r="AB143" t="inlineStr">
        <is>
          <t>AUGB020902HDFLZRA9</t>
        </is>
      </c>
      <c r="AC143" s="2" t="n">
        <v>37501</v>
      </c>
      <c r="AD143" s="2" t="n">
        <v>45748</v>
      </c>
      <c r="AE143" t="inlineStr">
        <is>
          <t>ALDUCIJO@HOTMAIL.COM</t>
        </is>
      </c>
      <c r="AF143" t="inlineStr">
        <is>
          <t>00671380@red.unid.mx</t>
        </is>
      </c>
      <c r="AG143" t="n">
        <v>9900</v>
      </c>
      <c r="AH143" s="7" t="n">
        <v>15</v>
      </c>
      <c r="AI143" t="n">
        <v>0</v>
      </c>
      <c r="AJ143" t="n">
        <v>15</v>
      </c>
      <c r="AK143" t="n">
        <v>15</v>
      </c>
      <c r="AL143" t="n">
        <v>0</v>
      </c>
      <c r="AM143" s="1" t="n">
        <v>44334.43128472222</v>
      </c>
      <c r="AN143" t="n">
        <v>3</v>
      </c>
      <c r="AO143" t="n">
        <v>15</v>
      </c>
      <c r="AP143" t="n">
        <v>516.45</v>
      </c>
      <c r="AQ143" t="n">
        <v>15</v>
      </c>
      <c r="AR143" t="n">
        <v>516.45</v>
      </c>
      <c r="AS143" t="n">
        <v>15</v>
      </c>
      <c r="AT143" t="n">
        <v>516.45</v>
      </c>
      <c r="AU143" t="n">
        <v>0</v>
      </c>
      <c r="AV143" t="n">
        <v>0</v>
      </c>
      <c r="AW143" t="n">
        <v>0</v>
      </c>
      <c r="AX143" t="n">
        <v>0</v>
      </c>
      <c r="AY143" t="n">
        <v>0</v>
      </c>
      <c r="AZ143" t="n">
        <v>0</v>
      </c>
      <c r="BA143" t="n">
        <v>3</v>
      </c>
      <c r="BD143" t="n">
        <v>10329</v>
      </c>
      <c r="BE143" t="n">
        <v>5738</v>
      </c>
      <c r="BF143" t="n">
        <v>8779.65</v>
      </c>
      <c r="BG143" t="n">
        <v>4877.3</v>
      </c>
      <c r="BH143" s="2" t="n">
        <v>45748</v>
      </c>
      <c r="BJ143">
        <f>+VLOOKUP(C143,CV!$A$4:$N$546,14,FALSE)</f>
        <v/>
      </c>
    </row>
    <row r="144">
      <c r="A144" s="6">
        <f>+C144</f>
        <v/>
      </c>
      <c r="B144">
        <f>+VLOOKUP(A144,'[1]BASE 202520'!$C$2:$D$453,2,FALSE)</f>
        <v/>
      </c>
      <c r="C144" t="n">
        <v>689644</v>
      </c>
      <c r="D144" t="inlineStr">
        <is>
          <t>Martinez</t>
        </is>
      </c>
      <c r="E144" t="inlineStr">
        <is>
          <t>Labastida</t>
        </is>
      </c>
      <c r="F144" t="inlineStr">
        <is>
          <t xml:space="preserve">Olson </t>
        </is>
      </c>
      <c r="G144">
        <f>+CONCATENATE(D144,"  ",E144," ",F144,)</f>
        <v/>
      </c>
      <c r="H144" t="inlineStr">
        <is>
          <t>AS</t>
        </is>
      </c>
      <c r="J144" t="n">
        <v>1</v>
      </c>
      <c r="K144" t="inlineStr">
        <is>
          <t>Centro</t>
        </is>
      </c>
      <c r="L144" t="inlineStr">
        <is>
          <t>CHU</t>
        </is>
      </c>
      <c r="P144" t="inlineStr">
        <is>
          <t>LIC-EDFI-18</t>
        </is>
      </c>
      <c r="Q144" t="inlineStr">
        <is>
          <t>LI</t>
        </is>
      </c>
      <c r="R144" t="inlineStr">
        <is>
          <t>2L25</t>
        </is>
      </c>
      <c r="S144" t="inlineStr">
        <is>
          <t>M</t>
        </is>
      </c>
      <c r="T144" t="inlineStr">
        <is>
          <t>RI</t>
        </is>
      </c>
      <c r="U144" t="inlineStr">
        <is>
          <t>-</t>
        </is>
      </c>
      <c r="V144" s="1" t="n">
        <v>45794</v>
      </c>
      <c r="W144" t="n">
        <v>202160</v>
      </c>
      <c r="X144" t="inlineStr">
        <is>
          <t>Vespertino</t>
        </is>
      </c>
      <c r="Y144" t="inlineStr">
        <is>
          <t xml:space="preserve"> No especificada</t>
        </is>
      </c>
      <c r="Z144" t="n">
        <v>-5521138886</v>
      </c>
      <c r="AA144" t="n">
        <v>-5521138886</v>
      </c>
      <c r="AB144" t="inlineStr">
        <is>
          <t>MALO981001HDFRBL08</t>
        </is>
      </c>
      <c r="AC144" s="2" t="n">
        <v>36069</v>
      </c>
      <c r="AD144" s="2" t="n">
        <v>45777</v>
      </c>
      <c r="AE144" t="inlineStr">
        <is>
          <t>olsonmtz358@gmail.com</t>
        </is>
      </c>
      <c r="AF144" t="inlineStr">
        <is>
          <t>00689644@red.unid.mx</t>
        </is>
      </c>
      <c r="AG144" t="n">
        <v>4200</v>
      </c>
      <c r="AH144" s="7" t="n">
        <v>5</v>
      </c>
      <c r="AI144" t="n">
        <v>0</v>
      </c>
      <c r="AJ144" t="n">
        <v>5</v>
      </c>
      <c r="AK144" t="n">
        <v>5</v>
      </c>
      <c r="AL144" t="n">
        <v>0</v>
      </c>
      <c r="AM144" s="1" t="n">
        <v>44431.43942129629</v>
      </c>
      <c r="AN144" t="n">
        <v>3</v>
      </c>
      <c r="AO144" t="n">
        <v>5</v>
      </c>
      <c r="AP144" t="n">
        <v>0</v>
      </c>
      <c r="AQ144" t="n">
        <v>5</v>
      </c>
      <c r="AR144" t="n">
        <v>0</v>
      </c>
      <c r="AS144" t="n">
        <v>5</v>
      </c>
      <c r="AT144" t="n">
        <v>0</v>
      </c>
      <c r="AU144" t="n">
        <v>0</v>
      </c>
      <c r="AV144" t="n">
        <v>0</v>
      </c>
      <c r="AW144" t="n">
        <v>0</v>
      </c>
      <c r="AX144" t="n">
        <v>0</v>
      </c>
      <c r="AY144" t="n">
        <v>0</v>
      </c>
      <c r="AZ144" t="n">
        <v>0</v>
      </c>
      <c r="BA144" t="n">
        <v>3</v>
      </c>
      <c r="BD144" t="n">
        <v>10827</v>
      </c>
      <c r="BE144" t="n">
        <v>6015</v>
      </c>
      <c r="BF144" t="n">
        <v>10285.65</v>
      </c>
      <c r="BG144" t="n">
        <v>5714.25</v>
      </c>
      <c r="BH144" s="2" t="n">
        <v>45777</v>
      </c>
      <c r="BJ144">
        <f>+VLOOKUP(C144,CV!$A$4:$N$546,14,FALSE)</f>
        <v/>
      </c>
    </row>
    <row r="145">
      <c r="A145" s="6">
        <f>+C145</f>
        <v/>
      </c>
      <c r="B145">
        <f>+VLOOKUP(A145,'[1]BASE 202520'!$C$2:$D$453,2,FALSE)</f>
        <v/>
      </c>
      <c r="C145" t="n">
        <v>693649</v>
      </c>
      <c r="D145" t="inlineStr">
        <is>
          <t>Perafan</t>
        </is>
      </c>
      <c r="E145" t="inlineStr">
        <is>
          <t>Gudiño</t>
        </is>
      </c>
      <c r="F145" t="inlineStr">
        <is>
          <t xml:space="preserve">Alfredo </t>
        </is>
      </c>
      <c r="G145">
        <f>+CONCATENATE(D145,"  ",E145," ",F145,)</f>
        <v/>
      </c>
      <c r="H145" t="inlineStr">
        <is>
          <t>AS</t>
        </is>
      </c>
      <c r="J145" t="n">
        <v>1</v>
      </c>
      <c r="K145" t="inlineStr">
        <is>
          <t>Centro</t>
        </is>
      </c>
      <c r="L145" t="inlineStr">
        <is>
          <t>CHU</t>
        </is>
      </c>
      <c r="P145" t="inlineStr">
        <is>
          <t>LIC-EDFI-18</t>
        </is>
      </c>
      <c r="Q145" t="inlineStr">
        <is>
          <t>LI</t>
        </is>
      </c>
      <c r="R145" t="inlineStr">
        <is>
          <t>2L25</t>
        </is>
      </c>
      <c r="S145" t="inlineStr">
        <is>
          <t>M</t>
        </is>
      </c>
      <c r="T145" t="inlineStr">
        <is>
          <t>RI</t>
        </is>
      </c>
      <c r="U145" t="inlineStr">
        <is>
          <t>-</t>
        </is>
      </c>
      <c r="V145" s="1" t="n">
        <v>45793</v>
      </c>
      <c r="W145" t="n">
        <v>202160</v>
      </c>
      <c r="X145" t="inlineStr">
        <is>
          <t>Matutino</t>
        </is>
      </c>
      <c r="Y145" t="inlineStr">
        <is>
          <t xml:space="preserve"> No especificada</t>
        </is>
      </c>
      <c r="AA145" t="n">
        <v>-5524441542</v>
      </c>
      <c r="AB145" t="inlineStr">
        <is>
          <t>PEGA011208HDFRDLA7</t>
        </is>
      </c>
      <c r="AC145" s="2" t="n">
        <v>37172</v>
      </c>
      <c r="AD145" s="2" t="n">
        <v>45786</v>
      </c>
      <c r="AE145" t="inlineStr">
        <is>
          <t>alfredo.cerafan@uilinea.mx</t>
        </is>
      </c>
      <c r="AF145" t="inlineStr">
        <is>
          <t>00693649@red.unid.mx</t>
        </is>
      </c>
      <c r="AG145" t="n">
        <v>4200</v>
      </c>
      <c r="AH145" s="7" t="n">
        <v>45</v>
      </c>
      <c r="AI145" t="n">
        <v>0</v>
      </c>
      <c r="AJ145" t="n">
        <v>45</v>
      </c>
      <c r="AK145" t="n">
        <v>45</v>
      </c>
      <c r="AL145" t="n">
        <v>0</v>
      </c>
      <c r="AM145" s="1" t="n">
        <v>45523.7650462963</v>
      </c>
      <c r="AN145" t="n">
        <v>3</v>
      </c>
      <c r="AO145" t="n">
        <v>45</v>
      </c>
      <c r="AP145" t="n">
        <v>0</v>
      </c>
      <c r="AQ145" t="n">
        <v>45</v>
      </c>
      <c r="AR145" t="n">
        <v>0</v>
      </c>
      <c r="AS145" t="n">
        <v>45</v>
      </c>
      <c r="AT145" t="n">
        <v>0</v>
      </c>
      <c r="AU145" t="n">
        <v>0</v>
      </c>
      <c r="AV145" t="n">
        <v>0</v>
      </c>
      <c r="AW145" t="n">
        <v>0</v>
      </c>
      <c r="AX145" t="n">
        <v>0</v>
      </c>
      <c r="AY145" t="n">
        <v>0</v>
      </c>
      <c r="AZ145" t="n">
        <v>0</v>
      </c>
      <c r="BA145" t="n">
        <v>4</v>
      </c>
      <c r="BD145" t="n">
        <v>12753</v>
      </c>
      <c r="BE145" t="n">
        <v>5314</v>
      </c>
      <c r="BF145" t="n">
        <v>7014.15</v>
      </c>
      <c r="BG145" t="n">
        <v>2922.7</v>
      </c>
      <c r="BH145" s="2" t="n">
        <v>45786</v>
      </c>
      <c r="BJ145">
        <f>+VLOOKUP(C145,CV!$A$4:$N$546,14,FALSE)</f>
        <v/>
      </c>
    </row>
    <row r="146">
      <c r="A146" s="6">
        <f>+C146</f>
        <v/>
      </c>
      <c r="B146">
        <f>+VLOOKUP(A146,'[1]BASE 202520'!$C$2:$D$453,2,FALSE)</f>
        <v/>
      </c>
      <c r="C146" t="n">
        <v>698047</v>
      </c>
      <c r="D146" t="inlineStr">
        <is>
          <t>Rodriguez</t>
        </is>
      </c>
      <c r="E146" t="inlineStr">
        <is>
          <t>Gutierrez</t>
        </is>
      </c>
      <c r="F146" t="inlineStr">
        <is>
          <t>Visnu Hector</t>
        </is>
      </c>
      <c r="G146">
        <f>+CONCATENATE(D146,"  ",E146," ",F146,)</f>
        <v/>
      </c>
      <c r="H146" t="inlineStr">
        <is>
          <t>AS</t>
        </is>
      </c>
      <c r="J146" t="n">
        <v>1</v>
      </c>
      <c r="K146" t="inlineStr">
        <is>
          <t>Centro</t>
        </is>
      </c>
      <c r="L146" t="inlineStr">
        <is>
          <t>CHU</t>
        </is>
      </c>
      <c r="P146" t="inlineStr">
        <is>
          <t>LIC-EDFI-18</t>
        </is>
      </c>
      <c r="Q146" t="inlineStr">
        <is>
          <t>LI</t>
        </is>
      </c>
      <c r="R146" t="inlineStr">
        <is>
          <t>2L25</t>
        </is>
      </c>
      <c r="S146" t="inlineStr">
        <is>
          <t>M</t>
        </is>
      </c>
      <c r="T146" t="inlineStr">
        <is>
          <t>RI</t>
        </is>
      </c>
      <c r="U146" t="inlineStr">
        <is>
          <t>-</t>
        </is>
      </c>
      <c r="V146" t="inlineStr">
        <is>
          <t>30-APR-25 00:00:00</t>
        </is>
      </c>
      <c r="W146" t="n">
        <v>202160</v>
      </c>
      <c r="X146" t="inlineStr">
        <is>
          <t>Sabatino</t>
        </is>
      </c>
      <c r="Y146" t="inlineStr">
        <is>
          <t xml:space="preserve"> No especificada</t>
        </is>
      </c>
      <c r="AA146" t="n">
        <v>-5510309999</v>
      </c>
      <c r="AB146" t="inlineStr">
        <is>
          <t>ROGV040910HMCDTSA0</t>
        </is>
      </c>
      <c r="AC146" s="2" t="n">
        <v>38605</v>
      </c>
      <c r="AD146" s="2" t="n">
        <v>45777</v>
      </c>
      <c r="AE146" t="inlineStr">
        <is>
          <t>Mentira@gmol.com</t>
        </is>
      </c>
      <c r="AF146" t="inlineStr">
        <is>
          <t>00698047@red.unid.mx</t>
        </is>
      </c>
      <c r="AG146" t="n">
        <v>4939</v>
      </c>
      <c r="AH146" s="7" t="n">
        <v>45</v>
      </c>
      <c r="AI146" t="n">
        <v>0</v>
      </c>
      <c r="AJ146" t="n">
        <v>45</v>
      </c>
      <c r="AK146" t="n">
        <v>45</v>
      </c>
      <c r="AL146" t="n">
        <v>0</v>
      </c>
      <c r="AM146" s="1" t="n">
        <v>45607.55096064815</v>
      </c>
      <c r="AN146" t="n">
        <v>3</v>
      </c>
      <c r="AO146" t="n">
        <v>45</v>
      </c>
      <c r="AP146" t="n">
        <v>2391.3</v>
      </c>
      <c r="AQ146" t="n">
        <v>45</v>
      </c>
      <c r="AR146" t="n">
        <v>2391.3</v>
      </c>
      <c r="AS146" t="n">
        <v>45</v>
      </c>
      <c r="AT146" t="n">
        <v>2391.3</v>
      </c>
      <c r="AU146" t="n">
        <v>0</v>
      </c>
      <c r="AV146" t="n">
        <v>0</v>
      </c>
      <c r="AW146" t="n">
        <v>0</v>
      </c>
      <c r="AX146" t="n">
        <v>0</v>
      </c>
      <c r="AY146" t="n">
        <v>0</v>
      </c>
      <c r="AZ146" t="n">
        <v>0</v>
      </c>
      <c r="BA146" t="n">
        <v>5</v>
      </c>
      <c r="BD146" t="n">
        <v>15942</v>
      </c>
      <c r="BE146" t="n">
        <v>5314</v>
      </c>
      <c r="BF146" t="n">
        <v>8768.1</v>
      </c>
      <c r="BG146" t="n">
        <v>2922.7</v>
      </c>
      <c r="BH146" s="2" t="n">
        <v>45747</v>
      </c>
      <c r="BJ146">
        <f>+VLOOKUP(C146,CV!$A$4:$N$546,14,FALSE)</f>
        <v/>
      </c>
    </row>
    <row r="147" ht="29" customHeight="1">
      <c r="A147" s="6">
        <f>+C147</f>
        <v/>
      </c>
      <c r="B147">
        <f>+VLOOKUP(A147,'[1]BASE 202520'!$C$2:$D$453,2,FALSE)</f>
        <v/>
      </c>
      <c r="C147" t="n">
        <v>698287</v>
      </c>
      <c r="D147" t="inlineStr">
        <is>
          <t>Chavez</t>
        </is>
      </c>
      <c r="E147" t="inlineStr">
        <is>
          <t>Torres</t>
        </is>
      </c>
      <c r="F147" t="inlineStr">
        <is>
          <t>Mitzi Guadalupe</t>
        </is>
      </c>
      <c r="G147">
        <f>+CONCATENATE(D147,"  ",E147," ",F147,)</f>
        <v/>
      </c>
      <c r="H147" t="inlineStr">
        <is>
          <t>AS</t>
        </is>
      </c>
      <c r="J147" t="n">
        <v>1</v>
      </c>
      <c r="K147" t="inlineStr">
        <is>
          <t>Centro</t>
        </is>
      </c>
      <c r="L147" t="inlineStr">
        <is>
          <t>CHU</t>
        </is>
      </c>
      <c r="P147" t="inlineStr">
        <is>
          <t>LIC-EDFI-18</t>
        </is>
      </c>
      <c r="Q147" t="inlineStr">
        <is>
          <t>LI</t>
        </is>
      </c>
      <c r="R147" t="inlineStr">
        <is>
          <t>2L25</t>
        </is>
      </c>
      <c r="S147" t="inlineStr">
        <is>
          <t>M</t>
        </is>
      </c>
      <c r="T147" t="inlineStr">
        <is>
          <t>RI</t>
        </is>
      </c>
      <c r="U147" t="inlineStr">
        <is>
          <t>-</t>
        </is>
      </c>
      <c r="W147" t="n">
        <v>202160</v>
      </c>
      <c r="X147" t="inlineStr">
        <is>
          <t>Matutino</t>
        </is>
      </c>
      <c r="Y147" t="inlineStr">
        <is>
          <t xml:space="preserve"> No especificada</t>
        </is>
      </c>
      <c r="AA147" t="n">
        <v>-5513703217</v>
      </c>
      <c r="AB147" t="inlineStr">
        <is>
          <t>CATM991112MDFHRT06</t>
        </is>
      </c>
      <c r="AC147" s="2" t="n">
        <v>36476</v>
      </c>
      <c r="AD147" s="2" t="n">
        <v>45786</v>
      </c>
      <c r="AE147" t="inlineStr">
        <is>
          <t>mitzi991112@gmail.com</t>
        </is>
      </c>
      <c r="AF147" t="inlineStr">
        <is>
          <t>00698287@red.unid.mx</t>
        </is>
      </c>
      <c r="AG147" t="n">
        <v>13420</v>
      </c>
      <c r="AH147" s="7" t="n">
        <v>45</v>
      </c>
      <c r="AI147" t="n">
        <v>0</v>
      </c>
      <c r="AJ147" t="n">
        <v>45</v>
      </c>
      <c r="AK147" t="n">
        <v>45</v>
      </c>
      <c r="AL147" t="n">
        <v>0</v>
      </c>
      <c r="AM147" s="1" t="n">
        <v>45431.7999537037</v>
      </c>
      <c r="AN147" t="n">
        <v>3</v>
      </c>
      <c r="AO147" t="n">
        <v>45</v>
      </c>
      <c r="AP147" t="n">
        <v>0</v>
      </c>
      <c r="AQ147" t="n">
        <v>45</v>
      </c>
      <c r="AR147" t="n">
        <v>0</v>
      </c>
      <c r="AS147" t="n">
        <v>45</v>
      </c>
      <c r="AT147" t="n">
        <v>0</v>
      </c>
      <c r="AU147" t="n">
        <v>0</v>
      </c>
      <c r="AV147" t="n">
        <v>0</v>
      </c>
      <c r="AW147" t="n">
        <v>0</v>
      </c>
      <c r="AX147" t="n">
        <v>0</v>
      </c>
      <c r="AY147" t="n">
        <v>0</v>
      </c>
      <c r="AZ147" t="n">
        <v>0</v>
      </c>
      <c r="BD147" t="n">
        <v>14400</v>
      </c>
      <c r="BE147" t="n">
        <v>4800</v>
      </c>
      <c r="BF147" t="n">
        <v>7920</v>
      </c>
      <c r="BG147" t="n">
        <v>2640</v>
      </c>
      <c r="BH147" s="2" t="n">
        <v>45786</v>
      </c>
      <c r="BJ147">
        <f>+VLOOKUP(C147,CV!$A$4:$N$546,14,FALSE)</f>
        <v/>
      </c>
      <c r="BL147" s="13" t="inlineStr">
        <is>
          <t>ya esta ajustado el banner sin recargos solo falta que realice pagos</t>
        </is>
      </c>
    </row>
    <row r="148">
      <c r="A148" s="6">
        <f>+C148</f>
        <v/>
      </c>
      <c r="B148">
        <f>+VLOOKUP(A148,'[1]BASE 202520'!$C$2:$D$453,2,FALSE)</f>
        <v/>
      </c>
      <c r="C148" t="n">
        <v>728839</v>
      </c>
      <c r="D148" t="inlineStr">
        <is>
          <t>Bernardo</t>
        </is>
      </c>
      <c r="E148" t="inlineStr">
        <is>
          <t>Juan</t>
        </is>
      </c>
      <c r="F148" t="inlineStr">
        <is>
          <t xml:space="preserve">Julio </t>
        </is>
      </c>
      <c r="G148">
        <f>+CONCATENATE(D148,"  ",E148," ",F148,)</f>
        <v/>
      </c>
      <c r="H148" t="inlineStr">
        <is>
          <t>AS</t>
        </is>
      </c>
      <c r="J148" t="n">
        <v>1</v>
      </c>
      <c r="K148" t="inlineStr">
        <is>
          <t>Centro</t>
        </is>
      </c>
      <c r="L148" t="inlineStr">
        <is>
          <t>CHU</t>
        </is>
      </c>
      <c r="P148" t="inlineStr">
        <is>
          <t>LIC-EDFI-18</t>
        </is>
      </c>
      <c r="Q148" t="inlineStr">
        <is>
          <t>LI</t>
        </is>
      </c>
      <c r="R148" t="inlineStr">
        <is>
          <t>2L25</t>
        </is>
      </c>
      <c r="S148" t="inlineStr">
        <is>
          <t>M</t>
        </is>
      </c>
      <c r="T148" t="inlineStr">
        <is>
          <t>RI</t>
        </is>
      </c>
      <c r="U148" t="inlineStr">
        <is>
          <t>-</t>
        </is>
      </c>
      <c r="V148" s="1" t="n">
        <v>45790</v>
      </c>
      <c r="W148" t="n">
        <v>202240</v>
      </c>
      <c r="X148" t="inlineStr">
        <is>
          <t>Matutino</t>
        </is>
      </c>
      <c r="Y148" t="inlineStr">
        <is>
          <t xml:space="preserve"> No especificada</t>
        </is>
      </c>
      <c r="AA148" t="n">
        <v>-5567834422</v>
      </c>
      <c r="AB148" t="inlineStr">
        <is>
          <t>BEJJ020810HMCRNLA4</t>
        </is>
      </c>
      <c r="AC148" s="2" t="n">
        <v>37478</v>
      </c>
      <c r="AD148" s="2" t="n">
        <v>45789</v>
      </c>
      <c r="AE148" t="inlineStr">
        <is>
          <t>jb9704812@gmail.com</t>
        </is>
      </c>
      <c r="AF148" t="inlineStr">
        <is>
          <t>00728839@red.unid.mx</t>
        </is>
      </c>
      <c r="AG148" t="n">
        <v>1260</v>
      </c>
      <c r="AH148" s="7" t="n">
        <v>10</v>
      </c>
      <c r="AI148" t="n">
        <v>0</v>
      </c>
      <c r="AJ148" t="n">
        <v>10</v>
      </c>
      <c r="AK148" t="n">
        <v>10</v>
      </c>
      <c r="AL148" t="n">
        <v>0</v>
      </c>
      <c r="AM148" s="1" t="n">
        <v>44671.43059027778</v>
      </c>
      <c r="AN148" t="n">
        <v>3</v>
      </c>
      <c r="AO148" t="n">
        <v>10</v>
      </c>
      <c r="AP148" t="n">
        <v>0</v>
      </c>
      <c r="AQ148" t="n">
        <v>10</v>
      </c>
      <c r="AR148" t="n">
        <v>0</v>
      </c>
      <c r="AS148" t="n">
        <v>10</v>
      </c>
      <c r="AT148" t="n">
        <v>0</v>
      </c>
      <c r="AU148" t="n">
        <v>0</v>
      </c>
      <c r="AV148" t="n">
        <v>0</v>
      </c>
      <c r="AW148" t="n">
        <v>0</v>
      </c>
      <c r="AX148" t="n">
        <v>0</v>
      </c>
      <c r="AY148" t="n">
        <v>0</v>
      </c>
      <c r="AZ148" t="n">
        <v>0</v>
      </c>
      <c r="BA148" t="n">
        <v>1</v>
      </c>
      <c r="BD148" t="n">
        <v>3606</v>
      </c>
      <c r="BE148" t="n">
        <v>6011</v>
      </c>
      <c r="BF148" t="n">
        <v>3245.4</v>
      </c>
      <c r="BG148" t="n">
        <v>5409.9</v>
      </c>
      <c r="BH148" s="2" t="n">
        <v>45789</v>
      </c>
      <c r="BJ148">
        <f>+VLOOKUP(C148,CV!$A$4:$N$546,14,FALSE)</f>
        <v/>
      </c>
    </row>
    <row r="149">
      <c r="A149" s="6">
        <f>+C149</f>
        <v/>
      </c>
      <c r="B149">
        <f>+VLOOKUP(A149,'[1]BASE 202520'!$C$2:$D$453,2,FALSE)</f>
        <v/>
      </c>
      <c r="C149" t="n">
        <v>729822</v>
      </c>
      <c r="D149" t="inlineStr">
        <is>
          <t>Espinoza</t>
        </is>
      </c>
      <c r="E149" t="inlineStr">
        <is>
          <t>Antonio</t>
        </is>
      </c>
      <c r="F149" t="inlineStr">
        <is>
          <t>Frida Jovana</t>
        </is>
      </c>
      <c r="G149">
        <f>+CONCATENATE(D149,"  ",E149," ",F149,)</f>
        <v/>
      </c>
      <c r="H149" t="inlineStr">
        <is>
          <t>AS</t>
        </is>
      </c>
      <c r="J149" t="n">
        <v>1</v>
      </c>
      <c r="K149" t="inlineStr">
        <is>
          <t>Centro</t>
        </is>
      </c>
      <c r="L149" t="inlineStr">
        <is>
          <t>CHU</t>
        </is>
      </c>
      <c r="P149" t="inlineStr">
        <is>
          <t>LIC-EDFI-18</t>
        </is>
      </c>
      <c r="Q149" t="inlineStr">
        <is>
          <t>LI</t>
        </is>
      </c>
      <c r="R149" t="inlineStr">
        <is>
          <t>2L25</t>
        </is>
      </c>
      <c r="S149" t="inlineStr">
        <is>
          <t>F</t>
        </is>
      </c>
      <c r="T149" t="inlineStr">
        <is>
          <t>RI</t>
        </is>
      </c>
      <c r="U149" t="inlineStr">
        <is>
          <t>-</t>
        </is>
      </c>
      <c r="V149" s="1" t="n">
        <v>45794</v>
      </c>
      <c r="W149" t="n">
        <v>202240</v>
      </c>
      <c r="X149" t="inlineStr">
        <is>
          <t>Matutino</t>
        </is>
      </c>
      <c r="Y149" t="inlineStr">
        <is>
          <t xml:space="preserve"> No especificada</t>
        </is>
      </c>
      <c r="AA149" t="n">
        <v>-5615474479</v>
      </c>
      <c r="AB149" t="inlineStr">
        <is>
          <t>EIAF020801MDFSNRA6</t>
        </is>
      </c>
      <c r="AC149" s="2" t="n">
        <v>37469</v>
      </c>
      <c r="AD149" s="2" t="n">
        <v>45754</v>
      </c>
      <c r="AE149" t="inlineStr">
        <is>
          <t>fridajovanaespinozaa@gmail.com</t>
        </is>
      </c>
      <c r="AF149" t="inlineStr">
        <is>
          <t>00729822@red.unid.mx</t>
        </is>
      </c>
      <c r="AG149" t="n">
        <v>1160</v>
      </c>
      <c r="AH149" s="7" t="n">
        <v>10</v>
      </c>
      <c r="AI149" t="n">
        <v>0</v>
      </c>
      <c r="AJ149" t="n">
        <v>10</v>
      </c>
      <c r="AK149" t="n">
        <v>10</v>
      </c>
      <c r="AL149" t="n">
        <v>0</v>
      </c>
      <c r="AM149" s="1" t="n">
        <v>44679.42831018518</v>
      </c>
      <c r="AN149" t="n">
        <v>3</v>
      </c>
      <c r="AO149" t="n">
        <v>10</v>
      </c>
      <c r="AP149" t="n">
        <v>0</v>
      </c>
      <c r="AQ149" t="n">
        <v>10</v>
      </c>
      <c r="AR149" t="n">
        <v>0</v>
      </c>
      <c r="AS149" t="n">
        <v>10</v>
      </c>
      <c r="AT149" t="n">
        <v>0</v>
      </c>
      <c r="AU149" t="n">
        <v>0</v>
      </c>
      <c r="AV149" t="n">
        <v>0</v>
      </c>
      <c r="AW149" t="n">
        <v>0</v>
      </c>
      <c r="AX149" t="n">
        <v>0</v>
      </c>
      <c r="AY149" t="n">
        <v>0</v>
      </c>
      <c r="AZ149" t="n">
        <v>0</v>
      </c>
      <c r="BA149" t="n">
        <v>1</v>
      </c>
      <c r="BD149" t="n">
        <v>3606</v>
      </c>
      <c r="BE149" t="n">
        <v>6011</v>
      </c>
      <c r="BF149" t="n">
        <v>3245.4</v>
      </c>
      <c r="BG149" t="n">
        <v>5409.9</v>
      </c>
      <c r="BH149" s="2" t="n">
        <v>45754</v>
      </c>
      <c r="BJ149">
        <f>+VLOOKUP(C149,CV!$A$4:$N$546,14,FALSE)</f>
        <v/>
      </c>
    </row>
    <row r="150">
      <c r="A150" s="6">
        <f>+C150</f>
        <v/>
      </c>
      <c r="B150">
        <f>+VLOOKUP(A150,'[1]BASE 202520'!$C$2:$D$453,2,FALSE)</f>
        <v/>
      </c>
      <c r="C150" t="n">
        <v>729823</v>
      </c>
      <c r="D150" t="inlineStr">
        <is>
          <t>Espinoza</t>
        </is>
      </c>
      <c r="E150" t="inlineStr">
        <is>
          <t>Antonio</t>
        </is>
      </c>
      <c r="F150" t="inlineStr">
        <is>
          <t>Dafne Tamara</t>
        </is>
      </c>
      <c r="G150">
        <f>+CONCATENATE(D150,"  ",E150," ",F150,)</f>
        <v/>
      </c>
      <c r="H150" t="inlineStr">
        <is>
          <t>AS</t>
        </is>
      </c>
      <c r="J150" t="n">
        <v>1</v>
      </c>
      <c r="K150" t="inlineStr">
        <is>
          <t>Centro</t>
        </is>
      </c>
      <c r="L150" t="inlineStr">
        <is>
          <t>CHU</t>
        </is>
      </c>
      <c r="P150" t="inlineStr">
        <is>
          <t>LIC-EDFI-18</t>
        </is>
      </c>
      <c r="Q150" t="inlineStr">
        <is>
          <t>LI</t>
        </is>
      </c>
      <c r="R150" t="inlineStr">
        <is>
          <t>2L25</t>
        </is>
      </c>
      <c r="S150" t="inlineStr">
        <is>
          <t>F</t>
        </is>
      </c>
      <c r="T150" t="inlineStr">
        <is>
          <t>RI</t>
        </is>
      </c>
      <c r="U150" t="inlineStr">
        <is>
          <t>-</t>
        </is>
      </c>
      <c r="V150" t="inlineStr">
        <is>
          <t>23-APR-25 00:00:00</t>
        </is>
      </c>
      <c r="W150" t="n">
        <v>202240</v>
      </c>
      <c r="X150" t="inlineStr">
        <is>
          <t>Matutino</t>
        </is>
      </c>
      <c r="Y150" t="inlineStr">
        <is>
          <t xml:space="preserve"> No especificada</t>
        </is>
      </c>
      <c r="AA150" t="n">
        <v>-5518083115</v>
      </c>
      <c r="AB150" t="inlineStr">
        <is>
          <t>EIAD020801MDFSNFA5</t>
        </is>
      </c>
      <c r="AC150" s="2" t="n">
        <v>37469</v>
      </c>
      <c r="AD150" s="2" t="n">
        <v>45754</v>
      </c>
      <c r="AE150" t="inlineStr">
        <is>
          <t>dafnespinoza01@gmail.com</t>
        </is>
      </c>
      <c r="AF150" t="inlineStr">
        <is>
          <t>00729823@red.unid.mx</t>
        </is>
      </c>
      <c r="AG150" t="n">
        <v>1160</v>
      </c>
      <c r="AH150" s="7" t="n">
        <v>10</v>
      </c>
      <c r="AI150" t="n">
        <v>0</v>
      </c>
      <c r="AJ150" t="n">
        <v>10</v>
      </c>
      <c r="AK150" t="n">
        <v>10</v>
      </c>
      <c r="AL150" t="n">
        <v>0</v>
      </c>
      <c r="AM150" s="1" t="n">
        <v>44679.42918981481</v>
      </c>
      <c r="AN150" t="n">
        <v>3</v>
      </c>
      <c r="AO150" t="n">
        <v>10</v>
      </c>
      <c r="AP150" t="n">
        <v>114.5</v>
      </c>
      <c r="AQ150" t="n">
        <v>10</v>
      </c>
      <c r="AR150" t="n">
        <v>114.5</v>
      </c>
      <c r="AS150" t="n">
        <v>10</v>
      </c>
      <c r="AT150" t="n">
        <v>114.5</v>
      </c>
      <c r="AU150" t="n">
        <v>0</v>
      </c>
      <c r="AV150" t="n">
        <v>0</v>
      </c>
      <c r="AW150" t="n">
        <v>0</v>
      </c>
      <c r="AX150" t="n">
        <v>0</v>
      </c>
      <c r="AY150" t="n">
        <v>0</v>
      </c>
      <c r="AZ150" t="n">
        <v>0</v>
      </c>
      <c r="BA150" t="n">
        <v>2</v>
      </c>
      <c r="BD150" t="n">
        <v>7215</v>
      </c>
      <c r="BE150" t="n">
        <v>6011</v>
      </c>
      <c r="BF150" t="n">
        <v>6493.5</v>
      </c>
      <c r="BG150" t="n">
        <v>5409.9</v>
      </c>
      <c r="BH150" s="2" t="n">
        <v>45754</v>
      </c>
      <c r="BJ150">
        <f>+VLOOKUP(C150,CV!$A$4:$N$546,14,FALSE)</f>
        <v/>
      </c>
    </row>
    <row r="151">
      <c r="A151" s="6">
        <f>+C151</f>
        <v/>
      </c>
      <c r="B151">
        <f>+VLOOKUP(A151,'[1]BASE 202520'!$C$2:$D$453,2,FALSE)</f>
        <v/>
      </c>
      <c r="C151" t="n">
        <v>732010</v>
      </c>
      <c r="D151" t="inlineStr">
        <is>
          <t>Fernandez]</t>
        </is>
      </c>
      <c r="E151" t="inlineStr">
        <is>
          <t>Aceves</t>
        </is>
      </c>
      <c r="F151" t="inlineStr">
        <is>
          <t>Keri Emilio</t>
        </is>
      </c>
      <c r="G151">
        <f>+CONCATENATE(D151,"  ",E151," ",F151,)</f>
        <v/>
      </c>
      <c r="H151" t="inlineStr">
        <is>
          <t>AS</t>
        </is>
      </c>
      <c r="J151" t="n">
        <v>1</v>
      </c>
      <c r="K151" t="inlineStr">
        <is>
          <t>Centro</t>
        </is>
      </c>
      <c r="L151" t="inlineStr">
        <is>
          <t>CHU</t>
        </is>
      </c>
      <c r="P151" t="inlineStr">
        <is>
          <t>LIC-EDFI-18</t>
        </is>
      </c>
      <c r="Q151" t="inlineStr">
        <is>
          <t>LI</t>
        </is>
      </c>
      <c r="R151" t="inlineStr">
        <is>
          <t>2L25</t>
        </is>
      </c>
      <c r="S151" t="inlineStr">
        <is>
          <t>M</t>
        </is>
      </c>
      <c r="T151" t="inlineStr">
        <is>
          <t>RI</t>
        </is>
      </c>
      <c r="U151" t="inlineStr">
        <is>
          <t>-</t>
        </is>
      </c>
      <c r="V151" t="inlineStr">
        <is>
          <t>23-APR-25 00:00:00</t>
        </is>
      </c>
      <c r="W151" t="n">
        <v>202240</v>
      </c>
      <c r="X151" t="inlineStr">
        <is>
          <t>Matutino</t>
        </is>
      </c>
      <c r="Y151" t="inlineStr">
        <is>
          <t xml:space="preserve"> No especificada</t>
        </is>
      </c>
      <c r="AA151" t="n">
        <v>-5579465533</v>
      </c>
      <c r="AB151" t="inlineStr">
        <is>
          <t>FEAK030527HDFRCRA6</t>
        </is>
      </c>
      <c r="AC151" s="2" t="n">
        <v>38166</v>
      </c>
      <c r="AD151" s="2" t="n">
        <v>45747</v>
      </c>
      <c r="AE151" t="inlineStr">
        <is>
          <t>emiliofernandeza2705@gmail.com</t>
        </is>
      </c>
      <c r="AF151" t="inlineStr">
        <is>
          <t>00732010@red.unid.mx</t>
        </is>
      </c>
      <c r="AG151" t="n">
        <v>8010</v>
      </c>
      <c r="AH151" s="7" t="n">
        <v>10</v>
      </c>
      <c r="AI151" t="n">
        <v>0</v>
      </c>
      <c r="AJ151" t="n">
        <v>10</v>
      </c>
      <c r="AK151" t="n">
        <v>10</v>
      </c>
      <c r="AL151" t="n">
        <v>0</v>
      </c>
      <c r="AM151" s="1" t="n">
        <v>44692.78300925926</v>
      </c>
      <c r="AN151" t="n">
        <v>3</v>
      </c>
      <c r="AO151" t="n">
        <v>10</v>
      </c>
      <c r="AP151" t="n">
        <v>114.5</v>
      </c>
      <c r="AQ151" t="n">
        <v>10</v>
      </c>
      <c r="AR151" t="n">
        <v>114.5</v>
      </c>
      <c r="AS151" t="n">
        <v>10</v>
      </c>
      <c r="AT151" t="n">
        <v>114.5</v>
      </c>
      <c r="AU151" t="n">
        <v>0</v>
      </c>
      <c r="AV151" t="n">
        <v>0</v>
      </c>
      <c r="AW151" t="n">
        <v>0</v>
      </c>
      <c r="AX151" t="n">
        <v>0</v>
      </c>
      <c r="AY151" t="n">
        <v>0</v>
      </c>
      <c r="AZ151" t="n">
        <v>0</v>
      </c>
      <c r="BA151" t="n">
        <v>1</v>
      </c>
      <c r="BD151" t="n">
        <v>3435</v>
      </c>
      <c r="BE151" t="n">
        <v>5725</v>
      </c>
      <c r="BF151" t="n">
        <v>3091.5</v>
      </c>
      <c r="BG151" t="n">
        <v>5152.5</v>
      </c>
      <c r="BH151" s="2" t="n">
        <v>45747</v>
      </c>
      <c r="BJ151">
        <f>+VLOOKUP(C151,CV!$A$4:$N$546,14,FALSE)</f>
        <v/>
      </c>
    </row>
    <row r="152">
      <c r="A152" s="6">
        <f>+C152</f>
        <v/>
      </c>
      <c r="B152">
        <f>+VLOOKUP(A152,'[1]BASE 202520'!$C$2:$D$453,2,FALSE)</f>
        <v/>
      </c>
      <c r="C152" t="n">
        <v>738787</v>
      </c>
      <c r="D152" t="inlineStr">
        <is>
          <t>Trujillo</t>
        </is>
      </c>
      <c r="E152" t="inlineStr">
        <is>
          <t>Alvarado</t>
        </is>
      </c>
      <c r="F152" t="inlineStr">
        <is>
          <t>Luis Aaron</t>
        </is>
      </c>
      <c r="G152">
        <f>+CONCATENATE(D152,"  ",E152," ",F152,)</f>
        <v/>
      </c>
      <c r="H152" t="inlineStr">
        <is>
          <t>AS</t>
        </is>
      </c>
      <c r="J152" t="n">
        <v>1</v>
      </c>
      <c r="K152" t="inlineStr">
        <is>
          <t>Centro</t>
        </is>
      </c>
      <c r="L152" t="inlineStr">
        <is>
          <t>CHU</t>
        </is>
      </c>
      <c r="P152" t="inlineStr">
        <is>
          <t>LIC-EDFI-18</t>
        </is>
      </c>
      <c r="Q152" t="inlineStr">
        <is>
          <t>LI</t>
        </is>
      </c>
      <c r="R152" t="inlineStr">
        <is>
          <t>2L25</t>
        </is>
      </c>
      <c r="S152" t="inlineStr">
        <is>
          <t>M</t>
        </is>
      </c>
      <c r="T152" t="inlineStr">
        <is>
          <t>RI</t>
        </is>
      </c>
      <c r="U152" t="inlineStr">
        <is>
          <t>-</t>
        </is>
      </c>
      <c r="V152" s="1" t="n">
        <v>45785</v>
      </c>
      <c r="W152" t="n">
        <v>202260</v>
      </c>
      <c r="X152" t="inlineStr">
        <is>
          <t>Matutino</t>
        </is>
      </c>
      <c r="Y152" t="inlineStr">
        <is>
          <t xml:space="preserve"> No especificada</t>
        </is>
      </c>
      <c r="AA152" t="n">
        <v>-5573360534</v>
      </c>
      <c r="AB152" t="inlineStr">
        <is>
          <t>TUAL021122HDFRLSA3</t>
        </is>
      </c>
      <c r="AC152" s="2" t="n">
        <v>37582</v>
      </c>
      <c r="AD152" s="2" t="n">
        <v>45789</v>
      </c>
      <c r="AE152" t="inlineStr">
        <is>
          <t>-at594398@gmail.com</t>
        </is>
      </c>
      <c r="AF152" t="inlineStr">
        <is>
          <t>00738787@red.unid.mx</t>
        </is>
      </c>
      <c r="AG152" t="n">
        <v>55248</v>
      </c>
      <c r="AH152" s="7" t="n">
        <v>10</v>
      </c>
      <c r="AI152" t="n">
        <v>0</v>
      </c>
      <c r="AJ152" t="n">
        <v>10</v>
      </c>
      <c r="AK152" t="n">
        <v>10</v>
      </c>
      <c r="AL152" t="n">
        <v>0</v>
      </c>
      <c r="AM152" s="1" t="n">
        <v>44734.44877314815</v>
      </c>
      <c r="AN152" t="n">
        <v>3</v>
      </c>
      <c r="AO152" t="n">
        <v>10</v>
      </c>
      <c r="AP152" t="n">
        <v>350.2</v>
      </c>
      <c r="AQ152" t="n">
        <v>10</v>
      </c>
      <c r="AR152" t="n">
        <v>350.2</v>
      </c>
      <c r="AS152" t="n">
        <v>10</v>
      </c>
      <c r="AT152" t="n">
        <v>350.2</v>
      </c>
      <c r="AU152" t="n">
        <v>0</v>
      </c>
      <c r="AV152" t="n">
        <v>0</v>
      </c>
      <c r="AW152" t="n">
        <v>0</v>
      </c>
      <c r="AX152" t="n">
        <v>0</v>
      </c>
      <c r="AY152" t="n">
        <v>0</v>
      </c>
      <c r="AZ152" t="n">
        <v>0</v>
      </c>
      <c r="BA152" t="n">
        <v>3</v>
      </c>
      <c r="BD152" t="n">
        <v>10506</v>
      </c>
      <c r="BE152" t="n">
        <v>5836</v>
      </c>
      <c r="BF152" t="n">
        <v>9455.4</v>
      </c>
      <c r="BG152" t="n">
        <v>5252.4</v>
      </c>
      <c r="BH152" s="2" t="n">
        <v>45747</v>
      </c>
      <c r="BJ152">
        <f>+VLOOKUP(C152,CV!$A$4:$N$546,14,FALSE)</f>
        <v/>
      </c>
    </row>
    <row r="153">
      <c r="A153" s="6">
        <f>+C153</f>
        <v/>
      </c>
      <c r="B153">
        <f>+VLOOKUP(A153,'[1]BASE 202520'!$C$2:$D$453,2,FALSE)</f>
        <v/>
      </c>
      <c r="C153" t="n">
        <v>743518</v>
      </c>
      <c r="D153" t="inlineStr">
        <is>
          <t>Trejo</t>
        </is>
      </c>
      <c r="E153" t="inlineStr">
        <is>
          <t>Alonso</t>
        </is>
      </c>
      <c r="F153" t="inlineStr">
        <is>
          <t xml:space="preserve">Eduardo </t>
        </is>
      </c>
      <c r="G153">
        <f>+CONCATENATE(D153,"  ",E153," ",F153,)</f>
        <v/>
      </c>
      <c r="H153" t="inlineStr">
        <is>
          <t>AS</t>
        </is>
      </c>
      <c r="J153" t="n">
        <v>1</v>
      </c>
      <c r="K153" t="inlineStr">
        <is>
          <t>Centro</t>
        </is>
      </c>
      <c r="L153" t="inlineStr">
        <is>
          <t>CHU</t>
        </is>
      </c>
      <c r="P153" t="inlineStr">
        <is>
          <t>LIC-EDFI-18</t>
        </is>
      </c>
      <c r="Q153" t="inlineStr">
        <is>
          <t>LI</t>
        </is>
      </c>
      <c r="R153" t="inlineStr">
        <is>
          <t>2L25</t>
        </is>
      </c>
      <c r="S153" t="inlineStr">
        <is>
          <t>M</t>
        </is>
      </c>
      <c r="T153" t="inlineStr">
        <is>
          <t>RI</t>
        </is>
      </c>
      <c r="U153" t="inlineStr">
        <is>
          <t>-</t>
        </is>
      </c>
      <c r="V153" t="inlineStr">
        <is>
          <t>21-APR-25 00:00:00</t>
        </is>
      </c>
      <c r="W153" t="n">
        <v>202260</v>
      </c>
      <c r="X153" t="inlineStr">
        <is>
          <t>Matutino</t>
        </is>
      </c>
      <c r="Y153" t="inlineStr">
        <is>
          <t xml:space="preserve"> No especificada</t>
        </is>
      </c>
      <c r="AA153" t="n">
        <v>-5625907133</v>
      </c>
      <c r="AB153" t="inlineStr">
        <is>
          <t>TEAE041206HDFRLDA2</t>
        </is>
      </c>
      <c r="AC153" s="2" t="n">
        <v>38327</v>
      </c>
      <c r="AD153" s="2" t="n">
        <v>45790</v>
      </c>
      <c r="AE153" t="inlineStr">
        <is>
          <t>eduardo.tr.alonso78@gmail.com</t>
        </is>
      </c>
      <c r="AF153" t="inlineStr">
        <is>
          <t>00743518@red.unid.mx</t>
        </is>
      </c>
      <c r="AG153" t="n">
        <v>16200</v>
      </c>
      <c r="AH153" s="7" t="n">
        <v>50</v>
      </c>
      <c r="AI153" t="n">
        <v>0</v>
      </c>
      <c r="AJ153" t="n">
        <v>50</v>
      </c>
      <c r="AK153" t="n">
        <v>50</v>
      </c>
      <c r="AL153" t="n">
        <v>0</v>
      </c>
      <c r="AM153" s="1" t="n">
        <v>45164.59626157407</v>
      </c>
      <c r="AN153" t="n">
        <v>3</v>
      </c>
      <c r="AO153" t="n">
        <v>50</v>
      </c>
      <c r="AP153" t="n">
        <v>2721.5</v>
      </c>
      <c r="AQ153" t="n">
        <v>50</v>
      </c>
      <c r="AR153" t="n">
        <v>2721.5</v>
      </c>
      <c r="AS153" t="n">
        <v>50</v>
      </c>
      <c r="AT153" t="n">
        <v>2721.5</v>
      </c>
      <c r="AU153" t="n">
        <v>0</v>
      </c>
      <c r="AV153" t="n">
        <v>0</v>
      </c>
      <c r="AW153" t="n">
        <v>0</v>
      </c>
      <c r="AX153" t="n">
        <v>0</v>
      </c>
      <c r="AY153" t="n">
        <v>0</v>
      </c>
      <c r="AZ153" t="n">
        <v>0</v>
      </c>
      <c r="BA153" t="n">
        <v>5</v>
      </c>
      <c r="BD153" t="n">
        <v>16329</v>
      </c>
      <c r="BE153" t="n">
        <v>5443</v>
      </c>
      <c r="BF153" t="n">
        <v>8164.5</v>
      </c>
      <c r="BG153" t="n">
        <v>2721.5</v>
      </c>
      <c r="BH153" s="2" t="n">
        <v>45743</v>
      </c>
      <c r="BJ153">
        <f>+VLOOKUP(C153,CV!$A$4:$N$546,14,FALSE)</f>
        <v/>
      </c>
    </row>
    <row r="154">
      <c r="A154" s="6">
        <f>+C154</f>
        <v/>
      </c>
      <c r="B154">
        <f>+VLOOKUP(A154,'[1]BASE 202520'!$C$2:$D$453,2,FALSE)</f>
        <v/>
      </c>
      <c r="C154" t="n">
        <v>744415</v>
      </c>
      <c r="D154" t="inlineStr">
        <is>
          <t>Martinez</t>
        </is>
      </c>
      <c r="E154" t="inlineStr">
        <is>
          <t>Martinez</t>
        </is>
      </c>
      <c r="F154" t="inlineStr">
        <is>
          <t xml:space="preserve">Ramiro </t>
        </is>
      </c>
      <c r="G154">
        <f>+CONCATENATE(D154,"  ",E154," ",F154,)</f>
        <v/>
      </c>
      <c r="H154" t="inlineStr">
        <is>
          <t>AS</t>
        </is>
      </c>
      <c r="J154" t="n">
        <v>1</v>
      </c>
      <c r="K154" t="inlineStr">
        <is>
          <t>Centro</t>
        </is>
      </c>
      <c r="L154" t="inlineStr">
        <is>
          <t>CHU</t>
        </is>
      </c>
      <c r="P154" t="inlineStr">
        <is>
          <t>LIC-EDFI-18</t>
        </is>
      </c>
      <c r="Q154" t="inlineStr">
        <is>
          <t>LI</t>
        </is>
      </c>
      <c r="R154" t="inlineStr">
        <is>
          <t>2L25</t>
        </is>
      </c>
      <c r="S154" t="inlineStr">
        <is>
          <t>M</t>
        </is>
      </c>
      <c r="T154" t="inlineStr">
        <is>
          <t>RI</t>
        </is>
      </c>
      <c r="U154" t="inlineStr">
        <is>
          <t>-</t>
        </is>
      </c>
      <c r="V154" s="1" t="n">
        <v>45785</v>
      </c>
      <c r="W154" t="n">
        <v>202260</v>
      </c>
      <c r="X154" t="inlineStr">
        <is>
          <t>Sin horario</t>
        </is>
      </c>
      <c r="Y154" t="inlineStr">
        <is>
          <t xml:space="preserve"> No especificada</t>
        </is>
      </c>
      <c r="AB154" t="inlineStr">
        <is>
          <t>MAMR940311HOCRRM01</t>
        </is>
      </c>
      <c r="AC154" s="2" t="n">
        <v>34404</v>
      </c>
      <c r="AD154" s="2" t="n">
        <v>45747</v>
      </c>
      <c r="AE154" t="inlineStr">
        <is>
          <t>ramiromtnz@hotmail.com</t>
        </is>
      </c>
      <c r="AF154" t="inlineStr">
        <is>
          <t>00744415@red.unid.mx</t>
        </is>
      </c>
      <c r="AG154" t="n">
        <v>16040</v>
      </c>
      <c r="AH154" s="7" t="n">
        <v>10</v>
      </c>
      <c r="AI154" t="n">
        <v>0</v>
      </c>
      <c r="AJ154" t="n">
        <v>10</v>
      </c>
      <c r="AK154" t="n">
        <v>10</v>
      </c>
      <c r="AL154" t="n">
        <v>0</v>
      </c>
      <c r="AM154" s="1" t="n">
        <v>44763.51623842592</v>
      </c>
      <c r="AN154" t="n">
        <v>3</v>
      </c>
      <c r="AO154" t="n">
        <v>10</v>
      </c>
      <c r="AP154" t="n">
        <v>583.6</v>
      </c>
      <c r="AQ154" t="n">
        <v>10</v>
      </c>
      <c r="AR154" t="n">
        <v>583.6</v>
      </c>
      <c r="AS154" t="n">
        <v>10</v>
      </c>
      <c r="AT154" t="n">
        <v>583.6</v>
      </c>
      <c r="AU154" t="n">
        <v>0</v>
      </c>
      <c r="AV154" t="n">
        <v>0</v>
      </c>
      <c r="AW154" t="n">
        <v>0</v>
      </c>
      <c r="AX154" t="n">
        <v>0</v>
      </c>
      <c r="AY154" t="n">
        <v>0</v>
      </c>
      <c r="AZ154" t="n">
        <v>0</v>
      </c>
      <c r="BA154" t="n">
        <v>1</v>
      </c>
      <c r="BD154" t="n">
        <v>17508</v>
      </c>
      <c r="BE154" t="n">
        <v>5836</v>
      </c>
      <c r="BF154" t="n">
        <v>15757.2</v>
      </c>
      <c r="BG154" t="n">
        <v>5252.4</v>
      </c>
      <c r="BH154" s="2" t="n">
        <v>45747</v>
      </c>
      <c r="BJ154">
        <f>+VLOOKUP(C154,CV!$A$4:$N$546,14,FALSE)</f>
        <v/>
      </c>
    </row>
    <row r="155">
      <c r="A155" s="6">
        <f>+C155</f>
        <v/>
      </c>
      <c r="B155">
        <f>+VLOOKUP(A155,'[1]BASE 202520'!$C$2:$D$453,2,FALSE)</f>
        <v/>
      </c>
      <c r="C155" t="n">
        <v>747106</v>
      </c>
      <c r="D155" t="inlineStr">
        <is>
          <t>Reyes</t>
        </is>
      </c>
      <c r="E155" t="inlineStr">
        <is>
          <t>Campos</t>
        </is>
      </c>
      <c r="F155" t="inlineStr">
        <is>
          <t>Yael Uriel</t>
        </is>
      </c>
      <c r="G155">
        <f>+CONCATENATE(D155,"  ",E155," ",F155,)</f>
        <v/>
      </c>
      <c r="H155" t="inlineStr">
        <is>
          <t>AS</t>
        </is>
      </c>
      <c r="J155" t="n">
        <v>1</v>
      </c>
      <c r="K155" t="inlineStr">
        <is>
          <t>Centro</t>
        </is>
      </c>
      <c r="L155" t="inlineStr">
        <is>
          <t>CHU</t>
        </is>
      </c>
      <c r="P155" t="inlineStr">
        <is>
          <t>LIC-EDFI-18</t>
        </is>
      </c>
      <c r="Q155" t="inlineStr">
        <is>
          <t>LI</t>
        </is>
      </c>
      <c r="R155" t="inlineStr">
        <is>
          <t>2L25</t>
        </is>
      </c>
      <c r="S155" t="inlineStr">
        <is>
          <t>M</t>
        </is>
      </c>
      <c r="T155" t="inlineStr">
        <is>
          <t>RI</t>
        </is>
      </c>
      <c r="U155" t="inlineStr">
        <is>
          <t>-</t>
        </is>
      </c>
      <c r="V155" s="1" t="n">
        <v>45785</v>
      </c>
      <c r="W155" t="n">
        <v>202260</v>
      </c>
      <c r="X155" t="inlineStr">
        <is>
          <t>Matutino</t>
        </is>
      </c>
      <c r="Y155" t="inlineStr">
        <is>
          <t xml:space="preserve"> No especificada</t>
        </is>
      </c>
      <c r="AA155" t="n">
        <v>-5614348904</v>
      </c>
      <c r="AB155" t="inlineStr">
        <is>
          <t>RECY030201HDFYMLA8</t>
        </is>
      </c>
      <c r="AC155" s="2" t="n">
        <v>37653</v>
      </c>
      <c r="AD155" s="2" t="n">
        <v>45741</v>
      </c>
      <c r="AE155" t="inlineStr">
        <is>
          <t>reyc@gmail.com</t>
        </is>
      </c>
      <c r="AF155" t="inlineStr">
        <is>
          <t>00747106@red.unid.mx</t>
        </is>
      </c>
      <c r="AG155" t="n">
        <v>4480</v>
      </c>
      <c r="AH155" s="7" t="n">
        <v>10</v>
      </c>
      <c r="AI155" t="n">
        <v>0</v>
      </c>
      <c r="AJ155" t="n">
        <v>10</v>
      </c>
      <c r="AK155" t="n">
        <v>10</v>
      </c>
      <c r="AL155" t="n">
        <v>0</v>
      </c>
      <c r="AM155" s="1" t="n">
        <v>44775.6759837963</v>
      </c>
      <c r="AN155" t="n">
        <v>3</v>
      </c>
      <c r="AO155" t="n">
        <v>10</v>
      </c>
      <c r="AP155" t="n">
        <v>116.7</v>
      </c>
      <c r="AQ155" t="n">
        <v>10</v>
      </c>
      <c r="AR155" t="n">
        <v>116.7</v>
      </c>
      <c r="AS155" t="n">
        <v>10</v>
      </c>
      <c r="AT155" t="n">
        <v>116.7</v>
      </c>
      <c r="AU155" t="n">
        <v>0</v>
      </c>
      <c r="AV155" t="n">
        <v>0</v>
      </c>
      <c r="AW155" t="n">
        <v>0</v>
      </c>
      <c r="AX155" t="n">
        <v>0</v>
      </c>
      <c r="AY155" t="n">
        <v>0</v>
      </c>
      <c r="AZ155" t="n">
        <v>0</v>
      </c>
      <c r="BA155" t="n">
        <v>3</v>
      </c>
      <c r="BD155" t="n">
        <v>10506</v>
      </c>
      <c r="BE155" t="n">
        <v>5836</v>
      </c>
      <c r="BF155" t="n">
        <v>9455.4</v>
      </c>
      <c r="BG155" t="n">
        <v>5252.4</v>
      </c>
      <c r="BH155" s="2" t="n">
        <v>45741</v>
      </c>
      <c r="BJ155">
        <f>+VLOOKUP(C155,CV!$A$4:$N$546,14,FALSE)</f>
        <v/>
      </c>
    </row>
    <row r="156">
      <c r="A156" s="6">
        <f>+C156</f>
        <v/>
      </c>
      <c r="B156">
        <f>+VLOOKUP(A156,'[1]BASE 202520'!$C$2:$D$453,2,FALSE)</f>
        <v/>
      </c>
      <c r="C156" t="n">
        <v>748231</v>
      </c>
      <c r="D156" t="inlineStr">
        <is>
          <t>Vera</t>
        </is>
      </c>
      <c r="E156" t="inlineStr">
        <is>
          <t>Ovalle</t>
        </is>
      </c>
      <c r="F156" t="inlineStr">
        <is>
          <t xml:space="preserve">Mauricio </t>
        </is>
      </c>
      <c r="G156">
        <f>+CONCATENATE(D156,"  ",E156," ",F156,)</f>
        <v/>
      </c>
      <c r="H156" t="inlineStr">
        <is>
          <t>AS</t>
        </is>
      </c>
      <c r="J156" t="n">
        <v>1</v>
      </c>
      <c r="K156" t="inlineStr">
        <is>
          <t>Centro</t>
        </is>
      </c>
      <c r="L156" t="inlineStr">
        <is>
          <t>CHU</t>
        </is>
      </c>
      <c r="P156" t="inlineStr">
        <is>
          <t>LIC-EDFI-18</t>
        </is>
      </c>
      <c r="Q156" t="inlineStr">
        <is>
          <t>LI</t>
        </is>
      </c>
      <c r="R156" t="inlineStr">
        <is>
          <t>2L25</t>
        </is>
      </c>
      <c r="S156" t="inlineStr">
        <is>
          <t>M</t>
        </is>
      </c>
      <c r="T156" t="inlineStr">
        <is>
          <t>RI</t>
        </is>
      </c>
      <c r="U156" t="inlineStr">
        <is>
          <t>-</t>
        </is>
      </c>
      <c r="V156" s="1" t="n">
        <v>45786</v>
      </c>
      <c r="W156" t="n">
        <v>202260</v>
      </c>
      <c r="X156" t="inlineStr">
        <is>
          <t>Matutino</t>
        </is>
      </c>
      <c r="Y156" t="inlineStr">
        <is>
          <t xml:space="preserve"> No especificada</t>
        </is>
      </c>
      <c r="AA156" t="n">
        <v>-5611658592</v>
      </c>
      <c r="AB156" t="inlineStr">
        <is>
          <t>VEOM040424HDFRVRA5</t>
        </is>
      </c>
      <c r="AC156" s="2" t="n">
        <v>38101</v>
      </c>
      <c r="AD156" s="2" t="n">
        <v>45742</v>
      </c>
      <c r="AE156" t="inlineStr">
        <is>
          <t>mawicholo72@gmail.com</t>
        </is>
      </c>
      <c r="AF156" t="inlineStr">
        <is>
          <t>00748231@red.unid.mx</t>
        </is>
      </c>
      <c r="AG156" t="n">
        <v>1870</v>
      </c>
      <c r="AH156" s="7" t="n">
        <v>10</v>
      </c>
      <c r="AI156" t="n">
        <v>0</v>
      </c>
      <c r="AJ156" t="n">
        <v>10</v>
      </c>
      <c r="AK156" t="n">
        <v>10</v>
      </c>
      <c r="AL156" t="n">
        <v>0</v>
      </c>
      <c r="AM156" s="1" t="n">
        <v>44781.55255787037</v>
      </c>
      <c r="AN156" t="n">
        <v>3</v>
      </c>
      <c r="AO156" t="n">
        <v>10</v>
      </c>
      <c r="AP156" t="n">
        <v>233.5</v>
      </c>
      <c r="AQ156" t="n">
        <v>10</v>
      </c>
      <c r="AR156" t="n">
        <v>233.5</v>
      </c>
      <c r="AS156" t="n">
        <v>10</v>
      </c>
      <c r="AT156" t="n">
        <v>233.5</v>
      </c>
      <c r="AU156" t="n">
        <v>0</v>
      </c>
      <c r="AV156" t="n">
        <v>0</v>
      </c>
      <c r="AW156" t="n">
        <v>0</v>
      </c>
      <c r="AX156" t="n">
        <v>0</v>
      </c>
      <c r="AY156" t="n">
        <v>0</v>
      </c>
      <c r="AZ156" t="n">
        <v>0</v>
      </c>
      <c r="BA156" t="n">
        <v>5</v>
      </c>
      <c r="BD156" t="n">
        <v>17508</v>
      </c>
      <c r="BE156" t="n">
        <v>5836</v>
      </c>
      <c r="BF156" t="n">
        <v>15757.2</v>
      </c>
      <c r="BG156" t="n">
        <v>5252.4</v>
      </c>
      <c r="BH156" s="2" t="n">
        <v>45742</v>
      </c>
      <c r="BJ156">
        <f>+VLOOKUP(C156,CV!$A$4:$N$546,14,FALSE)</f>
        <v/>
      </c>
    </row>
    <row r="157">
      <c r="A157" s="6">
        <f>+C157</f>
        <v/>
      </c>
      <c r="B157">
        <f>+VLOOKUP(A157,'[1]BASE 202520'!$C$2:$D$453,2,FALSE)</f>
        <v/>
      </c>
      <c r="C157" t="n">
        <v>749191</v>
      </c>
      <c r="D157" t="inlineStr">
        <is>
          <t>Morin</t>
        </is>
      </c>
      <c r="E157" t="inlineStr">
        <is>
          <t>Gonzalez</t>
        </is>
      </c>
      <c r="F157" t="inlineStr">
        <is>
          <t>Angel Gabriel</t>
        </is>
      </c>
      <c r="G157">
        <f>+CONCATENATE(D157,"  ",E157," ",F157,)</f>
        <v/>
      </c>
      <c r="H157" t="inlineStr">
        <is>
          <t>AS</t>
        </is>
      </c>
      <c r="J157" t="n">
        <v>1</v>
      </c>
      <c r="K157" t="inlineStr">
        <is>
          <t>Centro</t>
        </is>
      </c>
      <c r="L157" t="inlineStr">
        <is>
          <t>CHU</t>
        </is>
      </c>
      <c r="P157" t="inlineStr">
        <is>
          <t>LIC-EDFI-18</t>
        </is>
      </c>
      <c r="Q157" t="inlineStr">
        <is>
          <t>LI</t>
        </is>
      </c>
      <c r="R157" t="inlineStr">
        <is>
          <t>2L25</t>
        </is>
      </c>
      <c r="S157" t="inlineStr">
        <is>
          <t>M</t>
        </is>
      </c>
      <c r="T157" t="inlineStr">
        <is>
          <t>RI</t>
        </is>
      </c>
      <c r="U157" t="inlineStr">
        <is>
          <t>-</t>
        </is>
      </c>
      <c r="V157" s="1" t="n">
        <v>45782</v>
      </c>
      <c r="W157" t="n">
        <v>202260</v>
      </c>
      <c r="X157" t="inlineStr">
        <is>
          <t>Matutino</t>
        </is>
      </c>
      <c r="Y157" t="inlineStr">
        <is>
          <t xml:space="preserve"> No especificada</t>
        </is>
      </c>
      <c r="AA157" t="n">
        <v>-5634560537</v>
      </c>
      <c r="AB157" t="inlineStr">
        <is>
          <t>MOGA030801HDFRNNA9</t>
        </is>
      </c>
      <c r="AC157" s="2" t="n">
        <v>38200</v>
      </c>
      <c r="AD157" s="2" t="n">
        <v>45747</v>
      </c>
      <c r="AE157" t="inlineStr">
        <is>
          <t>Angelmorin256@gmail.com</t>
        </is>
      </c>
      <c r="AF157" t="inlineStr">
        <is>
          <t>00749191@red.unid.mx</t>
        </is>
      </c>
      <c r="AG157" t="n">
        <v>8500</v>
      </c>
      <c r="AH157" s="7" t="n">
        <v>30</v>
      </c>
      <c r="AI157" t="n">
        <v>0</v>
      </c>
      <c r="AJ157" t="n">
        <v>30</v>
      </c>
      <c r="AK157" t="n">
        <v>30</v>
      </c>
      <c r="AL157" t="n">
        <v>0</v>
      </c>
      <c r="AM157" s="1" t="n">
        <v>44784.63462962963</v>
      </c>
      <c r="AN157" t="n">
        <v>3</v>
      </c>
      <c r="AO157" t="n">
        <v>30</v>
      </c>
      <c r="AP157" t="n">
        <v>1750.8</v>
      </c>
      <c r="AQ157" t="n">
        <v>30</v>
      </c>
      <c r="AR157" t="n">
        <v>1750.8</v>
      </c>
      <c r="AS157" t="n">
        <v>30</v>
      </c>
      <c r="AT157" t="n">
        <v>1750.8</v>
      </c>
      <c r="AU157" t="n">
        <v>0</v>
      </c>
      <c r="AV157" t="n">
        <v>0</v>
      </c>
      <c r="AW157" t="n">
        <v>0</v>
      </c>
      <c r="AX157" t="n">
        <v>0</v>
      </c>
      <c r="AY157" t="n">
        <v>0</v>
      </c>
      <c r="AZ157" t="n">
        <v>0</v>
      </c>
      <c r="BA157" t="n">
        <v>1</v>
      </c>
      <c r="BD157" t="n">
        <v>17508</v>
      </c>
      <c r="BE157" t="n">
        <v>5836</v>
      </c>
      <c r="BF157" t="n">
        <v>12255.6</v>
      </c>
      <c r="BG157" t="n">
        <v>4085.2</v>
      </c>
      <c r="BH157" s="2" t="n">
        <v>45747</v>
      </c>
      <c r="BJ157">
        <f>+VLOOKUP(C157,CV!$A$4:$N$546,14,FALSE)</f>
        <v/>
      </c>
    </row>
    <row r="158">
      <c r="A158" s="6">
        <f>+C158</f>
        <v/>
      </c>
      <c r="B158">
        <f>+VLOOKUP(A158,'[1]BASE 202520'!$C$2:$D$453,2,FALSE)</f>
        <v/>
      </c>
      <c r="C158" t="n">
        <v>751272</v>
      </c>
      <c r="D158" t="inlineStr">
        <is>
          <t>Melendez</t>
        </is>
      </c>
      <c r="E158" t="inlineStr">
        <is>
          <t>Zamorano</t>
        </is>
      </c>
      <c r="F158" t="inlineStr">
        <is>
          <t xml:space="preserve">Christian </t>
        </is>
      </c>
      <c r="G158">
        <f>+CONCATENATE(D158,"  ",E158," ",F158,)</f>
        <v/>
      </c>
      <c r="H158" t="inlineStr">
        <is>
          <t>AS</t>
        </is>
      </c>
      <c r="J158" t="n">
        <v>1</v>
      </c>
      <c r="K158" t="inlineStr">
        <is>
          <t>Centro</t>
        </is>
      </c>
      <c r="L158" t="inlineStr">
        <is>
          <t>CHU</t>
        </is>
      </c>
      <c r="P158" t="inlineStr">
        <is>
          <t>LIC-EDFI-18</t>
        </is>
      </c>
      <c r="Q158" t="inlineStr">
        <is>
          <t>LI</t>
        </is>
      </c>
      <c r="R158" t="inlineStr">
        <is>
          <t>2L25</t>
        </is>
      </c>
      <c r="S158" t="inlineStr">
        <is>
          <t>M</t>
        </is>
      </c>
      <c r="T158" t="inlineStr">
        <is>
          <t>RI</t>
        </is>
      </c>
      <c r="U158" t="inlineStr">
        <is>
          <t>-</t>
        </is>
      </c>
      <c r="V158" s="1" t="n">
        <v>45782</v>
      </c>
      <c r="W158" t="n">
        <v>202260</v>
      </c>
      <c r="X158" t="inlineStr">
        <is>
          <t>Matutino</t>
        </is>
      </c>
      <c r="Y158" t="inlineStr">
        <is>
          <t xml:space="preserve"> No especificada</t>
        </is>
      </c>
      <c r="AA158" t="n">
        <v>-5549288640</v>
      </c>
      <c r="AB158" t="inlineStr">
        <is>
          <t>MEZC001109HDFLMHA5</t>
        </is>
      </c>
      <c r="AC158" s="2" t="n">
        <v>34101</v>
      </c>
      <c r="AD158" s="2" t="n">
        <v>45786</v>
      </c>
      <c r="AE158" t="inlineStr">
        <is>
          <t>christian.m.0911@gmail.com</t>
        </is>
      </c>
      <c r="AF158" t="inlineStr">
        <is>
          <t>00751272@red.unid.mx</t>
        </is>
      </c>
      <c r="AG158" t="n">
        <v>8400</v>
      </c>
      <c r="AH158" s="7" t="n">
        <v>10</v>
      </c>
      <c r="AI158" t="n">
        <v>0</v>
      </c>
      <c r="AJ158" t="n">
        <v>10</v>
      </c>
      <c r="AK158" t="n">
        <v>10</v>
      </c>
      <c r="AL158" t="n">
        <v>0</v>
      </c>
      <c r="AM158" s="1" t="n">
        <v>44792.88439814815</v>
      </c>
      <c r="AN158" t="n">
        <v>3</v>
      </c>
      <c r="AO158" t="n">
        <v>10</v>
      </c>
      <c r="AP158" t="n">
        <v>583.6</v>
      </c>
      <c r="AQ158" t="n">
        <v>10</v>
      </c>
      <c r="AR158" t="n">
        <v>583.6</v>
      </c>
      <c r="AS158" t="n">
        <v>10</v>
      </c>
      <c r="AT158" t="n">
        <v>583.6</v>
      </c>
      <c r="AU158" t="n">
        <v>0</v>
      </c>
      <c r="AV158" t="n">
        <v>0</v>
      </c>
      <c r="AW158" t="n">
        <v>0</v>
      </c>
      <c r="AX158" t="n">
        <v>0</v>
      </c>
      <c r="AY158" t="n">
        <v>0</v>
      </c>
      <c r="AZ158" t="n">
        <v>0</v>
      </c>
      <c r="BA158" t="n">
        <v>1</v>
      </c>
      <c r="BD158" t="n">
        <v>17508</v>
      </c>
      <c r="BE158" t="n">
        <v>5836</v>
      </c>
      <c r="BF158" t="n">
        <v>15757.2</v>
      </c>
      <c r="BG158" t="n">
        <v>5252.4</v>
      </c>
      <c r="BH158" s="2" t="n">
        <v>45743</v>
      </c>
      <c r="BJ158">
        <f>+VLOOKUP(C158,CV!$A$4:$N$546,14,FALSE)</f>
        <v/>
      </c>
    </row>
    <row r="159">
      <c r="A159" s="6">
        <f>+C159</f>
        <v/>
      </c>
      <c r="B159">
        <f>+VLOOKUP(A159,'[1]BASE 202520'!$C$2:$D$453,2,FALSE)</f>
        <v/>
      </c>
      <c r="C159" t="n">
        <v>752318</v>
      </c>
      <c r="D159" t="inlineStr">
        <is>
          <t>Diaz</t>
        </is>
      </c>
      <c r="E159" t="inlineStr">
        <is>
          <t>Guerrero</t>
        </is>
      </c>
      <c r="F159" t="inlineStr">
        <is>
          <t xml:space="preserve">Bryan </t>
        </is>
      </c>
      <c r="G159">
        <f>+CONCATENATE(D159,"  ",E159," ",F159,)</f>
        <v/>
      </c>
      <c r="H159" t="inlineStr">
        <is>
          <t>AS</t>
        </is>
      </c>
      <c r="J159" t="n">
        <v>1</v>
      </c>
      <c r="K159" t="inlineStr">
        <is>
          <t>Centro</t>
        </is>
      </c>
      <c r="L159" t="inlineStr">
        <is>
          <t>CHU</t>
        </is>
      </c>
      <c r="P159" t="inlineStr">
        <is>
          <t>LIC-EDFI-18</t>
        </is>
      </c>
      <c r="Q159" t="inlineStr">
        <is>
          <t>LI</t>
        </is>
      </c>
      <c r="R159" t="inlineStr">
        <is>
          <t>2L25</t>
        </is>
      </c>
      <c r="S159" t="inlineStr">
        <is>
          <t>M</t>
        </is>
      </c>
      <c r="T159" t="inlineStr">
        <is>
          <t>RI</t>
        </is>
      </c>
      <c r="U159" t="inlineStr">
        <is>
          <t>-</t>
        </is>
      </c>
      <c r="V159" s="1" t="n">
        <v>45782</v>
      </c>
      <c r="W159" t="n">
        <v>202260</v>
      </c>
      <c r="X159" t="inlineStr">
        <is>
          <t>Matutino</t>
        </is>
      </c>
      <c r="Y159" t="inlineStr">
        <is>
          <t xml:space="preserve"> No especificada</t>
        </is>
      </c>
      <c r="AA159" t="n">
        <v>-5515614638</v>
      </c>
      <c r="AB159" t="inlineStr">
        <is>
          <t>DIGB990406HDFZRR05</t>
        </is>
      </c>
      <c r="AC159" s="2" t="n">
        <v>36256</v>
      </c>
      <c r="AD159" s="2" t="n">
        <v>45741</v>
      </c>
      <c r="AE159" t="inlineStr">
        <is>
          <t>guagua5461@hotmail.com</t>
        </is>
      </c>
      <c r="AF159" t="inlineStr">
        <is>
          <t>00752318@red.unid.mx</t>
        </is>
      </c>
      <c r="AG159" t="n">
        <v>16200</v>
      </c>
      <c r="AH159" s="7" t="n">
        <v>10</v>
      </c>
      <c r="AI159" t="n">
        <v>0</v>
      </c>
      <c r="AJ159" t="n">
        <v>10</v>
      </c>
      <c r="AK159" t="n">
        <v>10</v>
      </c>
      <c r="AL159" t="n">
        <v>0</v>
      </c>
      <c r="AM159" s="1" t="n">
        <v>44797.84293981481</v>
      </c>
      <c r="AN159" t="n">
        <v>3</v>
      </c>
      <c r="AO159" t="n">
        <v>10</v>
      </c>
      <c r="AP159" t="n">
        <v>583.6</v>
      </c>
      <c r="AQ159" t="n">
        <v>10</v>
      </c>
      <c r="AR159" t="n">
        <v>583.6</v>
      </c>
      <c r="AS159" t="n">
        <v>10</v>
      </c>
      <c r="AT159" t="n">
        <v>583.6</v>
      </c>
      <c r="AU159" t="n">
        <v>0</v>
      </c>
      <c r="AV159" t="n">
        <v>0</v>
      </c>
      <c r="AW159" t="n">
        <v>0</v>
      </c>
      <c r="AX159" t="n">
        <v>0</v>
      </c>
      <c r="AY159" t="n">
        <v>0</v>
      </c>
      <c r="AZ159" t="n">
        <v>0</v>
      </c>
      <c r="BA159" t="n">
        <v>1</v>
      </c>
      <c r="BD159" t="n">
        <v>17508</v>
      </c>
      <c r="BE159" t="n">
        <v>5836</v>
      </c>
      <c r="BF159" t="n">
        <v>15757.2</v>
      </c>
      <c r="BG159" t="n">
        <v>5252.4</v>
      </c>
      <c r="BH159" s="2" t="n">
        <v>45741</v>
      </c>
      <c r="BJ159">
        <f>+VLOOKUP(C159,CV!$A$4:$N$546,14,FALSE)</f>
        <v/>
      </c>
    </row>
    <row r="160">
      <c r="A160" s="6">
        <f>+C160</f>
        <v/>
      </c>
      <c r="B160">
        <f>+VLOOKUP(A160,'[1]BASE 202520'!$C$2:$D$453,2,FALSE)</f>
        <v/>
      </c>
      <c r="C160" t="n">
        <v>752331</v>
      </c>
      <c r="D160" t="inlineStr">
        <is>
          <t>Velasco</t>
        </is>
      </c>
      <c r="E160" t="inlineStr">
        <is>
          <t>Garduño</t>
        </is>
      </c>
      <c r="F160" t="inlineStr">
        <is>
          <t xml:space="preserve">Carlos </t>
        </is>
      </c>
      <c r="G160">
        <f>+CONCATENATE(D160,"  ",E160," ",F160,)</f>
        <v/>
      </c>
      <c r="H160" t="inlineStr">
        <is>
          <t>AS</t>
        </is>
      </c>
      <c r="J160" t="n">
        <v>1</v>
      </c>
      <c r="K160" t="inlineStr">
        <is>
          <t>Centro</t>
        </is>
      </c>
      <c r="L160" t="inlineStr">
        <is>
          <t>CHU</t>
        </is>
      </c>
      <c r="P160" t="inlineStr">
        <is>
          <t>LIC-EDFI-18</t>
        </is>
      </c>
      <c r="Q160" t="inlineStr">
        <is>
          <t>LI</t>
        </is>
      </c>
      <c r="R160" t="inlineStr">
        <is>
          <t>2L25</t>
        </is>
      </c>
      <c r="S160" t="inlineStr">
        <is>
          <t>M</t>
        </is>
      </c>
      <c r="T160" t="inlineStr">
        <is>
          <t>RI</t>
        </is>
      </c>
      <c r="U160" t="inlineStr">
        <is>
          <t>-</t>
        </is>
      </c>
      <c r="V160" t="inlineStr">
        <is>
          <t>23-APR-25 00:00:00</t>
        </is>
      </c>
      <c r="W160" t="n">
        <v>202260</v>
      </c>
      <c r="X160" t="inlineStr">
        <is>
          <t>Matutino</t>
        </is>
      </c>
      <c r="Y160" t="inlineStr">
        <is>
          <t xml:space="preserve"> No especificada</t>
        </is>
      </c>
      <c r="AA160" t="n">
        <v>-5591928595</v>
      </c>
      <c r="AB160" t="inlineStr">
        <is>
          <t>VEGC020902HDFLRRA9</t>
        </is>
      </c>
      <c r="AC160" s="2" t="n">
        <v>37501</v>
      </c>
      <c r="AD160" s="2" t="n">
        <v>45743</v>
      </c>
      <c r="AE160" t="inlineStr">
        <is>
          <t>patoterry@hotmail.com</t>
        </is>
      </c>
      <c r="AF160" t="inlineStr">
        <is>
          <t>00752331@red.unid.mx</t>
        </is>
      </c>
      <c r="AG160" t="n">
        <v>13219</v>
      </c>
      <c r="AH160" s="7" t="n">
        <v>40</v>
      </c>
      <c r="AI160" t="n">
        <v>0</v>
      </c>
      <c r="AJ160" t="n">
        <v>40</v>
      </c>
      <c r="AK160" t="n">
        <v>40</v>
      </c>
      <c r="AL160" t="n">
        <v>0</v>
      </c>
      <c r="AM160" s="1" t="n">
        <v>45401.54510416667</v>
      </c>
      <c r="AN160" t="n">
        <v>3</v>
      </c>
      <c r="AO160" t="n">
        <v>40</v>
      </c>
      <c r="AP160" t="n">
        <v>934</v>
      </c>
      <c r="AQ160" t="n">
        <v>40</v>
      </c>
      <c r="AR160" t="n">
        <v>934</v>
      </c>
      <c r="AS160" t="n">
        <v>40</v>
      </c>
      <c r="AT160" t="n">
        <v>934</v>
      </c>
      <c r="AU160" t="n">
        <v>0</v>
      </c>
      <c r="AV160" t="n">
        <v>0</v>
      </c>
      <c r="AW160" t="n">
        <v>0</v>
      </c>
      <c r="AX160" t="n">
        <v>0</v>
      </c>
      <c r="AY160" t="n">
        <v>0</v>
      </c>
      <c r="AZ160" t="n">
        <v>0</v>
      </c>
      <c r="BA160" t="n">
        <v>2</v>
      </c>
      <c r="BD160" t="n">
        <v>7005</v>
      </c>
      <c r="BE160" t="n">
        <v>5836</v>
      </c>
      <c r="BF160" t="n">
        <v>4203</v>
      </c>
      <c r="BG160" t="n">
        <v>3501.6</v>
      </c>
      <c r="BH160" s="2" t="n">
        <v>45743</v>
      </c>
      <c r="BJ160">
        <f>+VLOOKUP(C160,CV!$A$4:$N$546,14,FALSE)</f>
        <v/>
      </c>
    </row>
    <row r="161">
      <c r="A161" s="6">
        <f>+C161</f>
        <v/>
      </c>
      <c r="B161">
        <f>+VLOOKUP(A161,'[1]BASE 202520'!$C$2:$D$453,2,FALSE)</f>
        <v/>
      </c>
      <c r="C161" t="n">
        <v>752920</v>
      </c>
      <c r="D161" t="inlineStr">
        <is>
          <t>Castro</t>
        </is>
      </c>
      <c r="E161" t="inlineStr">
        <is>
          <t>Astudillo</t>
        </is>
      </c>
      <c r="F161" t="inlineStr">
        <is>
          <t xml:space="preserve">Héctor </t>
        </is>
      </c>
      <c r="G161">
        <f>+CONCATENATE(D161,"  ",E161," ",F161,)</f>
        <v/>
      </c>
      <c r="H161" t="inlineStr">
        <is>
          <t>AS</t>
        </is>
      </c>
      <c r="J161" t="n">
        <v>1</v>
      </c>
      <c r="K161" t="inlineStr">
        <is>
          <t>Centro</t>
        </is>
      </c>
      <c r="L161" t="inlineStr">
        <is>
          <t>CHU</t>
        </is>
      </c>
      <c r="P161" t="inlineStr">
        <is>
          <t>LIC-EDFI-18</t>
        </is>
      </c>
      <c r="Q161" t="inlineStr">
        <is>
          <t>LI</t>
        </is>
      </c>
      <c r="R161" t="inlineStr">
        <is>
          <t>2L25</t>
        </is>
      </c>
      <c r="S161" t="inlineStr">
        <is>
          <t>M</t>
        </is>
      </c>
      <c r="T161" t="inlineStr">
        <is>
          <t>RI</t>
        </is>
      </c>
      <c r="U161" t="inlineStr">
        <is>
          <t>-</t>
        </is>
      </c>
      <c r="V161" s="1" t="n">
        <v>45782</v>
      </c>
      <c r="W161" t="n">
        <v>202260</v>
      </c>
      <c r="X161" t="inlineStr">
        <is>
          <t>Sabatino</t>
        </is>
      </c>
      <c r="Y161" t="inlineStr">
        <is>
          <t xml:space="preserve"> No especificada</t>
        </is>
      </c>
      <c r="AA161" t="n">
        <v>-5531058495</v>
      </c>
      <c r="AB161" t="inlineStr">
        <is>
          <t>CAAH030310HDFSSCA3</t>
        </is>
      </c>
      <c r="AC161" s="2" t="n">
        <v>37690</v>
      </c>
      <c r="AD161" s="2" t="n">
        <v>45747</v>
      </c>
      <c r="AE161" t="inlineStr">
        <is>
          <t>hulkcastroa534@gmail.com</t>
        </is>
      </c>
      <c r="AF161" t="inlineStr">
        <is>
          <t>00752920@red.unid.mx</t>
        </is>
      </c>
      <c r="AG161" t="n">
        <v>9520</v>
      </c>
      <c r="AH161" s="7" t="n">
        <v>10</v>
      </c>
      <c r="AI161" t="n">
        <v>0</v>
      </c>
      <c r="AJ161" t="n">
        <v>10</v>
      </c>
      <c r="AK161" t="n">
        <v>10</v>
      </c>
      <c r="AL161" t="n">
        <v>0</v>
      </c>
      <c r="AM161" s="1" t="n">
        <v>44799.63435185186</v>
      </c>
      <c r="AN161" t="n">
        <v>3</v>
      </c>
      <c r="AO161" t="n">
        <v>10</v>
      </c>
      <c r="AP161" t="n">
        <v>233.5</v>
      </c>
      <c r="AQ161" t="n">
        <v>10</v>
      </c>
      <c r="AR161" t="n">
        <v>233.5</v>
      </c>
      <c r="AS161" t="n">
        <v>10</v>
      </c>
      <c r="AT161" t="n">
        <v>233.5</v>
      </c>
      <c r="AU161" t="n">
        <v>0</v>
      </c>
      <c r="AV161" t="n">
        <v>0</v>
      </c>
      <c r="AW161" t="n">
        <v>0</v>
      </c>
      <c r="AX161" t="n">
        <v>0</v>
      </c>
      <c r="AY161" t="n">
        <v>0</v>
      </c>
      <c r="AZ161" t="n">
        <v>0</v>
      </c>
      <c r="BA161" t="n">
        <v>4</v>
      </c>
      <c r="BD161" t="n">
        <v>14007</v>
      </c>
      <c r="BE161" t="n">
        <v>5836</v>
      </c>
      <c r="BF161" t="n">
        <v>12606.3</v>
      </c>
      <c r="BG161" t="n">
        <v>5252.4</v>
      </c>
      <c r="BH161" s="2" t="n">
        <v>45747</v>
      </c>
      <c r="BJ161">
        <f>+VLOOKUP(C161,CV!$A$4:$N$546,14,FALSE)</f>
        <v/>
      </c>
    </row>
    <row r="162">
      <c r="A162" s="6">
        <f>+C162</f>
        <v/>
      </c>
      <c r="B162">
        <f>+VLOOKUP(A162,'[1]BASE 202520'!$C$2:$D$453,2,FALSE)</f>
        <v/>
      </c>
      <c r="C162" t="n">
        <v>755746</v>
      </c>
      <c r="D162" t="inlineStr">
        <is>
          <t>Gamez</t>
        </is>
      </c>
      <c r="E162" t="inlineStr">
        <is>
          <t>Santiago</t>
        </is>
      </c>
      <c r="F162" t="inlineStr">
        <is>
          <t>Diego Alonso</t>
        </is>
      </c>
      <c r="G162">
        <f>+CONCATENATE(D162,"  ",E162," ",F162,)</f>
        <v/>
      </c>
      <c r="H162" t="inlineStr">
        <is>
          <t>AS</t>
        </is>
      </c>
      <c r="J162" t="n">
        <v>1</v>
      </c>
      <c r="K162" t="inlineStr">
        <is>
          <t>Centro</t>
        </is>
      </c>
      <c r="L162" t="inlineStr">
        <is>
          <t>CHU</t>
        </is>
      </c>
      <c r="P162" t="inlineStr">
        <is>
          <t>LIC-EDFI-18</t>
        </is>
      </c>
      <c r="Q162" t="inlineStr">
        <is>
          <t>LI</t>
        </is>
      </c>
      <c r="R162" t="inlineStr">
        <is>
          <t>2L25</t>
        </is>
      </c>
      <c r="S162" t="inlineStr">
        <is>
          <t>M</t>
        </is>
      </c>
      <c r="T162" t="inlineStr">
        <is>
          <t>RA</t>
        </is>
      </c>
      <c r="U162" t="inlineStr">
        <is>
          <t>-</t>
        </is>
      </c>
      <c r="W162" t="n">
        <v>202260</v>
      </c>
      <c r="X162" t="inlineStr">
        <is>
          <t>Matutino</t>
        </is>
      </c>
      <c r="Y162" t="inlineStr">
        <is>
          <t xml:space="preserve"> No especificada</t>
        </is>
      </c>
      <c r="AA162" t="n">
        <v>-5614967245</v>
      </c>
      <c r="AB162" t="inlineStr">
        <is>
          <t>GASD021105HDFMNGA2</t>
        </is>
      </c>
      <c r="AC162" s="2" t="n">
        <v>37513</v>
      </c>
      <c r="AD162" s="2" t="n">
        <v>45790</v>
      </c>
      <c r="AE162" t="inlineStr">
        <is>
          <t>gamezsantiagodiego.57@gmail.com</t>
        </is>
      </c>
      <c r="AF162" t="inlineStr">
        <is>
          <t>00755746@red.unid.mx</t>
        </is>
      </c>
      <c r="AG162" t="n">
        <v>1160</v>
      </c>
      <c r="AH162" s="7" t="n">
        <v>0</v>
      </c>
      <c r="AI162" t="n">
        <v>0</v>
      </c>
      <c r="AJ162" t="n">
        <v>0</v>
      </c>
      <c r="AK162" t="n">
        <v>0</v>
      </c>
      <c r="AL162" t="n">
        <v>0</v>
      </c>
      <c r="AM162" s="1" t="n">
        <v>45790.60019675926</v>
      </c>
      <c r="AN162" t="n">
        <v>3</v>
      </c>
      <c r="AO162" t="n">
        <v>0</v>
      </c>
      <c r="AP162" t="n">
        <v>0</v>
      </c>
      <c r="AQ162" t="n">
        <v>0</v>
      </c>
      <c r="AR162" t="n">
        <v>0</v>
      </c>
      <c r="AS162" t="n">
        <v>0</v>
      </c>
      <c r="AT162" t="n">
        <v>0</v>
      </c>
      <c r="AU162" t="n">
        <v>0</v>
      </c>
      <c r="AV162" t="n">
        <v>0</v>
      </c>
      <c r="AW162" t="n">
        <v>0</v>
      </c>
      <c r="AX162" t="n">
        <v>0</v>
      </c>
      <c r="AY162" t="n">
        <v>0</v>
      </c>
      <c r="AZ162" t="n">
        <v>0</v>
      </c>
      <c r="BD162" t="n">
        <v>14400</v>
      </c>
      <c r="BE162" t="n">
        <v>4800</v>
      </c>
      <c r="BF162" t="n">
        <v>14400</v>
      </c>
      <c r="BG162" t="n">
        <v>4800</v>
      </c>
      <c r="BH162" s="2" t="n">
        <v>45790</v>
      </c>
      <c r="BJ162">
        <f>+VLOOKUP(C162,CV!$A$4:$N$546,14,FALSE)</f>
        <v/>
      </c>
    </row>
    <row r="163">
      <c r="A163" s="6">
        <f>+C163</f>
        <v/>
      </c>
      <c r="B163">
        <f>+VLOOKUP(A163,'[1]BASE 202520'!$C$2:$D$453,2,FALSE)</f>
        <v/>
      </c>
      <c r="C163" t="n">
        <v>756425</v>
      </c>
      <c r="D163" t="inlineStr">
        <is>
          <t>Cardenas</t>
        </is>
      </c>
      <c r="E163" t="inlineStr">
        <is>
          <t>Cantero</t>
        </is>
      </c>
      <c r="F163" t="inlineStr">
        <is>
          <t xml:space="preserve">Oswaldo </t>
        </is>
      </c>
      <c r="G163">
        <f>+CONCATENATE(D163,"  ",E163," ",F163,)</f>
        <v/>
      </c>
      <c r="H163" t="inlineStr">
        <is>
          <t>AS</t>
        </is>
      </c>
      <c r="J163" t="n">
        <v>1</v>
      </c>
      <c r="K163" t="inlineStr">
        <is>
          <t>Centro</t>
        </is>
      </c>
      <c r="L163" t="inlineStr">
        <is>
          <t>CHU</t>
        </is>
      </c>
      <c r="P163" t="inlineStr">
        <is>
          <t>LIC-EDFI-18</t>
        </is>
      </c>
      <c r="Q163" t="inlineStr">
        <is>
          <t>LI</t>
        </is>
      </c>
      <c r="R163" t="inlineStr">
        <is>
          <t>2L25</t>
        </is>
      </c>
      <c r="S163" t="inlineStr">
        <is>
          <t>M</t>
        </is>
      </c>
      <c r="T163" t="inlineStr">
        <is>
          <t>RI</t>
        </is>
      </c>
      <c r="U163" t="inlineStr">
        <is>
          <t>-</t>
        </is>
      </c>
      <c r="V163" s="1" t="n">
        <v>45789</v>
      </c>
      <c r="W163" t="n">
        <v>202260</v>
      </c>
      <c r="X163" t="inlineStr">
        <is>
          <t>Matutino</t>
        </is>
      </c>
      <c r="Y163" t="inlineStr">
        <is>
          <t xml:space="preserve"> No especificada</t>
        </is>
      </c>
      <c r="AA163" t="n">
        <v>-5537291418</v>
      </c>
      <c r="AB163" t="inlineStr">
        <is>
          <t>CXCO040613HDFRNSA8</t>
        </is>
      </c>
      <c r="AC163" s="2" t="n">
        <v>38151</v>
      </c>
      <c r="AD163" s="2" t="n">
        <v>45747</v>
      </c>
      <c r="AE163" t="inlineStr">
        <is>
          <t>oswicardenas13@gmail.com</t>
        </is>
      </c>
      <c r="AF163" t="inlineStr">
        <is>
          <t>00756425@red.unid.mx</t>
        </is>
      </c>
      <c r="AG163" t="n">
        <v>9830</v>
      </c>
      <c r="AH163" s="7" t="n">
        <v>35</v>
      </c>
      <c r="AI163" t="n">
        <v>0</v>
      </c>
      <c r="AJ163" t="n">
        <v>35</v>
      </c>
      <c r="AK163" t="n">
        <v>35</v>
      </c>
      <c r="AL163" t="n">
        <v>0</v>
      </c>
      <c r="AM163" s="1" t="n">
        <v>44809.68309027778</v>
      </c>
      <c r="AN163" t="n">
        <v>3</v>
      </c>
      <c r="AO163" t="n">
        <v>35</v>
      </c>
      <c r="AP163" t="n">
        <v>2042.6</v>
      </c>
      <c r="AQ163" t="n">
        <v>35</v>
      </c>
      <c r="AR163" t="n">
        <v>2042.6</v>
      </c>
      <c r="AS163" t="n">
        <v>35</v>
      </c>
      <c r="AT163" t="n">
        <v>2042.6</v>
      </c>
      <c r="AU163" t="n">
        <v>0</v>
      </c>
      <c r="AV163" t="n">
        <v>0</v>
      </c>
      <c r="AW163" t="n">
        <v>0</v>
      </c>
      <c r="AX163" t="n">
        <v>0</v>
      </c>
      <c r="AY163" t="n">
        <v>0</v>
      </c>
      <c r="AZ163" t="n">
        <v>0</v>
      </c>
      <c r="BA163" t="n">
        <v>5</v>
      </c>
      <c r="BD163" t="n">
        <v>17508</v>
      </c>
      <c r="BE163" t="n">
        <v>5836</v>
      </c>
      <c r="BF163" t="n">
        <v>11380.2</v>
      </c>
      <c r="BG163" t="n">
        <v>3793.4</v>
      </c>
      <c r="BH163" s="2" t="n">
        <v>45747</v>
      </c>
      <c r="BJ163">
        <f>+VLOOKUP(C163,CV!$A$4:$N$546,14,FALSE)</f>
        <v/>
      </c>
    </row>
    <row r="164">
      <c r="A164" s="6">
        <f>+C164</f>
        <v/>
      </c>
      <c r="B164">
        <f>+VLOOKUP(A164,'[1]BASE 202520'!$C$2:$D$453,2,FALSE)</f>
        <v/>
      </c>
      <c r="C164" t="n">
        <v>757788</v>
      </c>
      <c r="D164" t="inlineStr">
        <is>
          <t>Iturbe</t>
        </is>
      </c>
      <c r="E164" t="inlineStr">
        <is>
          <t>Flores</t>
        </is>
      </c>
      <c r="F164" t="inlineStr">
        <is>
          <t>Alan Emiliano</t>
        </is>
      </c>
      <c r="G164">
        <f>+CONCATENATE(D164,"  ",E164," ",F164,)</f>
        <v/>
      </c>
      <c r="H164" t="inlineStr">
        <is>
          <t>AS</t>
        </is>
      </c>
      <c r="J164" t="n">
        <v>1</v>
      </c>
      <c r="K164" t="inlineStr">
        <is>
          <t>Centro</t>
        </is>
      </c>
      <c r="L164" t="inlineStr">
        <is>
          <t>CHU</t>
        </is>
      </c>
      <c r="P164" t="inlineStr">
        <is>
          <t>LIC-EDFI-18</t>
        </is>
      </c>
      <c r="Q164" t="inlineStr">
        <is>
          <t>LI</t>
        </is>
      </c>
      <c r="R164" t="inlineStr">
        <is>
          <t>2L25</t>
        </is>
      </c>
      <c r="S164" t="inlineStr">
        <is>
          <t>M</t>
        </is>
      </c>
      <c r="T164" t="inlineStr">
        <is>
          <t>RI</t>
        </is>
      </c>
      <c r="U164" t="inlineStr">
        <is>
          <t>-</t>
        </is>
      </c>
      <c r="V164" s="1" t="n">
        <v>45789</v>
      </c>
      <c r="W164" t="n">
        <v>202260</v>
      </c>
      <c r="X164" t="inlineStr">
        <is>
          <t>Matutino</t>
        </is>
      </c>
      <c r="Y164" t="inlineStr">
        <is>
          <t xml:space="preserve"> No especificada</t>
        </is>
      </c>
      <c r="AA164" t="n">
        <v>-9842634510</v>
      </c>
      <c r="AB164" t="inlineStr">
        <is>
          <t>IUFA020324HDFTLLA0</t>
        </is>
      </c>
      <c r="AC164" s="2" t="n">
        <v>37339</v>
      </c>
      <c r="AD164" s="1" t="n">
        <v>45789.7612037037</v>
      </c>
      <c r="AE164" t="inlineStr">
        <is>
          <t>alaniuxit@gmail.com</t>
        </is>
      </c>
      <c r="AF164" t="inlineStr">
        <is>
          <t>00757788@red.unid.mx</t>
        </is>
      </c>
      <c r="AG164" t="n">
        <v>6900</v>
      </c>
      <c r="AH164" s="7" t="n">
        <v>50</v>
      </c>
      <c r="AI164" t="n">
        <v>0</v>
      </c>
      <c r="AJ164" t="n">
        <v>50</v>
      </c>
      <c r="AK164" t="n">
        <v>50</v>
      </c>
      <c r="AL164" t="n">
        <v>0</v>
      </c>
      <c r="AM164" s="1" t="n">
        <v>44813.48173611111</v>
      </c>
      <c r="AN164" t="n">
        <v>3</v>
      </c>
      <c r="AO164" t="n">
        <v>50</v>
      </c>
      <c r="AP164" t="n">
        <v>2918</v>
      </c>
      <c r="AQ164" t="n">
        <v>50</v>
      </c>
      <c r="AR164" t="n">
        <v>2918</v>
      </c>
      <c r="AS164" t="n">
        <v>50</v>
      </c>
      <c r="AT164" t="n">
        <v>2918</v>
      </c>
      <c r="AU164" t="n">
        <v>0</v>
      </c>
      <c r="AV164" t="n">
        <v>0</v>
      </c>
      <c r="AW164" t="n">
        <v>0</v>
      </c>
      <c r="AX164" t="n">
        <v>0</v>
      </c>
      <c r="AY164" t="n">
        <v>0</v>
      </c>
      <c r="AZ164" t="n">
        <v>0</v>
      </c>
      <c r="BA164" t="n">
        <v>1</v>
      </c>
      <c r="BD164" t="n">
        <v>17508</v>
      </c>
      <c r="BE164" t="n">
        <v>5836</v>
      </c>
      <c r="BF164" t="n">
        <v>8754</v>
      </c>
      <c r="BG164" t="n">
        <v>2918</v>
      </c>
      <c r="BH164" s="2" t="n">
        <v>45747</v>
      </c>
      <c r="BJ164">
        <f>+VLOOKUP(C164,CV!$A$4:$N$546,14,FALSE)</f>
        <v/>
      </c>
    </row>
    <row r="165">
      <c r="A165" s="6">
        <f>+C165</f>
        <v/>
      </c>
      <c r="B165">
        <f>+VLOOKUP(A165,'[1]BASE 202520'!$C$2:$D$453,2,FALSE)</f>
        <v/>
      </c>
      <c r="C165" t="n">
        <v>758213</v>
      </c>
      <c r="D165" t="inlineStr">
        <is>
          <t>Vargas</t>
        </is>
      </c>
      <c r="E165" t="inlineStr">
        <is>
          <t>López</t>
        </is>
      </c>
      <c r="F165" t="inlineStr">
        <is>
          <t>Andrea Guadalupe</t>
        </is>
      </c>
      <c r="G165">
        <f>+CONCATENATE(D165,"  ",E165," ",F165,)</f>
        <v/>
      </c>
      <c r="H165" t="inlineStr">
        <is>
          <t>AS</t>
        </is>
      </c>
      <c r="J165" t="n">
        <v>1</v>
      </c>
      <c r="K165" t="inlineStr">
        <is>
          <t>Centro</t>
        </is>
      </c>
      <c r="L165" t="inlineStr">
        <is>
          <t>CHU</t>
        </is>
      </c>
      <c r="P165" t="inlineStr">
        <is>
          <t>LIC-EDFI-18</t>
        </is>
      </c>
      <c r="Q165" t="inlineStr">
        <is>
          <t>LI</t>
        </is>
      </c>
      <c r="R165" t="inlineStr">
        <is>
          <t>2L25</t>
        </is>
      </c>
      <c r="S165" t="inlineStr">
        <is>
          <t>F</t>
        </is>
      </c>
      <c r="T165" t="inlineStr">
        <is>
          <t>RI</t>
        </is>
      </c>
      <c r="U165" t="inlineStr">
        <is>
          <t>-</t>
        </is>
      </c>
      <c r="V165" s="1" t="n">
        <v>45795</v>
      </c>
      <c r="W165" t="n">
        <v>202260</v>
      </c>
      <c r="X165" t="inlineStr">
        <is>
          <t>Matutino</t>
        </is>
      </c>
      <c r="Y165" t="inlineStr">
        <is>
          <t xml:space="preserve"> No especificada</t>
        </is>
      </c>
      <c r="AA165" t="n">
        <v>-5581159412</v>
      </c>
      <c r="AB165" t="inlineStr">
        <is>
          <t>VALA040709MDFRPNA8</t>
        </is>
      </c>
      <c r="AC165" s="2" t="n">
        <v>38177</v>
      </c>
      <c r="AD165" s="2" t="n">
        <v>45779</v>
      </c>
      <c r="AE165" t="inlineStr">
        <is>
          <t>av914908@gmail.com</t>
        </is>
      </c>
      <c r="AF165" t="inlineStr">
        <is>
          <t>00758213@red.unid.mx</t>
        </is>
      </c>
      <c r="AG165" t="n">
        <v>1250</v>
      </c>
      <c r="AH165" s="7" t="n">
        <v>10</v>
      </c>
      <c r="AI165" t="n">
        <v>0</v>
      </c>
      <c r="AJ165" t="n">
        <v>10</v>
      </c>
      <c r="AK165" t="n">
        <v>10</v>
      </c>
      <c r="AL165" t="n">
        <v>0</v>
      </c>
      <c r="AM165" s="1" t="n">
        <v>44815.80810185185</v>
      </c>
      <c r="AN165" t="n">
        <v>3</v>
      </c>
      <c r="AO165" t="n">
        <v>10</v>
      </c>
      <c r="AP165" t="n">
        <v>0</v>
      </c>
      <c r="AQ165" t="n">
        <v>10</v>
      </c>
      <c r="AR165" t="n">
        <v>0</v>
      </c>
      <c r="AS165" t="n">
        <v>10</v>
      </c>
      <c r="AT165" t="n">
        <v>0</v>
      </c>
      <c r="AU165" t="n">
        <v>0</v>
      </c>
      <c r="AV165" t="n">
        <v>0</v>
      </c>
      <c r="AW165" t="n">
        <v>0</v>
      </c>
      <c r="AX165" t="n">
        <v>0</v>
      </c>
      <c r="AY165" t="n">
        <v>0</v>
      </c>
      <c r="AZ165" t="n">
        <v>0</v>
      </c>
      <c r="BA165" t="n">
        <v>1</v>
      </c>
      <c r="BD165" t="n">
        <v>3501</v>
      </c>
      <c r="BE165" t="n">
        <v>5836</v>
      </c>
      <c r="BF165" t="n">
        <v>3150.9</v>
      </c>
      <c r="BG165" t="n">
        <v>5252.4</v>
      </c>
      <c r="BH165" s="2" t="n">
        <v>45779</v>
      </c>
      <c r="BJ165">
        <f>+VLOOKUP(C165,CV!$A$4:$N$546,14,FALSE)</f>
        <v/>
      </c>
    </row>
    <row r="166">
      <c r="A166" s="6">
        <f>+C166</f>
        <v/>
      </c>
      <c r="B166">
        <f>+VLOOKUP(A166,'[1]BASE 202520'!$C$2:$D$453,2,FALSE)</f>
        <v/>
      </c>
      <c r="C166" t="n">
        <v>765846</v>
      </c>
      <c r="D166" t="inlineStr">
        <is>
          <t>Luna</t>
        </is>
      </c>
      <c r="E166" t="inlineStr">
        <is>
          <t>Guerrero</t>
        </is>
      </c>
      <c r="F166" t="inlineStr">
        <is>
          <t>Diana Carolina</t>
        </is>
      </c>
      <c r="G166">
        <f>+CONCATENATE(D166,"  ",E166," ",F166,)</f>
        <v/>
      </c>
      <c r="H166" t="inlineStr">
        <is>
          <t>AS</t>
        </is>
      </c>
      <c r="J166" t="n">
        <v>1</v>
      </c>
      <c r="K166" t="inlineStr">
        <is>
          <t>Centro</t>
        </is>
      </c>
      <c r="L166" t="inlineStr">
        <is>
          <t>CHU</t>
        </is>
      </c>
      <c r="P166" t="inlineStr">
        <is>
          <t>LIC-EDFI-18</t>
        </is>
      </c>
      <c r="Q166" t="inlineStr">
        <is>
          <t>LI</t>
        </is>
      </c>
      <c r="R166" t="inlineStr">
        <is>
          <t>2L25</t>
        </is>
      </c>
      <c r="S166" t="inlineStr">
        <is>
          <t>F</t>
        </is>
      </c>
      <c r="T166" t="inlineStr">
        <is>
          <t>RI</t>
        </is>
      </c>
      <c r="U166" t="inlineStr">
        <is>
          <t>-</t>
        </is>
      </c>
      <c r="V166" s="1" t="n">
        <v>45782</v>
      </c>
      <c r="W166" t="n">
        <v>202320</v>
      </c>
      <c r="X166" t="inlineStr">
        <is>
          <t>Matutino</t>
        </is>
      </c>
      <c r="Y166" t="inlineStr">
        <is>
          <t xml:space="preserve"> No especificada</t>
        </is>
      </c>
      <c r="Z166" t="inlineStr">
        <is>
          <t>044-5519188423</t>
        </is>
      </c>
      <c r="AA166" t="inlineStr">
        <is>
          <t>044-5519188423</t>
        </is>
      </c>
      <c r="AB166" t="inlineStr">
        <is>
          <t>LUGD020810MDFNRNA7</t>
        </is>
      </c>
      <c r="AC166" s="2" t="n">
        <v>37478</v>
      </c>
      <c r="AD166" s="2" t="n">
        <v>45789</v>
      </c>
      <c r="AE166" t="inlineStr">
        <is>
          <t>lunadc02@gmail.com</t>
        </is>
      </c>
      <c r="AF166" t="inlineStr">
        <is>
          <t>00765846@red.unid.mx</t>
        </is>
      </c>
      <c r="AG166" t="n">
        <v>4369</v>
      </c>
      <c r="AH166" s="7" t="n">
        <v>60</v>
      </c>
      <c r="AI166" t="n">
        <v>0</v>
      </c>
      <c r="AJ166" t="n">
        <v>60</v>
      </c>
      <c r="AK166" t="n">
        <v>60</v>
      </c>
      <c r="AL166" t="n">
        <v>0</v>
      </c>
      <c r="AM166" s="1" t="n">
        <v>44858.71350694444</v>
      </c>
      <c r="AN166" t="n">
        <v>3</v>
      </c>
      <c r="AO166" t="n">
        <v>60</v>
      </c>
      <c r="AP166" t="n">
        <v>3637.8</v>
      </c>
      <c r="AQ166" t="n">
        <v>60</v>
      </c>
      <c r="AR166" t="n">
        <v>3637.8</v>
      </c>
      <c r="AS166" t="n">
        <v>60</v>
      </c>
      <c r="AT166" t="n">
        <v>3637.8</v>
      </c>
      <c r="AU166" t="n">
        <v>0</v>
      </c>
      <c r="AV166" t="n">
        <v>0</v>
      </c>
      <c r="AW166" t="n">
        <v>0</v>
      </c>
      <c r="AX166" t="n">
        <v>0</v>
      </c>
      <c r="AY166" t="n">
        <v>0</v>
      </c>
      <c r="AZ166" t="n">
        <v>0</v>
      </c>
      <c r="BA166" t="n">
        <v>1</v>
      </c>
      <c r="BD166" t="n">
        <v>18189</v>
      </c>
      <c r="BE166" t="n">
        <v>6063</v>
      </c>
      <c r="BF166" t="n">
        <v>7275.6</v>
      </c>
      <c r="BG166" t="n">
        <v>2425.2</v>
      </c>
      <c r="BH166" s="2" t="n">
        <v>45736</v>
      </c>
      <c r="BJ166">
        <f>+VLOOKUP(C166,CV!$A$4:$N$546,14,FALSE)</f>
        <v/>
      </c>
    </row>
    <row r="167">
      <c r="A167" s="6">
        <f>+C167</f>
        <v/>
      </c>
      <c r="B167">
        <f>+VLOOKUP(A167,'[1]BASE 202520'!$C$2:$D$453,2,FALSE)</f>
        <v/>
      </c>
      <c r="C167" t="n">
        <v>766106</v>
      </c>
      <c r="D167" t="inlineStr">
        <is>
          <t>Chavarria</t>
        </is>
      </c>
      <c r="E167" t="inlineStr">
        <is>
          <t>Lara</t>
        </is>
      </c>
      <c r="F167" t="inlineStr">
        <is>
          <t>Edson Leandro</t>
        </is>
      </c>
      <c r="G167">
        <f>+CONCATENATE(D167,"  ",E167," ",F167,)</f>
        <v/>
      </c>
      <c r="H167" t="inlineStr">
        <is>
          <t>AS</t>
        </is>
      </c>
      <c r="J167" t="n">
        <v>1</v>
      </c>
      <c r="K167" t="inlineStr">
        <is>
          <t>Centro</t>
        </is>
      </c>
      <c r="L167" t="inlineStr">
        <is>
          <t>CHU</t>
        </is>
      </c>
      <c r="P167" t="inlineStr">
        <is>
          <t>LIC-EDFI-18</t>
        </is>
      </c>
      <c r="Q167" t="inlineStr">
        <is>
          <t>LI</t>
        </is>
      </c>
      <c r="R167" t="inlineStr">
        <is>
          <t>2L25</t>
        </is>
      </c>
      <c r="S167" t="inlineStr">
        <is>
          <t>M</t>
        </is>
      </c>
      <c r="T167" t="inlineStr">
        <is>
          <t>RI</t>
        </is>
      </c>
      <c r="U167" t="inlineStr">
        <is>
          <t>-</t>
        </is>
      </c>
      <c r="V167" s="1" t="n">
        <v>45783</v>
      </c>
      <c r="W167" t="n">
        <v>202320</v>
      </c>
      <c r="X167" t="inlineStr">
        <is>
          <t>Matutino</t>
        </is>
      </c>
      <c r="Y167" t="inlineStr">
        <is>
          <t xml:space="preserve"> No especificada</t>
        </is>
      </c>
      <c r="AA167" t="n">
        <v>-5587710060</v>
      </c>
      <c r="AB167" t="inlineStr">
        <is>
          <t>CALE000821HDFHRDA8</t>
        </is>
      </c>
      <c r="AC167" s="2" t="n">
        <v>36759</v>
      </c>
      <c r="AD167" s="2" t="n">
        <v>45789</v>
      </c>
      <c r="AE167" t="inlineStr">
        <is>
          <t>edsonleandrochavarrialara@gmail.com</t>
        </is>
      </c>
      <c r="AF167" t="inlineStr">
        <is>
          <t>00766106@red.unid.mx</t>
        </is>
      </c>
      <c r="AG167" t="n">
        <v>13040</v>
      </c>
      <c r="AH167" s="7" t="n">
        <v>40</v>
      </c>
      <c r="AI167" t="n">
        <v>0</v>
      </c>
      <c r="AJ167" t="n">
        <v>40</v>
      </c>
      <c r="AK167" t="n">
        <v>40</v>
      </c>
      <c r="AL167" t="n">
        <v>0</v>
      </c>
      <c r="AM167" s="1" t="n">
        <v>44860.21112268518</v>
      </c>
      <c r="AN167" t="n">
        <v>3</v>
      </c>
      <c r="AO167" t="n">
        <v>40</v>
      </c>
      <c r="AP167" t="n">
        <v>2425.2</v>
      </c>
      <c r="AQ167" t="n">
        <v>40</v>
      </c>
      <c r="AR167" t="n">
        <v>2425.2</v>
      </c>
      <c r="AS167" t="n">
        <v>40</v>
      </c>
      <c r="AT167" t="n">
        <v>2425.2</v>
      </c>
      <c r="AU167" t="n">
        <v>0</v>
      </c>
      <c r="AV167" t="n">
        <v>0</v>
      </c>
      <c r="AW167" t="n">
        <v>0</v>
      </c>
      <c r="AX167" t="n">
        <v>0</v>
      </c>
      <c r="AY167" t="n">
        <v>0</v>
      </c>
      <c r="AZ167" t="n">
        <v>0</v>
      </c>
      <c r="BA167" t="n">
        <v>2</v>
      </c>
      <c r="BD167" t="n">
        <v>18189</v>
      </c>
      <c r="BE167" t="n">
        <v>6063</v>
      </c>
      <c r="BF167" t="n">
        <v>10913.4</v>
      </c>
      <c r="BG167" t="n">
        <v>3637.8</v>
      </c>
      <c r="BH167" s="2" t="n">
        <v>45736</v>
      </c>
      <c r="BJ167">
        <f>+VLOOKUP(C167,CV!$A$4:$N$546,14,FALSE)</f>
        <v/>
      </c>
    </row>
    <row r="168">
      <c r="A168" s="6">
        <f>+C168</f>
        <v/>
      </c>
      <c r="B168">
        <f>+VLOOKUP(A168,'[1]BASE 202520'!$C$2:$D$453,2,FALSE)</f>
        <v/>
      </c>
      <c r="C168" t="n">
        <v>766587</v>
      </c>
      <c r="D168" t="inlineStr">
        <is>
          <t>Amaya</t>
        </is>
      </c>
      <c r="E168" t="inlineStr">
        <is>
          <t>Chavez</t>
        </is>
      </c>
      <c r="F168" t="inlineStr">
        <is>
          <t xml:space="preserve">Emmanuel </t>
        </is>
      </c>
      <c r="G168">
        <f>+CONCATENATE(D168,"  ",E168," ",F168,)</f>
        <v/>
      </c>
      <c r="H168" t="inlineStr">
        <is>
          <t>AS</t>
        </is>
      </c>
      <c r="J168" t="n">
        <v>1</v>
      </c>
      <c r="K168" t="inlineStr">
        <is>
          <t>Centro</t>
        </is>
      </c>
      <c r="L168" t="inlineStr">
        <is>
          <t>CHU</t>
        </is>
      </c>
      <c r="P168" t="inlineStr">
        <is>
          <t>LIC-EDFI-18</t>
        </is>
      </c>
      <c r="Q168" t="inlineStr">
        <is>
          <t>LI</t>
        </is>
      </c>
      <c r="R168" t="inlineStr">
        <is>
          <t>2L25</t>
        </is>
      </c>
      <c r="S168" t="inlineStr">
        <is>
          <t>M</t>
        </is>
      </c>
      <c r="T168" t="inlineStr">
        <is>
          <t>RI</t>
        </is>
      </c>
      <c r="U168" t="inlineStr">
        <is>
          <t>-</t>
        </is>
      </c>
      <c r="V168" s="1" t="n">
        <v>45783</v>
      </c>
      <c r="W168" t="n">
        <v>202320</v>
      </c>
      <c r="X168" t="inlineStr">
        <is>
          <t>Matutino</t>
        </is>
      </c>
      <c r="Y168" t="inlineStr">
        <is>
          <t xml:space="preserve"> No especificada</t>
        </is>
      </c>
      <c r="AA168" t="n">
        <v>-5531159583</v>
      </c>
      <c r="AB168" t="inlineStr">
        <is>
          <t>AACE871023HDFMHM05</t>
        </is>
      </c>
      <c r="AC168" s="2" t="n">
        <v>32073</v>
      </c>
      <c r="AD168" s="2" t="n">
        <v>45734</v>
      </c>
      <c r="AE168" t="inlineStr">
        <is>
          <t>emmanuel_amaya_ch@hotmail.com</t>
        </is>
      </c>
      <c r="AF168" t="inlineStr">
        <is>
          <t>00766587@red.unid.mx</t>
        </is>
      </c>
      <c r="AG168" t="n">
        <v>16880</v>
      </c>
      <c r="AH168" s="7" t="n">
        <v>55</v>
      </c>
      <c r="AI168" t="n">
        <v>0</v>
      </c>
      <c r="AJ168" t="n">
        <v>55</v>
      </c>
      <c r="AK168" t="n">
        <v>55</v>
      </c>
      <c r="AL168" t="n">
        <v>0</v>
      </c>
      <c r="AM168" s="1" t="n">
        <v>45045.83032407407</v>
      </c>
      <c r="AN168" t="n">
        <v>3</v>
      </c>
      <c r="AO168" t="n">
        <v>55</v>
      </c>
      <c r="AP168" t="n">
        <v>3334.65</v>
      </c>
      <c r="AQ168" t="n">
        <v>55</v>
      </c>
      <c r="AR168" t="n">
        <v>3334.65</v>
      </c>
      <c r="AS168" t="n">
        <v>55</v>
      </c>
      <c r="AT168" t="n">
        <v>3334.65</v>
      </c>
      <c r="AU168" t="n">
        <v>0</v>
      </c>
      <c r="AV168" t="n">
        <v>0</v>
      </c>
      <c r="AW168" t="n">
        <v>0</v>
      </c>
      <c r="AX168" t="n">
        <v>0</v>
      </c>
      <c r="AY168" t="n">
        <v>0</v>
      </c>
      <c r="AZ168" t="n">
        <v>0</v>
      </c>
      <c r="BA168" t="n">
        <v>1</v>
      </c>
      <c r="BD168" t="n">
        <v>18189</v>
      </c>
      <c r="BE168" t="n">
        <v>6063</v>
      </c>
      <c r="BF168" t="n">
        <v>8185.05</v>
      </c>
      <c r="BG168" t="n">
        <v>2728.35</v>
      </c>
      <c r="BH168" s="2" t="n">
        <v>45734</v>
      </c>
      <c r="BJ168">
        <f>+VLOOKUP(C168,CV!$A$4:$N$546,14,FALSE)</f>
        <v/>
      </c>
    </row>
    <row r="169">
      <c r="A169" s="6">
        <f>+C169</f>
        <v/>
      </c>
      <c r="B169">
        <f>+VLOOKUP(A169,'[1]BASE 202520'!$C$2:$D$453,2,FALSE)</f>
        <v/>
      </c>
      <c r="C169" t="n">
        <v>776609</v>
      </c>
      <c r="D169" t="inlineStr">
        <is>
          <t>Santillan</t>
        </is>
      </c>
      <c r="E169" t="inlineStr">
        <is>
          <t>Alonso</t>
        </is>
      </c>
      <c r="F169" t="inlineStr">
        <is>
          <t xml:space="preserve">Jorge </t>
        </is>
      </c>
      <c r="G169">
        <f>+CONCATENATE(D169,"  ",E169," ",F169,)</f>
        <v/>
      </c>
      <c r="H169" t="inlineStr">
        <is>
          <t>AS</t>
        </is>
      </c>
      <c r="J169" t="n">
        <v>1</v>
      </c>
      <c r="K169" t="inlineStr">
        <is>
          <t>Centro</t>
        </is>
      </c>
      <c r="L169" t="inlineStr">
        <is>
          <t>CHU</t>
        </is>
      </c>
      <c r="P169" t="inlineStr">
        <is>
          <t>LIC-EDFI-18</t>
        </is>
      </c>
      <c r="Q169" t="inlineStr">
        <is>
          <t>LI</t>
        </is>
      </c>
      <c r="R169" t="inlineStr">
        <is>
          <t>2L25</t>
        </is>
      </c>
      <c r="S169" t="inlineStr">
        <is>
          <t>M</t>
        </is>
      </c>
      <c r="T169" t="inlineStr">
        <is>
          <t>RI</t>
        </is>
      </c>
      <c r="U169" t="inlineStr">
        <is>
          <t>-</t>
        </is>
      </c>
      <c r="V169" s="1" t="n">
        <v>45785</v>
      </c>
      <c r="W169" t="n">
        <v>202320</v>
      </c>
      <c r="X169" t="inlineStr">
        <is>
          <t>Matutino</t>
        </is>
      </c>
      <c r="Y169" t="inlineStr">
        <is>
          <t xml:space="preserve"> No especificada</t>
        </is>
      </c>
      <c r="AA169" t="n">
        <v>-5531001769</v>
      </c>
      <c r="AB169" t="inlineStr">
        <is>
          <t>SAAJ920228HDFNLR07</t>
        </is>
      </c>
      <c r="AC169" s="2" t="n">
        <v>33662</v>
      </c>
      <c r="AD169" s="2" t="n">
        <v>45777</v>
      </c>
      <c r="AE169" t="inlineStr">
        <is>
          <t>santillanjorgealonso92@gmail.com</t>
        </is>
      </c>
      <c r="AF169" t="inlineStr">
        <is>
          <t>00776609@red.unid.mx</t>
        </is>
      </c>
      <c r="AG169" t="n">
        <v>4200</v>
      </c>
      <c r="AH169" s="7" t="n">
        <v>100</v>
      </c>
      <c r="AI169" t="n">
        <v>0</v>
      </c>
      <c r="AJ169" t="n">
        <v>100</v>
      </c>
      <c r="AK169" t="n">
        <v>100</v>
      </c>
      <c r="AL169" t="n">
        <v>0</v>
      </c>
      <c r="AM169" s="1" t="n">
        <v>44939.51709490741</v>
      </c>
      <c r="AN169" t="n">
        <v>3</v>
      </c>
      <c r="AO169" t="n">
        <v>50</v>
      </c>
      <c r="AP169" t="n">
        <v>3031.5</v>
      </c>
      <c r="AQ169" t="n">
        <v>50</v>
      </c>
      <c r="AR169" t="n">
        <v>3031.5</v>
      </c>
      <c r="AS169" t="n">
        <v>50</v>
      </c>
      <c r="AT169" t="n">
        <v>3031.5</v>
      </c>
      <c r="AU169" t="n">
        <v>0</v>
      </c>
      <c r="AV169" t="n">
        <v>0</v>
      </c>
      <c r="AW169" t="n">
        <v>0</v>
      </c>
      <c r="AX169" t="n">
        <v>0</v>
      </c>
      <c r="AY169" t="n">
        <v>0</v>
      </c>
      <c r="AZ169" t="n">
        <v>0</v>
      </c>
      <c r="BA169" t="n">
        <v>1</v>
      </c>
      <c r="BD169" t="n">
        <v>18189</v>
      </c>
      <c r="BE169" t="n">
        <v>6063</v>
      </c>
      <c r="BF169" t="n">
        <v>0</v>
      </c>
      <c r="BG169" t="n">
        <v>0</v>
      </c>
      <c r="BH169" s="2" t="n">
        <v>45740</v>
      </c>
      <c r="BJ169">
        <f>+VLOOKUP(C169,CV!$A$4:$N$546,14,FALSE)</f>
        <v/>
      </c>
    </row>
    <row r="170">
      <c r="A170" s="6">
        <f>+C170</f>
        <v/>
      </c>
      <c r="B170">
        <f>+VLOOKUP(A170,'[1]BASE 202520'!$C$2:$D$453,2,FALSE)</f>
        <v/>
      </c>
      <c r="C170" t="n">
        <v>797836</v>
      </c>
      <c r="D170" t="inlineStr">
        <is>
          <t>Barroso</t>
        </is>
      </c>
      <c r="E170" t="inlineStr">
        <is>
          <t>Barrera</t>
        </is>
      </c>
      <c r="F170" t="inlineStr">
        <is>
          <t xml:space="preserve">Braulio </t>
        </is>
      </c>
      <c r="G170">
        <f>+CONCATENATE(D170,"  ",E170," ",F170,)</f>
        <v/>
      </c>
      <c r="H170" t="inlineStr">
        <is>
          <t>AS</t>
        </is>
      </c>
      <c r="J170" t="n">
        <v>1</v>
      </c>
      <c r="K170" t="inlineStr">
        <is>
          <t>Centro</t>
        </is>
      </c>
      <c r="L170" t="inlineStr">
        <is>
          <t>CHU</t>
        </is>
      </c>
      <c r="P170" t="inlineStr">
        <is>
          <t>LIC-EDFI-18</t>
        </is>
      </c>
      <c r="Q170" t="inlineStr">
        <is>
          <t>LI</t>
        </is>
      </c>
      <c r="R170" t="inlineStr">
        <is>
          <t>2L25</t>
        </is>
      </c>
      <c r="S170" t="inlineStr">
        <is>
          <t>M</t>
        </is>
      </c>
      <c r="T170" t="inlineStr">
        <is>
          <t>RI</t>
        </is>
      </c>
      <c r="U170" t="inlineStr">
        <is>
          <t>-</t>
        </is>
      </c>
      <c r="V170" t="inlineStr">
        <is>
          <t>23-APR-25 00:00:00</t>
        </is>
      </c>
      <c r="W170" t="n">
        <v>202360</v>
      </c>
      <c r="X170" t="inlineStr">
        <is>
          <t>Matutino</t>
        </is>
      </c>
      <c r="Y170" t="inlineStr">
        <is>
          <t xml:space="preserve"> No especificada</t>
        </is>
      </c>
      <c r="AA170" t="n">
        <v>-5541365511</v>
      </c>
      <c r="AB170" t="inlineStr">
        <is>
          <t>BABB030305HDFRRRA1</t>
        </is>
      </c>
      <c r="AC170" s="2" t="n">
        <v>37685</v>
      </c>
      <c r="AD170" s="2" t="n">
        <v>45754</v>
      </c>
      <c r="AE170" t="inlineStr">
        <is>
          <t>brauliobarrera2003@gmail.com</t>
        </is>
      </c>
      <c r="AF170" t="inlineStr">
        <is>
          <t>00797836@red.unid.mx</t>
        </is>
      </c>
      <c r="AG170" t="n">
        <v>10320</v>
      </c>
      <c r="AH170" s="7" t="n">
        <v>45</v>
      </c>
      <c r="AI170" t="n">
        <v>0</v>
      </c>
      <c r="AJ170" t="n">
        <v>45</v>
      </c>
      <c r="AK170" t="n">
        <v>45</v>
      </c>
      <c r="AL170" t="n">
        <v>0</v>
      </c>
      <c r="AM170" s="1" t="n">
        <v>45084.5718287037</v>
      </c>
      <c r="AN170" t="n">
        <v>3</v>
      </c>
      <c r="AO170" t="n">
        <v>45</v>
      </c>
      <c r="AP170" t="n">
        <v>2449.35</v>
      </c>
      <c r="AQ170" t="n">
        <v>45</v>
      </c>
      <c r="AR170" t="n">
        <v>2449.35</v>
      </c>
      <c r="AS170" t="n">
        <v>45</v>
      </c>
      <c r="AT170" t="n">
        <v>2449.35</v>
      </c>
      <c r="AU170" t="n">
        <v>0</v>
      </c>
      <c r="AV170" t="n">
        <v>0</v>
      </c>
      <c r="AW170" t="n">
        <v>0</v>
      </c>
      <c r="AX170" t="n">
        <v>0</v>
      </c>
      <c r="AY170" t="n">
        <v>0</v>
      </c>
      <c r="AZ170" t="n">
        <v>0</v>
      </c>
      <c r="BA170" t="n">
        <v>5</v>
      </c>
      <c r="BD170" t="n">
        <v>16329</v>
      </c>
      <c r="BE170" t="n">
        <v>5443</v>
      </c>
      <c r="BF170" t="n">
        <v>8980.950000000001</v>
      </c>
      <c r="BG170" t="n">
        <v>2993.65</v>
      </c>
      <c r="BH170" s="2" t="n">
        <v>45754</v>
      </c>
      <c r="BJ170">
        <f>+VLOOKUP(C170,CV!$A$4:$N$546,14,FALSE)</f>
        <v/>
      </c>
    </row>
    <row r="171">
      <c r="A171" s="6">
        <f>+C171</f>
        <v/>
      </c>
      <c r="B171">
        <f>+VLOOKUP(A171,'[1]BASE 202520'!$C$2:$D$453,2,FALSE)</f>
        <v/>
      </c>
      <c r="C171" t="n">
        <v>801475</v>
      </c>
      <c r="D171" t="inlineStr">
        <is>
          <t>Castañeda</t>
        </is>
      </c>
      <c r="E171" t="inlineStr">
        <is>
          <t>Peralta</t>
        </is>
      </c>
      <c r="F171" t="inlineStr">
        <is>
          <t>Victor Jafet</t>
        </is>
      </c>
      <c r="G171">
        <f>+CONCATENATE(D171,"  ",E171," ",F171,)</f>
        <v/>
      </c>
      <c r="H171" t="inlineStr">
        <is>
          <t>AS</t>
        </is>
      </c>
      <c r="J171" t="n">
        <v>1</v>
      </c>
      <c r="K171" t="inlineStr">
        <is>
          <t>Centro</t>
        </is>
      </c>
      <c r="L171" t="inlineStr">
        <is>
          <t>CHU</t>
        </is>
      </c>
      <c r="P171" t="inlineStr">
        <is>
          <t>LIC-EDFI-18</t>
        </is>
      </c>
      <c r="Q171" t="inlineStr">
        <is>
          <t>LI</t>
        </is>
      </c>
      <c r="R171" t="inlineStr">
        <is>
          <t>2L25</t>
        </is>
      </c>
      <c r="S171" t="inlineStr">
        <is>
          <t>M</t>
        </is>
      </c>
      <c r="T171" t="inlineStr">
        <is>
          <t>RI</t>
        </is>
      </c>
      <c r="U171" t="inlineStr">
        <is>
          <t>-</t>
        </is>
      </c>
      <c r="V171" t="inlineStr">
        <is>
          <t>21-APR-25 00:00:00</t>
        </is>
      </c>
      <c r="W171" t="n">
        <v>202360</v>
      </c>
      <c r="X171" t="inlineStr">
        <is>
          <t>Matutino</t>
        </is>
      </c>
      <c r="Y171" t="inlineStr">
        <is>
          <t xml:space="preserve"> No especificada</t>
        </is>
      </c>
      <c r="AA171" t="n">
        <v>-7775706613</v>
      </c>
      <c r="AB171" t="inlineStr">
        <is>
          <t>CAPV051223HMSSRCA5</t>
        </is>
      </c>
      <c r="AC171" s="2" t="n">
        <v>38709</v>
      </c>
      <c r="AD171" s="2" t="n">
        <v>45747</v>
      </c>
      <c r="AE171" t="inlineStr">
        <is>
          <t>victorpp231223@gmail.com</t>
        </is>
      </c>
      <c r="AF171" t="inlineStr">
        <is>
          <t>00801475@red.unid.mx</t>
        </is>
      </c>
      <c r="AG171" t="n">
        <v>6800</v>
      </c>
      <c r="AH171" s="7" t="n">
        <v>10</v>
      </c>
      <c r="AI171" t="n">
        <v>0</v>
      </c>
      <c r="AJ171" t="n">
        <v>10</v>
      </c>
      <c r="AK171" t="n">
        <v>10</v>
      </c>
      <c r="AL171" t="n">
        <v>0</v>
      </c>
      <c r="AM171" s="1" t="n">
        <v>45111.66211805555</v>
      </c>
      <c r="AN171" t="n">
        <v>3</v>
      </c>
      <c r="AO171" t="n">
        <v>10</v>
      </c>
      <c r="AP171" t="n">
        <v>544.3</v>
      </c>
      <c r="AQ171" t="n">
        <v>10</v>
      </c>
      <c r="AR171" t="n">
        <v>544.3</v>
      </c>
      <c r="AS171" t="n">
        <v>10</v>
      </c>
      <c r="AT171" t="n">
        <v>544.3</v>
      </c>
      <c r="AU171" t="n">
        <v>0</v>
      </c>
      <c r="AV171" t="n">
        <v>0</v>
      </c>
      <c r="AW171" t="n">
        <v>0</v>
      </c>
      <c r="AX171" t="n">
        <v>0</v>
      </c>
      <c r="AY171" t="n">
        <v>0</v>
      </c>
      <c r="AZ171" t="n">
        <v>0</v>
      </c>
      <c r="BA171" t="n">
        <v>5</v>
      </c>
      <c r="BD171" t="n">
        <v>16329</v>
      </c>
      <c r="BE171" t="n">
        <v>5443</v>
      </c>
      <c r="BF171" t="n">
        <v>14696.1</v>
      </c>
      <c r="BG171" t="n">
        <v>4898.7</v>
      </c>
      <c r="BH171" s="2" t="n">
        <v>45747</v>
      </c>
      <c r="BJ171">
        <f>+VLOOKUP(C171,CV!$A$4:$N$546,14,FALSE)</f>
        <v/>
      </c>
    </row>
    <row r="172">
      <c r="A172" s="6">
        <f>+C172</f>
        <v/>
      </c>
      <c r="B172">
        <f>+VLOOKUP(A172,'[1]BASE 202520'!$C$2:$D$453,2,FALSE)</f>
        <v/>
      </c>
      <c r="C172" t="n">
        <v>802673</v>
      </c>
      <c r="D172" t="inlineStr">
        <is>
          <t>Garcia</t>
        </is>
      </c>
      <c r="E172" t="inlineStr">
        <is>
          <t>Lugo</t>
        </is>
      </c>
      <c r="F172" t="inlineStr">
        <is>
          <t>Jenifer Monserrat</t>
        </is>
      </c>
      <c r="G172">
        <f>+CONCATENATE(D172,"  ",E172," ",F172,)</f>
        <v/>
      </c>
      <c r="H172" t="inlineStr">
        <is>
          <t>AS</t>
        </is>
      </c>
      <c r="J172" t="n">
        <v>1</v>
      </c>
      <c r="K172" t="inlineStr">
        <is>
          <t>Centro</t>
        </is>
      </c>
      <c r="L172" t="inlineStr">
        <is>
          <t>CHU</t>
        </is>
      </c>
      <c r="P172" t="inlineStr">
        <is>
          <t>LIC-EDFI-18</t>
        </is>
      </c>
      <c r="Q172" t="inlineStr">
        <is>
          <t>LI</t>
        </is>
      </c>
      <c r="R172" t="inlineStr">
        <is>
          <t>2L25</t>
        </is>
      </c>
      <c r="S172" t="inlineStr">
        <is>
          <t>F</t>
        </is>
      </c>
      <c r="T172" t="inlineStr">
        <is>
          <t>RI</t>
        </is>
      </c>
      <c r="U172" t="inlineStr">
        <is>
          <t>-</t>
        </is>
      </c>
      <c r="V172" t="inlineStr">
        <is>
          <t>22-APR-25 00:00:00</t>
        </is>
      </c>
      <c r="W172" t="n">
        <v>202360</v>
      </c>
      <c r="X172" t="inlineStr">
        <is>
          <t>Matutino</t>
        </is>
      </c>
      <c r="Y172" t="inlineStr">
        <is>
          <t xml:space="preserve"> No especificada</t>
        </is>
      </c>
      <c r="AA172" t="n">
        <v>-5536562121</v>
      </c>
      <c r="AB172" t="inlineStr">
        <is>
          <t>GALJ950325MDFRGN02</t>
        </is>
      </c>
      <c r="AC172" s="2" t="n">
        <v>34783</v>
      </c>
      <c r="AD172" s="2" t="n">
        <v>45747</v>
      </c>
      <c r="AE172" t="inlineStr">
        <is>
          <t>JENIFERMONSERRATG@GMAIL.COM</t>
        </is>
      </c>
      <c r="AF172" t="inlineStr">
        <is>
          <t>00802673@red.unid.mx</t>
        </is>
      </c>
      <c r="AG172" t="n">
        <v>16020</v>
      </c>
      <c r="AH172" s="7" t="n">
        <v>60</v>
      </c>
      <c r="AI172" t="n">
        <v>0</v>
      </c>
      <c r="AJ172" t="n">
        <v>60</v>
      </c>
      <c r="AK172" t="n">
        <v>60</v>
      </c>
      <c r="AL172" t="n">
        <v>0</v>
      </c>
      <c r="AM172" s="1" t="n">
        <v>45117.84268518518</v>
      </c>
      <c r="AN172" t="n">
        <v>3</v>
      </c>
      <c r="AO172" t="n">
        <v>60</v>
      </c>
      <c r="AP172" t="n">
        <v>3265.8</v>
      </c>
      <c r="AQ172" t="n">
        <v>60</v>
      </c>
      <c r="AR172" t="n">
        <v>3265.8</v>
      </c>
      <c r="AS172" t="n">
        <v>60</v>
      </c>
      <c r="AT172" t="n">
        <v>3265.8</v>
      </c>
      <c r="AU172" t="n">
        <v>0</v>
      </c>
      <c r="AV172" t="n">
        <v>0</v>
      </c>
      <c r="AW172" t="n">
        <v>0</v>
      </c>
      <c r="AX172" t="n">
        <v>0</v>
      </c>
      <c r="AY172" t="n">
        <v>0</v>
      </c>
      <c r="AZ172" t="n">
        <v>0</v>
      </c>
      <c r="BA172" t="n">
        <v>5</v>
      </c>
      <c r="BD172" t="n">
        <v>16329</v>
      </c>
      <c r="BE172" t="n">
        <v>5443</v>
      </c>
      <c r="BF172" t="n">
        <v>6531.6</v>
      </c>
      <c r="BG172" t="n">
        <v>2177.2</v>
      </c>
      <c r="BH172" s="2" t="n">
        <v>45747</v>
      </c>
      <c r="BJ172">
        <f>+VLOOKUP(C172,CV!$A$4:$N$546,14,FALSE)</f>
        <v/>
      </c>
    </row>
    <row r="173">
      <c r="A173" s="6">
        <f>+C173</f>
        <v/>
      </c>
      <c r="B173">
        <f>+VLOOKUP(A173,'[1]BASE 202520'!$C$2:$D$453,2,FALSE)</f>
        <v/>
      </c>
      <c r="C173" t="n">
        <v>805477</v>
      </c>
      <c r="D173" t="inlineStr">
        <is>
          <t>Sánchez</t>
        </is>
      </c>
      <c r="E173" t="inlineStr">
        <is>
          <t>Carbajal</t>
        </is>
      </c>
      <c r="F173" t="inlineStr">
        <is>
          <t>Naomi Fernanda</t>
        </is>
      </c>
      <c r="G173">
        <f>+CONCATENATE(D173,"  ",E173," ",F173,)</f>
        <v/>
      </c>
      <c r="H173" t="inlineStr">
        <is>
          <t>AS</t>
        </is>
      </c>
      <c r="J173" t="n">
        <v>1</v>
      </c>
      <c r="K173" t="inlineStr">
        <is>
          <t>Centro</t>
        </is>
      </c>
      <c r="L173" t="inlineStr">
        <is>
          <t>CHU</t>
        </is>
      </c>
      <c r="P173" t="inlineStr">
        <is>
          <t>LIC-EDFI-18</t>
        </is>
      </c>
      <c r="Q173" t="inlineStr">
        <is>
          <t>LI</t>
        </is>
      </c>
      <c r="R173" t="inlineStr">
        <is>
          <t>2L25</t>
        </is>
      </c>
      <c r="S173" t="inlineStr">
        <is>
          <t>F</t>
        </is>
      </c>
      <c r="T173" t="inlineStr">
        <is>
          <t>RI</t>
        </is>
      </c>
      <c r="U173" t="inlineStr">
        <is>
          <t>-</t>
        </is>
      </c>
      <c r="V173" t="inlineStr">
        <is>
          <t>22-APR-25 00:00:00</t>
        </is>
      </c>
      <c r="W173" t="n">
        <v>202360</v>
      </c>
      <c r="X173" t="inlineStr">
        <is>
          <t>Sabatino</t>
        </is>
      </c>
      <c r="Y173" t="inlineStr">
        <is>
          <t xml:space="preserve"> No especificada</t>
        </is>
      </c>
      <c r="AA173" t="n">
        <v>-5614669901</v>
      </c>
      <c r="AB173" t="inlineStr">
        <is>
          <t>SACN050409MDFNRMA1</t>
        </is>
      </c>
      <c r="AC173" s="2" t="n">
        <v>38447</v>
      </c>
      <c r="AD173" s="2" t="n">
        <v>45782</v>
      </c>
      <c r="AE173" t="inlineStr">
        <is>
          <t>naomisanchezfernanda@gmail.com</t>
        </is>
      </c>
      <c r="AF173" t="inlineStr">
        <is>
          <t>00805477@red.unid.mx</t>
        </is>
      </c>
      <c r="AG173" t="n">
        <v>4010</v>
      </c>
      <c r="AH173" s="7" t="n">
        <v>45</v>
      </c>
      <c r="AI173" t="n">
        <v>0</v>
      </c>
      <c r="AJ173" t="n">
        <v>45</v>
      </c>
      <c r="AK173" t="n">
        <v>45</v>
      </c>
      <c r="AL173" t="n">
        <v>0</v>
      </c>
      <c r="AM173" s="1" t="n">
        <v>45132.63429398148</v>
      </c>
      <c r="AN173" t="n">
        <v>3</v>
      </c>
      <c r="AO173" t="n">
        <v>45</v>
      </c>
      <c r="AP173" t="n">
        <v>2449.35</v>
      </c>
      <c r="AQ173" t="n">
        <v>45</v>
      </c>
      <c r="AR173" t="n">
        <v>2449.35</v>
      </c>
      <c r="AS173" t="n">
        <v>45</v>
      </c>
      <c r="AT173" t="n">
        <v>2449.35</v>
      </c>
      <c r="AU173" t="n">
        <v>0</v>
      </c>
      <c r="AV173" t="n">
        <v>0</v>
      </c>
      <c r="AW173" t="n">
        <v>0</v>
      </c>
      <c r="AX173" t="n">
        <v>0</v>
      </c>
      <c r="AY173" t="n">
        <v>0</v>
      </c>
      <c r="AZ173" t="n">
        <v>0</v>
      </c>
      <c r="BA173" t="n">
        <v>5</v>
      </c>
      <c r="BD173" t="n">
        <v>16329</v>
      </c>
      <c r="BE173" t="n">
        <v>5443</v>
      </c>
      <c r="BF173" t="n">
        <v>8980.950000000001</v>
      </c>
      <c r="BG173" t="n">
        <v>2993.65</v>
      </c>
      <c r="BH173" s="2" t="n">
        <v>45744</v>
      </c>
      <c r="BJ173">
        <f>+VLOOKUP(C173,CV!$A$4:$N$546,14,FALSE)</f>
        <v/>
      </c>
    </row>
    <row r="174">
      <c r="A174" s="6">
        <f>+C174</f>
        <v/>
      </c>
      <c r="B174">
        <f>+VLOOKUP(A174,'[1]BASE 202520'!$C$2:$D$453,2,FALSE)</f>
        <v/>
      </c>
      <c r="C174" t="n">
        <v>807531</v>
      </c>
      <c r="D174" t="inlineStr">
        <is>
          <t>Machorro</t>
        </is>
      </c>
      <c r="E174" t="inlineStr">
        <is>
          <t>Domínguez</t>
        </is>
      </c>
      <c r="F174" t="inlineStr">
        <is>
          <t xml:space="preserve">Carlos </t>
        </is>
      </c>
      <c r="G174">
        <f>+CONCATENATE(D174,"  ",E174," ",F174,)</f>
        <v/>
      </c>
      <c r="H174" t="inlineStr">
        <is>
          <t>AS</t>
        </is>
      </c>
      <c r="J174" t="n">
        <v>1</v>
      </c>
      <c r="K174" t="inlineStr">
        <is>
          <t>Centro</t>
        </is>
      </c>
      <c r="L174" t="inlineStr">
        <is>
          <t>CHU</t>
        </is>
      </c>
      <c r="P174" t="inlineStr">
        <is>
          <t>LIC-EDFI-18</t>
        </is>
      </c>
      <c r="Q174" t="inlineStr">
        <is>
          <t>LI</t>
        </is>
      </c>
      <c r="R174" t="inlineStr">
        <is>
          <t>2L25</t>
        </is>
      </c>
      <c r="S174" t="inlineStr">
        <is>
          <t>M</t>
        </is>
      </c>
      <c r="T174" t="inlineStr">
        <is>
          <t>RI</t>
        </is>
      </c>
      <c r="U174" t="inlineStr">
        <is>
          <t>-</t>
        </is>
      </c>
      <c r="V174" t="inlineStr">
        <is>
          <t>21-APR-25 00:00:00</t>
        </is>
      </c>
      <c r="W174" t="n">
        <v>202360</v>
      </c>
      <c r="X174" t="inlineStr">
        <is>
          <t>Matutino</t>
        </is>
      </c>
      <c r="Y174" t="inlineStr">
        <is>
          <t xml:space="preserve"> No especificada</t>
        </is>
      </c>
      <c r="AA174" t="n">
        <v>-5639713038</v>
      </c>
      <c r="AB174" t="inlineStr">
        <is>
          <t>MADC040714HMCCMRA7</t>
        </is>
      </c>
      <c r="AC174" s="2" t="n">
        <v>38182</v>
      </c>
      <c r="AD174" s="2" t="n">
        <v>45747</v>
      </c>
      <c r="AE174" t="inlineStr">
        <is>
          <t>carlosazul8080@gmail.com</t>
        </is>
      </c>
      <c r="AF174" t="inlineStr">
        <is>
          <t>00807531@red.unid.mx</t>
        </is>
      </c>
      <c r="AG174" t="n">
        <v>52760</v>
      </c>
      <c r="AH174" s="7" t="n">
        <v>40</v>
      </c>
      <c r="AI174" t="n">
        <v>0</v>
      </c>
      <c r="AJ174" t="n">
        <v>40</v>
      </c>
      <c r="AK174" t="n">
        <v>40</v>
      </c>
      <c r="AL174" t="n">
        <v>0</v>
      </c>
      <c r="AM174" s="1" t="n">
        <v>45142.60733796296</v>
      </c>
      <c r="AN174" t="n">
        <v>3</v>
      </c>
      <c r="AO174" t="n">
        <v>40</v>
      </c>
      <c r="AP174" t="n">
        <v>2177.2</v>
      </c>
      <c r="AQ174" t="n">
        <v>40</v>
      </c>
      <c r="AR174" t="n">
        <v>2177.2</v>
      </c>
      <c r="AS174" t="n">
        <v>40</v>
      </c>
      <c r="AT174" t="n">
        <v>2177.2</v>
      </c>
      <c r="AU174" t="n">
        <v>0</v>
      </c>
      <c r="AV174" t="n">
        <v>0</v>
      </c>
      <c r="AW174" t="n">
        <v>0</v>
      </c>
      <c r="AX174" t="n">
        <v>0</v>
      </c>
      <c r="AY174" t="n">
        <v>0</v>
      </c>
      <c r="AZ174" t="n">
        <v>0</v>
      </c>
      <c r="BA174" t="n">
        <v>5</v>
      </c>
      <c r="BD174" t="n">
        <v>16329</v>
      </c>
      <c r="BE174" t="n">
        <v>5443</v>
      </c>
      <c r="BF174" t="n">
        <v>9797.4</v>
      </c>
      <c r="BG174" t="n">
        <v>3265.8</v>
      </c>
      <c r="BH174" s="2" t="n">
        <v>45747</v>
      </c>
      <c r="BJ174">
        <f>+VLOOKUP(C174,CV!$A$4:$N$546,14,FALSE)</f>
        <v/>
      </c>
    </row>
    <row r="175">
      <c r="A175" s="6">
        <f>+C175</f>
        <v/>
      </c>
      <c r="B175">
        <f>+VLOOKUP(A175,'[1]BASE 202520'!$C$2:$D$453,2,FALSE)</f>
        <v/>
      </c>
      <c r="C175" t="n">
        <v>807802</v>
      </c>
      <c r="D175" t="inlineStr">
        <is>
          <t>Gonzalez</t>
        </is>
      </c>
      <c r="E175" t="inlineStr">
        <is>
          <t>Vazquez</t>
        </is>
      </c>
      <c r="F175" t="inlineStr">
        <is>
          <t xml:space="preserve">Hugo </t>
        </is>
      </c>
      <c r="G175">
        <f>+CONCATENATE(D175,"  ",E175," ",F175,)</f>
        <v/>
      </c>
      <c r="H175" t="inlineStr">
        <is>
          <t>AS</t>
        </is>
      </c>
      <c r="J175" t="n">
        <v>1</v>
      </c>
      <c r="K175" t="inlineStr">
        <is>
          <t>Centro</t>
        </is>
      </c>
      <c r="L175" t="inlineStr">
        <is>
          <t>CHU</t>
        </is>
      </c>
      <c r="P175" t="inlineStr">
        <is>
          <t>LIC-EDFI-18</t>
        </is>
      </c>
      <c r="Q175" t="inlineStr">
        <is>
          <t>LI</t>
        </is>
      </c>
      <c r="R175" t="inlineStr">
        <is>
          <t>2L25</t>
        </is>
      </c>
      <c r="S175" t="inlineStr">
        <is>
          <t>M</t>
        </is>
      </c>
      <c r="T175" t="inlineStr">
        <is>
          <t>RI</t>
        </is>
      </c>
      <c r="U175" t="inlineStr">
        <is>
          <t>-</t>
        </is>
      </c>
      <c r="V175" t="inlineStr">
        <is>
          <t>22-APR-25 00:00:00</t>
        </is>
      </c>
      <c r="W175" t="n">
        <v>202360</v>
      </c>
      <c r="X175" t="inlineStr">
        <is>
          <t>Sin horario</t>
        </is>
      </c>
      <c r="Y175" t="inlineStr">
        <is>
          <t xml:space="preserve"> No especificada</t>
        </is>
      </c>
      <c r="AB175" t="inlineStr">
        <is>
          <t>GOVH931116HDFNZG04</t>
        </is>
      </c>
      <c r="AC175" s="2" t="n">
        <v>34654</v>
      </c>
      <c r="AD175" s="2" t="n">
        <v>45744</v>
      </c>
      <c r="AE175" t="inlineStr">
        <is>
          <t>lenda758@gmail.com</t>
        </is>
      </c>
      <c r="AF175" t="inlineStr">
        <is>
          <t>00807802@red.unid.mx</t>
        </is>
      </c>
      <c r="AG175" t="n">
        <v>16020</v>
      </c>
      <c r="AH175" s="7" t="n">
        <v>50</v>
      </c>
      <c r="AI175" t="n">
        <v>0</v>
      </c>
      <c r="AJ175" t="n">
        <v>50</v>
      </c>
      <c r="AK175" t="n">
        <v>50</v>
      </c>
      <c r="AL175" t="n">
        <v>0</v>
      </c>
      <c r="AM175" s="1" t="n">
        <v>45145.45201388889</v>
      </c>
      <c r="AN175" t="n">
        <v>3</v>
      </c>
      <c r="AO175" t="n">
        <v>50</v>
      </c>
      <c r="AP175" t="n">
        <v>2721.5</v>
      </c>
      <c r="AQ175" t="n">
        <v>50</v>
      </c>
      <c r="AR175" t="n">
        <v>2721.5</v>
      </c>
      <c r="AS175" t="n">
        <v>50</v>
      </c>
      <c r="AT175" t="n">
        <v>2721.5</v>
      </c>
      <c r="AU175" t="n">
        <v>0</v>
      </c>
      <c r="AV175" t="n">
        <v>0</v>
      </c>
      <c r="AW175" t="n">
        <v>0</v>
      </c>
      <c r="AX175" t="n">
        <v>0</v>
      </c>
      <c r="AY175" t="n">
        <v>0</v>
      </c>
      <c r="AZ175" t="n">
        <v>0</v>
      </c>
      <c r="BA175" t="n">
        <v>5</v>
      </c>
      <c r="BD175" t="n">
        <v>16329</v>
      </c>
      <c r="BE175" t="n">
        <v>5443</v>
      </c>
      <c r="BF175" t="n">
        <v>8164.5</v>
      </c>
      <c r="BG175" t="n">
        <v>2721.5</v>
      </c>
      <c r="BH175" s="2" t="n">
        <v>45744</v>
      </c>
      <c r="BJ175">
        <f>+VLOOKUP(C175,CV!$A$4:$N$546,14,FALSE)</f>
        <v/>
      </c>
    </row>
    <row r="176">
      <c r="A176" s="6">
        <f>+C176</f>
        <v/>
      </c>
      <c r="B176">
        <f>+VLOOKUP(A176,'[1]BASE 202520'!$C$2:$D$453,2,FALSE)</f>
        <v/>
      </c>
      <c r="C176" t="n">
        <v>808082</v>
      </c>
      <c r="D176" t="inlineStr">
        <is>
          <t>Xiquez</t>
        </is>
      </c>
      <c r="E176" t="inlineStr">
        <is>
          <t>Escobar</t>
        </is>
      </c>
      <c r="F176" t="inlineStr">
        <is>
          <t>Dagmar Janet</t>
        </is>
      </c>
      <c r="G176">
        <f>+CONCATENATE(D176,"  ",E176," ",F176,)</f>
        <v/>
      </c>
      <c r="H176" t="inlineStr">
        <is>
          <t>AS</t>
        </is>
      </c>
      <c r="J176" t="n">
        <v>1</v>
      </c>
      <c r="K176" t="inlineStr">
        <is>
          <t>Centro</t>
        </is>
      </c>
      <c r="L176" t="inlineStr">
        <is>
          <t>CHU</t>
        </is>
      </c>
      <c r="P176" t="inlineStr">
        <is>
          <t>LIC-EDFI-18</t>
        </is>
      </c>
      <c r="Q176" t="inlineStr">
        <is>
          <t>LI</t>
        </is>
      </c>
      <c r="R176" t="inlineStr">
        <is>
          <t>2L25</t>
        </is>
      </c>
      <c r="S176" t="inlineStr">
        <is>
          <t>M</t>
        </is>
      </c>
      <c r="T176" t="inlineStr">
        <is>
          <t>RI</t>
        </is>
      </c>
      <c r="U176" t="inlineStr">
        <is>
          <t>-</t>
        </is>
      </c>
      <c r="V176" t="inlineStr">
        <is>
          <t>21-APR-25 00:00:00</t>
        </is>
      </c>
      <c r="W176" t="n">
        <v>202360</v>
      </c>
      <c r="X176" t="inlineStr">
        <is>
          <t>Matutino</t>
        </is>
      </c>
      <c r="Y176" t="inlineStr">
        <is>
          <t xml:space="preserve"> No especificada</t>
        </is>
      </c>
      <c r="AA176" t="n">
        <v>-5569814779</v>
      </c>
      <c r="AB176" t="inlineStr">
        <is>
          <t>XIED020903MDFQSGA5</t>
        </is>
      </c>
      <c r="AC176" s="2" t="n">
        <v>37502</v>
      </c>
      <c r="AD176" s="2" t="n">
        <v>45740</v>
      </c>
      <c r="AE176" t="inlineStr">
        <is>
          <t>pricesita012@gmail.com</t>
        </is>
      </c>
      <c r="AF176" t="inlineStr">
        <is>
          <t>00808082@red.unid.mx</t>
        </is>
      </c>
      <c r="AG176" t="n">
        <v>9800</v>
      </c>
      <c r="AH176" s="7" t="n">
        <v>65</v>
      </c>
      <c r="AI176" t="n">
        <v>0</v>
      </c>
      <c r="AJ176" t="n">
        <v>65</v>
      </c>
      <c r="AK176" t="n">
        <v>65</v>
      </c>
      <c r="AL176" t="n">
        <v>0</v>
      </c>
      <c r="AM176" s="1" t="n">
        <v>45146.63439814815</v>
      </c>
      <c r="AN176" t="n">
        <v>3</v>
      </c>
      <c r="AO176" t="n">
        <v>65</v>
      </c>
      <c r="AP176" t="n">
        <v>3537.95</v>
      </c>
      <c r="AQ176" t="n">
        <v>65</v>
      </c>
      <c r="AR176" t="n">
        <v>3537.95</v>
      </c>
      <c r="AS176" t="n">
        <v>65</v>
      </c>
      <c r="AT176" t="n">
        <v>3537.95</v>
      </c>
      <c r="AU176" t="n">
        <v>0</v>
      </c>
      <c r="AV176" t="n">
        <v>0</v>
      </c>
      <c r="AW176" t="n">
        <v>0</v>
      </c>
      <c r="AX176" t="n">
        <v>0</v>
      </c>
      <c r="AY176" t="n">
        <v>0</v>
      </c>
      <c r="AZ176" t="n">
        <v>0</v>
      </c>
      <c r="BA176" t="n">
        <v>5</v>
      </c>
      <c r="BD176" t="n">
        <v>16329</v>
      </c>
      <c r="BE176" t="n">
        <v>5443</v>
      </c>
      <c r="BF176" t="n">
        <v>5715.15</v>
      </c>
      <c r="BG176" t="n">
        <v>1905.05</v>
      </c>
      <c r="BH176" s="2" t="n">
        <v>45740</v>
      </c>
      <c r="BJ176">
        <f>+VLOOKUP(C176,CV!$A$4:$N$546,14,FALSE)</f>
        <v/>
      </c>
    </row>
    <row r="177">
      <c r="A177" s="6">
        <f>+C177</f>
        <v/>
      </c>
      <c r="B177">
        <f>+VLOOKUP(A177,'[1]BASE 202520'!$C$2:$D$453,2,FALSE)</f>
        <v/>
      </c>
      <c r="C177" t="n">
        <v>808110</v>
      </c>
      <c r="D177" t="inlineStr">
        <is>
          <t>Reveles</t>
        </is>
      </c>
      <c r="E177" t="inlineStr">
        <is>
          <t>Corona</t>
        </is>
      </c>
      <c r="F177" t="inlineStr">
        <is>
          <t xml:space="preserve">Alejandra </t>
        </is>
      </c>
      <c r="G177">
        <f>+CONCATENATE(D177,"  ",E177," ",F177,)</f>
        <v/>
      </c>
      <c r="H177" t="inlineStr">
        <is>
          <t>AS</t>
        </is>
      </c>
      <c r="J177" t="n">
        <v>1</v>
      </c>
      <c r="K177" t="inlineStr">
        <is>
          <t>Centro</t>
        </is>
      </c>
      <c r="L177" t="inlineStr">
        <is>
          <t>CHU</t>
        </is>
      </c>
      <c r="P177" t="inlineStr">
        <is>
          <t>LIC-EDFI-18</t>
        </is>
      </c>
      <c r="Q177" t="inlineStr">
        <is>
          <t>LI</t>
        </is>
      </c>
      <c r="R177" t="inlineStr">
        <is>
          <t>2L25</t>
        </is>
      </c>
      <c r="S177" t="inlineStr">
        <is>
          <t>F</t>
        </is>
      </c>
      <c r="T177" t="inlineStr">
        <is>
          <t>RI</t>
        </is>
      </c>
      <c r="U177" t="inlineStr">
        <is>
          <t>-</t>
        </is>
      </c>
      <c r="V177" t="inlineStr">
        <is>
          <t>21-APR-25 00:00:00</t>
        </is>
      </c>
      <c r="W177" t="n">
        <v>202360</v>
      </c>
      <c r="X177" t="inlineStr">
        <is>
          <t>Matutino</t>
        </is>
      </c>
      <c r="Y177" t="inlineStr">
        <is>
          <t xml:space="preserve"> No especificada</t>
        </is>
      </c>
      <c r="AA177" t="n">
        <v>-5626034950</v>
      </c>
      <c r="AB177" t="inlineStr">
        <is>
          <t>RECA051110MDFVRLA6</t>
        </is>
      </c>
      <c r="AC177" s="2" t="n">
        <v>38666</v>
      </c>
      <c r="AD177" s="2" t="n">
        <v>45782</v>
      </c>
      <c r="AE177" t="inlineStr">
        <is>
          <t>areveles053@gmail.com</t>
        </is>
      </c>
      <c r="AF177" t="inlineStr">
        <is>
          <t>00808110@red.unid.mx</t>
        </is>
      </c>
      <c r="AG177" t="n">
        <v>15300</v>
      </c>
      <c r="AH177" s="7" t="n">
        <v>55</v>
      </c>
      <c r="AI177" t="n">
        <v>0</v>
      </c>
      <c r="AJ177" t="n">
        <v>55</v>
      </c>
      <c r="AK177" t="n">
        <v>55</v>
      </c>
      <c r="AL177" t="n">
        <v>0</v>
      </c>
      <c r="AM177" s="1" t="n">
        <v>45146.73253472222</v>
      </c>
      <c r="AN177" t="n">
        <v>3</v>
      </c>
      <c r="AO177" t="n">
        <v>55</v>
      </c>
      <c r="AP177" t="n">
        <v>2993.65</v>
      </c>
      <c r="AQ177" t="n">
        <v>55</v>
      </c>
      <c r="AR177" t="n">
        <v>2993.65</v>
      </c>
      <c r="AS177" t="n">
        <v>55</v>
      </c>
      <c r="AT177" t="n">
        <v>2993.65</v>
      </c>
      <c r="AU177" t="n">
        <v>0</v>
      </c>
      <c r="AV177" t="n">
        <v>0</v>
      </c>
      <c r="AW177" t="n">
        <v>0</v>
      </c>
      <c r="AX177" t="n">
        <v>0</v>
      </c>
      <c r="AY177" t="n">
        <v>0</v>
      </c>
      <c r="AZ177" t="n">
        <v>0</v>
      </c>
      <c r="BA177" t="n">
        <v>5</v>
      </c>
      <c r="BD177" t="n">
        <v>16329</v>
      </c>
      <c r="BE177" t="n">
        <v>5443</v>
      </c>
      <c r="BF177" t="n">
        <v>7348.05</v>
      </c>
      <c r="BG177" t="n">
        <v>2449.35</v>
      </c>
      <c r="BH177" s="2" t="n">
        <v>45742</v>
      </c>
      <c r="BJ177">
        <f>+VLOOKUP(C177,CV!$A$4:$N$546,14,FALSE)</f>
        <v/>
      </c>
    </row>
    <row r="178">
      <c r="A178" s="6">
        <f>+C178</f>
        <v/>
      </c>
      <c r="B178">
        <f>+VLOOKUP(A178,'[1]BASE 202520'!$C$2:$D$453,2,FALSE)</f>
        <v/>
      </c>
      <c r="C178" t="n">
        <v>809774</v>
      </c>
      <c r="D178" t="inlineStr">
        <is>
          <t>Fernandez</t>
        </is>
      </c>
      <c r="E178" t="inlineStr">
        <is>
          <t>Contreras</t>
        </is>
      </c>
      <c r="F178" t="inlineStr">
        <is>
          <t>Lessli Vianey</t>
        </is>
      </c>
      <c r="G178">
        <f>+CONCATENATE(D178,"  ",E178," ",F178,)</f>
        <v/>
      </c>
      <c r="H178" t="inlineStr">
        <is>
          <t>AS</t>
        </is>
      </c>
      <c r="J178" t="n">
        <v>1</v>
      </c>
      <c r="K178" t="inlineStr">
        <is>
          <t>Centro</t>
        </is>
      </c>
      <c r="L178" t="inlineStr">
        <is>
          <t>CHU</t>
        </is>
      </c>
      <c r="P178" t="inlineStr">
        <is>
          <t>LIC-EDFI-18</t>
        </is>
      </c>
      <c r="Q178" t="inlineStr">
        <is>
          <t>LI</t>
        </is>
      </c>
      <c r="R178" t="inlineStr">
        <is>
          <t>2L25</t>
        </is>
      </c>
      <c r="S178" t="inlineStr">
        <is>
          <t>F</t>
        </is>
      </c>
      <c r="T178" t="inlineStr">
        <is>
          <t>RI</t>
        </is>
      </c>
      <c r="U178" t="inlineStr">
        <is>
          <t>-</t>
        </is>
      </c>
      <c r="V178" t="inlineStr">
        <is>
          <t>21-APR-25 00:00:00</t>
        </is>
      </c>
      <c r="W178" t="n">
        <v>202360</v>
      </c>
      <c r="X178" t="inlineStr">
        <is>
          <t>Matutino</t>
        </is>
      </c>
      <c r="Y178" t="inlineStr">
        <is>
          <t xml:space="preserve"> No especificada</t>
        </is>
      </c>
      <c r="AA178" t="n">
        <v>-5545955899</v>
      </c>
      <c r="AB178" t="inlineStr">
        <is>
          <t>FECL040817MDFRNSA6</t>
        </is>
      </c>
      <c r="AC178" s="2" t="n">
        <v>38581</v>
      </c>
      <c r="AD178" s="2" t="n">
        <v>45742</v>
      </c>
      <c r="AE178" t="inlineStr">
        <is>
          <t>lotienequeproporcionar@gmail.com</t>
        </is>
      </c>
      <c r="AF178" t="inlineStr">
        <is>
          <t>00809774@red.unid.mx</t>
        </is>
      </c>
      <c r="AG178" t="n">
        <v>9430</v>
      </c>
      <c r="AH178" s="7" t="n">
        <v>50</v>
      </c>
      <c r="AI178" t="n">
        <v>0</v>
      </c>
      <c r="AJ178" t="n">
        <v>50</v>
      </c>
      <c r="AK178" t="n">
        <v>50</v>
      </c>
      <c r="AL178" t="n">
        <v>0</v>
      </c>
      <c r="AM178" s="1" t="n">
        <v>45152.85664351852</v>
      </c>
      <c r="AN178" t="n">
        <v>3</v>
      </c>
      <c r="AO178" t="n">
        <v>50</v>
      </c>
      <c r="AP178" t="n">
        <v>2721.5</v>
      </c>
      <c r="AQ178" t="n">
        <v>50</v>
      </c>
      <c r="AR178" t="n">
        <v>2721.5</v>
      </c>
      <c r="AS178" t="n">
        <v>50</v>
      </c>
      <c r="AT178" t="n">
        <v>2721.5</v>
      </c>
      <c r="AU178" t="n">
        <v>0</v>
      </c>
      <c r="AV178" t="n">
        <v>0</v>
      </c>
      <c r="AW178" t="n">
        <v>0</v>
      </c>
      <c r="AX178" t="n">
        <v>0</v>
      </c>
      <c r="AY178" t="n">
        <v>0</v>
      </c>
      <c r="AZ178" t="n">
        <v>0</v>
      </c>
      <c r="BA178" t="n">
        <v>5</v>
      </c>
      <c r="BD178" t="n">
        <v>16329</v>
      </c>
      <c r="BE178" t="n">
        <v>5443</v>
      </c>
      <c r="BF178" t="n">
        <v>8164.5</v>
      </c>
      <c r="BG178" t="n">
        <v>2721.5</v>
      </c>
      <c r="BH178" s="2" t="n">
        <v>45742</v>
      </c>
      <c r="BJ178">
        <f>+VLOOKUP(C178,CV!$A$4:$N$546,14,FALSE)</f>
        <v/>
      </c>
    </row>
    <row r="179">
      <c r="A179" s="6">
        <f>+C179</f>
        <v/>
      </c>
      <c r="B179">
        <f>+VLOOKUP(A179,'[1]BASE 202520'!$C$2:$D$453,2,FALSE)</f>
        <v/>
      </c>
      <c r="C179" t="n">
        <v>810706</v>
      </c>
      <c r="D179" t="inlineStr">
        <is>
          <t>Canales</t>
        </is>
      </c>
      <c r="E179" t="inlineStr">
        <is>
          <t>Alvarez</t>
        </is>
      </c>
      <c r="F179" t="inlineStr">
        <is>
          <t>Victor Francisco</t>
        </is>
      </c>
      <c r="G179">
        <f>+CONCATENATE(D179,"  ",E179," ",F179,)</f>
        <v/>
      </c>
      <c r="H179" t="inlineStr">
        <is>
          <t>AS</t>
        </is>
      </c>
      <c r="J179" t="n">
        <v>1</v>
      </c>
      <c r="K179" t="inlineStr">
        <is>
          <t>Centro</t>
        </is>
      </c>
      <c r="L179" t="inlineStr">
        <is>
          <t>CHU</t>
        </is>
      </c>
      <c r="P179" t="inlineStr">
        <is>
          <t>LIC-EDFI-18</t>
        </is>
      </c>
      <c r="Q179" t="inlineStr">
        <is>
          <t>LI</t>
        </is>
      </c>
      <c r="R179" t="inlineStr">
        <is>
          <t>2L25</t>
        </is>
      </c>
      <c r="S179" t="inlineStr">
        <is>
          <t>M</t>
        </is>
      </c>
      <c r="T179" t="inlineStr">
        <is>
          <t>RI</t>
        </is>
      </c>
      <c r="U179" t="inlineStr">
        <is>
          <t>-</t>
        </is>
      </c>
      <c r="V179" t="inlineStr">
        <is>
          <t>21-APR-25 00:00:00</t>
        </is>
      </c>
      <c r="W179" t="n">
        <v>202360</v>
      </c>
      <c r="X179" t="inlineStr">
        <is>
          <t>Matutino</t>
        </is>
      </c>
      <c r="Y179" t="inlineStr">
        <is>
          <t xml:space="preserve"> No especificada</t>
        </is>
      </c>
      <c r="AA179" t="n">
        <v>-5528635415</v>
      </c>
      <c r="AB179" t="inlineStr">
        <is>
          <t>CAAV940124HDFNLC07</t>
        </is>
      </c>
      <c r="AC179" s="2" t="n">
        <v>34358</v>
      </c>
      <c r="AD179" s="2" t="n">
        <v>45742</v>
      </c>
      <c r="AE179" t="inlineStr">
        <is>
          <t>viptor_garzas@hotmail.com</t>
        </is>
      </c>
      <c r="AF179" t="inlineStr">
        <is>
          <t>00810706@red.unid.mx</t>
        </is>
      </c>
      <c r="AG179" t="n">
        <v>16200</v>
      </c>
      <c r="AH179" s="7" t="n">
        <v>65</v>
      </c>
      <c r="AI179" t="n">
        <v>0</v>
      </c>
      <c r="AJ179" t="n">
        <v>65</v>
      </c>
      <c r="AK179" t="n">
        <v>65</v>
      </c>
      <c r="AL179" t="n">
        <v>0</v>
      </c>
      <c r="AM179" s="1" t="n">
        <v>45157.17876157408</v>
      </c>
      <c r="AN179" t="n">
        <v>3</v>
      </c>
      <c r="AO179" t="n">
        <v>65</v>
      </c>
      <c r="AP179" t="n">
        <v>3537.95</v>
      </c>
      <c r="AQ179" t="n">
        <v>65</v>
      </c>
      <c r="AR179" t="n">
        <v>3537.95</v>
      </c>
      <c r="AS179" t="n">
        <v>65</v>
      </c>
      <c r="AT179" t="n">
        <v>3537.95</v>
      </c>
      <c r="AU179" t="n">
        <v>0</v>
      </c>
      <c r="AV179" t="n">
        <v>0</v>
      </c>
      <c r="AW179" t="n">
        <v>0</v>
      </c>
      <c r="AX179" t="n">
        <v>0</v>
      </c>
      <c r="AY179" t="n">
        <v>0</v>
      </c>
      <c r="AZ179" t="n">
        <v>0</v>
      </c>
      <c r="BA179" t="n">
        <v>5</v>
      </c>
      <c r="BD179" t="n">
        <v>16329</v>
      </c>
      <c r="BE179" t="n">
        <v>5443</v>
      </c>
      <c r="BF179" t="n">
        <v>5715.15</v>
      </c>
      <c r="BG179" t="n">
        <v>1905.05</v>
      </c>
      <c r="BH179" s="2" t="n">
        <v>45742</v>
      </c>
      <c r="BJ179">
        <f>+VLOOKUP(C179,CV!$A$4:$N$546,14,FALSE)</f>
        <v/>
      </c>
    </row>
    <row r="180">
      <c r="A180" s="6">
        <f>+C180</f>
        <v/>
      </c>
      <c r="B180">
        <f>+VLOOKUP(A180,'[1]BASE 202520'!$C$2:$D$453,2,FALSE)</f>
        <v/>
      </c>
      <c r="C180" t="n">
        <v>811121</v>
      </c>
      <c r="D180" t="inlineStr">
        <is>
          <t>Hernández</t>
        </is>
      </c>
      <c r="E180" t="inlineStr">
        <is>
          <t>Díaz</t>
        </is>
      </c>
      <c r="F180" t="inlineStr">
        <is>
          <t>Wendy Nayeli</t>
        </is>
      </c>
      <c r="G180">
        <f>+CONCATENATE(D180,"  ",E180," ",F180,)</f>
        <v/>
      </c>
      <c r="H180" t="inlineStr">
        <is>
          <t>AS</t>
        </is>
      </c>
      <c r="J180" t="n">
        <v>1</v>
      </c>
      <c r="K180" t="inlineStr">
        <is>
          <t>Centro</t>
        </is>
      </c>
      <c r="L180" t="inlineStr">
        <is>
          <t>CHU</t>
        </is>
      </c>
      <c r="P180" t="inlineStr">
        <is>
          <t>LIC-EDFI-18</t>
        </is>
      </c>
      <c r="Q180" t="inlineStr">
        <is>
          <t>LI</t>
        </is>
      </c>
      <c r="R180" t="inlineStr">
        <is>
          <t>2L25</t>
        </is>
      </c>
      <c r="S180" t="inlineStr">
        <is>
          <t>F</t>
        </is>
      </c>
      <c r="T180" t="inlineStr">
        <is>
          <t>RI</t>
        </is>
      </c>
      <c r="U180" t="inlineStr">
        <is>
          <t>-</t>
        </is>
      </c>
      <c r="V180" t="inlineStr">
        <is>
          <t>21-APR-25 00:00:00</t>
        </is>
      </c>
      <c r="W180" t="n">
        <v>202360</v>
      </c>
      <c r="X180" t="inlineStr">
        <is>
          <t>Sin horario</t>
        </is>
      </c>
      <c r="Y180" t="inlineStr">
        <is>
          <t xml:space="preserve"> No especificada</t>
        </is>
      </c>
      <c r="AB180" t="inlineStr">
        <is>
          <t>HEDW040118MPLRZNA1</t>
        </is>
      </c>
      <c r="AC180" s="2" t="n">
        <v>38004</v>
      </c>
      <c r="AD180" s="2" t="n">
        <v>45791</v>
      </c>
      <c r="AE180" t="inlineStr">
        <is>
          <t>dwenn7788@gmail.com</t>
        </is>
      </c>
      <c r="AF180" t="inlineStr">
        <is>
          <t>00811121@red.unid.mx</t>
        </is>
      </c>
      <c r="AG180" t="n">
        <v>16100</v>
      </c>
      <c r="AH180" s="7" t="n">
        <v>45</v>
      </c>
      <c r="AI180" t="n">
        <v>0</v>
      </c>
      <c r="AJ180" t="n">
        <v>45</v>
      </c>
      <c r="AK180" t="n">
        <v>45</v>
      </c>
      <c r="AL180" t="n">
        <v>0</v>
      </c>
      <c r="AM180" s="1" t="n">
        <v>45563.84454861111</v>
      </c>
      <c r="AN180" t="n">
        <v>3</v>
      </c>
      <c r="AO180" t="n">
        <v>45</v>
      </c>
      <c r="AP180" t="n">
        <v>2449.35</v>
      </c>
      <c r="AQ180" t="n">
        <v>45</v>
      </c>
      <c r="AR180" t="n">
        <v>2449.35</v>
      </c>
      <c r="AS180" t="n">
        <v>45</v>
      </c>
      <c r="AT180" t="n">
        <v>2449.35</v>
      </c>
      <c r="AU180" t="n">
        <v>0</v>
      </c>
      <c r="AV180" t="n">
        <v>0</v>
      </c>
      <c r="AW180" t="n">
        <v>0</v>
      </c>
      <c r="AX180" t="n">
        <v>0</v>
      </c>
      <c r="AY180" t="n">
        <v>0</v>
      </c>
      <c r="AZ180" t="n">
        <v>0</v>
      </c>
      <c r="BA180" t="n">
        <v>5</v>
      </c>
      <c r="BD180" t="n">
        <v>16329</v>
      </c>
      <c r="BE180" t="n">
        <v>5443</v>
      </c>
      <c r="BF180" t="n">
        <v>8980.950000000001</v>
      </c>
      <c r="BG180" t="n">
        <v>2993.65</v>
      </c>
      <c r="BH180" s="2" t="n">
        <v>45743</v>
      </c>
      <c r="BJ180">
        <f>+VLOOKUP(C180,CV!$A$4:$N$546,14,FALSE)</f>
        <v/>
      </c>
    </row>
    <row r="181">
      <c r="A181" s="6">
        <f>+C181</f>
        <v/>
      </c>
      <c r="B181">
        <f>+VLOOKUP(A181,'[1]BASE 202520'!$C$2:$D$453,2,FALSE)</f>
        <v/>
      </c>
      <c r="C181" t="n">
        <v>812987</v>
      </c>
      <c r="D181" t="inlineStr">
        <is>
          <t>Rodríguez</t>
        </is>
      </c>
      <c r="E181" t="inlineStr">
        <is>
          <t>Luna</t>
        </is>
      </c>
      <c r="F181" t="inlineStr">
        <is>
          <t>Victor Tadeo</t>
        </is>
      </c>
      <c r="G181">
        <f>+CONCATENATE(D181,"  ",E181," ",F181,)</f>
        <v/>
      </c>
      <c r="H181" t="inlineStr">
        <is>
          <t>AS</t>
        </is>
      </c>
      <c r="J181" t="n">
        <v>1</v>
      </c>
      <c r="K181" t="inlineStr">
        <is>
          <t>Centro</t>
        </is>
      </c>
      <c r="L181" t="inlineStr">
        <is>
          <t>CHU</t>
        </is>
      </c>
      <c r="P181" t="inlineStr">
        <is>
          <t>LIC-EDFI-18</t>
        </is>
      </c>
      <c r="Q181" t="inlineStr">
        <is>
          <t>LI</t>
        </is>
      </c>
      <c r="R181" t="inlineStr">
        <is>
          <t>2L25</t>
        </is>
      </c>
      <c r="S181" t="inlineStr">
        <is>
          <t>M</t>
        </is>
      </c>
      <c r="T181" t="inlineStr">
        <is>
          <t>RI</t>
        </is>
      </c>
      <c r="U181" t="inlineStr">
        <is>
          <t>-</t>
        </is>
      </c>
      <c r="V181" t="inlineStr">
        <is>
          <t>22-APR-25 00:00:00</t>
        </is>
      </c>
      <c r="W181" t="n">
        <v>202360</v>
      </c>
      <c r="X181" t="inlineStr">
        <is>
          <t>Matutino</t>
        </is>
      </c>
      <c r="Y181" t="inlineStr">
        <is>
          <t xml:space="preserve"> No especificada</t>
        </is>
      </c>
      <c r="AA181" t="n">
        <v>-5586438039</v>
      </c>
      <c r="AB181" t="inlineStr">
        <is>
          <t>ROLV951128HDFDNC09</t>
        </is>
      </c>
      <c r="AC181" s="2" t="n">
        <v>35031</v>
      </c>
      <c r="AD181" s="2" t="n">
        <v>45747</v>
      </c>
      <c r="AE181" t="inlineStr">
        <is>
          <t>TADEORODRIGUEZ1328@GMAIL.COM</t>
        </is>
      </c>
      <c r="AF181" t="inlineStr">
        <is>
          <t>00812987@red.unid.mx</t>
        </is>
      </c>
      <c r="AG181" t="n">
        <v>16040</v>
      </c>
      <c r="AH181" s="7" t="n">
        <v>65</v>
      </c>
      <c r="AI181" t="n">
        <v>0</v>
      </c>
      <c r="AJ181" t="n">
        <v>65</v>
      </c>
      <c r="AK181" t="n">
        <v>65</v>
      </c>
      <c r="AL181" t="n">
        <v>0</v>
      </c>
      <c r="AM181" s="1" t="n">
        <v>45167.50395833333</v>
      </c>
      <c r="AN181" t="n">
        <v>3</v>
      </c>
      <c r="AO181" t="n">
        <v>65</v>
      </c>
      <c r="AP181" t="n">
        <v>3537.95</v>
      </c>
      <c r="AQ181" t="n">
        <v>65</v>
      </c>
      <c r="AR181" t="n">
        <v>3537.95</v>
      </c>
      <c r="AS181" t="n">
        <v>65</v>
      </c>
      <c r="AT181" t="n">
        <v>3537.95</v>
      </c>
      <c r="AU181" t="n">
        <v>0</v>
      </c>
      <c r="AV181" t="n">
        <v>0</v>
      </c>
      <c r="AW181" t="n">
        <v>0</v>
      </c>
      <c r="AX181" t="n">
        <v>0</v>
      </c>
      <c r="AY181" t="n">
        <v>0</v>
      </c>
      <c r="AZ181" t="n">
        <v>0</v>
      </c>
      <c r="BA181" t="n">
        <v>5</v>
      </c>
      <c r="BD181" t="n">
        <v>16329</v>
      </c>
      <c r="BE181" t="n">
        <v>5443</v>
      </c>
      <c r="BF181" t="n">
        <v>5715.15</v>
      </c>
      <c r="BG181" t="n">
        <v>1905.05</v>
      </c>
      <c r="BH181" s="2" t="n">
        <v>45747</v>
      </c>
      <c r="BJ181">
        <f>+VLOOKUP(C181,CV!$A$4:$N$546,14,FALSE)</f>
        <v/>
      </c>
    </row>
    <row r="182">
      <c r="A182" s="6">
        <f>+C182</f>
        <v/>
      </c>
      <c r="B182">
        <f>+VLOOKUP(A182,'[1]BASE 202520'!$C$2:$D$453,2,FALSE)</f>
        <v/>
      </c>
      <c r="C182" t="n">
        <v>813937</v>
      </c>
      <c r="D182" t="inlineStr">
        <is>
          <t>Cisneros</t>
        </is>
      </c>
      <c r="E182" t="inlineStr">
        <is>
          <t>Acosta</t>
        </is>
      </c>
      <c r="F182" t="inlineStr">
        <is>
          <t>Yetza Vianney</t>
        </is>
      </c>
      <c r="G182">
        <f>+CONCATENATE(D182,"  ",E182," ",F182,)</f>
        <v/>
      </c>
      <c r="H182" t="inlineStr">
        <is>
          <t>AS</t>
        </is>
      </c>
      <c r="J182" t="n">
        <v>1</v>
      </c>
      <c r="K182" t="inlineStr">
        <is>
          <t>Centro</t>
        </is>
      </c>
      <c r="L182" t="inlineStr">
        <is>
          <t>CHU</t>
        </is>
      </c>
      <c r="P182" t="inlineStr">
        <is>
          <t>LIC-EDFI-18</t>
        </is>
      </c>
      <c r="Q182" t="inlineStr">
        <is>
          <t>LI</t>
        </is>
      </c>
      <c r="R182" t="inlineStr">
        <is>
          <t>2L25</t>
        </is>
      </c>
      <c r="S182" t="inlineStr">
        <is>
          <t>F</t>
        </is>
      </c>
      <c r="T182" t="inlineStr">
        <is>
          <t>RI</t>
        </is>
      </c>
      <c r="U182" t="inlineStr">
        <is>
          <t>-</t>
        </is>
      </c>
      <c r="V182" t="inlineStr">
        <is>
          <t>21-APR-25 00:00:00</t>
        </is>
      </c>
      <c r="W182" t="n">
        <v>202360</v>
      </c>
      <c r="X182" t="inlineStr">
        <is>
          <t>Matutino</t>
        </is>
      </c>
      <c r="Y182" t="inlineStr">
        <is>
          <t xml:space="preserve"> No especificada</t>
        </is>
      </c>
      <c r="AA182" t="n">
        <v>-5565393867</v>
      </c>
      <c r="AB182" t="inlineStr">
        <is>
          <t>CIAY040804MDFSCTA7</t>
        </is>
      </c>
      <c r="AC182" s="2" t="n">
        <v>37206</v>
      </c>
      <c r="AD182" s="2" t="n">
        <v>45741</v>
      </c>
      <c r="AE182" t="inlineStr">
        <is>
          <t>yetzacisneros@gmail.com</t>
        </is>
      </c>
      <c r="AF182" t="inlineStr">
        <is>
          <t>00813937@red.unid.mx</t>
        </is>
      </c>
      <c r="AG182" t="n">
        <v>9900</v>
      </c>
      <c r="AH182" s="7" t="n">
        <v>65</v>
      </c>
      <c r="AI182" t="n">
        <v>0</v>
      </c>
      <c r="AJ182" t="n">
        <v>65</v>
      </c>
      <c r="AK182" t="n">
        <v>65</v>
      </c>
      <c r="AL182" t="n">
        <v>0</v>
      </c>
      <c r="AM182" s="1" t="n">
        <v>45170.44688657407</v>
      </c>
      <c r="AN182" t="n">
        <v>3</v>
      </c>
      <c r="AO182" t="n">
        <v>65</v>
      </c>
      <c r="AP182" t="n">
        <v>3537.95</v>
      </c>
      <c r="AQ182" t="n">
        <v>65</v>
      </c>
      <c r="AR182" t="n">
        <v>3537.95</v>
      </c>
      <c r="AS182" t="n">
        <v>65</v>
      </c>
      <c r="AT182" t="n">
        <v>3537.95</v>
      </c>
      <c r="AU182" t="n">
        <v>0</v>
      </c>
      <c r="AV182" t="n">
        <v>0</v>
      </c>
      <c r="AW182" t="n">
        <v>0</v>
      </c>
      <c r="AX182" t="n">
        <v>0</v>
      </c>
      <c r="AY182" t="n">
        <v>0</v>
      </c>
      <c r="AZ182" t="n">
        <v>0</v>
      </c>
      <c r="BA182" t="n">
        <v>5</v>
      </c>
      <c r="BD182" t="n">
        <v>16329</v>
      </c>
      <c r="BE182" t="n">
        <v>5443</v>
      </c>
      <c r="BF182" t="n">
        <v>5715.15</v>
      </c>
      <c r="BG182" t="n">
        <v>1905.05</v>
      </c>
      <c r="BH182" s="2" t="n">
        <v>45741</v>
      </c>
      <c r="BJ182">
        <f>+VLOOKUP(C182,CV!$A$4:$N$546,14,FALSE)</f>
        <v/>
      </c>
    </row>
    <row r="183">
      <c r="A183" s="6">
        <f>+C183</f>
        <v/>
      </c>
      <c r="B183">
        <f>+VLOOKUP(A183,'[1]BASE 202520'!$C$2:$D$453,2,FALSE)</f>
        <v/>
      </c>
      <c r="C183" t="n">
        <v>822476</v>
      </c>
      <c r="D183" t="inlineStr">
        <is>
          <t>Tolentino</t>
        </is>
      </c>
      <c r="E183" t="inlineStr">
        <is>
          <t>Aguilar</t>
        </is>
      </c>
      <c r="F183" t="inlineStr">
        <is>
          <t>Diana Laura</t>
        </is>
      </c>
      <c r="G183">
        <f>+CONCATENATE(D183,"  ",E183," ",F183,)</f>
        <v/>
      </c>
      <c r="H183" t="inlineStr">
        <is>
          <t>AS</t>
        </is>
      </c>
      <c r="J183" t="n">
        <v>1</v>
      </c>
      <c r="K183" t="inlineStr">
        <is>
          <t>Centro</t>
        </is>
      </c>
      <c r="L183" t="inlineStr">
        <is>
          <t>CHU</t>
        </is>
      </c>
      <c r="P183" t="inlineStr">
        <is>
          <t>LIC-EDFI-18</t>
        </is>
      </c>
      <c r="Q183" t="inlineStr">
        <is>
          <t>LI</t>
        </is>
      </c>
      <c r="R183" t="inlineStr">
        <is>
          <t>2L25</t>
        </is>
      </c>
      <c r="S183" t="inlineStr">
        <is>
          <t>F</t>
        </is>
      </c>
      <c r="T183" t="inlineStr">
        <is>
          <t>RI</t>
        </is>
      </c>
      <c r="U183" t="inlineStr">
        <is>
          <t>-</t>
        </is>
      </c>
      <c r="V183" t="inlineStr">
        <is>
          <t>22-APR-25 00:00:00</t>
        </is>
      </c>
      <c r="W183" t="n">
        <v>202420</v>
      </c>
      <c r="X183" t="inlineStr">
        <is>
          <t>Matutino</t>
        </is>
      </c>
      <c r="Y183" t="inlineStr">
        <is>
          <t xml:space="preserve"> No especificada</t>
        </is>
      </c>
      <c r="AA183" t="n">
        <v>-5574769232</v>
      </c>
      <c r="AB183" t="inlineStr">
        <is>
          <t>TOAD941006MDFLGN01</t>
        </is>
      </c>
      <c r="AC183" s="2" t="n">
        <v>34613</v>
      </c>
      <c r="AD183" s="2" t="n">
        <v>45786</v>
      </c>
      <c r="AE183" t="inlineStr">
        <is>
          <t>dianatolent5@gmail.com</t>
        </is>
      </c>
      <c r="AF183" t="inlineStr">
        <is>
          <t>00822476@red.unid.mx</t>
        </is>
      </c>
      <c r="AG183" t="n">
        <v>13090</v>
      </c>
      <c r="AH183" s="7" t="n">
        <v>50</v>
      </c>
      <c r="AI183" t="n">
        <v>0</v>
      </c>
      <c r="AJ183" t="n">
        <v>50</v>
      </c>
      <c r="AK183" t="n">
        <v>50</v>
      </c>
      <c r="AL183" t="n">
        <v>0</v>
      </c>
      <c r="AM183" s="1" t="n">
        <v>45219.68298611111</v>
      </c>
      <c r="AN183" t="n">
        <v>3</v>
      </c>
      <c r="AO183" t="n">
        <v>50</v>
      </c>
      <c r="AP183" t="n">
        <v>2737</v>
      </c>
      <c r="AQ183" t="n">
        <v>50</v>
      </c>
      <c r="AR183" t="n">
        <v>2737</v>
      </c>
      <c r="AS183" t="n">
        <v>50</v>
      </c>
      <c r="AT183" t="n">
        <v>2737</v>
      </c>
      <c r="AU183" t="n">
        <v>0</v>
      </c>
      <c r="AV183" t="n">
        <v>0</v>
      </c>
      <c r="AW183" t="n">
        <v>0</v>
      </c>
      <c r="AX183" t="n">
        <v>0</v>
      </c>
      <c r="AY183" t="n">
        <v>0</v>
      </c>
      <c r="AZ183" t="n">
        <v>0</v>
      </c>
      <c r="BA183" t="n">
        <v>5</v>
      </c>
      <c r="BD183" t="n">
        <v>16422</v>
      </c>
      <c r="BE183" t="n">
        <v>5474</v>
      </c>
      <c r="BF183" t="n">
        <v>8211</v>
      </c>
      <c r="BG183" t="n">
        <v>2737</v>
      </c>
      <c r="BH183" s="2" t="n">
        <v>45743</v>
      </c>
      <c r="BJ183">
        <f>+VLOOKUP(C183,CV!$A$4:$N$546,14,FALSE)</f>
        <v/>
      </c>
    </row>
    <row r="184">
      <c r="A184" s="6">
        <f>+C184</f>
        <v/>
      </c>
      <c r="B184">
        <f>+VLOOKUP(A184,'[1]BASE 202520'!$C$2:$D$453,2,FALSE)</f>
        <v/>
      </c>
      <c r="C184" t="n">
        <v>825031</v>
      </c>
      <c r="D184" t="inlineStr">
        <is>
          <t>Franco</t>
        </is>
      </c>
      <c r="E184" t="inlineStr">
        <is>
          <t>Montiel</t>
        </is>
      </c>
      <c r="F184" t="inlineStr">
        <is>
          <t xml:space="preserve">Mauricio </t>
        </is>
      </c>
      <c r="G184">
        <f>+CONCATENATE(D184,"  ",E184," ",F184,)</f>
        <v/>
      </c>
      <c r="H184" t="inlineStr">
        <is>
          <t>AS</t>
        </is>
      </c>
      <c r="J184" t="n">
        <v>1</v>
      </c>
      <c r="K184" t="inlineStr">
        <is>
          <t>Centro</t>
        </is>
      </c>
      <c r="L184" t="inlineStr">
        <is>
          <t>CHU</t>
        </is>
      </c>
      <c r="P184" t="inlineStr">
        <is>
          <t>LIC-EDFI-18</t>
        </is>
      </c>
      <c r="Q184" t="inlineStr">
        <is>
          <t>LI</t>
        </is>
      </c>
      <c r="R184" t="inlineStr">
        <is>
          <t>2L25</t>
        </is>
      </c>
      <c r="S184" t="inlineStr">
        <is>
          <t>M</t>
        </is>
      </c>
      <c r="T184" t="inlineStr">
        <is>
          <t>RI</t>
        </is>
      </c>
      <c r="U184" t="inlineStr">
        <is>
          <t>-</t>
        </is>
      </c>
      <c r="V184" t="inlineStr">
        <is>
          <t>21-APR-25 00:00:00</t>
        </is>
      </c>
      <c r="W184" t="n">
        <v>202420</v>
      </c>
      <c r="X184" t="inlineStr">
        <is>
          <t>Matutino</t>
        </is>
      </c>
      <c r="Y184" t="inlineStr">
        <is>
          <t xml:space="preserve"> No especificada</t>
        </is>
      </c>
      <c r="AA184" t="n">
        <v>-5560949991</v>
      </c>
      <c r="AB184" t="inlineStr">
        <is>
          <t>FAMM990826HDFRNR00</t>
        </is>
      </c>
      <c r="AC184" s="2" t="n">
        <v>36398</v>
      </c>
      <c r="AD184" s="2" t="n">
        <v>45744</v>
      </c>
      <c r="AE184" t="inlineStr">
        <is>
          <t>franco.montiel.mauricio.23@gmail.com</t>
        </is>
      </c>
      <c r="AF184" t="inlineStr">
        <is>
          <t>00825031@red.unid.mx</t>
        </is>
      </c>
      <c r="AG184" t="n">
        <v>9290</v>
      </c>
      <c r="AH184" s="7" t="n">
        <v>60</v>
      </c>
      <c r="AI184" t="n">
        <v>0</v>
      </c>
      <c r="AJ184" t="n">
        <v>60</v>
      </c>
      <c r="AK184" t="n">
        <v>60</v>
      </c>
      <c r="AL184" t="n">
        <v>0</v>
      </c>
      <c r="AM184" s="1" t="n">
        <v>45244.86373842593</v>
      </c>
      <c r="AN184" t="n">
        <v>3</v>
      </c>
      <c r="AO184" t="n">
        <v>60</v>
      </c>
      <c r="AP184" t="n">
        <v>3284.4</v>
      </c>
      <c r="AQ184" t="n">
        <v>60</v>
      </c>
      <c r="AR184" t="n">
        <v>3284.4</v>
      </c>
      <c r="AS184" t="n">
        <v>60</v>
      </c>
      <c r="AT184" t="n">
        <v>3284.4</v>
      </c>
      <c r="AU184" t="n">
        <v>0</v>
      </c>
      <c r="AV184" t="n">
        <v>0</v>
      </c>
      <c r="AW184" t="n">
        <v>0</v>
      </c>
      <c r="AX184" t="n">
        <v>0</v>
      </c>
      <c r="AY184" t="n">
        <v>0</v>
      </c>
      <c r="AZ184" t="n">
        <v>0</v>
      </c>
      <c r="BA184" t="n">
        <v>5</v>
      </c>
      <c r="BD184" t="n">
        <v>16422</v>
      </c>
      <c r="BE184" t="n">
        <v>5474</v>
      </c>
      <c r="BF184" t="n">
        <v>6568.8</v>
      </c>
      <c r="BG184" t="n">
        <v>2189.6</v>
      </c>
      <c r="BH184" s="2" t="n">
        <v>45744</v>
      </c>
      <c r="BJ184">
        <f>+VLOOKUP(C184,CV!$A$4:$N$546,14,FALSE)</f>
        <v/>
      </c>
    </row>
    <row r="185">
      <c r="A185" s="6">
        <f>+C185</f>
        <v/>
      </c>
      <c r="B185">
        <f>+VLOOKUP(A185,'[1]BASE 202520'!$C$2:$D$453,2,FALSE)</f>
        <v/>
      </c>
      <c r="C185" t="n">
        <v>826343</v>
      </c>
      <c r="D185" t="inlineStr">
        <is>
          <t>Herrera</t>
        </is>
      </c>
      <c r="E185" t="inlineStr">
        <is>
          <t>Cuadros</t>
        </is>
      </c>
      <c r="F185" t="inlineStr">
        <is>
          <t xml:space="preserve">Saúl </t>
        </is>
      </c>
      <c r="G185">
        <f>+CONCATENATE(D185,"  ",E185," ",F185,)</f>
        <v/>
      </c>
      <c r="H185" t="inlineStr">
        <is>
          <t>AS</t>
        </is>
      </c>
      <c r="J185" t="n">
        <v>1</v>
      </c>
      <c r="K185" t="inlineStr">
        <is>
          <t>Centro</t>
        </is>
      </c>
      <c r="L185" t="inlineStr">
        <is>
          <t>CHU</t>
        </is>
      </c>
      <c r="P185" t="inlineStr">
        <is>
          <t>LIC-EDFI-18</t>
        </is>
      </c>
      <c r="Q185" t="inlineStr">
        <is>
          <t>LI</t>
        </is>
      </c>
      <c r="R185" t="inlineStr">
        <is>
          <t>2L25</t>
        </is>
      </c>
      <c r="S185" t="inlineStr">
        <is>
          <t>M</t>
        </is>
      </c>
      <c r="T185" t="inlineStr">
        <is>
          <t>RI</t>
        </is>
      </c>
      <c r="U185" t="inlineStr">
        <is>
          <t>-</t>
        </is>
      </c>
      <c r="V185" t="inlineStr">
        <is>
          <t>22-APR-25 00:00:00</t>
        </is>
      </c>
      <c r="W185" t="n">
        <v>202420</v>
      </c>
      <c r="X185" t="inlineStr">
        <is>
          <t>Matutino</t>
        </is>
      </c>
      <c r="Y185" t="inlineStr">
        <is>
          <t xml:space="preserve"> No especificada</t>
        </is>
      </c>
      <c r="AA185" t="n">
        <v>-5559520183</v>
      </c>
      <c r="AB185" t="inlineStr">
        <is>
          <t>HECS041108HDFRDLA0</t>
        </is>
      </c>
      <c r="AC185" s="2" t="n">
        <v>38299</v>
      </c>
      <c r="AD185" s="2" t="n">
        <v>45789</v>
      </c>
      <c r="AE185" t="inlineStr">
        <is>
          <t>cuadrossaul98@gmail.com</t>
        </is>
      </c>
      <c r="AF185" t="inlineStr">
        <is>
          <t>00826343@red.unid.mx</t>
        </is>
      </c>
      <c r="AG185" t="n">
        <v>4420</v>
      </c>
      <c r="AH185" s="7" t="n">
        <v>40</v>
      </c>
      <c r="AI185" t="n">
        <v>0</v>
      </c>
      <c r="AJ185" t="n">
        <v>40</v>
      </c>
      <c r="AK185" t="n">
        <v>40</v>
      </c>
      <c r="AL185" t="n">
        <v>0</v>
      </c>
      <c r="AM185" s="1" t="n">
        <v>45255.82879629629</v>
      </c>
      <c r="AN185" t="n">
        <v>3</v>
      </c>
      <c r="AO185" t="n">
        <v>40</v>
      </c>
      <c r="AP185" t="n">
        <v>2189.6</v>
      </c>
      <c r="AQ185" t="n">
        <v>40</v>
      </c>
      <c r="AR185" t="n">
        <v>2189.6</v>
      </c>
      <c r="AS185" t="n">
        <v>40</v>
      </c>
      <c r="AT185" t="n">
        <v>2189.6</v>
      </c>
      <c r="AU185" t="n">
        <v>0</v>
      </c>
      <c r="AV185" t="n">
        <v>0</v>
      </c>
      <c r="AW185" t="n">
        <v>0</v>
      </c>
      <c r="AX185" t="n">
        <v>0</v>
      </c>
      <c r="AY185" t="n">
        <v>0</v>
      </c>
      <c r="AZ185" t="n">
        <v>0</v>
      </c>
      <c r="BA185" t="n">
        <v>5</v>
      </c>
      <c r="BD185" t="n">
        <v>16422</v>
      </c>
      <c r="BE185" t="n">
        <v>5474</v>
      </c>
      <c r="BF185" t="n">
        <v>9853.200000000001</v>
      </c>
      <c r="BG185" t="n">
        <v>3284.4</v>
      </c>
      <c r="BH185" s="2" t="n">
        <v>45743</v>
      </c>
      <c r="BJ185">
        <f>+VLOOKUP(C185,CV!$A$4:$N$546,14,FALSE)</f>
        <v/>
      </c>
    </row>
    <row r="186">
      <c r="A186" s="6">
        <f>+C186</f>
        <v/>
      </c>
      <c r="B186">
        <f>+VLOOKUP(A186,'[1]BASE 202520'!$C$2:$D$453,2,FALSE)</f>
        <v/>
      </c>
      <c r="C186" t="n">
        <v>827703</v>
      </c>
      <c r="D186" t="inlineStr">
        <is>
          <t>Cruz</t>
        </is>
      </c>
      <c r="E186" t="inlineStr">
        <is>
          <t>Trujillo</t>
        </is>
      </c>
      <c r="F186" t="inlineStr">
        <is>
          <t>Carlos Caleb</t>
        </is>
      </c>
      <c r="G186">
        <f>+CONCATENATE(D186,"  ",E186," ",F186,)</f>
        <v/>
      </c>
      <c r="H186" t="inlineStr">
        <is>
          <t>AS</t>
        </is>
      </c>
      <c r="J186" t="n">
        <v>1</v>
      </c>
      <c r="K186" t="inlineStr">
        <is>
          <t>Centro</t>
        </is>
      </c>
      <c r="L186" t="inlineStr">
        <is>
          <t>CHU</t>
        </is>
      </c>
      <c r="P186" t="inlineStr">
        <is>
          <t>LIC-EDFI-18</t>
        </is>
      </c>
      <c r="Q186" t="inlineStr">
        <is>
          <t>LI</t>
        </is>
      </c>
      <c r="R186" t="inlineStr">
        <is>
          <t>2L25</t>
        </is>
      </c>
      <c r="S186" t="inlineStr">
        <is>
          <t>M</t>
        </is>
      </c>
      <c r="T186" t="inlineStr">
        <is>
          <t>RI</t>
        </is>
      </c>
      <c r="U186" t="inlineStr">
        <is>
          <t>-</t>
        </is>
      </c>
      <c r="V186" t="inlineStr">
        <is>
          <t>21-APR-25 00:00:00</t>
        </is>
      </c>
      <c r="W186" t="n">
        <v>202420</v>
      </c>
      <c r="X186" t="inlineStr">
        <is>
          <t>Matutino</t>
        </is>
      </c>
      <c r="Y186" t="inlineStr">
        <is>
          <t xml:space="preserve"> No especificada</t>
        </is>
      </c>
      <c r="AA186" t="n">
        <v>-5543161969</v>
      </c>
      <c r="AB186" t="inlineStr">
        <is>
          <t>CUTC050222HMCRRRA4</t>
        </is>
      </c>
      <c r="AC186" s="2" t="n">
        <v>38405</v>
      </c>
      <c r="AD186" s="2" t="n">
        <v>45744</v>
      </c>
      <c r="AE186" t="inlineStr">
        <is>
          <t>calebcruztrujillo104@gmail.com</t>
        </is>
      </c>
      <c r="AF186" t="inlineStr">
        <is>
          <t>00827703@red.unid.mx</t>
        </is>
      </c>
      <c r="AG186" t="n">
        <v>4300</v>
      </c>
      <c r="AH186" s="7" t="n">
        <v>40</v>
      </c>
      <c r="AI186" t="n">
        <v>0</v>
      </c>
      <c r="AJ186" t="n">
        <v>40</v>
      </c>
      <c r="AK186" t="n">
        <v>40</v>
      </c>
      <c r="AL186" t="n">
        <v>0</v>
      </c>
      <c r="AM186" s="1" t="n">
        <v>45275.45238425926</v>
      </c>
      <c r="AN186" t="n">
        <v>3</v>
      </c>
      <c r="AO186" t="n">
        <v>40</v>
      </c>
      <c r="AP186" t="n">
        <v>2189.6</v>
      </c>
      <c r="AQ186" t="n">
        <v>40</v>
      </c>
      <c r="AR186" t="n">
        <v>2189.6</v>
      </c>
      <c r="AS186" t="n">
        <v>40</v>
      </c>
      <c r="AT186" t="n">
        <v>2189.6</v>
      </c>
      <c r="AU186" t="n">
        <v>0</v>
      </c>
      <c r="AV186" t="n">
        <v>0</v>
      </c>
      <c r="AW186" t="n">
        <v>0</v>
      </c>
      <c r="AX186" t="n">
        <v>0</v>
      </c>
      <c r="AY186" t="n">
        <v>0</v>
      </c>
      <c r="AZ186" t="n">
        <v>0</v>
      </c>
      <c r="BA186" t="n">
        <v>5</v>
      </c>
      <c r="BD186" t="n">
        <v>16422</v>
      </c>
      <c r="BE186" t="n">
        <v>5474</v>
      </c>
      <c r="BF186" t="n">
        <v>9853.200000000001</v>
      </c>
      <c r="BG186" t="n">
        <v>3284.4</v>
      </c>
      <c r="BH186" s="2" t="n">
        <v>45744</v>
      </c>
      <c r="BJ186">
        <f>+VLOOKUP(C186,CV!$A$4:$N$546,14,FALSE)</f>
        <v/>
      </c>
    </row>
    <row r="187">
      <c r="A187" s="6">
        <f>+C187</f>
        <v/>
      </c>
      <c r="B187">
        <f>+VLOOKUP(A187,'[1]BASE 202520'!$C$2:$D$453,2,FALSE)</f>
        <v/>
      </c>
      <c r="C187" t="n">
        <v>835896</v>
      </c>
      <c r="D187" t="inlineStr">
        <is>
          <t>Daniel</t>
        </is>
      </c>
      <c r="E187" t="inlineStr">
        <is>
          <t>Sánchez</t>
        </is>
      </c>
      <c r="F187" t="inlineStr">
        <is>
          <t xml:space="preserve">Aslan </t>
        </is>
      </c>
      <c r="G187">
        <f>+CONCATENATE(D187,"  ",E187," ",F187,)</f>
        <v/>
      </c>
      <c r="H187" t="inlineStr">
        <is>
          <t>AS</t>
        </is>
      </c>
      <c r="J187" t="n">
        <v>1</v>
      </c>
      <c r="K187" t="inlineStr">
        <is>
          <t>Centro</t>
        </is>
      </c>
      <c r="L187" t="inlineStr">
        <is>
          <t>CHU</t>
        </is>
      </c>
      <c r="P187" t="inlineStr">
        <is>
          <t>LIC-EDFI-18</t>
        </is>
      </c>
      <c r="Q187" t="inlineStr">
        <is>
          <t>LI</t>
        </is>
      </c>
      <c r="R187" t="inlineStr">
        <is>
          <t>2L25</t>
        </is>
      </c>
      <c r="S187" t="inlineStr">
        <is>
          <t>M</t>
        </is>
      </c>
      <c r="T187" t="inlineStr">
        <is>
          <t>RI</t>
        </is>
      </c>
      <c r="U187" t="inlineStr">
        <is>
          <t>-</t>
        </is>
      </c>
      <c r="V187" t="inlineStr">
        <is>
          <t>30-APR-25 00:00:00</t>
        </is>
      </c>
      <c r="W187" t="n">
        <v>202440</v>
      </c>
      <c r="X187" t="inlineStr">
        <is>
          <t>Matutino</t>
        </is>
      </c>
      <c r="Y187" t="inlineStr">
        <is>
          <t xml:space="preserve"> No especificada</t>
        </is>
      </c>
      <c r="AA187" t="n">
        <v>-5573275560</v>
      </c>
      <c r="AB187" t="inlineStr">
        <is>
          <t>DASA030206HDFNNSA6</t>
        </is>
      </c>
      <c r="AC187" s="2" t="n">
        <v>37658</v>
      </c>
      <c r="AD187" s="2" t="n">
        <v>45740</v>
      </c>
      <c r="AE187" t="inlineStr">
        <is>
          <t>elcracklion@gmail.com</t>
        </is>
      </c>
      <c r="AF187" t="inlineStr">
        <is>
          <t>00835896@red.unid.mx</t>
        </is>
      </c>
      <c r="AG187" t="n">
        <v>13300</v>
      </c>
      <c r="AH187" s="7" t="n">
        <v>55</v>
      </c>
      <c r="AI187" t="n">
        <v>0</v>
      </c>
      <c r="AJ187" t="n">
        <v>55</v>
      </c>
      <c r="AK187" t="n">
        <v>55</v>
      </c>
      <c r="AL187" t="n">
        <v>0</v>
      </c>
      <c r="AM187" s="1" t="n">
        <v>45337.73854166667</v>
      </c>
      <c r="AN187" t="n">
        <v>3</v>
      </c>
      <c r="AO187" t="n">
        <v>55</v>
      </c>
      <c r="AP187" t="n">
        <v>3039.85</v>
      </c>
      <c r="AQ187" t="n">
        <v>55</v>
      </c>
      <c r="AR187" t="n">
        <v>3039.85</v>
      </c>
      <c r="AS187" t="n">
        <v>55</v>
      </c>
      <c r="AT187" t="n">
        <v>3039.85</v>
      </c>
      <c r="AU187" t="n">
        <v>0</v>
      </c>
      <c r="AV187" t="n">
        <v>0</v>
      </c>
      <c r="AW187" t="n">
        <v>0</v>
      </c>
      <c r="AX187" t="n">
        <v>0</v>
      </c>
      <c r="AY187" t="n">
        <v>0</v>
      </c>
      <c r="AZ187" t="n">
        <v>0</v>
      </c>
      <c r="BA187" t="n">
        <v>5</v>
      </c>
      <c r="BD187" t="n">
        <v>16581</v>
      </c>
      <c r="BE187" t="n">
        <v>5527</v>
      </c>
      <c r="BF187" t="n">
        <v>7461.45</v>
      </c>
      <c r="BG187" t="n">
        <v>2487.15</v>
      </c>
      <c r="BH187" s="2" t="n">
        <v>45740</v>
      </c>
      <c r="BJ187">
        <f>+VLOOKUP(C187,CV!$A$4:$N$546,14,FALSE)</f>
        <v/>
      </c>
    </row>
    <row r="188">
      <c r="A188" s="6">
        <f>+C188</f>
        <v/>
      </c>
      <c r="B188">
        <f>+VLOOKUP(A188,'[1]BASE 202520'!$C$2:$D$453,2,FALSE)</f>
        <v/>
      </c>
      <c r="C188" t="n">
        <v>838734</v>
      </c>
      <c r="D188" t="inlineStr">
        <is>
          <t>Olvera</t>
        </is>
      </c>
      <c r="E188" t="inlineStr">
        <is>
          <t>Cisneros</t>
        </is>
      </c>
      <c r="F188" t="inlineStr">
        <is>
          <t>Evan Uriel</t>
        </is>
      </c>
      <c r="G188">
        <f>+CONCATENATE(D188,"  ",E188," ",F188,)</f>
        <v/>
      </c>
      <c r="H188" t="inlineStr">
        <is>
          <t>AS</t>
        </is>
      </c>
      <c r="J188" t="n">
        <v>1</v>
      </c>
      <c r="K188" t="inlineStr">
        <is>
          <t>Centro</t>
        </is>
      </c>
      <c r="L188" t="inlineStr">
        <is>
          <t>CHU</t>
        </is>
      </c>
      <c r="P188" t="inlineStr">
        <is>
          <t>LIC-EDFI-18</t>
        </is>
      </c>
      <c r="Q188" t="inlineStr">
        <is>
          <t>LI</t>
        </is>
      </c>
      <c r="R188" t="inlineStr">
        <is>
          <t>2L25</t>
        </is>
      </c>
      <c r="S188" t="inlineStr">
        <is>
          <t>M</t>
        </is>
      </c>
      <c r="T188" t="inlineStr">
        <is>
          <t>RI</t>
        </is>
      </c>
      <c r="U188" t="inlineStr">
        <is>
          <t>-</t>
        </is>
      </c>
      <c r="V188" t="inlineStr">
        <is>
          <t>30-APR-25 00:00:00</t>
        </is>
      </c>
      <c r="W188" t="n">
        <v>202440</v>
      </c>
      <c r="X188" t="inlineStr">
        <is>
          <t>Matutino</t>
        </is>
      </c>
      <c r="Y188" t="inlineStr">
        <is>
          <t xml:space="preserve"> No especificada</t>
        </is>
      </c>
      <c r="AA188" t="n">
        <v>-5559910760</v>
      </c>
      <c r="AB188" t="inlineStr">
        <is>
          <t>OECE030319HDFLSVA3</t>
        </is>
      </c>
      <c r="AC188" s="2" t="n">
        <v>37699</v>
      </c>
      <c r="AD188" s="2" t="n">
        <v>45751</v>
      </c>
      <c r="AE188" t="inlineStr">
        <is>
          <t>eolveracisneros@hotmail.com</t>
        </is>
      </c>
      <c r="AF188" t="inlineStr">
        <is>
          <t>00838734@red.unid.mx</t>
        </is>
      </c>
      <c r="AG188" t="n">
        <v>9750</v>
      </c>
      <c r="AH188" s="7" t="n">
        <v>50</v>
      </c>
      <c r="AI188" t="n">
        <v>0</v>
      </c>
      <c r="AJ188" t="n">
        <v>50</v>
      </c>
      <c r="AK188" t="n">
        <v>50</v>
      </c>
      <c r="AL188" t="n">
        <v>0</v>
      </c>
      <c r="AM188" s="1" t="n">
        <v>45358.84056712963</v>
      </c>
      <c r="AN188" t="n">
        <v>3</v>
      </c>
      <c r="AO188" t="n">
        <v>50</v>
      </c>
      <c r="AP188" t="n">
        <v>2763.5</v>
      </c>
      <c r="AQ188" t="n">
        <v>50</v>
      </c>
      <c r="AR188" t="n">
        <v>2763.5</v>
      </c>
      <c r="AS188" t="n">
        <v>50</v>
      </c>
      <c r="AT188" t="n">
        <v>2763.5</v>
      </c>
      <c r="AU188" t="n">
        <v>0</v>
      </c>
      <c r="AV188" t="n">
        <v>0</v>
      </c>
      <c r="AW188" t="n">
        <v>0</v>
      </c>
      <c r="AX188" t="n">
        <v>0</v>
      </c>
      <c r="AY188" t="n">
        <v>0</v>
      </c>
      <c r="AZ188" t="n">
        <v>0</v>
      </c>
      <c r="BA188" t="n">
        <v>5</v>
      </c>
      <c r="BD188" t="n">
        <v>16581</v>
      </c>
      <c r="BE188" t="n">
        <v>5527</v>
      </c>
      <c r="BF188" t="n">
        <v>8290.5</v>
      </c>
      <c r="BG188" t="n">
        <v>2763.5</v>
      </c>
      <c r="BH188" s="2" t="n">
        <v>45751</v>
      </c>
      <c r="BJ188">
        <f>+VLOOKUP(C188,CV!$A$4:$N$546,14,FALSE)</f>
        <v/>
      </c>
    </row>
    <row r="189">
      <c r="A189" s="6">
        <f>+C189</f>
        <v/>
      </c>
      <c r="B189">
        <f>+VLOOKUP(A189,'[1]BASE 202520'!$C$2:$D$453,2,FALSE)</f>
        <v/>
      </c>
      <c r="C189" t="n">
        <v>845027</v>
      </c>
      <c r="D189" t="inlineStr">
        <is>
          <t>Rosas</t>
        </is>
      </c>
      <c r="E189" t="inlineStr">
        <is>
          <t>Lazaro</t>
        </is>
      </c>
      <c r="F189" t="inlineStr">
        <is>
          <t>Karen Valeria</t>
        </is>
      </c>
      <c r="G189">
        <f>+CONCATENATE(D189,"  ",E189," ",F189,)</f>
        <v/>
      </c>
      <c r="H189" t="inlineStr">
        <is>
          <t>AS</t>
        </is>
      </c>
      <c r="J189" t="n">
        <v>1</v>
      </c>
      <c r="K189" t="inlineStr">
        <is>
          <t>Centro</t>
        </is>
      </c>
      <c r="L189" t="inlineStr">
        <is>
          <t>CHU</t>
        </is>
      </c>
      <c r="P189" t="inlineStr">
        <is>
          <t>LIC-EDFI-18</t>
        </is>
      </c>
      <c r="Q189" t="inlineStr">
        <is>
          <t>LI</t>
        </is>
      </c>
      <c r="R189" t="inlineStr">
        <is>
          <t>2L25</t>
        </is>
      </c>
      <c r="S189" t="inlineStr">
        <is>
          <t>F</t>
        </is>
      </c>
      <c r="T189" t="inlineStr">
        <is>
          <t>RI</t>
        </is>
      </c>
      <c r="U189" t="inlineStr">
        <is>
          <t>-</t>
        </is>
      </c>
      <c r="V189" t="inlineStr">
        <is>
          <t>21-APR-25 00:00:00</t>
        </is>
      </c>
      <c r="W189" t="n">
        <v>202440</v>
      </c>
      <c r="X189" t="inlineStr">
        <is>
          <t>Matutino</t>
        </is>
      </c>
      <c r="Y189" t="inlineStr">
        <is>
          <t xml:space="preserve"> No especificada</t>
        </is>
      </c>
      <c r="AA189" t="n">
        <v>-5513190311</v>
      </c>
      <c r="AB189" t="inlineStr">
        <is>
          <t>ROLK050110MDFSZRA9</t>
        </is>
      </c>
      <c r="AC189" s="2" t="n">
        <v>38362</v>
      </c>
      <c r="AD189" s="2" t="n">
        <v>45782</v>
      </c>
      <c r="AE189" t="inlineStr">
        <is>
          <t>karenrosas31232@gmail.com</t>
        </is>
      </c>
      <c r="AF189" t="inlineStr">
        <is>
          <t>00845027@red.unid.mx</t>
        </is>
      </c>
      <c r="AG189" t="n">
        <v>9800</v>
      </c>
      <c r="AH189" s="7" t="n">
        <v>50</v>
      </c>
      <c r="AI189" t="n">
        <v>0</v>
      </c>
      <c r="AJ189" t="n">
        <v>50</v>
      </c>
      <c r="AK189" t="n">
        <v>50</v>
      </c>
      <c r="AL189" t="n">
        <v>0</v>
      </c>
      <c r="AM189" s="1" t="n">
        <v>45416.63402777778</v>
      </c>
      <c r="AN189" t="n">
        <v>3</v>
      </c>
      <c r="AO189" t="n">
        <v>50</v>
      </c>
      <c r="AP189" t="n">
        <v>2632</v>
      </c>
      <c r="AQ189" t="n">
        <v>50</v>
      </c>
      <c r="AR189" t="n">
        <v>2632</v>
      </c>
      <c r="AS189" t="n">
        <v>50</v>
      </c>
      <c r="AT189" t="n">
        <v>2632</v>
      </c>
      <c r="AU189" t="n">
        <v>0</v>
      </c>
      <c r="AV189" t="n">
        <v>0</v>
      </c>
      <c r="AW189" t="n">
        <v>0</v>
      </c>
      <c r="AX189" t="n">
        <v>0</v>
      </c>
      <c r="AY189" t="n">
        <v>0</v>
      </c>
      <c r="AZ189" t="n">
        <v>0</v>
      </c>
      <c r="BA189" t="n">
        <v>5</v>
      </c>
      <c r="BD189" t="n">
        <v>15792</v>
      </c>
      <c r="BE189" t="n">
        <v>5264</v>
      </c>
      <c r="BF189" t="n">
        <v>7896</v>
      </c>
      <c r="BG189" t="n">
        <v>2632</v>
      </c>
      <c r="BH189" s="2" t="n">
        <v>45743</v>
      </c>
      <c r="BJ189">
        <f>+VLOOKUP(C189,CV!$A$4:$N$546,14,FALSE)</f>
        <v/>
      </c>
    </row>
    <row r="190">
      <c r="A190" s="6">
        <f>+C190</f>
        <v/>
      </c>
      <c r="B190">
        <f>+VLOOKUP(A190,'[1]BASE 202520'!$C$2:$D$453,2,FALSE)</f>
        <v/>
      </c>
      <c r="C190" t="n">
        <v>854681</v>
      </c>
      <c r="D190" t="inlineStr">
        <is>
          <t>Herrera</t>
        </is>
      </c>
      <c r="E190" t="inlineStr">
        <is>
          <t>Cuadros</t>
        </is>
      </c>
      <c r="F190" t="inlineStr">
        <is>
          <t xml:space="preserve">Raúl </t>
        </is>
      </c>
      <c r="G190">
        <f>+CONCATENATE(D190,"  ",E190," ",F190,)</f>
        <v/>
      </c>
      <c r="H190" t="inlineStr">
        <is>
          <t>AS</t>
        </is>
      </c>
      <c r="J190" t="n">
        <v>1</v>
      </c>
      <c r="K190" t="inlineStr">
        <is>
          <t>Centro</t>
        </is>
      </c>
      <c r="L190" t="inlineStr">
        <is>
          <t>CHU</t>
        </is>
      </c>
      <c r="P190" t="inlineStr">
        <is>
          <t>LIC-EDFI-18</t>
        </is>
      </c>
      <c r="Q190" t="inlineStr">
        <is>
          <t>LI</t>
        </is>
      </c>
      <c r="R190" t="inlineStr">
        <is>
          <t>2L25</t>
        </is>
      </c>
      <c r="S190" t="inlineStr">
        <is>
          <t>M</t>
        </is>
      </c>
      <c r="T190" t="inlineStr">
        <is>
          <t>RI</t>
        </is>
      </c>
      <c r="U190" t="inlineStr">
        <is>
          <t>-</t>
        </is>
      </c>
      <c r="V190" t="inlineStr">
        <is>
          <t>21-APR-25 00:00:00</t>
        </is>
      </c>
      <c r="W190" t="n">
        <v>202460</v>
      </c>
      <c r="X190" t="inlineStr">
        <is>
          <t>Sabatino</t>
        </is>
      </c>
      <c r="Y190" t="inlineStr">
        <is>
          <t xml:space="preserve"> No especificada</t>
        </is>
      </c>
      <c r="AA190" t="n">
        <v>-5551888987</v>
      </c>
      <c r="AB190" t="inlineStr">
        <is>
          <t>HECR020116HMCRDLA6</t>
        </is>
      </c>
      <c r="AC190" s="2" t="n">
        <v>37272</v>
      </c>
      <c r="AD190" s="2" t="n">
        <v>45789</v>
      </c>
      <c r="AE190" t="inlineStr">
        <is>
          <t>rulyaracnido@gmail.com</t>
        </is>
      </c>
      <c r="AF190" t="inlineStr">
        <is>
          <t>00854681@red.unid.mx</t>
        </is>
      </c>
      <c r="AG190" t="n">
        <v>4910</v>
      </c>
      <c r="AH190" s="7" t="n">
        <v>50</v>
      </c>
      <c r="AI190" t="n">
        <v>0</v>
      </c>
      <c r="AJ190" t="n">
        <v>50</v>
      </c>
      <c r="AK190" t="n">
        <v>50</v>
      </c>
      <c r="AL190" t="n">
        <v>0</v>
      </c>
      <c r="AM190" s="1" t="n">
        <v>45484.7641087963</v>
      </c>
      <c r="AN190" t="n">
        <v>3</v>
      </c>
      <c r="AO190" t="n">
        <v>50</v>
      </c>
      <c r="AP190" t="n">
        <v>2530.5</v>
      </c>
      <c r="AQ190" t="n">
        <v>50</v>
      </c>
      <c r="AR190" t="n">
        <v>2530.5</v>
      </c>
      <c r="AS190" t="n">
        <v>50</v>
      </c>
      <c r="AT190" t="n">
        <v>2530.5</v>
      </c>
      <c r="AU190" t="n">
        <v>0</v>
      </c>
      <c r="AV190" t="n">
        <v>0</v>
      </c>
      <c r="AW190" t="n">
        <v>0</v>
      </c>
      <c r="AX190" t="n">
        <v>0</v>
      </c>
      <c r="AY190" t="n">
        <v>0</v>
      </c>
      <c r="AZ190" t="n">
        <v>0</v>
      </c>
      <c r="BA190" t="n">
        <v>5</v>
      </c>
      <c r="BD190" t="n">
        <v>15183</v>
      </c>
      <c r="BE190" t="n">
        <v>5061</v>
      </c>
      <c r="BF190" t="n">
        <v>7591.5</v>
      </c>
      <c r="BG190" t="n">
        <v>2530.5</v>
      </c>
      <c r="BH190" s="2" t="n">
        <v>45743</v>
      </c>
      <c r="BJ190">
        <f>+VLOOKUP(C190,CV!$A$4:$N$546,14,FALSE)</f>
        <v/>
      </c>
    </row>
    <row r="191">
      <c r="A191" s="6">
        <f>+C191</f>
        <v/>
      </c>
      <c r="B191">
        <f>+VLOOKUP(A191,'[1]BASE 202520'!$C$2:$D$453,2,FALSE)</f>
        <v/>
      </c>
      <c r="C191" t="n">
        <v>857301</v>
      </c>
      <c r="D191" t="inlineStr">
        <is>
          <t>Flores</t>
        </is>
      </c>
      <c r="E191" t="inlineStr">
        <is>
          <t>Garduño</t>
        </is>
      </c>
      <c r="F191" t="inlineStr">
        <is>
          <t>Juan Oswaldo</t>
        </is>
      </c>
      <c r="G191">
        <f>+CONCATENATE(D191,"  ",E191," ",F191,)</f>
        <v/>
      </c>
      <c r="H191" t="inlineStr">
        <is>
          <t>AS</t>
        </is>
      </c>
      <c r="J191" t="n">
        <v>1</v>
      </c>
      <c r="K191" t="inlineStr">
        <is>
          <t>Centro</t>
        </is>
      </c>
      <c r="L191" t="inlineStr">
        <is>
          <t>CHU</t>
        </is>
      </c>
      <c r="P191" t="inlineStr">
        <is>
          <t>LIC-EDFI-18</t>
        </is>
      </c>
      <c r="Q191" t="inlineStr">
        <is>
          <t>LI</t>
        </is>
      </c>
      <c r="R191" t="inlineStr">
        <is>
          <t>2L25</t>
        </is>
      </c>
      <c r="S191" t="inlineStr">
        <is>
          <t>M</t>
        </is>
      </c>
      <c r="T191" t="inlineStr">
        <is>
          <t>RI</t>
        </is>
      </c>
      <c r="U191" t="inlineStr">
        <is>
          <t>-</t>
        </is>
      </c>
      <c r="V191" t="inlineStr">
        <is>
          <t>21-APR-25 00:00:00</t>
        </is>
      </c>
      <c r="W191" t="n">
        <v>202460</v>
      </c>
      <c r="X191" t="inlineStr">
        <is>
          <t>Matutino</t>
        </is>
      </c>
      <c r="Y191" t="inlineStr">
        <is>
          <t xml:space="preserve"> No especificada</t>
        </is>
      </c>
      <c r="AA191" t="n">
        <v>-5540706466</v>
      </c>
      <c r="AB191" t="inlineStr">
        <is>
          <t>FOGJ040611HDFLRNA4</t>
        </is>
      </c>
      <c r="AC191" s="2" t="n">
        <v>38149</v>
      </c>
      <c r="AD191" s="2" t="n">
        <v>45784</v>
      </c>
      <c r="AE191" t="inlineStr">
        <is>
          <t>joswaldofg15@gmail.com</t>
        </is>
      </c>
      <c r="AF191" t="inlineStr">
        <is>
          <t>00857301@red.unid.mx</t>
        </is>
      </c>
      <c r="AG191" t="n">
        <v>16200</v>
      </c>
      <c r="AH191" s="7" t="n">
        <v>55</v>
      </c>
      <c r="AI191" t="n">
        <v>0</v>
      </c>
      <c r="AJ191" t="n">
        <v>55</v>
      </c>
      <c r="AK191" t="n">
        <v>55</v>
      </c>
      <c r="AL191" t="n">
        <v>0</v>
      </c>
      <c r="AM191" s="1" t="n">
        <v>45543.78865740741</v>
      </c>
      <c r="AN191" t="n">
        <v>3</v>
      </c>
      <c r="AO191" t="n">
        <v>55</v>
      </c>
      <c r="AP191" t="n">
        <v>2783.55</v>
      </c>
      <c r="AQ191" t="n">
        <v>55</v>
      </c>
      <c r="AR191" t="n">
        <v>2783.55</v>
      </c>
      <c r="AS191" t="n">
        <v>55</v>
      </c>
      <c r="AT191" t="n">
        <v>2783.55</v>
      </c>
      <c r="AU191" t="n">
        <v>0</v>
      </c>
      <c r="AV191" t="n">
        <v>0</v>
      </c>
      <c r="AW191" t="n">
        <v>0</v>
      </c>
      <c r="AX191" t="n">
        <v>0</v>
      </c>
      <c r="AY191" t="n">
        <v>0</v>
      </c>
      <c r="AZ191" t="n">
        <v>0</v>
      </c>
      <c r="BA191" t="n">
        <v>5</v>
      </c>
      <c r="BD191" t="n">
        <v>15183</v>
      </c>
      <c r="BE191" t="n">
        <v>5061</v>
      </c>
      <c r="BF191" t="n">
        <v>6832.35</v>
      </c>
      <c r="BG191" t="n">
        <v>2277.45</v>
      </c>
      <c r="BH191" s="2" t="n">
        <v>45743</v>
      </c>
      <c r="BJ191">
        <f>+VLOOKUP(C191,CV!$A$4:$N$546,14,FALSE)</f>
        <v/>
      </c>
    </row>
    <row r="192">
      <c r="A192" s="6">
        <f>+C192</f>
        <v/>
      </c>
      <c r="B192">
        <f>+VLOOKUP(A192,'[1]BASE 202520'!$C$2:$D$453,2,FALSE)</f>
        <v/>
      </c>
      <c r="C192" t="n">
        <v>858951</v>
      </c>
      <c r="D192" t="inlineStr">
        <is>
          <t>Salinas</t>
        </is>
      </c>
      <c r="E192" t="inlineStr">
        <is>
          <t>Martinez</t>
        </is>
      </c>
      <c r="F192" t="inlineStr">
        <is>
          <t xml:space="preserve">Carlos </t>
        </is>
      </c>
      <c r="G192">
        <f>+CONCATENATE(D192,"  ",E192," ",F192,)</f>
        <v/>
      </c>
      <c r="H192" t="inlineStr">
        <is>
          <t>AS</t>
        </is>
      </c>
      <c r="J192" t="n">
        <v>1</v>
      </c>
      <c r="K192" t="inlineStr">
        <is>
          <t>Centro</t>
        </is>
      </c>
      <c r="L192" t="inlineStr">
        <is>
          <t>CHU</t>
        </is>
      </c>
      <c r="P192" t="inlineStr">
        <is>
          <t>LIC-EDFI-18</t>
        </is>
      </c>
      <c r="Q192" t="inlineStr">
        <is>
          <t>LI</t>
        </is>
      </c>
      <c r="R192" t="inlineStr">
        <is>
          <t>2L25</t>
        </is>
      </c>
      <c r="S192" t="inlineStr">
        <is>
          <t>F</t>
        </is>
      </c>
      <c r="T192" t="inlineStr">
        <is>
          <t>RI</t>
        </is>
      </c>
      <c r="U192" t="inlineStr">
        <is>
          <t>-</t>
        </is>
      </c>
      <c r="V192" t="inlineStr">
        <is>
          <t>30-APR-25 00:00:00</t>
        </is>
      </c>
      <c r="W192" t="n">
        <v>202460</v>
      </c>
      <c r="X192" t="inlineStr">
        <is>
          <t>Matutino</t>
        </is>
      </c>
      <c r="Y192" t="inlineStr">
        <is>
          <t xml:space="preserve"> No especificada</t>
        </is>
      </c>
      <c r="AA192" t="n">
        <v>-5528941534</v>
      </c>
      <c r="AB192" t="inlineStr">
        <is>
          <t>SAMC020404HDFLRRA2</t>
        </is>
      </c>
      <c r="AC192" s="2" t="n">
        <v>37350</v>
      </c>
      <c r="AD192" s="2" t="n">
        <v>45749</v>
      </c>
      <c r="AE192" t="inlineStr">
        <is>
          <t>carloscinas12@gmail.com</t>
        </is>
      </c>
      <c r="AF192" t="inlineStr">
        <is>
          <t>00858951@red.unid.mx</t>
        </is>
      </c>
      <c r="AG192" t="n">
        <v>52760</v>
      </c>
      <c r="AH192" s="7" t="n">
        <v>55</v>
      </c>
      <c r="AI192" t="n">
        <v>0</v>
      </c>
      <c r="AJ192" t="n">
        <v>55</v>
      </c>
      <c r="AK192" t="n">
        <v>55</v>
      </c>
      <c r="AL192" t="n">
        <v>0</v>
      </c>
      <c r="AM192" s="1" t="n">
        <v>45505.41407407408</v>
      </c>
      <c r="AN192" t="n">
        <v>3</v>
      </c>
      <c r="AO192" t="n">
        <v>55</v>
      </c>
      <c r="AP192" t="n">
        <v>2922.7</v>
      </c>
      <c r="AQ192" t="n">
        <v>55</v>
      </c>
      <c r="AR192" t="n">
        <v>2922.7</v>
      </c>
      <c r="AS192" t="n">
        <v>55</v>
      </c>
      <c r="AT192" t="n">
        <v>2922.7</v>
      </c>
      <c r="AU192" t="n">
        <v>0</v>
      </c>
      <c r="AV192" t="n">
        <v>0</v>
      </c>
      <c r="AW192" t="n">
        <v>0</v>
      </c>
      <c r="AX192" t="n">
        <v>0</v>
      </c>
      <c r="AY192" t="n">
        <v>0</v>
      </c>
      <c r="AZ192" t="n">
        <v>0</v>
      </c>
      <c r="BA192" t="n">
        <v>5</v>
      </c>
      <c r="BD192" t="n">
        <v>15942</v>
      </c>
      <c r="BE192" t="n">
        <v>5314</v>
      </c>
      <c r="BF192" t="n">
        <v>7173.9</v>
      </c>
      <c r="BG192" t="n">
        <v>2391.3</v>
      </c>
      <c r="BH192" s="2" t="n">
        <v>45749</v>
      </c>
      <c r="BJ192">
        <f>+VLOOKUP(C192,CV!$A$4:$N$546,14,FALSE)</f>
        <v/>
      </c>
    </row>
    <row r="193">
      <c r="A193" s="6">
        <f>+C193</f>
        <v/>
      </c>
      <c r="B193">
        <f>+VLOOKUP(A193,'[1]BASE 202520'!$C$2:$D$453,2,FALSE)</f>
        <v/>
      </c>
      <c r="C193" t="n">
        <v>859870</v>
      </c>
      <c r="D193" t="inlineStr">
        <is>
          <t>Becerril</t>
        </is>
      </c>
      <c r="E193" t="inlineStr">
        <is>
          <t>Becerril</t>
        </is>
      </c>
      <c r="F193" t="inlineStr">
        <is>
          <t>Yael Gerardo</t>
        </is>
      </c>
      <c r="G193">
        <f>+CONCATENATE(D193,"  ",E193," ",F193,)</f>
        <v/>
      </c>
      <c r="H193" t="inlineStr">
        <is>
          <t>AS</t>
        </is>
      </c>
      <c r="J193" t="n">
        <v>1</v>
      </c>
      <c r="K193" t="inlineStr">
        <is>
          <t>Centro</t>
        </is>
      </c>
      <c r="L193" t="inlineStr">
        <is>
          <t>CHU</t>
        </is>
      </c>
      <c r="P193" t="inlineStr">
        <is>
          <t>LIC-EDFI-18</t>
        </is>
      </c>
      <c r="Q193" t="inlineStr">
        <is>
          <t>LI</t>
        </is>
      </c>
      <c r="R193" t="inlineStr">
        <is>
          <t>2L25</t>
        </is>
      </c>
      <c r="S193" t="inlineStr">
        <is>
          <t>M</t>
        </is>
      </c>
      <c r="T193" t="inlineStr">
        <is>
          <t>RI</t>
        </is>
      </c>
      <c r="U193" t="inlineStr">
        <is>
          <t>-</t>
        </is>
      </c>
      <c r="V193" t="inlineStr">
        <is>
          <t>21-APR-25 00:00:00</t>
        </is>
      </c>
      <c r="W193" t="n">
        <v>202460</v>
      </c>
      <c r="X193" t="inlineStr">
        <is>
          <t>Sin horario</t>
        </is>
      </c>
      <c r="Y193" t="inlineStr">
        <is>
          <t xml:space="preserve"> No especificada</t>
        </is>
      </c>
      <c r="AA193" t="n">
        <v>-5548584392</v>
      </c>
      <c r="AB193" t="inlineStr">
        <is>
          <t>BEBY031117HDFCCLA0</t>
        </is>
      </c>
      <c r="AC193" s="2" t="n">
        <v>37942</v>
      </c>
      <c r="AD193" s="2" t="n">
        <v>45784</v>
      </c>
      <c r="AE193" t="inlineStr">
        <is>
          <t>yaelgerardoberril@gmail.com</t>
        </is>
      </c>
      <c r="AF193" t="inlineStr">
        <is>
          <t>00859870@red.unid.mx</t>
        </is>
      </c>
      <c r="AG193" t="n">
        <v>16300</v>
      </c>
      <c r="AH193" s="7" t="n">
        <v>60</v>
      </c>
      <c r="AI193" t="n">
        <v>0</v>
      </c>
      <c r="AJ193" t="n">
        <v>60</v>
      </c>
      <c r="AK193" t="n">
        <v>60</v>
      </c>
      <c r="AL193" t="n">
        <v>0</v>
      </c>
      <c r="AM193" s="1" t="n">
        <v>45547.38290509259</v>
      </c>
      <c r="AN193" t="n">
        <v>3</v>
      </c>
      <c r="AO193" t="n">
        <v>60</v>
      </c>
      <c r="AP193" t="n">
        <v>3036.6</v>
      </c>
      <c r="AQ193" t="n">
        <v>60</v>
      </c>
      <c r="AR193" t="n">
        <v>3036.6</v>
      </c>
      <c r="AS193" t="n">
        <v>60</v>
      </c>
      <c r="AT193" t="n">
        <v>3036.6</v>
      </c>
      <c r="AU193" t="n">
        <v>0</v>
      </c>
      <c r="AV193" t="n">
        <v>0</v>
      </c>
      <c r="AW193" t="n">
        <v>0</v>
      </c>
      <c r="AX193" t="n">
        <v>0</v>
      </c>
      <c r="AY193" t="n">
        <v>0</v>
      </c>
      <c r="AZ193" t="n">
        <v>0</v>
      </c>
      <c r="BA193" t="n">
        <v>5</v>
      </c>
      <c r="BD193" t="n">
        <v>15183</v>
      </c>
      <c r="BE193" t="n">
        <v>5061</v>
      </c>
      <c r="BF193" t="n">
        <v>6073.2</v>
      </c>
      <c r="BG193" t="n">
        <v>2024.4</v>
      </c>
      <c r="BH193" s="2" t="n">
        <v>45743</v>
      </c>
      <c r="BJ193">
        <f>+VLOOKUP(C193,CV!$A$4:$N$546,14,FALSE)</f>
        <v/>
      </c>
    </row>
    <row r="194">
      <c r="A194" s="6">
        <f>+C194</f>
        <v/>
      </c>
      <c r="B194">
        <f>+VLOOKUP(A194,'[1]BASE 202520'!$C$2:$D$453,2,FALSE)</f>
        <v/>
      </c>
      <c r="C194" t="n">
        <v>860341</v>
      </c>
      <c r="D194" t="inlineStr">
        <is>
          <t>Rios</t>
        </is>
      </c>
      <c r="E194" t="inlineStr">
        <is>
          <t>Maldonado</t>
        </is>
      </c>
      <c r="F194" t="inlineStr">
        <is>
          <t xml:space="preserve">Leonardo </t>
        </is>
      </c>
      <c r="G194">
        <f>+CONCATENATE(D194,"  ",E194," ",F194,)</f>
        <v/>
      </c>
      <c r="H194" t="inlineStr">
        <is>
          <t>AS</t>
        </is>
      </c>
      <c r="J194" t="n">
        <v>1</v>
      </c>
      <c r="K194" t="inlineStr">
        <is>
          <t>Centro</t>
        </is>
      </c>
      <c r="L194" t="inlineStr">
        <is>
          <t>CHU</t>
        </is>
      </c>
      <c r="P194" t="inlineStr">
        <is>
          <t>LIC-EDFI-18</t>
        </is>
      </c>
      <c r="Q194" t="inlineStr">
        <is>
          <t>LI</t>
        </is>
      </c>
      <c r="R194" t="inlineStr">
        <is>
          <t>2L25</t>
        </is>
      </c>
      <c r="S194" t="inlineStr">
        <is>
          <t>M</t>
        </is>
      </c>
      <c r="T194" t="inlineStr">
        <is>
          <t>RI</t>
        </is>
      </c>
      <c r="U194" t="inlineStr">
        <is>
          <t>-</t>
        </is>
      </c>
      <c r="V194" t="inlineStr">
        <is>
          <t>21-APR-25 00:00:00</t>
        </is>
      </c>
      <c r="W194" t="n">
        <v>202460</v>
      </c>
      <c r="X194" t="inlineStr">
        <is>
          <t>Sabatino</t>
        </is>
      </c>
      <c r="Y194" t="inlineStr">
        <is>
          <t xml:space="preserve"> No especificada</t>
        </is>
      </c>
      <c r="AA194" t="n">
        <v>-5637149208</v>
      </c>
      <c r="AB194" t="inlineStr">
        <is>
          <t>RIML040730HDFSLNA9</t>
        </is>
      </c>
      <c r="AC194" s="2" t="n">
        <v>38198</v>
      </c>
      <c r="AD194" s="2" t="n">
        <v>45789</v>
      </c>
      <c r="AE194" t="inlineStr">
        <is>
          <t>leonardoriosmaldonado0@gmail.com</t>
        </is>
      </c>
      <c r="AF194" t="inlineStr">
        <is>
          <t>00860341@red.unid.mx</t>
        </is>
      </c>
      <c r="AG194" t="n">
        <v>3570</v>
      </c>
      <c r="AH194" s="7" t="n">
        <v>50</v>
      </c>
      <c r="AI194" t="n">
        <v>0</v>
      </c>
      <c r="AJ194" t="n">
        <v>50</v>
      </c>
      <c r="AK194" t="n">
        <v>50</v>
      </c>
      <c r="AL194" t="n">
        <v>0</v>
      </c>
      <c r="AM194" s="1" t="n">
        <v>45510.81994212963</v>
      </c>
      <c r="AN194" t="n">
        <v>3</v>
      </c>
      <c r="AO194" t="n">
        <v>50</v>
      </c>
      <c r="AP194" t="n">
        <v>2530.5</v>
      </c>
      <c r="AQ194" t="n">
        <v>50</v>
      </c>
      <c r="AR194" t="n">
        <v>2530.5</v>
      </c>
      <c r="AS194" t="n">
        <v>50</v>
      </c>
      <c r="AT194" t="n">
        <v>2530.5</v>
      </c>
      <c r="AU194" t="n">
        <v>0</v>
      </c>
      <c r="AV194" t="n">
        <v>0</v>
      </c>
      <c r="AW194" t="n">
        <v>0</v>
      </c>
      <c r="AX194" t="n">
        <v>0</v>
      </c>
      <c r="AY194" t="n">
        <v>0</v>
      </c>
      <c r="AZ194" t="n">
        <v>0</v>
      </c>
      <c r="BA194" t="n">
        <v>5</v>
      </c>
      <c r="BD194" t="n">
        <v>15183</v>
      </c>
      <c r="BE194" t="n">
        <v>5061</v>
      </c>
      <c r="BF194" t="n">
        <v>7591.5</v>
      </c>
      <c r="BG194" t="n">
        <v>2530.5</v>
      </c>
      <c r="BH194" s="2" t="n">
        <v>45749</v>
      </c>
      <c r="BJ194">
        <f>+VLOOKUP(C194,CV!$A$4:$N$546,14,FALSE)</f>
        <v/>
      </c>
    </row>
    <row r="195">
      <c r="A195" s="6">
        <f>+C195</f>
        <v/>
      </c>
      <c r="B195">
        <f>+VLOOKUP(A195,'[1]BASE 202520'!$C$2:$D$453,2,FALSE)</f>
        <v/>
      </c>
      <c r="C195" t="n">
        <v>862636</v>
      </c>
      <c r="D195" t="inlineStr">
        <is>
          <t>Navarro</t>
        </is>
      </c>
      <c r="E195" t="inlineStr">
        <is>
          <t>Solano</t>
        </is>
      </c>
      <c r="F195" t="inlineStr">
        <is>
          <t>Yoaney Camila</t>
        </is>
      </c>
      <c r="G195">
        <f>+CONCATENATE(D195,"  ",E195," ",F195,)</f>
        <v/>
      </c>
      <c r="H195" t="inlineStr">
        <is>
          <t>AS</t>
        </is>
      </c>
      <c r="J195" t="n">
        <v>1</v>
      </c>
      <c r="K195" t="inlineStr">
        <is>
          <t>Centro</t>
        </is>
      </c>
      <c r="L195" t="inlineStr">
        <is>
          <t>CHU</t>
        </is>
      </c>
      <c r="P195" t="inlineStr">
        <is>
          <t>LIC-EDFI-18</t>
        </is>
      </c>
      <c r="Q195" t="inlineStr">
        <is>
          <t>LI</t>
        </is>
      </c>
      <c r="R195" t="inlineStr">
        <is>
          <t>2L25</t>
        </is>
      </c>
      <c r="S195" t="inlineStr">
        <is>
          <t>F</t>
        </is>
      </c>
      <c r="T195" t="inlineStr">
        <is>
          <t>RI</t>
        </is>
      </c>
      <c r="U195" t="inlineStr">
        <is>
          <t>-</t>
        </is>
      </c>
      <c r="V195" t="inlineStr">
        <is>
          <t>21-APR-25 00:00:00</t>
        </is>
      </c>
      <c r="W195" t="n">
        <v>202460</v>
      </c>
      <c r="X195" t="inlineStr">
        <is>
          <t>Matutino</t>
        </is>
      </c>
      <c r="Y195" t="inlineStr">
        <is>
          <t xml:space="preserve"> No especificada</t>
        </is>
      </c>
      <c r="AA195" t="n">
        <v>-5576729094</v>
      </c>
      <c r="AB195" t="inlineStr">
        <is>
          <t>NASY020324MDFVLNA2</t>
        </is>
      </c>
      <c r="AC195" s="2" t="n">
        <v>37339</v>
      </c>
      <c r="AD195" s="2" t="n">
        <v>45786</v>
      </c>
      <c r="AE195" t="inlineStr">
        <is>
          <t>camila.navarro@uinenlinea.mx</t>
        </is>
      </c>
      <c r="AF195" t="inlineStr">
        <is>
          <t>00862636@red.unid.mx</t>
        </is>
      </c>
      <c r="AG195" t="n">
        <v>4480</v>
      </c>
      <c r="AH195" s="7" t="n">
        <v>50</v>
      </c>
      <c r="AI195" t="n">
        <v>0</v>
      </c>
      <c r="AJ195" t="n">
        <v>50</v>
      </c>
      <c r="AK195" t="n">
        <v>50</v>
      </c>
      <c r="AL195" t="n">
        <v>0</v>
      </c>
      <c r="AM195" s="1" t="n">
        <v>45602.67555555556</v>
      </c>
      <c r="AN195" t="n">
        <v>3</v>
      </c>
      <c r="AO195" t="n">
        <v>50</v>
      </c>
      <c r="AP195" t="n">
        <v>2530.5</v>
      </c>
      <c r="AQ195" t="n">
        <v>50</v>
      </c>
      <c r="AR195" t="n">
        <v>2530.5</v>
      </c>
      <c r="AS195" t="n">
        <v>50</v>
      </c>
      <c r="AT195" t="n">
        <v>2530.5</v>
      </c>
      <c r="AU195" t="n">
        <v>0</v>
      </c>
      <c r="AV195" t="n">
        <v>0</v>
      </c>
      <c r="AW195" t="n">
        <v>0</v>
      </c>
      <c r="AX195" t="n">
        <v>0</v>
      </c>
      <c r="AY195" t="n">
        <v>0</v>
      </c>
      <c r="AZ195" t="n">
        <v>0</v>
      </c>
      <c r="BA195" t="n">
        <v>5</v>
      </c>
      <c r="BD195" t="n">
        <v>15183</v>
      </c>
      <c r="BE195" t="n">
        <v>5061</v>
      </c>
      <c r="BF195" t="n">
        <v>7591.5</v>
      </c>
      <c r="BG195" t="n">
        <v>2530.5</v>
      </c>
      <c r="BH195" s="2" t="n">
        <v>45747</v>
      </c>
      <c r="BJ195">
        <f>+VLOOKUP(C195,CV!$A$4:$N$546,14,FALSE)</f>
        <v/>
      </c>
    </row>
    <row r="196">
      <c r="A196" s="6">
        <f>+C196</f>
        <v/>
      </c>
      <c r="B196">
        <f>+VLOOKUP(A196,'[1]BASE 202520'!$C$2:$D$453,2,FALSE)</f>
        <v/>
      </c>
      <c r="C196" t="n">
        <v>862798</v>
      </c>
      <c r="D196" t="inlineStr">
        <is>
          <t>Palmeño</t>
        </is>
      </c>
      <c r="E196" t="inlineStr">
        <is>
          <t>Flores</t>
        </is>
      </c>
      <c r="F196" t="inlineStr">
        <is>
          <t xml:space="preserve">Johan </t>
        </is>
      </c>
      <c r="G196">
        <f>+CONCATENATE(D196,"  ",E196," ",F196,)</f>
        <v/>
      </c>
      <c r="H196" t="inlineStr">
        <is>
          <t>AS</t>
        </is>
      </c>
      <c r="J196" t="n">
        <v>1</v>
      </c>
      <c r="K196" t="inlineStr">
        <is>
          <t>Centro</t>
        </is>
      </c>
      <c r="L196" t="inlineStr">
        <is>
          <t>CHU</t>
        </is>
      </c>
      <c r="P196" t="inlineStr">
        <is>
          <t>LIC-EDFI-18</t>
        </is>
      </c>
      <c r="Q196" t="inlineStr">
        <is>
          <t>LI</t>
        </is>
      </c>
      <c r="R196" t="inlineStr">
        <is>
          <t>2L25</t>
        </is>
      </c>
      <c r="S196" t="inlineStr">
        <is>
          <t>M</t>
        </is>
      </c>
      <c r="T196" t="inlineStr">
        <is>
          <t>RI</t>
        </is>
      </c>
      <c r="U196" t="inlineStr">
        <is>
          <t>-</t>
        </is>
      </c>
      <c r="V196" t="inlineStr">
        <is>
          <t>30-APR-25 00:00:00</t>
        </is>
      </c>
      <c r="W196" t="n">
        <v>202460</v>
      </c>
      <c r="X196" t="inlineStr">
        <is>
          <t>Matutino</t>
        </is>
      </c>
      <c r="Y196" t="inlineStr">
        <is>
          <t xml:space="preserve"> No especificada</t>
        </is>
      </c>
      <c r="AA196" t="n">
        <v>-5552972360</v>
      </c>
      <c r="AB196" t="inlineStr">
        <is>
          <t>PAFJ050126HDFLLHA0</t>
        </is>
      </c>
      <c r="AC196" s="2" t="n">
        <v>38378</v>
      </c>
      <c r="AD196" s="1" t="n">
        <v>45790.90635416667</v>
      </c>
      <c r="AE196" t="inlineStr">
        <is>
          <t>johanpalmeno.com@gmail.com</t>
        </is>
      </c>
      <c r="AF196" t="inlineStr">
        <is>
          <t>00862798@red.unid.mx</t>
        </is>
      </c>
      <c r="AG196" t="n">
        <v>9800</v>
      </c>
      <c r="AH196" s="7" t="n">
        <v>55</v>
      </c>
      <c r="AI196" t="n">
        <v>0</v>
      </c>
      <c r="AJ196" t="n">
        <v>55</v>
      </c>
      <c r="AK196" t="n">
        <v>55</v>
      </c>
      <c r="AL196" t="n">
        <v>0</v>
      </c>
      <c r="AM196" s="1" t="n">
        <v>45523.4606712963</v>
      </c>
      <c r="AN196" t="n">
        <v>3</v>
      </c>
      <c r="AO196" t="n">
        <v>55</v>
      </c>
      <c r="AP196" t="n">
        <v>2922.7</v>
      </c>
      <c r="AQ196" t="n">
        <v>55</v>
      </c>
      <c r="AR196" t="n">
        <v>2922.7</v>
      </c>
      <c r="AS196" t="n">
        <v>55</v>
      </c>
      <c r="AT196" t="n">
        <v>2922.7</v>
      </c>
      <c r="AU196" t="n">
        <v>0</v>
      </c>
      <c r="AV196" t="n">
        <v>0</v>
      </c>
      <c r="AW196" t="n">
        <v>0</v>
      </c>
      <c r="AX196" t="n">
        <v>0</v>
      </c>
      <c r="AY196" t="n">
        <v>0</v>
      </c>
      <c r="AZ196" t="n">
        <v>0</v>
      </c>
      <c r="BA196" t="n">
        <v>5</v>
      </c>
      <c r="BD196" t="n">
        <v>15942</v>
      </c>
      <c r="BE196" t="n">
        <v>5314</v>
      </c>
      <c r="BF196" t="n">
        <v>7173.9</v>
      </c>
      <c r="BG196" t="n">
        <v>2391.3</v>
      </c>
      <c r="BH196" s="2" t="n">
        <v>45747</v>
      </c>
      <c r="BJ196">
        <f>+VLOOKUP(C196,CV!$A$4:$N$546,14,FALSE)</f>
        <v/>
      </c>
    </row>
    <row r="197">
      <c r="A197" s="6">
        <f>+C197</f>
        <v/>
      </c>
      <c r="B197">
        <f>+VLOOKUP(A197,'[1]BASE 202520'!$C$2:$D$453,2,FALSE)</f>
        <v/>
      </c>
      <c r="C197" t="n">
        <v>863702</v>
      </c>
      <c r="D197" t="inlineStr">
        <is>
          <t>Gutiérrez</t>
        </is>
      </c>
      <c r="E197" t="inlineStr">
        <is>
          <t>Resendiz</t>
        </is>
      </c>
      <c r="F197" t="inlineStr">
        <is>
          <t>Pavel Adrian</t>
        </is>
      </c>
      <c r="G197">
        <f>+CONCATENATE(D197,"  ",E197," ",F197,)</f>
        <v/>
      </c>
      <c r="H197" t="inlineStr">
        <is>
          <t>AS</t>
        </is>
      </c>
      <c r="J197" t="n">
        <v>1</v>
      </c>
      <c r="K197" t="inlineStr">
        <is>
          <t>Centro</t>
        </is>
      </c>
      <c r="L197" t="inlineStr">
        <is>
          <t>CHU</t>
        </is>
      </c>
      <c r="P197" t="inlineStr">
        <is>
          <t>LIC-EDFI-18</t>
        </is>
      </c>
      <c r="Q197" t="inlineStr">
        <is>
          <t>LI</t>
        </is>
      </c>
      <c r="R197" t="inlineStr">
        <is>
          <t>2L25</t>
        </is>
      </c>
      <c r="S197" t="inlineStr">
        <is>
          <t>M</t>
        </is>
      </c>
      <c r="T197" t="inlineStr">
        <is>
          <t>RI</t>
        </is>
      </c>
      <c r="U197" t="inlineStr">
        <is>
          <t>-</t>
        </is>
      </c>
      <c r="V197" t="inlineStr">
        <is>
          <t>21-APR-25 00:00:00</t>
        </is>
      </c>
      <c r="W197" t="n">
        <v>202460</v>
      </c>
      <c r="X197" t="inlineStr">
        <is>
          <t>Matutino</t>
        </is>
      </c>
      <c r="Y197" t="inlineStr">
        <is>
          <t xml:space="preserve"> No especificada</t>
        </is>
      </c>
      <c r="AA197" t="n">
        <v>-5546424230</v>
      </c>
      <c r="AB197" t="inlineStr">
        <is>
          <t>GURP050630HDFTSVA7</t>
        </is>
      </c>
      <c r="AC197" s="2" t="n">
        <v>38533</v>
      </c>
      <c r="AD197" s="2" t="n">
        <v>45747</v>
      </c>
      <c r="AE197" t="inlineStr">
        <is>
          <t>pavelrezendis@gmail.com</t>
        </is>
      </c>
      <c r="AF197" t="inlineStr">
        <is>
          <t>00863702@red.unid.mx</t>
        </is>
      </c>
      <c r="AG197" t="n">
        <v>9760</v>
      </c>
      <c r="AH197" s="7" t="n">
        <v>55</v>
      </c>
      <c r="AI197" t="n">
        <v>0</v>
      </c>
      <c r="AJ197" t="n">
        <v>55</v>
      </c>
      <c r="AK197" t="n">
        <v>55</v>
      </c>
      <c r="AL197" t="n">
        <v>0</v>
      </c>
      <c r="AM197" s="1" t="n">
        <v>45526.57680555555</v>
      </c>
      <c r="AN197" t="n">
        <v>3</v>
      </c>
      <c r="AO197" t="n">
        <v>55</v>
      </c>
      <c r="AP197" t="n">
        <v>2783.55</v>
      </c>
      <c r="AQ197" t="n">
        <v>55</v>
      </c>
      <c r="AR197" t="n">
        <v>2783.55</v>
      </c>
      <c r="AS197" t="n">
        <v>55</v>
      </c>
      <c r="AT197" t="n">
        <v>2783.55</v>
      </c>
      <c r="AU197" t="n">
        <v>0</v>
      </c>
      <c r="AV197" t="n">
        <v>0</v>
      </c>
      <c r="AW197" t="n">
        <v>0</v>
      </c>
      <c r="AX197" t="n">
        <v>0</v>
      </c>
      <c r="AY197" t="n">
        <v>0</v>
      </c>
      <c r="AZ197" t="n">
        <v>0</v>
      </c>
      <c r="BA197" t="n">
        <v>5</v>
      </c>
      <c r="BD197" t="n">
        <v>15183</v>
      </c>
      <c r="BE197" t="n">
        <v>5061</v>
      </c>
      <c r="BF197" t="n">
        <v>6832.35</v>
      </c>
      <c r="BG197" t="n">
        <v>2277.45</v>
      </c>
      <c r="BH197" s="2" t="n">
        <v>45747</v>
      </c>
      <c r="BJ197">
        <f>+VLOOKUP(C197,CV!$A$4:$N$546,14,FALSE)</f>
        <v/>
      </c>
    </row>
    <row r="198">
      <c r="A198" s="6">
        <f>+C198</f>
        <v/>
      </c>
      <c r="B198">
        <f>+VLOOKUP(A198,'[1]BASE 202520'!$C$2:$D$453,2,FALSE)</f>
        <v/>
      </c>
      <c r="C198" t="n">
        <v>863708</v>
      </c>
      <c r="D198" t="inlineStr">
        <is>
          <t>Oloarte</t>
        </is>
      </c>
      <c r="E198" t="inlineStr">
        <is>
          <t>Hernández</t>
        </is>
      </c>
      <c r="F198" t="inlineStr">
        <is>
          <t>Areli Jaqueline</t>
        </is>
      </c>
      <c r="G198">
        <f>+CONCATENATE(D198,"  ",E198," ",F198,)</f>
        <v/>
      </c>
      <c r="H198" t="inlineStr">
        <is>
          <t>AS</t>
        </is>
      </c>
      <c r="J198" t="n">
        <v>1</v>
      </c>
      <c r="K198" t="inlineStr">
        <is>
          <t>Centro</t>
        </is>
      </c>
      <c r="L198" t="inlineStr">
        <is>
          <t>CHU</t>
        </is>
      </c>
      <c r="P198" t="inlineStr">
        <is>
          <t>LIC-EDFI-18</t>
        </is>
      </c>
      <c r="Q198" t="inlineStr">
        <is>
          <t>LI</t>
        </is>
      </c>
      <c r="R198" t="inlineStr">
        <is>
          <t>2L25</t>
        </is>
      </c>
      <c r="S198" t="inlineStr">
        <is>
          <t>F</t>
        </is>
      </c>
      <c r="T198" t="inlineStr">
        <is>
          <t>RI</t>
        </is>
      </c>
      <c r="U198" t="inlineStr">
        <is>
          <t>-</t>
        </is>
      </c>
      <c r="V198" t="inlineStr">
        <is>
          <t>30-APR-25 00:00:00</t>
        </is>
      </c>
      <c r="W198" t="n">
        <v>202460</v>
      </c>
      <c r="X198" t="inlineStr">
        <is>
          <t>Matutino</t>
        </is>
      </c>
      <c r="Y198" t="inlineStr">
        <is>
          <t xml:space="preserve"> No especificada</t>
        </is>
      </c>
      <c r="AA198" t="n">
        <v>-5621680191</v>
      </c>
      <c r="AB198" t="inlineStr">
        <is>
          <t>OOHA040129MDFLRRA1</t>
        </is>
      </c>
      <c r="AC198" s="2" t="n">
        <v>38015</v>
      </c>
      <c r="AD198" s="2" t="n">
        <v>45747</v>
      </c>
      <c r="AE198" t="inlineStr">
        <is>
          <t>oloartehernandezjaqueline@gmail.com</t>
        </is>
      </c>
      <c r="AF198" t="inlineStr">
        <is>
          <t>00863708@red.unid.mx</t>
        </is>
      </c>
      <c r="AG198" t="n">
        <v>7140</v>
      </c>
      <c r="AH198" s="7" t="n">
        <v>60</v>
      </c>
      <c r="AI198" t="n">
        <v>0</v>
      </c>
      <c r="AJ198" t="n">
        <v>60</v>
      </c>
      <c r="AK198" t="n">
        <v>60</v>
      </c>
      <c r="AL198" t="n">
        <v>0</v>
      </c>
      <c r="AM198" s="1" t="n">
        <v>45526.5974537037</v>
      </c>
      <c r="AN198" t="n">
        <v>3</v>
      </c>
      <c r="AO198" t="n">
        <v>60</v>
      </c>
      <c r="AP198" t="n">
        <v>3188.4</v>
      </c>
      <c r="AQ198" t="n">
        <v>60</v>
      </c>
      <c r="AR198" t="n">
        <v>3188.4</v>
      </c>
      <c r="AS198" t="n">
        <v>60</v>
      </c>
      <c r="AT198" t="n">
        <v>3188.4</v>
      </c>
      <c r="AU198" t="n">
        <v>0</v>
      </c>
      <c r="AV198" t="n">
        <v>0</v>
      </c>
      <c r="AW198" t="n">
        <v>0</v>
      </c>
      <c r="AX198" t="n">
        <v>0</v>
      </c>
      <c r="AY198" t="n">
        <v>0</v>
      </c>
      <c r="AZ198" t="n">
        <v>0</v>
      </c>
      <c r="BA198" t="n">
        <v>5</v>
      </c>
      <c r="BD198" t="n">
        <v>15942</v>
      </c>
      <c r="BE198" t="n">
        <v>5314</v>
      </c>
      <c r="BF198" t="n">
        <v>6376.8</v>
      </c>
      <c r="BG198" t="n">
        <v>2125.6</v>
      </c>
      <c r="BH198" s="2" t="n">
        <v>45747</v>
      </c>
      <c r="BJ198">
        <f>+VLOOKUP(C198,CV!$A$4:$N$546,14,FALSE)</f>
        <v/>
      </c>
    </row>
    <row r="199">
      <c r="A199" s="6">
        <f>+C199</f>
        <v/>
      </c>
      <c r="B199">
        <f>+VLOOKUP(A199,'[1]BASE 202520'!$C$2:$D$453,2,FALSE)</f>
        <v/>
      </c>
      <c r="C199" t="n">
        <v>871061</v>
      </c>
      <c r="D199" t="inlineStr">
        <is>
          <t>Garcia</t>
        </is>
      </c>
      <c r="E199" t="inlineStr">
        <is>
          <t>Vilchis</t>
        </is>
      </c>
      <c r="F199" t="inlineStr">
        <is>
          <t>Reyna Estela</t>
        </is>
      </c>
      <c r="G199">
        <f>+CONCATENATE(D199,"  ",E199," ",F199,)</f>
        <v/>
      </c>
      <c r="H199" t="inlineStr">
        <is>
          <t>AS</t>
        </is>
      </c>
      <c r="J199" t="n">
        <v>1</v>
      </c>
      <c r="K199" t="inlineStr">
        <is>
          <t>Centro</t>
        </is>
      </c>
      <c r="L199" t="inlineStr">
        <is>
          <t>CHU</t>
        </is>
      </c>
      <c r="P199" t="inlineStr">
        <is>
          <t>LIC-EDFI-18</t>
        </is>
      </c>
      <c r="Q199" t="inlineStr">
        <is>
          <t>LI</t>
        </is>
      </c>
      <c r="R199" t="inlineStr">
        <is>
          <t>2L25</t>
        </is>
      </c>
      <c r="S199" t="inlineStr">
        <is>
          <t>F</t>
        </is>
      </c>
      <c r="T199" t="inlineStr">
        <is>
          <t>RI</t>
        </is>
      </c>
      <c r="U199" t="inlineStr">
        <is>
          <t>-</t>
        </is>
      </c>
      <c r="V199" t="inlineStr">
        <is>
          <t>25-APR-25 00:00:00</t>
        </is>
      </c>
      <c r="W199" t="n">
        <v>202460</v>
      </c>
      <c r="X199" t="inlineStr">
        <is>
          <t>Matutino</t>
        </is>
      </c>
      <c r="Y199" t="inlineStr">
        <is>
          <t xml:space="preserve"> No especificada</t>
        </is>
      </c>
      <c r="AA199" t="n">
        <v>-5585740355</v>
      </c>
      <c r="AB199" t="inlineStr">
        <is>
          <t>GAVR030522MDFRLYA2</t>
        </is>
      </c>
      <c r="AC199" s="2" t="n">
        <v>37763</v>
      </c>
      <c r="AD199" s="2" t="n">
        <v>45790</v>
      </c>
      <c r="AE199" t="inlineStr">
        <is>
          <t>rg152188@gmail.com</t>
        </is>
      </c>
      <c r="AF199" t="inlineStr">
        <is>
          <t>00871061@red.unid.mx</t>
        </is>
      </c>
      <c r="AG199" t="n">
        <v>9760</v>
      </c>
      <c r="AH199" s="7" t="n">
        <v>60</v>
      </c>
      <c r="AI199" t="n">
        <v>0</v>
      </c>
      <c r="AJ199" t="n">
        <v>60</v>
      </c>
      <c r="AK199" t="n">
        <v>60</v>
      </c>
      <c r="AL199" t="n">
        <v>0</v>
      </c>
      <c r="AM199" s="1" t="n">
        <v>45560.4796875</v>
      </c>
      <c r="AN199" t="n">
        <v>3</v>
      </c>
      <c r="AO199" t="n">
        <v>60</v>
      </c>
      <c r="AP199" t="n">
        <v>3036.6</v>
      </c>
      <c r="AQ199" t="n">
        <v>60</v>
      </c>
      <c r="AR199" t="n">
        <v>3036.6</v>
      </c>
      <c r="AS199" t="n">
        <v>60</v>
      </c>
      <c r="AT199" t="n">
        <v>3036.6</v>
      </c>
      <c r="AU199" t="n">
        <v>0</v>
      </c>
      <c r="AV199" t="n">
        <v>0</v>
      </c>
      <c r="AW199" t="n">
        <v>0</v>
      </c>
      <c r="AX199" t="n">
        <v>0</v>
      </c>
      <c r="AY199" t="n">
        <v>0</v>
      </c>
      <c r="AZ199" t="n">
        <v>0</v>
      </c>
      <c r="BA199" t="n">
        <v>5</v>
      </c>
      <c r="BD199" t="n">
        <v>15183</v>
      </c>
      <c r="BE199" t="n">
        <v>5061</v>
      </c>
      <c r="BF199" t="n">
        <v>6073.2</v>
      </c>
      <c r="BG199" t="n">
        <v>2024.4</v>
      </c>
      <c r="BH199" s="2" t="n">
        <v>45769</v>
      </c>
      <c r="BJ199">
        <f>+VLOOKUP(C199,CV!$A$4:$N$546,14,FALSE)</f>
        <v/>
      </c>
    </row>
    <row r="200">
      <c r="A200" s="6">
        <f>+C200</f>
        <v/>
      </c>
      <c r="B200">
        <f>+VLOOKUP(A200,'[1]BASE 202520'!$C$2:$D$453,2,FALSE)</f>
        <v/>
      </c>
      <c r="C200" t="n">
        <v>149843</v>
      </c>
      <c r="D200" t="inlineStr">
        <is>
          <t>Ruiz</t>
        </is>
      </c>
      <c r="E200" t="inlineStr">
        <is>
          <t>Espinosa</t>
        </is>
      </c>
      <c r="F200" t="inlineStr">
        <is>
          <t xml:space="preserve">Aide </t>
        </is>
      </c>
      <c r="G200">
        <f>+CONCATENATE(D200,"  ",E200," ",F200,)</f>
        <v/>
      </c>
      <c r="H200" t="inlineStr">
        <is>
          <t>AS</t>
        </is>
      </c>
      <c r="J200" t="n">
        <v>2</v>
      </c>
      <c r="K200" t="inlineStr">
        <is>
          <t>Centro</t>
        </is>
      </c>
      <c r="L200" t="inlineStr">
        <is>
          <t>TAX</t>
        </is>
      </c>
      <c r="P200" t="inlineStr">
        <is>
          <t>LIC-EJAD-17</t>
        </is>
      </c>
      <c r="Q200" t="inlineStr">
        <is>
          <t>LI</t>
        </is>
      </c>
      <c r="R200" s="3" t="n">
        <v>2e+25</v>
      </c>
      <c r="S200" t="inlineStr">
        <is>
          <t>F</t>
        </is>
      </c>
      <c r="T200" t="inlineStr">
        <is>
          <t>RI</t>
        </is>
      </c>
      <c r="U200" t="inlineStr">
        <is>
          <t>-</t>
        </is>
      </c>
      <c r="V200" t="inlineStr">
        <is>
          <t>26-APR-25 00:00:00</t>
        </is>
      </c>
      <c r="W200" t="n">
        <v>202520</v>
      </c>
      <c r="X200" t="inlineStr">
        <is>
          <t>Matutino</t>
        </is>
      </c>
      <c r="Y200" t="inlineStr">
        <is>
          <t>C.E.T.I.S. No. 1</t>
        </is>
      </c>
      <c r="Z200" t="inlineStr">
        <is>
          <t>216-12254</t>
        </is>
      </c>
      <c r="AA200" t="n">
        <v>-5522697991</v>
      </c>
      <c r="AB200" t="inlineStr">
        <is>
          <t>RUEA931022MDFZSD08</t>
        </is>
      </c>
      <c r="AC200" s="2" t="n">
        <v>34264</v>
      </c>
      <c r="AD200" s="2" t="n">
        <v>45779</v>
      </c>
      <c r="AE200" t="inlineStr">
        <is>
          <t>aide.ruiz2210@gmail.com</t>
        </is>
      </c>
      <c r="AF200" t="inlineStr">
        <is>
          <t>00149843@red.unid.mx</t>
        </is>
      </c>
      <c r="AG200" t="n">
        <v>13090</v>
      </c>
      <c r="AH200" s="7" t="n">
        <v>45</v>
      </c>
      <c r="AI200" t="n">
        <v>0</v>
      </c>
      <c r="AJ200" t="n">
        <v>45</v>
      </c>
      <c r="AK200" t="n">
        <v>45</v>
      </c>
      <c r="AL200" t="n">
        <v>0</v>
      </c>
      <c r="AM200" s="1" t="n">
        <v>45581.50226851852</v>
      </c>
      <c r="AN200" t="n">
        <v>3</v>
      </c>
      <c r="AO200" t="n">
        <v>45</v>
      </c>
      <c r="AP200" t="n">
        <v>1485</v>
      </c>
      <c r="AQ200" t="n">
        <v>45</v>
      </c>
      <c r="AR200" t="n">
        <v>1485</v>
      </c>
      <c r="AS200" t="n">
        <v>45</v>
      </c>
      <c r="AT200" t="n">
        <v>1485</v>
      </c>
      <c r="AU200" t="n">
        <v>0</v>
      </c>
      <c r="AV200" t="n">
        <v>0</v>
      </c>
      <c r="AW200" t="n">
        <v>0</v>
      </c>
      <c r="AX200" t="n">
        <v>0</v>
      </c>
      <c r="AY200" t="n">
        <v>0</v>
      </c>
      <c r="AZ200" t="n">
        <v>0</v>
      </c>
      <c r="BA200" t="n">
        <v>5</v>
      </c>
      <c r="BD200" t="n">
        <v>9900</v>
      </c>
      <c r="BE200" t="n">
        <v>3300</v>
      </c>
      <c r="BF200" t="n">
        <v>5445</v>
      </c>
      <c r="BG200" t="n">
        <v>1815</v>
      </c>
      <c r="BH200" s="2" t="n">
        <v>45726</v>
      </c>
      <c r="BJ200">
        <f>+VLOOKUP(C200,CV!$A$4:$N$546,14,FALSE)</f>
        <v/>
      </c>
    </row>
    <row r="201">
      <c r="A201" s="6">
        <f>+C201</f>
        <v/>
      </c>
      <c r="B201">
        <f>+VLOOKUP(A201,'[1]BASE 202520'!$C$2:$D$453,2,FALSE)</f>
        <v/>
      </c>
      <c r="C201" t="n">
        <v>253759</v>
      </c>
      <c r="D201" t="inlineStr">
        <is>
          <t>Guitron</t>
        </is>
      </c>
      <c r="E201" t="inlineStr">
        <is>
          <t>Garcia</t>
        </is>
      </c>
      <c r="F201" t="inlineStr">
        <is>
          <t>Carmen Elizabeth</t>
        </is>
      </c>
      <c r="G201">
        <f>+CONCATENATE(D201,"  ",E201," ",F201,)</f>
        <v/>
      </c>
      <c r="H201" t="inlineStr">
        <is>
          <t>AS</t>
        </is>
      </c>
      <c r="J201" t="n">
        <v>2</v>
      </c>
      <c r="K201" t="inlineStr">
        <is>
          <t>Centro</t>
        </is>
      </c>
      <c r="L201" t="inlineStr">
        <is>
          <t>TAX</t>
        </is>
      </c>
      <c r="P201" t="inlineStr">
        <is>
          <t>LIC-EJAD-17</t>
        </is>
      </c>
      <c r="Q201" t="inlineStr">
        <is>
          <t>LI</t>
        </is>
      </c>
      <c r="R201" s="3" t="n">
        <v>2e+25</v>
      </c>
      <c r="S201" t="inlineStr">
        <is>
          <t>F</t>
        </is>
      </c>
      <c r="T201" t="inlineStr">
        <is>
          <t>RI</t>
        </is>
      </c>
      <c r="U201" t="inlineStr">
        <is>
          <t>-</t>
        </is>
      </c>
      <c r="V201" s="1" t="n">
        <v>45780</v>
      </c>
      <c r="W201" t="n">
        <v>201720</v>
      </c>
      <c r="X201" t="inlineStr">
        <is>
          <t>Sabatino</t>
        </is>
      </c>
      <c r="Y201" t="inlineStr">
        <is>
          <t xml:space="preserve"> No especificada</t>
        </is>
      </c>
      <c r="Z201" t="inlineStr">
        <is>
          <t>555- 608-2199</t>
        </is>
      </c>
      <c r="AA201" t="inlineStr">
        <is>
          <t>551- 881-2285</t>
        </is>
      </c>
      <c r="AB201" t="inlineStr">
        <is>
          <t>GUGC770216MDFTRR01</t>
        </is>
      </c>
      <c r="AC201" s="2" t="n">
        <v>28172</v>
      </c>
      <c r="AD201" s="1" t="n">
        <v>45752.51758101852</v>
      </c>
      <c r="AE201" t="inlineStr">
        <is>
          <t>elizabeth_digital@hotmail.com</t>
        </is>
      </c>
      <c r="AF201" t="inlineStr">
        <is>
          <t>00253759@red.unid.mx</t>
        </is>
      </c>
      <c r="AG201" t="n">
        <v>4480</v>
      </c>
      <c r="AH201" s="7" t="n">
        <v>60</v>
      </c>
      <c r="AI201" t="n">
        <v>0</v>
      </c>
      <c r="AJ201" t="n">
        <v>60</v>
      </c>
      <c r="AK201" t="n">
        <v>60</v>
      </c>
      <c r="AL201" t="n">
        <v>0</v>
      </c>
      <c r="AM201" s="1" t="n">
        <v>45562.73800925926</v>
      </c>
      <c r="AN201" t="n">
        <v>3</v>
      </c>
      <c r="AO201" t="n">
        <v>60</v>
      </c>
      <c r="AP201" t="n">
        <v>2290.2</v>
      </c>
      <c r="AQ201" t="n">
        <v>60</v>
      </c>
      <c r="AR201" t="n">
        <v>2290.2</v>
      </c>
      <c r="AS201" t="n">
        <v>60</v>
      </c>
      <c r="AT201" t="n">
        <v>2290.2</v>
      </c>
      <c r="AU201" t="n">
        <v>0</v>
      </c>
      <c r="AV201" t="n">
        <v>0</v>
      </c>
      <c r="AW201" t="n">
        <v>0</v>
      </c>
      <c r="AX201" t="n">
        <v>0</v>
      </c>
      <c r="AY201" t="n">
        <v>0</v>
      </c>
      <c r="AZ201" t="n">
        <v>0</v>
      </c>
      <c r="BA201" t="n">
        <v>5</v>
      </c>
      <c r="BD201" t="n">
        <v>11451</v>
      </c>
      <c r="BE201" t="n">
        <v>3817</v>
      </c>
      <c r="BF201" t="n">
        <v>4580.4</v>
      </c>
      <c r="BG201" t="n">
        <v>1526.8</v>
      </c>
      <c r="BH201" s="1" t="n">
        <v>45752.51758101852</v>
      </c>
      <c r="BJ201">
        <f>+VLOOKUP(C201,CV!$A$4:$N$546,14,FALSE)</f>
        <v/>
      </c>
    </row>
    <row r="202">
      <c r="A202" s="6">
        <f>+C202</f>
        <v/>
      </c>
      <c r="B202">
        <f>+VLOOKUP(A202,'[1]BASE 202520'!$C$2:$D$453,2,FALSE)</f>
        <v/>
      </c>
      <c r="C202" t="n">
        <v>253953</v>
      </c>
      <c r="D202" t="inlineStr">
        <is>
          <t>Jacinto</t>
        </is>
      </c>
      <c r="E202" t="inlineStr">
        <is>
          <t>Ruiz</t>
        </is>
      </c>
      <c r="F202" t="inlineStr">
        <is>
          <t>Angeles Berenice</t>
        </is>
      </c>
      <c r="G202">
        <f>+CONCATENATE(D202,"  ",E202," ",F202,)</f>
        <v/>
      </c>
      <c r="H202" t="inlineStr">
        <is>
          <t>AS</t>
        </is>
      </c>
      <c r="J202" t="n">
        <v>2</v>
      </c>
      <c r="K202" t="inlineStr">
        <is>
          <t>Centro</t>
        </is>
      </c>
      <c r="L202" t="inlineStr">
        <is>
          <t>TAX</t>
        </is>
      </c>
      <c r="P202" t="inlineStr">
        <is>
          <t>LIC-EJAD-17</t>
        </is>
      </c>
      <c r="Q202" t="inlineStr">
        <is>
          <t>LI</t>
        </is>
      </c>
      <c r="R202" s="3" t="n">
        <v>2e+25</v>
      </c>
      <c r="S202" t="inlineStr">
        <is>
          <t>F</t>
        </is>
      </c>
      <c r="T202" t="inlineStr">
        <is>
          <t>RI</t>
        </is>
      </c>
      <c r="U202" t="inlineStr">
        <is>
          <t>-</t>
        </is>
      </c>
      <c r="V202" t="inlineStr">
        <is>
          <t>26-APR-25 00:00:00</t>
        </is>
      </c>
      <c r="W202" t="n">
        <v>202420</v>
      </c>
      <c r="X202" t="inlineStr">
        <is>
          <t>Matutino</t>
        </is>
      </c>
      <c r="Y202" t="inlineStr">
        <is>
          <t xml:space="preserve"> No especificada</t>
        </is>
      </c>
      <c r="Z202" t="inlineStr">
        <is>
          <t>555- 840-9049</t>
        </is>
      </c>
      <c r="AA202" t="n">
        <v>-5534817990</v>
      </c>
      <c r="AB202" t="inlineStr">
        <is>
          <t>JARA971222MDFCZN01</t>
        </is>
      </c>
      <c r="AC202" s="2" t="n">
        <v>35786</v>
      </c>
      <c r="AD202" s="2" t="n">
        <v>45734</v>
      </c>
      <c r="AE202" t="inlineStr">
        <is>
          <t>angelesjacinto22@yahoo.com</t>
        </is>
      </c>
      <c r="AF202" t="inlineStr">
        <is>
          <t>00253953@red.unid.mx</t>
        </is>
      </c>
      <c r="AG202" t="n">
        <v>13270</v>
      </c>
      <c r="AH202" s="7" t="n">
        <v>65</v>
      </c>
      <c r="AI202" t="n">
        <v>0</v>
      </c>
      <c r="AJ202" t="n">
        <v>65</v>
      </c>
      <c r="AK202" t="n">
        <v>65</v>
      </c>
      <c r="AL202" t="n">
        <v>0</v>
      </c>
      <c r="AM202" s="1" t="n">
        <v>45308.42572916667</v>
      </c>
      <c r="AN202" t="n">
        <v>3</v>
      </c>
      <c r="AO202" t="n">
        <v>65</v>
      </c>
      <c r="AP202" t="n">
        <v>2377.05</v>
      </c>
      <c r="AQ202" t="n">
        <v>65</v>
      </c>
      <c r="AR202" t="n">
        <v>2377.05</v>
      </c>
      <c r="AS202" t="n">
        <v>65</v>
      </c>
      <c r="AT202" t="n">
        <v>2377.05</v>
      </c>
      <c r="AU202" t="n">
        <v>0</v>
      </c>
      <c r="AV202" t="n">
        <v>0</v>
      </c>
      <c r="AW202" t="n">
        <v>0</v>
      </c>
      <c r="AX202" t="n">
        <v>0</v>
      </c>
      <c r="AY202" t="n">
        <v>0</v>
      </c>
      <c r="AZ202" t="n">
        <v>0</v>
      </c>
      <c r="BA202" t="n">
        <v>5</v>
      </c>
      <c r="BD202" t="n">
        <v>10971</v>
      </c>
      <c r="BE202" t="n">
        <v>3657</v>
      </c>
      <c r="BF202" t="n">
        <v>3839.85</v>
      </c>
      <c r="BG202" t="n">
        <v>1279.95</v>
      </c>
      <c r="BH202" s="2" t="n">
        <v>45734</v>
      </c>
      <c r="BJ202">
        <f>+VLOOKUP(C202,CV!$A$4:$N$546,14,FALSE)</f>
        <v/>
      </c>
    </row>
    <row r="203">
      <c r="A203" s="6">
        <f>+C203</f>
        <v/>
      </c>
      <c r="B203">
        <f>+VLOOKUP(A203,'[1]BASE 202520'!$C$2:$D$453,2,FALSE)</f>
        <v/>
      </c>
      <c r="C203" t="n">
        <v>260611</v>
      </c>
      <c r="D203" t="inlineStr">
        <is>
          <t>Jimenez</t>
        </is>
      </c>
      <c r="E203" t="inlineStr">
        <is>
          <t>Olivares</t>
        </is>
      </c>
      <c r="F203" t="inlineStr">
        <is>
          <t xml:space="preserve">Adriana </t>
        </is>
      </c>
      <c r="G203">
        <f>+CONCATENATE(D203,"  ",E203," ",F203,)</f>
        <v/>
      </c>
      <c r="H203" t="inlineStr">
        <is>
          <t>AS</t>
        </is>
      </c>
      <c r="J203" t="n">
        <v>2</v>
      </c>
      <c r="K203" t="inlineStr">
        <is>
          <t>Centro</t>
        </is>
      </c>
      <c r="L203" t="inlineStr">
        <is>
          <t>TAX</t>
        </is>
      </c>
      <c r="P203" t="inlineStr">
        <is>
          <t>LIC-EJAD-17</t>
        </is>
      </c>
      <c r="Q203" t="inlineStr">
        <is>
          <t>LI</t>
        </is>
      </c>
      <c r="R203" s="3" t="n">
        <v>2e+25</v>
      </c>
      <c r="S203" t="inlineStr">
        <is>
          <t>F</t>
        </is>
      </c>
      <c r="T203" t="inlineStr">
        <is>
          <t>RI</t>
        </is>
      </c>
      <c r="U203" t="inlineStr">
        <is>
          <t>-</t>
        </is>
      </c>
      <c r="V203" s="1" t="n">
        <v>45780</v>
      </c>
      <c r="W203" t="n">
        <v>202440</v>
      </c>
      <c r="X203" t="inlineStr">
        <is>
          <t>Sabatino</t>
        </is>
      </c>
      <c r="Y203" t="inlineStr">
        <is>
          <t xml:space="preserve"> No especificada</t>
        </is>
      </c>
      <c r="Z203" t="inlineStr">
        <is>
          <t>552- 157-1300</t>
        </is>
      </c>
      <c r="AA203" t="inlineStr">
        <is>
          <t>556- 446-3719</t>
        </is>
      </c>
      <c r="AB203" t="inlineStr">
        <is>
          <t>JIOA761128MDFMLD01</t>
        </is>
      </c>
      <c r="AC203" s="2" t="n">
        <v>28092</v>
      </c>
      <c r="AD203" s="2" t="n">
        <v>45734</v>
      </c>
      <c r="AE203" t="inlineStr">
        <is>
          <t>adrianajmo@hotmail.com</t>
        </is>
      </c>
      <c r="AF203" t="inlineStr">
        <is>
          <t>00260611@red.unid.mx</t>
        </is>
      </c>
      <c r="AG203" t="n">
        <v>16797</v>
      </c>
      <c r="AH203" s="7" t="n">
        <v>60</v>
      </c>
      <c r="AI203" t="n">
        <v>0</v>
      </c>
      <c r="AJ203" t="n">
        <v>60</v>
      </c>
      <c r="AK203" t="n">
        <v>60</v>
      </c>
      <c r="AL203" t="n">
        <v>0</v>
      </c>
      <c r="AM203" s="1" t="n">
        <v>45359.2227662037</v>
      </c>
      <c r="AN203" t="n">
        <v>3</v>
      </c>
      <c r="AO203" t="n">
        <v>60</v>
      </c>
      <c r="AP203" t="n">
        <v>2215.2</v>
      </c>
      <c r="AQ203" t="n">
        <v>60</v>
      </c>
      <c r="AR203" t="n">
        <v>2215.2</v>
      </c>
      <c r="AS203" t="n">
        <v>60</v>
      </c>
      <c r="AT203" t="n">
        <v>2215.2</v>
      </c>
      <c r="AU203" t="n">
        <v>0</v>
      </c>
      <c r="AV203" t="n">
        <v>0</v>
      </c>
      <c r="AW203" t="n">
        <v>0</v>
      </c>
      <c r="AX203" t="n">
        <v>0</v>
      </c>
      <c r="AY203" t="n">
        <v>0</v>
      </c>
      <c r="AZ203" t="n">
        <v>0</v>
      </c>
      <c r="BA203" t="n">
        <v>5</v>
      </c>
      <c r="BD203" t="n">
        <v>11076</v>
      </c>
      <c r="BE203" t="n">
        <v>3692</v>
      </c>
      <c r="BF203" t="n">
        <v>4430.4</v>
      </c>
      <c r="BG203" t="n">
        <v>1476.8</v>
      </c>
      <c r="BH203" s="2" t="n">
        <v>45734</v>
      </c>
      <c r="BJ203">
        <f>+VLOOKUP(C203,CV!$A$4:$N$546,14,FALSE)</f>
        <v/>
      </c>
    </row>
    <row r="204">
      <c r="A204" s="6">
        <f>+C204</f>
        <v/>
      </c>
      <c r="B204">
        <f>+VLOOKUP(A204,'[1]BASE 202520'!$C$2:$D$453,2,FALSE)</f>
        <v/>
      </c>
      <c r="C204" t="n">
        <v>314406</v>
      </c>
      <c r="D204" t="inlineStr">
        <is>
          <t>Chavez</t>
        </is>
      </c>
      <c r="E204" t="inlineStr">
        <is>
          <t>Ibañez</t>
        </is>
      </c>
      <c r="F204" t="inlineStr">
        <is>
          <t xml:space="preserve">Bruno </t>
        </is>
      </c>
      <c r="G204">
        <f>+CONCATENATE(D204,"  ",E204," ",F204,)</f>
        <v/>
      </c>
      <c r="H204" t="inlineStr">
        <is>
          <t>AS</t>
        </is>
      </c>
      <c r="J204" t="n">
        <v>2</v>
      </c>
      <c r="K204" t="inlineStr">
        <is>
          <t>Centro</t>
        </is>
      </c>
      <c r="L204" t="inlineStr">
        <is>
          <t>TAX</t>
        </is>
      </c>
      <c r="P204" t="inlineStr">
        <is>
          <t>LIC-EJAD-17</t>
        </is>
      </c>
      <c r="Q204" t="inlineStr">
        <is>
          <t>LI</t>
        </is>
      </c>
      <c r="R204" s="3" t="n">
        <v>2e+25</v>
      </c>
      <c r="S204" t="inlineStr">
        <is>
          <t>M</t>
        </is>
      </c>
      <c r="T204" t="inlineStr">
        <is>
          <t>RI</t>
        </is>
      </c>
      <c r="U204" t="inlineStr">
        <is>
          <t>-</t>
        </is>
      </c>
      <c r="V204" t="inlineStr">
        <is>
          <t>26-APR-25 00:00:00</t>
        </is>
      </c>
      <c r="W204" t="n">
        <v>201920</v>
      </c>
      <c r="X204" t="inlineStr">
        <is>
          <t>Matutino</t>
        </is>
      </c>
      <c r="Y204" t="inlineStr">
        <is>
          <t xml:space="preserve"> No especificada</t>
        </is>
      </c>
      <c r="Z204" t="n">
        <v>-155508850</v>
      </c>
      <c r="AA204" t="n">
        <v>-5567070936</v>
      </c>
      <c r="AB204" t="inlineStr">
        <is>
          <t>CAIB950316HDFHBR03</t>
        </is>
      </c>
      <c r="AC204" s="2" t="n">
        <v>34774</v>
      </c>
      <c r="AD204" s="2" t="n">
        <v>45749</v>
      </c>
      <c r="AE204" t="inlineStr">
        <is>
          <t>brus53@hotmail.com</t>
        </is>
      </c>
      <c r="AF204" t="inlineStr">
        <is>
          <t>00314406@red.unid.mx</t>
        </is>
      </c>
      <c r="AG204" t="n">
        <v>14370</v>
      </c>
      <c r="AH204" s="7" t="n">
        <v>60</v>
      </c>
      <c r="AI204" t="n">
        <v>0</v>
      </c>
      <c r="AJ204" t="n">
        <v>60</v>
      </c>
      <c r="AK204" t="n">
        <v>60</v>
      </c>
      <c r="AL204" t="n">
        <v>0</v>
      </c>
      <c r="AM204" s="1" t="n">
        <v>45189.37680555556</v>
      </c>
      <c r="AN204" t="n">
        <v>3</v>
      </c>
      <c r="AO204" t="n">
        <v>60</v>
      </c>
      <c r="AP204" t="n">
        <v>523.8</v>
      </c>
      <c r="AQ204" t="n">
        <v>60</v>
      </c>
      <c r="AR204" t="n">
        <v>523.8</v>
      </c>
      <c r="AS204" t="n">
        <v>60</v>
      </c>
      <c r="AT204" t="n">
        <v>523.8</v>
      </c>
      <c r="AU204" t="n">
        <v>0</v>
      </c>
      <c r="AV204" t="n">
        <v>0</v>
      </c>
      <c r="AW204" t="n">
        <v>0</v>
      </c>
      <c r="AX204" t="n">
        <v>0</v>
      </c>
      <c r="AY204" t="n">
        <v>0</v>
      </c>
      <c r="AZ204" t="n">
        <v>0</v>
      </c>
      <c r="BA204" t="n">
        <v>2</v>
      </c>
      <c r="BD204" t="n">
        <v>5496</v>
      </c>
      <c r="BE204" t="n">
        <v>3817</v>
      </c>
      <c r="BF204" t="n">
        <v>2198.4</v>
      </c>
      <c r="BG204" t="n">
        <v>1526.8</v>
      </c>
      <c r="BH204" s="2" t="n">
        <v>45749</v>
      </c>
      <c r="BJ204">
        <f>+VLOOKUP(C204,CV!$A$4:$N$546,14,FALSE)</f>
        <v/>
      </c>
    </row>
    <row r="205">
      <c r="A205" s="6">
        <f>+C205</f>
        <v/>
      </c>
      <c r="B205" t="n">
        <v>123456</v>
      </c>
      <c r="C205" t="n">
        <v>335677</v>
      </c>
      <c r="D205" t="inlineStr">
        <is>
          <t>Martinez</t>
        </is>
      </c>
      <c r="E205" t="inlineStr">
        <is>
          <t>Mora</t>
        </is>
      </c>
      <c r="F205" t="inlineStr">
        <is>
          <t xml:space="preserve">Noé </t>
        </is>
      </c>
      <c r="G205">
        <f>+CONCATENATE(D205,"  ",E205," ",F205,)</f>
        <v/>
      </c>
      <c r="H205" t="inlineStr">
        <is>
          <t>AS</t>
        </is>
      </c>
      <c r="J205" t="n">
        <v>2</v>
      </c>
      <c r="K205" t="inlineStr">
        <is>
          <t>Centro</t>
        </is>
      </c>
      <c r="L205" t="inlineStr">
        <is>
          <t>TAX</t>
        </is>
      </c>
      <c r="M205" t="inlineStr">
        <is>
          <t>TAX</t>
        </is>
      </c>
      <c r="P205" t="inlineStr">
        <is>
          <t>LIC-EJAD-17</t>
        </is>
      </c>
      <c r="Q205" t="inlineStr">
        <is>
          <t>LI</t>
        </is>
      </c>
      <c r="R205" s="3" t="n">
        <v>2e+25</v>
      </c>
      <c r="S205" t="inlineStr">
        <is>
          <t>M</t>
        </is>
      </c>
      <c r="T205" t="inlineStr">
        <is>
          <t>RA</t>
        </is>
      </c>
      <c r="U205" t="inlineStr">
        <is>
          <t>-</t>
        </is>
      </c>
      <c r="V205" s="1" t="n">
        <v>45785</v>
      </c>
      <c r="W205" t="n">
        <v>202540</v>
      </c>
      <c r="X205" t="inlineStr">
        <is>
          <t>Sabatino</t>
        </is>
      </c>
      <c r="Y205" t="inlineStr">
        <is>
          <t xml:space="preserve"> No especificada</t>
        </is>
      </c>
      <c r="AA205" t="n">
        <v>-5633308890</v>
      </c>
      <c r="AB205" t="inlineStr">
        <is>
          <t>MAMN960128HVZRRX00</t>
        </is>
      </c>
      <c r="AC205" s="2" t="n">
        <v>35092</v>
      </c>
      <c r="AD205" s="1" t="n">
        <v>45743.50456018518</v>
      </c>
      <c r="AE205" t="inlineStr">
        <is>
          <t>martinezmoranoe@gmail.com</t>
        </is>
      </c>
      <c r="AF205" t="inlineStr">
        <is>
          <t>00335677@red.unid.mx</t>
        </is>
      </c>
      <c r="AG205" t="n">
        <v>4960</v>
      </c>
      <c r="AH205" s="7" t="n">
        <v>55</v>
      </c>
      <c r="AI205" t="n">
        <v>0</v>
      </c>
      <c r="AJ205" t="n">
        <v>55</v>
      </c>
      <c r="AK205" t="n">
        <v>55</v>
      </c>
      <c r="AL205" t="n">
        <v>90</v>
      </c>
      <c r="AM205" s="1" t="n">
        <v>45744.38143518518</v>
      </c>
      <c r="AN205" t="n">
        <v>3</v>
      </c>
      <c r="AO205" t="n">
        <v>55</v>
      </c>
      <c r="AP205" t="n">
        <v>1815</v>
      </c>
      <c r="AQ205" t="n">
        <v>55</v>
      </c>
      <c r="AR205" t="n">
        <v>1815</v>
      </c>
      <c r="AS205" t="n">
        <v>55</v>
      </c>
      <c r="AT205" t="n">
        <v>1815</v>
      </c>
      <c r="AU205" t="n">
        <v>0</v>
      </c>
      <c r="AV205" t="n">
        <v>0</v>
      </c>
      <c r="AW205" t="n">
        <v>0</v>
      </c>
      <c r="AX205" t="n">
        <v>0</v>
      </c>
      <c r="AY205" t="n">
        <v>0</v>
      </c>
      <c r="AZ205" t="n">
        <v>0</v>
      </c>
      <c r="BA205" t="n">
        <v>5</v>
      </c>
      <c r="BC205" t="n">
        <v>202540</v>
      </c>
      <c r="BD205" t="n">
        <v>9900</v>
      </c>
      <c r="BE205" t="n">
        <v>3300</v>
      </c>
      <c r="BF205" t="n">
        <v>4455</v>
      </c>
      <c r="BG205" t="n">
        <v>1485</v>
      </c>
      <c r="BH205" s="1" t="n">
        <v>45743.50456018518</v>
      </c>
      <c r="BI205" t="inlineStr">
        <is>
          <t>cfe376b7-dc09-f011-bae2-6045bdd3a665</t>
        </is>
      </c>
      <c r="BJ205">
        <f>+VLOOKUP(C205,CV!$A$4:$N$546,14,FALSE)</f>
        <v/>
      </c>
    </row>
    <row r="206">
      <c r="A206" s="6">
        <f>+C206</f>
        <v/>
      </c>
      <c r="B206">
        <f>+VLOOKUP(A206,'[1]BASE 202520'!$C$2:$D$453,2,FALSE)</f>
        <v/>
      </c>
      <c r="C206" t="n">
        <v>345295</v>
      </c>
      <c r="D206" t="inlineStr">
        <is>
          <t>Cruz</t>
        </is>
      </c>
      <c r="E206" t="inlineStr">
        <is>
          <t>Vazquez</t>
        </is>
      </c>
      <c r="F206" t="inlineStr">
        <is>
          <t xml:space="preserve">Aldo </t>
        </is>
      </c>
      <c r="G206">
        <f>+CONCATENATE(D206,"  ",E206," ",F206,)</f>
        <v/>
      </c>
      <c r="H206" t="inlineStr">
        <is>
          <t>AS</t>
        </is>
      </c>
      <c r="J206" t="n">
        <v>2</v>
      </c>
      <c r="K206" t="inlineStr">
        <is>
          <t>Centro</t>
        </is>
      </c>
      <c r="L206" t="inlineStr">
        <is>
          <t>TAX</t>
        </is>
      </c>
      <c r="P206" t="inlineStr">
        <is>
          <t>LIC-EJAD-17</t>
        </is>
      </c>
      <c r="Q206" t="inlineStr">
        <is>
          <t>LI</t>
        </is>
      </c>
      <c r="R206" s="3" t="n">
        <v>2e+25</v>
      </c>
      <c r="S206" t="inlineStr">
        <is>
          <t>M</t>
        </is>
      </c>
      <c r="T206" t="inlineStr">
        <is>
          <t>RI</t>
        </is>
      </c>
      <c r="U206" t="inlineStr">
        <is>
          <t>-</t>
        </is>
      </c>
      <c r="V206" s="1" t="n">
        <v>45786</v>
      </c>
      <c r="W206" t="n">
        <v>202020</v>
      </c>
      <c r="X206" t="inlineStr">
        <is>
          <t>Sabatino</t>
        </is>
      </c>
      <c r="Y206" t="inlineStr">
        <is>
          <t xml:space="preserve"> No especificada</t>
        </is>
      </c>
      <c r="AA206" t="n">
        <v>-5583196941</v>
      </c>
      <c r="AB206" t="inlineStr">
        <is>
          <t>CUVA850822HDFRZL08</t>
        </is>
      </c>
      <c r="AC206" s="2" t="n">
        <v>31281</v>
      </c>
      <c r="AD206" s="2" t="n">
        <v>45786</v>
      </c>
      <c r="AE206" t="inlineStr">
        <is>
          <t>cruzaldo13@hotmail.com</t>
        </is>
      </c>
      <c r="AF206" t="inlineStr">
        <is>
          <t>00345295@red.unid.mx</t>
        </is>
      </c>
      <c r="AG206" t="n">
        <v>9000</v>
      </c>
      <c r="AH206" s="7" t="n">
        <v>50</v>
      </c>
      <c r="AI206" t="n">
        <v>0</v>
      </c>
      <c r="AJ206" t="n">
        <v>50</v>
      </c>
      <c r="AK206" t="n">
        <v>50</v>
      </c>
      <c r="AL206" t="n">
        <v>0</v>
      </c>
      <c r="AM206" s="1" t="n">
        <v>44909.35489583333</v>
      </c>
      <c r="AN206" t="n">
        <v>3</v>
      </c>
      <c r="AO206" t="n">
        <v>50</v>
      </c>
      <c r="AP206" t="n">
        <v>2025</v>
      </c>
      <c r="AQ206" t="n">
        <v>50</v>
      </c>
      <c r="AR206" t="n">
        <v>2025</v>
      </c>
      <c r="AS206" t="n">
        <v>50</v>
      </c>
      <c r="AT206" t="n">
        <v>2025</v>
      </c>
      <c r="AU206" t="n">
        <v>0</v>
      </c>
      <c r="AV206" t="n">
        <v>0</v>
      </c>
      <c r="AW206" t="n">
        <v>0</v>
      </c>
      <c r="AX206" t="n">
        <v>0</v>
      </c>
      <c r="AY206" t="n">
        <v>0</v>
      </c>
      <c r="AZ206" t="n">
        <v>0</v>
      </c>
      <c r="BA206" t="n">
        <v>5</v>
      </c>
      <c r="BD206" t="n">
        <v>12150</v>
      </c>
      <c r="BE206" t="n">
        <v>4050</v>
      </c>
      <c r="BF206" t="n">
        <v>6075</v>
      </c>
      <c r="BG206" t="n">
        <v>2025</v>
      </c>
      <c r="BH206" s="2" t="n">
        <v>45747</v>
      </c>
      <c r="BJ206">
        <f>+VLOOKUP(C206,CV!$A$4:$N$546,14,FALSE)</f>
        <v/>
      </c>
    </row>
    <row r="207">
      <c r="A207" s="6">
        <f>+C207</f>
        <v/>
      </c>
      <c r="B207">
        <f>+VLOOKUP(A207,'[1]BASE 202520'!$C$2:$D$453,2,FALSE)</f>
        <v/>
      </c>
      <c r="C207" t="n">
        <v>346409</v>
      </c>
      <c r="D207" t="inlineStr">
        <is>
          <t>Estudillo</t>
        </is>
      </c>
      <c r="E207" t="inlineStr">
        <is>
          <t>Valencia</t>
        </is>
      </c>
      <c r="F207" t="inlineStr">
        <is>
          <t xml:space="preserve">Asriel </t>
        </is>
      </c>
      <c r="G207">
        <f>+CONCATENATE(D207,"  ",E207," ",F207,)</f>
        <v/>
      </c>
      <c r="H207" t="inlineStr">
        <is>
          <t>AS</t>
        </is>
      </c>
      <c r="J207" t="n">
        <v>2</v>
      </c>
      <c r="K207" t="inlineStr">
        <is>
          <t>Centro</t>
        </is>
      </c>
      <c r="L207" t="inlineStr">
        <is>
          <t>TAX</t>
        </is>
      </c>
      <c r="P207" t="inlineStr">
        <is>
          <t>LIC-EJAD-17</t>
        </is>
      </c>
      <c r="Q207" t="inlineStr">
        <is>
          <t>LI</t>
        </is>
      </c>
      <c r="R207" s="3" t="n">
        <v>2e+25</v>
      </c>
      <c r="S207" t="inlineStr">
        <is>
          <t>M</t>
        </is>
      </c>
      <c r="T207" t="inlineStr">
        <is>
          <t>RI</t>
        </is>
      </c>
      <c r="U207" t="inlineStr">
        <is>
          <t>-</t>
        </is>
      </c>
      <c r="V207" t="inlineStr">
        <is>
          <t>24-APR-25 00:00:00</t>
        </is>
      </c>
      <c r="W207" t="n">
        <v>202040</v>
      </c>
      <c r="X207" t="inlineStr">
        <is>
          <t>Matutino</t>
        </is>
      </c>
      <c r="Y207" t="inlineStr">
        <is>
          <t xml:space="preserve"> No especificada</t>
        </is>
      </c>
      <c r="AA207" t="n">
        <v>-5612890085</v>
      </c>
      <c r="AB207" t="inlineStr">
        <is>
          <t>EUVA990119HDFSLS01</t>
        </is>
      </c>
      <c r="AC207" s="2" t="n">
        <v>36179</v>
      </c>
      <c r="AD207" s="2" t="n">
        <v>45779</v>
      </c>
      <c r="AE207" t="inlineStr">
        <is>
          <t>suadell.99@gmail.com</t>
        </is>
      </c>
      <c r="AF207" t="inlineStr">
        <is>
          <t>00346409@red.unid.mx</t>
        </is>
      </c>
      <c r="AG207" t="n">
        <v>13219</v>
      </c>
      <c r="AH207" s="7" t="n">
        <v>40</v>
      </c>
      <c r="AI207" t="n">
        <v>0</v>
      </c>
      <c r="AJ207" t="n">
        <v>40</v>
      </c>
      <c r="AK207" t="n">
        <v>40</v>
      </c>
      <c r="AL207" t="n">
        <v>0</v>
      </c>
      <c r="AM207" s="1" t="n">
        <v>45630.47164351852</v>
      </c>
      <c r="AN207" t="n">
        <v>3</v>
      </c>
      <c r="AO207" t="n">
        <v>40</v>
      </c>
      <c r="AP207" t="n">
        <v>1320</v>
      </c>
      <c r="AQ207" t="n">
        <v>40</v>
      </c>
      <c r="AR207" t="n">
        <v>1320</v>
      </c>
      <c r="AS207" t="n">
        <v>40</v>
      </c>
      <c r="AT207" t="n">
        <v>1320</v>
      </c>
      <c r="AU207" t="n">
        <v>0</v>
      </c>
      <c r="AV207" t="n">
        <v>0</v>
      </c>
      <c r="AW207" t="n">
        <v>0</v>
      </c>
      <c r="AX207" t="n">
        <v>0</v>
      </c>
      <c r="AY207" t="n">
        <v>0</v>
      </c>
      <c r="AZ207" t="n">
        <v>0</v>
      </c>
      <c r="BA207" t="n">
        <v>5</v>
      </c>
      <c r="BD207" t="n">
        <v>9900</v>
      </c>
      <c r="BE207" t="n">
        <v>3300</v>
      </c>
      <c r="BF207" t="n">
        <v>5940</v>
      </c>
      <c r="BG207" t="n">
        <v>1980</v>
      </c>
      <c r="BH207" s="2" t="n">
        <v>45751</v>
      </c>
      <c r="BJ207">
        <f>+VLOOKUP(C207,CV!$A$4:$N$546,14,FALSE)</f>
        <v/>
      </c>
    </row>
    <row r="208">
      <c r="A208" s="6">
        <f>+C208</f>
        <v/>
      </c>
      <c r="B208">
        <f>+VLOOKUP(A208,'[1]BASE 202520'!$C$2:$D$453,2,FALSE)</f>
        <v/>
      </c>
      <c r="C208" t="n">
        <v>662390</v>
      </c>
      <c r="D208" t="inlineStr">
        <is>
          <t>Rocha</t>
        </is>
      </c>
      <c r="E208" t="inlineStr">
        <is>
          <t>Sánchez</t>
        </is>
      </c>
      <c r="F208" t="inlineStr">
        <is>
          <t xml:space="preserve">Gabriela </t>
        </is>
      </c>
      <c r="G208">
        <f>+CONCATENATE(D208,"  ",E208," ",F208,)</f>
        <v/>
      </c>
      <c r="H208" t="inlineStr">
        <is>
          <t>AS</t>
        </is>
      </c>
      <c r="J208" t="n">
        <v>2</v>
      </c>
      <c r="K208" t="inlineStr">
        <is>
          <t>Centro</t>
        </is>
      </c>
      <c r="L208" t="inlineStr">
        <is>
          <t>TAX</t>
        </is>
      </c>
      <c r="P208" t="inlineStr">
        <is>
          <t>LIC-EJAD-17</t>
        </is>
      </c>
      <c r="Q208" t="inlineStr">
        <is>
          <t>LI</t>
        </is>
      </c>
      <c r="R208" s="3" t="n">
        <v>2e+25</v>
      </c>
      <c r="S208" t="inlineStr">
        <is>
          <t>M</t>
        </is>
      </c>
      <c r="T208" t="inlineStr">
        <is>
          <t>RI</t>
        </is>
      </c>
      <c r="U208" t="inlineStr">
        <is>
          <t>-</t>
        </is>
      </c>
      <c r="V208" t="inlineStr">
        <is>
          <t>30-APR-25 00:00:00</t>
        </is>
      </c>
      <c r="W208" t="n">
        <v>202460</v>
      </c>
      <c r="X208" t="inlineStr">
        <is>
          <t>Matutino</t>
        </is>
      </c>
      <c r="Y208" t="inlineStr">
        <is>
          <t xml:space="preserve"> No especificada</t>
        </is>
      </c>
      <c r="AB208" t="inlineStr">
        <is>
          <t>ROSG980227MDFCNB00</t>
        </is>
      </c>
      <c r="AC208" s="2" t="n">
        <v>36034</v>
      </c>
      <c r="AD208" s="2" t="n">
        <v>45789</v>
      </c>
      <c r="AE208" t="inlineStr">
        <is>
          <t>gabis1136@gmail.com</t>
        </is>
      </c>
      <c r="AF208" t="inlineStr">
        <is>
          <t>00662390@red.unid.mx</t>
        </is>
      </c>
      <c r="AH208" s="7" t="n">
        <v>45</v>
      </c>
      <c r="AI208" t="n">
        <v>0</v>
      </c>
      <c r="AJ208" t="n">
        <v>45</v>
      </c>
      <c r="AK208" t="n">
        <v>45</v>
      </c>
      <c r="AL208" t="n">
        <v>0</v>
      </c>
      <c r="AM208" s="1" t="n">
        <v>45541.46769675926</v>
      </c>
      <c r="AN208" t="n">
        <v>3</v>
      </c>
      <c r="AO208" t="n">
        <v>45</v>
      </c>
      <c r="AP208" t="n">
        <v>1597.5</v>
      </c>
      <c r="AQ208" t="n">
        <v>45</v>
      </c>
      <c r="AR208" t="n">
        <v>1597.5</v>
      </c>
      <c r="AS208" t="n">
        <v>45</v>
      </c>
      <c r="AT208" t="n">
        <v>1597.5</v>
      </c>
      <c r="AU208" t="n">
        <v>0</v>
      </c>
      <c r="AV208" t="n">
        <v>0</v>
      </c>
      <c r="AW208" t="n">
        <v>0</v>
      </c>
      <c r="AX208" t="n">
        <v>0</v>
      </c>
      <c r="AY208" t="n">
        <v>0</v>
      </c>
      <c r="AZ208" t="n">
        <v>0</v>
      </c>
      <c r="BA208" t="n">
        <v>5</v>
      </c>
      <c r="BD208" t="n">
        <v>10650</v>
      </c>
      <c r="BE208" t="n">
        <v>3550</v>
      </c>
      <c r="BF208" t="n">
        <v>5857.5</v>
      </c>
      <c r="BG208" t="n">
        <v>1952.5</v>
      </c>
      <c r="BH208" s="2" t="n">
        <v>45754</v>
      </c>
      <c r="BJ208">
        <f>+VLOOKUP(C208,CV!$A$4:$N$546,14,FALSE)</f>
        <v/>
      </c>
    </row>
    <row r="209">
      <c r="A209" s="6">
        <f>+C209</f>
        <v/>
      </c>
      <c r="B209">
        <f>+VLOOKUP(A209,'[1]BASE 202520'!$C$2:$D$453,2,FALSE)</f>
        <v/>
      </c>
      <c r="C209" t="n">
        <v>748343</v>
      </c>
      <c r="D209" t="inlineStr">
        <is>
          <t>Morales</t>
        </is>
      </c>
      <c r="E209" t="inlineStr">
        <is>
          <t>Ferrer</t>
        </is>
      </c>
      <c r="F209" t="inlineStr">
        <is>
          <t>Saúl Issac</t>
        </is>
      </c>
      <c r="G209">
        <f>+CONCATENATE(D209,"  ",E209," ",F209,)</f>
        <v/>
      </c>
      <c r="H209" t="inlineStr">
        <is>
          <t>AS</t>
        </is>
      </c>
      <c r="J209" t="n">
        <v>2</v>
      </c>
      <c r="K209" t="inlineStr">
        <is>
          <t>Centro</t>
        </is>
      </c>
      <c r="L209" t="inlineStr">
        <is>
          <t>TAX</t>
        </is>
      </c>
      <c r="P209" t="inlineStr">
        <is>
          <t>LIC-EJAD-17</t>
        </is>
      </c>
      <c r="Q209" t="inlineStr">
        <is>
          <t>LI</t>
        </is>
      </c>
      <c r="R209" s="3" t="n">
        <v>2e+25</v>
      </c>
      <c r="S209" t="inlineStr">
        <is>
          <t>M</t>
        </is>
      </c>
      <c r="T209" t="inlineStr">
        <is>
          <t>RI</t>
        </is>
      </c>
      <c r="U209" t="inlineStr">
        <is>
          <t>-</t>
        </is>
      </c>
      <c r="V209" s="1" t="n">
        <v>45780</v>
      </c>
      <c r="W209" t="n">
        <v>202260</v>
      </c>
      <c r="X209" t="inlineStr">
        <is>
          <t>Sabatino</t>
        </is>
      </c>
      <c r="Y209" t="inlineStr">
        <is>
          <t xml:space="preserve"> No especificada</t>
        </is>
      </c>
      <c r="AA209" t="n">
        <v>-5562424213</v>
      </c>
      <c r="AB209" t="inlineStr">
        <is>
          <t>MOFS921204HDFRRL00</t>
        </is>
      </c>
      <c r="AC209" s="2" t="n">
        <v>33576</v>
      </c>
      <c r="AD209" s="2" t="n">
        <v>45740</v>
      </c>
      <c r="AE209" t="inlineStr">
        <is>
          <t>issacferrer.08@hotmail.com</t>
        </is>
      </c>
      <c r="AF209" t="inlineStr">
        <is>
          <t>00748343@red.unid.mx</t>
        </is>
      </c>
      <c r="AG209" t="n">
        <v>13200</v>
      </c>
      <c r="AH209" s="7" t="n">
        <v>50</v>
      </c>
      <c r="AI209" t="n">
        <v>0</v>
      </c>
      <c r="AJ209" t="n">
        <v>50</v>
      </c>
      <c r="AK209" t="n">
        <v>50</v>
      </c>
      <c r="AL209" t="n">
        <v>0</v>
      </c>
      <c r="AM209" s="1" t="n">
        <v>44781.77354166667</v>
      </c>
      <c r="AN209" t="n">
        <v>3</v>
      </c>
      <c r="AO209" t="n">
        <v>50</v>
      </c>
      <c r="AP209" t="n">
        <v>1949</v>
      </c>
      <c r="AQ209" t="n">
        <v>50</v>
      </c>
      <c r="AR209" t="n">
        <v>1949</v>
      </c>
      <c r="AS209" t="n">
        <v>50</v>
      </c>
      <c r="AT209" t="n">
        <v>1949</v>
      </c>
      <c r="AU209" t="n">
        <v>0</v>
      </c>
      <c r="AV209" t="n">
        <v>0</v>
      </c>
      <c r="AW209" t="n">
        <v>0</v>
      </c>
      <c r="AX209" t="n">
        <v>0</v>
      </c>
      <c r="AY209" t="n">
        <v>0</v>
      </c>
      <c r="AZ209" t="n">
        <v>0</v>
      </c>
      <c r="BA209" t="n">
        <v>5</v>
      </c>
      <c r="BD209" t="n">
        <v>11694</v>
      </c>
      <c r="BE209" t="n">
        <v>3898</v>
      </c>
      <c r="BF209" t="n">
        <v>5847</v>
      </c>
      <c r="BG209" t="n">
        <v>1949</v>
      </c>
      <c r="BH209" s="2" t="n">
        <v>45740</v>
      </c>
      <c r="BJ209">
        <f>+VLOOKUP(C209,CV!$A$4:$N$546,14,FALSE)</f>
        <v/>
      </c>
    </row>
    <row r="210" ht="29" customHeight="1">
      <c r="A210" s="6">
        <f>+C210</f>
        <v/>
      </c>
      <c r="B210">
        <f>+VLOOKUP(A210,'[1]BASE 202520'!$C$2:$D$453,2,FALSE)</f>
        <v/>
      </c>
      <c r="C210" t="n">
        <v>749503</v>
      </c>
      <c r="D210" t="inlineStr">
        <is>
          <t>Jimenez</t>
        </is>
      </c>
      <c r="E210" t="inlineStr">
        <is>
          <t>Ramirez</t>
        </is>
      </c>
      <c r="F210" t="inlineStr">
        <is>
          <t xml:space="preserve">Victor </t>
        </is>
      </c>
      <c r="G210">
        <f>+CONCATENATE(D210,"  ",E210," ",F210,)</f>
        <v/>
      </c>
      <c r="H210" t="inlineStr">
        <is>
          <t>AS</t>
        </is>
      </c>
      <c r="J210" t="n">
        <v>2</v>
      </c>
      <c r="K210" t="inlineStr">
        <is>
          <t>Centro</t>
        </is>
      </c>
      <c r="L210" t="inlineStr">
        <is>
          <t>TAX</t>
        </is>
      </c>
      <c r="P210" t="inlineStr">
        <is>
          <t>LIC-EJAD-17</t>
        </is>
      </c>
      <c r="Q210" t="inlineStr">
        <is>
          <t>LI</t>
        </is>
      </c>
      <c r="R210" s="3" t="n">
        <v>2e+25</v>
      </c>
      <c r="S210" t="inlineStr">
        <is>
          <t>M</t>
        </is>
      </c>
      <c r="T210" t="inlineStr">
        <is>
          <t>RI</t>
        </is>
      </c>
      <c r="U210" t="inlineStr">
        <is>
          <t>-</t>
        </is>
      </c>
      <c r="V210" t="inlineStr">
        <is>
          <t>26-APR-25 00:00:00</t>
        </is>
      </c>
      <c r="W210" t="n">
        <v>202260</v>
      </c>
      <c r="X210" t="inlineStr">
        <is>
          <t>Sabatino</t>
        </is>
      </c>
      <c r="Y210" t="inlineStr">
        <is>
          <t xml:space="preserve"> No especificada</t>
        </is>
      </c>
      <c r="AA210" t="n">
        <v>-5569716732</v>
      </c>
      <c r="AB210" t="inlineStr">
        <is>
          <t>JIRV910924HDFMMC09</t>
        </is>
      </c>
      <c r="AC210" s="2" t="n">
        <v>33505</v>
      </c>
      <c r="AD210" s="2" t="n">
        <v>45785</v>
      </c>
      <c r="AE210" t="inlineStr">
        <is>
          <t>Fu_ser@icloud.com</t>
        </is>
      </c>
      <c r="AF210" t="inlineStr">
        <is>
          <t>00749503@red.unid.mx</t>
        </is>
      </c>
      <c r="AH210" s="7" t="n">
        <v>45</v>
      </c>
      <c r="AI210" t="n">
        <v>0</v>
      </c>
      <c r="AJ210" t="n">
        <v>45</v>
      </c>
      <c r="AK210" t="n">
        <v>45</v>
      </c>
      <c r="AL210" t="n">
        <v>0</v>
      </c>
      <c r="AM210" s="1" t="n">
        <v>44805.40053240741</v>
      </c>
      <c r="AN210" t="n">
        <v>3</v>
      </c>
      <c r="AO210" t="n">
        <v>45</v>
      </c>
      <c r="AP210" t="n">
        <v>1670.85</v>
      </c>
      <c r="AQ210" t="n">
        <v>45</v>
      </c>
      <c r="AR210" t="n">
        <v>1670.85</v>
      </c>
      <c r="AS210" t="n">
        <v>45</v>
      </c>
      <c r="AT210" t="n">
        <v>1670.85</v>
      </c>
      <c r="AU210" t="n">
        <v>0</v>
      </c>
      <c r="AV210" t="n">
        <v>0</v>
      </c>
      <c r="AW210" t="n">
        <v>0</v>
      </c>
      <c r="AX210" t="n">
        <v>0</v>
      </c>
      <c r="AY210" t="n">
        <v>0</v>
      </c>
      <c r="AZ210" t="n">
        <v>0</v>
      </c>
      <c r="BA210" t="n">
        <v>5</v>
      </c>
      <c r="BD210" t="n">
        <v>11139</v>
      </c>
      <c r="BE210" t="n">
        <v>3713</v>
      </c>
      <c r="BF210" t="n">
        <v>6126.45</v>
      </c>
      <c r="BG210" t="n">
        <v>2042.15</v>
      </c>
      <c r="BH210" s="2" t="n">
        <v>45748</v>
      </c>
      <c r="BJ210">
        <f>+VLOOKUP(C210,CV!$A$4:$N$546,14,FALSE)</f>
        <v/>
      </c>
      <c r="BL210" s="13" t="inlineStr">
        <is>
          <t>ajustado solo falta que realice los pagos de tit</t>
        </is>
      </c>
    </row>
    <row r="211">
      <c r="A211" s="6">
        <f>+C211</f>
        <v/>
      </c>
      <c r="B211">
        <f>+VLOOKUP(A211,'[1]BASE 202520'!$C$2:$D$453,2,FALSE)</f>
        <v/>
      </c>
      <c r="C211" t="n">
        <v>750013</v>
      </c>
      <c r="D211" t="inlineStr">
        <is>
          <t>Garcia</t>
        </is>
      </c>
      <c r="E211" t="inlineStr">
        <is>
          <t>Garcia</t>
        </is>
      </c>
      <c r="F211" t="inlineStr">
        <is>
          <t xml:space="preserve">Montserrat </t>
        </is>
      </c>
      <c r="G211">
        <f>+CONCATENATE(D211,"  ",E211," ",F211,)</f>
        <v/>
      </c>
      <c r="H211" t="inlineStr">
        <is>
          <t>AS</t>
        </is>
      </c>
      <c r="J211" t="n">
        <v>2</v>
      </c>
      <c r="K211" t="inlineStr">
        <is>
          <t>Centro</t>
        </is>
      </c>
      <c r="L211" t="inlineStr">
        <is>
          <t>TAX</t>
        </is>
      </c>
      <c r="P211" t="inlineStr">
        <is>
          <t>LIC-EJAD-17</t>
        </is>
      </c>
      <c r="Q211" t="inlineStr">
        <is>
          <t>LI</t>
        </is>
      </c>
      <c r="R211" s="3" t="n">
        <v>2e+25</v>
      </c>
      <c r="S211" t="inlineStr">
        <is>
          <t>F</t>
        </is>
      </c>
      <c r="T211" t="inlineStr">
        <is>
          <t>RI</t>
        </is>
      </c>
      <c r="U211" t="inlineStr">
        <is>
          <t>-</t>
        </is>
      </c>
      <c r="V211" t="inlineStr">
        <is>
          <t>26-APR-25 00:00:00</t>
        </is>
      </c>
      <c r="W211" t="n">
        <v>202260</v>
      </c>
      <c r="X211" t="inlineStr">
        <is>
          <t>Sabatino</t>
        </is>
      </c>
      <c r="Y211" t="inlineStr">
        <is>
          <t xml:space="preserve"> No especificada</t>
        </is>
      </c>
      <c r="AA211" t="n">
        <v>-5517989464</v>
      </c>
      <c r="AB211" t="inlineStr">
        <is>
          <t>GAGM990626MDFRRN05</t>
        </is>
      </c>
      <c r="AC211" s="2" t="n">
        <v>36340</v>
      </c>
      <c r="AD211" s="2" t="n">
        <v>45747</v>
      </c>
      <c r="AE211" t="inlineStr">
        <is>
          <t>monsegarcia26g@gmail.com</t>
        </is>
      </c>
      <c r="AF211" t="inlineStr">
        <is>
          <t>00750013@red.unid.mx</t>
        </is>
      </c>
      <c r="AG211" t="n">
        <v>9850</v>
      </c>
      <c r="AH211" s="7" t="n">
        <v>45</v>
      </c>
      <c r="AI211" t="n">
        <v>0</v>
      </c>
      <c r="AJ211" t="n">
        <v>45</v>
      </c>
      <c r="AK211" t="n">
        <v>45</v>
      </c>
      <c r="AL211" t="n">
        <v>0</v>
      </c>
      <c r="AM211" s="1" t="n">
        <v>44817.54550925926</v>
      </c>
      <c r="AN211" t="n">
        <v>3</v>
      </c>
      <c r="AO211" t="n">
        <v>45</v>
      </c>
      <c r="AP211" t="n">
        <v>1670.85</v>
      </c>
      <c r="AQ211" t="n">
        <v>45</v>
      </c>
      <c r="AR211" t="n">
        <v>1670.85</v>
      </c>
      <c r="AS211" t="n">
        <v>45</v>
      </c>
      <c r="AT211" t="n">
        <v>1670.85</v>
      </c>
      <c r="AU211" t="n">
        <v>0</v>
      </c>
      <c r="AV211" t="n">
        <v>0</v>
      </c>
      <c r="AW211" t="n">
        <v>0</v>
      </c>
      <c r="AX211" t="n">
        <v>0</v>
      </c>
      <c r="AY211" t="n">
        <v>0</v>
      </c>
      <c r="AZ211" t="n">
        <v>0</v>
      </c>
      <c r="BA211" t="n">
        <v>5</v>
      </c>
      <c r="BD211" t="n">
        <v>11139</v>
      </c>
      <c r="BE211" t="n">
        <v>3713</v>
      </c>
      <c r="BF211" t="n">
        <v>6126.45</v>
      </c>
      <c r="BG211" t="n">
        <v>2042.15</v>
      </c>
      <c r="BH211" s="2" t="n">
        <v>45747</v>
      </c>
      <c r="BJ211">
        <f>+VLOOKUP(C211,CV!$A$4:$N$546,14,FALSE)</f>
        <v/>
      </c>
    </row>
    <row r="212">
      <c r="A212" s="6">
        <f>+C212</f>
        <v/>
      </c>
      <c r="B212">
        <f>+VLOOKUP(A212,'[1]BASE 202520'!$C$2:$D$453,2,FALSE)</f>
        <v/>
      </c>
      <c r="C212" t="n">
        <v>755296</v>
      </c>
      <c r="D212" t="inlineStr">
        <is>
          <t>Carrera</t>
        </is>
      </c>
      <c r="E212" t="inlineStr">
        <is>
          <t>Perez</t>
        </is>
      </c>
      <c r="F212" t="inlineStr">
        <is>
          <t>Karen Marlene</t>
        </is>
      </c>
      <c r="G212">
        <f>+CONCATENATE(D212,"  ",E212," ",F212,)</f>
        <v/>
      </c>
      <c r="H212" t="inlineStr">
        <is>
          <t>AS</t>
        </is>
      </c>
      <c r="J212" t="n">
        <v>2</v>
      </c>
      <c r="K212" t="inlineStr">
        <is>
          <t>Centro</t>
        </is>
      </c>
      <c r="L212" t="inlineStr">
        <is>
          <t>TAX</t>
        </is>
      </c>
      <c r="P212" t="inlineStr">
        <is>
          <t>LIC-EJAD-17</t>
        </is>
      </c>
      <c r="Q212" t="inlineStr">
        <is>
          <t>LI</t>
        </is>
      </c>
      <c r="R212" s="3" t="n">
        <v>2e+25</v>
      </c>
      <c r="S212" t="inlineStr">
        <is>
          <t>F</t>
        </is>
      </c>
      <c r="T212" t="inlineStr">
        <is>
          <t>RI</t>
        </is>
      </c>
      <c r="U212" t="inlineStr">
        <is>
          <t>-</t>
        </is>
      </c>
      <c r="V212" s="1" t="n">
        <v>45780</v>
      </c>
      <c r="W212" t="n">
        <v>202260</v>
      </c>
      <c r="X212" t="inlineStr">
        <is>
          <t>Matutino</t>
        </is>
      </c>
      <c r="Y212" t="inlineStr">
        <is>
          <t xml:space="preserve"> No especificada</t>
        </is>
      </c>
      <c r="AA212" t="n">
        <v>-5568656611</v>
      </c>
      <c r="AB212" t="inlineStr">
        <is>
          <t>CAPK030219MDFRRRA3</t>
        </is>
      </c>
      <c r="AC212" s="2" t="n">
        <v>37671</v>
      </c>
      <c r="AD212" s="2" t="n">
        <v>45747</v>
      </c>
      <c r="AE212" t="inlineStr">
        <is>
          <t>marleneperez325@gmail.com</t>
        </is>
      </c>
      <c r="AF212" t="inlineStr">
        <is>
          <t>00755296@red.unid.mx</t>
        </is>
      </c>
      <c r="AG212" t="n">
        <v>9770</v>
      </c>
      <c r="AH212" s="7" t="n">
        <v>50</v>
      </c>
      <c r="AI212" t="n">
        <v>0</v>
      </c>
      <c r="AJ212" t="n">
        <v>50</v>
      </c>
      <c r="AK212" t="n">
        <v>50</v>
      </c>
      <c r="AL212" t="n">
        <v>0</v>
      </c>
      <c r="AM212" s="1" t="n">
        <v>44804.94686342592</v>
      </c>
      <c r="AN212" t="n">
        <v>3</v>
      </c>
      <c r="AO212" t="n">
        <v>50</v>
      </c>
      <c r="AP212" t="n">
        <v>1949</v>
      </c>
      <c r="AQ212" t="n">
        <v>50</v>
      </c>
      <c r="AR212" t="n">
        <v>1949</v>
      </c>
      <c r="AS212" t="n">
        <v>50</v>
      </c>
      <c r="AT212" t="n">
        <v>1949</v>
      </c>
      <c r="AU212" t="n">
        <v>0</v>
      </c>
      <c r="AV212" t="n">
        <v>0</v>
      </c>
      <c r="AW212" t="n">
        <v>0</v>
      </c>
      <c r="AX212" t="n">
        <v>0</v>
      </c>
      <c r="AY212" t="n">
        <v>0</v>
      </c>
      <c r="AZ212" t="n">
        <v>0</v>
      </c>
      <c r="BA212" t="n">
        <v>5</v>
      </c>
      <c r="BD212" t="n">
        <v>11694</v>
      </c>
      <c r="BE212" t="n">
        <v>3898</v>
      </c>
      <c r="BF212" t="n">
        <v>5847</v>
      </c>
      <c r="BG212" t="n">
        <v>1949</v>
      </c>
      <c r="BH212" s="2" t="n">
        <v>45747</v>
      </c>
      <c r="BJ212">
        <f>+VLOOKUP(C212,CV!$A$4:$N$546,14,FALSE)</f>
        <v/>
      </c>
    </row>
    <row r="213">
      <c r="A213" s="6">
        <f>+C213</f>
        <v/>
      </c>
      <c r="B213">
        <f>+VLOOKUP(A213,'[1]BASE 202520'!$C$2:$D$453,2,FALSE)</f>
        <v/>
      </c>
      <c r="C213" t="n">
        <v>756968</v>
      </c>
      <c r="D213" t="inlineStr">
        <is>
          <t>Guerrero</t>
        </is>
      </c>
      <c r="E213" t="inlineStr">
        <is>
          <t>Fernandez</t>
        </is>
      </c>
      <c r="F213" t="inlineStr">
        <is>
          <t xml:space="preserve">Marisol </t>
        </is>
      </c>
      <c r="G213">
        <f>+CONCATENATE(D213,"  ",E213," ",F213,)</f>
        <v/>
      </c>
      <c r="H213" t="inlineStr">
        <is>
          <t>AS</t>
        </is>
      </c>
      <c r="J213" t="n">
        <v>2</v>
      </c>
      <c r="K213" t="inlineStr">
        <is>
          <t>Centro</t>
        </is>
      </c>
      <c r="L213" t="inlineStr">
        <is>
          <t>TAX</t>
        </is>
      </c>
      <c r="P213" t="inlineStr">
        <is>
          <t>LIC-EJAD-17</t>
        </is>
      </c>
      <c r="Q213" t="inlineStr">
        <is>
          <t>LI</t>
        </is>
      </c>
      <c r="R213" s="3" t="n">
        <v>2e+25</v>
      </c>
      <c r="S213" t="inlineStr">
        <is>
          <t>F</t>
        </is>
      </c>
      <c r="T213" t="inlineStr">
        <is>
          <t>RI</t>
        </is>
      </c>
      <c r="U213" t="inlineStr">
        <is>
          <t>-</t>
        </is>
      </c>
      <c r="V213" t="inlineStr">
        <is>
          <t>26-APR-25 00:00:00</t>
        </is>
      </c>
      <c r="W213" t="n">
        <v>202260</v>
      </c>
      <c r="X213" t="inlineStr">
        <is>
          <t>Sabatino</t>
        </is>
      </c>
      <c r="Y213" t="inlineStr">
        <is>
          <t xml:space="preserve"> No especificada</t>
        </is>
      </c>
      <c r="AA213" t="n">
        <v>-5534692397</v>
      </c>
      <c r="AB213" t="inlineStr">
        <is>
          <t>GUFM900720MDFRRR09</t>
        </is>
      </c>
      <c r="AC213" s="2" t="n">
        <v>33074</v>
      </c>
      <c r="AD213" s="2" t="n">
        <v>45789</v>
      </c>
      <c r="AE213" t="inlineStr">
        <is>
          <t>solgrofdz@gmail.com</t>
        </is>
      </c>
      <c r="AF213" t="inlineStr">
        <is>
          <t>00756968@red.unid.mx</t>
        </is>
      </c>
      <c r="AG213" t="n">
        <v>1550</v>
      </c>
      <c r="AH213" s="7" t="n">
        <v>70</v>
      </c>
      <c r="AI213" t="n">
        <v>0</v>
      </c>
      <c r="AJ213" t="n">
        <v>70</v>
      </c>
      <c r="AK213" t="n">
        <v>70</v>
      </c>
      <c r="AL213" t="n">
        <v>0</v>
      </c>
      <c r="AM213" s="1" t="n">
        <v>44810.84278935185</v>
      </c>
      <c r="AN213" t="n">
        <v>3</v>
      </c>
      <c r="AO213" t="n">
        <v>70</v>
      </c>
      <c r="AP213" t="n">
        <v>2599.1</v>
      </c>
      <c r="AQ213" t="n">
        <v>70</v>
      </c>
      <c r="AR213" t="n">
        <v>2599.1</v>
      </c>
      <c r="AS213" t="n">
        <v>70</v>
      </c>
      <c r="AT213" t="n">
        <v>2599.1</v>
      </c>
      <c r="AU213" t="n">
        <v>0</v>
      </c>
      <c r="AV213" t="n">
        <v>0</v>
      </c>
      <c r="AW213" t="n">
        <v>0</v>
      </c>
      <c r="AX213" t="n">
        <v>0</v>
      </c>
      <c r="AY213" t="n">
        <v>0</v>
      </c>
      <c r="AZ213" t="n">
        <v>0</v>
      </c>
      <c r="BA213" t="n">
        <v>5</v>
      </c>
      <c r="BD213" t="n">
        <v>11139</v>
      </c>
      <c r="BE213" t="n">
        <v>3713</v>
      </c>
      <c r="BF213" t="n">
        <v>3341.7</v>
      </c>
      <c r="BG213" t="n">
        <v>1113.9</v>
      </c>
      <c r="BH213" s="2" t="n">
        <v>45747</v>
      </c>
      <c r="BJ213">
        <f>+VLOOKUP(C213,CV!$A$4:$N$546,14,FALSE)</f>
        <v/>
      </c>
    </row>
    <row r="214">
      <c r="A214" s="6">
        <f>+C214</f>
        <v/>
      </c>
      <c r="B214">
        <f>+VLOOKUP(A214,'[1]BASE 202520'!$C$2:$D$453,2,FALSE)</f>
        <v/>
      </c>
      <c r="C214" t="n">
        <v>758581</v>
      </c>
      <c r="D214" t="inlineStr">
        <is>
          <t>Avila</t>
        </is>
      </c>
      <c r="E214" t="inlineStr">
        <is>
          <t>Espinosa</t>
        </is>
      </c>
      <c r="F214" t="inlineStr">
        <is>
          <t>Griselda Ivonne</t>
        </is>
      </c>
      <c r="G214">
        <f>+CONCATENATE(D214,"  ",E214," ",F214,)</f>
        <v/>
      </c>
      <c r="H214" t="inlineStr">
        <is>
          <t>AS</t>
        </is>
      </c>
      <c r="J214" t="n">
        <v>2</v>
      </c>
      <c r="K214" t="inlineStr">
        <is>
          <t>Centro</t>
        </is>
      </c>
      <c r="L214" t="inlineStr">
        <is>
          <t>TAX</t>
        </is>
      </c>
      <c r="P214" t="inlineStr">
        <is>
          <t>LIC-EJAD-17</t>
        </is>
      </c>
      <c r="Q214" t="inlineStr">
        <is>
          <t>LI</t>
        </is>
      </c>
      <c r="R214" s="3" t="n">
        <v>2e+25</v>
      </c>
      <c r="S214" t="inlineStr">
        <is>
          <t>F</t>
        </is>
      </c>
      <c r="T214" t="inlineStr">
        <is>
          <t>RI</t>
        </is>
      </c>
      <c r="U214" t="inlineStr">
        <is>
          <t>-</t>
        </is>
      </c>
      <c r="V214" s="1" t="n">
        <v>45780</v>
      </c>
      <c r="W214" t="n">
        <v>202260</v>
      </c>
      <c r="X214" t="inlineStr">
        <is>
          <t>Sabatino</t>
        </is>
      </c>
      <c r="Y214" t="inlineStr">
        <is>
          <t xml:space="preserve"> No especificada</t>
        </is>
      </c>
      <c r="AA214" t="n">
        <v>-5540474800</v>
      </c>
      <c r="AB214" t="inlineStr">
        <is>
          <t>AIEG780104MDFVSR04</t>
        </is>
      </c>
      <c r="AC214" s="2" t="n">
        <v>28594</v>
      </c>
      <c r="AD214" s="2" t="n">
        <v>45779</v>
      </c>
      <c r="AE214" t="inlineStr">
        <is>
          <t>aivonne0401@gmail.com</t>
        </is>
      </c>
      <c r="AF214" t="inlineStr">
        <is>
          <t>00758581@red.unid.mx</t>
        </is>
      </c>
      <c r="AG214" t="n">
        <v>15850</v>
      </c>
      <c r="AH214" s="7" t="n">
        <v>50</v>
      </c>
      <c r="AI214" t="n">
        <v>0</v>
      </c>
      <c r="AJ214" t="n">
        <v>50</v>
      </c>
      <c r="AK214" t="n">
        <v>50</v>
      </c>
      <c r="AL214" t="n">
        <v>0</v>
      </c>
      <c r="AM214" s="1" t="n">
        <v>44817.45384259259</v>
      </c>
      <c r="AN214" t="n">
        <v>3</v>
      </c>
      <c r="AO214" t="n">
        <v>50</v>
      </c>
      <c r="AP214" t="n">
        <v>1949</v>
      </c>
      <c r="AQ214" t="n">
        <v>50</v>
      </c>
      <c r="AR214" t="n">
        <v>1949</v>
      </c>
      <c r="AS214" t="n">
        <v>50</v>
      </c>
      <c r="AT214" t="n">
        <v>1949</v>
      </c>
      <c r="AU214" t="n">
        <v>0</v>
      </c>
      <c r="AV214" t="n">
        <v>0</v>
      </c>
      <c r="AW214" t="n">
        <v>0</v>
      </c>
      <c r="AX214" t="n">
        <v>0</v>
      </c>
      <c r="AY214" t="n">
        <v>0</v>
      </c>
      <c r="AZ214" t="n">
        <v>0</v>
      </c>
      <c r="BA214" t="n">
        <v>5</v>
      </c>
      <c r="BD214" t="n">
        <v>11694</v>
      </c>
      <c r="BE214" t="n">
        <v>3898</v>
      </c>
      <c r="BF214" t="n">
        <v>5847</v>
      </c>
      <c r="BG214" t="n">
        <v>1949</v>
      </c>
      <c r="BH214" s="2" t="n">
        <v>45734</v>
      </c>
      <c r="BJ214">
        <f>+VLOOKUP(C214,CV!$A$4:$N$546,14,FALSE)</f>
        <v/>
      </c>
    </row>
    <row r="215">
      <c r="A215" s="6">
        <f>+C215</f>
        <v/>
      </c>
      <c r="B215">
        <f>+VLOOKUP(A215,'[1]BASE 202520'!$C$2:$D$453,2,FALSE)</f>
        <v/>
      </c>
      <c r="C215" t="n">
        <v>761421</v>
      </c>
      <c r="D215" t="inlineStr">
        <is>
          <t>Cardoza</t>
        </is>
      </c>
      <c r="E215" t="inlineStr">
        <is>
          <t>Zapien</t>
        </is>
      </c>
      <c r="F215" t="inlineStr">
        <is>
          <t>Jose Manuel</t>
        </is>
      </c>
      <c r="G215">
        <f>+CONCATENATE(D215,"  ",E215," ",F215,)</f>
        <v/>
      </c>
      <c r="H215" t="inlineStr">
        <is>
          <t>AS</t>
        </is>
      </c>
      <c r="J215" t="n">
        <v>2</v>
      </c>
      <c r="K215" t="inlineStr">
        <is>
          <t>Centro</t>
        </is>
      </c>
      <c r="L215" t="inlineStr">
        <is>
          <t>TAX</t>
        </is>
      </c>
      <c r="P215" t="inlineStr">
        <is>
          <t>LIC-EJAD-17</t>
        </is>
      </c>
      <c r="Q215" t="inlineStr">
        <is>
          <t>LI</t>
        </is>
      </c>
      <c r="R215" s="3" t="n">
        <v>2e+25</v>
      </c>
      <c r="S215" t="inlineStr">
        <is>
          <t>M</t>
        </is>
      </c>
      <c r="T215" t="inlineStr">
        <is>
          <t>RI</t>
        </is>
      </c>
      <c r="U215" t="inlineStr">
        <is>
          <t>-</t>
        </is>
      </c>
      <c r="V215" t="inlineStr">
        <is>
          <t>28-APR-25 00:00:00</t>
        </is>
      </c>
      <c r="W215" t="n">
        <v>202460</v>
      </c>
      <c r="X215" t="inlineStr">
        <is>
          <t>Matutino</t>
        </is>
      </c>
      <c r="Y215" t="inlineStr">
        <is>
          <t xml:space="preserve"> No especificada</t>
        </is>
      </c>
      <c r="AB215" t="inlineStr">
        <is>
          <t>CAZM910531HMNRPN04</t>
        </is>
      </c>
      <c r="AC215" s="2" t="n">
        <v>33389</v>
      </c>
      <c r="AD215" s="2" t="n">
        <v>45789</v>
      </c>
      <c r="AE215" t="inlineStr">
        <is>
          <t>manuelcardoza3105@gmail.com</t>
        </is>
      </c>
      <c r="AF215" t="inlineStr">
        <is>
          <t>00761421@red.unid.mx</t>
        </is>
      </c>
      <c r="AG215" t="n">
        <v>9930</v>
      </c>
      <c r="AH215" s="7" t="n">
        <v>60</v>
      </c>
      <c r="AI215" t="n">
        <v>0</v>
      </c>
      <c r="AJ215" t="n">
        <v>60</v>
      </c>
      <c r="AK215" t="n">
        <v>60</v>
      </c>
      <c r="AL215" t="n">
        <v>0</v>
      </c>
      <c r="AM215" s="1" t="n">
        <v>45538.50071759259</v>
      </c>
      <c r="AN215" t="n">
        <v>3</v>
      </c>
      <c r="AO215" t="n">
        <v>60</v>
      </c>
      <c r="AP215" t="n">
        <v>2130</v>
      </c>
      <c r="AQ215" t="n">
        <v>60</v>
      </c>
      <c r="AR215" t="n">
        <v>2130</v>
      </c>
      <c r="AS215" t="n">
        <v>60</v>
      </c>
      <c r="AT215" t="n">
        <v>2130</v>
      </c>
      <c r="AU215" t="n">
        <v>0</v>
      </c>
      <c r="AV215" t="n">
        <v>0</v>
      </c>
      <c r="AW215" t="n">
        <v>0</v>
      </c>
      <c r="AX215" t="n">
        <v>0</v>
      </c>
      <c r="AY215" t="n">
        <v>0</v>
      </c>
      <c r="AZ215" t="n">
        <v>0</v>
      </c>
      <c r="BA215" t="n">
        <v>5</v>
      </c>
      <c r="BD215" t="n">
        <v>10650</v>
      </c>
      <c r="BE215" t="n">
        <v>3550</v>
      </c>
      <c r="BF215" t="n">
        <v>4260</v>
      </c>
      <c r="BG215" t="n">
        <v>1420</v>
      </c>
      <c r="BH215" s="2" t="n">
        <v>45747</v>
      </c>
      <c r="BJ215">
        <f>+VLOOKUP(C215,CV!$A$4:$N$546,14,FALSE)</f>
        <v/>
      </c>
    </row>
    <row r="216">
      <c r="A216" s="6">
        <f>+C216</f>
        <v/>
      </c>
      <c r="B216">
        <f>+VLOOKUP(A216,'[1]BASE 202520'!$C$2:$D$453,2,FALSE)</f>
        <v/>
      </c>
      <c r="C216" t="n">
        <v>770520</v>
      </c>
      <c r="D216" t="inlineStr">
        <is>
          <t>Olvera</t>
        </is>
      </c>
      <c r="E216" t="inlineStr">
        <is>
          <t>Valente</t>
        </is>
      </c>
      <c r="F216" t="inlineStr">
        <is>
          <t xml:space="preserve">Issac </t>
        </is>
      </c>
      <c r="G216">
        <f>+CONCATENATE(D216,"  ",E216," ",F216,)</f>
        <v/>
      </c>
      <c r="H216" t="inlineStr">
        <is>
          <t>AS</t>
        </is>
      </c>
      <c r="J216" t="n">
        <v>2</v>
      </c>
      <c r="K216" t="inlineStr">
        <is>
          <t>Centro</t>
        </is>
      </c>
      <c r="L216" t="inlineStr">
        <is>
          <t>TAX</t>
        </is>
      </c>
      <c r="P216" t="inlineStr">
        <is>
          <t>LIC-EJAD-17</t>
        </is>
      </c>
      <c r="Q216" t="inlineStr">
        <is>
          <t>LI</t>
        </is>
      </c>
      <c r="R216" s="3" t="n">
        <v>2e+25</v>
      </c>
      <c r="S216" t="inlineStr">
        <is>
          <t>M</t>
        </is>
      </c>
      <c r="T216" t="inlineStr">
        <is>
          <t>RI</t>
        </is>
      </c>
      <c r="U216" t="inlineStr">
        <is>
          <t>-</t>
        </is>
      </c>
      <c r="V216" t="inlineStr">
        <is>
          <t>30-APR-25 00:00:00</t>
        </is>
      </c>
      <c r="W216" t="n">
        <v>202320</v>
      </c>
      <c r="X216" t="inlineStr">
        <is>
          <t>Sabatino</t>
        </is>
      </c>
      <c r="Y216" t="inlineStr">
        <is>
          <t xml:space="preserve"> No especificada</t>
        </is>
      </c>
      <c r="AA216" t="n">
        <v>-5585772724</v>
      </c>
      <c r="AB216" t="inlineStr">
        <is>
          <t>OEVI950410HQTLLS04</t>
        </is>
      </c>
      <c r="AC216" s="2" t="n">
        <v>34799</v>
      </c>
      <c r="AD216" s="2" t="n">
        <v>45789</v>
      </c>
      <c r="AE216" t="inlineStr">
        <is>
          <t>isaac_riot@hotmail.com</t>
        </is>
      </c>
      <c r="AF216" t="inlineStr">
        <is>
          <t>00770520@red.unid.mx</t>
        </is>
      </c>
      <c r="AG216" t="n">
        <v>4270</v>
      </c>
      <c r="AH216" s="7" t="n">
        <v>40</v>
      </c>
      <c r="AI216" t="n">
        <v>0</v>
      </c>
      <c r="AJ216" t="n">
        <v>40</v>
      </c>
      <c r="AK216" t="n">
        <v>40</v>
      </c>
      <c r="AL216" t="n">
        <v>0</v>
      </c>
      <c r="AM216" s="1" t="n">
        <v>45615.40482638889</v>
      </c>
      <c r="AN216" t="n">
        <v>3</v>
      </c>
      <c r="AO216" t="n">
        <v>40</v>
      </c>
      <c r="AP216" t="n">
        <v>1386</v>
      </c>
      <c r="AQ216" t="n">
        <v>40</v>
      </c>
      <c r="AR216" t="n">
        <v>1386</v>
      </c>
      <c r="AS216" t="n">
        <v>40</v>
      </c>
      <c r="AT216" t="n">
        <v>1386</v>
      </c>
      <c r="AU216" t="n">
        <v>0</v>
      </c>
      <c r="AV216" t="n">
        <v>0</v>
      </c>
      <c r="AW216" t="n">
        <v>0</v>
      </c>
      <c r="AX216" t="n">
        <v>0</v>
      </c>
      <c r="AY216" t="n">
        <v>0</v>
      </c>
      <c r="AZ216" t="n">
        <v>0</v>
      </c>
      <c r="BA216" t="n">
        <v>4</v>
      </c>
      <c r="BD216" t="n">
        <v>10395</v>
      </c>
      <c r="BE216" t="n">
        <v>3465</v>
      </c>
      <c r="BF216" t="n">
        <v>6237</v>
      </c>
      <c r="BG216" t="n">
        <v>2079</v>
      </c>
      <c r="BH216" s="2" t="n">
        <v>45743</v>
      </c>
      <c r="BJ216">
        <f>+VLOOKUP(C216,CV!$A$4:$N$546,14,FALSE)</f>
        <v/>
      </c>
    </row>
    <row r="217">
      <c r="A217" s="6">
        <f>+C217</f>
        <v/>
      </c>
      <c r="B217">
        <f>+VLOOKUP(A217,'[1]BASE 202520'!$C$2:$D$453,2,FALSE)</f>
        <v/>
      </c>
      <c r="C217" t="n">
        <v>772691</v>
      </c>
      <c r="D217" t="inlineStr">
        <is>
          <t>Monroy</t>
        </is>
      </c>
      <c r="E217" t="inlineStr">
        <is>
          <t>Gómez</t>
        </is>
      </c>
      <c r="F217" t="inlineStr">
        <is>
          <t>Ana Laura</t>
        </is>
      </c>
      <c r="G217">
        <f>+CONCATENATE(D217,"  ",E217," ",F217,)</f>
        <v/>
      </c>
      <c r="H217" t="inlineStr">
        <is>
          <t>AS</t>
        </is>
      </c>
      <c r="J217" t="n">
        <v>2</v>
      </c>
      <c r="K217" t="inlineStr">
        <is>
          <t>Centro</t>
        </is>
      </c>
      <c r="L217" t="inlineStr">
        <is>
          <t>TAX</t>
        </is>
      </c>
      <c r="P217" t="inlineStr">
        <is>
          <t>LIC-EJAD-17</t>
        </is>
      </c>
      <c r="Q217" t="inlineStr">
        <is>
          <t>LI</t>
        </is>
      </c>
      <c r="R217" s="3" t="n">
        <v>2e+25</v>
      </c>
      <c r="S217" t="inlineStr">
        <is>
          <t>F</t>
        </is>
      </c>
      <c r="T217" t="inlineStr">
        <is>
          <t>RI</t>
        </is>
      </c>
      <c r="U217" t="inlineStr">
        <is>
          <t>-</t>
        </is>
      </c>
      <c r="V217" t="inlineStr">
        <is>
          <t>26-APR-25 00:00:00</t>
        </is>
      </c>
      <c r="W217" t="n">
        <v>202320</v>
      </c>
      <c r="X217" t="inlineStr">
        <is>
          <t>Sabatino</t>
        </is>
      </c>
      <c r="Y217" t="inlineStr">
        <is>
          <t xml:space="preserve"> No especificada</t>
        </is>
      </c>
      <c r="AA217" t="n">
        <v>-5535330869</v>
      </c>
      <c r="AB217" t="inlineStr">
        <is>
          <t>MOGA840301MDFNMN08</t>
        </is>
      </c>
      <c r="AC217" s="2" t="n">
        <v>30742</v>
      </c>
      <c r="AD217" s="2" t="n">
        <v>45742</v>
      </c>
      <c r="AE217" t="inlineStr">
        <is>
          <t>arualyornom31@gmail.com</t>
        </is>
      </c>
      <c r="AF217" t="inlineStr">
        <is>
          <t>00772691@red.unid.mx</t>
        </is>
      </c>
      <c r="AG217" t="n">
        <v>14100</v>
      </c>
      <c r="AH217" s="7" t="n">
        <v>55</v>
      </c>
      <c r="AI217" t="n">
        <v>0</v>
      </c>
      <c r="AJ217" t="n">
        <v>55</v>
      </c>
      <c r="AK217" t="n">
        <v>55</v>
      </c>
      <c r="AL217" t="n">
        <v>0</v>
      </c>
      <c r="AM217" s="1" t="n">
        <v>44915.73856481481</v>
      </c>
      <c r="AN217" t="n">
        <v>3</v>
      </c>
      <c r="AO217" t="n">
        <v>55</v>
      </c>
      <c r="AP217" t="n">
        <v>2227.5</v>
      </c>
      <c r="AQ217" t="n">
        <v>55</v>
      </c>
      <c r="AR217" t="n">
        <v>2227.5</v>
      </c>
      <c r="AS217" t="n">
        <v>55</v>
      </c>
      <c r="AT217" t="n">
        <v>2227.5</v>
      </c>
      <c r="AU217" t="n">
        <v>0</v>
      </c>
      <c r="AV217" t="n">
        <v>0</v>
      </c>
      <c r="AW217" t="n">
        <v>0</v>
      </c>
      <c r="AX217" t="n">
        <v>0</v>
      </c>
      <c r="AY217" t="n">
        <v>0</v>
      </c>
      <c r="AZ217" t="n">
        <v>0</v>
      </c>
      <c r="BA217" t="n">
        <v>5</v>
      </c>
      <c r="BD217" t="n">
        <v>12150</v>
      </c>
      <c r="BE217" t="n">
        <v>4050</v>
      </c>
      <c r="BF217" t="n">
        <v>5467.5</v>
      </c>
      <c r="BG217" t="n">
        <v>1822.5</v>
      </c>
      <c r="BH217" s="2" t="n">
        <v>45742</v>
      </c>
      <c r="BJ217">
        <f>+VLOOKUP(C217,CV!$A$4:$N$546,14,FALSE)</f>
        <v/>
      </c>
    </row>
    <row r="218">
      <c r="A218" s="6">
        <f>+C218</f>
        <v/>
      </c>
      <c r="B218" t="n">
        <v>123456</v>
      </c>
      <c r="C218" t="n">
        <v>773974</v>
      </c>
      <c r="D218" t="inlineStr">
        <is>
          <t>Miranda</t>
        </is>
      </c>
      <c r="E218" t="inlineStr">
        <is>
          <t>Rodriguez</t>
        </is>
      </c>
      <c r="F218" t="inlineStr">
        <is>
          <t>Cinthia Berenice</t>
        </is>
      </c>
      <c r="G218">
        <f>+CONCATENATE(D218,"  ",E218," ",F218,)</f>
        <v/>
      </c>
      <c r="H218" t="inlineStr">
        <is>
          <t>AS</t>
        </is>
      </c>
      <c r="J218" t="n">
        <v>2</v>
      </c>
      <c r="K218" t="inlineStr">
        <is>
          <t>Centro</t>
        </is>
      </c>
      <c r="L218" t="inlineStr">
        <is>
          <t>TAX</t>
        </is>
      </c>
      <c r="P218" t="inlineStr">
        <is>
          <t>LIC-EJAD-17</t>
        </is>
      </c>
      <c r="Q218" t="inlineStr">
        <is>
          <t>LI</t>
        </is>
      </c>
      <c r="R218" s="3" t="n">
        <v>2e+25</v>
      </c>
      <c r="S218" t="inlineStr">
        <is>
          <t>F</t>
        </is>
      </c>
      <c r="T218" t="inlineStr">
        <is>
          <t>RA</t>
        </is>
      </c>
      <c r="U218" t="inlineStr">
        <is>
          <t>-</t>
        </is>
      </c>
      <c r="V218" s="1" t="n">
        <v>45784</v>
      </c>
      <c r="W218" t="n">
        <v>202320</v>
      </c>
      <c r="X218" t="inlineStr">
        <is>
          <t>Sabatino</t>
        </is>
      </c>
      <c r="Y218" t="inlineStr">
        <is>
          <t xml:space="preserve"> No especificada</t>
        </is>
      </c>
      <c r="AA218" t="n">
        <v>-5542941719</v>
      </c>
      <c r="AB218" t="inlineStr">
        <is>
          <t>MIRC880222MDFRDN06</t>
        </is>
      </c>
      <c r="AC218" s="2" t="n">
        <v>32195</v>
      </c>
      <c r="AD218" s="2" t="n">
        <v>45776</v>
      </c>
      <c r="AE218" t="inlineStr">
        <is>
          <t>berenicemiranda88@gmail.com</t>
        </is>
      </c>
      <c r="AF218" t="inlineStr">
        <is>
          <t>00773974@red.unid.mx</t>
        </is>
      </c>
      <c r="AG218" t="n">
        <v>1080</v>
      </c>
      <c r="AH218" s="7" t="n">
        <v>0</v>
      </c>
      <c r="AI218" t="n">
        <v>0</v>
      </c>
      <c r="AJ218" t="n">
        <v>0</v>
      </c>
      <c r="AK218" t="n">
        <v>0</v>
      </c>
      <c r="AL218" t="n">
        <v>0</v>
      </c>
      <c r="AM218" s="1" t="n">
        <v>45776.46876157408</v>
      </c>
      <c r="AN218" t="n">
        <v>3</v>
      </c>
      <c r="AO218" t="n">
        <v>0</v>
      </c>
      <c r="AP218" t="n">
        <v>0</v>
      </c>
      <c r="AQ218" t="n">
        <v>0</v>
      </c>
      <c r="AR218" t="n">
        <v>0</v>
      </c>
      <c r="AS218" t="n">
        <v>0</v>
      </c>
      <c r="AT218" t="n">
        <v>0</v>
      </c>
      <c r="AU218" t="n">
        <v>0</v>
      </c>
      <c r="AV218" t="n">
        <v>0</v>
      </c>
      <c r="AW218" t="n">
        <v>0</v>
      </c>
      <c r="AX218" t="n">
        <v>0</v>
      </c>
      <c r="AY218" t="n">
        <v>0</v>
      </c>
      <c r="AZ218" t="n">
        <v>0</v>
      </c>
      <c r="BA218" t="n">
        <v>5</v>
      </c>
      <c r="BB218" t="n">
        <v>55</v>
      </c>
      <c r="BD218" t="n">
        <v>9900</v>
      </c>
      <c r="BE218" t="n">
        <v>3300</v>
      </c>
      <c r="BF218" t="n">
        <v>4455</v>
      </c>
      <c r="BG218" t="n">
        <v>4455</v>
      </c>
      <c r="BH218" s="2" t="n">
        <v>45776</v>
      </c>
      <c r="BJ218">
        <f>+VLOOKUP(C218,CV!$A$4:$N$546,14,FALSE)</f>
        <v/>
      </c>
    </row>
    <row r="219">
      <c r="A219" s="6">
        <f>+C219</f>
        <v/>
      </c>
      <c r="B219">
        <f>+VLOOKUP(A219,'[1]BASE 202520'!$C$2:$D$453,2,FALSE)</f>
        <v/>
      </c>
      <c r="C219" t="n">
        <v>775702</v>
      </c>
      <c r="D219" t="inlineStr">
        <is>
          <t>Rodriguez</t>
        </is>
      </c>
      <c r="E219" t="inlineStr">
        <is>
          <t>Robles</t>
        </is>
      </c>
      <c r="F219" t="inlineStr">
        <is>
          <t>Flor Evelia</t>
        </is>
      </c>
      <c r="G219">
        <f>+CONCATENATE(D219,"  ",E219," ",F219,)</f>
        <v/>
      </c>
      <c r="H219" t="inlineStr">
        <is>
          <t>AS</t>
        </is>
      </c>
      <c r="J219" t="n">
        <v>2</v>
      </c>
      <c r="K219" t="inlineStr">
        <is>
          <t>Centro</t>
        </is>
      </c>
      <c r="L219" t="inlineStr">
        <is>
          <t>TAX</t>
        </is>
      </c>
      <c r="P219" t="inlineStr">
        <is>
          <t>LIC-EJAD-17</t>
        </is>
      </c>
      <c r="Q219" t="inlineStr">
        <is>
          <t>LI</t>
        </is>
      </c>
      <c r="R219" s="3" t="n">
        <v>2e+25</v>
      </c>
      <c r="S219" t="inlineStr">
        <is>
          <t>F</t>
        </is>
      </c>
      <c r="T219" t="inlineStr">
        <is>
          <t>RI</t>
        </is>
      </c>
      <c r="U219" t="inlineStr">
        <is>
          <t>-</t>
        </is>
      </c>
      <c r="V219" t="inlineStr">
        <is>
          <t>26-APR-25 00:00:00</t>
        </is>
      </c>
      <c r="W219" t="n">
        <v>202320</v>
      </c>
      <c r="X219" t="inlineStr">
        <is>
          <t>Sabatino</t>
        </is>
      </c>
      <c r="Y219" t="inlineStr">
        <is>
          <t xml:space="preserve"> No especificada</t>
        </is>
      </c>
      <c r="AA219" t="n">
        <v>-5630266140</v>
      </c>
      <c r="AB219" t="inlineStr">
        <is>
          <t>RORF970709MDFDBL04</t>
        </is>
      </c>
      <c r="AC219" s="2" t="n">
        <v>35620</v>
      </c>
      <c r="AD219" s="2" t="n">
        <v>45789</v>
      </c>
      <c r="AE219" t="inlineStr">
        <is>
          <t>flor.rodriguez.robles@gmail.com</t>
        </is>
      </c>
      <c r="AF219" t="inlineStr">
        <is>
          <t>00775702@red.unid.mx</t>
        </is>
      </c>
      <c r="AG219" t="n">
        <v>4300</v>
      </c>
      <c r="AH219" s="7" t="n">
        <v>50</v>
      </c>
      <c r="AI219" t="n">
        <v>0</v>
      </c>
      <c r="AJ219" t="n">
        <v>50</v>
      </c>
      <c r="AK219" t="n">
        <v>50</v>
      </c>
      <c r="AL219" t="n">
        <v>0</v>
      </c>
      <c r="AM219" s="1" t="n">
        <v>44936.69037037037</v>
      </c>
      <c r="AN219" t="n">
        <v>3</v>
      </c>
      <c r="AO219" t="n">
        <v>50</v>
      </c>
      <c r="AP219" t="n">
        <v>2025</v>
      </c>
      <c r="AQ219" t="n">
        <v>50</v>
      </c>
      <c r="AR219" t="n">
        <v>2025</v>
      </c>
      <c r="AS219" t="n">
        <v>50</v>
      </c>
      <c r="AT219" t="n">
        <v>2025</v>
      </c>
      <c r="AU219" t="n">
        <v>0</v>
      </c>
      <c r="AV219" t="n">
        <v>0</v>
      </c>
      <c r="AW219" t="n">
        <v>0</v>
      </c>
      <c r="AX219" t="n">
        <v>0</v>
      </c>
      <c r="AY219" t="n">
        <v>0</v>
      </c>
      <c r="AZ219" t="n">
        <v>0</v>
      </c>
      <c r="BA219" t="n">
        <v>5</v>
      </c>
      <c r="BD219" t="n">
        <v>12150</v>
      </c>
      <c r="BE219" t="n">
        <v>4050</v>
      </c>
      <c r="BF219" t="n">
        <v>6075</v>
      </c>
      <c r="BG219" t="n">
        <v>2025</v>
      </c>
      <c r="BH219" s="2" t="n">
        <v>45751</v>
      </c>
      <c r="BJ219">
        <f>+VLOOKUP(C219,CV!$A$4:$N$546,14,FALSE)</f>
        <v/>
      </c>
    </row>
    <row r="220">
      <c r="A220" s="6">
        <f>+C220</f>
        <v/>
      </c>
      <c r="B220">
        <f>+VLOOKUP(A220,'[1]BASE 202520'!$C$2:$D$453,2,FALSE)</f>
        <v/>
      </c>
      <c r="C220" t="n">
        <v>783564</v>
      </c>
      <c r="D220" t="inlineStr">
        <is>
          <t>Barroso</t>
        </is>
      </c>
      <c r="E220" t="inlineStr">
        <is>
          <t>Moreno</t>
        </is>
      </c>
      <c r="F220" t="inlineStr">
        <is>
          <t>Martha Ruth</t>
        </is>
      </c>
      <c r="G220">
        <f>+CONCATENATE(D220,"  ",E220," ",F220,)</f>
        <v/>
      </c>
      <c r="H220" t="inlineStr">
        <is>
          <t>AS</t>
        </is>
      </c>
      <c r="J220" t="n">
        <v>2</v>
      </c>
      <c r="K220" t="inlineStr">
        <is>
          <t>Centro</t>
        </is>
      </c>
      <c r="L220" t="inlineStr">
        <is>
          <t>TAX</t>
        </is>
      </c>
      <c r="P220" t="inlineStr">
        <is>
          <t>LIC-EJAD-17</t>
        </is>
      </c>
      <c r="Q220" t="inlineStr">
        <is>
          <t>LI</t>
        </is>
      </c>
      <c r="R220" s="3" t="n">
        <v>2e+25</v>
      </c>
      <c r="S220" t="inlineStr">
        <is>
          <t>F</t>
        </is>
      </c>
      <c r="T220" t="inlineStr">
        <is>
          <t>RI</t>
        </is>
      </c>
      <c r="U220" t="inlineStr">
        <is>
          <t>-</t>
        </is>
      </c>
      <c r="V220" t="inlineStr">
        <is>
          <t>30-APR-25 00:00:00</t>
        </is>
      </c>
      <c r="W220" t="n">
        <v>202340</v>
      </c>
      <c r="X220" t="inlineStr">
        <is>
          <t>Matutino</t>
        </is>
      </c>
      <c r="Y220" t="inlineStr">
        <is>
          <t xml:space="preserve"> No especificada</t>
        </is>
      </c>
      <c r="AA220" t="n">
        <v>-5627950905</v>
      </c>
      <c r="AB220" t="inlineStr">
        <is>
          <t>BAMM910520MDFRRR03</t>
        </is>
      </c>
      <c r="AC220" s="2" t="n">
        <v>33378</v>
      </c>
      <c r="AD220" s="1" t="n">
        <v>45789.86502314815</v>
      </c>
      <c r="AE220" t="inlineStr">
        <is>
          <t>ruthmoreno20110603@gmail.com</t>
        </is>
      </c>
      <c r="AF220" t="inlineStr">
        <is>
          <t>00783564@red.unid.mx</t>
        </is>
      </c>
      <c r="AG220" t="n">
        <v>3800</v>
      </c>
      <c r="AH220" s="7" t="n">
        <v>50</v>
      </c>
      <c r="AI220" t="n">
        <v>0</v>
      </c>
      <c r="AJ220" t="n">
        <v>50</v>
      </c>
      <c r="AK220" t="n">
        <v>50</v>
      </c>
      <c r="AL220" t="n">
        <v>0</v>
      </c>
      <c r="AM220" s="1" t="n">
        <v>44972.89888888889</v>
      </c>
      <c r="AN220" t="n">
        <v>3</v>
      </c>
      <c r="AO220" t="n">
        <v>50</v>
      </c>
      <c r="AP220" t="n">
        <v>1966</v>
      </c>
      <c r="AQ220" t="n">
        <v>50</v>
      </c>
      <c r="AR220" t="n">
        <v>1966</v>
      </c>
      <c r="AS220" t="n">
        <v>50</v>
      </c>
      <c r="AT220" t="n">
        <v>1966</v>
      </c>
      <c r="AU220" t="n">
        <v>0</v>
      </c>
      <c r="AV220" t="n">
        <v>0</v>
      </c>
      <c r="AW220" t="n">
        <v>0</v>
      </c>
      <c r="AX220" t="n">
        <v>0</v>
      </c>
      <c r="AY220" t="n">
        <v>0</v>
      </c>
      <c r="AZ220" t="n">
        <v>0</v>
      </c>
      <c r="BA220" t="n">
        <v>4</v>
      </c>
      <c r="BD220" t="n">
        <v>11796</v>
      </c>
      <c r="BE220" t="n">
        <v>3932</v>
      </c>
      <c r="BF220" t="n">
        <v>5898</v>
      </c>
      <c r="BG220" t="n">
        <v>1966</v>
      </c>
      <c r="BH220" s="2" t="n">
        <v>45761</v>
      </c>
      <c r="BJ220">
        <f>+VLOOKUP(C220,CV!$A$4:$N$546,14,FALSE)</f>
        <v/>
      </c>
    </row>
    <row r="221">
      <c r="A221" s="6">
        <f>+C221</f>
        <v/>
      </c>
      <c r="B221">
        <f>+VLOOKUP(A221,'[1]BASE 202520'!$C$2:$D$453,2,FALSE)</f>
        <v/>
      </c>
      <c r="C221" t="n">
        <v>785533</v>
      </c>
      <c r="D221" t="inlineStr">
        <is>
          <t>Alvarez</t>
        </is>
      </c>
      <c r="E221" t="inlineStr">
        <is>
          <t>Olivarez</t>
        </is>
      </c>
      <c r="F221" t="inlineStr">
        <is>
          <t xml:space="preserve">Victor </t>
        </is>
      </c>
      <c r="G221">
        <f>+CONCATENATE(D221,"  ",E221," ",F221,)</f>
        <v/>
      </c>
      <c r="H221" t="inlineStr">
        <is>
          <t>AS</t>
        </is>
      </c>
      <c r="J221" t="n">
        <v>2</v>
      </c>
      <c r="K221" t="inlineStr">
        <is>
          <t>Centro</t>
        </is>
      </c>
      <c r="L221" t="inlineStr">
        <is>
          <t>TAX</t>
        </is>
      </c>
      <c r="P221" t="inlineStr">
        <is>
          <t>LIC-EJAD-17</t>
        </is>
      </c>
      <c r="Q221" t="inlineStr">
        <is>
          <t>LI</t>
        </is>
      </c>
      <c r="R221" s="3" t="n">
        <v>2e+25</v>
      </c>
      <c r="S221" t="inlineStr">
        <is>
          <t>M</t>
        </is>
      </c>
      <c r="T221" t="inlineStr">
        <is>
          <t>RI</t>
        </is>
      </c>
      <c r="U221" t="inlineStr">
        <is>
          <t>-</t>
        </is>
      </c>
      <c r="V221" t="inlineStr">
        <is>
          <t>27-APR-25 00:00:00</t>
        </is>
      </c>
      <c r="W221" t="n">
        <v>202340</v>
      </c>
      <c r="X221" t="inlineStr">
        <is>
          <t>Sabatino</t>
        </is>
      </c>
      <c r="Y221" t="inlineStr">
        <is>
          <t xml:space="preserve"> No especificada</t>
        </is>
      </c>
      <c r="AA221" t="n">
        <v>-5519331389</v>
      </c>
      <c r="AB221" t="inlineStr">
        <is>
          <t>AAOV810610HDFLLC07</t>
        </is>
      </c>
      <c r="AC221" s="2" t="n">
        <v>29747</v>
      </c>
      <c r="AD221" s="2" t="n">
        <v>45741</v>
      </c>
      <c r="AE221" t="inlineStr">
        <is>
          <t>victortorbic1006@gmail.com</t>
        </is>
      </c>
      <c r="AF221" t="inlineStr">
        <is>
          <t>00785533@red.unid.mx</t>
        </is>
      </c>
      <c r="AG221" t="n">
        <v>12500</v>
      </c>
      <c r="AH221" s="7" t="n">
        <v>5</v>
      </c>
      <c r="AI221" t="n">
        <v>0</v>
      </c>
      <c r="AJ221" t="n">
        <v>5</v>
      </c>
      <c r="AK221" t="n">
        <v>5</v>
      </c>
      <c r="AL221" t="n">
        <v>0</v>
      </c>
      <c r="AM221" s="1" t="n">
        <v>44988.21902777778</v>
      </c>
      <c r="AN221" t="n">
        <v>3</v>
      </c>
      <c r="AO221" t="n">
        <v>5</v>
      </c>
      <c r="AP221" t="n">
        <v>187.25</v>
      </c>
      <c r="AQ221" t="n">
        <v>5</v>
      </c>
      <c r="AR221" t="n">
        <v>187.25</v>
      </c>
      <c r="AS221" t="n">
        <v>5</v>
      </c>
      <c r="AT221" t="n">
        <v>187.25</v>
      </c>
      <c r="AU221" t="n">
        <v>0</v>
      </c>
      <c r="AV221" t="n">
        <v>0</v>
      </c>
      <c r="AW221" t="n">
        <v>0</v>
      </c>
      <c r="AX221" t="n">
        <v>0</v>
      </c>
      <c r="AY221" t="n">
        <v>0</v>
      </c>
      <c r="AZ221" t="n">
        <v>0</v>
      </c>
      <c r="BA221" t="n">
        <v>4</v>
      </c>
      <c r="BD221" t="n">
        <v>11235</v>
      </c>
      <c r="BE221" t="n">
        <v>3745</v>
      </c>
      <c r="BF221" t="n">
        <v>10673.25</v>
      </c>
      <c r="BG221" t="n">
        <v>3557.75</v>
      </c>
      <c r="BH221" s="2" t="n">
        <v>45741</v>
      </c>
      <c r="BJ221">
        <f>+VLOOKUP(C221,CV!$A$4:$N$546,14,FALSE)</f>
        <v/>
      </c>
    </row>
    <row r="222">
      <c r="A222" s="6">
        <f>+C222</f>
        <v/>
      </c>
      <c r="B222">
        <f>+VLOOKUP(A222,'[1]BASE 202520'!$C$2:$D$453,2,FALSE)</f>
        <v/>
      </c>
      <c r="C222" t="n">
        <v>786063</v>
      </c>
      <c r="D222" t="inlineStr">
        <is>
          <t>Barreto</t>
        </is>
      </c>
      <c r="E222" t="inlineStr">
        <is>
          <t>Alarcón</t>
        </is>
      </c>
      <c r="F222" t="inlineStr">
        <is>
          <t xml:space="preserve">Aldo </t>
        </is>
      </c>
      <c r="G222">
        <f>+CONCATENATE(D222,"  ",E222," ",F222,)</f>
        <v/>
      </c>
      <c r="H222" t="inlineStr">
        <is>
          <t>AS</t>
        </is>
      </c>
      <c r="J222" t="n">
        <v>2</v>
      </c>
      <c r="K222" t="inlineStr">
        <is>
          <t>Centro</t>
        </is>
      </c>
      <c r="L222" t="inlineStr">
        <is>
          <t>TAX</t>
        </is>
      </c>
      <c r="P222" t="inlineStr">
        <is>
          <t>LIC-EJAD-17</t>
        </is>
      </c>
      <c r="Q222" t="inlineStr">
        <is>
          <t>LI</t>
        </is>
      </c>
      <c r="R222" s="3" t="n">
        <v>2e+25</v>
      </c>
      <c r="S222" t="inlineStr">
        <is>
          <t>M</t>
        </is>
      </c>
      <c r="T222" t="inlineStr">
        <is>
          <t>RI</t>
        </is>
      </c>
      <c r="U222" t="inlineStr">
        <is>
          <t>-</t>
        </is>
      </c>
      <c r="V222" t="inlineStr">
        <is>
          <t>27-APR-25 00:00:00</t>
        </is>
      </c>
      <c r="W222" t="n">
        <v>202340</v>
      </c>
      <c r="X222" t="inlineStr">
        <is>
          <t>Sabatino</t>
        </is>
      </c>
      <c r="Y222" t="inlineStr">
        <is>
          <t xml:space="preserve"> No especificada</t>
        </is>
      </c>
      <c r="AA222" t="n">
        <v>-5537277305</v>
      </c>
      <c r="AB222" t="inlineStr">
        <is>
          <t>BAAA870122HDFRLL06</t>
        </is>
      </c>
      <c r="AC222" s="2" t="n">
        <v>31799</v>
      </c>
      <c r="AD222" s="2" t="n">
        <v>45741</v>
      </c>
      <c r="AE222" t="inlineStr">
        <is>
          <t>aldo1barcel@gmail.com</t>
        </is>
      </c>
      <c r="AF222" t="inlineStr">
        <is>
          <t>00786063@red.unid.mx</t>
        </is>
      </c>
      <c r="AG222" t="n">
        <v>4440</v>
      </c>
      <c r="AH222" s="7" t="n">
        <v>50</v>
      </c>
      <c r="AI222" t="n">
        <v>0</v>
      </c>
      <c r="AJ222" t="n">
        <v>50</v>
      </c>
      <c r="AK222" t="n">
        <v>50</v>
      </c>
      <c r="AL222" t="n">
        <v>0</v>
      </c>
      <c r="AM222" s="1" t="n">
        <v>45581.7225925926</v>
      </c>
      <c r="AN222" t="n">
        <v>3</v>
      </c>
      <c r="AO222" t="n">
        <v>50</v>
      </c>
      <c r="AP222" t="n">
        <v>1872.5</v>
      </c>
      <c r="AQ222" t="n">
        <v>50</v>
      </c>
      <c r="AR222" t="n">
        <v>1872.5</v>
      </c>
      <c r="AS222" t="n">
        <v>50</v>
      </c>
      <c r="AT222" t="n">
        <v>1872.5</v>
      </c>
      <c r="AU222" t="n">
        <v>0</v>
      </c>
      <c r="AV222" t="n">
        <v>0</v>
      </c>
      <c r="AW222" t="n">
        <v>0</v>
      </c>
      <c r="AX222" t="n">
        <v>0</v>
      </c>
      <c r="AY222" t="n">
        <v>0</v>
      </c>
      <c r="AZ222" t="n">
        <v>0</v>
      </c>
      <c r="BA222" t="n">
        <v>4</v>
      </c>
      <c r="BD222" t="n">
        <v>11235</v>
      </c>
      <c r="BE222" t="n">
        <v>3745</v>
      </c>
      <c r="BF222" t="n">
        <v>5617.5</v>
      </c>
      <c r="BG222" t="n">
        <v>1872.5</v>
      </c>
      <c r="BH222" s="2" t="n">
        <v>45741</v>
      </c>
      <c r="BJ222">
        <f>+VLOOKUP(C222,CV!$A$4:$N$546,14,FALSE)</f>
        <v/>
      </c>
    </row>
    <row r="223">
      <c r="A223" s="6">
        <f>+C223</f>
        <v/>
      </c>
      <c r="B223">
        <f>+VLOOKUP(A223,'[1]BASE 202520'!$C$2:$D$453,2,FALSE)</f>
        <v/>
      </c>
      <c r="C223" t="n">
        <v>787301</v>
      </c>
      <c r="D223" t="inlineStr">
        <is>
          <t>López</t>
        </is>
      </c>
      <c r="E223" t="inlineStr">
        <is>
          <t>Butrón</t>
        </is>
      </c>
      <c r="F223" t="inlineStr">
        <is>
          <t>Jeny Carolina</t>
        </is>
      </c>
      <c r="G223">
        <f>+CONCATENATE(D223,"  ",E223," ",F223,)</f>
        <v/>
      </c>
      <c r="H223" t="inlineStr">
        <is>
          <t>AS</t>
        </is>
      </c>
      <c r="J223" t="n">
        <v>2</v>
      </c>
      <c r="K223" t="inlineStr">
        <is>
          <t>Centro</t>
        </is>
      </c>
      <c r="L223" t="inlineStr">
        <is>
          <t>TAX</t>
        </is>
      </c>
      <c r="P223" t="inlineStr">
        <is>
          <t>LIC-EJAD-17</t>
        </is>
      </c>
      <c r="Q223" t="inlineStr">
        <is>
          <t>LI</t>
        </is>
      </c>
      <c r="R223" s="3" t="n">
        <v>2e+25</v>
      </c>
      <c r="S223" t="inlineStr">
        <is>
          <t>F</t>
        </is>
      </c>
      <c r="T223" t="inlineStr">
        <is>
          <t>RI</t>
        </is>
      </c>
      <c r="U223" t="inlineStr">
        <is>
          <t>-</t>
        </is>
      </c>
      <c r="V223" t="inlineStr">
        <is>
          <t>27-APR-25 00:00:00</t>
        </is>
      </c>
      <c r="W223" t="n">
        <v>202340</v>
      </c>
      <c r="X223" t="inlineStr">
        <is>
          <t>Sabatino</t>
        </is>
      </c>
      <c r="Y223" t="inlineStr">
        <is>
          <t xml:space="preserve"> No especificada</t>
        </is>
      </c>
      <c r="AA223" t="n">
        <v>-5523161080</v>
      </c>
      <c r="AB223" t="inlineStr">
        <is>
          <t>LOBJ760624MDFPTN02</t>
        </is>
      </c>
      <c r="AC223" s="2" t="n">
        <v>27935</v>
      </c>
      <c r="AD223" s="1" t="n">
        <v>45753.40930555556</v>
      </c>
      <c r="AE223" t="inlineStr">
        <is>
          <t>jenyclopez07@gmail.com</t>
        </is>
      </c>
      <c r="AF223" t="inlineStr">
        <is>
          <t>00787301@red.unid.mx</t>
        </is>
      </c>
      <c r="AG223" t="n">
        <v>9000</v>
      </c>
      <c r="AH223" s="7" t="n">
        <v>45</v>
      </c>
      <c r="AI223" t="n">
        <v>0</v>
      </c>
      <c r="AJ223" t="n">
        <v>45</v>
      </c>
      <c r="AK223" t="n">
        <v>45</v>
      </c>
      <c r="AL223" t="n">
        <v>0</v>
      </c>
      <c r="AM223" s="1" t="n">
        <v>44999.71071759259</v>
      </c>
      <c r="AN223" t="n">
        <v>3</v>
      </c>
      <c r="AO223" t="n">
        <v>45</v>
      </c>
      <c r="AP223" t="n">
        <v>1685.25</v>
      </c>
      <c r="AQ223" t="n">
        <v>45</v>
      </c>
      <c r="AR223" t="n">
        <v>1685.25</v>
      </c>
      <c r="AS223" t="n">
        <v>45</v>
      </c>
      <c r="AT223" t="n">
        <v>1685.25</v>
      </c>
      <c r="AU223" t="n">
        <v>0</v>
      </c>
      <c r="AV223" t="n">
        <v>0</v>
      </c>
      <c r="AW223" t="n">
        <v>0</v>
      </c>
      <c r="AX223" t="n">
        <v>0</v>
      </c>
      <c r="AY223" t="n">
        <v>0</v>
      </c>
      <c r="AZ223" t="n">
        <v>0</v>
      </c>
      <c r="BA223" t="n">
        <v>4</v>
      </c>
      <c r="BD223" t="n">
        <v>11235</v>
      </c>
      <c r="BE223" t="n">
        <v>3745</v>
      </c>
      <c r="BF223" t="n">
        <v>6179.25</v>
      </c>
      <c r="BG223" t="n">
        <v>2059.75</v>
      </c>
      <c r="BH223" s="1" t="n">
        <v>45753.40930555556</v>
      </c>
      <c r="BJ223">
        <f>+VLOOKUP(C223,CV!$A$4:$N$546,14,FALSE)</f>
        <v/>
      </c>
    </row>
    <row r="224">
      <c r="A224" s="6">
        <f>+C224</f>
        <v/>
      </c>
      <c r="B224">
        <f>+VLOOKUP(A224,'[1]BASE 202520'!$C$2:$D$453,2,FALSE)</f>
        <v/>
      </c>
      <c r="C224" t="n">
        <v>787674</v>
      </c>
      <c r="D224" t="inlineStr">
        <is>
          <t>Bistrain</t>
        </is>
      </c>
      <c r="E224" t="inlineStr">
        <is>
          <t>Martínez</t>
        </is>
      </c>
      <c r="F224" t="inlineStr">
        <is>
          <t xml:space="preserve">Daniel </t>
        </is>
      </c>
      <c r="G224">
        <f>+CONCATENATE(D224,"  ",E224," ",F224,)</f>
        <v/>
      </c>
      <c r="H224" t="inlineStr">
        <is>
          <t>AS</t>
        </is>
      </c>
      <c r="J224" t="n">
        <v>2</v>
      </c>
      <c r="K224" t="inlineStr">
        <is>
          <t>Centro</t>
        </is>
      </c>
      <c r="L224" t="inlineStr">
        <is>
          <t>TAX</t>
        </is>
      </c>
      <c r="P224" t="inlineStr">
        <is>
          <t>LIC-EJAD-17</t>
        </is>
      </c>
      <c r="Q224" t="inlineStr">
        <is>
          <t>LI</t>
        </is>
      </c>
      <c r="R224" s="3" t="n">
        <v>2e+25</v>
      </c>
      <c r="S224" t="inlineStr">
        <is>
          <t>M</t>
        </is>
      </c>
      <c r="T224" t="inlineStr">
        <is>
          <t>RI</t>
        </is>
      </c>
      <c r="U224" t="inlineStr">
        <is>
          <t>-</t>
        </is>
      </c>
      <c r="V224" s="1" t="n">
        <v>45792</v>
      </c>
      <c r="W224" t="n">
        <v>202340</v>
      </c>
      <c r="X224" t="inlineStr">
        <is>
          <t>Vespertino</t>
        </is>
      </c>
      <c r="Y224" t="inlineStr">
        <is>
          <t xml:space="preserve"> No especificada</t>
        </is>
      </c>
      <c r="AA224" t="n">
        <v>-5539052089</v>
      </c>
      <c r="AB224" t="inlineStr">
        <is>
          <t>BIMD810408HDFSRN05</t>
        </is>
      </c>
      <c r="AC224" s="2" t="n">
        <v>29684</v>
      </c>
      <c r="AD224" s="2" t="n">
        <v>45776</v>
      </c>
      <c r="AE224" t="inlineStr">
        <is>
          <t>danybiy_@live.com.mx</t>
        </is>
      </c>
      <c r="AF224" t="inlineStr">
        <is>
          <t>00787674@red.unid.mx</t>
        </is>
      </c>
      <c r="AG224" t="n">
        <v>9220</v>
      </c>
      <c r="AH224" s="7" t="n">
        <v>55</v>
      </c>
      <c r="AI224" t="n">
        <v>0</v>
      </c>
      <c r="AJ224" t="n">
        <v>55</v>
      </c>
      <c r="AK224" t="n">
        <v>55</v>
      </c>
      <c r="AL224" t="n">
        <v>0</v>
      </c>
      <c r="AM224" s="1" t="n">
        <v>45062.59564814815</v>
      </c>
      <c r="AN224" t="n">
        <v>3</v>
      </c>
      <c r="AO224" t="n">
        <v>55</v>
      </c>
      <c r="AP224" t="n">
        <v>0</v>
      </c>
      <c r="AQ224" t="n">
        <v>55</v>
      </c>
      <c r="AR224" t="n">
        <v>0</v>
      </c>
      <c r="AS224" t="n">
        <v>55</v>
      </c>
      <c r="AT224" t="n">
        <v>0</v>
      </c>
      <c r="AU224" t="n">
        <v>0</v>
      </c>
      <c r="AV224" t="n">
        <v>0</v>
      </c>
      <c r="AW224" t="n">
        <v>0</v>
      </c>
      <c r="AX224" t="n">
        <v>0</v>
      </c>
      <c r="AY224" t="n">
        <v>0</v>
      </c>
      <c r="AZ224" t="n">
        <v>0</v>
      </c>
      <c r="BA224" t="n">
        <v>4</v>
      </c>
      <c r="BD224" t="n">
        <v>11796</v>
      </c>
      <c r="BE224" t="n">
        <v>3932</v>
      </c>
      <c r="BF224" t="n">
        <v>5308.2</v>
      </c>
      <c r="BG224" t="n">
        <v>1769.4</v>
      </c>
      <c r="BH224" s="2" t="n">
        <v>45776</v>
      </c>
      <c r="BJ224">
        <f>+VLOOKUP(C224,CV!$A$4:$N$546,14,FALSE)</f>
        <v/>
      </c>
    </row>
    <row r="225">
      <c r="A225" s="6">
        <f>+C225</f>
        <v/>
      </c>
      <c r="B225">
        <f>+VLOOKUP(A225,'[1]BASE 202520'!$C$2:$D$453,2,FALSE)</f>
        <v/>
      </c>
      <c r="C225" t="n">
        <v>796318</v>
      </c>
      <c r="D225" t="inlineStr">
        <is>
          <t>Díaz</t>
        </is>
      </c>
      <c r="E225" t="inlineStr">
        <is>
          <t>Martínez</t>
        </is>
      </c>
      <c r="F225" t="inlineStr">
        <is>
          <t>José Israel</t>
        </is>
      </c>
      <c r="G225">
        <f>+CONCATENATE(D225,"  ",E225," ",F225,)</f>
        <v/>
      </c>
      <c r="H225" t="inlineStr">
        <is>
          <t>AS</t>
        </is>
      </c>
      <c r="J225" t="n">
        <v>2</v>
      </c>
      <c r="K225" t="inlineStr">
        <is>
          <t>Centro</t>
        </is>
      </c>
      <c r="L225" t="inlineStr">
        <is>
          <t>TAX</t>
        </is>
      </c>
      <c r="P225" t="inlineStr">
        <is>
          <t>LIC-EJAD-17</t>
        </is>
      </c>
      <c r="Q225" t="inlineStr">
        <is>
          <t>LI</t>
        </is>
      </c>
      <c r="R225" s="3" t="n">
        <v>2e+25</v>
      </c>
      <c r="S225" t="inlineStr">
        <is>
          <t>M</t>
        </is>
      </c>
      <c r="T225" t="inlineStr">
        <is>
          <t>RI</t>
        </is>
      </c>
      <c r="U225" t="inlineStr">
        <is>
          <t>-</t>
        </is>
      </c>
      <c r="V225" t="inlineStr">
        <is>
          <t>26-APR-25 00:00:00</t>
        </is>
      </c>
      <c r="W225" t="n">
        <v>202340</v>
      </c>
      <c r="X225" t="inlineStr">
        <is>
          <t>Sin horario</t>
        </is>
      </c>
      <c r="Y225" t="inlineStr">
        <is>
          <t xml:space="preserve"> No especificada</t>
        </is>
      </c>
      <c r="AB225" t="inlineStr">
        <is>
          <t>DIMI840410HDFZRS04</t>
        </is>
      </c>
      <c r="AC225" s="2" t="n">
        <v>30782</v>
      </c>
      <c r="AD225" s="2" t="n">
        <v>45777</v>
      </c>
      <c r="AE225" t="inlineStr">
        <is>
          <t>abayomi.israt@gmail.com</t>
        </is>
      </c>
      <c r="AF225" t="inlineStr">
        <is>
          <t>00796318@red.unid.mx</t>
        </is>
      </c>
      <c r="AG225" t="n">
        <v>7420</v>
      </c>
      <c r="AH225" s="7" t="n">
        <v>50</v>
      </c>
      <c r="AI225" t="n">
        <v>0</v>
      </c>
      <c r="AJ225" t="n">
        <v>50</v>
      </c>
      <c r="AK225" t="n">
        <v>50</v>
      </c>
      <c r="AL225" t="n">
        <v>0</v>
      </c>
      <c r="AM225" s="1" t="n">
        <v>45076.47638888889</v>
      </c>
      <c r="AN225" t="n">
        <v>3</v>
      </c>
      <c r="AO225" t="n">
        <v>50</v>
      </c>
      <c r="AP225" t="n">
        <v>1872.5</v>
      </c>
      <c r="AQ225" t="n">
        <v>50</v>
      </c>
      <c r="AR225" t="n">
        <v>1872.5</v>
      </c>
      <c r="AS225" t="n">
        <v>50</v>
      </c>
      <c r="AT225" t="n">
        <v>1872.5</v>
      </c>
      <c r="AU225" t="n">
        <v>0</v>
      </c>
      <c r="AV225" t="n">
        <v>0</v>
      </c>
      <c r="AW225" t="n">
        <v>0</v>
      </c>
      <c r="AX225" t="n">
        <v>0</v>
      </c>
      <c r="AY225" t="n">
        <v>0</v>
      </c>
      <c r="AZ225" t="n">
        <v>0</v>
      </c>
      <c r="BA225" t="n">
        <v>4</v>
      </c>
      <c r="BD225" t="n">
        <v>11235</v>
      </c>
      <c r="BE225" t="n">
        <v>3745</v>
      </c>
      <c r="BF225" t="n">
        <v>5617.5</v>
      </c>
      <c r="BG225" t="n">
        <v>1872.5</v>
      </c>
      <c r="BH225" s="2" t="n">
        <v>45748</v>
      </c>
      <c r="BJ225">
        <f>+VLOOKUP(C225,CV!$A$4:$N$546,14,FALSE)</f>
        <v/>
      </c>
    </row>
    <row r="226">
      <c r="A226" s="6">
        <f>+C226</f>
        <v/>
      </c>
      <c r="B226">
        <f>+VLOOKUP(A226,'[1]BASE 202520'!$C$2:$D$453,2,FALSE)</f>
        <v/>
      </c>
      <c r="C226" t="n">
        <v>809554</v>
      </c>
      <c r="D226" t="inlineStr">
        <is>
          <t>Castillo</t>
        </is>
      </c>
      <c r="E226" t="inlineStr">
        <is>
          <t>Alvarez</t>
        </is>
      </c>
      <c r="F226" t="inlineStr">
        <is>
          <t>Hector Alonso</t>
        </is>
      </c>
      <c r="G226">
        <f>+CONCATENATE(D226,"  ",E226," ",F226,)</f>
        <v/>
      </c>
      <c r="H226" t="inlineStr">
        <is>
          <t>AS</t>
        </is>
      </c>
      <c r="J226" t="n">
        <v>2</v>
      </c>
      <c r="K226" t="inlineStr">
        <is>
          <t>Centro</t>
        </is>
      </c>
      <c r="L226" t="inlineStr">
        <is>
          <t>TAX</t>
        </is>
      </c>
      <c r="P226" t="inlineStr">
        <is>
          <t>LIC-EJAD-17</t>
        </is>
      </c>
      <c r="Q226" t="inlineStr">
        <is>
          <t>LI</t>
        </is>
      </c>
      <c r="R226" s="3" t="n">
        <v>2e+25</v>
      </c>
      <c r="S226" t="inlineStr">
        <is>
          <t>M</t>
        </is>
      </c>
      <c r="T226" t="inlineStr">
        <is>
          <t>RI</t>
        </is>
      </c>
      <c r="U226" t="inlineStr">
        <is>
          <t>-</t>
        </is>
      </c>
      <c r="V226" t="inlineStr">
        <is>
          <t>26-APR-25 00:00:00</t>
        </is>
      </c>
      <c r="W226" t="n">
        <v>202360</v>
      </c>
      <c r="X226" t="inlineStr">
        <is>
          <t>Sabatino</t>
        </is>
      </c>
      <c r="Y226" t="inlineStr">
        <is>
          <t xml:space="preserve"> No especificada</t>
        </is>
      </c>
      <c r="AA226" t="n">
        <v>-5535736250</v>
      </c>
      <c r="AB226" t="inlineStr">
        <is>
          <t>CAAH950501HDFSLC02</t>
        </is>
      </c>
      <c r="AC226" s="2" t="n">
        <v>34820</v>
      </c>
      <c r="AD226" s="2" t="n">
        <v>45768</v>
      </c>
      <c r="AE226" t="inlineStr">
        <is>
          <t>hec_u2@live.com.mx</t>
        </is>
      </c>
      <c r="AF226" t="inlineStr">
        <is>
          <t>00809554@red.unid.mx</t>
        </is>
      </c>
      <c r="AG226" t="n">
        <v>2240</v>
      </c>
      <c r="AH226" s="7" t="n">
        <v>55</v>
      </c>
      <c r="AI226" t="n">
        <v>0</v>
      </c>
      <c r="AJ226" t="n">
        <v>55</v>
      </c>
      <c r="AK226" t="n">
        <v>55</v>
      </c>
      <c r="AL226" t="n">
        <v>0</v>
      </c>
      <c r="AM226" s="1" t="n">
        <v>45151.17653935185</v>
      </c>
      <c r="AN226" t="n">
        <v>3</v>
      </c>
      <c r="AO226" t="n">
        <v>55</v>
      </c>
      <c r="AP226" t="n">
        <v>2279.75</v>
      </c>
      <c r="AQ226" t="n">
        <v>55</v>
      </c>
      <c r="AR226" t="n">
        <v>2279.75</v>
      </c>
      <c r="AS226" t="n">
        <v>55</v>
      </c>
      <c r="AT226" t="n">
        <v>2279.75</v>
      </c>
      <c r="AU226" t="n">
        <v>0</v>
      </c>
      <c r="AV226" t="n">
        <v>0</v>
      </c>
      <c r="AW226" t="n">
        <v>0</v>
      </c>
      <c r="AX226" t="n">
        <v>0</v>
      </c>
      <c r="AY226" t="n">
        <v>0</v>
      </c>
      <c r="AZ226" t="n">
        <v>0</v>
      </c>
      <c r="BA226" t="n">
        <v>5</v>
      </c>
      <c r="BD226" t="n">
        <v>12435</v>
      </c>
      <c r="BE226" t="n">
        <v>3636</v>
      </c>
      <c r="BF226" t="n">
        <v>5595.75</v>
      </c>
      <c r="BG226" t="n">
        <v>1636.2</v>
      </c>
      <c r="BH226" s="2" t="n">
        <v>45768</v>
      </c>
      <c r="BJ226">
        <f>+VLOOKUP(C226,CV!$A$4:$N$546,14,FALSE)</f>
        <v/>
      </c>
    </row>
    <row r="227">
      <c r="A227" s="6">
        <f>+C227</f>
        <v/>
      </c>
      <c r="B227">
        <f>+VLOOKUP(A227,'[1]BASE 202520'!$C$2:$D$453,2,FALSE)</f>
        <v/>
      </c>
      <c r="C227" t="n">
        <v>812403</v>
      </c>
      <c r="D227" t="inlineStr">
        <is>
          <t>Bautista</t>
        </is>
      </c>
      <c r="E227" t="inlineStr">
        <is>
          <t>Villarreal</t>
        </is>
      </c>
      <c r="F227" t="inlineStr">
        <is>
          <t xml:space="preserve">Mirna </t>
        </is>
      </c>
      <c r="G227">
        <f>+CONCATENATE(D227,"  ",E227," ",F227,)</f>
        <v/>
      </c>
      <c r="H227" t="inlineStr">
        <is>
          <t>AS</t>
        </is>
      </c>
      <c r="J227" t="n">
        <v>2</v>
      </c>
      <c r="K227" t="inlineStr">
        <is>
          <t>Centro</t>
        </is>
      </c>
      <c r="L227" t="inlineStr">
        <is>
          <t>TAX</t>
        </is>
      </c>
      <c r="P227" t="inlineStr">
        <is>
          <t>LIC-EJAD-17</t>
        </is>
      </c>
      <c r="Q227" t="inlineStr">
        <is>
          <t>LI</t>
        </is>
      </c>
      <c r="R227" s="3" t="n">
        <v>2e+25</v>
      </c>
      <c r="S227" t="inlineStr">
        <is>
          <t>F</t>
        </is>
      </c>
      <c r="T227" t="inlineStr">
        <is>
          <t>RI</t>
        </is>
      </c>
      <c r="U227" t="inlineStr">
        <is>
          <t>-</t>
        </is>
      </c>
      <c r="V227" t="inlineStr">
        <is>
          <t>27-APR-25 00:00:00</t>
        </is>
      </c>
      <c r="W227" t="n">
        <v>202360</v>
      </c>
      <c r="X227" t="inlineStr">
        <is>
          <t>Sabatino</t>
        </is>
      </c>
      <c r="Y227" t="inlineStr">
        <is>
          <t xml:space="preserve"> No especificada</t>
        </is>
      </c>
      <c r="AA227" t="n">
        <v>-5631848296</v>
      </c>
      <c r="AB227" t="inlineStr">
        <is>
          <t>BAVM910526MDFTLR07</t>
        </is>
      </c>
      <c r="AC227" s="2" t="n">
        <v>33384</v>
      </c>
      <c r="AD227" s="2" t="n">
        <v>45743</v>
      </c>
      <c r="AE227" t="inlineStr">
        <is>
          <t>w-ba16@hotmail.com</t>
        </is>
      </c>
      <c r="AF227" t="inlineStr">
        <is>
          <t>00812403@red.unid.mx</t>
        </is>
      </c>
      <c r="AG227" t="n">
        <v>57210</v>
      </c>
      <c r="AH227" s="7" t="n">
        <v>65</v>
      </c>
      <c r="AI227" t="n">
        <v>0</v>
      </c>
      <c r="AJ227" t="n">
        <v>65</v>
      </c>
      <c r="AK227" t="n">
        <v>65</v>
      </c>
      <c r="AL227" t="n">
        <v>0</v>
      </c>
      <c r="AM227" s="1" t="n">
        <v>45164.5588425926</v>
      </c>
      <c r="AN227" t="n">
        <v>3</v>
      </c>
      <c r="AO227" t="n">
        <v>65</v>
      </c>
      <c r="AP227" t="n">
        <v>2363.4</v>
      </c>
      <c r="AQ227" t="n">
        <v>65</v>
      </c>
      <c r="AR227" t="n">
        <v>2363.4</v>
      </c>
      <c r="AS227" t="n">
        <v>65</v>
      </c>
      <c r="AT227" t="n">
        <v>2363.4</v>
      </c>
      <c r="AU227" t="n">
        <v>0</v>
      </c>
      <c r="AV227" t="n">
        <v>0</v>
      </c>
      <c r="AW227" t="n">
        <v>0</v>
      </c>
      <c r="AX227" t="n">
        <v>0</v>
      </c>
      <c r="AY227" t="n">
        <v>0</v>
      </c>
      <c r="AZ227" t="n">
        <v>0</v>
      </c>
      <c r="BA227" t="n">
        <v>4</v>
      </c>
      <c r="BD227" t="n">
        <v>10908</v>
      </c>
      <c r="BE227" t="n">
        <v>3636</v>
      </c>
      <c r="BF227" t="n">
        <v>3817.8</v>
      </c>
      <c r="BG227" t="n">
        <v>1272.6</v>
      </c>
      <c r="BH227" s="2" t="n">
        <v>45743</v>
      </c>
      <c r="BJ227">
        <f>+VLOOKUP(C227,CV!$A$4:$N$546,14,FALSE)</f>
        <v/>
      </c>
    </row>
    <row r="228">
      <c r="A228" s="6">
        <f>+C228</f>
        <v/>
      </c>
      <c r="B228">
        <f>+VLOOKUP(A228,'[1]BASE 202520'!$C$2:$D$453,2,FALSE)</f>
        <v/>
      </c>
      <c r="C228" t="n">
        <v>816208</v>
      </c>
      <c r="D228" t="inlineStr">
        <is>
          <t>Salinas</t>
        </is>
      </c>
      <c r="E228" t="inlineStr">
        <is>
          <t>Castillo</t>
        </is>
      </c>
      <c r="F228" t="inlineStr">
        <is>
          <t xml:space="preserve">Osvaldo </t>
        </is>
      </c>
      <c r="G228">
        <f>+CONCATENATE(D228,"  ",E228," ",F228,)</f>
        <v/>
      </c>
      <c r="H228" t="inlineStr">
        <is>
          <t>AS</t>
        </is>
      </c>
      <c r="J228" t="n">
        <v>2</v>
      </c>
      <c r="K228" t="inlineStr">
        <is>
          <t>Centro</t>
        </is>
      </c>
      <c r="L228" t="inlineStr">
        <is>
          <t>TAX</t>
        </is>
      </c>
      <c r="P228" t="inlineStr">
        <is>
          <t>LIC-EJAD-17</t>
        </is>
      </c>
      <c r="Q228" t="inlineStr">
        <is>
          <t>LI</t>
        </is>
      </c>
      <c r="R228" s="3" t="n">
        <v>2e+25</v>
      </c>
      <c r="S228" t="inlineStr">
        <is>
          <t>M</t>
        </is>
      </c>
      <c r="T228" t="inlineStr">
        <is>
          <t>RI</t>
        </is>
      </c>
      <c r="U228" t="inlineStr">
        <is>
          <t>-</t>
        </is>
      </c>
      <c r="V228" t="inlineStr">
        <is>
          <t>30-APR-25 00:00:00</t>
        </is>
      </c>
      <c r="W228" t="n">
        <v>202360</v>
      </c>
      <c r="X228" t="inlineStr">
        <is>
          <t>Matutino</t>
        </is>
      </c>
      <c r="Y228" t="inlineStr">
        <is>
          <t xml:space="preserve"> No especificada</t>
        </is>
      </c>
      <c r="AA228" t="n">
        <v>-5527339971</v>
      </c>
      <c r="AB228" t="inlineStr">
        <is>
          <t>SACO880917HDFLSS08</t>
        </is>
      </c>
      <c r="AC228" s="2" t="n">
        <v>32403</v>
      </c>
      <c r="AD228" s="2" t="n">
        <v>45749</v>
      </c>
      <c r="AE228" t="inlineStr">
        <is>
          <t>osvaldo.scas@gmail.com</t>
        </is>
      </c>
      <c r="AF228" t="inlineStr">
        <is>
          <t>00816208@red.unid.mx</t>
        </is>
      </c>
      <c r="AG228" t="n">
        <v>7920</v>
      </c>
      <c r="AH228" s="7" t="n">
        <v>60</v>
      </c>
      <c r="AI228" t="n">
        <v>0</v>
      </c>
      <c r="AJ228" t="n">
        <v>60</v>
      </c>
      <c r="AK228" t="n">
        <v>60</v>
      </c>
      <c r="AL228" t="n">
        <v>0</v>
      </c>
      <c r="AM228" s="1" t="n">
        <v>45180.78104166667</v>
      </c>
      <c r="AN228" t="n">
        <v>3</v>
      </c>
      <c r="AO228" t="n">
        <v>60</v>
      </c>
      <c r="AP228" t="n">
        <v>2290.2</v>
      </c>
      <c r="AQ228" t="n">
        <v>60</v>
      </c>
      <c r="AR228" t="n">
        <v>2290.2</v>
      </c>
      <c r="AS228" t="n">
        <v>60</v>
      </c>
      <c r="AT228" t="n">
        <v>2290.2</v>
      </c>
      <c r="AU228" t="n">
        <v>0</v>
      </c>
      <c r="AV228" t="n">
        <v>0</v>
      </c>
      <c r="AW228" t="n">
        <v>0</v>
      </c>
      <c r="AX228" t="n">
        <v>0</v>
      </c>
      <c r="AY228" t="n">
        <v>0</v>
      </c>
      <c r="AZ228" t="n">
        <v>0</v>
      </c>
      <c r="BA228" t="n">
        <v>4</v>
      </c>
      <c r="BD228" t="n">
        <v>11451</v>
      </c>
      <c r="BE228" t="n">
        <v>3817</v>
      </c>
      <c r="BF228" t="n">
        <v>4580.4</v>
      </c>
      <c r="BG228" t="n">
        <v>1526.8</v>
      </c>
      <c r="BH228" s="2" t="n">
        <v>45749</v>
      </c>
      <c r="BJ228">
        <f>+VLOOKUP(C228,CV!$A$4:$N$546,14,FALSE)</f>
        <v/>
      </c>
    </row>
    <row r="229">
      <c r="A229" s="6">
        <f>+C229</f>
        <v/>
      </c>
      <c r="B229">
        <f>+VLOOKUP(A229,'[1]BASE 202520'!$C$2:$D$453,2,FALSE)</f>
        <v/>
      </c>
      <c r="C229" t="n">
        <v>822398</v>
      </c>
      <c r="D229" t="inlineStr">
        <is>
          <t>Vargas</t>
        </is>
      </c>
      <c r="E229" t="inlineStr">
        <is>
          <t>Cuevas</t>
        </is>
      </c>
      <c r="F229" t="inlineStr">
        <is>
          <t xml:space="preserve">Héctor </t>
        </is>
      </c>
      <c r="G229">
        <f>+CONCATENATE(D229,"  ",E229," ",F229,)</f>
        <v/>
      </c>
      <c r="H229" t="inlineStr">
        <is>
          <t>AS</t>
        </is>
      </c>
      <c r="J229" t="n">
        <v>2</v>
      </c>
      <c r="K229" t="inlineStr">
        <is>
          <t>Centro</t>
        </is>
      </c>
      <c r="L229" t="inlineStr">
        <is>
          <t>TAX</t>
        </is>
      </c>
      <c r="P229" t="inlineStr">
        <is>
          <t>LIC-EJAD-17</t>
        </is>
      </c>
      <c r="Q229" t="inlineStr">
        <is>
          <t>LI</t>
        </is>
      </c>
      <c r="R229" s="3" t="n">
        <v>2e+25</v>
      </c>
      <c r="S229" t="inlineStr">
        <is>
          <t>M</t>
        </is>
      </c>
      <c r="T229" t="inlineStr">
        <is>
          <t>RI</t>
        </is>
      </c>
      <c r="U229" t="inlineStr">
        <is>
          <t>-</t>
        </is>
      </c>
      <c r="V229" t="inlineStr">
        <is>
          <t>26-APR-25 00:00:00</t>
        </is>
      </c>
      <c r="W229" t="n">
        <v>202420</v>
      </c>
      <c r="X229" t="inlineStr">
        <is>
          <t>Sabatino</t>
        </is>
      </c>
      <c r="Y229" t="inlineStr">
        <is>
          <t xml:space="preserve"> No especificada</t>
        </is>
      </c>
      <c r="AA229" t="n">
        <v>-5533326873</v>
      </c>
      <c r="AB229" t="inlineStr">
        <is>
          <t>VACH761107HDFRVC04</t>
        </is>
      </c>
      <c r="AC229" s="2" t="n">
        <v>28074</v>
      </c>
      <c r="AD229" s="2" t="n">
        <v>45726</v>
      </c>
      <c r="AE229" t="inlineStr">
        <is>
          <t>hvc_escorpio@hotmail.com</t>
        </is>
      </c>
      <c r="AF229" t="inlineStr">
        <is>
          <t>00822398@red.unid.mx</t>
        </is>
      </c>
      <c r="AG229" t="n">
        <v>1280</v>
      </c>
      <c r="AH229" s="7" t="n">
        <v>5</v>
      </c>
      <c r="AI229" t="n">
        <v>0</v>
      </c>
      <c r="AJ229" t="n">
        <v>5</v>
      </c>
      <c r="AK229" t="n">
        <v>5</v>
      </c>
      <c r="AL229" t="n">
        <v>0</v>
      </c>
      <c r="AM229" s="1" t="n">
        <v>45219.48956018518</v>
      </c>
      <c r="AN229" t="n">
        <v>3</v>
      </c>
      <c r="AO229" t="n">
        <v>5</v>
      </c>
      <c r="AP229" t="n">
        <v>182.85</v>
      </c>
      <c r="AQ229" t="n">
        <v>5</v>
      </c>
      <c r="AR229" t="n">
        <v>182.85</v>
      </c>
      <c r="AS229" t="n">
        <v>5</v>
      </c>
      <c r="AT229" t="n">
        <v>182.85</v>
      </c>
      <c r="AU229" t="n">
        <v>0</v>
      </c>
      <c r="AV229" t="n">
        <v>0</v>
      </c>
      <c r="AW229" t="n">
        <v>0</v>
      </c>
      <c r="AX229" t="n">
        <v>0</v>
      </c>
      <c r="AY229" t="n">
        <v>0</v>
      </c>
      <c r="AZ229" t="n">
        <v>0</v>
      </c>
      <c r="BA229" t="n">
        <v>5</v>
      </c>
      <c r="BD229" t="n">
        <v>10971</v>
      </c>
      <c r="BE229" t="n">
        <v>3657</v>
      </c>
      <c r="BF229" t="n">
        <v>10422.45</v>
      </c>
      <c r="BG229" t="n">
        <v>3474.15</v>
      </c>
      <c r="BH229" s="2" t="n">
        <v>45726</v>
      </c>
      <c r="BJ229">
        <f>+VLOOKUP(C229,CV!$A$4:$N$546,14,FALSE)</f>
        <v/>
      </c>
    </row>
    <row r="230">
      <c r="A230" s="6">
        <f>+C230</f>
        <v/>
      </c>
      <c r="B230">
        <f>+VLOOKUP(A230,'[1]BASE 202520'!$C$2:$D$453,2,FALSE)</f>
        <v/>
      </c>
      <c r="C230" t="n">
        <v>824909</v>
      </c>
      <c r="D230" t="inlineStr">
        <is>
          <t>Zavala</t>
        </is>
      </c>
      <c r="E230" t="inlineStr">
        <is>
          <t>Espino</t>
        </is>
      </c>
      <c r="F230" t="inlineStr">
        <is>
          <t xml:space="preserve">Susana </t>
        </is>
      </c>
      <c r="G230">
        <f>+CONCATENATE(D230,"  ",E230," ",F230,)</f>
        <v/>
      </c>
      <c r="H230" t="inlineStr">
        <is>
          <t>AS</t>
        </is>
      </c>
      <c r="J230" t="n">
        <v>2</v>
      </c>
      <c r="K230" t="inlineStr">
        <is>
          <t>Centro</t>
        </is>
      </c>
      <c r="L230" t="inlineStr">
        <is>
          <t>TAX</t>
        </is>
      </c>
      <c r="P230" t="inlineStr">
        <is>
          <t>LIC-EJAD-17</t>
        </is>
      </c>
      <c r="Q230" t="inlineStr">
        <is>
          <t>LI</t>
        </is>
      </c>
      <c r="R230" s="3" t="n">
        <v>2e+25</v>
      </c>
      <c r="S230" t="inlineStr">
        <is>
          <t>F</t>
        </is>
      </c>
      <c r="T230" t="inlineStr">
        <is>
          <t>RI</t>
        </is>
      </c>
      <c r="U230" t="inlineStr">
        <is>
          <t>-</t>
        </is>
      </c>
      <c r="V230" t="inlineStr">
        <is>
          <t>26-APR-25 00:00:00</t>
        </is>
      </c>
      <c r="W230" t="n">
        <v>202420</v>
      </c>
      <c r="X230" t="inlineStr">
        <is>
          <t>Sabatino</t>
        </is>
      </c>
      <c r="Y230" t="inlineStr">
        <is>
          <t xml:space="preserve"> No especificada</t>
        </is>
      </c>
      <c r="AA230" t="n">
        <v>-5534845455</v>
      </c>
      <c r="AB230" t="inlineStr">
        <is>
          <t>ZAES980417MDFVSS06</t>
        </is>
      </c>
      <c r="AC230" s="2" t="n">
        <v>35902</v>
      </c>
      <c r="AD230" s="2" t="n">
        <v>45747</v>
      </c>
      <c r="AE230" t="inlineStr">
        <is>
          <t>susansusane@outlook.com</t>
        </is>
      </c>
      <c r="AF230" t="inlineStr">
        <is>
          <t>00824909@red.unid.mx</t>
        </is>
      </c>
      <c r="AG230" t="n">
        <v>14430</v>
      </c>
      <c r="AH230" s="7" t="n">
        <v>50</v>
      </c>
      <c r="AI230" t="n">
        <v>0</v>
      </c>
      <c r="AJ230" t="n">
        <v>50</v>
      </c>
      <c r="AK230" t="n">
        <v>50</v>
      </c>
      <c r="AL230" t="n">
        <v>0</v>
      </c>
      <c r="AM230" s="1" t="n">
        <v>45244.21908564815</v>
      </c>
      <c r="AN230" t="n">
        <v>3</v>
      </c>
      <c r="AO230" t="n">
        <v>50</v>
      </c>
      <c r="AP230" t="n">
        <v>1828.5</v>
      </c>
      <c r="AQ230" t="n">
        <v>50</v>
      </c>
      <c r="AR230" t="n">
        <v>1828.5</v>
      </c>
      <c r="AS230" t="n">
        <v>50</v>
      </c>
      <c r="AT230" t="n">
        <v>1828.5</v>
      </c>
      <c r="AU230" t="n">
        <v>0</v>
      </c>
      <c r="AV230" t="n">
        <v>0</v>
      </c>
      <c r="AW230" t="n">
        <v>0</v>
      </c>
      <c r="AX230" t="n">
        <v>0</v>
      </c>
      <c r="AY230" t="n">
        <v>0</v>
      </c>
      <c r="AZ230" t="n">
        <v>0</v>
      </c>
      <c r="BA230" t="n">
        <v>5</v>
      </c>
      <c r="BD230" t="n">
        <v>10971</v>
      </c>
      <c r="BE230" t="n">
        <v>3657</v>
      </c>
      <c r="BF230" t="n">
        <v>5485.5</v>
      </c>
      <c r="BG230" t="n">
        <v>1828.5</v>
      </c>
      <c r="BH230" s="2" t="n">
        <v>45747</v>
      </c>
      <c r="BJ230">
        <f>+VLOOKUP(C230,CV!$A$4:$N$546,14,FALSE)</f>
        <v/>
      </c>
    </row>
    <row r="231">
      <c r="A231" s="6">
        <f>+C231</f>
        <v/>
      </c>
      <c r="B231">
        <f>+VLOOKUP(A231,'[1]BASE 202520'!$C$2:$D$453,2,FALSE)</f>
        <v/>
      </c>
      <c r="C231" t="n">
        <v>828289</v>
      </c>
      <c r="D231" t="inlineStr">
        <is>
          <t>Ruiz</t>
        </is>
      </c>
      <c r="E231" t="inlineStr">
        <is>
          <t>Ramirez</t>
        </is>
      </c>
      <c r="F231" t="inlineStr">
        <is>
          <t>Atziri Adriana</t>
        </is>
      </c>
      <c r="G231">
        <f>+CONCATENATE(D231,"  ",E231," ",F231,)</f>
        <v/>
      </c>
      <c r="H231" t="inlineStr">
        <is>
          <t>AS</t>
        </is>
      </c>
      <c r="J231" t="n">
        <v>2</v>
      </c>
      <c r="K231" t="inlineStr">
        <is>
          <t>Centro</t>
        </is>
      </c>
      <c r="L231" t="inlineStr">
        <is>
          <t>TAX</t>
        </is>
      </c>
      <c r="P231" t="inlineStr">
        <is>
          <t>LIC-EJAD-17</t>
        </is>
      </c>
      <c r="Q231" t="inlineStr">
        <is>
          <t>LI</t>
        </is>
      </c>
      <c r="R231" s="3" t="n">
        <v>2e+25</v>
      </c>
      <c r="S231" t="inlineStr">
        <is>
          <t>F</t>
        </is>
      </c>
      <c r="T231" t="inlineStr">
        <is>
          <t>RI</t>
        </is>
      </c>
      <c r="U231" t="inlineStr">
        <is>
          <t>-</t>
        </is>
      </c>
      <c r="V231" t="inlineStr">
        <is>
          <t>26-APR-25 00:00:00</t>
        </is>
      </c>
      <c r="W231" t="n">
        <v>202420</v>
      </c>
      <c r="X231" t="inlineStr">
        <is>
          <t>Sabatino</t>
        </is>
      </c>
      <c r="Y231" t="inlineStr">
        <is>
          <t xml:space="preserve"> No especificada</t>
        </is>
      </c>
      <c r="AA231" t="n">
        <v>-5534171230</v>
      </c>
      <c r="AB231" t="inlineStr">
        <is>
          <t>RURA040416MDFZMTA6</t>
        </is>
      </c>
      <c r="AC231" s="2" t="n">
        <v>38093</v>
      </c>
      <c r="AD231" s="2" t="n">
        <v>45789</v>
      </c>
      <c r="AE231" t="inlineStr">
        <is>
          <t>adrianaruiz1604vla@gmail.com</t>
        </is>
      </c>
      <c r="AF231" t="inlineStr">
        <is>
          <t>00828289@red.unid.mx</t>
        </is>
      </c>
      <c r="AG231" t="n">
        <v>4600</v>
      </c>
      <c r="AH231" s="7" t="n">
        <v>50</v>
      </c>
      <c r="AI231" t="n">
        <v>0</v>
      </c>
      <c r="AJ231" t="n">
        <v>50</v>
      </c>
      <c r="AK231" t="n">
        <v>50</v>
      </c>
      <c r="AL231" t="n">
        <v>0</v>
      </c>
      <c r="AM231" s="1" t="n">
        <v>45282.44721064815</v>
      </c>
      <c r="AN231" t="n">
        <v>3</v>
      </c>
      <c r="AO231" t="n">
        <v>50</v>
      </c>
      <c r="AP231" t="n">
        <v>1828.5</v>
      </c>
      <c r="AQ231" t="n">
        <v>50</v>
      </c>
      <c r="AR231" t="n">
        <v>1828.5</v>
      </c>
      <c r="AS231" t="n">
        <v>50</v>
      </c>
      <c r="AT231" t="n">
        <v>1828.5</v>
      </c>
      <c r="AU231" t="n">
        <v>0</v>
      </c>
      <c r="AV231" t="n">
        <v>0</v>
      </c>
      <c r="AW231" t="n">
        <v>0</v>
      </c>
      <c r="AX231" t="n">
        <v>0</v>
      </c>
      <c r="AY231" t="n">
        <v>0</v>
      </c>
      <c r="AZ231" t="n">
        <v>0</v>
      </c>
      <c r="BA231" t="n">
        <v>5</v>
      </c>
      <c r="BD231" t="n">
        <v>10971</v>
      </c>
      <c r="BE231" t="n">
        <v>3657</v>
      </c>
      <c r="BF231" t="n">
        <v>5485.5</v>
      </c>
      <c r="BG231" t="n">
        <v>1828.5</v>
      </c>
      <c r="BH231" s="2" t="n">
        <v>45744</v>
      </c>
      <c r="BJ231">
        <f>+VLOOKUP(C231,CV!$A$4:$N$546,14,FALSE)</f>
        <v/>
      </c>
    </row>
    <row r="232">
      <c r="A232" s="6">
        <f>+C232</f>
        <v/>
      </c>
      <c r="B232">
        <f>+VLOOKUP(A232,'[1]BASE 202520'!$C$2:$D$453,2,FALSE)</f>
        <v/>
      </c>
      <c r="C232" t="n">
        <v>834327</v>
      </c>
      <c r="D232" t="inlineStr">
        <is>
          <t>José</t>
        </is>
      </c>
      <c r="E232" t="inlineStr">
        <is>
          <t>Osorio</t>
        </is>
      </c>
      <c r="F232" t="inlineStr">
        <is>
          <t>José Luis Erick</t>
        </is>
      </c>
      <c r="G232">
        <f>+CONCATENATE(D232,"  ",E232," ",F232,)</f>
        <v/>
      </c>
      <c r="H232" t="inlineStr">
        <is>
          <t>AS</t>
        </is>
      </c>
      <c r="J232" t="n">
        <v>2</v>
      </c>
      <c r="K232" t="inlineStr">
        <is>
          <t>Centro</t>
        </is>
      </c>
      <c r="L232" t="inlineStr">
        <is>
          <t>TAX</t>
        </is>
      </c>
      <c r="P232" t="inlineStr">
        <is>
          <t>LIC-EJAD-17</t>
        </is>
      </c>
      <c r="Q232" t="inlineStr">
        <is>
          <t>LI</t>
        </is>
      </c>
      <c r="R232" s="3" t="n">
        <v>2e+25</v>
      </c>
      <c r="S232" t="inlineStr">
        <is>
          <t>M</t>
        </is>
      </c>
      <c r="T232" t="inlineStr">
        <is>
          <t>RI</t>
        </is>
      </c>
      <c r="U232" t="inlineStr">
        <is>
          <t>-</t>
        </is>
      </c>
      <c r="V232" t="inlineStr">
        <is>
          <t>26-APR-25 00:00:00</t>
        </is>
      </c>
      <c r="W232" t="n">
        <v>202440</v>
      </c>
      <c r="X232" t="inlineStr">
        <is>
          <t>Matutino</t>
        </is>
      </c>
      <c r="Y232" t="inlineStr">
        <is>
          <t xml:space="preserve"> No especificada</t>
        </is>
      </c>
      <c r="AA232" t="n">
        <v>-8332592132</v>
      </c>
      <c r="AB232" t="inlineStr">
        <is>
          <t>JOOL001029HVZSSSA1</t>
        </is>
      </c>
      <c r="AC232" s="2" t="n">
        <v>36828</v>
      </c>
      <c r="AD232" s="2" t="n">
        <v>45747</v>
      </c>
      <c r="AE232" t="inlineStr">
        <is>
          <t>osoriojoseluis360@gmail.com</t>
        </is>
      </c>
      <c r="AF232" t="inlineStr">
        <is>
          <t>00834327@red.unid.mx</t>
        </is>
      </c>
      <c r="AG232" t="n">
        <v>89000</v>
      </c>
      <c r="AH232" s="7" t="n">
        <v>104</v>
      </c>
      <c r="AI232" t="n">
        <v>0</v>
      </c>
      <c r="AJ232" t="n">
        <v>104</v>
      </c>
      <c r="AK232" t="n">
        <v>104</v>
      </c>
      <c r="AL232" t="n">
        <v>0</v>
      </c>
      <c r="AM232" s="1" t="n">
        <v>45552.73171296297</v>
      </c>
      <c r="AN232" t="n">
        <v>3</v>
      </c>
      <c r="AO232" t="n">
        <v>54</v>
      </c>
      <c r="AP232" t="n">
        <v>1898.64</v>
      </c>
      <c r="AQ232" t="n">
        <v>54</v>
      </c>
      <c r="AR232" t="n">
        <v>1898.64</v>
      </c>
      <c r="AS232" t="n">
        <v>54</v>
      </c>
      <c r="AT232" t="n">
        <v>1898.64</v>
      </c>
      <c r="AU232" t="n">
        <v>0</v>
      </c>
      <c r="AV232" t="n">
        <v>0</v>
      </c>
      <c r="AW232" t="n">
        <v>0</v>
      </c>
      <c r="AX232" t="n">
        <v>0</v>
      </c>
      <c r="AY232" t="n">
        <v>0</v>
      </c>
      <c r="AZ232" t="n">
        <v>0</v>
      </c>
      <c r="BA232" t="n">
        <v>5</v>
      </c>
      <c r="BD232" t="n">
        <v>10548</v>
      </c>
      <c r="BE232" t="n">
        <v>3516</v>
      </c>
      <c r="BF232" t="n">
        <v>-421.92</v>
      </c>
      <c r="BG232" t="n">
        <v>-140.64</v>
      </c>
      <c r="BH232" s="2" t="n">
        <v>45747</v>
      </c>
      <c r="BJ232">
        <f>+VLOOKUP(C232,CV!$A$4:$N$546,14,FALSE)</f>
        <v/>
      </c>
    </row>
    <row r="233">
      <c r="A233" s="6">
        <f>+C233</f>
        <v/>
      </c>
      <c r="B233">
        <f>+VLOOKUP(A233,'[1]BASE 202520'!$C$2:$D$453,2,FALSE)</f>
        <v/>
      </c>
      <c r="C233" t="n">
        <v>836596</v>
      </c>
      <c r="D233" t="inlineStr">
        <is>
          <t>Castillo</t>
        </is>
      </c>
      <c r="E233" t="inlineStr">
        <is>
          <t>Barragán</t>
        </is>
      </c>
      <c r="F233" t="inlineStr">
        <is>
          <t>Jesús Ricardo</t>
        </is>
      </c>
      <c r="G233">
        <f>+CONCATENATE(D233,"  ",E233," ",F233,)</f>
        <v/>
      </c>
      <c r="H233" t="inlineStr">
        <is>
          <t>AS</t>
        </is>
      </c>
      <c r="J233" t="n">
        <v>2</v>
      </c>
      <c r="K233" t="inlineStr">
        <is>
          <t>Centro</t>
        </is>
      </c>
      <c r="L233" t="inlineStr">
        <is>
          <t>TAX</t>
        </is>
      </c>
      <c r="P233" t="inlineStr">
        <is>
          <t>LIC-EJAD-17</t>
        </is>
      </c>
      <c r="Q233" t="inlineStr">
        <is>
          <t>LI</t>
        </is>
      </c>
      <c r="R233" s="3" t="n">
        <v>2e+25</v>
      </c>
      <c r="S233" t="inlineStr">
        <is>
          <t>M</t>
        </is>
      </c>
      <c r="T233" t="inlineStr">
        <is>
          <t>RI</t>
        </is>
      </c>
      <c r="U233" t="inlineStr">
        <is>
          <t>-</t>
        </is>
      </c>
      <c r="V233" t="inlineStr">
        <is>
          <t>26-APR-25 00:00:00</t>
        </is>
      </c>
      <c r="W233" t="n">
        <v>202440</v>
      </c>
      <c r="X233" t="inlineStr">
        <is>
          <t>Vespertino</t>
        </is>
      </c>
      <c r="Y233" t="inlineStr">
        <is>
          <t xml:space="preserve"> No especificada</t>
        </is>
      </c>
      <c r="AA233" t="n">
        <v>-5544138142</v>
      </c>
      <c r="AB233" t="inlineStr">
        <is>
          <t>CABJ920602HMCSRS01</t>
        </is>
      </c>
      <c r="AC233" s="2" t="n">
        <v>33757</v>
      </c>
      <c r="AD233" s="1" t="n">
        <v>45731.36704861111</v>
      </c>
      <c r="AE233" t="inlineStr">
        <is>
          <t>flawlessdarkness92@gmail.com</t>
        </is>
      </c>
      <c r="AF233" t="inlineStr">
        <is>
          <t>00836596@red.unid.mx</t>
        </is>
      </c>
      <c r="AG233" t="n">
        <v>55295</v>
      </c>
      <c r="AH233" s="7" t="n">
        <v>180</v>
      </c>
      <c r="AI233" t="n">
        <v>0</v>
      </c>
      <c r="AJ233" t="n">
        <v>180</v>
      </c>
      <c r="AK233" t="n">
        <v>180</v>
      </c>
      <c r="AL233" t="n">
        <v>0</v>
      </c>
      <c r="AM233" s="1" t="n">
        <v>45342.59055555556</v>
      </c>
      <c r="AN233" t="n">
        <v>3</v>
      </c>
      <c r="AO233" t="n">
        <v>60</v>
      </c>
      <c r="AP233" t="n">
        <v>2109.6</v>
      </c>
      <c r="AQ233" t="n">
        <v>60</v>
      </c>
      <c r="AR233" t="n">
        <v>2109.6</v>
      </c>
      <c r="AS233" t="n">
        <v>60</v>
      </c>
      <c r="AT233" t="n">
        <v>2109.6</v>
      </c>
      <c r="AU233" t="n">
        <v>0</v>
      </c>
      <c r="AV233" t="n">
        <v>0</v>
      </c>
      <c r="AW233" t="n">
        <v>0</v>
      </c>
      <c r="AX233" t="n">
        <v>0</v>
      </c>
      <c r="AY233" t="n">
        <v>0</v>
      </c>
      <c r="AZ233" t="n">
        <v>0</v>
      </c>
      <c r="BA233" t="n">
        <v>5</v>
      </c>
      <c r="BD233" t="n">
        <v>10548</v>
      </c>
      <c r="BE233" t="n">
        <v>3516</v>
      </c>
      <c r="BF233" t="n">
        <v>-8438.4</v>
      </c>
      <c r="BG233" t="n">
        <v>-2812.8</v>
      </c>
      <c r="BH233" s="1" t="n">
        <v>45731.36704861111</v>
      </c>
      <c r="BJ233">
        <f>+VLOOKUP(C233,CV!$A$4:$N$546,14,FALSE)</f>
        <v/>
      </c>
    </row>
    <row r="234">
      <c r="A234" s="6">
        <f>+C234</f>
        <v/>
      </c>
      <c r="B234">
        <f>+VLOOKUP(A234,'[1]BASE 202520'!$C$2:$D$453,2,FALSE)</f>
        <v/>
      </c>
      <c r="C234" t="n">
        <v>837146</v>
      </c>
      <c r="D234" t="inlineStr">
        <is>
          <t>Hérnandez</t>
        </is>
      </c>
      <c r="E234" t="inlineStr">
        <is>
          <t>García</t>
        </is>
      </c>
      <c r="F234" t="inlineStr">
        <is>
          <t xml:space="preserve">Sayra </t>
        </is>
      </c>
      <c r="G234">
        <f>+CONCATENATE(D234,"  ",E234," ",F234,)</f>
        <v/>
      </c>
      <c r="H234" t="inlineStr">
        <is>
          <t>AS</t>
        </is>
      </c>
      <c r="J234" t="n">
        <v>2</v>
      </c>
      <c r="K234" t="inlineStr">
        <is>
          <t>Centro</t>
        </is>
      </c>
      <c r="L234" t="inlineStr">
        <is>
          <t>TAX</t>
        </is>
      </c>
      <c r="P234" t="inlineStr">
        <is>
          <t>LIC-EJAD-17</t>
        </is>
      </c>
      <c r="Q234" t="inlineStr">
        <is>
          <t>LI</t>
        </is>
      </c>
      <c r="R234" s="3" t="n">
        <v>2e+25</v>
      </c>
      <c r="S234" t="inlineStr">
        <is>
          <t>F</t>
        </is>
      </c>
      <c r="T234" t="inlineStr">
        <is>
          <t>RI</t>
        </is>
      </c>
      <c r="U234" t="inlineStr">
        <is>
          <t>-</t>
        </is>
      </c>
      <c r="V234" t="inlineStr">
        <is>
          <t>26-APR-25 00:00:00</t>
        </is>
      </c>
      <c r="W234" t="n">
        <v>202440</v>
      </c>
      <c r="X234" t="inlineStr">
        <is>
          <t>Vespertino</t>
        </is>
      </c>
      <c r="Y234" t="inlineStr">
        <is>
          <t xml:space="preserve"> No especificada</t>
        </is>
      </c>
      <c r="AA234" t="n">
        <v>-5631253296</v>
      </c>
      <c r="AB234" t="inlineStr">
        <is>
          <t>HEGS990208MMCRRY09</t>
        </is>
      </c>
      <c r="AC234" s="2" t="n">
        <v>36199</v>
      </c>
      <c r="AD234" s="2" t="n">
        <v>45744</v>
      </c>
      <c r="AE234" t="inlineStr">
        <is>
          <t>sayragarciahernandez54@gmail.com</t>
        </is>
      </c>
      <c r="AF234" t="inlineStr">
        <is>
          <t>00837146@red.unid.mx</t>
        </is>
      </c>
      <c r="AG234" t="n">
        <v>57210</v>
      </c>
      <c r="AH234" s="7" t="n">
        <v>180</v>
      </c>
      <c r="AI234" t="n">
        <v>0</v>
      </c>
      <c r="AJ234" t="n">
        <v>180</v>
      </c>
      <c r="AK234" t="n">
        <v>180</v>
      </c>
      <c r="AL234" t="n">
        <v>0</v>
      </c>
      <c r="AM234" s="1" t="n">
        <v>45348.53635416667</v>
      </c>
      <c r="AN234" t="n">
        <v>3</v>
      </c>
      <c r="AO234" t="n">
        <v>60</v>
      </c>
      <c r="AP234" t="n">
        <v>2109.6</v>
      </c>
      <c r="AQ234" t="n">
        <v>60</v>
      </c>
      <c r="AR234" t="n">
        <v>2109.6</v>
      </c>
      <c r="AS234" t="n">
        <v>60</v>
      </c>
      <c r="AT234" t="n">
        <v>2109.6</v>
      </c>
      <c r="AU234" t="n">
        <v>0</v>
      </c>
      <c r="AV234" t="n">
        <v>0</v>
      </c>
      <c r="AW234" t="n">
        <v>0</v>
      </c>
      <c r="AX234" t="n">
        <v>0</v>
      </c>
      <c r="AY234" t="n">
        <v>0</v>
      </c>
      <c r="AZ234" t="n">
        <v>0</v>
      </c>
      <c r="BA234" t="n">
        <v>5</v>
      </c>
      <c r="BD234" t="n">
        <v>10548</v>
      </c>
      <c r="BE234" t="n">
        <v>3516</v>
      </c>
      <c r="BF234" t="n">
        <v>-8438.4</v>
      </c>
      <c r="BG234" t="n">
        <v>-2812.8</v>
      </c>
      <c r="BH234" s="2" t="n">
        <v>45744</v>
      </c>
      <c r="BJ234">
        <f>+VLOOKUP(C234,CV!$A$4:$N$546,14,FALSE)</f>
        <v/>
      </c>
    </row>
    <row r="235">
      <c r="A235" s="6">
        <f>+C235</f>
        <v/>
      </c>
      <c r="B235">
        <f>+VLOOKUP(A235,'[1]BASE 202520'!$C$2:$D$453,2,FALSE)</f>
        <v/>
      </c>
      <c r="C235" t="n">
        <v>847671</v>
      </c>
      <c r="D235" t="inlineStr">
        <is>
          <t>Gamboa</t>
        </is>
      </c>
      <c r="E235" t="inlineStr">
        <is>
          <t>Gil</t>
        </is>
      </c>
      <c r="F235" t="inlineStr">
        <is>
          <t xml:space="preserve">Josselin </t>
        </is>
      </c>
      <c r="G235">
        <f>+CONCATENATE(D235,"  ",E235," ",F235,)</f>
        <v/>
      </c>
      <c r="H235" t="inlineStr">
        <is>
          <t>AS</t>
        </is>
      </c>
      <c r="J235" t="n">
        <v>2</v>
      </c>
      <c r="K235" t="inlineStr">
        <is>
          <t>Centro</t>
        </is>
      </c>
      <c r="L235" t="inlineStr">
        <is>
          <t>TAX</t>
        </is>
      </c>
      <c r="P235" t="inlineStr">
        <is>
          <t>LIC-EJAD-17</t>
        </is>
      </c>
      <c r="Q235" t="inlineStr">
        <is>
          <t>LI</t>
        </is>
      </c>
      <c r="R235" s="3" t="n">
        <v>2e+25</v>
      </c>
      <c r="S235" t="inlineStr">
        <is>
          <t>F</t>
        </is>
      </c>
      <c r="T235" t="inlineStr">
        <is>
          <t>RI</t>
        </is>
      </c>
      <c r="U235" t="inlineStr">
        <is>
          <t>-</t>
        </is>
      </c>
      <c r="V235" t="inlineStr">
        <is>
          <t>30-APR-25 00:00:00</t>
        </is>
      </c>
      <c r="W235" t="n">
        <v>202460</v>
      </c>
      <c r="X235" t="inlineStr">
        <is>
          <t>Sabatino</t>
        </is>
      </c>
      <c r="Y235" t="inlineStr">
        <is>
          <t xml:space="preserve"> No especificada</t>
        </is>
      </c>
      <c r="AA235" t="n">
        <v>-5549374559</v>
      </c>
      <c r="AB235" t="inlineStr">
        <is>
          <t>GAGJ990317MDFMLS04</t>
        </is>
      </c>
      <c r="AC235" s="2" t="n">
        <v>36236</v>
      </c>
      <c r="AD235" s="2" t="n">
        <v>45751</v>
      </c>
      <c r="AE235" t="inlineStr">
        <is>
          <t>joosgamboa17@gmail.com</t>
        </is>
      </c>
      <c r="AF235" t="inlineStr">
        <is>
          <t>00847671@red.unid.mx</t>
        </is>
      </c>
      <c r="AG235" t="n">
        <v>9440</v>
      </c>
      <c r="AH235" s="7" t="n">
        <v>60</v>
      </c>
      <c r="AI235" t="n">
        <v>0</v>
      </c>
      <c r="AJ235" t="n">
        <v>60</v>
      </c>
      <c r="AK235" t="n">
        <v>60</v>
      </c>
      <c r="AL235" t="n">
        <v>0</v>
      </c>
      <c r="AM235" s="1" t="n">
        <v>45537.75609953704</v>
      </c>
      <c r="AN235" t="n">
        <v>3</v>
      </c>
      <c r="AO235" t="n">
        <v>60</v>
      </c>
      <c r="AP235" t="n">
        <v>2130</v>
      </c>
      <c r="AQ235" t="n">
        <v>60</v>
      </c>
      <c r="AR235" t="n">
        <v>2130</v>
      </c>
      <c r="AS235" t="n">
        <v>60</v>
      </c>
      <c r="AT235" t="n">
        <v>2130</v>
      </c>
      <c r="AU235" t="n">
        <v>0</v>
      </c>
      <c r="AV235" t="n">
        <v>0</v>
      </c>
      <c r="AW235" t="n">
        <v>0</v>
      </c>
      <c r="AX235" t="n">
        <v>0</v>
      </c>
      <c r="AY235" t="n">
        <v>0</v>
      </c>
      <c r="AZ235" t="n">
        <v>0</v>
      </c>
      <c r="BA235" t="n">
        <v>5</v>
      </c>
      <c r="BD235" t="n">
        <v>10650</v>
      </c>
      <c r="BE235" t="n">
        <v>3550</v>
      </c>
      <c r="BF235" t="n">
        <v>4260</v>
      </c>
      <c r="BG235" t="n">
        <v>1420</v>
      </c>
      <c r="BH235" s="2" t="n">
        <v>45751</v>
      </c>
      <c r="BJ235">
        <f>+VLOOKUP(C235,CV!$A$4:$N$546,14,FALSE)</f>
        <v/>
      </c>
    </row>
    <row r="236">
      <c r="A236" s="6">
        <f>+C236</f>
        <v/>
      </c>
      <c r="B236">
        <f>+VLOOKUP(A236,'[1]BASE 202520'!$C$2:$D$453,2,FALSE)</f>
        <v/>
      </c>
      <c r="C236" t="n">
        <v>859621</v>
      </c>
      <c r="D236" t="inlineStr">
        <is>
          <t>Sanchez</t>
        </is>
      </c>
      <c r="E236" t="inlineStr">
        <is>
          <t>Cruz</t>
        </is>
      </c>
      <c r="F236" t="inlineStr">
        <is>
          <t>Maria Fernanda</t>
        </is>
      </c>
      <c r="G236">
        <f>+CONCATENATE(D236,"  ",E236," ",F236,)</f>
        <v/>
      </c>
      <c r="H236" t="inlineStr">
        <is>
          <t>AS</t>
        </is>
      </c>
      <c r="J236" t="n">
        <v>2</v>
      </c>
      <c r="K236" t="inlineStr">
        <is>
          <t>Centro</t>
        </is>
      </c>
      <c r="L236" t="inlineStr">
        <is>
          <t>TAX</t>
        </is>
      </c>
      <c r="P236" t="inlineStr">
        <is>
          <t>LIC-EJAD-17</t>
        </is>
      </c>
      <c r="Q236" t="inlineStr">
        <is>
          <t>LI</t>
        </is>
      </c>
      <c r="R236" s="3" t="n">
        <v>2e+25</v>
      </c>
      <c r="S236" t="inlineStr">
        <is>
          <t>F</t>
        </is>
      </c>
      <c r="T236" t="inlineStr">
        <is>
          <t>RI</t>
        </is>
      </c>
      <c r="U236" t="inlineStr">
        <is>
          <t>-</t>
        </is>
      </c>
      <c r="V236" t="inlineStr">
        <is>
          <t>26-APR-25 00:00:00</t>
        </is>
      </c>
      <c r="W236" t="n">
        <v>202460</v>
      </c>
      <c r="X236" t="inlineStr">
        <is>
          <t>Matutino</t>
        </is>
      </c>
      <c r="Y236" t="inlineStr">
        <is>
          <t xml:space="preserve"> No especificada</t>
        </is>
      </c>
      <c r="AA236" t="n">
        <v>-5638204136</v>
      </c>
      <c r="AB236" t="inlineStr">
        <is>
          <t>SACF990628MDFNRR02</t>
        </is>
      </c>
      <c r="AC236" s="2" t="n">
        <v>36339</v>
      </c>
      <c r="AD236" s="2" t="n">
        <v>45748</v>
      </c>
      <c r="AE236" t="inlineStr">
        <is>
          <t>fernandamsc28@gmail.com</t>
        </is>
      </c>
      <c r="AF236" t="inlineStr">
        <is>
          <t>00859621@red.unid.mx</t>
        </is>
      </c>
      <c r="AG236" t="n">
        <v>14030</v>
      </c>
      <c r="AH236" s="7" t="n">
        <v>50</v>
      </c>
      <c r="AI236" t="n">
        <v>0</v>
      </c>
      <c r="AJ236" t="n">
        <v>50</v>
      </c>
      <c r="AK236" t="n">
        <v>50</v>
      </c>
      <c r="AL236" t="n">
        <v>0</v>
      </c>
      <c r="AM236" s="1" t="n">
        <v>45507.82664351852</v>
      </c>
      <c r="AN236" t="n">
        <v>3</v>
      </c>
      <c r="AO236" t="n">
        <v>50</v>
      </c>
      <c r="AP236" t="n">
        <v>1690.5</v>
      </c>
      <c r="AQ236" t="n">
        <v>50</v>
      </c>
      <c r="AR236" t="n">
        <v>1690.5</v>
      </c>
      <c r="AS236" t="n">
        <v>50</v>
      </c>
      <c r="AT236" t="n">
        <v>1690.5</v>
      </c>
      <c r="AU236" t="n">
        <v>0</v>
      </c>
      <c r="AV236" t="n">
        <v>0</v>
      </c>
      <c r="AW236" t="n">
        <v>0</v>
      </c>
      <c r="AX236" t="n">
        <v>0</v>
      </c>
      <c r="AY236" t="n">
        <v>0</v>
      </c>
      <c r="AZ236" t="n">
        <v>0</v>
      </c>
      <c r="BA236" t="n">
        <v>5</v>
      </c>
      <c r="BD236" t="n">
        <v>10143</v>
      </c>
      <c r="BE236" t="n">
        <v>3381</v>
      </c>
      <c r="BF236" t="n">
        <v>5071.5</v>
      </c>
      <c r="BG236" t="n">
        <v>1690.5</v>
      </c>
      <c r="BH236" s="2" t="n">
        <v>45748</v>
      </c>
      <c r="BJ236">
        <f>+VLOOKUP(C236,CV!$A$4:$N$546,14,FALSE)</f>
        <v/>
      </c>
    </row>
    <row r="237">
      <c r="A237" s="6">
        <f>+C237</f>
        <v/>
      </c>
      <c r="B237">
        <f>+VLOOKUP(A237,'[1]BASE 202520'!$C$2:$D$453,2,FALSE)</f>
        <v/>
      </c>
      <c r="C237" t="n">
        <v>861809</v>
      </c>
      <c r="D237" t="inlineStr">
        <is>
          <t>Cruz</t>
        </is>
      </c>
      <c r="E237" t="inlineStr">
        <is>
          <t>Anguiano</t>
        </is>
      </c>
      <c r="F237" t="inlineStr">
        <is>
          <t xml:space="preserve">Isaac </t>
        </is>
      </c>
      <c r="G237">
        <f>+CONCATENATE(D237,"  ",E237," ",F237,)</f>
        <v/>
      </c>
      <c r="H237" t="inlineStr">
        <is>
          <t>AS</t>
        </is>
      </c>
      <c r="J237" t="n">
        <v>2</v>
      </c>
      <c r="K237" t="inlineStr">
        <is>
          <t>Centro</t>
        </is>
      </c>
      <c r="L237" t="inlineStr">
        <is>
          <t>TAX</t>
        </is>
      </c>
      <c r="P237" t="inlineStr">
        <is>
          <t>LIC-EJAD-17</t>
        </is>
      </c>
      <c r="Q237" t="inlineStr">
        <is>
          <t>LI</t>
        </is>
      </c>
      <c r="R237" s="3" t="n">
        <v>2e+25</v>
      </c>
      <c r="S237" t="inlineStr">
        <is>
          <t>M</t>
        </is>
      </c>
      <c r="T237" t="inlineStr">
        <is>
          <t>RI</t>
        </is>
      </c>
      <c r="U237" t="inlineStr">
        <is>
          <t>-</t>
        </is>
      </c>
      <c r="V237" t="inlineStr">
        <is>
          <t>26-APR-25 00:00:00</t>
        </is>
      </c>
      <c r="W237" t="n">
        <v>202460</v>
      </c>
      <c r="X237" t="inlineStr">
        <is>
          <t>Sabatino</t>
        </is>
      </c>
      <c r="Y237" t="inlineStr">
        <is>
          <t xml:space="preserve"> No especificada</t>
        </is>
      </c>
      <c r="AA237" t="n">
        <v>-5611112924</v>
      </c>
      <c r="AB237" t="inlineStr">
        <is>
          <t>CUAI971220HDFRNS00</t>
        </is>
      </c>
      <c r="AC237" s="2" t="n">
        <v>35784</v>
      </c>
      <c r="AD237" s="2" t="n">
        <v>45782</v>
      </c>
      <c r="AE237" t="inlineStr">
        <is>
          <t>zacep97@gmail.com</t>
        </is>
      </c>
      <c r="AF237" t="inlineStr">
        <is>
          <t>00861809@red.unid.mx</t>
        </is>
      </c>
      <c r="AG237" t="n">
        <v>1740</v>
      </c>
      <c r="AH237" s="7" t="n">
        <v>55</v>
      </c>
      <c r="AI237" t="n">
        <v>0</v>
      </c>
      <c r="AJ237" t="n">
        <v>55</v>
      </c>
      <c r="AK237" t="n">
        <v>55</v>
      </c>
      <c r="AL237" t="n">
        <v>0</v>
      </c>
      <c r="AM237" s="1" t="n">
        <v>45517.67412037037</v>
      </c>
      <c r="AN237" t="n">
        <v>3</v>
      </c>
      <c r="AO237" t="n">
        <v>55</v>
      </c>
      <c r="AP237" t="n">
        <v>1859.55</v>
      </c>
      <c r="AQ237" t="n">
        <v>55</v>
      </c>
      <c r="AR237" t="n">
        <v>1859.55</v>
      </c>
      <c r="AS237" t="n">
        <v>55</v>
      </c>
      <c r="AT237" t="n">
        <v>1859.55</v>
      </c>
      <c r="AU237" t="n">
        <v>0</v>
      </c>
      <c r="AV237" t="n">
        <v>0</v>
      </c>
      <c r="AW237" t="n">
        <v>0</v>
      </c>
      <c r="AX237" t="n">
        <v>0</v>
      </c>
      <c r="AY237" t="n">
        <v>0</v>
      </c>
      <c r="AZ237" t="n">
        <v>0</v>
      </c>
      <c r="BA237" t="n">
        <v>5</v>
      </c>
      <c r="BD237" t="n">
        <v>10143</v>
      </c>
      <c r="BE237" t="n">
        <v>3381</v>
      </c>
      <c r="BF237" t="n">
        <v>4564.35</v>
      </c>
      <c r="BG237" t="n">
        <v>1521.45</v>
      </c>
      <c r="BH237" s="2" t="n">
        <v>45744</v>
      </c>
      <c r="BJ237">
        <f>+VLOOKUP(C237,CV!$A$4:$N$546,14,FALSE)</f>
        <v/>
      </c>
    </row>
    <row r="238">
      <c r="A238" s="6">
        <f>+C238</f>
        <v/>
      </c>
      <c r="B238">
        <f>+VLOOKUP(A238,'[1]BASE 202520'!$C$2:$D$453,2,FALSE)</f>
        <v/>
      </c>
      <c r="C238" t="n">
        <v>864061</v>
      </c>
      <c r="D238" t="inlineStr">
        <is>
          <t>Ortiz</t>
        </is>
      </c>
      <c r="E238" t="inlineStr">
        <is>
          <t>Vertiz</t>
        </is>
      </c>
      <c r="F238" t="inlineStr">
        <is>
          <t xml:space="preserve">Rocio </t>
        </is>
      </c>
      <c r="G238">
        <f>+CONCATENATE(D238,"  ",E238," ",F238,)</f>
        <v/>
      </c>
      <c r="H238" t="inlineStr">
        <is>
          <t>AS</t>
        </is>
      </c>
      <c r="J238" t="n">
        <v>2</v>
      </c>
      <c r="K238" t="inlineStr">
        <is>
          <t>Centro</t>
        </is>
      </c>
      <c r="L238" t="inlineStr">
        <is>
          <t>TAX</t>
        </is>
      </c>
      <c r="P238" t="inlineStr">
        <is>
          <t>LIC-EJAD-17</t>
        </is>
      </c>
      <c r="Q238" t="inlineStr">
        <is>
          <t>LI</t>
        </is>
      </c>
      <c r="R238" s="3" t="n">
        <v>2e+25</v>
      </c>
      <c r="S238" t="inlineStr">
        <is>
          <t>F</t>
        </is>
      </c>
      <c r="T238" t="inlineStr">
        <is>
          <t>RI</t>
        </is>
      </c>
      <c r="U238" t="inlineStr">
        <is>
          <t>-</t>
        </is>
      </c>
      <c r="V238" t="inlineStr">
        <is>
          <t>26-APR-25 00:00:00</t>
        </is>
      </c>
      <c r="W238" t="n">
        <v>202460</v>
      </c>
      <c r="X238" t="inlineStr">
        <is>
          <t>Sabatino</t>
        </is>
      </c>
      <c r="Y238" t="inlineStr">
        <is>
          <t xml:space="preserve"> No especificada</t>
        </is>
      </c>
      <c r="AA238" t="n">
        <v>-5618981189</v>
      </c>
      <c r="AB238" t="inlineStr">
        <is>
          <t>OIVR871009MDFRRC01</t>
        </is>
      </c>
      <c r="AC238" s="2" t="n">
        <v>32059</v>
      </c>
      <c r="AD238" s="2" t="n">
        <v>45754</v>
      </c>
      <c r="AE238" t="inlineStr">
        <is>
          <t>verrtiz3ocio@gmail.com</t>
        </is>
      </c>
      <c r="AF238" t="inlineStr">
        <is>
          <t>00864061@red.unid.mx</t>
        </is>
      </c>
      <c r="AG238" t="n">
        <v>1296</v>
      </c>
      <c r="AH238" s="7" t="n">
        <v>50</v>
      </c>
      <c r="AI238" t="n">
        <v>0</v>
      </c>
      <c r="AJ238" t="n">
        <v>50</v>
      </c>
      <c r="AK238" t="n">
        <v>50</v>
      </c>
      <c r="AL238" t="n">
        <v>0</v>
      </c>
      <c r="AM238" s="1" t="n">
        <v>45528.43791666667</v>
      </c>
      <c r="AN238" t="n">
        <v>3</v>
      </c>
      <c r="AO238" t="n">
        <v>50</v>
      </c>
      <c r="AP238" t="n">
        <v>1690.5</v>
      </c>
      <c r="AQ238" t="n">
        <v>50</v>
      </c>
      <c r="AR238" t="n">
        <v>1690.5</v>
      </c>
      <c r="AS238" t="n">
        <v>50</v>
      </c>
      <c r="AT238" t="n">
        <v>1690.5</v>
      </c>
      <c r="AU238" t="n">
        <v>0</v>
      </c>
      <c r="AV238" t="n">
        <v>0</v>
      </c>
      <c r="AW238" t="n">
        <v>0</v>
      </c>
      <c r="AX238" t="n">
        <v>0</v>
      </c>
      <c r="AY238" t="n">
        <v>0</v>
      </c>
      <c r="AZ238" t="n">
        <v>0</v>
      </c>
      <c r="BA238" t="n">
        <v>5</v>
      </c>
      <c r="BD238" t="n">
        <v>10143</v>
      </c>
      <c r="BE238" t="n">
        <v>3381</v>
      </c>
      <c r="BF238" t="n">
        <v>5071.5</v>
      </c>
      <c r="BG238" t="n">
        <v>1690.5</v>
      </c>
      <c r="BH238" s="2" t="n">
        <v>45754</v>
      </c>
      <c r="BJ238">
        <f>+VLOOKUP(C238,CV!$A$4:$N$546,14,FALSE)</f>
        <v/>
      </c>
    </row>
    <row r="239">
      <c r="A239" s="6">
        <f>+C239</f>
        <v/>
      </c>
      <c r="B239">
        <f>+VLOOKUP(A239,'[1]BASE 202520'!$C$2:$D$453,2,FALSE)</f>
        <v/>
      </c>
      <c r="C239" t="n">
        <v>865872</v>
      </c>
      <c r="D239" t="inlineStr">
        <is>
          <t>Flores</t>
        </is>
      </c>
      <c r="E239" t="inlineStr">
        <is>
          <t>Aviña</t>
        </is>
      </c>
      <c r="F239" t="inlineStr">
        <is>
          <t>Felipe de Jesus</t>
        </is>
      </c>
      <c r="G239">
        <f>+CONCATENATE(D239,"  ",E239," ",F239,)</f>
        <v/>
      </c>
      <c r="H239" t="inlineStr">
        <is>
          <t>AS</t>
        </is>
      </c>
      <c r="J239" t="n">
        <v>2</v>
      </c>
      <c r="K239" t="inlineStr">
        <is>
          <t>Centro</t>
        </is>
      </c>
      <c r="L239" t="inlineStr">
        <is>
          <t>TAX</t>
        </is>
      </c>
      <c r="P239" t="inlineStr">
        <is>
          <t>LIC-EJAD-17</t>
        </is>
      </c>
      <c r="Q239" t="inlineStr">
        <is>
          <t>LI</t>
        </is>
      </c>
      <c r="R239" s="3" t="n">
        <v>2e+25</v>
      </c>
      <c r="S239" t="inlineStr">
        <is>
          <t>M</t>
        </is>
      </c>
      <c r="T239" t="inlineStr">
        <is>
          <t>RI</t>
        </is>
      </c>
      <c r="U239" t="inlineStr">
        <is>
          <t>-</t>
        </is>
      </c>
      <c r="V239" t="inlineStr">
        <is>
          <t>26-APR-25 00:00:00</t>
        </is>
      </c>
      <c r="W239" t="n">
        <v>202460</v>
      </c>
      <c r="X239" t="inlineStr">
        <is>
          <t>Matutino</t>
        </is>
      </c>
      <c r="Y239" t="inlineStr">
        <is>
          <t xml:space="preserve"> No especificada</t>
        </is>
      </c>
      <c r="AA239" t="n">
        <v>-5568990413</v>
      </c>
      <c r="AB239" t="inlineStr">
        <is>
          <t>FOAF000902MDFLVLA0</t>
        </is>
      </c>
      <c r="AC239" s="2" t="n">
        <v>36771</v>
      </c>
      <c r="AD239" s="2" t="n">
        <v>45789</v>
      </c>
      <c r="AE239" t="inlineStr">
        <is>
          <t>FLORESFELIPEDEJESUS@GMAIL.COM</t>
        </is>
      </c>
      <c r="AF239" t="inlineStr">
        <is>
          <t>00865872@red.unid.mx</t>
        </is>
      </c>
      <c r="AG239" t="n">
        <v>14250</v>
      </c>
      <c r="AH239" s="7" t="n">
        <v>55</v>
      </c>
      <c r="AI239" t="n">
        <v>0</v>
      </c>
      <c r="AJ239" t="n">
        <v>55</v>
      </c>
      <c r="AK239" t="n">
        <v>55</v>
      </c>
      <c r="AL239" t="n">
        <v>0</v>
      </c>
      <c r="AM239" s="1" t="n">
        <v>45535.43146990741</v>
      </c>
      <c r="AN239" t="n">
        <v>3</v>
      </c>
      <c r="AO239" t="n">
        <v>55</v>
      </c>
      <c r="AP239" t="n">
        <v>1859.55</v>
      </c>
      <c r="AQ239" t="n">
        <v>55</v>
      </c>
      <c r="AR239" t="n">
        <v>1859.55</v>
      </c>
      <c r="AS239" t="n">
        <v>55</v>
      </c>
      <c r="AT239" t="n">
        <v>1859.55</v>
      </c>
      <c r="AU239" t="n">
        <v>0</v>
      </c>
      <c r="AV239" t="n">
        <v>0</v>
      </c>
      <c r="AW239" t="n">
        <v>0</v>
      </c>
      <c r="AX239" t="n">
        <v>0</v>
      </c>
      <c r="AY239" t="n">
        <v>0</v>
      </c>
      <c r="AZ239" t="n">
        <v>0</v>
      </c>
      <c r="BA239" t="n">
        <v>5</v>
      </c>
      <c r="BD239" t="n">
        <v>10143</v>
      </c>
      <c r="BE239" t="n">
        <v>3381</v>
      </c>
      <c r="BF239" t="n">
        <v>4564.35</v>
      </c>
      <c r="BG239" t="n">
        <v>1521.45</v>
      </c>
      <c r="BH239" s="2" t="n">
        <v>45751</v>
      </c>
      <c r="BJ239">
        <f>+VLOOKUP(C239,CV!$A$4:$N$546,14,FALSE)</f>
        <v/>
      </c>
    </row>
    <row r="240">
      <c r="A240" s="6">
        <f>+C240</f>
        <v/>
      </c>
      <c r="B240">
        <f>+VLOOKUP(A240,'[1]BASE 202520'!$C$2:$D$453,2,FALSE)</f>
        <v/>
      </c>
      <c r="C240" t="n">
        <v>868514</v>
      </c>
      <c r="D240" t="inlineStr">
        <is>
          <t>Remigio</t>
        </is>
      </c>
      <c r="E240" t="inlineStr">
        <is>
          <t>Moreno</t>
        </is>
      </c>
      <c r="F240" t="inlineStr">
        <is>
          <t xml:space="preserve">Brayan </t>
        </is>
      </c>
      <c r="G240">
        <f>+CONCATENATE(D240,"  ",E240," ",F240,)</f>
        <v/>
      </c>
      <c r="H240" t="inlineStr">
        <is>
          <t>AS</t>
        </is>
      </c>
      <c r="J240" t="n">
        <v>2</v>
      </c>
      <c r="K240" t="inlineStr">
        <is>
          <t>Centro</t>
        </is>
      </c>
      <c r="L240" t="inlineStr">
        <is>
          <t>TAX</t>
        </is>
      </c>
      <c r="P240" t="inlineStr">
        <is>
          <t>LIC-EJAD-17</t>
        </is>
      </c>
      <c r="Q240" t="inlineStr">
        <is>
          <t>LI</t>
        </is>
      </c>
      <c r="R240" s="3" t="n">
        <v>2e+25</v>
      </c>
      <c r="S240" t="inlineStr">
        <is>
          <t>M</t>
        </is>
      </c>
      <c r="T240" t="inlineStr">
        <is>
          <t>RI</t>
        </is>
      </c>
      <c r="U240" t="inlineStr">
        <is>
          <t>-</t>
        </is>
      </c>
      <c r="V240" t="inlineStr">
        <is>
          <t>26-APR-25 00:00:00</t>
        </is>
      </c>
      <c r="W240" t="n">
        <v>202460</v>
      </c>
      <c r="X240" t="inlineStr">
        <is>
          <t>Sabatino</t>
        </is>
      </c>
      <c r="Y240" t="inlineStr">
        <is>
          <t xml:space="preserve"> No especificada</t>
        </is>
      </c>
      <c r="AA240" t="n">
        <v>-5518086274</v>
      </c>
      <c r="AB240" t="inlineStr">
        <is>
          <t>REMB981202HDFMRR06</t>
        </is>
      </c>
      <c r="AC240" s="2" t="n">
        <v>36131</v>
      </c>
      <c r="AD240" s="2" t="n">
        <v>45789</v>
      </c>
      <c r="AE240" t="inlineStr">
        <is>
          <t>brayanremy0@gmail.com</t>
        </is>
      </c>
      <c r="AF240" t="inlineStr">
        <is>
          <t>00868514@red.unid.mx</t>
        </is>
      </c>
      <c r="AG240" t="n">
        <v>14250</v>
      </c>
      <c r="AH240" s="7" t="n">
        <v>60</v>
      </c>
      <c r="AI240" t="n">
        <v>0</v>
      </c>
      <c r="AJ240" t="n">
        <v>60</v>
      </c>
      <c r="AK240" t="n">
        <v>60</v>
      </c>
      <c r="AL240" t="n">
        <v>0</v>
      </c>
      <c r="AM240" s="1" t="n">
        <v>45544.79891203704</v>
      </c>
      <c r="AN240" t="n">
        <v>3</v>
      </c>
      <c r="AO240" t="n">
        <v>60</v>
      </c>
      <c r="AP240" t="n">
        <v>2028.6</v>
      </c>
      <c r="AQ240" t="n">
        <v>60</v>
      </c>
      <c r="AR240" t="n">
        <v>2028.6</v>
      </c>
      <c r="AS240" t="n">
        <v>60</v>
      </c>
      <c r="AT240" t="n">
        <v>2028.6</v>
      </c>
      <c r="AU240" t="n">
        <v>0</v>
      </c>
      <c r="AV240" t="n">
        <v>0</v>
      </c>
      <c r="AW240" t="n">
        <v>0</v>
      </c>
      <c r="AX240" t="n">
        <v>0</v>
      </c>
      <c r="AY240" t="n">
        <v>0</v>
      </c>
      <c r="AZ240" t="n">
        <v>0</v>
      </c>
      <c r="BA240" t="n">
        <v>5</v>
      </c>
      <c r="BD240" t="n">
        <v>10143</v>
      </c>
      <c r="BE240" t="n">
        <v>3381</v>
      </c>
      <c r="BF240" t="n">
        <v>4057.2</v>
      </c>
      <c r="BG240" t="n">
        <v>1352.4</v>
      </c>
      <c r="BH240" s="2" t="n">
        <v>45749</v>
      </c>
      <c r="BJ240">
        <f>+VLOOKUP(C240,CV!$A$4:$N$546,14,FALSE)</f>
        <v/>
      </c>
    </row>
    <row r="241">
      <c r="A241" s="6">
        <f>+C241</f>
        <v/>
      </c>
      <c r="B241">
        <f>+VLOOKUP(A241,'[1]BASE 202520'!$C$2:$D$453,2,FALSE)</f>
        <v/>
      </c>
      <c r="C241" t="n">
        <v>875234</v>
      </c>
      <c r="D241" t="inlineStr">
        <is>
          <t>Martínez</t>
        </is>
      </c>
      <c r="E241" t="inlineStr">
        <is>
          <t>Isidro</t>
        </is>
      </c>
      <c r="F241" t="inlineStr">
        <is>
          <t xml:space="preserve">Micaela </t>
        </is>
      </c>
      <c r="G241">
        <f>+CONCATENATE(D241,"  ",E241," ",F241,)</f>
        <v/>
      </c>
      <c r="H241" t="inlineStr">
        <is>
          <t>AS</t>
        </is>
      </c>
      <c r="J241" t="n">
        <v>2</v>
      </c>
      <c r="K241" t="inlineStr">
        <is>
          <t>Centro</t>
        </is>
      </c>
      <c r="L241" t="inlineStr">
        <is>
          <t>TAX</t>
        </is>
      </c>
      <c r="P241" t="inlineStr">
        <is>
          <t>LIC-EJAD-17</t>
        </is>
      </c>
      <c r="Q241" t="inlineStr">
        <is>
          <t>LI</t>
        </is>
      </c>
      <c r="R241" s="3" t="n">
        <v>2e+25</v>
      </c>
      <c r="S241" t="inlineStr">
        <is>
          <t>F</t>
        </is>
      </c>
      <c r="T241" t="inlineStr">
        <is>
          <t>RI</t>
        </is>
      </c>
      <c r="U241" t="inlineStr">
        <is>
          <t>-</t>
        </is>
      </c>
      <c r="V241" t="inlineStr">
        <is>
          <t>26-APR-25 00:00:00</t>
        </is>
      </c>
      <c r="W241" t="n">
        <v>202520</v>
      </c>
      <c r="X241" t="inlineStr">
        <is>
          <t>Sabatino</t>
        </is>
      </c>
      <c r="Y241" t="inlineStr">
        <is>
          <t xml:space="preserve"> No especificada</t>
        </is>
      </c>
      <c r="AA241" t="n">
        <v>-5525326245</v>
      </c>
      <c r="AB241" t="inlineStr">
        <is>
          <t>MAIM741214MPLRSC00</t>
        </is>
      </c>
      <c r="AC241" s="2" t="n">
        <v>27377</v>
      </c>
      <c r="AD241" s="2" t="n">
        <v>45782</v>
      </c>
      <c r="AE241" t="inlineStr">
        <is>
          <t>micaelaim@yahoo.com.mx</t>
        </is>
      </c>
      <c r="AF241" t="inlineStr">
        <is>
          <t>00875234@red.unid.mx</t>
        </is>
      </c>
      <c r="AG241" t="n">
        <v>6300</v>
      </c>
      <c r="AH241" s="7" t="n">
        <v>60</v>
      </c>
      <c r="AI241" t="n">
        <v>0</v>
      </c>
      <c r="AJ241" t="n">
        <v>60</v>
      </c>
      <c r="AK241" t="n">
        <v>60</v>
      </c>
      <c r="AL241" t="n">
        <v>0</v>
      </c>
      <c r="AM241" s="1" t="n">
        <v>45594.59059027778</v>
      </c>
      <c r="AN241" t="n">
        <v>3</v>
      </c>
      <c r="AO241" t="n">
        <v>60</v>
      </c>
      <c r="AP241" t="n">
        <v>1980</v>
      </c>
      <c r="AQ241" t="n">
        <v>60</v>
      </c>
      <c r="AR241" t="n">
        <v>1980</v>
      </c>
      <c r="AS241" t="n">
        <v>60</v>
      </c>
      <c r="AT241" t="n">
        <v>1980</v>
      </c>
      <c r="AU241" t="n">
        <v>0</v>
      </c>
      <c r="AV241" t="n">
        <v>0</v>
      </c>
      <c r="AW241" t="n">
        <v>0</v>
      </c>
      <c r="AX241" t="n">
        <v>0</v>
      </c>
      <c r="AY241" t="n">
        <v>0</v>
      </c>
      <c r="AZ241" t="n">
        <v>0</v>
      </c>
      <c r="BA241" t="n">
        <v>5</v>
      </c>
      <c r="BD241" t="n">
        <v>9900</v>
      </c>
      <c r="BE241" t="n">
        <v>3300</v>
      </c>
      <c r="BF241" t="n">
        <v>3960</v>
      </c>
      <c r="BG241" t="n">
        <v>1320</v>
      </c>
      <c r="BH241" s="2" t="n">
        <v>45736</v>
      </c>
      <c r="BJ241">
        <f>+VLOOKUP(C241,CV!$A$4:$N$546,14,FALSE)</f>
        <v/>
      </c>
    </row>
    <row r="242">
      <c r="A242" s="6">
        <f>+C242</f>
        <v/>
      </c>
      <c r="B242">
        <f>+VLOOKUP(A242,'[1]BASE 202520'!$C$2:$D$453,2,FALSE)</f>
        <v/>
      </c>
      <c r="C242" t="n">
        <v>875451</v>
      </c>
      <c r="D242" t="inlineStr">
        <is>
          <t>Salgado</t>
        </is>
      </c>
      <c r="E242" t="inlineStr">
        <is>
          <t>Hernández</t>
        </is>
      </c>
      <c r="F242" t="inlineStr">
        <is>
          <t xml:space="preserve">Alfonso </t>
        </is>
      </c>
      <c r="G242">
        <f>+CONCATENATE(D242,"  ",E242," ",F242,)</f>
        <v/>
      </c>
      <c r="H242" t="inlineStr">
        <is>
          <t>AS</t>
        </is>
      </c>
      <c r="J242" t="n">
        <v>2</v>
      </c>
      <c r="K242" t="inlineStr">
        <is>
          <t>Centro</t>
        </is>
      </c>
      <c r="L242" t="inlineStr">
        <is>
          <t>TAX</t>
        </is>
      </c>
      <c r="P242" t="inlineStr">
        <is>
          <t>LIC-EJAD-17</t>
        </is>
      </c>
      <c r="Q242" t="inlineStr">
        <is>
          <t>LI</t>
        </is>
      </c>
      <c r="R242" s="3" t="n">
        <v>2e+25</v>
      </c>
      <c r="S242" t="inlineStr">
        <is>
          <t>M</t>
        </is>
      </c>
      <c r="T242" t="inlineStr">
        <is>
          <t>RI</t>
        </is>
      </c>
      <c r="U242" t="inlineStr">
        <is>
          <t>-</t>
        </is>
      </c>
      <c r="V242" t="inlineStr">
        <is>
          <t>26-APR-25 00:00:00</t>
        </is>
      </c>
      <c r="W242" t="n">
        <v>202520</v>
      </c>
      <c r="X242" t="inlineStr">
        <is>
          <t>Sabatino</t>
        </is>
      </c>
      <c r="Y242" t="inlineStr">
        <is>
          <t xml:space="preserve"> No especificada</t>
        </is>
      </c>
      <c r="AA242" t="n">
        <v>-5636247117</v>
      </c>
      <c r="AB242" t="inlineStr">
        <is>
          <t>SAHA000213HDFLRLA0</t>
        </is>
      </c>
      <c r="AC242" s="2" t="n">
        <v>36569</v>
      </c>
      <c r="AD242" s="2" t="n">
        <v>45747</v>
      </c>
      <c r="AE242" t="inlineStr">
        <is>
          <t>alfonsosalga9@gmail.com</t>
        </is>
      </c>
      <c r="AF242" t="inlineStr">
        <is>
          <t>00875451@red.unid.mx</t>
        </is>
      </c>
      <c r="AG242" t="n">
        <v>13546</v>
      </c>
      <c r="AH242" s="7" t="n">
        <v>55</v>
      </c>
      <c r="AI242" t="n">
        <v>0</v>
      </c>
      <c r="AJ242" t="n">
        <v>55</v>
      </c>
      <c r="AK242" t="n">
        <v>55</v>
      </c>
      <c r="AL242" t="n">
        <v>0</v>
      </c>
      <c r="AM242" s="1" t="n">
        <v>45595.59123842593</v>
      </c>
      <c r="AN242" t="n">
        <v>3</v>
      </c>
      <c r="AO242" t="n">
        <v>55</v>
      </c>
      <c r="AP242" t="n">
        <v>1815</v>
      </c>
      <c r="AQ242" t="n">
        <v>55</v>
      </c>
      <c r="AR242" t="n">
        <v>1815</v>
      </c>
      <c r="AS242" t="n">
        <v>55</v>
      </c>
      <c r="AT242" t="n">
        <v>1815</v>
      </c>
      <c r="AU242" t="n">
        <v>0</v>
      </c>
      <c r="AV242" t="n">
        <v>0</v>
      </c>
      <c r="AW242" t="n">
        <v>0</v>
      </c>
      <c r="AX242" t="n">
        <v>0</v>
      </c>
      <c r="AY242" t="n">
        <v>0</v>
      </c>
      <c r="AZ242" t="n">
        <v>0</v>
      </c>
      <c r="BA242" t="n">
        <v>5</v>
      </c>
      <c r="BD242" t="n">
        <v>9900</v>
      </c>
      <c r="BE242" t="n">
        <v>3300</v>
      </c>
      <c r="BF242" t="n">
        <v>4455</v>
      </c>
      <c r="BG242" t="n">
        <v>1485</v>
      </c>
      <c r="BH242" s="2" t="n">
        <v>45747</v>
      </c>
      <c r="BJ242">
        <f>+VLOOKUP(C242,CV!$A$4:$N$546,14,FALSE)</f>
        <v/>
      </c>
    </row>
    <row r="243">
      <c r="A243" s="6">
        <f>+C243</f>
        <v/>
      </c>
      <c r="B243">
        <f>+VLOOKUP(A243,'[1]BASE 202520'!$C$2:$D$453,2,FALSE)</f>
        <v/>
      </c>
      <c r="C243" t="n">
        <v>877989</v>
      </c>
      <c r="D243" t="inlineStr">
        <is>
          <t>Sanchez</t>
        </is>
      </c>
      <c r="E243" t="inlineStr">
        <is>
          <t>Ortiz</t>
        </is>
      </c>
      <c r="F243" t="inlineStr">
        <is>
          <t xml:space="preserve">Jocelyn </t>
        </is>
      </c>
      <c r="G243">
        <f>+CONCATENATE(D243,"  ",E243," ",F243,)</f>
        <v/>
      </c>
      <c r="H243" t="inlineStr">
        <is>
          <t>AS</t>
        </is>
      </c>
      <c r="J243" t="n">
        <v>2</v>
      </c>
      <c r="K243" t="inlineStr">
        <is>
          <t>Centro</t>
        </is>
      </c>
      <c r="L243" t="inlineStr">
        <is>
          <t>TAX</t>
        </is>
      </c>
      <c r="P243" t="inlineStr">
        <is>
          <t>LIC-EJAD-17</t>
        </is>
      </c>
      <c r="Q243" t="inlineStr">
        <is>
          <t>LI</t>
        </is>
      </c>
      <c r="R243" s="3" t="n">
        <v>2e+25</v>
      </c>
      <c r="S243" t="inlineStr">
        <is>
          <t>F</t>
        </is>
      </c>
      <c r="T243" t="inlineStr">
        <is>
          <t>RI</t>
        </is>
      </c>
      <c r="U243" t="inlineStr">
        <is>
          <t>-</t>
        </is>
      </c>
      <c r="V243" t="inlineStr">
        <is>
          <t>26-APR-25 00:00:00</t>
        </is>
      </c>
      <c r="W243" t="n">
        <v>202520</v>
      </c>
      <c r="X243" t="inlineStr">
        <is>
          <t>Matutino</t>
        </is>
      </c>
      <c r="Y243" t="inlineStr">
        <is>
          <t xml:space="preserve"> No especificada</t>
        </is>
      </c>
      <c r="AA243" t="n">
        <v>-5538263105</v>
      </c>
      <c r="AB243" t="inlineStr">
        <is>
          <t>SAOJ990506MDFNRC01</t>
        </is>
      </c>
      <c r="AC243" s="2" t="n">
        <v>36286</v>
      </c>
      <c r="AD243" s="2" t="n">
        <v>45730</v>
      </c>
      <c r="AE243" t="inlineStr">
        <is>
          <t>yoss3696@gmail.com</t>
        </is>
      </c>
      <c r="AF243" t="inlineStr">
        <is>
          <t>00877989@red.unid.mx</t>
        </is>
      </c>
      <c r="AG243" t="n">
        <v>4909</v>
      </c>
      <c r="AH243" s="7" t="n">
        <v>60</v>
      </c>
      <c r="AI243" t="n">
        <v>0</v>
      </c>
      <c r="AJ243" t="n">
        <v>60</v>
      </c>
      <c r="AK243" t="n">
        <v>60</v>
      </c>
      <c r="AL243" t="n">
        <v>0</v>
      </c>
      <c r="AM243" s="1" t="n">
        <v>45616.72275462963</v>
      </c>
      <c r="AN243" t="n">
        <v>3</v>
      </c>
      <c r="AO243" t="n">
        <v>60</v>
      </c>
      <c r="AP243" t="n">
        <v>1980</v>
      </c>
      <c r="AQ243" t="n">
        <v>60</v>
      </c>
      <c r="AR243" t="n">
        <v>1980</v>
      </c>
      <c r="AS243" t="n">
        <v>60</v>
      </c>
      <c r="AT243" t="n">
        <v>1980</v>
      </c>
      <c r="AU243" t="n">
        <v>0</v>
      </c>
      <c r="AV243" t="n">
        <v>0</v>
      </c>
      <c r="AW243" t="n">
        <v>0</v>
      </c>
      <c r="AX243" t="n">
        <v>0</v>
      </c>
      <c r="AY243" t="n">
        <v>0</v>
      </c>
      <c r="AZ243" t="n">
        <v>0</v>
      </c>
      <c r="BA243" t="n">
        <v>5</v>
      </c>
      <c r="BD243" t="n">
        <v>9900</v>
      </c>
      <c r="BE243" t="n">
        <v>3300</v>
      </c>
      <c r="BF243" t="n">
        <v>3960</v>
      </c>
      <c r="BG243" t="n">
        <v>1320</v>
      </c>
      <c r="BH243" s="2" t="n">
        <v>45730</v>
      </c>
      <c r="BJ243">
        <f>+VLOOKUP(C243,CV!$A$4:$N$546,14,FALSE)</f>
        <v/>
      </c>
    </row>
    <row r="244">
      <c r="A244" s="6">
        <f>+C244</f>
        <v/>
      </c>
      <c r="B244">
        <f>+VLOOKUP(A244,'[1]BASE 202520'!$C$2:$D$453,2,FALSE)</f>
        <v/>
      </c>
      <c r="C244" t="n">
        <v>878018</v>
      </c>
      <c r="D244" t="inlineStr">
        <is>
          <t>Basilio</t>
        </is>
      </c>
      <c r="E244" t="inlineStr">
        <is>
          <t>Valdez</t>
        </is>
      </c>
      <c r="F244" t="inlineStr">
        <is>
          <t>Aline Fernanda</t>
        </is>
      </c>
      <c r="G244">
        <f>+CONCATENATE(D244,"  ",E244," ",F244,)</f>
        <v/>
      </c>
      <c r="H244" t="inlineStr">
        <is>
          <t>AS</t>
        </is>
      </c>
      <c r="J244" t="n">
        <v>2</v>
      </c>
      <c r="K244" t="inlineStr">
        <is>
          <t>Centro</t>
        </is>
      </c>
      <c r="L244" t="inlineStr">
        <is>
          <t>TAX</t>
        </is>
      </c>
      <c r="P244" t="inlineStr">
        <is>
          <t>LIC-EJAD-17</t>
        </is>
      </c>
      <c r="Q244" t="inlineStr">
        <is>
          <t>LI</t>
        </is>
      </c>
      <c r="R244" s="3" t="n">
        <v>2e+25</v>
      </c>
      <c r="S244" t="inlineStr">
        <is>
          <t>F</t>
        </is>
      </c>
      <c r="T244" t="inlineStr">
        <is>
          <t>RI</t>
        </is>
      </c>
      <c r="U244" t="inlineStr">
        <is>
          <t>-</t>
        </is>
      </c>
      <c r="V244" t="inlineStr">
        <is>
          <t>26-APR-25 00:00:00</t>
        </is>
      </c>
      <c r="W244" t="n">
        <v>202520</v>
      </c>
      <c r="X244" t="inlineStr">
        <is>
          <t>Sin horario</t>
        </is>
      </c>
      <c r="Y244" t="inlineStr">
        <is>
          <t xml:space="preserve"> No especificada</t>
        </is>
      </c>
      <c r="AB244" t="inlineStr">
        <is>
          <t>BAVA030820MMCSLLA9</t>
        </is>
      </c>
      <c r="AC244" s="2" t="n">
        <v>37853</v>
      </c>
      <c r="AD244" s="2" t="n">
        <v>45751</v>
      </c>
      <c r="AE244" t="inlineStr">
        <is>
          <t>alinefernandavaldez77@gmail.com</t>
        </is>
      </c>
      <c r="AF244" t="inlineStr">
        <is>
          <t>00878018@red.unid.mx</t>
        </is>
      </c>
      <c r="AG244" t="n">
        <v>4010</v>
      </c>
      <c r="AH244" s="7" t="n">
        <v>45</v>
      </c>
      <c r="AI244" t="n">
        <v>0</v>
      </c>
      <c r="AJ244" t="n">
        <v>45</v>
      </c>
      <c r="AK244" t="n">
        <v>45</v>
      </c>
      <c r="AL244" t="n">
        <v>0</v>
      </c>
      <c r="AM244" s="1" t="n">
        <v>45616.7532175926</v>
      </c>
      <c r="AN244" t="n">
        <v>3</v>
      </c>
      <c r="AO244" t="n">
        <v>45</v>
      </c>
      <c r="AP244" t="n">
        <v>1485</v>
      </c>
      <c r="AQ244" t="n">
        <v>45</v>
      </c>
      <c r="AR244" t="n">
        <v>1485</v>
      </c>
      <c r="AS244" t="n">
        <v>45</v>
      </c>
      <c r="AT244" t="n">
        <v>1485</v>
      </c>
      <c r="AU244" t="n">
        <v>0</v>
      </c>
      <c r="AV244" t="n">
        <v>0</v>
      </c>
      <c r="AW244" t="n">
        <v>0</v>
      </c>
      <c r="AX244" t="n">
        <v>0</v>
      </c>
      <c r="AY244" t="n">
        <v>0</v>
      </c>
      <c r="AZ244" t="n">
        <v>0</v>
      </c>
      <c r="BA244" t="n">
        <v>5</v>
      </c>
      <c r="BD244" t="n">
        <v>9900</v>
      </c>
      <c r="BE244" t="n">
        <v>3300</v>
      </c>
      <c r="BF244" t="n">
        <v>5445</v>
      </c>
      <c r="BG244" t="n">
        <v>1815</v>
      </c>
      <c r="BH244" s="2" t="n">
        <v>45751</v>
      </c>
      <c r="BJ244">
        <f>+VLOOKUP(C244,CV!$A$4:$N$546,14,FALSE)</f>
        <v/>
      </c>
    </row>
    <row r="245">
      <c r="A245" s="6">
        <f>+C245</f>
        <v/>
      </c>
      <c r="B245">
        <f>+VLOOKUP(A245,'[1]BASE 202520'!$C$2:$D$453,2,FALSE)</f>
        <v/>
      </c>
      <c r="C245" t="n">
        <v>888068</v>
      </c>
      <c r="D245" t="inlineStr">
        <is>
          <t>rubio</t>
        </is>
      </c>
      <c r="E245" t="inlineStr">
        <is>
          <t>martinez</t>
        </is>
      </c>
      <c r="F245" t="inlineStr">
        <is>
          <t xml:space="preserve">norma </t>
        </is>
      </c>
      <c r="G245">
        <f>+CONCATENATE(D245,"  ",E245," ",F245,)</f>
        <v/>
      </c>
      <c r="H245" t="inlineStr">
        <is>
          <t>AS</t>
        </is>
      </c>
      <c r="J245" t="n">
        <v>2</v>
      </c>
      <c r="K245" t="inlineStr">
        <is>
          <t>Centro</t>
        </is>
      </c>
      <c r="L245" t="inlineStr">
        <is>
          <t>TAX</t>
        </is>
      </c>
      <c r="M245" t="inlineStr">
        <is>
          <t>TAX</t>
        </is>
      </c>
      <c r="P245" t="inlineStr">
        <is>
          <t>LIC-EJAD-17</t>
        </is>
      </c>
      <c r="Q245" t="inlineStr">
        <is>
          <t>LI</t>
        </is>
      </c>
      <c r="R245" s="3" t="n">
        <v>2e+25</v>
      </c>
      <c r="S245" t="inlineStr">
        <is>
          <t>F</t>
        </is>
      </c>
      <c r="T245" t="inlineStr">
        <is>
          <t>NI</t>
        </is>
      </c>
      <c r="U245" t="inlineStr">
        <is>
          <t>-</t>
        </is>
      </c>
      <c r="V245" s="1" t="n">
        <v>45784</v>
      </c>
      <c r="W245" t="n">
        <v>202540</v>
      </c>
      <c r="X245" t="inlineStr">
        <is>
          <t>Matutino</t>
        </is>
      </c>
      <c r="Y245" t="inlineStr">
        <is>
          <t xml:space="preserve"> No especificada</t>
        </is>
      </c>
      <c r="AA245" t="n">
        <v>-5519388451</v>
      </c>
      <c r="AB245" t="inlineStr">
        <is>
          <t>RUMN800909MDFBRR02</t>
        </is>
      </c>
      <c r="AC245" s="2" t="n">
        <v>37294</v>
      </c>
      <c r="AD245" s="2" t="n">
        <v>45776</v>
      </c>
      <c r="AE245" t="inlineStr">
        <is>
          <t>dor200803@gmail.com</t>
        </is>
      </c>
      <c r="AF245" t="inlineStr">
        <is>
          <t>00888068@red.unid.mx</t>
        </is>
      </c>
      <c r="AG245" t="n">
        <v>20913</v>
      </c>
      <c r="AH245" s="7" t="n">
        <v>60</v>
      </c>
      <c r="AI245" t="n">
        <v>0</v>
      </c>
      <c r="AJ245" t="n">
        <v>60</v>
      </c>
      <c r="AK245" t="n">
        <v>60</v>
      </c>
      <c r="AL245" t="n">
        <v>90</v>
      </c>
      <c r="AM245" s="1" t="n">
        <v>45694.52104166667</v>
      </c>
      <c r="AN245" t="n">
        <v>3</v>
      </c>
      <c r="AO245" t="n">
        <v>60</v>
      </c>
      <c r="AP245" t="n">
        <v>1980</v>
      </c>
      <c r="AQ245" t="n">
        <v>60</v>
      </c>
      <c r="AR245" t="n">
        <v>1980</v>
      </c>
      <c r="AS245" t="n">
        <v>60</v>
      </c>
      <c r="AT245" t="n">
        <v>1980</v>
      </c>
      <c r="AU245" t="n">
        <v>0</v>
      </c>
      <c r="AV245" t="n">
        <v>0</v>
      </c>
      <c r="AW245" t="n">
        <v>0</v>
      </c>
      <c r="AX245" t="n">
        <v>0</v>
      </c>
      <c r="AY245" t="n">
        <v>0</v>
      </c>
      <c r="AZ245" t="n">
        <v>0</v>
      </c>
      <c r="BA245" t="n">
        <v>5</v>
      </c>
      <c r="BC245" t="n">
        <v>202540</v>
      </c>
      <c r="BD245" t="n">
        <v>9900</v>
      </c>
      <c r="BE245" t="n">
        <v>3300</v>
      </c>
      <c r="BF245" t="n">
        <v>990</v>
      </c>
      <c r="BG245" t="n">
        <v>330</v>
      </c>
      <c r="BH245" s="1" t="n">
        <v>45693.50259259259</v>
      </c>
      <c r="BI245" s="3" t="inlineStr">
        <is>
          <t>6e230732-d21e-eb11-a813-000d3a8ec60a</t>
        </is>
      </c>
      <c r="BJ245">
        <f>+VLOOKUP(C245,CV!$A$4:$N$546,14,FALSE)</f>
        <v/>
      </c>
    </row>
    <row r="246">
      <c r="A246" s="6">
        <f>+C246</f>
        <v/>
      </c>
      <c r="B246">
        <f>+VLOOKUP(A246,'[1]BASE 202520'!$C$2:$D$453,2,FALSE)</f>
        <v/>
      </c>
      <c r="C246" t="n">
        <v>889870</v>
      </c>
      <c r="E246" t="inlineStr">
        <is>
          <t>FRANCOIS</t>
        </is>
      </c>
      <c r="F246" t="inlineStr">
        <is>
          <t>ANGE CARREY BYANCA</t>
        </is>
      </c>
      <c r="G246">
        <f>+CONCATENATE(D246,"  ",E246," ",F246,)</f>
        <v/>
      </c>
      <c r="H246" t="inlineStr">
        <is>
          <t>AS</t>
        </is>
      </c>
      <c r="J246" t="n">
        <v>2</v>
      </c>
      <c r="K246" t="inlineStr">
        <is>
          <t>Centro</t>
        </is>
      </c>
      <c r="L246" t="inlineStr">
        <is>
          <t>TAX</t>
        </is>
      </c>
      <c r="M246" t="inlineStr">
        <is>
          <t>TAX</t>
        </is>
      </c>
      <c r="N246" t="inlineStr">
        <is>
          <t>Recomendación</t>
        </is>
      </c>
      <c r="O246" t="inlineStr">
        <is>
          <t>Conexión UNID</t>
        </is>
      </c>
      <c r="P246" t="inlineStr">
        <is>
          <t>LIC-EJAD-17</t>
        </is>
      </c>
      <c r="Q246" t="inlineStr">
        <is>
          <t>LI</t>
        </is>
      </c>
      <c r="R246" s="3" t="n">
        <v>2e+25</v>
      </c>
      <c r="S246" t="inlineStr">
        <is>
          <t>F</t>
        </is>
      </c>
      <c r="T246" t="inlineStr">
        <is>
          <t>NI</t>
        </is>
      </c>
      <c r="U246" t="inlineStr">
        <is>
          <t>-</t>
        </is>
      </c>
      <c r="V246" s="1" t="n">
        <v>45791</v>
      </c>
      <c r="W246" t="n">
        <v>202540</v>
      </c>
      <c r="X246" t="inlineStr">
        <is>
          <t>Sabatino</t>
        </is>
      </c>
      <c r="Y246" t="inlineStr">
        <is>
          <t xml:space="preserve"> No especificada</t>
        </is>
      </c>
      <c r="AA246" t="n">
        <v>-50931191840</v>
      </c>
      <c r="AB246" t="inlineStr">
        <is>
          <t>XEXX010101HNEXXXA4</t>
        </is>
      </c>
      <c r="AC246" s="2" t="n">
        <v>38283</v>
      </c>
      <c r="AD246" s="1" t="n">
        <v>45702.59581018519</v>
      </c>
      <c r="AE246" t="inlineStr">
        <is>
          <t>byancafr1023@gmail.com</t>
        </is>
      </c>
      <c r="AF246" t="inlineStr">
        <is>
          <t>00889870@red.unid.mx</t>
        </is>
      </c>
      <c r="AG246" t="n">
        <v>4400</v>
      </c>
      <c r="AH246" s="7" t="n">
        <v>40</v>
      </c>
      <c r="AI246" t="n">
        <v>0</v>
      </c>
      <c r="AJ246" t="n">
        <v>40</v>
      </c>
      <c r="AK246" t="n">
        <v>40</v>
      </c>
      <c r="AL246" t="n">
        <v>50</v>
      </c>
      <c r="AM246" s="1" t="n">
        <v>45703.42049768518</v>
      </c>
      <c r="AN246" t="n">
        <v>3</v>
      </c>
      <c r="AO246" t="n">
        <v>40</v>
      </c>
      <c r="AP246" t="n">
        <v>0</v>
      </c>
      <c r="AQ246" t="n">
        <v>40</v>
      </c>
      <c r="AR246" t="n">
        <v>0</v>
      </c>
      <c r="AS246" t="n">
        <v>40</v>
      </c>
      <c r="AT246" t="n">
        <v>0</v>
      </c>
      <c r="AU246" t="n">
        <v>0</v>
      </c>
      <c r="AV246" t="n">
        <v>0</v>
      </c>
      <c r="AW246" t="n">
        <v>0</v>
      </c>
      <c r="AX246" t="n">
        <v>0</v>
      </c>
      <c r="AY246" t="n">
        <v>0</v>
      </c>
      <c r="AZ246" t="n">
        <v>0</v>
      </c>
      <c r="BA246" t="n">
        <v>5</v>
      </c>
      <c r="BC246" t="n">
        <v>202540</v>
      </c>
      <c r="BD246" t="n">
        <v>9900</v>
      </c>
      <c r="BE246" t="n">
        <v>3300</v>
      </c>
      <c r="BF246" t="n">
        <v>4950</v>
      </c>
      <c r="BG246" t="n">
        <v>1650</v>
      </c>
      <c r="BH246" s="1" t="n">
        <v>45702.59581018519</v>
      </c>
      <c r="BI246" t="inlineStr">
        <is>
          <t>784ae86d-62ce-429c-bb0e-f067ae03c656</t>
        </is>
      </c>
      <c r="BJ246">
        <f>+VLOOKUP(C246,CV!$A$4:$N$546,14,FALSE)</f>
        <v/>
      </c>
    </row>
    <row r="247">
      <c r="A247" s="6">
        <f>+C247</f>
        <v/>
      </c>
      <c r="B247">
        <f>+VLOOKUP(A247,'[1]BASE 202520'!$C$2:$D$453,2,FALSE)</f>
        <v/>
      </c>
      <c r="C247" t="n">
        <v>891425</v>
      </c>
      <c r="D247" t="inlineStr">
        <is>
          <t>Mendoza</t>
        </is>
      </c>
      <c r="E247" t="inlineStr">
        <is>
          <t>Texis</t>
        </is>
      </c>
      <c r="F247" t="inlineStr">
        <is>
          <t>Brandon Alexis</t>
        </is>
      </c>
      <c r="G247">
        <f>+CONCATENATE(D247,"  ",E247," ",F247,)</f>
        <v/>
      </c>
      <c r="H247" t="inlineStr">
        <is>
          <t>AS</t>
        </is>
      </c>
      <c r="J247" t="n">
        <v>2</v>
      </c>
      <c r="K247" t="inlineStr">
        <is>
          <t>Centro</t>
        </is>
      </c>
      <c r="L247" t="inlineStr">
        <is>
          <t>TAX</t>
        </is>
      </c>
      <c r="M247" t="inlineStr">
        <is>
          <t>TAX</t>
        </is>
      </c>
      <c r="P247" t="inlineStr">
        <is>
          <t>LIC-EJAD-17</t>
        </is>
      </c>
      <c r="Q247" t="inlineStr">
        <is>
          <t>LI</t>
        </is>
      </c>
      <c r="R247" s="3" t="n">
        <v>2e+25</v>
      </c>
      <c r="S247" t="inlineStr">
        <is>
          <t>M</t>
        </is>
      </c>
      <c r="T247" t="inlineStr">
        <is>
          <t>NI</t>
        </is>
      </c>
      <c r="U247" t="inlineStr">
        <is>
          <t>-</t>
        </is>
      </c>
      <c r="V247" s="1" t="n">
        <v>45784</v>
      </c>
      <c r="W247" t="n">
        <v>202540</v>
      </c>
      <c r="X247" t="inlineStr">
        <is>
          <t>Sabatino</t>
        </is>
      </c>
      <c r="Y247" t="inlineStr">
        <is>
          <t xml:space="preserve"> No especificada</t>
        </is>
      </c>
      <c r="AA247" t="n">
        <v>-5620608278</v>
      </c>
      <c r="AB247" t="inlineStr">
        <is>
          <t>METB020129HMCNXRA6</t>
        </is>
      </c>
      <c r="AC247" s="2" t="n">
        <v>37466</v>
      </c>
      <c r="AD247" s="1" t="n">
        <v>45709.73612268519</v>
      </c>
      <c r="AE247" t="inlineStr">
        <is>
          <t>brandonalexismendozatexis@gmail.com</t>
        </is>
      </c>
      <c r="AF247" t="inlineStr">
        <is>
          <t>00891425@red.unid.mx</t>
        </is>
      </c>
      <c r="AG247" t="n">
        <v>15630</v>
      </c>
      <c r="AH247" s="7" t="n">
        <v>50</v>
      </c>
      <c r="AI247" t="n">
        <v>0</v>
      </c>
      <c r="AJ247" t="n">
        <v>50</v>
      </c>
      <c r="AK247" t="n">
        <v>50</v>
      </c>
      <c r="AL247" t="n">
        <v>90</v>
      </c>
      <c r="AM247" s="1" t="n">
        <v>45710.41178240741</v>
      </c>
      <c r="AN247" t="n">
        <v>3</v>
      </c>
      <c r="AO247" t="n">
        <v>50</v>
      </c>
      <c r="AP247" t="n">
        <v>1650</v>
      </c>
      <c r="AQ247" t="n">
        <v>50</v>
      </c>
      <c r="AR247" t="n">
        <v>1650</v>
      </c>
      <c r="AS247" t="n">
        <v>50</v>
      </c>
      <c r="AT247" t="n">
        <v>1650</v>
      </c>
      <c r="AU247" t="n">
        <v>0</v>
      </c>
      <c r="AV247" t="n">
        <v>0</v>
      </c>
      <c r="AW247" t="n">
        <v>0</v>
      </c>
      <c r="AX247" t="n">
        <v>0</v>
      </c>
      <c r="AY247" t="n">
        <v>0</v>
      </c>
      <c r="AZ247" t="n">
        <v>0</v>
      </c>
      <c r="BA247" t="n">
        <v>5</v>
      </c>
      <c r="BC247" t="n">
        <v>202540</v>
      </c>
      <c r="BD247" t="n">
        <v>9900</v>
      </c>
      <c r="BE247" t="n">
        <v>3300</v>
      </c>
      <c r="BF247" t="n">
        <v>990</v>
      </c>
      <c r="BG247" t="n">
        <v>330</v>
      </c>
      <c r="BH247" s="1" t="n">
        <v>45709.73612268519</v>
      </c>
      <c r="BI247" t="inlineStr">
        <is>
          <t>3dcaa691-b1b4-4086-9adf-e1d3b32122e0</t>
        </is>
      </c>
      <c r="BJ247">
        <f>+VLOOKUP(C247,CV!$A$4:$N$546,14,FALSE)</f>
        <v/>
      </c>
    </row>
    <row r="248">
      <c r="A248" s="6">
        <f>+C248</f>
        <v/>
      </c>
      <c r="B248">
        <f>+VLOOKUP(A248,'[1]BASE 202520'!$C$2:$D$453,2,FALSE)</f>
        <v/>
      </c>
      <c r="C248" t="n">
        <v>892928</v>
      </c>
      <c r="D248" t="inlineStr">
        <is>
          <t>Diaz</t>
        </is>
      </c>
      <c r="E248" t="inlineStr">
        <is>
          <t>Angulo</t>
        </is>
      </c>
      <c r="F248" t="inlineStr">
        <is>
          <t>Brenda Beatriz</t>
        </is>
      </c>
      <c r="G248">
        <f>+CONCATENATE(D248,"  ",E248," ",F248,)</f>
        <v/>
      </c>
      <c r="H248" t="inlineStr">
        <is>
          <t>AS</t>
        </is>
      </c>
      <c r="J248" t="n">
        <v>2</v>
      </c>
      <c r="K248" t="inlineStr">
        <is>
          <t>Centro</t>
        </is>
      </c>
      <c r="L248" t="inlineStr">
        <is>
          <t>TAX</t>
        </is>
      </c>
      <c r="M248" t="inlineStr">
        <is>
          <t>TAX</t>
        </is>
      </c>
      <c r="N248" t="inlineStr">
        <is>
          <t>Iniciativa propia</t>
        </is>
      </c>
      <c r="O248" t="inlineStr">
        <is>
          <t>Walkin</t>
        </is>
      </c>
      <c r="P248" t="inlineStr">
        <is>
          <t>LIC-EJAD-17</t>
        </is>
      </c>
      <c r="Q248" t="inlineStr">
        <is>
          <t>LI</t>
        </is>
      </c>
      <c r="R248" s="3" t="n">
        <v>2e+25</v>
      </c>
      <c r="S248" t="inlineStr">
        <is>
          <t>F</t>
        </is>
      </c>
      <c r="T248" t="inlineStr">
        <is>
          <t>NI</t>
        </is>
      </c>
      <c r="U248" t="inlineStr">
        <is>
          <t>-</t>
        </is>
      </c>
      <c r="V248" s="1" t="n">
        <v>45789</v>
      </c>
      <c r="W248" t="n">
        <v>202540</v>
      </c>
      <c r="X248" t="inlineStr">
        <is>
          <t>Sabatino</t>
        </is>
      </c>
      <c r="Y248" t="inlineStr">
        <is>
          <t xml:space="preserve"> No especificada</t>
        </is>
      </c>
      <c r="AA248" t="n">
        <v>-5513771948</v>
      </c>
      <c r="AB248" t="inlineStr">
        <is>
          <t>DIAB960417MDFZNR01</t>
        </is>
      </c>
      <c r="AC248" s="2" t="n">
        <v>35172</v>
      </c>
      <c r="AD248" s="1" t="n">
        <v>45721.77270833333</v>
      </c>
      <c r="AE248" t="inlineStr">
        <is>
          <t>brendabeatrizdiazangulo89@gmail.com</t>
        </is>
      </c>
      <c r="AF248" t="inlineStr">
        <is>
          <t>00892928@red.unid.mx</t>
        </is>
      </c>
      <c r="AG248" t="n">
        <v>56619</v>
      </c>
      <c r="AH248" s="7" t="n">
        <v>50</v>
      </c>
      <c r="AI248" t="n">
        <v>0</v>
      </c>
      <c r="AJ248" t="n">
        <v>50</v>
      </c>
      <c r="AK248" t="n">
        <v>50</v>
      </c>
      <c r="AL248" t="n">
        <v>90</v>
      </c>
      <c r="AM248" s="1" t="n">
        <v>45787.78131944445</v>
      </c>
      <c r="AN248" t="n">
        <v>3</v>
      </c>
      <c r="AO248" t="n">
        <v>50</v>
      </c>
      <c r="AP248" t="n">
        <v>1650</v>
      </c>
      <c r="AQ248" t="n">
        <v>50</v>
      </c>
      <c r="AR248" t="n">
        <v>1650</v>
      </c>
      <c r="AS248" t="n">
        <v>50</v>
      </c>
      <c r="AT248" t="n">
        <v>1650</v>
      </c>
      <c r="AU248" t="n">
        <v>0</v>
      </c>
      <c r="AV248" t="n">
        <v>0</v>
      </c>
      <c r="AW248" t="n">
        <v>0</v>
      </c>
      <c r="AX248" t="n">
        <v>0</v>
      </c>
      <c r="AY248" t="n">
        <v>0</v>
      </c>
      <c r="AZ248" t="n">
        <v>0</v>
      </c>
      <c r="BA248" t="n">
        <v>5</v>
      </c>
      <c r="BC248" t="n">
        <v>202540</v>
      </c>
      <c r="BD248" t="n">
        <v>9900</v>
      </c>
      <c r="BE248" t="n">
        <v>3300</v>
      </c>
      <c r="BF248" t="n">
        <v>990</v>
      </c>
      <c r="BG248" t="n">
        <v>330</v>
      </c>
      <c r="BH248" s="1" t="n">
        <v>45721.77270833333</v>
      </c>
      <c r="BI248" t="inlineStr">
        <is>
          <t>4ffbe26d-459c-4e9b-a2da-1bec2ea72ede</t>
        </is>
      </c>
      <c r="BJ248">
        <f>+VLOOKUP(C248,CV!$A$4:$N$546,14,FALSE)</f>
        <v/>
      </c>
    </row>
    <row r="249">
      <c r="A249" s="6">
        <f>+C249</f>
        <v/>
      </c>
      <c r="B249">
        <f>+VLOOKUP(A249,'[1]BASE 202520'!$C$2:$D$453,2,FALSE)</f>
        <v/>
      </c>
      <c r="C249" t="n">
        <v>894890</v>
      </c>
      <c r="D249" t="inlineStr">
        <is>
          <t>Sanchez</t>
        </is>
      </c>
      <c r="E249" t="inlineStr">
        <is>
          <t>Cano</t>
        </is>
      </c>
      <c r="F249" t="inlineStr">
        <is>
          <t>Krisna Hatziri</t>
        </is>
      </c>
      <c r="G249">
        <f>+CONCATENATE(D249,"  ",E249," ",F249,)</f>
        <v/>
      </c>
      <c r="H249" t="inlineStr">
        <is>
          <t>AS</t>
        </is>
      </c>
      <c r="J249" t="n">
        <v>2</v>
      </c>
      <c r="K249" t="inlineStr">
        <is>
          <t>Centro</t>
        </is>
      </c>
      <c r="L249" t="inlineStr">
        <is>
          <t>TAX</t>
        </is>
      </c>
      <c r="M249" t="inlineStr">
        <is>
          <t>TAX</t>
        </is>
      </c>
      <c r="P249" t="inlineStr">
        <is>
          <t>LIC-EJAD-17</t>
        </is>
      </c>
      <c r="Q249" t="inlineStr">
        <is>
          <t>LI</t>
        </is>
      </c>
      <c r="R249" s="3" t="n">
        <v>2e+25</v>
      </c>
      <c r="S249" t="inlineStr">
        <is>
          <t>F</t>
        </is>
      </c>
      <c r="T249" t="inlineStr">
        <is>
          <t>NI</t>
        </is>
      </c>
      <c r="U249" t="inlineStr">
        <is>
          <t>-</t>
        </is>
      </c>
      <c r="V249" s="1" t="n">
        <v>45791</v>
      </c>
      <c r="W249" t="n">
        <v>202540</v>
      </c>
      <c r="X249" t="inlineStr">
        <is>
          <t>Matutino</t>
        </is>
      </c>
      <c r="Y249" t="inlineStr">
        <is>
          <t xml:space="preserve"> No especificada</t>
        </is>
      </c>
      <c r="AA249" t="n">
        <v>-5624506496</v>
      </c>
      <c r="AB249" t="inlineStr">
        <is>
          <t>SACK000716MMCNNRA2</t>
        </is>
      </c>
      <c r="AC249" s="2" t="n">
        <v>36723</v>
      </c>
      <c r="AD249" s="1" t="n">
        <v>45735.57180555556</v>
      </c>
      <c r="AE249" t="inlineStr">
        <is>
          <t>hatziri18sanchez@gmail.com</t>
        </is>
      </c>
      <c r="AF249" t="inlineStr">
        <is>
          <t>00894890@red.unid.mx</t>
        </is>
      </c>
      <c r="AG249" t="n">
        <v>56585</v>
      </c>
      <c r="AH249" s="7" t="n">
        <v>0</v>
      </c>
      <c r="AI249" t="n">
        <v>0</v>
      </c>
      <c r="AJ249" t="n">
        <v>0</v>
      </c>
      <c r="AK249" t="n">
        <v>50</v>
      </c>
      <c r="AL249" t="n">
        <v>90</v>
      </c>
      <c r="AM249" s="1" t="n">
        <v>45791.66032407407</v>
      </c>
      <c r="AN249" t="n">
        <v>3</v>
      </c>
      <c r="AO249" t="n">
        <v>0</v>
      </c>
      <c r="AP249" t="n">
        <v>0</v>
      </c>
      <c r="AQ249" t="n">
        <v>0</v>
      </c>
      <c r="AR249" t="n">
        <v>0</v>
      </c>
      <c r="AS249" t="n">
        <v>0</v>
      </c>
      <c r="AT249" t="n">
        <v>0</v>
      </c>
      <c r="AU249" t="n">
        <v>0</v>
      </c>
      <c r="AV249" t="n">
        <v>0</v>
      </c>
      <c r="AW249" t="n">
        <v>0</v>
      </c>
      <c r="AX249" t="n">
        <v>0</v>
      </c>
      <c r="AY249" t="n">
        <v>0</v>
      </c>
      <c r="AZ249" t="n">
        <v>0</v>
      </c>
      <c r="BA249" t="n">
        <v>5</v>
      </c>
      <c r="BC249" t="n">
        <v>202540</v>
      </c>
      <c r="BD249" t="n">
        <v>9900</v>
      </c>
      <c r="BE249" t="n">
        <v>3300</v>
      </c>
      <c r="BF249" t="n">
        <v>990</v>
      </c>
      <c r="BG249" t="n">
        <v>330</v>
      </c>
      <c r="BH249" s="1" t="n">
        <v>45735.57180555556</v>
      </c>
      <c r="BI249" t="inlineStr">
        <is>
          <t>41b4ef33-d3fc-46b0-8df7-f1a73b5a0a2a</t>
        </is>
      </c>
      <c r="BJ249">
        <f>+VLOOKUP(C249,CV!$A$4:$N$546,14,FALSE)</f>
        <v/>
      </c>
    </row>
    <row r="250">
      <c r="A250" s="6">
        <f>+C250</f>
        <v/>
      </c>
      <c r="B250">
        <f>+VLOOKUP(A250,'[1]BASE 202520'!$C$2:$D$453,2,FALSE)</f>
        <v/>
      </c>
      <c r="C250" t="n">
        <v>895922</v>
      </c>
      <c r="D250" t="inlineStr">
        <is>
          <t>Salinas</t>
        </is>
      </c>
      <c r="E250" t="inlineStr">
        <is>
          <t>Tello</t>
        </is>
      </c>
      <c r="F250" t="inlineStr">
        <is>
          <t xml:space="preserve">Carlos </t>
        </is>
      </c>
      <c r="G250">
        <f>+CONCATENATE(D250,"  ",E250," ",F250,)</f>
        <v/>
      </c>
      <c r="H250" t="inlineStr">
        <is>
          <t>AS</t>
        </is>
      </c>
      <c r="J250" t="n">
        <v>2</v>
      </c>
      <c r="K250" t="inlineStr">
        <is>
          <t>Centro</t>
        </is>
      </c>
      <c r="L250" t="inlineStr">
        <is>
          <t>TAX</t>
        </is>
      </c>
      <c r="M250" t="inlineStr">
        <is>
          <t>TAX</t>
        </is>
      </c>
      <c r="P250" t="inlineStr">
        <is>
          <t>LIC-EJAD-17</t>
        </is>
      </c>
      <c r="Q250" t="inlineStr">
        <is>
          <t>LI</t>
        </is>
      </c>
      <c r="R250" s="3" t="n">
        <v>2e+25</v>
      </c>
      <c r="S250" t="inlineStr">
        <is>
          <t>M</t>
        </is>
      </c>
      <c r="T250" t="inlineStr">
        <is>
          <t>NI</t>
        </is>
      </c>
      <c r="U250" t="inlineStr">
        <is>
          <t>-</t>
        </is>
      </c>
      <c r="V250" s="1" t="n">
        <v>45789</v>
      </c>
      <c r="W250" t="n">
        <v>202540</v>
      </c>
      <c r="X250" t="inlineStr">
        <is>
          <t>Matutino</t>
        </is>
      </c>
      <c r="Y250" t="inlineStr">
        <is>
          <t xml:space="preserve"> No especificada</t>
        </is>
      </c>
      <c r="AA250" t="n">
        <v>-5636635225</v>
      </c>
      <c r="AB250" t="inlineStr">
        <is>
          <t>SATC920404HOCLLR00</t>
        </is>
      </c>
      <c r="AC250" s="2" t="n">
        <v>33698</v>
      </c>
      <c r="AD250" s="1" t="n">
        <v>45744.65336805556</v>
      </c>
      <c r="AE250" t="inlineStr">
        <is>
          <t>5636635225@gmail.com</t>
        </is>
      </c>
      <c r="AF250" t="inlineStr">
        <is>
          <t>00895922@red.unid.mx</t>
        </is>
      </c>
      <c r="AG250" t="n">
        <v>4300</v>
      </c>
      <c r="AH250" s="7" t="n">
        <v>50</v>
      </c>
      <c r="AI250" t="n">
        <v>0</v>
      </c>
      <c r="AJ250" t="n">
        <v>50</v>
      </c>
      <c r="AK250" t="n">
        <v>55</v>
      </c>
      <c r="AL250" t="n">
        <v>90</v>
      </c>
      <c r="AM250" s="1" t="n">
        <v>45787.78106481482</v>
      </c>
      <c r="AN250" t="n">
        <v>3</v>
      </c>
      <c r="AO250" t="n">
        <v>50</v>
      </c>
      <c r="AP250" t="n">
        <v>1650</v>
      </c>
      <c r="AQ250" t="n">
        <v>50</v>
      </c>
      <c r="AR250" t="n">
        <v>1650</v>
      </c>
      <c r="AS250" t="n">
        <v>50</v>
      </c>
      <c r="AT250" t="n">
        <v>1650</v>
      </c>
      <c r="AU250" t="n">
        <v>0</v>
      </c>
      <c r="AV250" t="n">
        <v>0</v>
      </c>
      <c r="AW250" t="n">
        <v>0</v>
      </c>
      <c r="AX250" t="n">
        <v>0</v>
      </c>
      <c r="AY250" t="n">
        <v>0</v>
      </c>
      <c r="AZ250" t="n">
        <v>0</v>
      </c>
      <c r="BA250" t="n">
        <v>5</v>
      </c>
      <c r="BC250" t="n">
        <v>202540</v>
      </c>
      <c r="BD250" t="n">
        <v>9900</v>
      </c>
      <c r="BE250" t="n">
        <v>3300</v>
      </c>
      <c r="BF250" t="n">
        <v>990</v>
      </c>
      <c r="BG250" t="n">
        <v>330</v>
      </c>
      <c r="BH250" s="1" t="n">
        <v>45744.65336805556</v>
      </c>
      <c r="BI250" t="inlineStr">
        <is>
          <t>c6ecd7be-96b8-4933-b60a-67d591db9de6</t>
        </is>
      </c>
      <c r="BJ250">
        <f>+VLOOKUP(C250,CV!$A$4:$N$546,14,FALSE)</f>
        <v/>
      </c>
    </row>
    <row r="251">
      <c r="A251" s="6">
        <f>+C251</f>
        <v/>
      </c>
      <c r="B251">
        <f>+VLOOKUP(A251,'[1]BASE 202520'!$C$2:$D$453,2,FALSE)</f>
        <v/>
      </c>
      <c r="C251" t="n">
        <v>898260</v>
      </c>
      <c r="D251" t="inlineStr">
        <is>
          <t>HERNANDEZ</t>
        </is>
      </c>
      <c r="E251" t="inlineStr">
        <is>
          <t>LANDAZURI</t>
        </is>
      </c>
      <c r="F251" t="inlineStr">
        <is>
          <t>BRANDON RICARDO</t>
        </is>
      </c>
      <c r="G251">
        <f>+CONCATENATE(D251,"  ",E251," ",F251,)</f>
        <v/>
      </c>
      <c r="H251" t="inlineStr">
        <is>
          <t>AS</t>
        </is>
      </c>
      <c r="J251" t="n">
        <v>2</v>
      </c>
      <c r="K251" t="inlineStr">
        <is>
          <t>Centro</t>
        </is>
      </c>
      <c r="L251" t="inlineStr">
        <is>
          <t>TAX</t>
        </is>
      </c>
      <c r="M251" t="inlineStr">
        <is>
          <t>TAX</t>
        </is>
      </c>
      <c r="N251" t="inlineStr">
        <is>
          <t>Iniciativa propia</t>
        </is>
      </c>
      <c r="O251" t="inlineStr">
        <is>
          <t>Walkin</t>
        </is>
      </c>
      <c r="P251" t="inlineStr">
        <is>
          <t>LIC-EJAD-17</t>
        </is>
      </c>
      <c r="Q251" t="inlineStr">
        <is>
          <t>LI</t>
        </is>
      </c>
      <c r="R251" s="3" t="n">
        <v>2e+25</v>
      </c>
      <c r="S251" t="inlineStr">
        <is>
          <t>M</t>
        </is>
      </c>
      <c r="T251" t="inlineStr">
        <is>
          <t>NI</t>
        </is>
      </c>
      <c r="U251" t="inlineStr">
        <is>
          <t>-</t>
        </is>
      </c>
      <c r="V251" s="1" t="n">
        <v>45784</v>
      </c>
      <c r="W251" t="n">
        <v>202540</v>
      </c>
      <c r="X251" t="inlineStr">
        <is>
          <t>Sabatino</t>
        </is>
      </c>
      <c r="Y251" t="inlineStr">
        <is>
          <t xml:space="preserve"> No especificada</t>
        </is>
      </c>
      <c r="AA251" t="n">
        <v>-9845203596</v>
      </c>
      <c r="AB251" t="inlineStr">
        <is>
          <t>HELB040605HDFRNRA9</t>
        </is>
      </c>
      <c r="AC251" s="2" t="n">
        <v>38082</v>
      </c>
      <c r="AD251" s="1" t="n">
        <v>45769.59663194444</v>
      </c>
      <c r="AE251" t="inlineStr">
        <is>
          <t>rhlandazuri@gmail.com</t>
        </is>
      </c>
      <c r="AF251" t="inlineStr">
        <is>
          <t>00898260@red.unid.mx</t>
        </is>
      </c>
      <c r="AG251" t="n">
        <v>51355</v>
      </c>
      <c r="AH251" s="7" t="n">
        <v>55</v>
      </c>
      <c r="AI251" t="n">
        <v>0</v>
      </c>
      <c r="AJ251" t="n">
        <v>55</v>
      </c>
      <c r="AK251" t="n">
        <v>55</v>
      </c>
      <c r="AL251" t="n">
        <v>90</v>
      </c>
      <c r="AM251" s="1" t="n">
        <v>45769.60519675926</v>
      </c>
      <c r="AN251" t="n">
        <v>3</v>
      </c>
      <c r="AO251" t="n">
        <v>55</v>
      </c>
      <c r="AP251" t="n">
        <v>1815</v>
      </c>
      <c r="AQ251" t="n">
        <v>55</v>
      </c>
      <c r="AR251" t="n">
        <v>1815</v>
      </c>
      <c r="AS251" t="n">
        <v>55</v>
      </c>
      <c r="AT251" t="n">
        <v>1815</v>
      </c>
      <c r="AU251" t="n">
        <v>0</v>
      </c>
      <c r="AV251" t="n">
        <v>0</v>
      </c>
      <c r="AW251" t="n">
        <v>0</v>
      </c>
      <c r="AX251" t="n">
        <v>0</v>
      </c>
      <c r="AY251" t="n">
        <v>0</v>
      </c>
      <c r="AZ251" t="n">
        <v>0</v>
      </c>
      <c r="BA251" t="n">
        <v>5</v>
      </c>
      <c r="BC251" t="n">
        <v>202540</v>
      </c>
      <c r="BD251" t="n">
        <v>9900</v>
      </c>
      <c r="BE251" t="n">
        <v>3300</v>
      </c>
      <c r="BF251" t="n">
        <v>990</v>
      </c>
      <c r="BG251" t="n">
        <v>330</v>
      </c>
      <c r="BH251" s="1" t="n">
        <v>45769.59663194444</v>
      </c>
      <c r="BI251" t="inlineStr">
        <is>
          <t>b98bc4f6-4dd9-43ad-bdca-448f1bbd9c18</t>
        </is>
      </c>
      <c r="BJ251">
        <f>+VLOOKUP(C251,CV!$A$4:$N$546,14,FALSE)</f>
        <v/>
      </c>
    </row>
    <row r="252">
      <c r="A252" s="6">
        <f>+C252</f>
        <v/>
      </c>
      <c r="B252">
        <f>+VLOOKUP(A252,'[1]BASE 202520'!$C$2:$D$453,2,FALSE)</f>
        <v/>
      </c>
      <c r="C252" t="n">
        <v>898653</v>
      </c>
      <c r="D252" t="inlineStr">
        <is>
          <t>Hernández</t>
        </is>
      </c>
      <c r="E252" t="inlineStr">
        <is>
          <t>Martínez</t>
        </is>
      </c>
      <c r="F252" t="inlineStr">
        <is>
          <t>Brayan Efren</t>
        </is>
      </c>
      <c r="G252">
        <f>+CONCATENATE(D252,"  ",E252," ",F252,)</f>
        <v/>
      </c>
      <c r="H252" t="inlineStr">
        <is>
          <t>AS</t>
        </is>
      </c>
      <c r="J252" t="n">
        <v>2</v>
      </c>
      <c r="K252" t="inlineStr">
        <is>
          <t>Centro</t>
        </is>
      </c>
      <c r="L252" t="inlineStr">
        <is>
          <t>TAX</t>
        </is>
      </c>
      <c r="M252" t="inlineStr">
        <is>
          <t>TAX</t>
        </is>
      </c>
      <c r="P252" t="inlineStr">
        <is>
          <t>LIC-EJAD-17</t>
        </is>
      </c>
      <c r="Q252" t="inlineStr">
        <is>
          <t>LI</t>
        </is>
      </c>
      <c r="R252" s="3" t="n">
        <v>2e+25</v>
      </c>
      <c r="S252" t="inlineStr">
        <is>
          <t>M</t>
        </is>
      </c>
      <c r="T252" t="inlineStr">
        <is>
          <t>NI</t>
        </is>
      </c>
      <c r="U252" t="inlineStr">
        <is>
          <t>-</t>
        </is>
      </c>
      <c r="V252" s="1" t="n">
        <v>45789</v>
      </c>
      <c r="W252" t="n">
        <v>202540</v>
      </c>
      <c r="X252" t="inlineStr">
        <is>
          <t>Sabatino</t>
        </is>
      </c>
      <c r="Y252" t="inlineStr">
        <is>
          <t xml:space="preserve"> No especificada</t>
        </is>
      </c>
      <c r="Z252">
        <f>52-5522293294</f>
        <v/>
      </c>
      <c r="AA252" t="n">
        <v>-5215571207</v>
      </c>
      <c r="AB252" t="inlineStr">
        <is>
          <t>HEMB020910HDFRRRA1</t>
        </is>
      </c>
      <c r="AC252" s="2" t="n">
        <v>37509</v>
      </c>
      <c r="AD252" s="1" t="n">
        <v>45772.53855324074</v>
      </c>
      <c r="AE252" t="inlineStr">
        <is>
          <t>brayanefren1@gmail.com</t>
        </is>
      </c>
      <c r="AF252" t="inlineStr">
        <is>
          <t>00898653@red.unid.mx</t>
        </is>
      </c>
      <c r="AG252" t="n">
        <v>16035</v>
      </c>
      <c r="AH252" s="7" t="n">
        <v>60</v>
      </c>
      <c r="AI252" t="n">
        <v>0</v>
      </c>
      <c r="AJ252" t="n">
        <v>60</v>
      </c>
      <c r="AK252" t="n">
        <v>60</v>
      </c>
      <c r="AL252" t="n">
        <v>90</v>
      </c>
      <c r="AM252" s="1" t="n">
        <v>45787.66214120371</v>
      </c>
      <c r="AN252" t="n">
        <v>3</v>
      </c>
      <c r="AO252" t="n">
        <v>60</v>
      </c>
      <c r="AP252" t="n">
        <v>1980</v>
      </c>
      <c r="AQ252" t="n">
        <v>60</v>
      </c>
      <c r="AR252" t="n">
        <v>1980</v>
      </c>
      <c r="AS252" t="n">
        <v>60</v>
      </c>
      <c r="AT252" t="n">
        <v>1980</v>
      </c>
      <c r="AU252" t="n">
        <v>0</v>
      </c>
      <c r="AV252" t="n">
        <v>0</v>
      </c>
      <c r="AW252" t="n">
        <v>0</v>
      </c>
      <c r="AX252" t="n">
        <v>0</v>
      </c>
      <c r="AY252" t="n">
        <v>0</v>
      </c>
      <c r="AZ252" t="n">
        <v>0</v>
      </c>
      <c r="BA252" t="n">
        <v>5</v>
      </c>
      <c r="BC252" t="n">
        <v>202540</v>
      </c>
      <c r="BD252" t="n">
        <v>9900</v>
      </c>
      <c r="BE252" t="n">
        <v>3300</v>
      </c>
      <c r="BF252" t="n">
        <v>990</v>
      </c>
      <c r="BG252" t="n">
        <v>330</v>
      </c>
      <c r="BH252" s="1" t="n">
        <v>45772.53855324074</v>
      </c>
      <c r="BI252" t="inlineStr">
        <is>
          <t>1d2f1c7a-b87c-4c0c-a5fb-9dccec649c8d</t>
        </is>
      </c>
      <c r="BJ252">
        <f>+VLOOKUP(C252,CV!$A$4:$N$546,14,FALSE)</f>
        <v/>
      </c>
    </row>
    <row r="253">
      <c r="A253" s="6">
        <f>+C253</f>
        <v/>
      </c>
      <c r="B253">
        <f>+VLOOKUP(A253,'[1]BASE 202520'!$C$2:$D$453,2,FALSE)</f>
        <v/>
      </c>
      <c r="C253" t="n">
        <v>899180</v>
      </c>
      <c r="E253" t="inlineStr">
        <is>
          <t>Martinez</t>
        </is>
      </c>
      <c r="F253" t="inlineStr">
        <is>
          <t>Gilberto Paulino</t>
        </is>
      </c>
      <c r="G253">
        <f>+CONCATENATE(D253,"  ",E253," ",F253,)</f>
        <v/>
      </c>
      <c r="H253" t="inlineStr">
        <is>
          <t>AS</t>
        </is>
      </c>
      <c r="J253" t="n">
        <v>2</v>
      </c>
      <c r="K253" t="inlineStr">
        <is>
          <t>Centro</t>
        </is>
      </c>
      <c r="L253" t="inlineStr">
        <is>
          <t>TAX</t>
        </is>
      </c>
      <c r="M253" t="inlineStr">
        <is>
          <t>TAX</t>
        </is>
      </c>
      <c r="N253" t="inlineStr">
        <is>
          <t>Recomendación</t>
        </is>
      </c>
      <c r="O253" t="inlineStr">
        <is>
          <t>Conexión UNID</t>
        </is>
      </c>
      <c r="P253" t="inlineStr">
        <is>
          <t>LIC-EJAD-17</t>
        </is>
      </c>
      <c r="Q253" t="inlineStr">
        <is>
          <t>LI</t>
        </is>
      </c>
      <c r="R253" s="3" t="n">
        <v>2e+25</v>
      </c>
      <c r="S253" t="inlineStr">
        <is>
          <t>M</t>
        </is>
      </c>
      <c r="T253" t="inlineStr">
        <is>
          <t>NI</t>
        </is>
      </c>
      <c r="U253" t="inlineStr">
        <is>
          <t>-</t>
        </is>
      </c>
      <c r="V253" s="1" t="n">
        <v>45785</v>
      </c>
      <c r="W253" t="n">
        <v>202540</v>
      </c>
      <c r="X253" t="inlineStr">
        <is>
          <t>Matutino</t>
        </is>
      </c>
      <c r="Y253" t="inlineStr">
        <is>
          <t xml:space="preserve"> No especificada</t>
        </is>
      </c>
      <c r="AA253" t="n">
        <v>-5565647017</v>
      </c>
      <c r="AB253" t="inlineStr">
        <is>
          <t>PAMG920204HMCLRL08</t>
        </is>
      </c>
      <c r="AC253" s="2" t="n">
        <v>32908</v>
      </c>
      <c r="AD253" s="1" t="n">
        <v>45777.74563657407</v>
      </c>
      <c r="AE253" t="inlineStr">
        <is>
          <t>paulinogilberto682@gmail.com</t>
        </is>
      </c>
      <c r="AF253" t="inlineStr">
        <is>
          <t>00899180@red.unid.mx</t>
        </is>
      </c>
      <c r="AG253" t="n">
        <v>4410</v>
      </c>
      <c r="AH253" s="7" t="n">
        <v>60</v>
      </c>
      <c r="AI253" t="n">
        <v>0</v>
      </c>
      <c r="AJ253" t="n">
        <v>60</v>
      </c>
      <c r="AK253" t="n">
        <v>60</v>
      </c>
      <c r="AL253" t="n">
        <v>90</v>
      </c>
      <c r="AM253" s="1" t="n">
        <v>45777.78449074074</v>
      </c>
      <c r="AN253" t="n">
        <v>3</v>
      </c>
      <c r="AO253" t="n">
        <v>60</v>
      </c>
      <c r="AP253" t="n">
        <v>1980</v>
      </c>
      <c r="AQ253" t="n">
        <v>60</v>
      </c>
      <c r="AR253" t="n">
        <v>1980</v>
      </c>
      <c r="AS253" t="n">
        <v>60</v>
      </c>
      <c r="AT253" t="n">
        <v>1980</v>
      </c>
      <c r="AU253" t="n">
        <v>0</v>
      </c>
      <c r="AV253" t="n">
        <v>0</v>
      </c>
      <c r="AW253" t="n">
        <v>0</v>
      </c>
      <c r="AX253" t="n">
        <v>0</v>
      </c>
      <c r="AY253" t="n">
        <v>0</v>
      </c>
      <c r="AZ253" t="n">
        <v>0</v>
      </c>
      <c r="BA253" t="n">
        <v>5</v>
      </c>
      <c r="BC253" t="n">
        <v>202540</v>
      </c>
      <c r="BD253" t="n">
        <v>9900</v>
      </c>
      <c r="BE253" t="n">
        <v>3300</v>
      </c>
      <c r="BF253" t="n">
        <v>990</v>
      </c>
      <c r="BG253" t="n">
        <v>330</v>
      </c>
      <c r="BH253" s="1" t="n">
        <v>45777.74563657407</v>
      </c>
      <c r="BI253" t="inlineStr">
        <is>
          <t>7de74cee-86cd-4ec6-b11b-5d70b5416ddf</t>
        </is>
      </c>
      <c r="BJ253">
        <f>+VLOOKUP(C253,CV!$A$4:$N$546,14,FALSE)</f>
        <v/>
      </c>
    </row>
    <row r="254">
      <c r="A254" s="6">
        <f>+C254</f>
        <v/>
      </c>
      <c r="B254">
        <f>+VLOOKUP(A254,'[1]BASE 202520'!$C$2:$D$453,2,FALSE)</f>
        <v/>
      </c>
      <c r="C254" t="n">
        <v>899184</v>
      </c>
      <c r="D254" t="inlineStr">
        <is>
          <t>Perez</t>
        </is>
      </c>
      <c r="E254" t="inlineStr">
        <is>
          <t>Rivera</t>
        </is>
      </c>
      <c r="F254" t="inlineStr">
        <is>
          <t>Rosa Isela</t>
        </is>
      </c>
      <c r="G254">
        <f>+CONCATENATE(D254,"  ",E254," ",F254,)</f>
        <v/>
      </c>
      <c r="H254" t="inlineStr">
        <is>
          <t>AS</t>
        </is>
      </c>
      <c r="J254" t="n">
        <v>2</v>
      </c>
      <c r="K254" t="inlineStr">
        <is>
          <t>Centro</t>
        </is>
      </c>
      <c r="L254" t="inlineStr">
        <is>
          <t>TAX</t>
        </is>
      </c>
      <c r="M254" t="inlineStr">
        <is>
          <t>TAX</t>
        </is>
      </c>
      <c r="N254" t="inlineStr">
        <is>
          <t>Recomendación</t>
        </is>
      </c>
      <c r="O254" t="inlineStr">
        <is>
          <t>Conexión UNID</t>
        </is>
      </c>
      <c r="P254" t="inlineStr">
        <is>
          <t>LIC-EJAD-17</t>
        </is>
      </c>
      <c r="Q254" t="inlineStr">
        <is>
          <t>LI</t>
        </is>
      </c>
      <c r="R254" s="3" t="n">
        <v>2e+25</v>
      </c>
      <c r="S254" t="inlineStr">
        <is>
          <t>F</t>
        </is>
      </c>
      <c r="T254" t="inlineStr">
        <is>
          <t>NI</t>
        </is>
      </c>
      <c r="U254" t="inlineStr">
        <is>
          <t>-</t>
        </is>
      </c>
      <c r="V254" s="1" t="n">
        <v>45784</v>
      </c>
      <c r="W254" t="n">
        <v>202540</v>
      </c>
      <c r="X254" t="inlineStr">
        <is>
          <t>Sabatino</t>
        </is>
      </c>
      <c r="Y254" t="inlineStr">
        <is>
          <t xml:space="preserve"> No especificada</t>
        </is>
      </c>
      <c r="AA254" t="n">
        <v>-9541292835</v>
      </c>
      <c r="AB254" t="inlineStr">
        <is>
          <t>PERR010923MDFRVSA5</t>
        </is>
      </c>
      <c r="AC254" s="2" t="n">
        <v>37157</v>
      </c>
      <c r="AD254" s="1" t="n">
        <v>45777.77681712963</v>
      </c>
      <c r="AE254" t="inlineStr">
        <is>
          <t>perezriverarosaisela@gmail.com</t>
        </is>
      </c>
      <c r="AF254" t="inlineStr">
        <is>
          <t>00899184@red.unid.mx</t>
        </is>
      </c>
      <c r="AG254" t="n">
        <v>71700</v>
      </c>
      <c r="AH254" s="7" t="n">
        <v>60</v>
      </c>
      <c r="AI254" t="n">
        <v>0</v>
      </c>
      <c r="AJ254" t="n">
        <v>60</v>
      </c>
      <c r="AK254" t="n">
        <v>60</v>
      </c>
      <c r="AL254" t="n">
        <v>90</v>
      </c>
      <c r="AM254" s="1" t="n">
        <v>45777.7841550926</v>
      </c>
      <c r="AN254" t="n">
        <v>3</v>
      </c>
      <c r="AO254" t="n">
        <v>60</v>
      </c>
      <c r="AP254" t="n">
        <v>1980</v>
      </c>
      <c r="AQ254" t="n">
        <v>60</v>
      </c>
      <c r="AR254" t="n">
        <v>1980</v>
      </c>
      <c r="AS254" t="n">
        <v>60</v>
      </c>
      <c r="AT254" t="n">
        <v>1980</v>
      </c>
      <c r="AU254" t="n">
        <v>0</v>
      </c>
      <c r="AV254" t="n">
        <v>0</v>
      </c>
      <c r="AW254" t="n">
        <v>0</v>
      </c>
      <c r="AX254" t="n">
        <v>0</v>
      </c>
      <c r="AY254" t="n">
        <v>0</v>
      </c>
      <c r="AZ254" t="n">
        <v>0</v>
      </c>
      <c r="BA254" t="n">
        <v>5</v>
      </c>
      <c r="BC254" t="n">
        <v>202540</v>
      </c>
      <c r="BD254" t="n">
        <v>9900</v>
      </c>
      <c r="BE254" t="n">
        <v>3300</v>
      </c>
      <c r="BF254" t="n">
        <v>990</v>
      </c>
      <c r="BG254" t="n">
        <v>330</v>
      </c>
      <c r="BH254" s="1" t="n">
        <v>45777.77681712963</v>
      </c>
      <c r="BI254" t="inlineStr">
        <is>
          <t>6c3bd1bc-b7bc-4662-947b-58db78bff59d</t>
        </is>
      </c>
      <c r="BJ254">
        <f>+VLOOKUP(C254,CV!$A$4:$N$546,14,FALSE)</f>
        <v/>
      </c>
    </row>
    <row r="255">
      <c r="A255" s="6">
        <f>+C255</f>
        <v/>
      </c>
      <c r="B255">
        <f>+VLOOKUP(A255,'[1]BASE 202520'!$C$2:$D$453,2,FALSE)</f>
        <v/>
      </c>
      <c r="C255" t="n">
        <v>899190</v>
      </c>
      <c r="D255" t="inlineStr">
        <is>
          <t>Estrada</t>
        </is>
      </c>
      <c r="E255" t="inlineStr">
        <is>
          <t>Rodriguez</t>
        </is>
      </c>
      <c r="F255" t="inlineStr">
        <is>
          <t xml:space="preserve">Diana </t>
        </is>
      </c>
      <c r="G255">
        <f>+CONCATENATE(D255,"  ",E255," ",F255,)</f>
        <v/>
      </c>
      <c r="H255" t="inlineStr">
        <is>
          <t>AS</t>
        </is>
      </c>
      <c r="J255" t="n">
        <v>2</v>
      </c>
      <c r="K255" t="inlineStr">
        <is>
          <t>Centro</t>
        </is>
      </c>
      <c r="L255" t="inlineStr">
        <is>
          <t>TAX</t>
        </is>
      </c>
      <c r="M255" t="inlineStr">
        <is>
          <t>TAX</t>
        </is>
      </c>
      <c r="N255" t="inlineStr">
        <is>
          <t>Promoción</t>
        </is>
      </c>
      <c r="O255" t="inlineStr">
        <is>
          <t>Sesión informativa</t>
        </is>
      </c>
      <c r="P255" t="inlineStr">
        <is>
          <t>LIC-EJAD-17</t>
        </is>
      </c>
      <c r="Q255" t="inlineStr">
        <is>
          <t>LI</t>
        </is>
      </c>
      <c r="R255" s="3" t="n">
        <v>2e+25</v>
      </c>
      <c r="S255" t="inlineStr">
        <is>
          <t>F</t>
        </is>
      </c>
      <c r="T255" t="inlineStr">
        <is>
          <t>NI</t>
        </is>
      </c>
      <c r="U255" t="inlineStr">
        <is>
          <t>-</t>
        </is>
      </c>
      <c r="V255" s="1" t="n">
        <v>45791</v>
      </c>
      <c r="W255" t="n">
        <v>202540</v>
      </c>
      <c r="X255" t="inlineStr">
        <is>
          <t>Sin horario</t>
        </is>
      </c>
      <c r="Y255" t="inlineStr">
        <is>
          <t xml:space="preserve"> No especificada</t>
        </is>
      </c>
      <c r="AB255" t="inlineStr">
        <is>
          <t>EARD950121MDFSDN01</t>
        </is>
      </c>
      <c r="AC255" s="2" t="n">
        <v>34720</v>
      </c>
      <c r="AD255" s="1" t="n">
        <v>45777.75615740741</v>
      </c>
      <c r="AE255" t="inlineStr">
        <is>
          <t>diana171607@gmail.com</t>
        </is>
      </c>
      <c r="AF255" t="inlineStr">
        <is>
          <t>00899190@red.unid.mx</t>
        </is>
      </c>
      <c r="AG255" t="n">
        <v>4440</v>
      </c>
      <c r="AH255" s="7" t="n">
        <v>0</v>
      </c>
      <c r="AI255" t="n">
        <v>0</v>
      </c>
      <c r="AJ255" t="n">
        <v>0</v>
      </c>
      <c r="AK255" t="n">
        <v>60</v>
      </c>
      <c r="AL255" t="n">
        <v>90</v>
      </c>
      <c r="AM255" s="1" t="n">
        <v>45791.67159722222</v>
      </c>
      <c r="AN255" t="n">
        <v>3</v>
      </c>
      <c r="AO255" t="n">
        <v>0</v>
      </c>
      <c r="AP255" t="n">
        <v>0</v>
      </c>
      <c r="AQ255" t="n">
        <v>0</v>
      </c>
      <c r="AR255" t="n">
        <v>0</v>
      </c>
      <c r="AS255" t="n">
        <v>0</v>
      </c>
      <c r="AT255" t="n">
        <v>0</v>
      </c>
      <c r="AU255" t="n">
        <v>0</v>
      </c>
      <c r="AV255" t="n">
        <v>0</v>
      </c>
      <c r="AW255" t="n">
        <v>0</v>
      </c>
      <c r="AX255" t="n">
        <v>0</v>
      </c>
      <c r="AY255" t="n">
        <v>0</v>
      </c>
      <c r="AZ255" t="n">
        <v>0</v>
      </c>
      <c r="BA255" t="n">
        <v>5</v>
      </c>
      <c r="BC255" t="n">
        <v>202540</v>
      </c>
      <c r="BD255" t="n">
        <v>9900</v>
      </c>
      <c r="BE255" t="n">
        <v>3300</v>
      </c>
      <c r="BF255" t="n">
        <v>990</v>
      </c>
      <c r="BG255" t="n">
        <v>330</v>
      </c>
      <c r="BH255" s="1" t="n">
        <v>45777.75615740741</v>
      </c>
      <c r="BI255" t="inlineStr">
        <is>
          <t>cd99e9bd-efa8-43aa-804b-1ff8d258701d</t>
        </is>
      </c>
      <c r="BJ255">
        <f>+VLOOKUP(C255,CV!$A$4:$N$546,14,FALSE)</f>
        <v/>
      </c>
    </row>
    <row r="256">
      <c r="A256" s="6">
        <f>+C256</f>
        <v/>
      </c>
      <c r="B256">
        <f>+VLOOKUP(A256,'[1]BASE 202520'!$C$2:$D$453,2,FALSE)</f>
        <v/>
      </c>
      <c r="C256" t="n">
        <v>899670</v>
      </c>
      <c r="D256" t="inlineStr">
        <is>
          <t>TALANGO</t>
        </is>
      </c>
      <c r="E256" t="inlineStr">
        <is>
          <t>SANCHEZ</t>
        </is>
      </c>
      <c r="F256" t="inlineStr">
        <is>
          <t>MARIA GUADALUPE</t>
        </is>
      </c>
      <c r="G256">
        <f>+CONCATENATE(D256,"  ",E256," ",F256,)</f>
        <v/>
      </c>
      <c r="H256" t="inlineStr">
        <is>
          <t>AS</t>
        </is>
      </c>
      <c r="J256" t="n">
        <v>2</v>
      </c>
      <c r="K256" t="inlineStr">
        <is>
          <t>Centro</t>
        </is>
      </c>
      <c r="L256" t="inlineStr">
        <is>
          <t>TAX</t>
        </is>
      </c>
      <c r="M256" t="inlineStr">
        <is>
          <t>TAX</t>
        </is>
      </c>
      <c r="N256" t="inlineStr">
        <is>
          <t>Recomendación</t>
        </is>
      </c>
      <c r="O256" t="inlineStr">
        <is>
          <t>Módulo</t>
        </is>
      </c>
      <c r="P256" t="inlineStr">
        <is>
          <t>LIC-EJAD-17</t>
        </is>
      </c>
      <c r="Q256" t="inlineStr">
        <is>
          <t>LI</t>
        </is>
      </c>
      <c r="R256" s="3" t="n">
        <v>2e+25</v>
      </c>
      <c r="S256" t="inlineStr">
        <is>
          <t>F</t>
        </is>
      </c>
      <c r="T256" t="inlineStr">
        <is>
          <t>NI</t>
        </is>
      </c>
      <c r="U256" t="inlineStr">
        <is>
          <t>-</t>
        </is>
      </c>
      <c r="V256" s="1" t="n">
        <v>45785</v>
      </c>
      <c r="W256" t="n">
        <v>202540</v>
      </c>
      <c r="X256" t="inlineStr">
        <is>
          <t>Sabatino</t>
        </is>
      </c>
      <c r="Y256" t="inlineStr">
        <is>
          <t xml:space="preserve"> No especificada</t>
        </is>
      </c>
      <c r="AA256" t="n">
        <v>-5614357756</v>
      </c>
      <c r="AB256" t="inlineStr">
        <is>
          <t>TASG901128MMCLND07</t>
        </is>
      </c>
      <c r="AC256" s="2" t="n">
        <v>33205</v>
      </c>
      <c r="AD256" s="1" t="n">
        <v>45782.8175</v>
      </c>
      <c r="AE256" t="inlineStr">
        <is>
          <t>mtalangosanchez@gmail.com</t>
        </is>
      </c>
      <c r="AF256" t="inlineStr">
        <is>
          <t>00899670@red.unid.mx</t>
        </is>
      </c>
      <c r="AG256" t="n">
        <v>13420</v>
      </c>
      <c r="AH256" s="7" t="n">
        <v>60</v>
      </c>
      <c r="AI256" t="n">
        <v>0</v>
      </c>
      <c r="AJ256" t="n">
        <v>60</v>
      </c>
      <c r="AK256" t="n">
        <v>60</v>
      </c>
      <c r="AL256" t="n">
        <v>90</v>
      </c>
      <c r="AM256" s="1" t="n">
        <v>45783.4171412037</v>
      </c>
      <c r="AN256" t="n">
        <v>3</v>
      </c>
      <c r="AO256" t="n">
        <v>60</v>
      </c>
      <c r="AP256" t="n">
        <v>1980</v>
      </c>
      <c r="AQ256" t="n">
        <v>60</v>
      </c>
      <c r="AR256" t="n">
        <v>1980</v>
      </c>
      <c r="AS256" t="n">
        <v>60</v>
      </c>
      <c r="AT256" t="n">
        <v>1980</v>
      </c>
      <c r="AU256" t="n">
        <v>0</v>
      </c>
      <c r="AV256" t="n">
        <v>0</v>
      </c>
      <c r="AW256" t="n">
        <v>0</v>
      </c>
      <c r="AX256" t="n">
        <v>0</v>
      </c>
      <c r="AY256" t="n">
        <v>0</v>
      </c>
      <c r="AZ256" t="n">
        <v>0</v>
      </c>
      <c r="BA256" t="n">
        <v>5</v>
      </c>
      <c r="BC256" t="n">
        <v>202540</v>
      </c>
      <c r="BD256" t="n">
        <v>9900</v>
      </c>
      <c r="BE256" t="n">
        <v>3300</v>
      </c>
      <c r="BF256" t="n">
        <v>990</v>
      </c>
      <c r="BG256" t="n">
        <v>330</v>
      </c>
      <c r="BH256" s="1" t="n">
        <v>45782.8175</v>
      </c>
      <c r="BI256" t="inlineStr">
        <is>
          <t>c8b4f5c6-d4c8-478e-b164-94072771dc1c</t>
        </is>
      </c>
      <c r="BJ256">
        <f>+VLOOKUP(C256,CV!$A$4:$N$546,14,FALSE)</f>
        <v/>
      </c>
    </row>
    <row r="257">
      <c r="A257" s="6">
        <f>+C257</f>
        <v/>
      </c>
      <c r="B257">
        <f>+VLOOKUP(A257,'[1]BASE 202520'!$C$2:$D$453,2,FALSE)</f>
        <v/>
      </c>
      <c r="C257" t="n">
        <v>900760</v>
      </c>
      <c r="D257" t="inlineStr">
        <is>
          <t>Valdez</t>
        </is>
      </c>
      <c r="E257" t="inlineStr">
        <is>
          <t>Palma</t>
        </is>
      </c>
      <c r="F257" t="inlineStr">
        <is>
          <t>Claudia Jazmín</t>
        </is>
      </c>
      <c r="G257">
        <f>+CONCATENATE(D257,"  ",E257," ",F257,)</f>
        <v/>
      </c>
      <c r="H257" t="inlineStr">
        <is>
          <t>AS</t>
        </is>
      </c>
      <c r="J257" t="n">
        <v>2</v>
      </c>
      <c r="K257" t="inlineStr">
        <is>
          <t>Centro</t>
        </is>
      </c>
      <c r="L257" t="inlineStr">
        <is>
          <t>TAX</t>
        </is>
      </c>
      <c r="M257" t="inlineStr">
        <is>
          <t>TAX</t>
        </is>
      </c>
      <c r="P257" t="inlineStr">
        <is>
          <t>LIC-EJAD-17</t>
        </is>
      </c>
      <c r="Q257" t="inlineStr">
        <is>
          <t>LI</t>
        </is>
      </c>
      <c r="R257" s="3" t="n">
        <v>2e+25</v>
      </c>
      <c r="S257" t="inlineStr">
        <is>
          <t>F</t>
        </is>
      </c>
      <c r="T257" t="inlineStr">
        <is>
          <t>NI</t>
        </is>
      </c>
      <c r="U257" t="inlineStr">
        <is>
          <t>-</t>
        </is>
      </c>
      <c r="V257" s="1" t="n">
        <v>45791</v>
      </c>
      <c r="W257" t="n">
        <v>202540</v>
      </c>
      <c r="X257" t="inlineStr">
        <is>
          <t>Sabatino</t>
        </is>
      </c>
      <c r="Y257" t="inlineStr">
        <is>
          <t xml:space="preserve"> No especificada</t>
        </is>
      </c>
      <c r="AA257" t="n">
        <v>-7224755163</v>
      </c>
      <c r="AB257" t="inlineStr">
        <is>
          <t>VAPC031028MMCLLLA1</t>
        </is>
      </c>
      <c r="AC257" s="2" t="n">
        <v>37922</v>
      </c>
      <c r="AD257" s="1" t="n">
        <v>45790.67317129629</v>
      </c>
      <c r="AE257" t="inlineStr">
        <is>
          <t>claudiajazmin63@gmail.com</t>
        </is>
      </c>
      <c r="AF257" t="inlineStr">
        <is>
          <t>00900760@red.unid.mx</t>
        </is>
      </c>
      <c r="AG257" t="n">
        <v>50285</v>
      </c>
      <c r="AH257" s="7" t="n">
        <v>0</v>
      </c>
      <c r="AI257" t="n">
        <v>0</v>
      </c>
      <c r="AJ257" t="n">
        <v>0</v>
      </c>
      <c r="AK257" t="n">
        <v>60</v>
      </c>
      <c r="AL257" t="n">
        <v>90</v>
      </c>
      <c r="AM257" s="1" t="n">
        <v>45790.96568287037</v>
      </c>
      <c r="AN257" t="n">
        <v>3</v>
      </c>
      <c r="AO257" t="n">
        <v>0</v>
      </c>
      <c r="AP257" t="n">
        <v>0</v>
      </c>
      <c r="AQ257" t="n">
        <v>0</v>
      </c>
      <c r="AR257" t="n">
        <v>0</v>
      </c>
      <c r="AS257" t="n">
        <v>0</v>
      </c>
      <c r="AT257" t="n">
        <v>0</v>
      </c>
      <c r="AU257" t="n">
        <v>0</v>
      </c>
      <c r="AV257" t="n">
        <v>0</v>
      </c>
      <c r="AW257" t="n">
        <v>0</v>
      </c>
      <c r="AX257" t="n">
        <v>0</v>
      </c>
      <c r="AY257" t="n">
        <v>0</v>
      </c>
      <c r="AZ257" t="n">
        <v>0</v>
      </c>
      <c r="BA257" t="n">
        <v>5</v>
      </c>
      <c r="BC257" t="n">
        <v>202540</v>
      </c>
      <c r="BD257" t="n">
        <v>9900</v>
      </c>
      <c r="BE257" t="n">
        <v>3300</v>
      </c>
      <c r="BF257" t="n">
        <v>990</v>
      </c>
      <c r="BG257" t="n">
        <v>330</v>
      </c>
      <c r="BH257" s="1" t="n">
        <v>45790.67317129629</v>
      </c>
      <c r="BI257" t="inlineStr">
        <is>
          <t>ae72ef84-0219-470c-8a22-73906443b257</t>
        </is>
      </c>
      <c r="BJ257">
        <f>+VLOOKUP(C257,CV!$A$4:$N$546,14,FALSE)</f>
        <v/>
      </c>
    </row>
    <row r="258">
      <c r="A258" s="6">
        <f>+C258</f>
        <v/>
      </c>
      <c r="B258">
        <f>+VLOOKUP(A258,'[1]BASE 202520'!$C$2:$D$453,2,FALSE)</f>
        <v/>
      </c>
      <c r="C258" t="n">
        <v>19031</v>
      </c>
      <c r="D258" t="inlineStr">
        <is>
          <t>Maciel</t>
        </is>
      </c>
      <c r="E258" t="inlineStr">
        <is>
          <t>Oseguera</t>
        </is>
      </c>
      <c r="F258" t="inlineStr">
        <is>
          <t xml:space="preserve">Emmanuel </t>
        </is>
      </c>
      <c r="G258">
        <f>+CONCATENATE(D258,"  ",E258," ",F258,)</f>
        <v/>
      </c>
      <c r="H258" t="inlineStr">
        <is>
          <t>AS</t>
        </is>
      </c>
      <c r="J258" t="n">
        <v>2</v>
      </c>
      <c r="K258" t="inlineStr">
        <is>
          <t>Centro</t>
        </is>
      </c>
      <c r="L258" t="inlineStr">
        <is>
          <t>TAX</t>
        </is>
      </c>
      <c r="P258" t="inlineStr">
        <is>
          <t>LIC-EJDE-17</t>
        </is>
      </c>
      <c r="Q258" t="inlineStr">
        <is>
          <t>LI</t>
        </is>
      </c>
      <c r="R258" s="3" t="n">
        <v>2e+25</v>
      </c>
      <c r="S258" t="inlineStr">
        <is>
          <t>M</t>
        </is>
      </c>
      <c r="T258" t="inlineStr">
        <is>
          <t>RI</t>
        </is>
      </c>
      <c r="U258" t="inlineStr">
        <is>
          <t>-</t>
        </is>
      </c>
      <c r="V258" t="inlineStr">
        <is>
          <t>26-APR-25 00:00:00</t>
        </is>
      </c>
      <c r="W258" t="n">
        <v>202320</v>
      </c>
      <c r="X258" t="inlineStr">
        <is>
          <t>Sin horario</t>
        </is>
      </c>
      <c r="Y258" t="inlineStr">
        <is>
          <t xml:space="preserve"> No especificada</t>
        </is>
      </c>
      <c r="Z258" t="inlineStr">
        <is>
          <t>55-49033100</t>
        </is>
      </c>
      <c r="AA258" t="inlineStr">
        <is>
          <t>55-49033100</t>
        </is>
      </c>
      <c r="AB258" t="inlineStr">
        <is>
          <t>MAOE800928HMNCSM01</t>
        </is>
      </c>
      <c r="AC258" s="2" t="n">
        <v>29492</v>
      </c>
      <c r="AD258" s="1" t="n">
        <v>45793.56033564815</v>
      </c>
      <c r="AF258" t="inlineStr">
        <is>
          <t>00019031@red.unid.mx</t>
        </is>
      </c>
      <c r="AG258" t="n">
        <v>59940</v>
      </c>
      <c r="AH258" s="7" t="n">
        <v>50</v>
      </c>
      <c r="AI258" t="n">
        <v>0</v>
      </c>
      <c r="AJ258" t="n">
        <v>50</v>
      </c>
      <c r="AK258" t="n">
        <v>50</v>
      </c>
      <c r="AL258" t="n">
        <v>0</v>
      </c>
      <c r="AM258" s="1" t="n">
        <v>44946.58578703704</v>
      </c>
      <c r="AN258" t="n">
        <v>3</v>
      </c>
      <c r="AO258" t="n">
        <v>50</v>
      </c>
      <c r="AP258" t="n">
        <v>2025</v>
      </c>
      <c r="AQ258" t="n">
        <v>50</v>
      </c>
      <c r="AR258" t="n">
        <v>2025</v>
      </c>
      <c r="AS258" t="n">
        <v>50</v>
      </c>
      <c r="AT258" t="n">
        <v>2025</v>
      </c>
      <c r="AU258" t="n">
        <v>0</v>
      </c>
      <c r="AV258" t="n">
        <v>0</v>
      </c>
      <c r="AW258" t="n">
        <v>0</v>
      </c>
      <c r="AX258" t="n">
        <v>0</v>
      </c>
      <c r="AY258" t="n">
        <v>0</v>
      </c>
      <c r="AZ258" t="n">
        <v>0</v>
      </c>
      <c r="BA258" t="n">
        <v>5</v>
      </c>
      <c r="BD258" t="n">
        <v>12150</v>
      </c>
      <c r="BE258" t="n">
        <v>4050</v>
      </c>
      <c r="BF258" t="n">
        <v>6075</v>
      </c>
      <c r="BG258" t="n">
        <v>2025</v>
      </c>
      <c r="BH258" s="2" t="n">
        <v>45701</v>
      </c>
      <c r="BJ258">
        <f>+VLOOKUP(C258,CV!$A$4:$N$546,14,FALSE)</f>
        <v/>
      </c>
    </row>
    <row r="259">
      <c r="A259" s="6">
        <f>+C259</f>
        <v/>
      </c>
      <c r="B259">
        <f>+VLOOKUP(A259,'[1]BASE 202520'!$C$2:$D$453,2,FALSE)</f>
        <v/>
      </c>
      <c r="C259" t="n">
        <v>263698</v>
      </c>
      <c r="D259" t="inlineStr">
        <is>
          <t>Reyes</t>
        </is>
      </c>
      <c r="E259" t="inlineStr">
        <is>
          <t>Sanchez</t>
        </is>
      </c>
      <c r="F259" t="inlineStr">
        <is>
          <t>Reyna Hortensia</t>
        </is>
      </c>
      <c r="G259">
        <f>+CONCATENATE(D259,"  ",E259," ",F259,)</f>
        <v/>
      </c>
      <c r="H259" t="inlineStr">
        <is>
          <t>AS</t>
        </is>
      </c>
      <c r="J259" t="n">
        <v>2</v>
      </c>
      <c r="K259" t="inlineStr">
        <is>
          <t>Centro</t>
        </is>
      </c>
      <c r="L259" t="inlineStr">
        <is>
          <t>TAX</t>
        </is>
      </c>
      <c r="P259" t="inlineStr">
        <is>
          <t>LIC-EJDE-17</t>
        </is>
      </c>
      <c r="Q259" t="inlineStr">
        <is>
          <t>LI</t>
        </is>
      </c>
      <c r="R259" s="3" t="n">
        <v>2e+25</v>
      </c>
      <c r="S259" t="inlineStr">
        <is>
          <t>F</t>
        </is>
      </c>
      <c r="T259" t="inlineStr">
        <is>
          <t>RI</t>
        </is>
      </c>
      <c r="U259" t="inlineStr">
        <is>
          <t>-</t>
        </is>
      </c>
      <c r="V259" t="inlineStr">
        <is>
          <t>30-APR-25 00:00:00</t>
        </is>
      </c>
      <c r="W259" t="n">
        <v>202520</v>
      </c>
      <c r="X259" t="inlineStr">
        <is>
          <t>Sabatino</t>
        </is>
      </c>
      <c r="Y259" t="inlineStr">
        <is>
          <t xml:space="preserve"> No especificada</t>
        </is>
      </c>
      <c r="AA259" t="n">
        <v>-5540431917</v>
      </c>
      <c r="AB259" t="inlineStr">
        <is>
          <t>RESR790106MDFYNY05</t>
        </is>
      </c>
      <c r="AC259" s="2" t="n">
        <v>28861</v>
      </c>
      <c r="AD259" s="2" t="n">
        <v>45747</v>
      </c>
      <c r="AE259" t="inlineStr">
        <is>
          <t>reynah_reyes@hotmail.com</t>
        </is>
      </c>
      <c r="AF259" t="inlineStr">
        <is>
          <t>00263698@red.unid.mx</t>
        </is>
      </c>
      <c r="AH259" s="7" t="n">
        <v>45</v>
      </c>
      <c r="AI259" t="n">
        <v>0</v>
      </c>
      <c r="AJ259" t="n">
        <v>45</v>
      </c>
      <c r="AK259" t="n">
        <v>45</v>
      </c>
      <c r="AL259" t="n">
        <v>0</v>
      </c>
      <c r="AM259" s="1" t="n">
        <v>45580.46950231482</v>
      </c>
      <c r="AN259" t="n">
        <v>3</v>
      </c>
      <c r="AO259" t="n">
        <v>45</v>
      </c>
      <c r="AP259" t="n">
        <v>1559.25</v>
      </c>
      <c r="AQ259" t="n">
        <v>45</v>
      </c>
      <c r="AR259" t="n">
        <v>1559.25</v>
      </c>
      <c r="AS259" t="n">
        <v>45</v>
      </c>
      <c r="AT259" t="n">
        <v>1559.25</v>
      </c>
      <c r="AU259" t="n">
        <v>0</v>
      </c>
      <c r="AV259" t="n">
        <v>0</v>
      </c>
      <c r="AW259" t="n">
        <v>0</v>
      </c>
      <c r="AX259" t="n">
        <v>0</v>
      </c>
      <c r="AY259" t="n">
        <v>0</v>
      </c>
      <c r="AZ259" t="n">
        <v>0</v>
      </c>
      <c r="BA259" t="n">
        <v>5</v>
      </c>
      <c r="BD259" t="n">
        <v>10395</v>
      </c>
      <c r="BE259" t="n">
        <v>3465</v>
      </c>
      <c r="BF259" t="n">
        <v>5717.25</v>
      </c>
      <c r="BG259" t="n">
        <v>1905.75</v>
      </c>
      <c r="BH259" s="2" t="n">
        <v>45747</v>
      </c>
      <c r="BJ259">
        <f>+VLOOKUP(C259,CV!$A$4:$N$546,14,FALSE)</f>
        <v/>
      </c>
    </row>
    <row r="260">
      <c r="A260" s="6">
        <f>+C260</f>
        <v/>
      </c>
      <c r="B260">
        <f>+VLOOKUP(A260,'[1]BASE 202520'!$C$2:$D$453,2,FALSE)</f>
        <v/>
      </c>
      <c r="C260" t="n">
        <v>313684</v>
      </c>
      <c r="D260" t="inlineStr">
        <is>
          <t>Luna</t>
        </is>
      </c>
      <c r="E260" t="inlineStr">
        <is>
          <t>Martinez</t>
        </is>
      </c>
      <c r="F260" t="inlineStr">
        <is>
          <t>José Roberto</t>
        </is>
      </c>
      <c r="G260">
        <f>+CONCATENATE(D260,"  ",E260," ",F260,)</f>
        <v/>
      </c>
      <c r="H260" t="inlineStr">
        <is>
          <t>AS</t>
        </is>
      </c>
      <c r="J260" t="n">
        <v>2</v>
      </c>
      <c r="K260" t="inlineStr">
        <is>
          <t>Centro</t>
        </is>
      </c>
      <c r="L260" t="inlineStr">
        <is>
          <t>TAX</t>
        </is>
      </c>
      <c r="P260" t="inlineStr">
        <is>
          <t>LIC-EJDE-17</t>
        </is>
      </c>
      <c r="Q260" t="inlineStr">
        <is>
          <t>LI</t>
        </is>
      </c>
      <c r="R260" s="3" t="n">
        <v>2e+25</v>
      </c>
      <c r="S260" t="inlineStr">
        <is>
          <t>M</t>
        </is>
      </c>
      <c r="T260" t="inlineStr">
        <is>
          <t>RI</t>
        </is>
      </c>
      <c r="U260" t="inlineStr">
        <is>
          <t>-</t>
        </is>
      </c>
      <c r="W260" t="n">
        <v>201920</v>
      </c>
      <c r="X260" t="inlineStr">
        <is>
          <t>Vespertino</t>
        </is>
      </c>
      <c r="Y260" t="inlineStr">
        <is>
          <t xml:space="preserve"> No especificada</t>
        </is>
      </c>
      <c r="AA260" t="n">
        <v>-5581579608</v>
      </c>
      <c r="AB260" t="inlineStr">
        <is>
          <t>LUMR890902HDFNRB00</t>
        </is>
      </c>
      <c r="AC260" s="2" t="n">
        <v>32753</v>
      </c>
      <c r="AD260" s="2" t="n">
        <v>45736</v>
      </c>
      <c r="AE260" t="inlineStr">
        <is>
          <t>audiomasiluna@gmail.com</t>
        </is>
      </c>
      <c r="AF260" t="inlineStr">
        <is>
          <t>00313684@red.unid.mx</t>
        </is>
      </c>
      <c r="AG260" t="n">
        <v>4800</v>
      </c>
      <c r="AH260" s="7" t="n">
        <v>40</v>
      </c>
      <c r="AI260" t="n">
        <v>0</v>
      </c>
      <c r="AJ260" t="n">
        <v>40</v>
      </c>
      <c r="AK260" t="n">
        <v>40</v>
      </c>
      <c r="AL260" t="n">
        <v>0</v>
      </c>
      <c r="AM260" s="1" t="n">
        <v>45681.46591435185</v>
      </c>
      <c r="AN260" t="n">
        <v>3</v>
      </c>
      <c r="AO260" t="n">
        <v>40</v>
      </c>
      <c r="AP260" t="n">
        <v>0</v>
      </c>
      <c r="AQ260" t="n">
        <v>40</v>
      </c>
      <c r="AR260" t="n">
        <v>0</v>
      </c>
      <c r="AS260" t="n">
        <v>40</v>
      </c>
      <c r="AT260" t="n">
        <v>0</v>
      </c>
      <c r="AU260" t="n">
        <v>0</v>
      </c>
      <c r="AV260" t="n">
        <v>0</v>
      </c>
      <c r="AW260" t="n">
        <v>0</v>
      </c>
      <c r="AX260" t="n">
        <v>0</v>
      </c>
      <c r="AY260" t="n">
        <v>0</v>
      </c>
      <c r="AZ260" t="n">
        <v>0</v>
      </c>
      <c r="BD260" t="n">
        <v>9900</v>
      </c>
      <c r="BE260" t="n">
        <v>3300</v>
      </c>
      <c r="BF260" t="n">
        <v>5940</v>
      </c>
      <c r="BG260" t="n">
        <v>1980</v>
      </c>
      <c r="BH260" s="2" t="n">
        <v>45736</v>
      </c>
      <c r="BJ260">
        <f>+VLOOKUP(C260,CV!$A$4:$N$546,14,FALSE)</f>
        <v/>
      </c>
    </row>
    <row r="261">
      <c r="A261" s="6">
        <f>+C261</f>
        <v/>
      </c>
      <c r="B261">
        <f>+VLOOKUP(A261,'[1]BASE 202520'!$C$2:$D$453,2,FALSE)</f>
        <v/>
      </c>
      <c r="C261" t="n">
        <v>333805</v>
      </c>
      <c r="D261" t="inlineStr">
        <is>
          <t>Cancino</t>
        </is>
      </c>
      <c r="E261" t="inlineStr">
        <is>
          <t>Jaimez</t>
        </is>
      </c>
      <c r="F261" t="inlineStr">
        <is>
          <t>Cinthia Vianney</t>
        </is>
      </c>
      <c r="G261">
        <f>+CONCATENATE(D261,"  ",E261," ",F261,)</f>
        <v/>
      </c>
      <c r="H261" t="inlineStr">
        <is>
          <t>AS</t>
        </is>
      </c>
      <c r="J261" t="n">
        <v>2</v>
      </c>
      <c r="K261" t="inlineStr">
        <is>
          <t>Centro</t>
        </is>
      </c>
      <c r="L261" t="inlineStr">
        <is>
          <t>TAX</t>
        </is>
      </c>
      <c r="P261" t="inlineStr">
        <is>
          <t>LIC-EJDE-17</t>
        </is>
      </c>
      <c r="Q261" t="inlineStr">
        <is>
          <t>LI</t>
        </is>
      </c>
      <c r="R261" s="3" t="n">
        <v>2e+25</v>
      </c>
      <c r="S261" t="inlineStr">
        <is>
          <t>F</t>
        </is>
      </c>
      <c r="T261" t="inlineStr">
        <is>
          <t>RI</t>
        </is>
      </c>
      <c r="U261" t="inlineStr">
        <is>
          <t>-</t>
        </is>
      </c>
      <c r="V261" s="1" t="n">
        <v>45786</v>
      </c>
      <c r="W261" t="n">
        <v>201960</v>
      </c>
      <c r="X261" t="inlineStr">
        <is>
          <t>Sabatino</t>
        </is>
      </c>
      <c r="Y261" t="inlineStr">
        <is>
          <t xml:space="preserve"> No especificada</t>
        </is>
      </c>
      <c r="Z261" t="n">
        <v>-555517154240</v>
      </c>
      <c r="AA261" t="n">
        <v>-5527418876</v>
      </c>
      <c r="AB261" t="inlineStr">
        <is>
          <t>CACJ930925MDFNMN02</t>
        </is>
      </c>
      <c r="AC261" s="2" t="n">
        <v>34237</v>
      </c>
      <c r="AD261" s="2" t="n">
        <v>45783</v>
      </c>
      <c r="AE261" t="inlineStr">
        <is>
          <t>vianneyjcancino@hotmail.com</t>
        </is>
      </c>
      <c r="AF261" t="inlineStr">
        <is>
          <t>00333805@red.unid.mx</t>
        </is>
      </c>
      <c r="AG261" t="n">
        <v>10000</v>
      </c>
      <c r="AH261" s="7" t="n">
        <v>55</v>
      </c>
      <c r="AI261" t="n">
        <v>0</v>
      </c>
      <c r="AJ261" t="n">
        <v>55</v>
      </c>
      <c r="AK261" t="n">
        <v>55</v>
      </c>
      <c r="AL261" t="n">
        <v>0</v>
      </c>
      <c r="AM261" s="1" t="n">
        <v>45432.40054398148</v>
      </c>
      <c r="AN261" t="n">
        <v>3</v>
      </c>
      <c r="AO261" t="n">
        <v>55</v>
      </c>
      <c r="AP261" t="n">
        <v>2558.05</v>
      </c>
      <c r="AQ261" t="n">
        <v>55</v>
      </c>
      <c r="AR261" t="n">
        <v>2558.05</v>
      </c>
      <c r="AS261" t="n">
        <v>55</v>
      </c>
      <c r="AT261" t="n">
        <v>2558.05</v>
      </c>
      <c r="AU261" t="n">
        <v>0</v>
      </c>
      <c r="AV261" t="n">
        <v>0</v>
      </c>
      <c r="AW261" t="n">
        <v>0</v>
      </c>
      <c r="AX261" t="n">
        <v>0</v>
      </c>
      <c r="AY261" t="n">
        <v>0</v>
      </c>
      <c r="AZ261" t="n">
        <v>0</v>
      </c>
      <c r="BA261" t="n">
        <v>7</v>
      </c>
      <c r="BD261" t="n">
        <v>13953</v>
      </c>
      <c r="BE261" t="n">
        <v>3692</v>
      </c>
      <c r="BF261" t="n">
        <v>6278.85</v>
      </c>
      <c r="BG261" t="n">
        <v>1661.4</v>
      </c>
      <c r="BH261" s="2" t="n">
        <v>45783</v>
      </c>
      <c r="BJ261">
        <f>+VLOOKUP(C261,CV!$A$4:$N$546,14,FALSE)</f>
        <v/>
      </c>
    </row>
    <row r="262">
      <c r="A262" s="6">
        <f>+C262</f>
        <v/>
      </c>
      <c r="B262">
        <f>+VLOOKUP(A262,'[1]BASE 202520'!$C$2:$D$453,2,FALSE)</f>
        <v/>
      </c>
      <c r="C262" t="n">
        <v>647356</v>
      </c>
      <c r="D262" t="inlineStr">
        <is>
          <t>Zarate</t>
        </is>
      </c>
      <c r="E262" t="inlineStr">
        <is>
          <t>Rodriguez</t>
        </is>
      </c>
      <c r="F262" t="inlineStr">
        <is>
          <t>Anna Valeria</t>
        </is>
      </c>
      <c r="G262">
        <f>+CONCATENATE(D262,"  ",E262," ",F262,)</f>
        <v/>
      </c>
      <c r="H262" t="inlineStr">
        <is>
          <t>AS</t>
        </is>
      </c>
      <c r="J262" t="n">
        <v>2</v>
      </c>
      <c r="K262" t="inlineStr">
        <is>
          <t>Centro</t>
        </is>
      </c>
      <c r="L262" t="inlineStr">
        <is>
          <t>TAX</t>
        </is>
      </c>
      <c r="P262" t="inlineStr">
        <is>
          <t>LIC-EJDE-17</t>
        </is>
      </c>
      <c r="Q262" t="inlineStr">
        <is>
          <t>LI</t>
        </is>
      </c>
      <c r="R262" s="3" t="n">
        <v>2e+25</v>
      </c>
      <c r="S262" t="inlineStr">
        <is>
          <t>F</t>
        </is>
      </c>
      <c r="T262" t="inlineStr">
        <is>
          <t>RI</t>
        </is>
      </c>
      <c r="U262" t="inlineStr">
        <is>
          <t>-</t>
        </is>
      </c>
      <c r="V262" t="inlineStr">
        <is>
          <t>26-APR-25 00:00:00</t>
        </is>
      </c>
      <c r="W262" t="n">
        <v>202120</v>
      </c>
      <c r="X262" t="inlineStr">
        <is>
          <t>Matutino</t>
        </is>
      </c>
      <c r="Y262" t="inlineStr">
        <is>
          <t xml:space="preserve"> No especificada</t>
        </is>
      </c>
      <c r="AA262" t="n">
        <v>-8135812139</v>
      </c>
      <c r="AB262" t="inlineStr">
        <is>
          <t>ZARA020902MCSRDNA6</t>
        </is>
      </c>
      <c r="AC262" s="2" t="n">
        <v>37289</v>
      </c>
      <c r="AD262" s="2" t="n">
        <v>45792</v>
      </c>
      <c r="AE262" t="inlineStr">
        <is>
          <t>annavalzaraterr@gmail.com</t>
        </is>
      </c>
      <c r="AF262" t="inlineStr">
        <is>
          <t>00647356@red.unid.mx</t>
        </is>
      </c>
      <c r="AG262" t="n">
        <v>0</v>
      </c>
      <c r="AH262" s="7" t="n">
        <v>30</v>
      </c>
      <c r="AI262" t="n">
        <v>0</v>
      </c>
      <c r="AJ262" t="n">
        <v>30</v>
      </c>
      <c r="AK262" t="n">
        <v>30</v>
      </c>
      <c r="AL262" t="n">
        <v>0</v>
      </c>
      <c r="AM262" s="1" t="n">
        <v>45524.79385416667</v>
      </c>
      <c r="AN262" t="n">
        <v>3</v>
      </c>
      <c r="AO262" t="n">
        <v>30</v>
      </c>
      <c r="AP262" t="n">
        <v>1215</v>
      </c>
      <c r="AQ262" t="n">
        <v>30</v>
      </c>
      <c r="AR262" t="n">
        <v>1215</v>
      </c>
      <c r="AS262" t="n">
        <v>30</v>
      </c>
      <c r="AT262" t="n">
        <v>1215</v>
      </c>
      <c r="AU262" t="n">
        <v>0</v>
      </c>
      <c r="AV262" t="n">
        <v>0</v>
      </c>
      <c r="AW262" t="n">
        <v>0</v>
      </c>
      <c r="AX262" t="n">
        <v>0</v>
      </c>
      <c r="AY262" t="n">
        <v>0</v>
      </c>
      <c r="AZ262" t="n">
        <v>0</v>
      </c>
      <c r="BA262" t="n">
        <v>5</v>
      </c>
      <c r="BD262" t="n">
        <v>12150</v>
      </c>
      <c r="BE262" t="n">
        <v>4050</v>
      </c>
      <c r="BF262" t="n">
        <v>8505</v>
      </c>
      <c r="BG262" t="n">
        <v>2835</v>
      </c>
      <c r="BH262" s="2" t="n">
        <v>45747</v>
      </c>
      <c r="BJ262">
        <f>+VLOOKUP(C262,CV!$A$4:$N$546,14,FALSE)</f>
        <v/>
      </c>
    </row>
    <row r="263">
      <c r="A263" s="6">
        <f>+C263</f>
        <v/>
      </c>
      <c r="B263">
        <f>+VLOOKUP(A263,'[1]BASE 202520'!$C$2:$D$453,2,FALSE)</f>
        <v/>
      </c>
      <c r="C263" t="n">
        <v>668722</v>
      </c>
      <c r="D263" t="inlineStr">
        <is>
          <t>Flemate</t>
        </is>
      </c>
      <c r="E263" t="inlineStr">
        <is>
          <t>Padilla</t>
        </is>
      </c>
      <c r="F263" t="inlineStr">
        <is>
          <t>Carlos Alberto</t>
        </is>
      </c>
      <c r="G263">
        <f>+CONCATENATE(D263,"  ",E263," ",F263,)</f>
        <v/>
      </c>
      <c r="H263" t="inlineStr">
        <is>
          <t>AS</t>
        </is>
      </c>
      <c r="J263" t="n">
        <v>2</v>
      </c>
      <c r="K263" t="inlineStr">
        <is>
          <t>Centro</t>
        </is>
      </c>
      <c r="L263" t="inlineStr">
        <is>
          <t>TAX</t>
        </is>
      </c>
      <c r="P263" t="inlineStr">
        <is>
          <t>LIC-EJDE-17</t>
        </is>
      </c>
      <c r="Q263" t="inlineStr">
        <is>
          <t>LI</t>
        </is>
      </c>
      <c r="R263" s="3" t="n">
        <v>2e+25</v>
      </c>
      <c r="S263" t="inlineStr">
        <is>
          <t>M</t>
        </is>
      </c>
      <c r="T263" t="inlineStr">
        <is>
          <t>RI</t>
        </is>
      </c>
      <c r="U263" t="inlineStr">
        <is>
          <t>-</t>
        </is>
      </c>
      <c r="V263" s="1" t="n">
        <v>45790</v>
      </c>
      <c r="W263" t="n">
        <v>202140</v>
      </c>
      <c r="X263" t="inlineStr">
        <is>
          <t>Sabatino</t>
        </is>
      </c>
      <c r="Y263" t="inlineStr">
        <is>
          <t xml:space="preserve"> No especificada</t>
        </is>
      </c>
      <c r="AA263" t="n">
        <v>-5578639823</v>
      </c>
      <c r="AB263" t="inlineStr">
        <is>
          <t>FEPC830314HDFLDR08</t>
        </is>
      </c>
      <c r="AC263" s="2" t="n">
        <v>30389</v>
      </c>
      <c r="AD263" s="1" t="n">
        <v>45787.61144675926</v>
      </c>
      <c r="AE263" t="inlineStr">
        <is>
          <t>cflematep@gmail.com</t>
        </is>
      </c>
      <c r="AF263" t="inlineStr">
        <is>
          <t>00668722@red.unid.mx</t>
        </is>
      </c>
      <c r="AG263" t="n">
        <v>14449</v>
      </c>
      <c r="AH263" s="7" t="n">
        <v>45</v>
      </c>
      <c r="AI263" t="n">
        <v>0</v>
      </c>
      <c r="AJ263" t="n">
        <v>45</v>
      </c>
      <c r="AK263" t="n">
        <v>45</v>
      </c>
      <c r="AL263" t="n">
        <v>0</v>
      </c>
      <c r="AM263" s="1" t="n">
        <v>44707.62313657408</v>
      </c>
      <c r="AN263" t="n">
        <v>3</v>
      </c>
      <c r="AO263" t="n">
        <v>45</v>
      </c>
      <c r="AP263" t="n">
        <v>1769.4</v>
      </c>
      <c r="AQ263" t="n">
        <v>45</v>
      </c>
      <c r="AR263" t="n">
        <v>1769.4</v>
      </c>
      <c r="AS263" t="n">
        <v>45</v>
      </c>
      <c r="AT263" t="n">
        <v>1769.4</v>
      </c>
      <c r="AU263" t="n">
        <v>0</v>
      </c>
      <c r="AV263" t="n">
        <v>0</v>
      </c>
      <c r="AW263" t="n">
        <v>0</v>
      </c>
      <c r="AX263" t="n">
        <v>0</v>
      </c>
      <c r="AY263" t="n">
        <v>0</v>
      </c>
      <c r="AZ263" t="n">
        <v>0</v>
      </c>
      <c r="BA263" t="n">
        <v>6</v>
      </c>
      <c r="BD263" t="n">
        <v>13446</v>
      </c>
      <c r="BE263" t="n">
        <v>3932</v>
      </c>
      <c r="BF263" t="n">
        <v>7395.3</v>
      </c>
      <c r="BG263" t="n">
        <v>2162.6</v>
      </c>
      <c r="BH263" s="1" t="n">
        <v>45787.61144675926</v>
      </c>
      <c r="BJ263">
        <f>+VLOOKUP(C263,CV!$A$4:$N$546,14,FALSE)</f>
        <v/>
      </c>
    </row>
    <row r="264">
      <c r="A264" s="6">
        <f>+C264</f>
        <v/>
      </c>
      <c r="B264">
        <f>+VLOOKUP(A264,'[1]BASE 202520'!$C$2:$D$453,2,FALSE)</f>
        <v/>
      </c>
      <c r="C264" t="n">
        <v>756208</v>
      </c>
      <c r="D264" t="inlineStr">
        <is>
          <t>Martinez</t>
        </is>
      </c>
      <c r="E264" t="inlineStr">
        <is>
          <t>Dominguez</t>
        </is>
      </c>
      <c r="F264" t="inlineStr">
        <is>
          <t>Miguel Angel</t>
        </is>
      </c>
      <c r="G264">
        <f>+CONCATENATE(D264,"  ",E264," ",F264,)</f>
        <v/>
      </c>
      <c r="H264" t="inlineStr">
        <is>
          <t>AS</t>
        </is>
      </c>
      <c r="J264" t="n">
        <v>2</v>
      </c>
      <c r="K264" t="inlineStr">
        <is>
          <t>Centro</t>
        </is>
      </c>
      <c r="L264" t="inlineStr">
        <is>
          <t>TAX</t>
        </is>
      </c>
      <c r="P264" t="inlineStr">
        <is>
          <t>LIC-EJDE-17</t>
        </is>
      </c>
      <c r="Q264" t="inlineStr">
        <is>
          <t>LI</t>
        </is>
      </c>
      <c r="R264" s="3" t="n">
        <v>2e+25</v>
      </c>
      <c r="S264" t="inlineStr">
        <is>
          <t>M</t>
        </is>
      </c>
      <c r="T264" t="inlineStr">
        <is>
          <t>RI</t>
        </is>
      </c>
      <c r="U264" t="inlineStr">
        <is>
          <t>-</t>
        </is>
      </c>
      <c r="V264" s="1" t="n">
        <v>45791</v>
      </c>
      <c r="W264" t="n">
        <v>202260</v>
      </c>
      <c r="X264" t="inlineStr">
        <is>
          <t>Sin horario</t>
        </is>
      </c>
      <c r="Y264" t="inlineStr">
        <is>
          <t xml:space="preserve"> No especificada</t>
        </is>
      </c>
      <c r="AB264" t="inlineStr">
        <is>
          <t>MADM900929HDFRMG07</t>
        </is>
      </c>
      <c r="AC264" s="2" t="n">
        <v>33145</v>
      </c>
      <c r="AD264" s="2" t="n">
        <v>45785</v>
      </c>
      <c r="AE264" t="inlineStr">
        <is>
          <t>mike_fio@hotmail.com</t>
        </is>
      </c>
      <c r="AF264" t="inlineStr">
        <is>
          <t>00756208@red.unid.mx</t>
        </is>
      </c>
      <c r="AG264" t="n">
        <v>14420</v>
      </c>
      <c r="AH264" s="7" t="n">
        <v>50</v>
      </c>
      <c r="AI264" t="n">
        <v>0</v>
      </c>
      <c r="AJ264" t="n">
        <v>50</v>
      </c>
      <c r="AK264" t="n">
        <v>50</v>
      </c>
      <c r="AL264" t="n">
        <v>0</v>
      </c>
      <c r="AM264" s="1" t="n">
        <v>44809.45136574074</v>
      </c>
      <c r="AN264" t="n">
        <v>3</v>
      </c>
      <c r="AO264" t="n">
        <v>50</v>
      </c>
      <c r="AP264" t="n">
        <v>0</v>
      </c>
      <c r="AQ264" t="n">
        <v>50</v>
      </c>
      <c r="AR264" t="n">
        <v>0</v>
      </c>
      <c r="AS264" t="n">
        <v>50</v>
      </c>
      <c r="AT264" t="n">
        <v>0</v>
      </c>
      <c r="AU264" t="n">
        <v>0</v>
      </c>
      <c r="AV264" t="n">
        <v>0</v>
      </c>
      <c r="AW264" t="n">
        <v>0</v>
      </c>
      <c r="AX264" t="n">
        <v>0</v>
      </c>
      <c r="AY264" t="n">
        <v>0</v>
      </c>
      <c r="AZ264" t="n">
        <v>0</v>
      </c>
      <c r="BA264" t="n">
        <v>5</v>
      </c>
      <c r="BD264" t="n">
        <v>11694</v>
      </c>
      <c r="BE264" t="n">
        <v>3898</v>
      </c>
      <c r="BF264" t="n">
        <v>5847</v>
      </c>
      <c r="BG264" t="n">
        <v>1949</v>
      </c>
      <c r="BH264" s="2" t="n">
        <v>45757</v>
      </c>
      <c r="BJ264">
        <f>+VLOOKUP(C264,CV!$A$4:$N$546,14,FALSE)</f>
        <v/>
      </c>
    </row>
    <row r="265">
      <c r="A265" s="6">
        <f>+C265</f>
        <v/>
      </c>
      <c r="B265">
        <f>+VLOOKUP(A265,'[1]BASE 202520'!$C$2:$D$453,2,FALSE)</f>
        <v/>
      </c>
      <c r="C265" t="n">
        <v>771619</v>
      </c>
      <c r="D265" t="inlineStr">
        <is>
          <t>Vargas</t>
        </is>
      </c>
      <c r="E265" t="inlineStr">
        <is>
          <t>Vazquez</t>
        </is>
      </c>
      <c r="F265" t="inlineStr">
        <is>
          <t xml:space="preserve">Gabriel </t>
        </is>
      </c>
      <c r="G265">
        <f>+CONCATENATE(D265,"  ",E265," ",F265,)</f>
        <v/>
      </c>
      <c r="H265" t="inlineStr">
        <is>
          <t>AS</t>
        </is>
      </c>
      <c r="J265" t="n">
        <v>2</v>
      </c>
      <c r="K265" t="inlineStr">
        <is>
          <t>Centro</t>
        </is>
      </c>
      <c r="L265" t="inlineStr">
        <is>
          <t>TAX</t>
        </is>
      </c>
      <c r="P265" t="inlineStr">
        <is>
          <t>LIC-EJDE-17</t>
        </is>
      </c>
      <c r="Q265" t="inlineStr">
        <is>
          <t>LI</t>
        </is>
      </c>
      <c r="R265" s="3" t="n">
        <v>2e+25</v>
      </c>
      <c r="S265" t="inlineStr">
        <is>
          <t>M</t>
        </is>
      </c>
      <c r="T265" t="inlineStr">
        <is>
          <t>RI</t>
        </is>
      </c>
      <c r="U265" t="inlineStr">
        <is>
          <t>-</t>
        </is>
      </c>
      <c r="V265" t="inlineStr">
        <is>
          <t>26-APR-25 00:00:00</t>
        </is>
      </c>
      <c r="W265" t="n">
        <v>202320</v>
      </c>
      <c r="X265" t="inlineStr">
        <is>
          <t>Sabatino</t>
        </is>
      </c>
      <c r="Y265" t="inlineStr">
        <is>
          <t xml:space="preserve"> No especificada</t>
        </is>
      </c>
      <c r="AA265" t="n">
        <v>-5617581713</v>
      </c>
      <c r="AB265" t="inlineStr">
        <is>
          <t>VAVG040901HMCRZBA3</t>
        </is>
      </c>
      <c r="AC265" s="2" t="n">
        <v>38231</v>
      </c>
      <c r="AD265" s="2" t="n">
        <v>45785</v>
      </c>
      <c r="AE265" t="inlineStr">
        <is>
          <t>gabrielvargas9000@gmail.com</t>
        </is>
      </c>
      <c r="AF265" t="inlineStr">
        <is>
          <t>00771619@red.unid.mx</t>
        </is>
      </c>
      <c r="AG265" t="n">
        <v>16800</v>
      </c>
      <c r="AH265" s="7" t="n">
        <v>50</v>
      </c>
      <c r="AI265" t="n">
        <v>0</v>
      </c>
      <c r="AJ265" t="n">
        <v>50</v>
      </c>
      <c r="AK265" t="n">
        <v>50</v>
      </c>
      <c r="AL265" t="n">
        <v>0</v>
      </c>
      <c r="AM265" s="1" t="n">
        <v>44916.36297453703</v>
      </c>
      <c r="AN265" t="n">
        <v>3</v>
      </c>
      <c r="AO265" t="n">
        <v>50</v>
      </c>
      <c r="AP265" t="n">
        <v>1851.5</v>
      </c>
      <c r="AQ265" t="n">
        <v>50</v>
      </c>
      <c r="AR265" t="n">
        <v>1851.5</v>
      </c>
      <c r="AS265" t="n">
        <v>50</v>
      </c>
      <c r="AT265" t="n">
        <v>1851.5</v>
      </c>
      <c r="AU265" t="n">
        <v>0</v>
      </c>
      <c r="AV265" t="n">
        <v>0</v>
      </c>
      <c r="AW265" t="n">
        <v>0</v>
      </c>
      <c r="AX265" t="n">
        <v>0</v>
      </c>
      <c r="AY265" t="n">
        <v>0</v>
      </c>
      <c r="AZ265" t="n">
        <v>0</v>
      </c>
      <c r="BA265" t="n">
        <v>4</v>
      </c>
      <c r="BD265" t="n">
        <v>11109</v>
      </c>
      <c r="BE265" t="n">
        <v>3857</v>
      </c>
      <c r="BF265" t="n">
        <v>5554.5</v>
      </c>
      <c r="BG265" t="n">
        <v>1928.5</v>
      </c>
      <c r="BH265" s="2" t="n">
        <v>45747</v>
      </c>
      <c r="BJ265">
        <f>+VLOOKUP(C265,CV!$A$4:$N$546,14,FALSE)</f>
        <v/>
      </c>
    </row>
    <row r="266">
      <c r="A266" s="6">
        <f>+C266</f>
        <v/>
      </c>
      <c r="B266">
        <f>+VLOOKUP(A266,'[1]BASE 202520'!$C$2:$D$453,2,FALSE)</f>
        <v/>
      </c>
      <c r="C266" t="n">
        <v>794738</v>
      </c>
      <c r="D266" t="inlineStr">
        <is>
          <t>González</t>
        </is>
      </c>
      <c r="E266" t="inlineStr">
        <is>
          <t>Carrillo</t>
        </is>
      </c>
      <c r="F266" t="inlineStr">
        <is>
          <t>David Alejandro</t>
        </is>
      </c>
      <c r="G266">
        <f>+CONCATENATE(D266,"  ",E266," ",F266,)</f>
        <v/>
      </c>
      <c r="H266" t="inlineStr">
        <is>
          <t>AS</t>
        </is>
      </c>
      <c r="J266" t="n">
        <v>2</v>
      </c>
      <c r="K266" t="inlineStr">
        <is>
          <t>Centro</t>
        </is>
      </c>
      <c r="L266" t="inlineStr">
        <is>
          <t>TAX</t>
        </is>
      </c>
      <c r="P266" t="inlineStr">
        <is>
          <t>LIC-EJDE-17</t>
        </is>
      </c>
      <c r="Q266" t="inlineStr">
        <is>
          <t>LI</t>
        </is>
      </c>
      <c r="R266" s="3" t="n">
        <v>2e+25</v>
      </c>
      <c r="S266" t="inlineStr">
        <is>
          <t>M</t>
        </is>
      </c>
      <c r="T266" t="inlineStr">
        <is>
          <t>RI</t>
        </is>
      </c>
      <c r="U266" t="inlineStr">
        <is>
          <t>-</t>
        </is>
      </c>
      <c r="V266" t="inlineStr">
        <is>
          <t>27-APR-25 00:00:00</t>
        </is>
      </c>
      <c r="W266" t="n">
        <v>202340</v>
      </c>
      <c r="X266" t="inlineStr">
        <is>
          <t>Vespertino</t>
        </is>
      </c>
      <c r="Y266" t="inlineStr">
        <is>
          <t xml:space="preserve"> No especificada</t>
        </is>
      </c>
      <c r="AA266" t="n">
        <v>-5511321567</v>
      </c>
      <c r="AB266" t="inlineStr">
        <is>
          <t>GOCD750316HDFNRV00</t>
        </is>
      </c>
      <c r="AC266" s="2" t="n">
        <v>27469</v>
      </c>
      <c r="AD266" s="2" t="n">
        <v>45754</v>
      </c>
      <c r="AE266" t="inlineStr">
        <is>
          <t>alex_radiology1@yahoo.com.mx</t>
        </is>
      </c>
      <c r="AF266" t="inlineStr">
        <is>
          <t>00794738@red.unid.mx</t>
        </is>
      </c>
      <c r="AG266" t="n">
        <v>14250</v>
      </c>
      <c r="AH266" s="7" t="n">
        <v>5</v>
      </c>
      <c r="AI266" t="n">
        <v>0</v>
      </c>
      <c r="AJ266" t="n">
        <v>5</v>
      </c>
      <c r="AK266" t="n">
        <v>5</v>
      </c>
      <c r="AL266" t="n">
        <v>0</v>
      </c>
      <c r="AM266" s="1" t="n">
        <v>45062.68388888889</v>
      </c>
      <c r="AN266" t="n">
        <v>3</v>
      </c>
      <c r="AO266" t="n">
        <v>5</v>
      </c>
      <c r="AP266" t="n">
        <v>187.25</v>
      </c>
      <c r="AQ266" t="n">
        <v>5</v>
      </c>
      <c r="AR266" t="n">
        <v>187.25</v>
      </c>
      <c r="AS266" t="n">
        <v>5</v>
      </c>
      <c r="AT266" t="n">
        <v>187.25</v>
      </c>
      <c r="AU266" t="n">
        <v>0</v>
      </c>
      <c r="AV266" t="n">
        <v>0</v>
      </c>
      <c r="AW266" t="n">
        <v>0</v>
      </c>
      <c r="AX266" t="n">
        <v>0</v>
      </c>
      <c r="AY266" t="n">
        <v>0</v>
      </c>
      <c r="AZ266" t="n">
        <v>0</v>
      </c>
      <c r="BA266" t="n">
        <v>5</v>
      </c>
      <c r="BD266" t="n">
        <v>13446</v>
      </c>
      <c r="BE266" t="n">
        <v>3932</v>
      </c>
      <c r="BF266" t="n">
        <v>12773.7</v>
      </c>
      <c r="BG266" t="n">
        <v>3735.4</v>
      </c>
      <c r="BH266" s="2" t="n">
        <v>45754</v>
      </c>
      <c r="BJ266">
        <f>+VLOOKUP(C266,CV!$A$4:$N$546,14,FALSE)</f>
        <v/>
      </c>
    </row>
    <row r="267">
      <c r="A267" s="6">
        <f>+C267</f>
        <v/>
      </c>
      <c r="B267">
        <f>+VLOOKUP(A267,'[1]BASE 202520'!$C$2:$D$453,2,FALSE)</f>
        <v/>
      </c>
      <c r="C267" t="n">
        <v>795175</v>
      </c>
      <c r="D267" t="inlineStr">
        <is>
          <t>Juarez</t>
        </is>
      </c>
      <c r="E267" t="inlineStr">
        <is>
          <t>Sandoval</t>
        </is>
      </c>
      <c r="F267" t="inlineStr">
        <is>
          <t>Edwin Gerardo</t>
        </is>
      </c>
      <c r="G267">
        <f>+CONCATENATE(D267,"  ",E267," ",F267,)</f>
        <v/>
      </c>
      <c r="H267" t="inlineStr">
        <is>
          <t>AS</t>
        </is>
      </c>
      <c r="J267" t="n">
        <v>2</v>
      </c>
      <c r="K267" t="inlineStr">
        <is>
          <t>Centro</t>
        </is>
      </c>
      <c r="L267" t="inlineStr">
        <is>
          <t>TAX</t>
        </is>
      </c>
      <c r="P267" t="inlineStr">
        <is>
          <t>LIC-EJDE-17</t>
        </is>
      </c>
      <c r="Q267" t="inlineStr">
        <is>
          <t>LI</t>
        </is>
      </c>
      <c r="R267" s="3" t="n">
        <v>2e+25</v>
      </c>
      <c r="S267" t="inlineStr">
        <is>
          <t>M</t>
        </is>
      </c>
      <c r="T267" t="inlineStr">
        <is>
          <t>RI</t>
        </is>
      </c>
      <c r="U267" t="inlineStr">
        <is>
          <t>-</t>
        </is>
      </c>
      <c r="V267" s="1" t="n">
        <v>45792</v>
      </c>
      <c r="W267" t="n">
        <v>202360</v>
      </c>
      <c r="X267" t="inlineStr">
        <is>
          <t>Sabatino</t>
        </is>
      </c>
      <c r="Y267" t="inlineStr">
        <is>
          <t xml:space="preserve"> No especificada</t>
        </is>
      </c>
      <c r="AA267" t="n">
        <v>-5520871292</v>
      </c>
      <c r="AB267" t="inlineStr">
        <is>
          <t>JUSE890327HDFRND04</t>
        </is>
      </c>
      <c r="AC267" s="2" t="n">
        <v>37582</v>
      </c>
      <c r="AD267" s="2" t="n">
        <v>45791</v>
      </c>
      <c r="AE267" t="inlineStr">
        <is>
          <t>JUAREZEDW23@HOTMAIL.COM</t>
        </is>
      </c>
      <c r="AF267" t="inlineStr">
        <is>
          <t>00795175@red.unid.mx</t>
        </is>
      </c>
      <c r="AG267" t="n">
        <v>4620</v>
      </c>
      <c r="AH267" s="7" t="n">
        <v>5</v>
      </c>
      <c r="AI267" t="n">
        <v>0</v>
      </c>
      <c r="AJ267" t="n">
        <v>5</v>
      </c>
      <c r="AK267" t="n">
        <v>5</v>
      </c>
      <c r="AL267" t="n">
        <v>0</v>
      </c>
      <c r="AM267" s="1" t="n">
        <v>45065.80111111111</v>
      </c>
      <c r="AN267" t="n">
        <v>3</v>
      </c>
      <c r="AO267" t="n">
        <v>5</v>
      </c>
      <c r="AP267" t="n">
        <v>0</v>
      </c>
      <c r="AQ267" t="n">
        <v>5</v>
      </c>
      <c r="AR267" t="n">
        <v>0</v>
      </c>
      <c r="AS267" t="n">
        <v>5</v>
      </c>
      <c r="AT267" t="n">
        <v>0</v>
      </c>
      <c r="AU267" t="n">
        <v>0</v>
      </c>
      <c r="AV267" t="n">
        <v>0</v>
      </c>
      <c r="AW267" t="n">
        <v>0</v>
      </c>
      <c r="AX267" t="n">
        <v>0</v>
      </c>
      <c r="AY267" t="n">
        <v>0</v>
      </c>
      <c r="AZ267" t="n">
        <v>0</v>
      </c>
      <c r="BA267" t="n">
        <v>4</v>
      </c>
      <c r="BD267" t="n">
        <v>11451</v>
      </c>
      <c r="BE267" t="n">
        <v>3817</v>
      </c>
      <c r="BF267" t="n">
        <v>10878.45</v>
      </c>
      <c r="BG267" t="n">
        <v>3626.15</v>
      </c>
      <c r="BH267" s="2" t="n">
        <v>45747</v>
      </c>
      <c r="BJ267">
        <f>+VLOOKUP(C267,CV!$A$4:$N$546,14,FALSE)</f>
        <v/>
      </c>
    </row>
    <row r="268">
      <c r="A268" s="6">
        <f>+C268</f>
        <v/>
      </c>
      <c r="B268">
        <f>+VLOOKUP(A268,'[1]BASE 202520'!$C$2:$D$453,2,FALSE)</f>
        <v/>
      </c>
      <c r="C268" t="n">
        <v>808009</v>
      </c>
      <c r="D268" t="inlineStr">
        <is>
          <t>Oropeza</t>
        </is>
      </c>
      <c r="E268" t="inlineStr">
        <is>
          <t>Oseguera</t>
        </is>
      </c>
      <c r="F268" t="inlineStr">
        <is>
          <t>Ana Luisa</t>
        </is>
      </c>
      <c r="G268">
        <f>+CONCATENATE(D268,"  ",E268," ",F268,)</f>
        <v/>
      </c>
      <c r="H268" t="inlineStr">
        <is>
          <t>AS</t>
        </is>
      </c>
      <c r="J268" t="n">
        <v>2</v>
      </c>
      <c r="K268" t="inlineStr">
        <is>
          <t>Centro</t>
        </is>
      </c>
      <c r="L268" t="inlineStr">
        <is>
          <t>TAX</t>
        </is>
      </c>
      <c r="P268" t="inlineStr">
        <is>
          <t>LIC-EJDE-17</t>
        </is>
      </c>
      <c r="Q268" t="inlineStr">
        <is>
          <t>LI</t>
        </is>
      </c>
      <c r="R268" s="3" t="n">
        <v>2e+25</v>
      </c>
      <c r="S268" t="inlineStr">
        <is>
          <t>F</t>
        </is>
      </c>
      <c r="T268" t="inlineStr">
        <is>
          <t>RI</t>
        </is>
      </c>
      <c r="U268" t="inlineStr">
        <is>
          <t>-</t>
        </is>
      </c>
      <c r="V268" t="inlineStr">
        <is>
          <t>27-APR-25 00:00:00</t>
        </is>
      </c>
      <c r="W268" t="n">
        <v>202360</v>
      </c>
      <c r="X268" t="inlineStr">
        <is>
          <t>Matutino</t>
        </is>
      </c>
      <c r="Y268" t="inlineStr">
        <is>
          <t xml:space="preserve"> No especificada</t>
        </is>
      </c>
      <c r="AA268" t="n">
        <v>-5576649799</v>
      </c>
      <c r="AB268" t="inlineStr">
        <is>
          <t>OOOA031220MMCRSNA5</t>
        </is>
      </c>
      <c r="AC268" s="2" t="n">
        <v>37975</v>
      </c>
      <c r="AD268" s="2" t="n">
        <v>45755</v>
      </c>
      <c r="AE268" t="inlineStr">
        <is>
          <t>fani.oropeza.osg@gmail.com</t>
        </is>
      </c>
      <c r="AF268" t="inlineStr">
        <is>
          <t>00808009@red.unid.mx</t>
        </is>
      </c>
      <c r="AG268" t="n">
        <v>4480</v>
      </c>
      <c r="AH268" s="7" t="n">
        <v>5</v>
      </c>
      <c r="AI268" t="n">
        <v>0</v>
      </c>
      <c r="AJ268" t="n">
        <v>5</v>
      </c>
      <c r="AK268" t="n">
        <v>5</v>
      </c>
      <c r="AL268" t="n">
        <v>0</v>
      </c>
      <c r="AM268" s="1" t="n">
        <v>45146.39996527778</v>
      </c>
      <c r="AN268" t="n">
        <v>3</v>
      </c>
      <c r="AO268" t="n">
        <v>5</v>
      </c>
      <c r="AP268" t="n">
        <v>190.85</v>
      </c>
      <c r="AQ268" t="n">
        <v>5</v>
      </c>
      <c r="AR268" t="n">
        <v>190.85</v>
      </c>
      <c r="AS268" t="n">
        <v>5</v>
      </c>
      <c r="AT268" t="n">
        <v>190.85</v>
      </c>
      <c r="AU268" t="n">
        <v>0</v>
      </c>
      <c r="AV268" t="n">
        <v>0</v>
      </c>
      <c r="AW268" t="n">
        <v>0</v>
      </c>
      <c r="AX268" t="n">
        <v>0</v>
      </c>
      <c r="AY268" t="n">
        <v>0</v>
      </c>
      <c r="AZ268" t="n">
        <v>0</v>
      </c>
      <c r="BA268" t="n">
        <v>5</v>
      </c>
      <c r="BD268" t="n">
        <v>13056</v>
      </c>
      <c r="BE268" t="n">
        <v>3817</v>
      </c>
      <c r="BF268" t="n">
        <v>12403.2</v>
      </c>
      <c r="BG268" t="n">
        <v>3626.15</v>
      </c>
      <c r="BH268" s="2" t="n">
        <v>45755</v>
      </c>
      <c r="BJ268">
        <f>+VLOOKUP(C268,CV!$A$4:$N$546,14,FALSE)</f>
        <v/>
      </c>
    </row>
    <row r="269">
      <c r="A269" s="6">
        <f>+C269</f>
        <v/>
      </c>
      <c r="B269">
        <f>+VLOOKUP(A269,'[1]BASE 202520'!$C$2:$D$453,2,FALSE)</f>
        <v/>
      </c>
      <c r="C269" t="n">
        <v>812400</v>
      </c>
      <c r="D269" t="inlineStr">
        <is>
          <t>Torres</t>
        </is>
      </c>
      <c r="E269" t="inlineStr">
        <is>
          <t xml:space="preserve"> De La Brena</t>
        </is>
      </c>
      <c r="F269" t="inlineStr">
        <is>
          <t xml:space="preserve">Jorge </t>
        </is>
      </c>
      <c r="G269">
        <f>+CONCATENATE(D269,"  ",E269," ",F269,)</f>
        <v/>
      </c>
      <c r="H269" t="inlineStr">
        <is>
          <t>AS</t>
        </is>
      </c>
      <c r="J269" t="n">
        <v>2</v>
      </c>
      <c r="K269" t="inlineStr">
        <is>
          <t>Centro</t>
        </is>
      </c>
      <c r="L269" t="inlineStr">
        <is>
          <t>TAX</t>
        </is>
      </c>
      <c r="P269" t="inlineStr">
        <is>
          <t>LIC-EJDE-17</t>
        </is>
      </c>
      <c r="Q269" t="inlineStr">
        <is>
          <t>LI</t>
        </is>
      </c>
      <c r="R269" s="3" t="n">
        <v>2e+25</v>
      </c>
      <c r="S269" t="inlineStr">
        <is>
          <t>M</t>
        </is>
      </c>
      <c r="T269" t="inlineStr">
        <is>
          <t>RI</t>
        </is>
      </c>
      <c r="U269" t="inlineStr">
        <is>
          <t>-</t>
        </is>
      </c>
      <c r="V269" t="inlineStr">
        <is>
          <t>27-APR-25 00:00:00</t>
        </is>
      </c>
      <c r="W269" t="n">
        <v>202360</v>
      </c>
      <c r="X269" t="inlineStr">
        <is>
          <t>Sabatino</t>
        </is>
      </c>
      <c r="Y269" t="inlineStr">
        <is>
          <t xml:space="preserve"> No especificada</t>
        </is>
      </c>
      <c r="AA269" t="n">
        <v>-8682560860</v>
      </c>
      <c r="AB269" t="inlineStr">
        <is>
          <t>TOBJ830829HDFRRR01</t>
        </is>
      </c>
      <c r="AC269" s="2" t="n">
        <v>30557</v>
      </c>
      <c r="AD269" s="2" t="n">
        <v>45747</v>
      </c>
      <c r="AE269" t="inlineStr">
        <is>
          <t>thegrinch2908j@gmail.com</t>
        </is>
      </c>
      <c r="AF269" t="inlineStr">
        <is>
          <t>00812400@red.unid.mx</t>
        </is>
      </c>
      <c r="AG269" t="n">
        <v>9880</v>
      </c>
      <c r="AH269" s="7" t="n">
        <v>65</v>
      </c>
      <c r="AI269" t="n">
        <v>0</v>
      </c>
      <c r="AJ269" t="n">
        <v>65</v>
      </c>
      <c r="AK269" t="n">
        <v>65</v>
      </c>
      <c r="AL269" t="n">
        <v>0</v>
      </c>
      <c r="AM269" s="1" t="n">
        <v>45164.55181712963</v>
      </c>
      <c r="AN269" t="n">
        <v>3</v>
      </c>
      <c r="AO269" t="n">
        <v>65</v>
      </c>
      <c r="AP269" t="n">
        <v>2363.4</v>
      </c>
      <c r="AQ269" t="n">
        <v>65</v>
      </c>
      <c r="AR269" t="n">
        <v>2363.4</v>
      </c>
      <c r="AS269" t="n">
        <v>65</v>
      </c>
      <c r="AT269" t="n">
        <v>2363.4</v>
      </c>
      <c r="AU269" t="n">
        <v>0</v>
      </c>
      <c r="AV269" t="n">
        <v>0</v>
      </c>
      <c r="AW269" t="n">
        <v>0</v>
      </c>
      <c r="AX269" t="n">
        <v>0</v>
      </c>
      <c r="AY269" t="n">
        <v>0</v>
      </c>
      <c r="AZ269" t="n">
        <v>0</v>
      </c>
      <c r="BA269" t="n">
        <v>4</v>
      </c>
      <c r="BD269" t="n">
        <v>10908</v>
      </c>
      <c r="BE269" t="n">
        <v>3636</v>
      </c>
      <c r="BF269" t="n">
        <v>3817.8</v>
      </c>
      <c r="BG269" t="n">
        <v>1272.6</v>
      </c>
      <c r="BH269" s="2" t="n">
        <v>45747</v>
      </c>
      <c r="BJ269">
        <f>+VLOOKUP(C269,CV!$A$4:$N$546,14,FALSE)</f>
        <v/>
      </c>
    </row>
    <row r="270">
      <c r="A270" s="6">
        <f>+C270</f>
        <v/>
      </c>
      <c r="B270">
        <f>+VLOOKUP(A270,'[1]BASE 202520'!$C$2:$D$453,2,FALSE)</f>
        <v/>
      </c>
      <c r="C270" t="n">
        <v>815204</v>
      </c>
      <c r="D270" t="inlineStr">
        <is>
          <t>Matías</t>
        </is>
      </c>
      <c r="E270" t="inlineStr">
        <is>
          <t>Maldonado</t>
        </is>
      </c>
      <c r="F270" t="inlineStr">
        <is>
          <t>Julio Cesar</t>
        </is>
      </c>
      <c r="G270">
        <f>+CONCATENATE(D270,"  ",E270," ",F270,)</f>
        <v/>
      </c>
      <c r="H270" t="inlineStr">
        <is>
          <t>AS</t>
        </is>
      </c>
      <c r="J270" t="n">
        <v>2</v>
      </c>
      <c r="K270" t="inlineStr">
        <is>
          <t>Centro</t>
        </is>
      </c>
      <c r="L270" t="inlineStr">
        <is>
          <t>TAX</t>
        </is>
      </c>
      <c r="P270" t="inlineStr">
        <is>
          <t>LIC-EJDE-17</t>
        </is>
      </c>
      <c r="Q270" t="inlineStr">
        <is>
          <t>LI</t>
        </is>
      </c>
      <c r="R270" s="3" t="n">
        <v>2e+25</v>
      </c>
      <c r="S270" t="inlineStr">
        <is>
          <t>M</t>
        </is>
      </c>
      <c r="T270" t="inlineStr">
        <is>
          <t>RI</t>
        </is>
      </c>
      <c r="U270" t="inlineStr">
        <is>
          <t>-</t>
        </is>
      </c>
      <c r="W270" t="n">
        <v>202360</v>
      </c>
      <c r="X270" t="inlineStr">
        <is>
          <t>Matutino</t>
        </is>
      </c>
      <c r="Y270" t="inlineStr">
        <is>
          <t xml:space="preserve"> No especificada</t>
        </is>
      </c>
      <c r="AA270" t="n">
        <v>-5583471621</v>
      </c>
      <c r="AB270" t="inlineStr">
        <is>
          <t>MAMJ041219HDFTLLA6</t>
        </is>
      </c>
      <c r="AC270" s="2" t="n">
        <v>38340</v>
      </c>
      <c r="AD270" s="2" t="n">
        <v>45785</v>
      </c>
      <c r="AE270" t="inlineStr">
        <is>
          <t>Juliocesarmatiasmaldonado@gmail.com</t>
        </is>
      </c>
      <c r="AF270" t="inlineStr">
        <is>
          <t>00815204@red.unid.mx</t>
        </is>
      </c>
      <c r="AG270" t="n">
        <v>9430</v>
      </c>
      <c r="AH270" s="7" t="n">
        <v>10</v>
      </c>
      <c r="AI270" t="n">
        <v>0</v>
      </c>
      <c r="AJ270" t="n">
        <v>10</v>
      </c>
      <c r="AK270" t="n">
        <v>10</v>
      </c>
      <c r="AL270" t="n">
        <v>0</v>
      </c>
      <c r="AM270" s="1" t="n">
        <v>45685.57158564815</v>
      </c>
      <c r="AN270" t="n">
        <v>3</v>
      </c>
      <c r="AO270" t="n">
        <v>10</v>
      </c>
      <c r="AP270" t="n">
        <v>0</v>
      </c>
      <c r="AQ270" t="n">
        <v>10</v>
      </c>
      <c r="AR270" t="n">
        <v>0</v>
      </c>
      <c r="AS270" t="n">
        <v>10</v>
      </c>
      <c r="AT270" t="n">
        <v>0</v>
      </c>
      <c r="AU270" t="n">
        <v>0</v>
      </c>
      <c r="AV270" t="n">
        <v>0</v>
      </c>
      <c r="AW270" t="n">
        <v>0</v>
      </c>
      <c r="AX270" t="n">
        <v>0</v>
      </c>
      <c r="AY270" t="n">
        <v>0</v>
      </c>
      <c r="AZ270" t="n">
        <v>0</v>
      </c>
      <c r="BD270" t="n">
        <v>9900</v>
      </c>
      <c r="BE270" t="n">
        <v>3300</v>
      </c>
      <c r="BF270" t="n">
        <v>8910</v>
      </c>
      <c r="BG270" t="n">
        <v>2970</v>
      </c>
      <c r="BH270" s="2" t="n">
        <v>45785</v>
      </c>
      <c r="BJ270">
        <f>+VLOOKUP(C270,CV!$A$4:$N$546,14,FALSE)</f>
        <v/>
      </c>
    </row>
    <row r="271">
      <c r="A271" s="6">
        <f>+C271</f>
        <v/>
      </c>
      <c r="B271">
        <f>+VLOOKUP(A271,'[1]BASE 202520'!$C$2:$D$453,2,FALSE)</f>
        <v/>
      </c>
      <c r="C271" t="n">
        <v>820472</v>
      </c>
      <c r="D271" t="inlineStr">
        <is>
          <t>Huitzil</t>
        </is>
      </c>
      <c r="E271" t="inlineStr">
        <is>
          <t>Buendía</t>
        </is>
      </c>
      <c r="F271" t="inlineStr">
        <is>
          <t>Jorge Alejandro</t>
        </is>
      </c>
      <c r="G271">
        <f>+CONCATENATE(D271,"  ",E271," ",F271,)</f>
        <v/>
      </c>
      <c r="H271" t="inlineStr">
        <is>
          <t>AS</t>
        </is>
      </c>
      <c r="J271" t="n">
        <v>2</v>
      </c>
      <c r="K271" t="inlineStr">
        <is>
          <t>Centro</t>
        </is>
      </c>
      <c r="L271" t="inlineStr">
        <is>
          <t>TAX</t>
        </is>
      </c>
      <c r="P271" t="inlineStr">
        <is>
          <t>LIC-EJDE-17</t>
        </is>
      </c>
      <c r="Q271" t="inlineStr">
        <is>
          <t>LI</t>
        </is>
      </c>
      <c r="R271" s="3" t="n">
        <v>2e+25</v>
      </c>
      <c r="S271" t="inlineStr">
        <is>
          <t>M</t>
        </is>
      </c>
      <c r="T271" t="inlineStr">
        <is>
          <t>RI</t>
        </is>
      </c>
      <c r="U271" t="inlineStr">
        <is>
          <t>-</t>
        </is>
      </c>
      <c r="V271" t="inlineStr">
        <is>
          <t>26-APR-25 00:00:00</t>
        </is>
      </c>
      <c r="W271" t="n">
        <v>202420</v>
      </c>
      <c r="X271" t="inlineStr">
        <is>
          <t>Sabatino</t>
        </is>
      </c>
      <c r="Y271" t="inlineStr">
        <is>
          <t xml:space="preserve"> No especificada</t>
        </is>
      </c>
      <c r="AA271" t="n">
        <v>-5514219477</v>
      </c>
      <c r="AB271" t="inlineStr">
        <is>
          <t>HUBJ890204HDFTNR06</t>
        </is>
      </c>
      <c r="AC271" s="2" t="n">
        <v>32543</v>
      </c>
      <c r="AD271" s="2" t="n">
        <v>45784</v>
      </c>
      <c r="AE271" t="inlineStr">
        <is>
          <t>alejandro_1046@outlook.com</t>
        </is>
      </c>
      <c r="AF271" t="inlineStr">
        <is>
          <t>00820472@red.unid.mx</t>
        </is>
      </c>
      <c r="AG271" t="n">
        <v>9440</v>
      </c>
      <c r="AH271" s="7" t="n">
        <v>55</v>
      </c>
      <c r="AI271" t="n">
        <v>0</v>
      </c>
      <c r="AJ271" t="n">
        <v>55</v>
      </c>
      <c r="AK271" t="n">
        <v>55</v>
      </c>
      <c r="AL271" t="n">
        <v>0</v>
      </c>
      <c r="AM271" s="1" t="n">
        <v>45426.70555555556</v>
      </c>
      <c r="AN271" t="n">
        <v>3</v>
      </c>
      <c r="AO271" t="n">
        <v>55</v>
      </c>
      <c r="AP271" t="n">
        <v>1933.8</v>
      </c>
      <c r="AQ271" t="n">
        <v>55</v>
      </c>
      <c r="AR271" t="n">
        <v>1933.8</v>
      </c>
      <c r="AS271" t="n">
        <v>55</v>
      </c>
      <c r="AT271" t="n">
        <v>1933.8</v>
      </c>
      <c r="AU271" t="n">
        <v>0</v>
      </c>
      <c r="AV271" t="n">
        <v>0</v>
      </c>
      <c r="AW271" t="n">
        <v>0</v>
      </c>
      <c r="AX271" t="n">
        <v>0</v>
      </c>
      <c r="AY271" t="n">
        <v>0</v>
      </c>
      <c r="AZ271" t="n">
        <v>0</v>
      </c>
      <c r="BA271" t="n">
        <v>5</v>
      </c>
      <c r="BD271" t="n">
        <v>10548</v>
      </c>
      <c r="BE271" t="n">
        <v>3516</v>
      </c>
      <c r="BF271" t="n">
        <v>4746.6</v>
      </c>
      <c r="BG271" t="n">
        <v>1582.2</v>
      </c>
      <c r="BH271" s="2" t="n">
        <v>45747</v>
      </c>
      <c r="BJ271">
        <f>+VLOOKUP(C271,CV!$A$4:$N$546,14,FALSE)</f>
        <v/>
      </c>
    </row>
    <row r="272">
      <c r="A272" s="6">
        <f>+C272</f>
        <v/>
      </c>
      <c r="B272" t="n">
        <v>123456</v>
      </c>
      <c r="C272" t="n">
        <v>834531</v>
      </c>
      <c r="D272" t="inlineStr">
        <is>
          <t>Davalos</t>
        </is>
      </c>
      <c r="E272" t="inlineStr">
        <is>
          <t>Reyes</t>
        </is>
      </c>
      <c r="F272" t="inlineStr">
        <is>
          <t>Christian José Manuel</t>
        </is>
      </c>
      <c r="G272">
        <f>+CONCATENATE(D272,"  ",E272," ",F272,)</f>
        <v/>
      </c>
      <c r="H272" t="inlineStr">
        <is>
          <t>AS</t>
        </is>
      </c>
      <c r="J272" t="n">
        <v>2</v>
      </c>
      <c r="K272" t="inlineStr">
        <is>
          <t>Centro</t>
        </is>
      </c>
      <c r="L272" t="inlineStr">
        <is>
          <t>TAX</t>
        </is>
      </c>
      <c r="P272" t="inlineStr">
        <is>
          <t>LIC-EJDE-17</t>
        </is>
      </c>
      <c r="Q272" t="inlineStr">
        <is>
          <t>LI</t>
        </is>
      </c>
      <c r="R272" s="3" t="n">
        <v>2e+25</v>
      </c>
      <c r="S272" t="inlineStr">
        <is>
          <t>M</t>
        </is>
      </c>
      <c r="T272" t="inlineStr">
        <is>
          <t>RI</t>
        </is>
      </c>
      <c r="U272" t="inlineStr">
        <is>
          <t>-</t>
        </is>
      </c>
      <c r="V272" t="inlineStr">
        <is>
          <t>26-APR-25 00:00:00</t>
        </is>
      </c>
      <c r="W272" t="n">
        <v>202440</v>
      </c>
      <c r="X272" t="inlineStr">
        <is>
          <t>Sabatino</t>
        </is>
      </c>
      <c r="Y272" t="inlineStr">
        <is>
          <t xml:space="preserve"> No especificada</t>
        </is>
      </c>
      <c r="AA272" t="n">
        <v>-5548395791</v>
      </c>
      <c r="AB272" t="inlineStr">
        <is>
          <t>DARC890912HDFVYH04</t>
        </is>
      </c>
      <c r="AC272" s="2" t="n">
        <v>32763</v>
      </c>
      <c r="AD272" s="2" t="n">
        <v>45751</v>
      </c>
      <c r="AE272" t="inlineStr">
        <is>
          <t>christiandavalosreyes@gmail.com</t>
        </is>
      </c>
      <c r="AF272" t="inlineStr">
        <is>
          <t>00834531@red.unid.mx</t>
        </is>
      </c>
      <c r="AG272" t="n">
        <v>6800</v>
      </c>
      <c r="AH272" s="7" t="n">
        <v>45</v>
      </c>
      <c r="AI272" t="n">
        <v>0</v>
      </c>
      <c r="AJ272" t="n">
        <v>45</v>
      </c>
      <c r="AK272" t="n">
        <v>45</v>
      </c>
      <c r="AL272" t="n">
        <v>0</v>
      </c>
      <c r="AM272" s="1" t="n">
        <v>45329.69760416666</v>
      </c>
      <c r="AN272" t="n">
        <v>3</v>
      </c>
      <c r="AO272" t="n">
        <v>45</v>
      </c>
      <c r="AP272" t="n">
        <v>1582.2</v>
      </c>
      <c r="AQ272" t="n">
        <v>45</v>
      </c>
      <c r="AR272" t="n">
        <v>1582.2</v>
      </c>
      <c r="AS272" t="n">
        <v>45</v>
      </c>
      <c r="AT272" t="n">
        <v>1582.2</v>
      </c>
      <c r="AU272" t="n">
        <v>0</v>
      </c>
      <c r="AV272" t="n">
        <v>0</v>
      </c>
      <c r="AW272" t="n">
        <v>0</v>
      </c>
      <c r="AX272" t="n">
        <v>0</v>
      </c>
      <c r="AY272" t="n">
        <v>0</v>
      </c>
      <c r="AZ272" t="n">
        <v>0</v>
      </c>
      <c r="BA272" t="n">
        <v>5</v>
      </c>
      <c r="BD272" t="n">
        <v>10548</v>
      </c>
      <c r="BE272" t="n">
        <v>3516</v>
      </c>
      <c r="BF272" t="n">
        <v>5801.4</v>
      </c>
      <c r="BG272" t="n">
        <v>1933.8</v>
      </c>
      <c r="BH272" s="2" t="n">
        <v>45751</v>
      </c>
      <c r="BJ272">
        <f>+VLOOKUP(C272,CV!$A$4:$N$546,14,FALSE)</f>
        <v/>
      </c>
    </row>
    <row r="273">
      <c r="A273" s="6">
        <f>+C273</f>
        <v/>
      </c>
      <c r="B273">
        <f>+VLOOKUP(A273,'[1]BASE 202520'!$C$2:$D$453,2,FALSE)</f>
        <v/>
      </c>
      <c r="C273" t="n">
        <v>835707</v>
      </c>
      <c r="D273" t="inlineStr">
        <is>
          <t>Torres</t>
        </is>
      </c>
      <c r="E273" t="inlineStr">
        <is>
          <t>Rodriguez</t>
        </is>
      </c>
      <c r="F273" t="inlineStr">
        <is>
          <t>Luis Enrique</t>
        </is>
      </c>
      <c r="G273">
        <f>+CONCATENATE(D273,"  ",E273," ",F273,)</f>
        <v/>
      </c>
      <c r="H273" t="inlineStr">
        <is>
          <t>AS</t>
        </is>
      </c>
      <c r="J273" t="n">
        <v>2</v>
      </c>
      <c r="K273" t="inlineStr">
        <is>
          <t>Centro</t>
        </is>
      </c>
      <c r="L273" t="inlineStr">
        <is>
          <t>TAX</t>
        </is>
      </c>
      <c r="P273" t="inlineStr">
        <is>
          <t>LIC-EJDE-17</t>
        </is>
      </c>
      <c r="Q273" t="inlineStr">
        <is>
          <t>LI</t>
        </is>
      </c>
      <c r="R273" s="3" t="n">
        <v>2e+25</v>
      </c>
      <c r="S273" t="inlineStr">
        <is>
          <t>M</t>
        </is>
      </c>
      <c r="T273" t="inlineStr">
        <is>
          <t>RI</t>
        </is>
      </c>
      <c r="U273" t="inlineStr">
        <is>
          <t>-</t>
        </is>
      </c>
      <c r="V273" t="inlineStr">
        <is>
          <t>26-APR-25 00:00:00</t>
        </is>
      </c>
      <c r="W273" t="n">
        <v>202440</v>
      </c>
      <c r="X273" t="inlineStr">
        <is>
          <t>Matutino</t>
        </is>
      </c>
      <c r="Y273" t="inlineStr">
        <is>
          <t xml:space="preserve"> No especificada</t>
        </is>
      </c>
      <c r="AA273" t="n">
        <v>-5520911668</v>
      </c>
      <c r="AB273" t="inlineStr">
        <is>
          <t>TORL010227HDFRDSA8</t>
        </is>
      </c>
      <c r="AC273" s="2" t="n">
        <v>36949</v>
      </c>
      <c r="AD273" s="2" t="n">
        <v>45791</v>
      </c>
      <c r="AE273" t="inlineStr">
        <is>
          <t>torresrodriguezenrique290@gmail.com</t>
        </is>
      </c>
      <c r="AF273" t="inlineStr">
        <is>
          <t>00835707@red.unid.mx</t>
        </is>
      </c>
      <c r="AG273" t="n">
        <v>4369</v>
      </c>
      <c r="AH273" s="7" t="n">
        <v>90</v>
      </c>
      <c r="AI273" t="n">
        <v>0</v>
      </c>
      <c r="AJ273" t="n">
        <v>90</v>
      </c>
      <c r="AK273" t="n">
        <v>90</v>
      </c>
      <c r="AL273" t="n">
        <v>0</v>
      </c>
      <c r="AM273" s="1" t="n">
        <v>45336.43962962963</v>
      </c>
      <c r="AN273" t="n">
        <v>3</v>
      </c>
      <c r="AO273" t="n">
        <v>45</v>
      </c>
      <c r="AP273" t="n">
        <v>1582.2</v>
      </c>
      <c r="AQ273" t="n">
        <v>45</v>
      </c>
      <c r="AR273" t="n">
        <v>1582.2</v>
      </c>
      <c r="AS273" t="n">
        <v>45</v>
      </c>
      <c r="AT273" t="n">
        <v>1582.2</v>
      </c>
      <c r="AU273" t="n">
        <v>0</v>
      </c>
      <c r="AV273" t="n">
        <v>0</v>
      </c>
      <c r="AW273" t="n">
        <v>0</v>
      </c>
      <c r="AX273" t="n">
        <v>0</v>
      </c>
      <c r="AY273" t="n">
        <v>0</v>
      </c>
      <c r="AZ273" t="n">
        <v>0</v>
      </c>
      <c r="BA273" t="n">
        <v>5</v>
      </c>
      <c r="BD273" t="n">
        <v>10548</v>
      </c>
      <c r="BE273" t="n">
        <v>3516</v>
      </c>
      <c r="BF273" t="n">
        <v>1054.8</v>
      </c>
      <c r="BG273" t="n">
        <v>351.6</v>
      </c>
      <c r="BH273" s="1" t="n">
        <v>45752.47200231482</v>
      </c>
      <c r="BJ273">
        <f>+VLOOKUP(C273,CV!$A$4:$N$546,14,FALSE)</f>
        <v/>
      </c>
    </row>
    <row r="274">
      <c r="A274" s="6">
        <f>+C274</f>
        <v/>
      </c>
      <c r="B274">
        <f>+VLOOKUP(A274,'[1]BASE 202520'!$C$2:$D$453,2,FALSE)</f>
        <v/>
      </c>
      <c r="C274" t="n">
        <v>840487</v>
      </c>
      <c r="D274" t="inlineStr">
        <is>
          <t>Flores</t>
        </is>
      </c>
      <c r="E274" t="inlineStr">
        <is>
          <t>Arevalo</t>
        </is>
      </c>
      <c r="F274" t="inlineStr">
        <is>
          <t>Frida Xaznat</t>
        </is>
      </c>
      <c r="G274">
        <f>+CONCATENATE(D274,"  ",E274," ",F274,)</f>
        <v/>
      </c>
      <c r="H274" t="inlineStr">
        <is>
          <t>AS</t>
        </is>
      </c>
      <c r="J274" t="n">
        <v>2</v>
      </c>
      <c r="K274" t="inlineStr">
        <is>
          <t>Centro</t>
        </is>
      </c>
      <c r="L274" t="inlineStr">
        <is>
          <t>TAX</t>
        </is>
      </c>
      <c r="P274" t="inlineStr">
        <is>
          <t>LIC-EJDE-17</t>
        </is>
      </c>
      <c r="Q274" t="inlineStr">
        <is>
          <t>LI</t>
        </is>
      </c>
      <c r="R274" s="3" t="n">
        <v>2e+25</v>
      </c>
      <c r="S274" t="inlineStr">
        <is>
          <t>F</t>
        </is>
      </c>
      <c r="T274" t="inlineStr">
        <is>
          <t>RI</t>
        </is>
      </c>
      <c r="U274" t="inlineStr">
        <is>
          <t>-</t>
        </is>
      </c>
      <c r="V274" t="inlineStr">
        <is>
          <t>30-APR-25 00:00:00</t>
        </is>
      </c>
      <c r="W274" t="n">
        <v>202440</v>
      </c>
      <c r="X274" t="inlineStr">
        <is>
          <t>Matutino</t>
        </is>
      </c>
      <c r="Y274" t="inlineStr">
        <is>
          <t xml:space="preserve"> No especificada</t>
        </is>
      </c>
      <c r="AA274" t="n">
        <v>-5624643846</v>
      </c>
      <c r="AB274" t="inlineStr">
        <is>
          <t>FOAF990427MDFLRR02</t>
        </is>
      </c>
      <c r="AC274" s="2" t="n">
        <v>36277</v>
      </c>
      <c r="AD274" s="2" t="n">
        <v>45747</v>
      </c>
      <c r="AE274" t="inlineStr">
        <is>
          <t>fridaarevalo78@gmail.com</t>
        </is>
      </c>
      <c r="AF274" t="inlineStr">
        <is>
          <t>00840487@red.unid.mx</t>
        </is>
      </c>
      <c r="AG274" t="n">
        <v>6220</v>
      </c>
      <c r="AH274" s="7" t="n">
        <v>45</v>
      </c>
      <c r="AI274" t="n">
        <v>0</v>
      </c>
      <c r="AJ274" t="n">
        <v>45</v>
      </c>
      <c r="AK274" t="n">
        <v>45</v>
      </c>
      <c r="AL274" t="n">
        <v>0</v>
      </c>
      <c r="AM274" s="1" t="n">
        <v>45371.81275462963</v>
      </c>
      <c r="AN274" t="n">
        <v>3</v>
      </c>
      <c r="AO274" t="n">
        <v>45</v>
      </c>
      <c r="AP274" t="n">
        <v>1661.4</v>
      </c>
      <c r="AQ274" t="n">
        <v>45</v>
      </c>
      <c r="AR274" t="n">
        <v>1661.4</v>
      </c>
      <c r="AS274" t="n">
        <v>45</v>
      </c>
      <c r="AT274" t="n">
        <v>1661.4</v>
      </c>
      <c r="AU274" t="n">
        <v>0</v>
      </c>
      <c r="AV274" t="n">
        <v>0</v>
      </c>
      <c r="AW274" t="n">
        <v>0</v>
      </c>
      <c r="AX274" t="n">
        <v>0</v>
      </c>
      <c r="AY274" t="n">
        <v>0</v>
      </c>
      <c r="AZ274" t="n">
        <v>0</v>
      </c>
      <c r="BA274" t="n">
        <v>5</v>
      </c>
      <c r="BD274" t="n">
        <v>11076</v>
      </c>
      <c r="BE274" t="n">
        <v>3692</v>
      </c>
      <c r="BF274" t="n">
        <v>6091.8</v>
      </c>
      <c r="BG274" t="n">
        <v>2030.6</v>
      </c>
      <c r="BH274" s="2" t="n">
        <v>45747</v>
      </c>
      <c r="BJ274">
        <f>+VLOOKUP(C274,CV!$A$4:$N$546,14,FALSE)</f>
        <v/>
      </c>
    </row>
    <row r="275">
      <c r="A275" s="6">
        <f>+C275</f>
        <v/>
      </c>
      <c r="B275">
        <f>+VLOOKUP(A275,'[1]BASE 202520'!$C$2:$D$453,2,FALSE)</f>
        <v/>
      </c>
      <c r="C275" t="n">
        <v>850108</v>
      </c>
      <c r="D275" t="inlineStr">
        <is>
          <t>Cesín</t>
        </is>
      </c>
      <c r="E275" t="inlineStr">
        <is>
          <t>Delgado</t>
        </is>
      </c>
      <c r="F275" t="inlineStr">
        <is>
          <t>Amelia Isabel</t>
        </is>
      </c>
      <c r="G275">
        <f>+CONCATENATE(D275,"  ",E275," ",F275,)</f>
        <v/>
      </c>
      <c r="H275" t="inlineStr">
        <is>
          <t>AS</t>
        </is>
      </c>
      <c r="J275" t="n">
        <v>2</v>
      </c>
      <c r="K275" t="inlineStr">
        <is>
          <t>Centro</t>
        </is>
      </c>
      <c r="L275" t="inlineStr">
        <is>
          <t>TAX</t>
        </is>
      </c>
      <c r="P275" t="inlineStr">
        <is>
          <t>LIC-EJDE-17</t>
        </is>
      </c>
      <c r="Q275" t="inlineStr">
        <is>
          <t>LI</t>
        </is>
      </c>
      <c r="R275" s="3" t="n">
        <v>2e+25</v>
      </c>
      <c r="S275" t="inlineStr">
        <is>
          <t>F</t>
        </is>
      </c>
      <c r="T275" t="inlineStr">
        <is>
          <t>RI</t>
        </is>
      </c>
      <c r="U275" t="inlineStr">
        <is>
          <t>-</t>
        </is>
      </c>
      <c r="V275" t="inlineStr">
        <is>
          <t>26-APR-25 00:00:00</t>
        </is>
      </c>
      <c r="W275" t="n">
        <v>202460</v>
      </c>
      <c r="X275" t="inlineStr">
        <is>
          <t>Matutino</t>
        </is>
      </c>
      <c r="Y275" t="inlineStr">
        <is>
          <t xml:space="preserve"> No especificada</t>
        </is>
      </c>
      <c r="Z275" t="n">
        <v>-5570098121</v>
      </c>
      <c r="AA275" t="n">
        <v>-5570098121</v>
      </c>
      <c r="AB275" t="inlineStr">
        <is>
          <t>CEDA000229MNESLMA9</t>
        </is>
      </c>
      <c r="AC275" s="2" t="n">
        <v>36585</v>
      </c>
      <c r="AD275" s="2" t="n">
        <v>45754</v>
      </c>
      <c r="AE275" t="inlineStr">
        <is>
          <t>amelia.cesin@gmail.com</t>
        </is>
      </c>
      <c r="AF275" t="inlineStr">
        <is>
          <t>00850108@red.unid.mx</t>
        </is>
      </c>
      <c r="AG275" t="n">
        <v>6100</v>
      </c>
      <c r="AH275" s="7" t="n">
        <v>45</v>
      </c>
      <c r="AI275" t="n">
        <v>0</v>
      </c>
      <c r="AJ275" t="n">
        <v>45</v>
      </c>
      <c r="AK275" t="n">
        <v>45</v>
      </c>
      <c r="AL275" t="n">
        <v>0</v>
      </c>
      <c r="AM275" s="1" t="n">
        <v>45538.5519212963</v>
      </c>
      <c r="AN275" t="n">
        <v>3</v>
      </c>
      <c r="AO275" t="n">
        <v>45</v>
      </c>
      <c r="AP275" t="n">
        <v>1521.45</v>
      </c>
      <c r="AQ275" t="n">
        <v>45</v>
      </c>
      <c r="AR275" t="n">
        <v>1521.45</v>
      </c>
      <c r="AS275" t="n">
        <v>45</v>
      </c>
      <c r="AT275" t="n">
        <v>1521.45</v>
      </c>
      <c r="AU275" t="n">
        <v>0</v>
      </c>
      <c r="AV275" t="n">
        <v>0</v>
      </c>
      <c r="AW275" t="n">
        <v>0</v>
      </c>
      <c r="AX275" t="n">
        <v>0</v>
      </c>
      <c r="AY275" t="n">
        <v>0</v>
      </c>
      <c r="AZ275" t="n">
        <v>0</v>
      </c>
      <c r="BA275" t="n">
        <v>5</v>
      </c>
      <c r="BD275" t="n">
        <v>10143</v>
      </c>
      <c r="BE275" t="n">
        <v>3381</v>
      </c>
      <c r="BF275" t="n">
        <v>5578.65</v>
      </c>
      <c r="BG275" t="n">
        <v>1859.55</v>
      </c>
      <c r="BH275" s="2" t="n">
        <v>45754</v>
      </c>
      <c r="BJ275">
        <f>+VLOOKUP(C275,CV!$A$4:$N$546,14,FALSE)</f>
        <v/>
      </c>
    </row>
    <row r="276">
      <c r="A276" s="6">
        <f>+C276</f>
        <v/>
      </c>
      <c r="B276">
        <f>+VLOOKUP(A276,'[1]BASE 202520'!$C$2:$D$453,2,FALSE)</f>
        <v/>
      </c>
      <c r="C276" t="n">
        <v>860925</v>
      </c>
      <c r="D276" t="inlineStr">
        <is>
          <t>Segura</t>
        </is>
      </c>
      <c r="E276" t="inlineStr">
        <is>
          <t>Rojas</t>
        </is>
      </c>
      <c r="F276" t="inlineStr">
        <is>
          <t>Jesús Raúl</t>
        </is>
      </c>
      <c r="G276">
        <f>+CONCATENATE(D276,"  ",E276," ",F276,)</f>
        <v/>
      </c>
      <c r="H276" t="inlineStr">
        <is>
          <t>AS</t>
        </is>
      </c>
      <c r="J276" t="n">
        <v>2</v>
      </c>
      <c r="K276" t="inlineStr">
        <is>
          <t>Centro</t>
        </is>
      </c>
      <c r="L276" t="inlineStr">
        <is>
          <t>TAX</t>
        </is>
      </c>
      <c r="P276" t="inlineStr">
        <is>
          <t>LIC-EJDE-17</t>
        </is>
      </c>
      <c r="Q276" t="inlineStr">
        <is>
          <t>LI</t>
        </is>
      </c>
      <c r="R276" s="3" t="n">
        <v>2e+25</v>
      </c>
      <c r="S276" t="inlineStr">
        <is>
          <t>M</t>
        </is>
      </c>
      <c r="T276" t="inlineStr">
        <is>
          <t>RI</t>
        </is>
      </c>
      <c r="U276" t="inlineStr">
        <is>
          <t>-</t>
        </is>
      </c>
      <c r="V276" t="inlineStr">
        <is>
          <t>26-APR-25 00:00:00</t>
        </is>
      </c>
      <c r="W276" t="n">
        <v>202460</v>
      </c>
      <c r="X276" t="inlineStr">
        <is>
          <t>Sabatino</t>
        </is>
      </c>
      <c r="Y276" t="inlineStr">
        <is>
          <t xml:space="preserve"> No especificada</t>
        </is>
      </c>
      <c r="AA276" t="n">
        <v>-5518046685</v>
      </c>
      <c r="AB276" t="inlineStr">
        <is>
          <t>SERJ910411HMCGJS00</t>
        </is>
      </c>
      <c r="AC276" s="2" t="n">
        <v>33339</v>
      </c>
      <c r="AD276" s="1" t="n">
        <v>45787.36821759259</v>
      </c>
      <c r="AE276" t="inlineStr">
        <is>
          <t>evilkrauser@hotmail.com</t>
        </is>
      </c>
      <c r="AF276" t="inlineStr">
        <is>
          <t>00860925@red.unid.mx</t>
        </is>
      </c>
      <c r="AG276" t="n">
        <v>7360</v>
      </c>
      <c r="AH276" s="7" t="n">
        <v>60</v>
      </c>
      <c r="AI276" t="n">
        <v>0</v>
      </c>
      <c r="AJ276" t="n">
        <v>60</v>
      </c>
      <c r="AK276" t="n">
        <v>60</v>
      </c>
      <c r="AL276" t="n">
        <v>0</v>
      </c>
      <c r="AM276" s="1" t="n">
        <v>45534.7084375</v>
      </c>
      <c r="AN276" t="n">
        <v>3</v>
      </c>
      <c r="AO276" t="n">
        <v>60</v>
      </c>
      <c r="AP276" t="n">
        <v>2028.6</v>
      </c>
      <c r="AQ276" t="n">
        <v>60</v>
      </c>
      <c r="AR276" t="n">
        <v>2028.6</v>
      </c>
      <c r="AS276" t="n">
        <v>60</v>
      </c>
      <c r="AT276" t="n">
        <v>2028.6</v>
      </c>
      <c r="AU276" t="n">
        <v>0</v>
      </c>
      <c r="AV276" t="n">
        <v>0</v>
      </c>
      <c r="AW276" t="n">
        <v>0</v>
      </c>
      <c r="AX276" t="n">
        <v>0</v>
      </c>
      <c r="AY276" t="n">
        <v>0</v>
      </c>
      <c r="AZ276" t="n">
        <v>0</v>
      </c>
      <c r="BA276" t="n">
        <v>5</v>
      </c>
      <c r="BD276" t="n">
        <v>10143</v>
      </c>
      <c r="BE276" t="n">
        <v>3381</v>
      </c>
      <c r="BF276" t="n">
        <v>4057.2</v>
      </c>
      <c r="BG276" t="n">
        <v>1352.4</v>
      </c>
      <c r="BH276" s="2" t="n">
        <v>45756</v>
      </c>
      <c r="BJ276">
        <f>+VLOOKUP(C276,CV!$A$4:$N$546,14,FALSE)</f>
        <v/>
      </c>
    </row>
    <row r="277">
      <c r="A277" s="6">
        <f>+C277</f>
        <v/>
      </c>
      <c r="B277">
        <f>+VLOOKUP(A277,'[1]BASE 202520'!$C$2:$D$453,2,FALSE)</f>
        <v/>
      </c>
      <c r="C277" t="n">
        <v>865863</v>
      </c>
      <c r="D277" t="inlineStr">
        <is>
          <t>Alvarez</t>
        </is>
      </c>
      <c r="E277" t="inlineStr">
        <is>
          <t>Gutierrez</t>
        </is>
      </c>
      <c r="F277" t="inlineStr">
        <is>
          <t xml:space="preserve">Ashley </t>
        </is>
      </c>
      <c r="G277">
        <f>+CONCATENATE(D277,"  ",E277," ",F277,)</f>
        <v/>
      </c>
      <c r="H277" t="inlineStr">
        <is>
          <t>AS</t>
        </is>
      </c>
      <c r="J277" t="n">
        <v>2</v>
      </c>
      <c r="K277" t="inlineStr">
        <is>
          <t>Centro</t>
        </is>
      </c>
      <c r="L277" t="inlineStr">
        <is>
          <t>TAX</t>
        </is>
      </c>
      <c r="P277" t="inlineStr">
        <is>
          <t>LIC-EJDE-17</t>
        </is>
      </c>
      <c r="Q277" t="inlineStr">
        <is>
          <t>LI</t>
        </is>
      </c>
      <c r="R277" s="3" t="n">
        <v>2e+25</v>
      </c>
      <c r="S277" t="inlineStr">
        <is>
          <t>F</t>
        </is>
      </c>
      <c r="T277" t="inlineStr">
        <is>
          <t>RI</t>
        </is>
      </c>
      <c r="U277" t="inlineStr">
        <is>
          <t>-</t>
        </is>
      </c>
      <c r="V277" t="inlineStr">
        <is>
          <t>26-APR-25 00:00:00</t>
        </is>
      </c>
      <c r="W277" t="n">
        <v>202460</v>
      </c>
      <c r="X277" t="inlineStr">
        <is>
          <t>Matutino</t>
        </is>
      </c>
      <c r="Y277" t="inlineStr">
        <is>
          <t xml:space="preserve"> No especificada</t>
        </is>
      </c>
      <c r="AA277" t="n">
        <v>-5564102700</v>
      </c>
      <c r="AB277" t="inlineStr">
        <is>
          <t>AAGA050404MNELTSA6</t>
        </is>
      </c>
      <c r="AC277" s="2" t="n">
        <v>38446</v>
      </c>
      <c r="AD277" s="2" t="n">
        <v>45779</v>
      </c>
      <c r="AE277" t="inlineStr">
        <is>
          <t>ashleyalvarezgutierrez@gmail.com</t>
        </is>
      </c>
      <c r="AF277" t="inlineStr">
        <is>
          <t>00865863@red.unid.mx</t>
        </is>
      </c>
      <c r="AG277" t="n">
        <v>56386</v>
      </c>
      <c r="AH277" s="7" t="n">
        <v>60</v>
      </c>
      <c r="AI277" t="n">
        <v>0</v>
      </c>
      <c r="AJ277" t="n">
        <v>60</v>
      </c>
      <c r="AK277" t="n">
        <v>60</v>
      </c>
      <c r="AL277" t="n">
        <v>0</v>
      </c>
      <c r="AM277" s="1" t="n">
        <v>45543.76456018518</v>
      </c>
      <c r="AN277" t="n">
        <v>3</v>
      </c>
      <c r="AO277" t="n">
        <v>60</v>
      </c>
      <c r="AP277" t="n">
        <v>2028.6</v>
      </c>
      <c r="AQ277" t="n">
        <v>60</v>
      </c>
      <c r="AR277" t="n">
        <v>2028.6</v>
      </c>
      <c r="AS277" t="n">
        <v>60</v>
      </c>
      <c r="AT277" t="n">
        <v>2028.6</v>
      </c>
      <c r="AU277" t="n">
        <v>0</v>
      </c>
      <c r="AV277" t="n">
        <v>0</v>
      </c>
      <c r="AW277" t="n">
        <v>0</v>
      </c>
      <c r="AX277" t="n">
        <v>0</v>
      </c>
      <c r="AY277" t="n">
        <v>0</v>
      </c>
      <c r="AZ277" t="n">
        <v>0</v>
      </c>
      <c r="BA277" t="n">
        <v>5</v>
      </c>
      <c r="BD277" t="n">
        <v>10143</v>
      </c>
      <c r="BE277" t="n">
        <v>3381</v>
      </c>
      <c r="BF277" t="n">
        <v>4057.2</v>
      </c>
      <c r="BG277" t="n">
        <v>1352.4</v>
      </c>
      <c r="BH277" s="2" t="n">
        <v>45748</v>
      </c>
      <c r="BJ277">
        <f>+VLOOKUP(C277,CV!$A$4:$N$546,14,FALSE)</f>
        <v/>
      </c>
    </row>
    <row r="278">
      <c r="A278" s="6">
        <f>+C278</f>
        <v/>
      </c>
      <c r="B278">
        <f>+VLOOKUP(A278,'[1]BASE 202520'!$C$2:$D$453,2,FALSE)</f>
        <v/>
      </c>
      <c r="C278" t="n">
        <v>867902</v>
      </c>
      <c r="D278" t="inlineStr">
        <is>
          <t>Cornejo</t>
        </is>
      </c>
      <c r="E278" t="inlineStr">
        <is>
          <t>Hernandez</t>
        </is>
      </c>
      <c r="F278" t="inlineStr">
        <is>
          <t>Rodrigo Israel</t>
        </is>
      </c>
      <c r="G278">
        <f>+CONCATENATE(D278,"  ",E278," ",F278,)</f>
        <v/>
      </c>
      <c r="H278" t="inlineStr">
        <is>
          <t>AS</t>
        </is>
      </c>
      <c r="J278" t="n">
        <v>2</v>
      </c>
      <c r="K278" t="inlineStr">
        <is>
          <t>Centro</t>
        </is>
      </c>
      <c r="L278" t="inlineStr">
        <is>
          <t>TAX</t>
        </is>
      </c>
      <c r="P278" t="inlineStr">
        <is>
          <t>LIC-EJDE-17</t>
        </is>
      </c>
      <c r="Q278" t="inlineStr">
        <is>
          <t>LI</t>
        </is>
      </c>
      <c r="R278" s="3" t="n">
        <v>2e+25</v>
      </c>
      <c r="S278" t="inlineStr">
        <is>
          <t>M</t>
        </is>
      </c>
      <c r="T278" t="inlineStr">
        <is>
          <t>RI</t>
        </is>
      </c>
      <c r="U278" t="inlineStr">
        <is>
          <t>-</t>
        </is>
      </c>
      <c r="V278" t="inlineStr">
        <is>
          <t>26-APR-25 00:00:00</t>
        </is>
      </c>
      <c r="W278" t="n">
        <v>202460</v>
      </c>
      <c r="X278" t="inlineStr">
        <is>
          <t>Sabatino</t>
        </is>
      </c>
      <c r="Y278" t="inlineStr">
        <is>
          <t xml:space="preserve"> No especificada</t>
        </is>
      </c>
      <c r="AA278" t="n">
        <v>-5643646053</v>
      </c>
      <c r="AB278" t="inlineStr">
        <is>
          <t>COHR000607HDFRRDA0</t>
        </is>
      </c>
      <c r="AC278" s="2" t="n">
        <v>36684</v>
      </c>
      <c r="AD278" s="2" t="n">
        <v>45761</v>
      </c>
      <c r="AE278" t="inlineStr">
        <is>
          <t>cisradz00@yahoo.com</t>
        </is>
      </c>
      <c r="AF278" t="inlineStr">
        <is>
          <t>00867902@red.unid.mx</t>
        </is>
      </c>
      <c r="AG278" t="n">
        <v>10500</v>
      </c>
      <c r="AH278" s="7" t="n">
        <v>55</v>
      </c>
      <c r="AI278" t="n">
        <v>0</v>
      </c>
      <c r="AJ278" t="n">
        <v>55</v>
      </c>
      <c r="AK278" t="n">
        <v>55</v>
      </c>
      <c r="AL278" t="n">
        <v>0</v>
      </c>
      <c r="AM278" s="1" t="n">
        <v>45541.75041666667</v>
      </c>
      <c r="AN278" t="n">
        <v>3</v>
      </c>
      <c r="AO278" t="n">
        <v>55</v>
      </c>
      <c r="AP278" t="n">
        <v>1859.55</v>
      </c>
      <c r="AQ278" t="n">
        <v>55</v>
      </c>
      <c r="AR278" t="n">
        <v>1859.55</v>
      </c>
      <c r="AS278" t="n">
        <v>55</v>
      </c>
      <c r="AT278" t="n">
        <v>1859.55</v>
      </c>
      <c r="AU278" t="n">
        <v>0</v>
      </c>
      <c r="AV278" t="n">
        <v>0</v>
      </c>
      <c r="AW278" t="n">
        <v>0</v>
      </c>
      <c r="AX278" t="n">
        <v>0</v>
      </c>
      <c r="AY278" t="n">
        <v>0</v>
      </c>
      <c r="AZ278" t="n">
        <v>0</v>
      </c>
      <c r="BA278" t="n">
        <v>5</v>
      </c>
      <c r="BD278" t="n">
        <v>10143</v>
      </c>
      <c r="BE278" t="n">
        <v>3381</v>
      </c>
      <c r="BF278" t="n">
        <v>4564.35</v>
      </c>
      <c r="BG278" t="n">
        <v>1521.45</v>
      </c>
      <c r="BH278" s="2" t="n">
        <v>45754</v>
      </c>
      <c r="BJ278">
        <f>+VLOOKUP(C278,CV!$A$4:$N$546,14,FALSE)</f>
        <v/>
      </c>
    </row>
    <row r="279">
      <c r="A279" s="6">
        <f>+C279</f>
        <v/>
      </c>
      <c r="B279">
        <f>+VLOOKUP(A279,'[1]BASE 202520'!$C$2:$D$453,2,FALSE)</f>
        <v/>
      </c>
      <c r="C279" t="n">
        <v>868012</v>
      </c>
      <c r="D279" t="inlineStr">
        <is>
          <t>Avelino</t>
        </is>
      </c>
      <c r="E279" t="inlineStr">
        <is>
          <t>Clemente</t>
        </is>
      </c>
      <c r="F279" t="inlineStr">
        <is>
          <t xml:space="preserve">Omar </t>
        </is>
      </c>
      <c r="G279">
        <f>+CONCATENATE(D279,"  ",E279," ",F279,)</f>
        <v/>
      </c>
      <c r="H279" t="inlineStr">
        <is>
          <t>AS</t>
        </is>
      </c>
      <c r="J279" t="n">
        <v>2</v>
      </c>
      <c r="K279" t="inlineStr">
        <is>
          <t>Centro</t>
        </is>
      </c>
      <c r="L279" t="inlineStr">
        <is>
          <t>TAX</t>
        </is>
      </c>
      <c r="P279" t="inlineStr">
        <is>
          <t>LIC-EJDE-17</t>
        </is>
      </c>
      <c r="Q279" t="inlineStr">
        <is>
          <t>LI</t>
        </is>
      </c>
      <c r="R279" s="3" t="n">
        <v>2e+25</v>
      </c>
      <c r="S279" t="inlineStr">
        <is>
          <t>M</t>
        </is>
      </c>
      <c r="T279" t="inlineStr">
        <is>
          <t>RI</t>
        </is>
      </c>
      <c r="U279" t="inlineStr">
        <is>
          <t>-</t>
        </is>
      </c>
      <c r="V279" t="inlineStr">
        <is>
          <t>26-APR-25 00:00:00</t>
        </is>
      </c>
      <c r="W279" t="n">
        <v>202460</v>
      </c>
      <c r="X279" t="inlineStr">
        <is>
          <t>Sin horario</t>
        </is>
      </c>
      <c r="Y279" t="inlineStr">
        <is>
          <t xml:space="preserve"> No especificada</t>
        </is>
      </c>
      <c r="AB279" t="inlineStr">
        <is>
          <t>AECO020102HDFVLMA3</t>
        </is>
      </c>
      <c r="AC279" s="2" t="n">
        <v>37258</v>
      </c>
      <c r="AD279" s="2" t="n">
        <v>45754</v>
      </c>
      <c r="AE279" t="inlineStr">
        <is>
          <t>omaravelinocle@gmail.com</t>
        </is>
      </c>
      <c r="AF279" t="inlineStr">
        <is>
          <t>00868012@red.unid.mx</t>
        </is>
      </c>
      <c r="AG279" t="n">
        <v>16600</v>
      </c>
      <c r="AH279" s="7" t="n">
        <v>5</v>
      </c>
      <c r="AI279" t="n">
        <v>0</v>
      </c>
      <c r="AJ279" t="n">
        <v>5</v>
      </c>
      <c r="AK279" t="n">
        <v>5</v>
      </c>
      <c r="AL279" t="n">
        <v>0</v>
      </c>
      <c r="AM279" s="1" t="n">
        <v>45542.57431712963</v>
      </c>
      <c r="AN279" t="n">
        <v>3</v>
      </c>
      <c r="AO279" t="n">
        <v>5</v>
      </c>
      <c r="AP279" t="n">
        <v>169.05</v>
      </c>
      <c r="AQ279" t="n">
        <v>5</v>
      </c>
      <c r="AR279" t="n">
        <v>169.05</v>
      </c>
      <c r="AS279" t="n">
        <v>5</v>
      </c>
      <c r="AT279" t="n">
        <v>169.05</v>
      </c>
      <c r="AU279" t="n">
        <v>0</v>
      </c>
      <c r="AV279" t="n">
        <v>0</v>
      </c>
      <c r="AW279" t="n">
        <v>0</v>
      </c>
      <c r="AX279" t="n">
        <v>0</v>
      </c>
      <c r="AY279" t="n">
        <v>0</v>
      </c>
      <c r="AZ279" t="n">
        <v>0</v>
      </c>
      <c r="BA279" t="n">
        <v>5</v>
      </c>
      <c r="BD279" t="n">
        <v>10143</v>
      </c>
      <c r="BE279" t="n">
        <v>3381</v>
      </c>
      <c r="BF279" t="n">
        <v>9635.85</v>
      </c>
      <c r="BG279" t="n">
        <v>3211.95</v>
      </c>
      <c r="BH279" s="2" t="n">
        <v>45754</v>
      </c>
      <c r="BJ279">
        <f>+VLOOKUP(C279,CV!$A$4:$N$546,14,FALSE)</f>
        <v/>
      </c>
    </row>
    <row r="280">
      <c r="A280" s="6">
        <f>+C280</f>
        <v/>
      </c>
      <c r="B280">
        <f>+VLOOKUP(A280,'[1]BASE 202520'!$C$2:$D$453,2,FALSE)</f>
        <v/>
      </c>
      <c r="C280" t="n">
        <v>869348</v>
      </c>
      <c r="D280" t="inlineStr">
        <is>
          <t>Ortiz</t>
        </is>
      </c>
      <c r="E280" t="inlineStr">
        <is>
          <t>Ortiz</t>
        </is>
      </c>
      <c r="F280" t="inlineStr">
        <is>
          <t>Karime Gisel</t>
        </is>
      </c>
      <c r="G280">
        <f>+CONCATENATE(D280,"  ",E280," ",F280,)</f>
        <v/>
      </c>
      <c r="H280" t="inlineStr">
        <is>
          <t>AS</t>
        </is>
      </c>
      <c r="J280" t="n">
        <v>2</v>
      </c>
      <c r="K280" t="inlineStr">
        <is>
          <t>Centro</t>
        </is>
      </c>
      <c r="L280" t="inlineStr">
        <is>
          <t>TAX</t>
        </is>
      </c>
      <c r="P280" t="inlineStr">
        <is>
          <t>LIC-EJDE-17</t>
        </is>
      </c>
      <c r="Q280" t="inlineStr">
        <is>
          <t>LI</t>
        </is>
      </c>
      <c r="R280" s="3" t="n">
        <v>2e+25</v>
      </c>
      <c r="S280" t="inlineStr">
        <is>
          <t>F</t>
        </is>
      </c>
      <c r="T280" t="inlineStr">
        <is>
          <t>RI</t>
        </is>
      </c>
      <c r="U280" t="inlineStr">
        <is>
          <t>-</t>
        </is>
      </c>
      <c r="V280" t="inlineStr">
        <is>
          <t>30-APR-25 00:00:00</t>
        </is>
      </c>
      <c r="W280" t="n">
        <v>202460</v>
      </c>
      <c r="X280" t="inlineStr">
        <is>
          <t>Sabatino</t>
        </is>
      </c>
      <c r="Y280" t="inlineStr">
        <is>
          <t xml:space="preserve"> No especificada</t>
        </is>
      </c>
      <c r="AA280" t="n">
        <v>-7292778965</v>
      </c>
      <c r="AB280" t="inlineStr">
        <is>
          <t>OIOK970115MCCRRR03</t>
        </is>
      </c>
      <c r="AC280" s="2" t="n">
        <v>35445</v>
      </c>
      <c r="AD280" s="2" t="n">
        <v>45737</v>
      </c>
      <c r="AE280" t="inlineStr">
        <is>
          <t>karimeortizortiz@icloud.com</t>
        </is>
      </c>
      <c r="AF280" t="inlineStr">
        <is>
          <t>00869348@red.unid.mx</t>
        </is>
      </c>
      <c r="AG280" t="n">
        <v>24820</v>
      </c>
      <c r="AH280" s="7" t="n">
        <v>60</v>
      </c>
      <c r="AI280" t="n">
        <v>0</v>
      </c>
      <c r="AJ280" t="n">
        <v>60</v>
      </c>
      <c r="AK280" t="n">
        <v>60</v>
      </c>
      <c r="AL280" t="n">
        <v>0</v>
      </c>
      <c r="AM280" s="1" t="n">
        <v>45548.48644675926</v>
      </c>
      <c r="AN280" t="n">
        <v>3</v>
      </c>
      <c r="AO280" t="n">
        <v>60</v>
      </c>
      <c r="AP280" t="n">
        <v>2130</v>
      </c>
      <c r="AQ280" t="n">
        <v>60</v>
      </c>
      <c r="AR280" t="n">
        <v>2130</v>
      </c>
      <c r="AS280" t="n">
        <v>60</v>
      </c>
      <c r="AT280" t="n">
        <v>2130</v>
      </c>
      <c r="AU280" t="n">
        <v>0</v>
      </c>
      <c r="AV280" t="n">
        <v>0</v>
      </c>
      <c r="AW280" t="n">
        <v>0</v>
      </c>
      <c r="AX280" t="n">
        <v>0</v>
      </c>
      <c r="AY280" t="n">
        <v>0</v>
      </c>
      <c r="AZ280" t="n">
        <v>0</v>
      </c>
      <c r="BA280" t="n">
        <v>5</v>
      </c>
      <c r="BD280" t="n">
        <v>10650</v>
      </c>
      <c r="BE280" t="n">
        <v>3550</v>
      </c>
      <c r="BF280" t="n">
        <v>4260</v>
      </c>
      <c r="BG280" t="n">
        <v>1420</v>
      </c>
      <c r="BH280" s="2" t="n">
        <v>45737</v>
      </c>
      <c r="BJ280">
        <f>+VLOOKUP(C280,CV!$A$4:$N$546,14,FALSE)</f>
        <v/>
      </c>
    </row>
    <row r="281">
      <c r="A281" s="6">
        <f>+C281</f>
        <v/>
      </c>
      <c r="B281">
        <f>+VLOOKUP(A281,'[1]BASE 202520'!$C$2:$D$453,2,FALSE)</f>
        <v/>
      </c>
      <c r="C281" t="n">
        <v>772863</v>
      </c>
      <c r="D281" t="inlineStr">
        <is>
          <t>Flores</t>
        </is>
      </c>
      <c r="E281" t="inlineStr">
        <is>
          <t>Muñoz</t>
        </is>
      </c>
      <c r="F281" t="inlineStr">
        <is>
          <t xml:space="preserve">Julian </t>
        </is>
      </c>
      <c r="G281">
        <f>+CONCATENATE(D281,"  ",E281," ",F281,)</f>
        <v/>
      </c>
      <c r="H281" t="inlineStr">
        <is>
          <t>AS</t>
        </is>
      </c>
      <c r="J281" t="n">
        <v>2</v>
      </c>
      <c r="K281" t="inlineStr">
        <is>
          <t>Centro</t>
        </is>
      </c>
      <c r="L281" t="inlineStr">
        <is>
          <t>TAX</t>
        </is>
      </c>
      <c r="P281" t="inlineStr">
        <is>
          <t>LIC-EJEP-18</t>
        </is>
      </c>
      <c r="Q281" t="inlineStr">
        <is>
          <t>LI</t>
        </is>
      </c>
      <c r="R281" s="3" t="n">
        <v>2e+25</v>
      </c>
      <c r="S281" t="inlineStr">
        <is>
          <t>M</t>
        </is>
      </c>
      <c r="T281" t="inlineStr">
        <is>
          <t>RI</t>
        </is>
      </c>
      <c r="U281" t="inlineStr">
        <is>
          <t>-</t>
        </is>
      </c>
      <c r="W281" t="n">
        <v>202320</v>
      </c>
      <c r="X281" t="inlineStr">
        <is>
          <t>Sabatino</t>
        </is>
      </c>
      <c r="Y281" t="inlineStr">
        <is>
          <t xml:space="preserve"> No especificada</t>
        </is>
      </c>
      <c r="Z281" t="inlineStr">
        <is>
          <t>52-5512902224</t>
        </is>
      </c>
      <c r="AA281" t="inlineStr">
        <is>
          <t>52-5531330452</t>
        </is>
      </c>
      <c r="AB281" t="inlineStr">
        <is>
          <t>FOMJ710209HDFLXL03</t>
        </is>
      </c>
      <c r="AC281" s="2" t="n">
        <v>25973</v>
      </c>
      <c r="AD281" s="2" t="n">
        <v>45779</v>
      </c>
      <c r="AE281" t="inlineStr">
        <is>
          <t>naylu009@gmail.com</t>
        </is>
      </c>
      <c r="AF281" t="inlineStr">
        <is>
          <t>00772863@red.unid.mx</t>
        </is>
      </c>
      <c r="AG281" t="n">
        <v>57840</v>
      </c>
      <c r="AH281" s="7" t="n">
        <v>48</v>
      </c>
      <c r="AI281" t="n">
        <v>0</v>
      </c>
      <c r="AJ281" t="n">
        <v>48</v>
      </c>
      <c r="AK281" t="n">
        <v>48</v>
      </c>
      <c r="AL281" t="n">
        <v>0</v>
      </c>
      <c r="AM281" s="1" t="n">
        <v>44916.86364583333</v>
      </c>
      <c r="AN281" t="n">
        <v>3</v>
      </c>
      <c r="AO281" t="n">
        <v>48</v>
      </c>
      <c r="AP281" t="n">
        <v>0</v>
      </c>
      <c r="AQ281" t="n">
        <v>48</v>
      </c>
      <c r="AR281" t="n">
        <v>0</v>
      </c>
      <c r="AS281" t="n">
        <v>48</v>
      </c>
      <c r="AT281" t="n">
        <v>0</v>
      </c>
      <c r="AU281" t="n">
        <v>0</v>
      </c>
      <c r="AV281" t="n">
        <v>0</v>
      </c>
      <c r="AW281" t="n">
        <v>0</v>
      </c>
      <c r="AX281" t="n">
        <v>0</v>
      </c>
      <c r="AY281" t="n">
        <v>0</v>
      </c>
      <c r="AZ281" t="n">
        <v>0</v>
      </c>
      <c r="BD281" t="n">
        <v>9900</v>
      </c>
      <c r="BE281" t="n">
        <v>3300</v>
      </c>
      <c r="BF281" t="n">
        <v>5148</v>
      </c>
      <c r="BG281" t="n">
        <v>1716</v>
      </c>
      <c r="BH281" s="2" t="n">
        <v>45779</v>
      </c>
      <c r="BJ281">
        <f>+VLOOKUP(C281,CV!$A$4:$N$546,14,FALSE)</f>
        <v/>
      </c>
    </row>
    <row r="282">
      <c r="A282" s="6">
        <f>+C282</f>
        <v/>
      </c>
      <c r="B282">
        <f>+VLOOKUP(A282,'[1]BASE 202520'!$C$2:$D$453,2,FALSE)</f>
        <v/>
      </c>
      <c r="C282" t="n">
        <v>304801</v>
      </c>
      <c r="D282" t="inlineStr">
        <is>
          <t>Anzures</t>
        </is>
      </c>
      <c r="E282" t="inlineStr">
        <is>
          <t>Sánchez</t>
        </is>
      </c>
      <c r="F282" t="inlineStr">
        <is>
          <t>Juan Daniel</t>
        </is>
      </c>
      <c r="G282">
        <f>+CONCATENATE(D282,"  ",E282," ",F282,)</f>
        <v/>
      </c>
      <c r="H282" t="inlineStr">
        <is>
          <t>AS</t>
        </is>
      </c>
      <c r="J282" t="n">
        <v>2</v>
      </c>
      <c r="K282" t="inlineStr">
        <is>
          <t>Centro</t>
        </is>
      </c>
      <c r="L282" t="inlineStr">
        <is>
          <t>TAX</t>
        </is>
      </c>
      <c r="P282" t="inlineStr">
        <is>
          <t>LIC-EJME-17</t>
        </is>
      </c>
      <c r="Q282" t="inlineStr">
        <is>
          <t>LI</t>
        </is>
      </c>
      <c r="R282" s="3" t="n">
        <v>2e+25</v>
      </c>
      <c r="S282" t="inlineStr">
        <is>
          <t>M</t>
        </is>
      </c>
      <c r="T282" t="inlineStr">
        <is>
          <t>RI</t>
        </is>
      </c>
      <c r="U282" t="inlineStr">
        <is>
          <t>-</t>
        </is>
      </c>
      <c r="V282" t="inlineStr">
        <is>
          <t>26-APR-25 00:00:00</t>
        </is>
      </c>
      <c r="W282" t="n">
        <v>201860</v>
      </c>
      <c r="X282" t="inlineStr">
        <is>
          <t>Matutino</t>
        </is>
      </c>
      <c r="Y282" t="inlineStr">
        <is>
          <t xml:space="preserve"> No especificada</t>
        </is>
      </c>
      <c r="AA282" t="n">
        <v>-5547004732</v>
      </c>
      <c r="AB282" t="inlineStr">
        <is>
          <t>AUSJ001128HDFNNNA6</t>
        </is>
      </c>
      <c r="AC282" s="2" t="n">
        <v>36858</v>
      </c>
      <c r="AD282" s="2" t="n">
        <v>45734</v>
      </c>
      <c r="AE282" t="inlineStr">
        <is>
          <t>Danielanzures351@gmail.com</t>
        </is>
      </c>
      <c r="AF282" t="inlineStr">
        <is>
          <t>00304801@red.unid.mx</t>
        </is>
      </c>
      <c r="AG282" t="n">
        <v>16060</v>
      </c>
      <c r="AH282" s="7" t="n">
        <v>45</v>
      </c>
      <c r="AI282" t="n">
        <v>0</v>
      </c>
      <c r="AJ282" t="n">
        <v>45</v>
      </c>
      <c r="AK282" t="n">
        <v>45</v>
      </c>
      <c r="AL282" t="n">
        <v>0</v>
      </c>
      <c r="AM282" s="1" t="n">
        <v>45040.46356481482</v>
      </c>
      <c r="AN282" t="n">
        <v>3</v>
      </c>
      <c r="AO282" t="n">
        <v>45</v>
      </c>
      <c r="AP282" t="n">
        <v>1685.25</v>
      </c>
      <c r="AQ282" t="n">
        <v>45</v>
      </c>
      <c r="AR282" t="n">
        <v>1685.25</v>
      </c>
      <c r="AS282" t="n">
        <v>45</v>
      </c>
      <c r="AT282" t="n">
        <v>1685.25</v>
      </c>
      <c r="AU282" t="n">
        <v>0</v>
      </c>
      <c r="AV282" t="n">
        <v>0</v>
      </c>
      <c r="AW282" t="n">
        <v>0</v>
      </c>
      <c r="AX282" t="n">
        <v>0</v>
      </c>
      <c r="AY282" t="n">
        <v>0</v>
      </c>
      <c r="AZ282" t="n">
        <v>0</v>
      </c>
      <c r="BA282" t="n">
        <v>4</v>
      </c>
      <c r="BD282" t="n">
        <v>11235</v>
      </c>
      <c r="BE282" t="n">
        <v>3745</v>
      </c>
      <c r="BF282" t="n">
        <v>6179.25</v>
      </c>
      <c r="BG282" t="n">
        <v>2059.75</v>
      </c>
      <c r="BH282" s="2" t="n">
        <v>45734</v>
      </c>
      <c r="BJ282">
        <f>+VLOOKUP(C282,CV!$A$4:$N$546,14,FALSE)</f>
        <v/>
      </c>
    </row>
    <row r="283">
      <c r="A283" s="6">
        <f>+C283</f>
        <v/>
      </c>
      <c r="B283">
        <f>+VLOOKUP(A283,'[1]BASE 202520'!$C$2:$D$453,2,FALSE)</f>
        <v/>
      </c>
      <c r="C283" t="n">
        <v>734260</v>
      </c>
      <c r="D283" t="inlineStr">
        <is>
          <t>Peña</t>
        </is>
      </c>
      <c r="E283" t="inlineStr">
        <is>
          <t>Cruz</t>
        </is>
      </c>
      <c r="F283" t="inlineStr">
        <is>
          <t>Luis Ignacio</t>
        </is>
      </c>
      <c r="G283">
        <f>+CONCATENATE(D283,"  ",E283," ",F283,)</f>
        <v/>
      </c>
      <c r="H283" t="inlineStr">
        <is>
          <t>AS</t>
        </is>
      </c>
      <c r="J283" t="n">
        <v>2</v>
      </c>
      <c r="K283" t="inlineStr">
        <is>
          <t>Centro</t>
        </is>
      </c>
      <c r="L283" t="inlineStr">
        <is>
          <t>TAX</t>
        </is>
      </c>
      <c r="P283" t="inlineStr">
        <is>
          <t>LIC-EJME-17</t>
        </is>
      </c>
      <c r="Q283" t="inlineStr">
        <is>
          <t>LI</t>
        </is>
      </c>
      <c r="R283" s="3" t="n">
        <v>2e+25</v>
      </c>
      <c r="S283" t="inlineStr">
        <is>
          <t>M</t>
        </is>
      </c>
      <c r="T283" t="inlineStr">
        <is>
          <t>RI</t>
        </is>
      </c>
      <c r="U283" t="inlineStr">
        <is>
          <t>-</t>
        </is>
      </c>
      <c r="W283" t="n">
        <v>202240</v>
      </c>
      <c r="X283" t="inlineStr">
        <is>
          <t>Sabatino</t>
        </is>
      </c>
      <c r="Y283" t="inlineStr">
        <is>
          <t xml:space="preserve"> No especificada</t>
        </is>
      </c>
      <c r="AA283" t="n">
        <v>-5529437059</v>
      </c>
      <c r="AB283" t="inlineStr">
        <is>
          <t>PECL820730HHGXRS02</t>
        </is>
      </c>
      <c r="AC283" s="2" t="n">
        <v>30162</v>
      </c>
      <c r="AD283" s="2" t="n">
        <v>45741</v>
      </c>
      <c r="AE283" t="inlineStr">
        <is>
          <t>nachito88leo@gmail.com</t>
        </is>
      </c>
      <c r="AF283" t="inlineStr">
        <is>
          <t>00734260@red.unid.mx</t>
        </is>
      </c>
      <c r="AG283" t="n">
        <v>16450</v>
      </c>
      <c r="AH283" s="7" t="n">
        <v>45</v>
      </c>
      <c r="AI283" t="n">
        <v>0</v>
      </c>
      <c r="AJ283" t="n">
        <v>45</v>
      </c>
      <c r="AK283" t="n">
        <v>45</v>
      </c>
      <c r="AL283" t="n">
        <v>0</v>
      </c>
      <c r="AM283" s="1" t="n">
        <v>44706.5125</v>
      </c>
      <c r="AN283" t="n">
        <v>3</v>
      </c>
      <c r="AO283" t="n">
        <v>45</v>
      </c>
      <c r="AP283" t="n">
        <v>0</v>
      </c>
      <c r="AQ283" t="n">
        <v>45</v>
      </c>
      <c r="AR283" t="n">
        <v>0</v>
      </c>
      <c r="AS283" t="n">
        <v>45</v>
      </c>
      <c r="AT283" t="n">
        <v>0</v>
      </c>
      <c r="AU283" t="n">
        <v>0</v>
      </c>
      <c r="AV283" t="n">
        <v>0</v>
      </c>
      <c r="AW283" t="n">
        <v>0</v>
      </c>
      <c r="AX283" t="n">
        <v>0</v>
      </c>
      <c r="AY283" t="n">
        <v>0</v>
      </c>
      <c r="AZ283" t="n">
        <v>0</v>
      </c>
      <c r="BD283" t="n">
        <v>9900</v>
      </c>
      <c r="BE283" t="n">
        <v>3300</v>
      </c>
      <c r="BF283" t="n">
        <v>5445</v>
      </c>
      <c r="BG283" t="n">
        <v>1815</v>
      </c>
      <c r="BH283" s="2" t="n">
        <v>45741</v>
      </c>
      <c r="BJ283">
        <f>+VLOOKUP(C283,CV!$A$4:$N$546,14,FALSE)</f>
        <v/>
      </c>
    </row>
    <row r="284">
      <c r="A284" s="6">
        <f>+C284</f>
        <v/>
      </c>
      <c r="B284">
        <f>+VLOOKUP(A284,'[1]BASE 202520'!$C$2:$D$453,2,FALSE)</f>
        <v/>
      </c>
      <c r="C284" t="n">
        <v>774036</v>
      </c>
      <c r="D284" t="inlineStr">
        <is>
          <t>Ojeda</t>
        </is>
      </c>
      <c r="E284" t="inlineStr">
        <is>
          <t>Mata</t>
        </is>
      </c>
      <c r="F284" t="inlineStr">
        <is>
          <t xml:space="preserve">Daniela </t>
        </is>
      </c>
      <c r="G284">
        <f>+CONCATENATE(D284,"  ",E284," ",F284,)</f>
        <v/>
      </c>
      <c r="H284" t="inlineStr">
        <is>
          <t>AS</t>
        </is>
      </c>
      <c r="J284" t="n">
        <v>2</v>
      </c>
      <c r="K284" t="inlineStr">
        <is>
          <t>Centro</t>
        </is>
      </c>
      <c r="L284" t="inlineStr">
        <is>
          <t>TAX</t>
        </is>
      </c>
      <c r="P284" t="inlineStr">
        <is>
          <t>LIC-EJME-17</t>
        </is>
      </c>
      <c r="Q284" t="inlineStr">
        <is>
          <t>LI</t>
        </is>
      </c>
      <c r="R284" s="3" t="n">
        <v>2e+25</v>
      </c>
      <c r="S284" t="inlineStr">
        <is>
          <t>F</t>
        </is>
      </c>
      <c r="T284" t="inlineStr">
        <is>
          <t>RI</t>
        </is>
      </c>
      <c r="U284" t="inlineStr">
        <is>
          <t>-</t>
        </is>
      </c>
      <c r="V284" t="inlineStr">
        <is>
          <t>27-APR-25 00:00:00</t>
        </is>
      </c>
      <c r="W284" t="n">
        <v>202320</v>
      </c>
      <c r="X284" t="inlineStr">
        <is>
          <t>Matutino</t>
        </is>
      </c>
      <c r="Y284" t="inlineStr">
        <is>
          <t xml:space="preserve"> No especificada</t>
        </is>
      </c>
      <c r="AA284" t="n">
        <v>-5541330535</v>
      </c>
      <c r="AB284" t="inlineStr">
        <is>
          <t>OEMD021019MDFJTNA5</t>
        </is>
      </c>
      <c r="AC284" s="2" t="n">
        <v>37548</v>
      </c>
      <c r="AD284" s="1" t="n">
        <v>45787.6917824074</v>
      </c>
      <c r="AE284" t="inlineStr">
        <is>
          <t>danielaojmata.19@gmail.com</t>
        </is>
      </c>
      <c r="AF284" t="inlineStr">
        <is>
          <t>00774036@red.unid.mx</t>
        </is>
      </c>
      <c r="AG284" t="n">
        <v>1000</v>
      </c>
      <c r="AH284" s="7" t="n">
        <v>45</v>
      </c>
      <c r="AI284" t="n">
        <v>0</v>
      </c>
      <c r="AJ284" t="n">
        <v>45</v>
      </c>
      <c r="AK284" t="n">
        <v>45</v>
      </c>
      <c r="AL284" t="n">
        <v>0</v>
      </c>
      <c r="AM284" s="1" t="n">
        <v>45181.58998842593</v>
      </c>
      <c r="AN284" t="n">
        <v>3</v>
      </c>
      <c r="AO284" t="n">
        <v>45</v>
      </c>
      <c r="AP284" t="n">
        <v>1636.2</v>
      </c>
      <c r="AQ284" t="n">
        <v>45</v>
      </c>
      <c r="AR284" t="n">
        <v>1636.2</v>
      </c>
      <c r="AS284" t="n">
        <v>45</v>
      </c>
      <c r="AT284" t="n">
        <v>1636.2</v>
      </c>
      <c r="AU284" t="n">
        <v>0</v>
      </c>
      <c r="AV284" t="n">
        <v>0</v>
      </c>
      <c r="AW284" t="n">
        <v>0</v>
      </c>
      <c r="AX284" t="n">
        <v>0</v>
      </c>
      <c r="AY284" t="n">
        <v>0</v>
      </c>
      <c r="AZ284" t="n">
        <v>0</v>
      </c>
      <c r="BA284" t="n">
        <v>6</v>
      </c>
      <c r="BD284" t="n">
        <v>14430</v>
      </c>
      <c r="BE284" t="n">
        <v>3817</v>
      </c>
      <c r="BF284" t="n">
        <v>7936.5</v>
      </c>
      <c r="BG284" t="n">
        <v>2099.35</v>
      </c>
      <c r="BH284" s="2" t="n">
        <v>45741</v>
      </c>
      <c r="BJ284">
        <f>+VLOOKUP(C284,CV!$A$4:$N$546,14,FALSE)</f>
        <v/>
      </c>
    </row>
    <row r="285">
      <c r="A285" s="6">
        <f>+C285</f>
        <v/>
      </c>
      <c r="B285">
        <f>+VLOOKUP(A285,'[1]BASE 202520'!$C$2:$D$453,2,FALSE)</f>
        <v/>
      </c>
      <c r="C285" t="n">
        <v>796954</v>
      </c>
      <c r="D285" t="inlineStr">
        <is>
          <t>Ojeda</t>
        </is>
      </c>
      <c r="E285" t="inlineStr">
        <is>
          <t>Mata</t>
        </is>
      </c>
      <c r="F285" t="inlineStr">
        <is>
          <t xml:space="preserve">Karen </t>
        </is>
      </c>
      <c r="G285">
        <f>+CONCATENATE(D285,"  ",E285," ",F285,)</f>
        <v/>
      </c>
      <c r="H285" t="inlineStr">
        <is>
          <t>AS</t>
        </is>
      </c>
      <c r="J285" t="n">
        <v>2</v>
      </c>
      <c r="K285" t="inlineStr">
        <is>
          <t>Centro</t>
        </is>
      </c>
      <c r="L285" t="inlineStr">
        <is>
          <t>TAX</t>
        </is>
      </c>
      <c r="P285" t="inlineStr">
        <is>
          <t>LIC-EJME-17</t>
        </is>
      </c>
      <c r="Q285" t="inlineStr">
        <is>
          <t>LI</t>
        </is>
      </c>
      <c r="R285" s="3" t="n">
        <v>2e+25</v>
      </c>
      <c r="S285" t="inlineStr">
        <is>
          <t>F</t>
        </is>
      </c>
      <c r="T285" t="inlineStr">
        <is>
          <t>RI</t>
        </is>
      </c>
      <c r="U285" t="inlineStr">
        <is>
          <t>-</t>
        </is>
      </c>
      <c r="V285" t="inlineStr">
        <is>
          <t>27-APR-25 00:00:00</t>
        </is>
      </c>
      <c r="W285" t="n">
        <v>202360</v>
      </c>
      <c r="X285" t="inlineStr">
        <is>
          <t>Sabatino</t>
        </is>
      </c>
      <c r="Y285" t="inlineStr">
        <is>
          <t xml:space="preserve"> No especificada</t>
        </is>
      </c>
      <c r="AA285" t="n">
        <v>-5539992413</v>
      </c>
      <c r="AB285" t="inlineStr">
        <is>
          <t>OEMK951207MDFJTR06</t>
        </is>
      </c>
      <c r="AC285" s="2" t="n">
        <v>35040</v>
      </c>
      <c r="AD285" s="1" t="n">
        <v>45787.68952546296</v>
      </c>
      <c r="AE285" t="inlineStr">
        <is>
          <t>karenojma.1207@gmail.com</t>
        </is>
      </c>
      <c r="AF285" t="inlineStr">
        <is>
          <t>00796954@red.unid.mx</t>
        </is>
      </c>
      <c r="AG285" t="n">
        <v>16030</v>
      </c>
      <c r="AH285" s="7" t="n">
        <v>50</v>
      </c>
      <c r="AI285" t="n">
        <v>0</v>
      </c>
      <c r="AJ285" t="n">
        <v>50</v>
      </c>
      <c r="AK285" t="n">
        <v>50</v>
      </c>
      <c r="AL285" t="n">
        <v>0</v>
      </c>
      <c r="AM285" s="1" t="n">
        <v>45078.79428240741</v>
      </c>
      <c r="AN285" t="n">
        <v>3</v>
      </c>
      <c r="AO285" t="n">
        <v>50</v>
      </c>
      <c r="AP285" t="n">
        <v>1818</v>
      </c>
      <c r="AQ285" t="n">
        <v>50</v>
      </c>
      <c r="AR285" t="n">
        <v>1818</v>
      </c>
      <c r="AS285" t="n">
        <v>50</v>
      </c>
      <c r="AT285" t="n">
        <v>1818</v>
      </c>
      <c r="AU285" t="n">
        <v>0</v>
      </c>
      <c r="AV285" t="n">
        <v>0</v>
      </c>
      <c r="AW285" t="n">
        <v>0</v>
      </c>
      <c r="AX285" t="n">
        <v>0</v>
      </c>
      <c r="AY285" t="n">
        <v>0</v>
      </c>
      <c r="AZ285" t="n">
        <v>0</v>
      </c>
      <c r="BA285" t="n">
        <v>4</v>
      </c>
      <c r="BD285" t="n">
        <v>10908</v>
      </c>
      <c r="BE285" t="n">
        <v>3636</v>
      </c>
      <c r="BF285" t="n">
        <v>5454</v>
      </c>
      <c r="BG285" t="n">
        <v>1818</v>
      </c>
      <c r="BH285" s="2" t="n">
        <v>45741</v>
      </c>
      <c r="BJ285">
        <f>+VLOOKUP(C285,CV!$A$4:$N$546,14,FALSE)</f>
        <v/>
      </c>
    </row>
    <row r="286">
      <c r="A286" s="6">
        <f>+C286</f>
        <v/>
      </c>
      <c r="B286">
        <f>+VLOOKUP(A286,'[1]BASE 202520'!$C$2:$D$453,2,FALSE)</f>
        <v/>
      </c>
      <c r="C286" t="n">
        <v>816787</v>
      </c>
      <c r="D286" t="inlineStr">
        <is>
          <t>Franco</t>
        </is>
      </c>
      <c r="E286" t="inlineStr">
        <is>
          <t>Aguilar</t>
        </is>
      </c>
      <c r="F286" t="inlineStr">
        <is>
          <t>Jocelyn Sthefany</t>
        </is>
      </c>
      <c r="G286">
        <f>+CONCATENATE(D286,"  ",E286," ",F286,)</f>
        <v/>
      </c>
      <c r="H286" t="inlineStr">
        <is>
          <t>AS</t>
        </is>
      </c>
      <c r="J286" t="n">
        <v>2</v>
      </c>
      <c r="K286" t="inlineStr">
        <is>
          <t>Centro</t>
        </is>
      </c>
      <c r="L286" t="inlineStr">
        <is>
          <t>TAX</t>
        </is>
      </c>
      <c r="P286" t="inlineStr">
        <is>
          <t>LIC-EJME-17</t>
        </is>
      </c>
      <c r="Q286" t="inlineStr">
        <is>
          <t>LI</t>
        </is>
      </c>
      <c r="R286" s="3" t="n">
        <v>2e+25</v>
      </c>
      <c r="S286" t="inlineStr">
        <is>
          <t>F</t>
        </is>
      </c>
      <c r="T286" t="inlineStr">
        <is>
          <t>RI</t>
        </is>
      </c>
      <c r="U286" t="inlineStr">
        <is>
          <t>-</t>
        </is>
      </c>
      <c r="V286" s="1" t="n">
        <v>45780</v>
      </c>
      <c r="W286" t="n">
        <v>202360</v>
      </c>
      <c r="X286" t="inlineStr">
        <is>
          <t>Sin horario</t>
        </is>
      </c>
      <c r="Y286" t="inlineStr">
        <is>
          <t xml:space="preserve"> No especificada</t>
        </is>
      </c>
      <c r="AA286" t="n">
        <v>-5540493786</v>
      </c>
      <c r="AB286" t="inlineStr">
        <is>
          <t>FAAJ950420MDFRGC03</t>
        </is>
      </c>
      <c r="AC286" s="2" t="n">
        <v>34813</v>
      </c>
      <c r="AD286" s="2" t="n">
        <v>45777</v>
      </c>
      <c r="AE286" t="inlineStr">
        <is>
          <t>yozif20@gmail.com</t>
        </is>
      </c>
      <c r="AF286" t="inlineStr">
        <is>
          <t> </t>
        </is>
      </c>
      <c r="AH286" s="7" t="n">
        <v>60</v>
      </c>
      <c r="AI286" t="n">
        <v>0</v>
      </c>
      <c r="AJ286" t="n">
        <v>60</v>
      </c>
      <c r="AK286" t="n">
        <v>60</v>
      </c>
      <c r="AL286" t="n">
        <v>0</v>
      </c>
      <c r="AM286" s="1" t="n">
        <v>45189.37583333333</v>
      </c>
      <c r="AN286" t="n">
        <v>3</v>
      </c>
      <c r="AO286" t="n">
        <v>60</v>
      </c>
      <c r="AP286" t="n">
        <v>2290.2</v>
      </c>
      <c r="AQ286" t="n">
        <v>60</v>
      </c>
      <c r="AR286" t="n">
        <v>2290.2</v>
      </c>
      <c r="AS286" t="n">
        <v>60</v>
      </c>
      <c r="AT286" t="n">
        <v>2290.2</v>
      </c>
      <c r="AU286" t="n">
        <v>0</v>
      </c>
      <c r="AV286" t="n">
        <v>0</v>
      </c>
      <c r="AW286" t="n">
        <v>0</v>
      </c>
      <c r="AX286" t="n">
        <v>0</v>
      </c>
      <c r="AY286" t="n">
        <v>0</v>
      </c>
      <c r="AZ286" t="n">
        <v>0</v>
      </c>
      <c r="BA286" t="n">
        <v>4</v>
      </c>
      <c r="BD286" t="n">
        <v>11451</v>
      </c>
      <c r="BE286" t="n">
        <v>3817</v>
      </c>
      <c r="BF286" t="n">
        <v>4580.4</v>
      </c>
      <c r="BG286" t="n">
        <v>1526.8</v>
      </c>
      <c r="BH286" s="2" t="n">
        <v>45777</v>
      </c>
      <c r="BJ286">
        <f>+VLOOKUP(C286,CV!$A$4:$N$546,14,FALSE)</f>
        <v/>
      </c>
    </row>
    <row r="287">
      <c r="A287" s="6">
        <f>+C287</f>
        <v/>
      </c>
      <c r="B287">
        <f>+VLOOKUP(A287,'[1]BASE 202520'!$C$2:$D$453,2,FALSE)</f>
        <v/>
      </c>
      <c r="C287" t="n">
        <v>328991</v>
      </c>
      <c r="D287" t="inlineStr">
        <is>
          <t>Juarez</t>
        </is>
      </c>
      <c r="E287" t="inlineStr">
        <is>
          <t>Chino</t>
        </is>
      </c>
      <c r="F287" t="inlineStr">
        <is>
          <t xml:space="preserve">Bladimir </t>
        </is>
      </c>
      <c r="G287">
        <f>+CONCATENATE(D287,"  ",E287," ",F287,)</f>
        <v/>
      </c>
      <c r="H287" t="inlineStr">
        <is>
          <t>AS</t>
        </is>
      </c>
      <c r="J287" t="n">
        <v>2</v>
      </c>
      <c r="K287" t="inlineStr">
        <is>
          <t>Centro</t>
        </is>
      </c>
      <c r="L287" t="inlineStr">
        <is>
          <t>TAX</t>
        </is>
      </c>
      <c r="P287" t="inlineStr">
        <is>
          <t>LIC-MEES-18</t>
        </is>
      </c>
      <c r="Q287" t="inlineStr">
        <is>
          <t>LI</t>
        </is>
      </c>
      <c r="R287" t="inlineStr">
        <is>
          <t>2L25</t>
        </is>
      </c>
      <c r="S287" t="inlineStr">
        <is>
          <t>M</t>
        </is>
      </c>
      <c r="T287" t="inlineStr">
        <is>
          <t>RI</t>
        </is>
      </c>
      <c r="U287" t="inlineStr">
        <is>
          <t>-</t>
        </is>
      </c>
      <c r="V287" s="1" t="n">
        <v>45779</v>
      </c>
      <c r="W287" t="n">
        <v>201960</v>
      </c>
      <c r="X287" t="inlineStr">
        <is>
          <t>Matutino</t>
        </is>
      </c>
      <c r="Y287" t="inlineStr">
        <is>
          <t xml:space="preserve"> No especificada</t>
        </is>
      </c>
      <c r="Z287" t="n">
        <v>-5571615191</v>
      </c>
      <c r="AA287" t="n">
        <v>-5527268316</v>
      </c>
      <c r="AB287" t="inlineStr">
        <is>
          <t>JUCB981224HPLRHL09</t>
        </is>
      </c>
      <c r="AC287" s="2" t="n">
        <v>36153</v>
      </c>
      <c r="AD287" s="2" t="n">
        <v>45744</v>
      </c>
      <c r="AE287" t="inlineStr">
        <is>
          <t>bladij24@gmail.com</t>
        </is>
      </c>
      <c r="AF287" t="inlineStr">
        <is>
          <t>00328991@red.unid.mx</t>
        </is>
      </c>
      <c r="AG287" t="n">
        <v>4260</v>
      </c>
      <c r="AH287" s="7" t="n">
        <v>40</v>
      </c>
      <c r="AI287" t="n">
        <v>0</v>
      </c>
      <c r="AJ287" t="n">
        <v>40</v>
      </c>
      <c r="AK287" t="n">
        <v>40</v>
      </c>
      <c r="AL287" t="n">
        <v>0</v>
      </c>
      <c r="AM287" s="1" t="n">
        <v>44682.80196759259</v>
      </c>
      <c r="AN287" t="n">
        <v>3</v>
      </c>
      <c r="AO287" t="n">
        <v>40</v>
      </c>
      <c r="AP287" t="n">
        <v>2198</v>
      </c>
      <c r="AQ287" t="n">
        <v>40</v>
      </c>
      <c r="AR287" t="n">
        <v>2198</v>
      </c>
      <c r="AS287" t="n">
        <v>40</v>
      </c>
      <c r="AT287" t="n">
        <v>2198</v>
      </c>
      <c r="AU287" t="n">
        <v>0</v>
      </c>
      <c r="AV287" t="n">
        <v>0</v>
      </c>
      <c r="AW287" t="n">
        <v>0</v>
      </c>
      <c r="AX287" t="n">
        <v>0</v>
      </c>
      <c r="AY287" t="n">
        <v>0</v>
      </c>
      <c r="AZ287" t="n">
        <v>0</v>
      </c>
      <c r="BA287" t="n">
        <v>1</v>
      </c>
      <c r="BD287" t="n">
        <v>16485</v>
      </c>
      <c r="BE287" t="n">
        <v>5495</v>
      </c>
      <c r="BF287" t="n">
        <v>9891</v>
      </c>
      <c r="BG287" t="n">
        <v>3297</v>
      </c>
      <c r="BH287" s="2" t="n">
        <v>45744</v>
      </c>
      <c r="BJ287">
        <f>+VLOOKUP(C287,CV!$A$4:$N$546,14,FALSE)</f>
        <v/>
      </c>
    </row>
    <row r="288">
      <c r="A288" s="6">
        <f>+C288</f>
        <v/>
      </c>
      <c r="B288">
        <f>+VLOOKUP(A288,'[1]BASE 202520'!$C$2:$D$453,2,FALSE)</f>
        <v/>
      </c>
      <c r="C288" t="n">
        <v>686863</v>
      </c>
      <c r="D288" t="inlineStr">
        <is>
          <t>Cardenas</t>
        </is>
      </c>
      <c r="E288" t="inlineStr">
        <is>
          <t>Romero</t>
        </is>
      </c>
      <c r="F288" t="inlineStr">
        <is>
          <t xml:space="preserve">Janet </t>
        </is>
      </c>
      <c r="G288">
        <f>+CONCATENATE(D288,"  ",E288," ",F288,)</f>
        <v/>
      </c>
      <c r="H288" t="inlineStr">
        <is>
          <t>AS</t>
        </is>
      </c>
      <c r="J288" t="n">
        <v>2</v>
      </c>
      <c r="K288" t="inlineStr">
        <is>
          <t>Centro</t>
        </is>
      </c>
      <c r="L288" t="inlineStr">
        <is>
          <t>TAX</t>
        </is>
      </c>
      <c r="P288" t="inlineStr">
        <is>
          <t>LIC-MEES-18</t>
        </is>
      </c>
      <c r="Q288" t="inlineStr">
        <is>
          <t>LI</t>
        </is>
      </c>
      <c r="R288" t="inlineStr">
        <is>
          <t>2L25</t>
        </is>
      </c>
      <c r="S288" t="inlineStr">
        <is>
          <t>F</t>
        </is>
      </c>
      <c r="T288" t="inlineStr">
        <is>
          <t>RI</t>
        </is>
      </c>
      <c r="U288" t="inlineStr">
        <is>
          <t>-</t>
        </is>
      </c>
      <c r="V288" s="1" t="n">
        <v>45783</v>
      </c>
      <c r="W288" t="n">
        <v>202160</v>
      </c>
      <c r="X288" t="inlineStr">
        <is>
          <t>Matutino</t>
        </is>
      </c>
      <c r="Y288" t="inlineStr">
        <is>
          <t xml:space="preserve"> No especificada</t>
        </is>
      </c>
      <c r="AA288" t="n">
        <v>-5515033984</v>
      </c>
      <c r="AB288" t="inlineStr">
        <is>
          <t>CARJ020129MDFRMNA9</t>
        </is>
      </c>
      <c r="AC288" s="2" t="n">
        <v>37285</v>
      </c>
      <c r="AD288" s="2" t="n">
        <v>45789</v>
      </c>
      <c r="AE288" t="inlineStr">
        <is>
          <t>janet.carom@gmail.com</t>
        </is>
      </c>
      <c r="AF288" t="inlineStr">
        <is>
          <t>00686863@red.unid.mx</t>
        </is>
      </c>
      <c r="AG288" t="n">
        <v>7360</v>
      </c>
      <c r="AH288" s="7" t="n">
        <v>0</v>
      </c>
      <c r="AI288" t="n">
        <v>0</v>
      </c>
      <c r="AJ288" t="n">
        <v>0</v>
      </c>
      <c r="AK288" t="n">
        <v>0</v>
      </c>
      <c r="AL288" t="n">
        <v>0</v>
      </c>
      <c r="AM288" s="1" t="n">
        <v>44986.5752199074</v>
      </c>
      <c r="AN288" t="n">
        <v>3</v>
      </c>
      <c r="AO288" t="n">
        <v>0</v>
      </c>
      <c r="AP288" t="n">
        <v>0</v>
      </c>
      <c r="AQ288" t="n">
        <v>0</v>
      </c>
      <c r="AR288" t="n">
        <v>0</v>
      </c>
      <c r="AS288" t="n">
        <v>0</v>
      </c>
      <c r="AT288" t="n">
        <v>0</v>
      </c>
      <c r="AU288" t="n">
        <v>0</v>
      </c>
      <c r="AV288" t="n">
        <v>0</v>
      </c>
      <c r="AW288" t="n">
        <v>0</v>
      </c>
      <c r="AX288" t="n">
        <v>0</v>
      </c>
      <c r="AY288" t="n">
        <v>0</v>
      </c>
      <c r="AZ288" t="n">
        <v>0</v>
      </c>
      <c r="BA288" t="n">
        <v>2</v>
      </c>
      <c r="BD288" t="n">
        <v>17658</v>
      </c>
      <c r="BE288" t="n">
        <v>5886</v>
      </c>
      <c r="BF288" t="n">
        <v>17658</v>
      </c>
      <c r="BG288" t="n">
        <v>5886</v>
      </c>
      <c r="BH288" s="2" t="n">
        <v>45750</v>
      </c>
      <c r="BJ288">
        <f>+VLOOKUP(C288,CV!$A$4:$N$546,14,FALSE)</f>
        <v/>
      </c>
    </row>
    <row r="289">
      <c r="A289" s="6">
        <f>+C289</f>
        <v/>
      </c>
      <c r="B289">
        <f>+VLOOKUP(A289,'[1]BASE 202520'!$C$2:$D$453,2,FALSE)</f>
        <v/>
      </c>
      <c r="C289" t="n">
        <v>712118</v>
      </c>
      <c r="D289" t="inlineStr">
        <is>
          <t>Pavón</t>
        </is>
      </c>
      <c r="E289" t="inlineStr">
        <is>
          <t>Zamudio</t>
        </is>
      </c>
      <c r="F289" t="inlineStr">
        <is>
          <t xml:space="preserve">Macaria </t>
        </is>
      </c>
      <c r="G289">
        <f>+CONCATENATE(D289,"  ",E289," ",F289,)</f>
        <v/>
      </c>
      <c r="H289" t="inlineStr">
        <is>
          <t>AS</t>
        </is>
      </c>
      <c r="J289" t="n">
        <v>2</v>
      </c>
      <c r="K289" t="inlineStr">
        <is>
          <t>Centro</t>
        </is>
      </c>
      <c r="L289" t="inlineStr">
        <is>
          <t>TAX</t>
        </is>
      </c>
      <c r="P289" t="inlineStr">
        <is>
          <t>LIC-MEES-18</t>
        </is>
      </c>
      <c r="Q289" t="inlineStr">
        <is>
          <t>LI</t>
        </is>
      </c>
      <c r="R289" t="inlineStr">
        <is>
          <t>2L25</t>
        </is>
      </c>
      <c r="S289" t="inlineStr">
        <is>
          <t>F</t>
        </is>
      </c>
      <c r="T289" t="inlineStr">
        <is>
          <t>RI</t>
        </is>
      </c>
      <c r="U289" t="inlineStr">
        <is>
          <t>-</t>
        </is>
      </c>
      <c r="V289" s="1" t="n">
        <v>45783</v>
      </c>
      <c r="W289" t="n">
        <v>202260</v>
      </c>
      <c r="X289" t="inlineStr">
        <is>
          <t>Matutino</t>
        </is>
      </c>
      <c r="Y289" t="inlineStr">
        <is>
          <t xml:space="preserve"> No especificada</t>
        </is>
      </c>
      <c r="Z289">
        <f>52-5534313432</f>
        <v/>
      </c>
      <c r="AA289" t="n">
        <v>-9721144192</v>
      </c>
      <c r="AB289" t="inlineStr">
        <is>
          <t>PAZM041018MVZVMCA0</t>
        </is>
      </c>
      <c r="AC289" s="2" t="n">
        <v>38278</v>
      </c>
      <c r="AD289" s="2" t="n">
        <v>45744</v>
      </c>
      <c r="AE289" t="inlineStr">
        <is>
          <t>makizamudio2@gmail.com</t>
        </is>
      </c>
      <c r="AF289" t="inlineStr">
        <is>
          <t>00712118@red.unid.mx</t>
        </is>
      </c>
      <c r="AG289" t="n">
        <v>70344</v>
      </c>
      <c r="AH289" s="7" t="n">
        <v>30</v>
      </c>
      <c r="AI289" t="n">
        <v>0</v>
      </c>
      <c r="AJ289" t="n">
        <v>30</v>
      </c>
      <c r="AK289" t="n">
        <v>30</v>
      </c>
      <c r="AL289" t="n">
        <v>0</v>
      </c>
      <c r="AM289" s="1" t="n">
        <v>44571.47604166667</v>
      </c>
      <c r="AN289" t="n">
        <v>3</v>
      </c>
      <c r="AO289" t="n">
        <v>30</v>
      </c>
      <c r="AP289" t="n">
        <v>1750.8</v>
      </c>
      <c r="AQ289" t="n">
        <v>30</v>
      </c>
      <c r="AR289" t="n">
        <v>1750.8</v>
      </c>
      <c r="AS289" t="n">
        <v>30</v>
      </c>
      <c r="AT289" t="n">
        <v>1750.8</v>
      </c>
      <c r="AU289" t="n">
        <v>0</v>
      </c>
      <c r="AV289" t="n">
        <v>0</v>
      </c>
      <c r="AW289" t="n">
        <v>0</v>
      </c>
      <c r="AX289" t="n">
        <v>0</v>
      </c>
      <c r="AY289" t="n">
        <v>0</v>
      </c>
      <c r="AZ289" t="n">
        <v>0</v>
      </c>
      <c r="BA289" t="n">
        <v>1</v>
      </c>
      <c r="BD289" t="n">
        <v>17508</v>
      </c>
      <c r="BE289" t="n">
        <v>5836</v>
      </c>
      <c r="BF289" t="n">
        <v>12255.6</v>
      </c>
      <c r="BG289" t="n">
        <v>4085.2</v>
      </c>
      <c r="BH289" s="2" t="n">
        <v>45744</v>
      </c>
      <c r="BJ289">
        <f>+VLOOKUP(C289,CV!$A$4:$N$546,14,FALSE)</f>
        <v/>
      </c>
    </row>
    <row r="290">
      <c r="A290" s="6">
        <f>+C290</f>
        <v/>
      </c>
      <c r="B290">
        <f>+VLOOKUP(A290,'[1]BASE 202520'!$C$2:$D$453,2,FALSE)</f>
        <v/>
      </c>
      <c r="C290" t="n">
        <v>723796</v>
      </c>
      <c r="D290" t="inlineStr">
        <is>
          <t>Martinez</t>
        </is>
      </c>
      <c r="E290" t="inlineStr">
        <is>
          <t>Salinas</t>
        </is>
      </c>
      <c r="F290" t="inlineStr">
        <is>
          <t xml:space="preserve">Arely </t>
        </is>
      </c>
      <c r="G290">
        <f>+CONCATENATE(D290,"  ",E290," ",F290,)</f>
        <v/>
      </c>
      <c r="H290" t="inlineStr">
        <is>
          <t>AS</t>
        </is>
      </c>
      <c r="J290" t="n">
        <v>2</v>
      </c>
      <c r="K290" t="inlineStr">
        <is>
          <t>Centro</t>
        </is>
      </c>
      <c r="L290" t="inlineStr">
        <is>
          <t>TAX</t>
        </is>
      </c>
      <c r="P290" t="inlineStr">
        <is>
          <t>LIC-MEES-18</t>
        </is>
      </c>
      <c r="Q290" t="inlineStr">
        <is>
          <t>LI</t>
        </is>
      </c>
      <c r="R290" t="inlineStr">
        <is>
          <t>2L25</t>
        </is>
      </c>
      <c r="S290" t="inlineStr">
        <is>
          <t>F</t>
        </is>
      </c>
      <c r="T290" t="inlineStr">
        <is>
          <t>RI</t>
        </is>
      </c>
      <c r="U290" t="inlineStr">
        <is>
          <t>-</t>
        </is>
      </c>
      <c r="V290" s="1" t="n">
        <v>45783</v>
      </c>
      <c r="W290" t="n">
        <v>202240</v>
      </c>
      <c r="X290" t="inlineStr">
        <is>
          <t>Matutino</t>
        </is>
      </c>
      <c r="Y290" t="inlineStr">
        <is>
          <t xml:space="preserve"> No especificada</t>
        </is>
      </c>
      <c r="AA290" t="n">
        <v>-9541560922</v>
      </c>
      <c r="AB290" t="inlineStr">
        <is>
          <t>MASA010221MOCRLRA5</t>
        </is>
      </c>
      <c r="AC290" s="2" t="n">
        <v>36943</v>
      </c>
      <c r="AD290" s="1" t="n">
        <v>45789.81905092593</v>
      </c>
      <c r="AE290" t="inlineStr">
        <is>
          <t>mtnez_arely21@hotmail.com</t>
        </is>
      </c>
      <c r="AF290" t="inlineStr">
        <is>
          <t>00723796@red.unid.mx</t>
        </is>
      </c>
      <c r="AG290" t="n">
        <v>4300</v>
      </c>
      <c r="AH290" s="7" t="n">
        <v>75</v>
      </c>
      <c r="AI290" t="n">
        <v>0</v>
      </c>
      <c r="AJ290" t="n">
        <v>75</v>
      </c>
      <c r="AK290" t="n">
        <v>75</v>
      </c>
      <c r="AL290" t="n">
        <v>0</v>
      </c>
      <c r="AM290" s="1" t="n">
        <v>45675.52596064815</v>
      </c>
      <c r="AN290" t="n">
        <v>3</v>
      </c>
      <c r="AO290" t="n">
        <v>75</v>
      </c>
      <c r="AP290" t="n">
        <v>4508.25</v>
      </c>
      <c r="AQ290" t="n">
        <v>75</v>
      </c>
      <c r="AR290" t="n">
        <v>4508.25</v>
      </c>
      <c r="AS290" t="n">
        <v>75</v>
      </c>
      <c r="AT290" t="n">
        <v>4508.25</v>
      </c>
      <c r="AU290" t="n">
        <v>0</v>
      </c>
      <c r="AV290" t="n">
        <v>0</v>
      </c>
      <c r="AW290" t="n">
        <v>0</v>
      </c>
      <c r="AX290" t="n">
        <v>0</v>
      </c>
      <c r="AY290" t="n">
        <v>0</v>
      </c>
      <c r="AZ290" t="n">
        <v>0</v>
      </c>
      <c r="BA290" t="n">
        <v>1</v>
      </c>
      <c r="BD290" t="n">
        <v>18033</v>
      </c>
      <c r="BE290" t="n">
        <v>6011</v>
      </c>
      <c r="BF290" t="n">
        <v>4508.25</v>
      </c>
      <c r="BG290" t="n">
        <v>1502.75</v>
      </c>
      <c r="BH290" s="2" t="n">
        <v>45747</v>
      </c>
      <c r="BJ290">
        <f>+VLOOKUP(C290,CV!$A$4:$N$546,14,FALSE)</f>
        <v/>
      </c>
    </row>
    <row r="291">
      <c r="A291" s="6">
        <f>+C291</f>
        <v/>
      </c>
      <c r="B291">
        <f>+VLOOKUP(A291,'[1]BASE 202520'!$C$2:$D$453,2,FALSE)</f>
        <v/>
      </c>
      <c r="C291" t="n">
        <v>746289</v>
      </c>
      <c r="D291" t="inlineStr">
        <is>
          <t>Díaz</t>
        </is>
      </c>
      <c r="E291" t="inlineStr">
        <is>
          <t>Méndez</t>
        </is>
      </c>
      <c r="F291" t="inlineStr">
        <is>
          <t>Axel Humberto</t>
        </is>
      </c>
      <c r="G291">
        <f>+CONCATENATE(D291,"  ",E291," ",F291,)</f>
        <v/>
      </c>
      <c r="H291" t="inlineStr">
        <is>
          <t>AS</t>
        </is>
      </c>
      <c r="J291" t="n">
        <v>2</v>
      </c>
      <c r="K291" t="inlineStr">
        <is>
          <t>Centro</t>
        </is>
      </c>
      <c r="L291" t="inlineStr">
        <is>
          <t>TAX</t>
        </is>
      </c>
      <c r="P291" t="inlineStr">
        <is>
          <t>LIC-MEES-18</t>
        </is>
      </c>
      <c r="Q291" t="inlineStr">
        <is>
          <t>LI</t>
        </is>
      </c>
      <c r="R291" t="inlineStr">
        <is>
          <t>2L25</t>
        </is>
      </c>
      <c r="S291" t="inlineStr">
        <is>
          <t>M</t>
        </is>
      </c>
      <c r="T291" t="inlineStr">
        <is>
          <t>RI</t>
        </is>
      </c>
      <c r="U291" t="inlineStr">
        <is>
          <t>-</t>
        </is>
      </c>
      <c r="V291" s="1" t="n">
        <v>45785</v>
      </c>
      <c r="W291" t="n">
        <v>202260</v>
      </c>
      <c r="X291" t="inlineStr">
        <is>
          <t>Matutino</t>
        </is>
      </c>
      <c r="Y291" t="inlineStr">
        <is>
          <t xml:space="preserve"> No especificada</t>
        </is>
      </c>
      <c r="AA291" t="n">
        <v>-5544937428</v>
      </c>
      <c r="AB291" t="inlineStr">
        <is>
          <t>DIMA021020HDFZNXA9</t>
        </is>
      </c>
      <c r="AC291" s="2" t="n">
        <v>37549</v>
      </c>
      <c r="AD291" s="2" t="n">
        <v>45785</v>
      </c>
      <c r="AE291" t="inlineStr">
        <is>
          <t>diazmendezaxelhumberto2@gmail.com</t>
        </is>
      </c>
      <c r="AF291" t="inlineStr">
        <is>
          <t>00746289@red.unid.mx</t>
        </is>
      </c>
      <c r="AG291" t="n">
        <v>14737</v>
      </c>
      <c r="AH291" s="7" t="n">
        <v>10</v>
      </c>
      <c r="AI291" t="n">
        <v>0</v>
      </c>
      <c r="AJ291" t="n">
        <v>10</v>
      </c>
      <c r="AK291" t="n">
        <v>10</v>
      </c>
      <c r="AL291" t="n">
        <v>0</v>
      </c>
      <c r="AM291" s="1" t="n">
        <v>44771.81490740741</v>
      </c>
      <c r="AN291" t="n">
        <v>3</v>
      </c>
      <c r="AO291" t="n">
        <v>10</v>
      </c>
      <c r="AP291" t="n">
        <v>583.6</v>
      </c>
      <c r="AQ291" t="n">
        <v>10</v>
      </c>
      <c r="AR291" t="n">
        <v>583.6</v>
      </c>
      <c r="AS291" t="n">
        <v>10</v>
      </c>
      <c r="AT291" t="n">
        <v>583.6</v>
      </c>
      <c r="AU291" t="n">
        <v>0</v>
      </c>
      <c r="AV291" t="n">
        <v>0</v>
      </c>
      <c r="AW291" t="n">
        <v>0</v>
      </c>
      <c r="AX291" t="n">
        <v>0</v>
      </c>
      <c r="AY291" t="n">
        <v>0</v>
      </c>
      <c r="AZ291" t="n">
        <v>0</v>
      </c>
      <c r="BA291" t="n">
        <v>2</v>
      </c>
      <c r="BD291" t="n">
        <v>17508</v>
      </c>
      <c r="BE291" t="n">
        <v>5836</v>
      </c>
      <c r="BF291" t="n">
        <v>15757.2</v>
      </c>
      <c r="BG291" t="n">
        <v>5252.4</v>
      </c>
      <c r="BH291" s="2" t="n">
        <v>45748</v>
      </c>
      <c r="BJ291">
        <f>+VLOOKUP(C291,CV!$A$4:$N$546,14,FALSE)</f>
        <v/>
      </c>
    </row>
    <row r="292">
      <c r="A292" s="6">
        <f>+C292</f>
        <v/>
      </c>
      <c r="B292">
        <f>+VLOOKUP(A292,'[1]BASE 202520'!$C$2:$D$453,2,FALSE)</f>
        <v/>
      </c>
      <c r="C292" t="n">
        <v>747320</v>
      </c>
      <c r="D292" t="inlineStr">
        <is>
          <t>Zarazua</t>
        </is>
      </c>
      <c r="E292" t="inlineStr">
        <is>
          <t>Ramirez</t>
        </is>
      </c>
      <c r="F292" t="inlineStr">
        <is>
          <t>Alan Isaias</t>
        </is>
      </c>
      <c r="G292">
        <f>+CONCATENATE(D292,"  ",E292," ",F292,)</f>
        <v/>
      </c>
      <c r="H292" t="inlineStr">
        <is>
          <t>AS</t>
        </is>
      </c>
      <c r="J292" t="n">
        <v>2</v>
      </c>
      <c r="K292" t="inlineStr">
        <is>
          <t>Centro</t>
        </is>
      </c>
      <c r="L292" t="inlineStr">
        <is>
          <t>TAX</t>
        </is>
      </c>
      <c r="P292" t="inlineStr">
        <is>
          <t>LIC-MEES-18</t>
        </is>
      </c>
      <c r="Q292" t="inlineStr">
        <is>
          <t>LI</t>
        </is>
      </c>
      <c r="R292" t="inlineStr">
        <is>
          <t>2L25</t>
        </is>
      </c>
      <c r="S292" t="inlineStr">
        <is>
          <t>M</t>
        </is>
      </c>
      <c r="T292" t="inlineStr">
        <is>
          <t>RI</t>
        </is>
      </c>
      <c r="U292" t="inlineStr">
        <is>
          <t>-</t>
        </is>
      </c>
      <c r="V292" s="1" t="n">
        <v>45792</v>
      </c>
      <c r="W292" t="n">
        <v>202260</v>
      </c>
      <c r="X292" t="inlineStr">
        <is>
          <t>Matutino</t>
        </is>
      </c>
      <c r="Y292" t="inlineStr">
        <is>
          <t xml:space="preserve"> No especificada</t>
        </is>
      </c>
      <c r="AA292" t="n">
        <v>-5559039958</v>
      </c>
      <c r="AB292" t="inlineStr">
        <is>
          <t>ZARA010706HDFRMLA2</t>
        </is>
      </c>
      <c r="AC292" s="2" t="n">
        <v>37078</v>
      </c>
      <c r="AD292" s="2" t="n">
        <v>45786</v>
      </c>
      <c r="AE292" t="inlineStr">
        <is>
          <t>alanzarazua6@gmail.com</t>
        </is>
      </c>
      <c r="AF292" t="inlineStr">
        <is>
          <t>00747320@red.unid.mx</t>
        </is>
      </c>
      <c r="AG292" t="n">
        <v>57440</v>
      </c>
      <c r="AH292" s="7" t="n">
        <v>10</v>
      </c>
      <c r="AI292" t="n">
        <v>0</v>
      </c>
      <c r="AJ292" t="n">
        <v>10</v>
      </c>
      <c r="AK292" t="n">
        <v>10</v>
      </c>
      <c r="AL292" t="n">
        <v>0</v>
      </c>
      <c r="AM292" s="1" t="n">
        <v>44776.53712962963</v>
      </c>
      <c r="AN292" t="n">
        <v>3</v>
      </c>
      <c r="AO292" t="n">
        <v>10</v>
      </c>
      <c r="AP292" t="n">
        <v>0</v>
      </c>
      <c r="AQ292" t="n">
        <v>10</v>
      </c>
      <c r="AR292" t="n">
        <v>0</v>
      </c>
      <c r="AS292" t="n">
        <v>10</v>
      </c>
      <c r="AT292" t="n">
        <v>0</v>
      </c>
      <c r="AU292" t="n">
        <v>0</v>
      </c>
      <c r="AV292" t="n">
        <v>0</v>
      </c>
      <c r="AW292" t="n">
        <v>0</v>
      </c>
      <c r="AX292" t="n">
        <v>0</v>
      </c>
      <c r="AY292" t="n">
        <v>0</v>
      </c>
      <c r="AZ292" t="n">
        <v>0</v>
      </c>
      <c r="BA292" t="n">
        <v>1</v>
      </c>
      <c r="BD292" t="n">
        <v>3501</v>
      </c>
      <c r="BE292" t="n">
        <v>5836</v>
      </c>
      <c r="BF292" t="n">
        <v>3150.9</v>
      </c>
      <c r="BG292" t="n">
        <v>5252.4</v>
      </c>
      <c r="BH292" s="2" t="n">
        <v>45786</v>
      </c>
      <c r="BJ292">
        <f>+VLOOKUP(C292,CV!$A$4:$N$546,14,FALSE)</f>
        <v/>
      </c>
    </row>
    <row r="293">
      <c r="A293" s="6">
        <f>+C293</f>
        <v/>
      </c>
      <c r="B293">
        <f>+VLOOKUP(A293,'[1]BASE 202520'!$C$2:$D$453,2,FALSE)</f>
        <v/>
      </c>
      <c r="C293" t="n">
        <v>804561</v>
      </c>
      <c r="D293" t="inlineStr">
        <is>
          <t>Bernal</t>
        </is>
      </c>
      <c r="E293" t="inlineStr">
        <is>
          <t>Gonzalez</t>
        </is>
      </c>
      <c r="F293" t="inlineStr">
        <is>
          <t>Martin Alexis</t>
        </is>
      </c>
      <c r="G293">
        <f>+CONCATENATE(D293,"  ",E293," ",F293,)</f>
        <v/>
      </c>
      <c r="H293" t="inlineStr">
        <is>
          <t>AS</t>
        </is>
      </c>
      <c r="J293" t="n">
        <v>2</v>
      </c>
      <c r="K293" t="inlineStr">
        <is>
          <t>Centro</t>
        </is>
      </c>
      <c r="L293" t="inlineStr">
        <is>
          <t>TAX</t>
        </is>
      </c>
      <c r="P293" t="inlineStr">
        <is>
          <t>LIC-MEES-18</t>
        </is>
      </c>
      <c r="Q293" t="inlineStr">
        <is>
          <t>LI</t>
        </is>
      </c>
      <c r="R293" t="inlineStr">
        <is>
          <t>2L25</t>
        </is>
      </c>
      <c r="S293" t="inlineStr">
        <is>
          <t>M</t>
        </is>
      </c>
      <c r="T293" t="inlineStr">
        <is>
          <t>RI</t>
        </is>
      </c>
      <c r="U293" t="inlineStr">
        <is>
          <t>-</t>
        </is>
      </c>
      <c r="V293" t="inlineStr">
        <is>
          <t>25-APR-25 00:00:00</t>
        </is>
      </c>
      <c r="W293" t="n">
        <v>202360</v>
      </c>
      <c r="X293" t="inlineStr">
        <is>
          <t>Matutino</t>
        </is>
      </c>
      <c r="Y293" t="inlineStr">
        <is>
          <t xml:space="preserve"> No especificada</t>
        </is>
      </c>
      <c r="AA293" t="n">
        <v>-5581351968</v>
      </c>
      <c r="AB293" t="inlineStr">
        <is>
          <t>BEGM041206HDFRNRA5</t>
        </is>
      </c>
      <c r="AC293" s="2" t="n">
        <v>38327</v>
      </c>
      <c r="AD293" s="2" t="n">
        <v>45755</v>
      </c>
      <c r="AE293" t="inlineStr">
        <is>
          <t>gonzalexis06@gmail.com</t>
        </is>
      </c>
      <c r="AF293" t="inlineStr">
        <is>
          <t>00804561@red.unid.mx</t>
        </is>
      </c>
      <c r="AG293" t="n">
        <v>4369</v>
      </c>
      <c r="AH293" s="7" t="n">
        <v>60</v>
      </c>
      <c r="AI293" t="n">
        <v>0</v>
      </c>
      <c r="AJ293" t="n">
        <v>60</v>
      </c>
      <c r="AK293" t="n">
        <v>60</v>
      </c>
      <c r="AL293" t="n">
        <v>0</v>
      </c>
      <c r="AM293" s="1" t="n">
        <v>45550.62634259259</v>
      </c>
      <c r="AN293" t="n">
        <v>3</v>
      </c>
      <c r="AO293" t="n">
        <v>60</v>
      </c>
      <c r="AP293" t="n">
        <v>3036.6</v>
      </c>
      <c r="AQ293" t="n">
        <v>60</v>
      </c>
      <c r="AR293" t="n">
        <v>3036.6</v>
      </c>
      <c r="AS293" t="n">
        <v>60</v>
      </c>
      <c r="AT293" t="n">
        <v>3036.6</v>
      </c>
      <c r="AU293" t="n">
        <v>0</v>
      </c>
      <c r="AV293" t="n">
        <v>0</v>
      </c>
      <c r="AW293" t="n">
        <v>0</v>
      </c>
      <c r="AX293" t="n">
        <v>0</v>
      </c>
      <c r="AY293" t="n">
        <v>0</v>
      </c>
      <c r="AZ293" t="n">
        <v>0</v>
      </c>
      <c r="BA293" t="n">
        <v>6</v>
      </c>
      <c r="BD293" t="n">
        <v>15942</v>
      </c>
      <c r="BE293" t="n">
        <v>5314</v>
      </c>
      <c r="BF293" t="n">
        <v>6376.8</v>
      </c>
      <c r="BG293" t="n">
        <v>2125.6</v>
      </c>
      <c r="BH293" s="2" t="n">
        <v>45755</v>
      </c>
      <c r="BJ293">
        <f>+VLOOKUP(C293,CV!$A$4:$N$546,14,FALSE)</f>
        <v/>
      </c>
    </row>
    <row r="294">
      <c r="A294" s="6">
        <f>+C294</f>
        <v/>
      </c>
      <c r="B294">
        <f>+VLOOKUP(A294,'[1]BASE 202520'!$C$2:$D$453,2,FALSE)</f>
        <v/>
      </c>
      <c r="C294" t="n">
        <v>827876</v>
      </c>
      <c r="D294" t="inlineStr">
        <is>
          <t>Medina</t>
        </is>
      </c>
      <c r="E294" t="inlineStr">
        <is>
          <t>Saldivar</t>
        </is>
      </c>
      <c r="F294" t="inlineStr">
        <is>
          <t>José Manuel</t>
        </is>
      </c>
      <c r="G294">
        <f>+CONCATENATE(D294,"  ",E294," ",F294,)</f>
        <v/>
      </c>
      <c r="H294" t="inlineStr">
        <is>
          <t>AS</t>
        </is>
      </c>
      <c r="J294" t="n">
        <v>2</v>
      </c>
      <c r="K294" t="inlineStr">
        <is>
          <t>Centro</t>
        </is>
      </c>
      <c r="L294" t="inlineStr">
        <is>
          <t>TAX</t>
        </is>
      </c>
      <c r="P294" t="inlineStr">
        <is>
          <t>LIC-MEES-18</t>
        </is>
      </c>
      <c r="Q294" t="inlineStr">
        <is>
          <t>LI</t>
        </is>
      </c>
      <c r="R294" t="inlineStr">
        <is>
          <t>2L25</t>
        </is>
      </c>
      <c r="S294" t="inlineStr">
        <is>
          <t>M</t>
        </is>
      </c>
      <c r="T294" t="inlineStr">
        <is>
          <t>RI</t>
        </is>
      </c>
      <c r="U294" t="inlineStr">
        <is>
          <t>-</t>
        </is>
      </c>
      <c r="V294" t="inlineStr">
        <is>
          <t>25-APR-25 00:00:00</t>
        </is>
      </c>
      <c r="W294" t="n">
        <v>202420</v>
      </c>
      <c r="X294" t="inlineStr">
        <is>
          <t>Sabatino</t>
        </is>
      </c>
      <c r="Y294" t="inlineStr">
        <is>
          <t xml:space="preserve"> No especificada</t>
        </is>
      </c>
      <c r="AA294" t="n">
        <v>-5546991921</v>
      </c>
      <c r="AB294" t="inlineStr">
        <is>
          <t>MESM050311HDFDLNA0</t>
        </is>
      </c>
      <c r="AC294" s="2" t="n">
        <v>38422</v>
      </c>
      <c r="AD294" s="2" t="n">
        <v>45747</v>
      </c>
      <c r="AE294" t="inlineStr">
        <is>
          <t>manuel15992217@gmail.com</t>
        </is>
      </c>
      <c r="AF294" t="inlineStr">
        <is>
          <t>00827876@red.unid.mx</t>
        </is>
      </c>
      <c r="AG294" t="n">
        <v>9400</v>
      </c>
      <c r="AH294" s="7" t="n">
        <v>55</v>
      </c>
      <c r="AI294" t="n">
        <v>0</v>
      </c>
      <c r="AJ294" t="n">
        <v>55</v>
      </c>
      <c r="AK294" t="n">
        <v>55</v>
      </c>
      <c r="AL294" t="n">
        <v>0</v>
      </c>
      <c r="AM294" s="1" t="n">
        <v>45549.36646990741</v>
      </c>
      <c r="AN294" t="n">
        <v>3</v>
      </c>
      <c r="AO294" t="n">
        <v>55</v>
      </c>
      <c r="AP294" t="n">
        <v>2783.55</v>
      </c>
      <c r="AQ294" t="n">
        <v>55</v>
      </c>
      <c r="AR294" t="n">
        <v>2783.55</v>
      </c>
      <c r="AS294" t="n">
        <v>55</v>
      </c>
      <c r="AT294" t="n">
        <v>2783.55</v>
      </c>
      <c r="AU294" t="n">
        <v>0</v>
      </c>
      <c r="AV294" t="n">
        <v>0</v>
      </c>
      <c r="AW294" t="n">
        <v>0</v>
      </c>
      <c r="AX294" t="n">
        <v>0</v>
      </c>
      <c r="AY294" t="n">
        <v>0</v>
      </c>
      <c r="AZ294" t="n">
        <v>0</v>
      </c>
      <c r="BA294" t="n">
        <v>5</v>
      </c>
      <c r="BD294" t="n">
        <v>15183</v>
      </c>
      <c r="BE294" t="n">
        <v>5061</v>
      </c>
      <c r="BF294" t="n">
        <v>6832.35</v>
      </c>
      <c r="BG294" t="n">
        <v>2277.45</v>
      </c>
      <c r="BH294" s="2" t="n">
        <v>45747</v>
      </c>
      <c r="BJ294">
        <f>+VLOOKUP(C294,CV!$A$4:$N$546,14,FALSE)</f>
        <v/>
      </c>
    </row>
    <row r="295">
      <c r="A295" s="6">
        <f>+C295</f>
        <v/>
      </c>
      <c r="B295">
        <f>+VLOOKUP(A295,'[1]BASE 202520'!$C$2:$D$453,2,FALSE)</f>
        <v/>
      </c>
      <c r="C295" t="n">
        <v>831970</v>
      </c>
      <c r="D295" t="inlineStr">
        <is>
          <t>Olivares</t>
        </is>
      </c>
      <c r="E295" t="inlineStr">
        <is>
          <t>Garcia</t>
        </is>
      </c>
      <c r="F295" t="inlineStr">
        <is>
          <t xml:space="preserve">Said </t>
        </is>
      </c>
      <c r="G295">
        <f>+CONCATENATE(D295,"  ",E295," ",F295,)</f>
        <v/>
      </c>
      <c r="H295" t="inlineStr">
        <is>
          <t>AS</t>
        </is>
      </c>
      <c r="J295" t="n">
        <v>2</v>
      </c>
      <c r="K295" t="inlineStr">
        <is>
          <t>Centro</t>
        </is>
      </c>
      <c r="L295" t="inlineStr">
        <is>
          <t>TAX</t>
        </is>
      </c>
      <c r="P295" t="inlineStr">
        <is>
          <t>LIC-MEES-18</t>
        </is>
      </c>
      <c r="Q295" t="inlineStr">
        <is>
          <t>LI</t>
        </is>
      </c>
      <c r="R295" t="inlineStr">
        <is>
          <t>2L25</t>
        </is>
      </c>
      <c r="S295" t="inlineStr">
        <is>
          <t>M</t>
        </is>
      </c>
      <c r="T295" t="inlineStr">
        <is>
          <t>RI</t>
        </is>
      </c>
      <c r="U295" t="inlineStr">
        <is>
          <t>-</t>
        </is>
      </c>
      <c r="V295" t="inlineStr">
        <is>
          <t>25-APR-25 00:00:00</t>
        </is>
      </c>
      <c r="W295" t="n">
        <v>202460</v>
      </c>
      <c r="X295" t="inlineStr">
        <is>
          <t>Matutino</t>
        </is>
      </c>
      <c r="Y295" t="inlineStr">
        <is>
          <t xml:space="preserve"> No especificada</t>
        </is>
      </c>
      <c r="AA295" t="n">
        <v>-5619019219</v>
      </c>
      <c r="AB295" t="inlineStr">
        <is>
          <t>OIGS051118HDFLRDA0</t>
        </is>
      </c>
      <c r="AC295" s="2" t="n">
        <v>38674</v>
      </c>
      <c r="AD295" s="2" t="n">
        <v>45790</v>
      </c>
      <c r="AE295" t="inlineStr">
        <is>
          <t>ssolivaresgarcia@hotmail.com</t>
        </is>
      </c>
      <c r="AF295" t="inlineStr">
        <is>
          <t>00831970@red.unid.mx</t>
        </is>
      </c>
      <c r="AG295" t="n">
        <v>16810</v>
      </c>
      <c r="AH295" s="7" t="n">
        <v>50</v>
      </c>
      <c r="AI295" t="n">
        <v>0</v>
      </c>
      <c r="AJ295" t="n">
        <v>50</v>
      </c>
      <c r="AK295" t="n">
        <v>50</v>
      </c>
      <c r="AL295" t="n">
        <v>0</v>
      </c>
      <c r="AM295" s="1" t="n">
        <v>45309.54415509259</v>
      </c>
      <c r="AN295" t="n">
        <v>3</v>
      </c>
      <c r="AO295" t="n">
        <v>50</v>
      </c>
      <c r="AP295" t="n">
        <v>2530.5</v>
      </c>
      <c r="AQ295" t="n">
        <v>50</v>
      </c>
      <c r="AR295" t="n">
        <v>2530.5</v>
      </c>
      <c r="AS295" t="n">
        <v>50</v>
      </c>
      <c r="AT295" t="n">
        <v>2530.5</v>
      </c>
      <c r="AU295" t="n">
        <v>0</v>
      </c>
      <c r="AV295" t="n">
        <v>0</v>
      </c>
      <c r="AW295" t="n">
        <v>0</v>
      </c>
      <c r="AX295" t="n">
        <v>0</v>
      </c>
      <c r="AY295" t="n">
        <v>0</v>
      </c>
      <c r="AZ295" t="n">
        <v>0</v>
      </c>
      <c r="BA295" t="n">
        <v>5</v>
      </c>
      <c r="BD295" t="n">
        <v>15183</v>
      </c>
      <c r="BE295" t="n">
        <v>5061</v>
      </c>
      <c r="BF295" t="n">
        <v>7591.5</v>
      </c>
      <c r="BG295" t="n">
        <v>2530.5</v>
      </c>
      <c r="BH295" s="2" t="n">
        <v>45747</v>
      </c>
      <c r="BJ295">
        <f>+VLOOKUP(C295,CV!$A$4:$N$546,14,FALSE)</f>
        <v/>
      </c>
    </row>
    <row r="296">
      <c r="A296" s="6">
        <f>+C296</f>
        <v/>
      </c>
      <c r="B296">
        <f>+VLOOKUP(A296,'[1]BASE 202520'!$C$2:$D$453,2,FALSE)</f>
        <v/>
      </c>
      <c r="C296" t="n">
        <v>857482</v>
      </c>
      <c r="D296" t="inlineStr">
        <is>
          <t>Villa</t>
        </is>
      </c>
      <c r="E296" t="inlineStr">
        <is>
          <t>Hernandez</t>
        </is>
      </c>
      <c r="F296" t="inlineStr">
        <is>
          <t>Edna Atalia</t>
        </is>
      </c>
      <c r="G296">
        <f>+CONCATENATE(D296,"  ",E296," ",F296,)</f>
        <v/>
      </c>
      <c r="H296" t="inlineStr">
        <is>
          <t>AS</t>
        </is>
      </c>
      <c r="J296" t="n">
        <v>2</v>
      </c>
      <c r="K296" t="inlineStr">
        <is>
          <t>Centro</t>
        </is>
      </c>
      <c r="L296" t="inlineStr">
        <is>
          <t>TAX</t>
        </is>
      </c>
      <c r="P296" t="inlineStr">
        <is>
          <t>LIC-MEES-18</t>
        </is>
      </c>
      <c r="Q296" t="inlineStr">
        <is>
          <t>LI</t>
        </is>
      </c>
      <c r="R296" t="inlineStr">
        <is>
          <t>2L25</t>
        </is>
      </c>
      <c r="S296" t="inlineStr">
        <is>
          <t>F</t>
        </is>
      </c>
      <c r="T296" t="inlineStr">
        <is>
          <t>RI</t>
        </is>
      </c>
      <c r="U296" t="inlineStr">
        <is>
          <t>-</t>
        </is>
      </c>
      <c r="V296" t="inlineStr">
        <is>
          <t>25-APR-25 00:00:00</t>
        </is>
      </c>
      <c r="W296" t="n">
        <v>202460</v>
      </c>
      <c r="X296" t="inlineStr">
        <is>
          <t>Matutino</t>
        </is>
      </c>
      <c r="Y296" t="inlineStr">
        <is>
          <t xml:space="preserve"> No especificada</t>
        </is>
      </c>
      <c r="AA296" t="n">
        <v>-5524112451</v>
      </c>
      <c r="AB296" t="inlineStr">
        <is>
          <t>VIHE050712MDFLRDA3</t>
        </is>
      </c>
      <c r="AC296" s="2" t="n">
        <v>38545</v>
      </c>
      <c r="AD296" s="2" t="n">
        <v>45782</v>
      </c>
      <c r="AE296" t="inlineStr">
        <is>
          <t>hs1.atalia@gmail.com</t>
        </is>
      </c>
      <c r="AF296" t="inlineStr">
        <is>
          <t>00857482@red.unid.mx</t>
        </is>
      </c>
      <c r="AG296" t="n">
        <v>16500</v>
      </c>
      <c r="AH296" s="7" t="n">
        <v>55</v>
      </c>
      <c r="AI296" t="n">
        <v>0</v>
      </c>
      <c r="AJ296" t="n">
        <v>55</v>
      </c>
      <c r="AK296" t="n">
        <v>55</v>
      </c>
      <c r="AL296" t="n">
        <v>0</v>
      </c>
      <c r="AM296" s="1" t="n">
        <v>45497.70173611111</v>
      </c>
      <c r="AN296" t="n">
        <v>3</v>
      </c>
      <c r="AO296" t="n">
        <v>55</v>
      </c>
      <c r="AP296" t="n">
        <v>2783.55</v>
      </c>
      <c r="AQ296" t="n">
        <v>55</v>
      </c>
      <c r="AR296" t="n">
        <v>2783.55</v>
      </c>
      <c r="AS296" t="n">
        <v>55</v>
      </c>
      <c r="AT296" t="n">
        <v>2783.55</v>
      </c>
      <c r="AU296" t="n">
        <v>0</v>
      </c>
      <c r="AV296" t="n">
        <v>0</v>
      </c>
      <c r="AW296" t="n">
        <v>0</v>
      </c>
      <c r="AX296" t="n">
        <v>0</v>
      </c>
      <c r="AY296" t="n">
        <v>0</v>
      </c>
      <c r="AZ296" t="n">
        <v>0</v>
      </c>
      <c r="BA296" t="n">
        <v>5</v>
      </c>
      <c r="BD296" t="n">
        <v>15183</v>
      </c>
      <c r="BE296" t="n">
        <v>5061</v>
      </c>
      <c r="BF296" t="n">
        <v>6832.35</v>
      </c>
      <c r="BG296" t="n">
        <v>2277.45</v>
      </c>
      <c r="BH296" s="2" t="n">
        <v>45747</v>
      </c>
      <c r="BJ296">
        <f>+VLOOKUP(C296,CV!$A$4:$N$546,14,FALSE)</f>
        <v/>
      </c>
    </row>
    <row r="297">
      <c r="A297" s="6">
        <f>+C297</f>
        <v/>
      </c>
      <c r="B297">
        <f>+VLOOKUP(A297,'[1]BASE 202520'!$C$2:$D$453,2,FALSE)</f>
        <v/>
      </c>
      <c r="C297" t="n">
        <v>860664</v>
      </c>
      <c r="D297" t="inlineStr">
        <is>
          <t>Hernandez</t>
        </is>
      </c>
      <c r="E297" t="inlineStr">
        <is>
          <t>Martinez</t>
        </is>
      </c>
      <c r="F297" t="inlineStr">
        <is>
          <t xml:space="preserve">Abigail </t>
        </is>
      </c>
      <c r="G297">
        <f>+CONCATENATE(D297,"  ",E297," ",F297,)</f>
        <v/>
      </c>
      <c r="H297" t="inlineStr">
        <is>
          <t>AS</t>
        </is>
      </c>
      <c r="J297" t="n">
        <v>2</v>
      </c>
      <c r="K297" t="inlineStr">
        <is>
          <t>Centro</t>
        </is>
      </c>
      <c r="L297" t="inlineStr">
        <is>
          <t>TAX</t>
        </is>
      </c>
      <c r="P297" t="inlineStr">
        <is>
          <t>LIC-MEES-18</t>
        </is>
      </c>
      <c r="Q297" t="inlineStr">
        <is>
          <t>LI</t>
        </is>
      </c>
      <c r="R297" t="inlineStr">
        <is>
          <t>2L25</t>
        </is>
      </c>
      <c r="S297" t="inlineStr">
        <is>
          <t>F</t>
        </is>
      </c>
      <c r="T297" t="inlineStr">
        <is>
          <t>RI</t>
        </is>
      </c>
      <c r="U297" t="inlineStr">
        <is>
          <t>-</t>
        </is>
      </c>
      <c r="V297" t="inlineStr">
        <is>
          <t>25-APR-25 00:00:00</t>
        </is>
      </c>
      <c r="W297" t="n">
        <v>202460</v>
      </c>
      <c r="X297" t="inlineStr">
        <is>
          <t>Sin horario</t>
        </is>
      </c>
      <c r="Y297" t="inlineStr">
        <is>
          <t xml:space="preserve"> No especificada</t>
        </is>
      </c>
      <c r="AB297" t="inlineStr">
        <is>
          <t>HEMA030601MDFRRBA8</t>
        </is>
      </c>
      <c r="AC297" s="2" t="n">
        <v>37773</v>
      </c>
      <c r="AD297" s="2" t="n">
        <v>45747</v>
      </c>
      <c r="AE297" t="inlineStr">
        <is>
          <t>abigail.hm0304@gmail.com</t>
        </is>
      </c>
      <c r="AF297" t="inlineStr">
        <is>
          <t>00860664@red.unid.mx</t>
        </is>
      </c>
      <c r="AG297" t="n">
        <v>4400</v>
      </c>
      <c r="AH297" s="7" t="n">
        <v>55</v>
      </c>
      <c r="AI297" t="n">
        <v>0</v>
      </c>
      <c r="AJ297" t="n">
        <v>55</v>
      </c>
      <c r="AK297" t="n">
        <v>55</v>
      </c>
      <c r="AL297" t="n">
        <v>0</v>
      </c>
      <c r="AM297" s="1" t="n">
        <v>45538.53163194445</v>
      </c>
      <c r="AN297" t="n">
        <v>3</v>
      </c>
      <c r="AO297" t="n">
        <v>55</v>
      </c>
      <c r="AP297" t="n">
        <v>556.6</v>
      </c>
      <c r="AQ297" t="n">
        <v>55</v>
      </c>
      <c r="AR297" t="n">
        <v>556.6</v>
      </c>
      <c r="AS297" t="n">
        <v>55</v>
      </c>
      <c r="AT297" t="n">
        <v>556.6</v>
      </c>
      <c r="AU297" t="n">
        <v>0</v>
      </c>
      <c r="AV297" t="n">
        <v>0</v>
      </c>
      <c r="AW297" t="n">
        <v>0</v>
      </c>
      <c r="AX297" t="n">
        <v>0</v>
      </c>
      <c r="AY297" t="n">
        <v>0</v>
      </c>
      <c r="AZ297" t="n">
        <v>0</v>
      </c>
      <c r="BA297" t="n">
        <v>1</v>
      </c>
      <c r="BD297" t="n">
        <v>3036</v>
      </c>
      <c r="BE297" t="n">
        <v>5061</v>
      </c>
      <c r="BF297" t="n">
        <v>1366.2</v>
      </c>
      <c r="BG297" t="n">
        <v>2277.45</v>
      </c>
      <c r="BH297" s="2" t="n">
        <v>45747</v>
      </c>
      <c r="BJ297">
        <f>+VLOOKUP(C297,CV!$A$4:$N$546,14,FALSE)</f>
        <v/>
      </c>
    </row>
    <row r="298">
      <c r="A298" s="6">
        <f>+C298</f>
        <v/>
      </c>
      <c r="B298">
        <f>+VLOOKUP(A298,'[1]BASE 202520'!$C$2:$D$453,2,FALSE)</f>
        <v/>
      </c>
      <c r="C298" t="n">
        <v>863741</v>
      </c>
      <c r="D298" t="inlineStr">
        <is>
          <t>De la Cruz</t>
        </is>
      </c>
      <c r="E298" t="inlineStr">
        <is>
          <t>Rivera</t>
        </is>
      </c>
      <c r="F298" t="inlineStr">
        <is>
          <t>Maria Isabel</t>
        </is>
      </c>
      <c r="G298">
        <f>+CONCATENATE(D298,"  ",E298," ",F298,)</f>
        <v/>
      </c>
      <c r="H298" t="inlineStr">
        <is>
          <t>AS</t>
        </is>
      </c>
      <c r="J298" t="n">
        <v>2</v>
      </c>
      <c r="K298" t="inlineStr">
        <is>
          <t>Centro</t>
        </is>
      </c>
      <c r="L298" t="inlineStr">
        <is>
          <t>TAX</t>
        </is>
      </c>
      <c r="P298" t="inlineStr">
        <is>
          <t>LIC-MEES-18</t>
        </is>
      </c>
      <c r="Q298" t="inlineStr">
        <is>
          <t>LI</t>
        </is>
      </c>
      <c r="R298" t="inlineStr">
        <is>
          <t>2L25</t>
        </is>
      </c>
      <c r="S298" t="inlineStr">
        <is>
          <t>F</t>
        </is>
      </c>
      <c r="T298" t="inlineStr">
        <is>
          <t>RI</t>
        </is>
      </c>
      <c r="U298" t="inlineStr">
        <is>
          <t>-</t>
        </is>
      </c>
      <c r="V298" t="inlineStr">
        <is>
          <t>25-APR-25 00:00:00</t>
        </is>
      </c>
      <c r="W298" t="n">
        <v>202460</v>
      </c>
      <c r="X298" t="inlineStr">
        <is>
          <t>Matutino</t>
        </is>
      </c>
      <c r="Y298" t="inlineStr">
        <is>
          <t xml:space="preserve"> No especificada</t>
        </is>
      </c>
      <c r="AA298" t="n">
        <v>-5619735278</v>
      </c>
      <c r="AB298" t="inlineStr">
        <is>
          <t>CURI060403MDFRVSA8</t>
        </is>
      </c>
      <c r="AC298" s="2" t="n">
        <v>38810</v>
      </c>
      <c r="AD298" s="2" t="n">
        <v>45747</v>
      </c>
      <c r="AE298" t="inlineStr">
        <is>
          <t>isabelriv04@gmail.com</t>
        </is>
      </c>
      <c r="AF298" t="inlineStr">
        <is>
          <t>00863741@red.unid.mx</t>
        </is>
      </c>
      <c r="AG298" t="n">
        <v>4369</v>
      </c>
      <c r="AH298" s="7" t="n">
        <v>55</v>
      </c>
      <c r="AI298" t="n">
        <v>0</v>
      </c>
      <c r="AJ298" t="n">
        <v>55</v>
      </c>
      <c r="AK298" t="n">
        <v>55</v>
      </c>
      <c r="AL298" t="n">
        <v>0</v>
      </c>
      <c r="AM298" s="1" t="n">
        <v>45534.70908564814</v>
      </c>
      <c r="AN298" t="n">
        <v>3</v>
      </c>
      <c r="AO298" t="n">
        <v>55</v>
      </c>
      <c r="AP298" t="n">
        <v>2783.55</v>
      </c>
      <c r="AQ298" t="n">
        <v>55</v>
      </c>
      <c r="AR298" t="n">
        <v>2783.55</v>
      </c>
      <c r="AS298" t="n">
        <v>55</v>
      </c>
      <c r="AT298" t="n">
        <v>2783.55</v>
      </c>
      <c r="AU298" t="n">
        <v>0</v>
      </c>
      <c r="AV298" t="n">
        <v>0</v>
      </c>
      <c r="AW298" t="n">
        <v>0</v>
      </c>
      <c r="AX298" t="n">
        <v>0</v>
      </c>
      <c r="AY298" t="n">
        <v>0</v>
      </c>
      <c r="AZ298" t="n">
        <v>0</v>
      </c>
      <c r="BA298" t="n">
        <v>5</v>
      </c>
      <c r="BD298" t="n">
        <v>15183</v>
      </c>
      <c r="BE298" t="n">
        <v>5061</v>
      </c>
      <c r="BF298" t="n">
        <v>6832.35</v>
      </c>
      <c r="BG298" t="n">
        <v>2277.45</v>
      </c>
      <c r="BH298" s="2" t="n">
        <v>45747</v>
      </c>
      <c r="BJ298">
        <f>+VLOOKUP(C298,CV!$A$4:$N$546,14,FALSE)</f>
        <v/>
      </c>
    </row>
    <row r="299">
      <c r="A299" s="6">
        <f>+C299</f>
        <v/>
      </c>
      <c r="B299">
        <f>+VLOOKUP(A299,'[1]BASE 202520'!$C$2:$D$453,2,FALSE)</f>
        <v/>
      </c>
      <c r="C299" t="n">
        <v>237769</v>
      </c>
      <c r="D299" t="inlineStr">
        <is>
          <t>Perez</t>
        </is>
      </c>
      <c r="E299" t="inlineStr">
        <is>
          <t>Gonzalez</t>
        </is>
      </c>
      <c r="F299" t="inlineStr">
        <is>
          <t>Brenda Arely</t>
        </is>
      </c>
      <c r="G299">
        <f>+CONCATENATE(D299,"  ",E299," ",F299,)</f>
        <v/>
      </c>
      <c r="H299" t="inlineStr">
        <is>
          <t>AS</t>
        </is>
      </c>
      <c r="J299" t="n">
        <v>2</v>
      </c>
      <c r="K299" t="inlineStr">
        <is>
          <t>Centro</t>
        </is>
      </c>
      <c r="L299" t="inlineStr">
        <is>
          <t>TAX</t>
        </is>
      </c>
      <c r="P299" t="inlineStr">
        <is>
          <t>LIC-PSIO-18</t>
        </is>
      </c>
      <c r="Q299" t="inlineStr">
        <is>
          <t>LI</t>
        </is>
      </c>
      <c r="R299" t="inlineStr">
        <is>
          <t>2L25</t>
        </is>
      </c>
      <c r="S299" t="inlineStr">
        <is>
          <t>F</t>
        </is>
      </c>
      <c r="T299" t="inlineStr">
        <is>
          <t>RI</t>
        </is>
      </c>
      <c r="U299" t="inlineStr">
        <is>
          <t>-</t>
        </is>
      </c>
      <c r="V299" s="1" t="n">
        <v>45786</v>
      </c>
      <c r="W299" t="n">
        <v>201660</v>
      </c>
      <c r="X299" t="inlineStr">
        <is>
          <t>Matutino</t>
        </is>
      </c>
      <c r="Y299" t="inlineStr">
        <is>
          <t xml:space="preserve"> No especificada</t>
        </is>
      </c>
      <c r="Z299" t="inlineStr">
        <is>
          <t>556- 366-5967</t>
        </is>
      </c>
      <c r="AA299" t="inlineStr">
        <is>
          <t>554- 852-5583</t>
        </is>
      </c>
      <c r="AB299" t="inlineStr">
        <is>
          <t>PEGB950331MDFRNR07</t>
        </is>
      </c>
      <c r="AC299" s="2" t="n">
        <v>34789</v>
      </c>
      <c r="AD299" s="1" t="n">
        <v>45751.55481481482</v>
      </c>
      <c r="AE299" t="inlineStr">
        <is>
          <t>perezglezb@gmail.com</t>
        </is>
      </c>
      <c r="AF299" t="inlineStr">
        <is>
          <t>00237769@red.unid.mx</t>
        </is>
      </c>
      <c r="AG299" t="n">
        <v>4630</v>
      </c>
      <c r="AH299" s="7" t="n">
        <v>55</v>
      </c>
      <c r="AI299" t="n">
        <v>0</v>
      </c>
      <c r="AJ299" t="n">
        <v>55</v>
      </c>
      <c r="AK299" t="n">
        <v>55</v>
      </c>
      <c r="AL299" t="n">
        <v>0</v>
      </c>
      <c r="AM299" s="1" t="n">
        <v>45548.80702546296</v>
      </c>
      <c r="AN299" t="n">
        <v>3</v>
      </c>
      <c r="AO299" t="n">
        <v>55</v>
      </c>
      <c r="AP299" t="n">
        <v>1257.3</v>
      </c>
      <c r="AQ299" t="n">
        <v>55</v>
      </c>
      <c r="AR299" t="n">
        <v>1257.3</v>
      </c>
      <c r="AS299" t="n">
        <v>55</v>
      </c>
      <c r="AT299" t="n">
        <v>1257.3</v>
      </c>
      <c r="AU299" t="n">
        <v>0</v>
      </c>
      <c r="AV299" t="n">
        <v>0</v>
      </c>
      <c r="AW299" t="n">
        <v>0</v>
      </c>
      <c r="AX299" t="n">
        <v>0</v>
      </c>
      <c r="AY299" t="n">
        <v>0</v>
      </c>
      <c r="AZ299" t="n">
        <v>0</v>
      </c>
      <c r="BA299" t="n">
        <v>5</v>
      </c>
      <c r="BD299" t="n">
        <v>17145</v>
      </c>
      <c r="BE299" t="n">
        <v>5715</v>
      </c>
      <c r="BF299" t="n">
        <v>7715.25</v>
      </c>
      <c r="BG299" t="n">
        <v>2571.75</v>
      </c>
      <c r="BH299" s="1" t="n">
        <v>45751.55481481482</v>
      </c>
      <c r="BJ299">
        <f>+VLOOKUP(C299,CV!$A$4:$N$546,14,FALSE)</f>
        <v/>
      </c>
    </row>
    <row r="300">
      <c r="A300" s="6">
        <f>+C300</f>
        <v/>
      </c>
      <c r="B300">
        <f>+VLOOKUP(A300,'[1]BASE 202520'!$C$2:$D$453,2,FALSE)</f>
        <v/>
      </c>
      <c r="C300" t="n">
        <v>277024</v>
      </c>
      <c r="D300" t="inlineStr">
        <is>
          <t>Espinoza</t>
        </is>
      </c>
      <c r="E300" t="inlineStr">
        <is>
          <t>Hernandez</t>
        </is>
      </c>
      <c r="F300" t="inlineStr">
        <is>
          <t xml:space="preserve">Yadira </t>
        </is>
      </c>
      <c r="G300">
        <f>+CONCATENATE(D300,"  ",E300," ",F300,)</f>
        <v/>
      </c>
      <c r="H300" t="inlineStr">
        <is>
          <t>AS</t>
        </is>
      </c>
      <c r="J300" t="n">
        <v>2</v>
      </c>
      <c r="K300" t="inlineStr">
        <is>
          <t>Centro</t>
        </is>
      </c>
      <c r="L300" t="inlineStr">
        <is>
          <t>TAX</t>
        </is>
      </c>
      <c r="P300" t="inlineStr">
        <is>
          <t>LIC-PSIO-18</t>
        </is>
      </c>
      <c r="Q300" t="inlineStr">
        <is>
          <t>LI</t>
        </is>
      </c>
      <c r="R300" t="inlineStr">
        <is>
          <t>2L25</t>
        </is>
      </c>
      <c r="S300" t="inlineStr">
        <is>
          <t>F</t>
        </is>
      </c>
      <c r="T300" t="inlineStr">
        <is>
          <t>RI</t>
        </is>
      </c>
      <c r="U300" t="inlineStr">
        <is>
          <t>-</t>
        </is>
      </c>
      <c r="W300" t="n">
        <v>201760</v>
      </c>
      <c r="X300" t="inlineStr">
        <is>
          <t>Matutino</t>
        </is>
      </c>
      <c r="Y300" t="inlineStr">
        <is>
          <t xml:space="preserve"> No especificada</t>
        </is>
      </c>
      <c r="Z300" t="inlineStr">
        <is>
          <t>552- 791-0615</t>
        </is>
      </c>
      <c r="AA300" t="inlineStr">
        <is>
          <t>556- 734-3272</t>
        </is>
      </c>
      <c r="AB300" t="inlineStr">
        <is>
          <t>EIHY990404MDFSRD09</t>
        </is>
      </c>
      <c r="AC300" s="2" t="n">
        <v>36254</v>
      </c>
      <c r="AD300" s="2" t="n">
        <v>45747</v>
      </c>
      <c r="AE300" t="inlineStr">
        <is>
          <t>yadirahernandez.0499@gmail.com</t>
        </is>
      </c>
      <c r="AF300" t="inlineStr">
        <is>
          <t>00277024@red.unid.mx</t>
        </is>
      </c>
      <c r="AG300" t="n">
        <v>16428</v>
      </c>
      <c r="AH300" s="7" t="n">
        <v>25</v>
      </c>
      <c r="AI300" t="n">
        <v>0</v>
      </c>
      <c r="AJ300" t="n">
        <v>25</v>
      </c>
      <c r="AK300" t="n">
        <v>25</v>
      </c>
      <c r="AL300" t="n">
        <v>0</v>
      </c>
      <c r="AM300" s="1" t="n">
        <v>45562.75237268519</v>
      </c>
      <c r="AN300" t="n">
        <v>3</v>
      </c>
      <c r="AO300" t="n">
        <v>25</v>
      </c>
      <c r="AP300" t="n">
        <v>0</v>
      </c>
      <c r="AQ300" t="n">
        <v>25</v>
      </c>
      <c r="AR300" t="n">
        <v>0</v>
      </c>
      <c r="AS300" t="n">
        <v>25</v>
      </c>
      <c r="AT300" t="n">
        <v>0</v>
      </c>
      <c r="AU300" t="n">
        <v>0</v>
      </c>
      <c r="AV300" t="n">
        <v>0</v>
      </c>
      <c r="AW300" t="n">
        <v>0</v>
      </c>
      <c r="AX300" t="n">
        <v>0</v>
      </c>
      <c r="AY300" t="n">
        <v>0</v>
      </c>
      <c r="AZ300" t="n">
        <v>0</v>
      </c>
      <c r="BD300" t="n">
        <v>14400</v>
      </c>
      <c r="BE300" t="n">
        <v>4800</v>
      </c>
      <c r="BF300" t="n">
        <v>10800</v>
      </c>
      <c r="BG300" t="n">
        <v>3600</v>
      </c>
      <c r="BH300" s="2" t="n">
        <v>45747</v>
      </c>
      <c r="BJ300">
        <f>+VLOOKUP(C300,CV!$A$4:$N$546,14,FALSE)</f>
        <v/>
      </c>
    </row>
    <row r="301">
      <c r="A301" s="6">
        <f>+C301</f>
        <v/>
      </c>
      <c r="B301">
        <f>+VLOOKUP(A301,'[1]BASE 202520'!$C$2:$D$453,2,FALSE)</f>
        <v/>
      </c>
      <c r="C301" t="n">
        <v>653947</v>
      </c>
      <c r="D301" t="inlineStr">
        <is>
          <t>Calderon</t>
        </is>
      </c>
      <c r="E301" t="inlineStr">
        <is>
          <t>Perez</t>
        </is>
      </c>
      <c r="F301" t="inlineStr">
        <is>
          <t>Maria Gisselle</t>
        </is>
      </c>
      <c r="G301">
        <f>+CONCATENATE(D301,"  ",E301," ",F301,)</f>
        <v/>
      </c>
      <c r="H301" t="inlineStr">
        <is>
          <t>AS</t>
        </is>
      </c>
      <c r="J301" t="n">
        <v>2</v>
      </c>
      <c r="K301" t="inlineStr">
        <is>
          <t>Centro</t>
        </is>
      </c>
      <c r="L301" t="inlineStr">
        <is>
          <t>TAX</t>
        </is>
      </c>
      <c r="P301" t="inlineStr">
        <is>
          <t>LIC-PSIO-18</t>
        </is>
      </c>
      <c r="Q301" t="inlineStr">
        <is>
          <t>LI</t>
        </is>
      </c>
      <c r="R301" t="inlineStr">
        <is>
          <t>2L25</t>
        </is>
      </c>
      <c r="S301" t="inlineStr">
        <is>
          <t>F</t>
        </is>
      </c>
      <c r="T301" t="inlineStr">
        <is>
          <t>RI</t>
        </is>
      </c>
      <c r="U301" t="inlineStr">
        <is>
          <t>-</t>
        </is>
      </c>
      <c r="V301" t="inlineStr">
        <is>
          <t>25-APR-25 00:00:00</t>
        </is>
      </c>
      <c r="W301" t="n">
        <v>202120</v>
      </c>
      <c r="X301" t="inlineStr">
        <is>
          <t>Matutino</t>
        </is>
      </c>
      <c r="Y301" t="inlineStr">
        <is>
          <t xml:space="preserve"> No especificada</t>
        </is>
      </c>
      <c r="AA301" t="n">
        <v>-5530466334</v>
      </c>
      <c r="AB301" t="inlineStr">
        <is>
          <t>CAPG000205MDFLRSA0</t>
        </is>
      </c>
      <c r="AC301" s="2" t="n">
        <v>36561</v>
      </c>
      <c r="AD301" s="2" t="n">
        <v>45789</v>
      </c>
      <c r="AE301" t="inlineStr">
        <is>
          <t>gisellmonroe@gmail.com</t>
        </is>
      </c>
      <c r="AF301" t="inlineStr">
        <is>
          <t>00653947@red.unid.mx</t>
        </is>
      </c>
      <c r="AG301" t="n">
        <v>9060</v>
      </c>
      <c r="AH301" s="7" t="n">
        <v>35</v>
      </c>
      <c r="AI301" t="n">
        <v>0</v>
      </c>
      <c r="AJ301" t="n">
        <v>35</v>
      </c>
      <c r="AK301" t="n">
        <v>35</v>
      </c>
      <c r="AL301" t="n">
        <v>0</v>
      </c>
      <c r="AM301" s="1" t="n">
        <v>45401.5477662037</v>
      </c>
      <c r="AN301" t="n">
        <v>3</v>
      </c>
      <c r="AO301" t="n">
        <v>35</v>
      </c>
      <c r="AP301" t="n">
        <v>736.75</v>
      </c>
      <c r="AQ301" t="n">
        <v>35</v>
      </c>
      <c r="AR301" t="n">
        <v>736.75</v>
      </c>
      <c r="AS301" t="n">
        <v>35</v>
      </c>
      <c r="AT301" t="n">
        <v>736.75</v>
      </c>
      <c r="AU301" t="n">
        <v>0</v>
      </c>
      <c r="AV301" t="n">
        <v>0</v>
      </c>
      <c r="AW301" t="n">
        <v>0</v>
      </c>
      <c r="AX301" t="n">
        <v>0</v>
      </c>
      <c r="AY301" t="n">
        <v>0</v>
      </c>
      <c r="AZ301" t="n">
        <v>0</v>
      </c>
      <c r="BA301" t="n">
        <v>4</v>
      </c>
      <c r="BD301" t="n">
        <v>13263</v>
      </c>
      <c r="BE301" t="n">
        <v>5527</v>
      </c>
      <c r="BF301" t="n">
        <v>8620.950000000001</v>
      </c>
      <c r="BG301" t="n">
        <v>3592.55</v>
      </c>
      <c r="BH301" s="2" t="n">
        <v>45740</v>
      </c>
      <c r="BJ301">
        <f>+VLOOKUP(C301,CV!$A$4:$N$546,14,FALSE)</f>
        <v/>
      </c>
    </row>
    <row r="302">
      <c r="A302" s="6">
        <f>+C302</f>
        <v/>
      </c>
      <c r="B302">
        <f>+VLOOKUP(A302,'[1]BASE 202520'!$C$2:$D$453,2,FALSE)</f>
        <v/>
      </c>
      <c r="C302" t="n">
        <v>730162</v>
      </c>
      <c r="D302" t="inlineStr">
        <is>
          <t>Lopez</t>
        </is>
      </c>
      <c r="E302" t="inlineStr">
        <is>
          <t>Matus</t>
        </is>
      </c>
      <c r="F302" t="inlineStr">
        <is>
          <t>Zeltzin Amalinalli</t>
        </is>
      </c>
      <c r="G302">
        <f>+CONCATENATE(D302,"  ",E302," ",F302,)</f>
        <v/>
      </c>
      <c r="H302" t="inlineStr">
        <is>
          <t>AS</t>
        </is>
      </c>
      <c r="J302" t="n">
        <v>2</v>
      </c>
      <c r="K302" t="inlineStr">
        <is>
          <t>Centro</t>
        </is>
      </c>
      <c r="L302" t="inlineStr">
        <is>
          <t>TAX</t>
        </is>
      </c>
      <c r="P302" t="inlineStr">
        <is>
          <t>LIC-PSIO-18</t>
        </is>
      </c>
      <c r="Q302" t="inlineStr">
        <is>
          <t>LI</t>
        </is>
      </c>
      <c r="R302" t="inlineStr">
        <is>
          <t>2L25</t>
        </is>
      </c>
      <c r="S302" t="inlineStr">
        <is>
          <t>F</t>
        </is>
      </c>
      <c r="T302" t="inlineStr">
        <is>
          <t>RI</t>
        </is>
      </c>
      <c r="U302" t="inlineStr">
        <is>
          <t>-</t>
        </is>
      </c>
      <c r="V302" s="1" t="n">
        <v>45782</v>
      </c>
      <c r="W302" t="n">
        <v>202240</v>
      </c>
      <c r="X302" t="inlineStr">
        <is>
          <t>Matutino</t>
        </is>
      </c>
      <c r="Y302" t="inlineStr">
        <is>
          <t xml:space="preserve"> No especificada</t>
        </is>
      </c>
      <c r="AA302" t="n">
        <v>-9511293294</v>
      </c>
      <c r="AB302" t="inlineStr">
        <is>
          <t>LOMZ030327MOCPTLA4</t>
        </is>
      </c>
      <c r="AC302" s="2" t="n">
        <v>37707</v>
      </c>
      <c r="AD302" s="2" t="n">
        <v>45743</v>
      </c>
      <c r="AE302" t="inlineStr">
        <is>
          <t>zlopezmatus@gmail.com</t>
        </is>
      </c>
      <c r="AF302" t="inlineStr">
        <is>
          <t>00730162@red.unid.mx</t>
        </is>
      </c>
      <c r="AG302" t="n">
        <v>7020</v>
      </c>
      <c r="AH302" s="7" t="n">
        <v>30</v>
      </c>
      <c r="AI302" t="n">
        <v>0</v>
      </c>
      <c r="AJ302" t="n">
        <v>30</v>
      </c>
      <c r="AK302" t="n">
        <v>30</v>
      </c>
      <c r="AL302" t="n">
        <v>0</v>
      </c>
      <c r="AM302" s="1" t="n">
        <v>44684.8578125</v>
      </c>
      <c r="AN302" t="n">
        <v>3</v>
      </c>
      <c r="AO302" t="n">
        <v>30</v>
      </c>
      <c r="AP302" t="n">
        <v>1803.3</v>
      </c>
      <c r="AQ302" t="n">
        <v>30</v>
      </c>
      <c r="AR302" t="n">
        <v>1803.3</v>
      </c>
      <c r="AS302" t="n">
        <v>30</v>
      </c>
      <c r="AT302" t="n">
        <v>1803.3</v>
      </c>
      <c r="AU302" t="n">
        <v>0</v>
      </c>
      <c r="AV302" t="n">
        <v>0</v>
      </c>
      <c r="AW302" t="n">
        <v>0</v>
      </c>
      <c r="AX302" t="n">
        <v>0</v>
      </c>
      <c r="AY302" t="n">
        <v>0</v>
      </c>
      <c r="AZ302" t="n">
        <v>0</v>
      </c>
      <c r="BA302" t="n">
        <v>1</v>
      </c>
      <c r="BD302" t="n">
        <v>18033</v>
      </c>
      <c r="BE302" t="n">
        <v>6011</v>
      </c>
      <c r="BF302" t="n">
        <v>12623.1</v>
      </c>
      <c r="BG302" t="n">
        <v>4207.7</v>
      </c>
      <c r="BH302" s="2" t="n">
        <v>45743</v>
      </c>
      <c r="BJ302">
        <f>+VLOOKUP(C302,CV!$A$4:$N$546,14,FALSE)</f>
        <v/>
      </c>
    </row>
    <row r="303">
      <c r="A303" s="6">
        <f>+C303</f>
        <v/>
      </c>
      <c r="B303">
        <f>+VLOOKUP(A303,'[1]BASE 202520'!$C$2:$D$453,2,FALSE)</f>
        <v/>
      </c>
      <c r="C303" t="n">
        <v>785603</v>
      </c>
      <c r="D303" t="inlineStr">
        <is>
          <t>Cruz</t>
        </is>
      </c>
      <c r="E303" t="inlineStr">
        <is>
          <t>Arias</t>
        </is>
      </c>
      <c r="F303" t="inlineStr">
        <is>
          <t xml:space="preserve">Monserrat </t>
        </is>
      </c>
      <c r="G303">
        <f>+CONCATENATE(D303,"  ",E303," ",F303,)</f>
        <v/>
      </c>
      <c r="H303" t="inlineStr">
        <is>
          <t>AS</t>
        </is>
      </c>
      <c r="J303" t="n">
        <v>2</v>
      </c>
      <c r="K303" t="inlineStr">
        <is>
          <t>Centro</t>
        </is>
      </c>
      <c r="L303" t="inlineStr">
        <is>
          <t>TAX</t>
        </is>
      </c>
      <c r="P303" t="inlineStr">
        <is>
          <t>LIC-PSIO-18</t>
        </is>
      </c>
      <c r="Q303" t="inlineStr">
        <is>
          <t>LI</t>
        </is>
      </c>
      <c r="R303" t="inlineStr">
        <is>
          <t>2L25</t>
        </is>
      </c>
      <c r="S303" t="inlineStr">
        <is>
          <t>F</t>
        </is>
      </c>
      <c r="T303" t="inlineStr">
        <is>
          <t>RI</t>
        </is>
      </c>
      <c r="U303" t="inlineStr">
        <is>
          <t>-</t>
        </is>
      </c>
      <c r="V303" t="inlineStr">
        <is>
          <t>30-APR-25 00:00:00</t>
        </is>
      </c>
      <c r="W303" t="n">
        <v>202360</v>
      </c>
      <c r="X303" t="inlineStr">
        <is>
          <t>Matutino</t>
        </is>
      </c>
      <c r="Y303" t="inlineStr">
        <is>
          <t xml:space="preserve"> No especificada</t>
        </is>
      </c>
      <c r="AA303" t="n">
        <v>-5547242330</v>
      </c>
      <c r="AB303" t="inlineStr">
        <is>
          <t>CUAM021127MDFRRNA7</t>
        </is>
      </c>
      <c r="AC303" s="2" t="n">
        <v>37587</v>
      </c>
      <c r="AD303" s="2" t="n">
        <v>45748</v>
      </c>
      <c r="AE303" t="inlineStr">
        <is>
          <t>monsearias415@gmail.com</t>
        </is>
      </c>
      <c r="AF303" t="inlineStr">
        <is>
          <t>00785603@red.unid.mx</t>
        </is>
      </c>
      <c r="AG303" t="n">
        <v>1410</v>
      </c>
      <c r="AH303" s="7" t="n">
        <v>40</v>
      </c>
      <c r="AI303" t="n">
        <v>0</v>
      </c>
      <c r="AJ303" t="n">
        <v>40</v>
      </c>
      <c r="AK303" t="n">
        <v>40</v>
      </c>
      <c r="AL303" t="n">
        <v>0</v>
      </c>
      <c r="AM303" s="1" t="n">
        <v>44988.57179398148</v>
      </c>
      <c r="AN303" t="n">
        <v>3</v>
      </c>
      <c r="AO303" t="n">
        <v>40</v>
      </c>
      <c r="AP303" t="n">
        <v>2286</v>
      </c>
      <c r="AQ303" t="n">
        <v>40</v>
      </c>
      <c r="AR303" t="n">
        <v>2286</v>
      </c>
      <c r="AS303" t="n">
        <v>40</v>
      </c>
      <c r="AT303" t="n">
        <v>2286</v>
      </c>
      <c r="AU303" t="n">
        <v>0</v>
      </c>
      <c r="AV303" t="n">
        <v>0</v>
      </c>
      <c r="AW303" t="n">
        <v>0</v>
      </c>
      <c r="AX303" t="n">
        <v>0</v>
      </c>
      <c r="AY303" t="n">
        <v>0</v>
      </c>
      <c r="AZ303" t="n">
        <v>0</v>
      </c>
      <c r="BA303" t="n">
        <v>5</v>
      </c>
      <c r="BD303" t="n">
        <v>17145</v>
      </c>
      <c r="BE303" t="n">
        <v>5715</v>
      </c>
      <c r="BF303" t="n">
        <v>10287</v>
      </c>
      <c r="BG303" t="n">
        <v>3429</v>
      </c>
      <c r="BH303" s="2" t="n">
        <v>45748</v>
      </c>
      <c r="BJ303">
        <f>+VLOOKUP(C303,CV!$A$4:$N$546,14,FALSE)</f>
        <v/>
      </c>
    </row>
    <row r="304">
      <c r="A304" s="6">
        <f>+C304</f>
        <v/>
      </c>
      <c r="B304">
        <f>+VLOOKUP(A304,'[1]BASE 202520'!$C$2:$D$453,2,FALSE)</f>
        <v/>
      </c>
      <c r="C304" t="n">
        <v>792626</v>
      </c>
      <c r="D304" t="inlineStr">
        <is>
          <t>Cuevas</t>
        </is>
      </c>
      <c r="E304" t="inlineStr">
        <is>
          <t>Olivares</t>
        </is>
      </c>
      <c r="F304" t="inlineStr">
        <is>
          <t>Mayte Naomi</t>
        </is>
      </c>
      <c r="G304">
        <f>+CONCATENATE(D304,"  ",E304," ",F304,)</f>
        <v/>
      </c>
      <c r="H304" t="inlineStr">
        <is>
          <t>AS</t>
        </is>
      </c>
      <c r="J304" t="n">
        <v>2</v>
      </c>
      <c r="K304" t="inlineStr">
        <is>
          <t>Centro</t>
        </is>
      </c>
      <c r="L304" t="inlineStr">
        <is>
          <t>TAX</t>
        </is>
      </c>
      <c r="P304" t="inlineStr">
        <is>
          <t>LIC-PSIO-18</t>
        </is>
      </c>
      <c r="Q304" t="inlineStr">
        <is>
          <t>LI</t>
        </is>
      </c>
      <c r="R304" t="inlineStr">
        <is>
          <t>2L25</t>
        </is>
      </c>
      <c r="S304" t="inlineStr">
        <is>
          <t>F</t>
        </is>
      </c>
      <c r="T304" t="inlineStr">
        <is>
          <t>RI</t>
        </is>
      </c>
      <c r="U304" t="inlineStr">
        <is>
          <t>-</t>
        </is>
      </c>
      <c r="V304" t="inlineStr">
        <is>
          <t>30-APR-25 00:00:00</t>
        </is>
      </c>
      <c r="W304" t="n">
        <v>202360</v>
      </c>
      <c r="X304" t="inlineStr">
        <is>
          <t>Matutino</t>
        </is>
      </c>
      <c r="Y304" t="inlineStr">
        <is>
          <t xml:space="preserve"> No especificada</t>
        </is>
      </c>
      <c r="AA304" t="n">
        <v>-5540308963</v>
      </c>
      <c r="AB304" t="inlineStr">
        <is>
          <t>CUOM051225MMCVLYA2</t>
        </is>
      </c>
      <c r="AC304" s="2" t="n">
        <v>38711</v>
      </c>
      <c r="AD304" s="2" t="n">
        <v>45777</v>
      </c>
      <c r="AE304" t="inlineStr">
        <is>
          <t>cuevasmayte062@gmail.com</t>
        </is>
      </c>
      <c r="AF304" t="inlineStr">
        <is>
          <t>00792626@red.unid.mx</t>
        </is>
      </c>
      <c r="AG304" t="n">
        <v>15530</v>
      </c>
      <c r="AH304" s="7" t="n">
        <v>50</v>
      </c>
      <c r="AI304" t="n">
        <v>0</v>
      </c>
      <c r="AJ304" t="n">
        <v>50</v>
      </c>
      <c r="AK304" t="n">
        <v>50</v>
      </c>
      <c r="AL304" t="n">
        <v>0</v>
      </c>
      <c r="AM304" s="1" t="n">
        <v>45046.80787037037</v>
      </c>
      <c r="AN304" t="n">
        <v>3</v>
      </c>
      <c r="AO304" t="n">
        <v>50</v>
      </c>
      <c r="AP304" t="n">
        <v>2857.5</v>
      </c>
      <c r="AQ304" t="n">
        <v>50</v>
      </c>
      <c r="AR304" t="n">
        <v>2857.5</v>
      </c>
      <c r="AS304" t="n">
        <v>50</v>
      </c>
      <c r="AT304" t="n">
        <v>2857.5</v>
      </c>
      <c r="AU304" t="n">
        <v>0</v>
      </c>
      <c r="AV304" t="n">
        <v>0</v>
      </c>
      <c r="AW304" t="n">
        <v>0</v>
      </c>
      <c r="AX304" t="n">
        <v>0</v>
      </c>
      <c r="AY304" t="n">
        <v>0</v>
      </c>
      <c r="AZ304" t="n">
        <v>0</v>
      </c>
      <c r="BA304" t="n">
        <v>5</v>
      </c>
      <c r="BD304" t="n">
        <v>17145</v>
      </c>
      <c r="BE304" t="n">
        <v>5715</v>
      </c>
      <c r="BF304" t="n">
        <v>8572.5</v>
      </c>
      <c r="BG304" t="n">
        <v>2857.5</v>
      </c>
      <c r="BH304" s="2" t="n">
        <v>45744</v>
      </c>
      <c r="BJ304">
        <f>+VLOOKUP(C304,CV!$A$4:$N$546,14,FALSE)</f>
        <v/>
      </c>
    </row>
    <row r="305">
      <c r="A305" s="6">
        <f>+C305</f>
        <v/>
      </c>
      <c r="B305">
        <f>+VLOOKUP(A305,'[1]BASE 202520'!$C$2:$D$453,2,FALSE)</f>
        <v/>
      </c>
      <c r="C305" t="n">
        <v>805347</v>
      </c>
      <c r="D305" t="inlineStr">
        <is>
          <t>Peña</t>
        </is>
      </c>
      <c r="E305" t="inlineStr">
        <is>
          <t>Navarro</t>
        </is>
      </c>
      <c r="F305" t="inlineStr">
        <is>
          <t xml:space="preserve">Esmeralda </t>
        </is>
      </c>
      <c r="G305">
        <f>+CONCATENATE(D305,"  ",E305," ",F305,)</f>
        <v/>
      </c>
      <c r="H305" t="inlineStr">
        <is>
          <t>AS</t>
        </is>
      </c>
      <c r="J305" t="n">
        <v>2</v>
      </c>
      <c r="K305" t="inlineStr">
        <is>
          <t>Centro</t>
        </is>
      </c>
      <c r="L305" t="inlineStr">
        <is>
          <t>TAX</t>
        </is>
      </c>
      <c r="P305" t="inlineStr">
        <is>
          <t>LIC-PSIO-18</t>
        </is>
      </c>
      <c r="Q305" t="inlineStr">
        <is>
          <t>LI</t>
        </is>
      </c>
      <c r="R305" t="inlineStr">
        <is>
          <t>2L25</t>
        </is>
      </c>
      <c r="S305" t="inlineStr">
        <is>
          <t>F</t>
        </is>
      </c>
      <c r="T305" t="inlineStr">
        <is>
          <t>RI</t>
        </is>
      </c>
      <c r="U305" t="inlineStr">
        <is>
          <t>-</t>
        </is>
      </c>
      <c r="V305" t="inlineStr">
        <is>
          <t>23-APR-25 00:00:00</t>
        </is>
      </c>
      <c r="W305" t="n">
        <v>202360</v>
      </c>
      <c r="X305" t="inlineStr">
        <is>
          <t>Matutino</t>
        </is>
      </c>
      <c r="Y305" t="inlineStr">
        <is>
          <t xml:space="preserve"> No especificada</t>
        </is>
      </c>
      <c r="AA305" t="n">
        <v>-5576463785</v>
      </c>
      <c r="AB305" t="inlineStr">
        <is>
          <t>PXNE051214MDFXVSA9</t>
        </is>
      </c>
      <c r="AC305" s="2" t="n">
        <v>38700</v>
      </c>
      <c r="AD305" s="2" t="n">
        <v>45750</v>
      </c>
      <c r="AE305" t="inlineStr">
        <is>
          <t>corneg666@gmail.com</t>
        </is>
      </c>
      <c r="AF305" t="inlineStr">
        <is>
          <t>00805347@red.unid.mx</t>
        </is>
      </c>
      <c r="AG305" t="n">
        <v>9820</v>
      </c>
      <c r="AH305" s="7" t="n">
        <v>50</v>
      </c>
      <c r="AI305" t="n">
        <v>0</v>
      </c>
      <c r="AJ305" t="n">
        <v>50</v>
      </c>
      <c r="AK305" t="n">
        <v>50</v>
      </c>
      <c r="AL305" t="n">
        <v>0</v>
      </c>
      <c r="AM305" s="1" t="n">
        <v>45131.81493055556</v>
      </c>
      <c r="AN305" t="n">
        <v>3</v>
      </c>
      <c r="AO305" t="n">
        <v>50</v>
      </c>
      <c r="AP305" t="n">
        <v>2721.5</v>
      </c>
      <c r="AQ305" t="n">
        <v>50</v>
      </c>
      <c r="AR305" t="n">
        <v>2721.5</v>
      </c>
      <c r="AS305" t="n">
        <v>50</v>
      </c>
      <c r="AT305" t="n">
        <v>2721.5</v>
      </c>
      <c r="AU305" t="n">
        <v>0</v>
      </c>
      <c r="AV305" t="n">
        <v>0</v>
      </c>
      <c r="AW305" t="n">
        <v>0</v>
      </c>
      <c r="AX305" t="n">
        <v>0</v>
      </c>
      <c r="AY305" t="n">
        <v>0</v>
      </c>
      <c r="AZ305" t="n">
        <v>0</v>
      </c>
      <c r="BA305" t="n">
        <v>5</v>
      </c>
      <c r="BD305" t="n">
        <v>16329</v>
      </c>
      <c r="BE305" t="n">
        <v>5443</v>
      </c>
      <c r="BF305" t="n">
        <v>8164.5</v>
      </c>
      <c r="BG305" t="n">
        <v>2721.5</v>
      </c>
      <c r="BH305" s="2" t="n">
        <v>45750</v>
      </c>
      <c r="BJ305">
        <f>+VLOOKUP(C305,CV!$A$4:$N$546,14,FALSE)</f>
        <v/>
      </c>
    </row>
    <row r="306">
      <c r="A306" s="6">
        <f>+C306</f>
        <v/>
      </c>
      <c r="B306">
        <f>+VLOOKUP(A306,'[1]BASE 202520'!$C$2:$D$453,2,FALSE)</f>
        <v/>
      </c>
      <c r="C306" t="n">
        <v>807167</v>
      </c>
      <c r="D306" t="inlineStr">
        <is>
          <t>Meléndez</t>
        </is>
      </c>
      <c r="E306" t="inlineStr">
        <is>
          <t>Colin</t>
        </is>
      </c>
      <c r="F306" t="inlineStr">
        <is>
          <t>Jessica Judit</t>
        </is>
      </c>
      <c r="G306">
        <f>+CONCATENATE(D306,"  ",E306," ",F306,)</f>
        <v/>
      </c>
      <c r="H306" t="inlineStr">
        <is>
          <t>AS</t>
        </is>
      </c>
      <c r="J306" t="n">
        <v>2</v>
      </c>
      <c r="K306" t="inlineStr">
        <is>
          <t>Centro</t>
        </is>
      </c>
      <c r="L306" t="inlineStr">
        <is>
          <t>TAX</t>
        </is>
      </c>
      <c r="P306" t="inlineStr">
        <is>
          <t>LIC-PSIO-18</t>
        </is>
      </c>
      <c r="Q306" t="inlineStr">
        <is>
          <t>LI</t>
        </is>
      </c>
      <c r="R306" t="inlineStr">
        <is>
          <t>2L25</t>
        </is>
      </c>
      <c r="S306" t="inlineStr">
        <is>
          <t>F</t>
        </is>
      </c>
      <c r="T306" t="inlineStr">
        <is>
          <t>RI</t>
        </is>
      </c>
      <c r="U306" t="inlineStr">
        <is>
          <t>-</t>
        </is>
      </c>
      <c r="V306" t="inlineStr">
        <is>
          <t>30-APR-25 00:00:00</t>
        </is>
      </c>
      <c r="W306" t="n">
        <v>202360</v>
      </c>
      <c r="X306" t="inlineStr">
        <is>
          <t>Matutino</t>
        </is>
      </c>
      <c r="Y306" t="inlineStr">
        <is>
          <t xml:space="preserve"> No especificada</t>
        </is>
      </c>
      <c r="AA306" t="n">
        <v>-5575403217</v>
      </c>
      <c r="AB306" t="inlineStr">
        <is>
          <t>MECJ051006MDFLLSA5</t>
        </is>
      </c>
      <c r="AC306" s="2" t="n">
        <v>38631</v>
      </c>
      <c r="AD306" s="2" t="n">
        <v>45777</v>
      </c>
      <c r="AE306" t="inlineStr">
        <is>
          <t>jessicamendoza1918@gmail.com</t>
        </is>
      </c>
      <c r="AF306" t="inlineStr">
        <is>
          <t>00807167@red.unid.mx</t>
        </is>
      </c>
      <c r="AG306" t="n">
        <v>16450</v>
      </c>
      <c r="AH306" s="7" t="n">
        <v>55</v>
      </c>
      <c r="AI306" t="n">
        <v>0</v>
      </c>
      <c r="AJ306" t="n">
        <v>55</v>
      </c>
      <c r="AK306" t="n">
        <v>55</v>
      </c>
      <c r="AL306" t="n">
        <v>0</v>
      </c>
      <c r="AM306" s="1" t="n">
        <v>45140.82880787037</v>
      </c>
      <c r="AN306" t="n">
        <v>3</v>
      </c>
      <c r="AO306" t="n">
        <v>55</v>
      </c>
      <c r="AP306" t="n">
        <v>3143.25</v>
      </c>
      <c r="AQ306" t="n">
        <v>55</v>
      </c>
      <c r="AR306" t="n">
        <v>3143.25</v>
      </c>
      <c r="AS306" t="n">
        <v>55</v>
      </c>
      <c r="AT306" t="n">
        <v>3143.25</v>
      </c>
      <c r="AU306" t="n">
        <v>0</v>
      </c>
      <c r="AV306" t="n">
        <v>0</v>
      </c>
      <c r="AW306" t="n">
        <v>0</v>
      </c>
      <c r="AX306" t="n">
        <v>0</v>
      </c>
      <c r="AY306" t="n">
        <v>0</v>
      </c>
      <c r="AZ306" t="n">
        <v>0</v>
      </c>
      <c r="BA306" t="n">
        <v>5</v>
      </c>
      <c r="BD306" t="n">
        <v>17145</v>
      </c>
      <c r="BE306" t="n">
        <v>5715</v>
      </c>
      <c r="BF306" t="n">
        <v>7715.25</v>
      </c>
      <c r="BG306" t="n">
        <v>2571.75</v>
      </c>
      <c r="BH306" s="2" t="n">
        <v>45751</v>
      </c>
      <c r="BJ306">
        <f>+VLOOKUP(C306,CV!$A$4:$N$546,14,FALSE)</f>
        <v/>
      </c>
    </row>
    <row r="307">
      <c r="A307" s="6">
        <f>+C307</f>
        <v/>
      </c>
      <c r="B307">
        <f>+VLOOKUP(A307,'[1]BASE 202520'!$C$2:$D$453,2,FALSE)</f>
        <v/>
      </c>
      <c r="C307" t="n">
        <v>702576</v>
      </c>
      <c r="D307" t="inlineStr">
        <is>
          <t>Leon</t>
        </is>
      </c>
      <c r="E307" t="inlineStr">
        <is>
          <t>Sanchez</t>
        </is>
      </c>
      <c r="F307" t="inlineStr">
        <is>
          <t>Tonatiuh de Jesus</t>
        </is>
      </c>
      <c r="G307">
        <f>+CONCATENATE(D307,"  ",E307," ",F307,)</f>
        <v/>
      </c>
      <c r="H307" t="inlineStr">
        <is>
          <t>AS</t>
        </is>
      </c>
      <c r="J307" t="n">
        <v>2</v>
      </c>
      <c r="K307" t="inlineStr">
        <is>
          <t>Centro</t>
        </is>
      </c>
      <c r="L307" t="inlineStr">
        <is>
          <t>TAX</t>
        </is>
      </c>
      <c r="P307" t="inlineStr">
        <is>
          <t>LIC-SYSC-18</t>
        </is>
      </c>
      <c r="Q307" t="inlineStr">
        <is>
          <t>LI</t>
        </is>
      </c>
      <c r="R307" t="inlineStr">
        <is>
          <t>2L25</t>
        </is>
      </c>
      <c r="S307" t="inlineStr">
        <is>
          <t>M</t>
        </is>
      </c>
      <c r="T307" t="inlineStr">
        <is>
          <t>RI</t>
        </is>
      </c>
      <c r="U307" t="inlineStr">
        <is>
          <t>-</t>
        </is>
      </c>
      <c r="W307" t="n">
        <v>202220</v>
      </c>
      <c r="X307" t="inlineStr">
        <is>
          <t>Matutino</t>
        </is>
      </c>
      <c r="Y307" t="inlineStr">
        <is>
          <t xml:space="preserve"> No especificada</t>
        </is>
      </c>
      <c r="AA307" t="n">
        <v>-5548196420</v>
      </c>
      <c r="AB307" t="inlineStr">
        <is>
          <t>LEST990303HDFNNN04</t>
        </is>
      </c>
      <c r="AC307" s="2" t="n">
        <v>36222</v>
      </c>
      <c r="AD307" s="2" t="n">
        <v>45789</v>
      </c>
      <c r="AE307" t="inlineStr">
        <is>
          <t>soytonaleon83@gmail.com</t>
        </is>
      </c>
      <c r="AF307" t="inlineStr">
        <is>
          <t>00702576@red.unid.mx</t>
        </is>
      </c>
      <c r="AG307" t="n">
        <v>6220</v>
      </c>
      <c r="AH307" s="7" t="n">
        <v>10</v>
      </c>
      <c r="AI307" t="n">
        <v>0</v>
      </c>
      <c r="AJ307" t="n">
        <v>10</v>
      </c>
      <c r="AK307" t="n">
        <v>10</v>
      </c>
      <c r="AL307" t="n">
        <v>0</v>
      </c>
      <c r="AM307" s="1" t="n">
        <v>44498.38612268519</v>
      </c>
      <c r="AN307" t="n">
        <v>3</v>
      </c>
      <c r="AO307" t="n">
        <v>10</v>
      </c>
      <c r="AP307" t="n">
        <v>0</v>
      </c>
      <c r="AQ307" t="n">
        <v>10</v>
      </c>
      <c r="AR307" t="n">
        <v>0</v>
      </c>
      <c r="AS307" t="n">
        <v>10</v>
      </c>
      <c r="AT307" t="n">
        <v>0</v>
      </c>
      <c r="AU307" t="n">
        <v>0</v>
      </c>
      <c r="AV307" t="n">
        <v>0</v>
      </c>
      <c r="AW307" t="n">
        <v>0</v>
      </c>
      <c r="AX307" t="n">
        <v>0</v>
      </c>
      <c r="AY307" t="n">
        <v>0</v>
      </c>
      <c r="AZ307" t="n">
        <v>0</v>
      </c>
      <c r="BD307" t="n">
        <v>14400</v>
      </c>
      <c r="BE307" t="n">
        <v>4800</v>
      </c>
      <c r="BF307" t="n">
        <v>12960</v>
      </c>
      <c r="BG307" t="n">
        <v>4320</v>
      </c>
      <c r="BH307" s="2" t="n">
        <v>45749</v>
      </c>
      <c r="BJ307">
        <f>+VLOOKUP(C307,CV!$A$4:$N$546,14,FALSE)</f>
        <v/>
      </c>
    </row>
    <row r="308">
      <c r="A308" s="6">
        <f>+C308</f>
        <v/>
      </c>
      <c r="B308">
        <f>+VLOOKUP(A308,'[1]BASE 202520'!$C$2:$D$453,2,FALSE)</f>
        <v/>
      </c>
      <c r="C308" t="n">
        <v>742282</v>
      </c>
      <c r="D308" t="inlineStr">
        <is>
          <t>Rumbo</t>
        </is>
      </c>
      <c r="E308" t="inlineStr">
        <is>
          <t>Arreola</t>
        </is>
      </c>
      <c r="F308" t="inlineStr">
        <is>
          <t>Angel Fernando</t>
        </is>
      </c>
      <c r="G308">
        <f>+CONCATENATE(D308,"  ",E308," ",F308,)</f>
        <v/>
      </c>
      <c r="H308" t="inlineStr">
        <is>
          <t>AS</t>
        </is>
      </c>
      <c r="J308" t="n">
        <v>2</v>
      </c>
      <c r="K308" t="inlineStr">
        <is>
          <t>Centro</t>
        </is>
      </c>
      <c r="L308" t="inlineStr">
        <is>
          <t>TAX</t>
        </is>
      </c>
      <c r="P308" t="inlineStr">
        <is>
          <t>LIC-SYSC-18</t>
        </is>
      </c>
      <c r="Q308" t="inlineStr">
        <is>
          <t>LI</t>
        </is>
      </c>
      <c r="R308" t="inlineStr">
        <is>
          <t>2L25</t>
        </is>
      </c>
      <c r="S308" t="inlineStr">
        <is>
          <t>M</t>
        </is>
      </c>
      <c r="T308" t="inlineStr">
        <is>
          <t>RI</t>
        </is>
      </c>
      <c r="U308" t="inlineStr">
        <is>
          <t>-</t>
        </is>
      </c>
      <c r="V308" t="inlineStr">
        <is>
          <t>23-APR-25 00:00:00</t>
        </is>
      </c>
      <c r="W308" t="n">
        <v>202260</v>
      </c>
      <c r="X308" t="inlineStr">
        <is>
          <t>Matutino</t>
        </is>
      </c>
      <c r="Y308" t="inlineStr">
        <is>
          <t xml:space="preserve"> No especificada</t>
        </is>
      </c>
      <c r="AA308" t="n">
        <v>-5617073395</v>
      </c>
      <c r="AB308" t="inlineStr">
        <is>
          <t>RUAA040913HMCMRNA8</t>
        </is>
      </c>
      <c r="AC308" s="2" t="n">
        <v>38248</v>
      </c>
      <c r="AD308" s="2" t="n">
        <v>45789</v>
      </c>
      <c r="AE308" t="inlineStr">
        <is>
          <t>ANGELFERRUMBO@GMAIL.COM</t>
        </is>
      </c>
      <c r="AF308" t="inlineStr">
        <is>
          <t>00742282@red.unid.mx</t>
        </is>
      </c>
      <c r="AG308" t="n">
        <v>16050</v>
      </c>
      <c r="AH308" s="7" t="n">
        <v>45</v>
      </c>
      <c r="AI308" t="n">
        <v>0</v>
      </c>
      <c r="AJ308" t="n">
        <v>45</v>
      </c>
      <c r="AK308" t="n">
        <v>45</v>
      </c>
      <c r="AL308" t="n">
        <v>0</v>
      </c>
      <c r="AM308" s="1" t="n">
        <v>45664.42184027778</v>
      </c>
      <c r="AN308" t="n">
        <v>3</v>
      </c>
      <c r="AO308" t="n">
        <v>45</v>
      </c>
      <c r="AP308" t="n">
        <v>2160</v>
      </c>
      <c r="AQ308" t="n">
        <v>45</v>
      </c>
      <c r="AR308" t="n">
        <v>2160</v>
      </c>
      <c r="AS308" t="n">
        <v>45</v>
      </c>
      <c r="AT308" t="n">
        <v>2160</v>
      </c>
      <c r="AU308" t="n">
        <v>0</v>
      </c>
      <c r="AV308" t="n">
        <v>0</v>
      </c>
      <c r="AW308" t="n">
        <v>0</v>
      </c>
      <c r="AX308" t="n">
        <v>0</v>
      </c>
      <c r="AY308" t="n">
        <v>0</v>
      </c>
      <c r="AZ308" t="n">
        <v>0</v>
      </c>
      <c r="BA308" t="n">
        <v>5</v>
      </c>
      <c r="BD308" t="n">
        <v>14400</v>
      </c>
      <c r="BE308" t="n">
        <v>4800</v>
      </c>
      <c r="BF308" t="n">
        <v>7920</v>
      </c>
      <c r="BG308" t="n">
        <v>2640</v>
      </c>
      <c r="BH308" s="2" t="n">
        <v>45743</v>
      </c>
      <c r="BJ308">
        <f>+VLOOKUP(C308,CV!$A$4:$N$546,14,FALSE)</f>
        <v/>
      </c>
    </row>
    <row r="309">
      <c r="A309" s="6">
        <f>+C309</f>
        <v/>
      </c>
      <c r="B309">
        <f>+VLOOKUP(A309,'[1]BASE 202520'!$C$2:$D$453,2,FALSE)</f>
        <v/>
      </c>
      <c r="C309" t="n">
        <v>745862</v>
      </c>
      <c r="D309" t="inlineStr">
        <is>
          <t>Lopez</t>
        </is>
      </c>
      <c r="E309" t="inlineStr">
        <is>
          <t>Torres</t>
        </is>
      </c>
      <c r="F309" t="inlineStr">
        <is>
          <t>Brandon Joandri</t>
        </is>
      </c>
      <c r="G309">
        <f>+CONCATENATE(D309,"  ",E309," ",F309,)</f>
        <v/>
      </c>
      <c r="H309" t="inlineStr">
        <is>
          <t>AS</t>
        </is>
      </c>
      <c r="J309" t="n">
        <v>2</v>
      </c>
      <c r="K309" t="inlineStr">
        <is>
          <t>Centro</t>
        </is>
      </c>
      <c r="L309" t="inlineStr">
        <is>
          <t>TAX</t>
        </is>
      </c>
      <c r="P309" t="inlineStr">
        <is>
          <t>LIC-SYSC-18</t>
        </is>
      </c>
      <c r="Q309" t="inlineStr">
        <is>
          <t>LI</t>
        </is>
      </c>
      <c r="R309" t="inlineStr">
        <is>
          <t>2L25</t>
        </is>
      </c>
      <c r="S309" t="inlineStr">
        <is>
          <t>M</t>
        </is>
      </c>
      <c r="T309" t="inlineStr">
        <is>
          <t>RI</t>
        </is>
      </c>
      <c r="U309" t="inlineStr">
        <is>
          <t>-</t>
        </is>
      </c>
      <c r="V309" s="1" t="n">
        <v>45783</v>
      </c>
      <c r="W309" t="n">
        <v>202260</v>
      </c>
      <c r="X309" t="inlineStr">
        <is>
          <t>Matutino</t>
        </is>
      </c>
      <c r="Y309" t="inlineStr">
        <is>
          <t xml:space="preserve"> No especificada</t>
        </is>
      </c>
      <c r="AA309" t="n">
        <v>-5548345031</v>
      </c>
      <c r="AB309" t="inlineStr">
        <is>
          <t>LOTB030512HDFPRRA7</t>
        </is>
      </c>
      <c r="AC309" s="2" t="n">
        <v>37753</v>
      </c>
      <c r="AD309" s="1" t="n">
        <v>45743.430625</v>
      </c>
      <c r="AE309" t="inlineStr">
        <is>
          <t>joandri1020507@gmail.com</t>
        </is>
      </c>
      <c r="AF309" t="inlineStr">
        <is>
          <t>00745862@red.unid.mx</t>
        </is>
      </c>
      <c r="AG309" t="n">
        <v>2050</v>
      </c>
      <c r="AH309" s="7" t="n">
        <v>10</v>
      </c>
      <c r="AI309" t="n">
        <v>0</v>
      </c>
      <c r="AJ309" t="n">
        <v>10</v>
      </c>
      <c r="AK309" t="n">
        <v>10</v>
      </c>
      <c r="AL309" t="n">
        <v>0</v>
      </c>
      <c r="AM309" s="1" t="n">
        <v>44770.53015046296</v>
      </c>
      <c r="AN309" t="n">
        <v>3</v>
      </c>
      <c r="AO309" t="n">
        <v>10</v>
      </c>
      <c r="AP309" t="n">
        <v>583.6</v>
      </c>
      <c r="AQ309" t="n">
        <v>10</v>
      </c>
      <c r="AR309" t="n">
        <v>583.6</v>
      </c>
      <c r="AS309" t="n">
        <v>10</v>
      </c>
      <c r="AT309" t="n">
        <v>583.6</v>
      </c>
      <c r="AU309" t="n">
        <v>0</v>
      </c>
      <c r="AV309" t="n">
        <v>0</v>
      </c>
      <c r="AW309" t="n">
        <v>0</v>
      </c>
      <c r="AX309" t="n">
        <v>0</v>
      </c>
      <c r="AY309" t="n">
        <v>0</v>
      </c>
      <c r="AZ309" t="n">
        <v>0</v>
      </c>
      <c r="BA309" t="n">
        <v>2</v>
      </c>
      <c r="BD309" t="n">
        <v>17508</v>
      </c>
      <c r="BE309" t="n">
        <v>5836</v>
      </c>
      <c r="BF309" t="n">
        <v>15757.2</v>
      </c>
      <c r="BG309" t="n">
        <v>5252.4</v>
      </c>
      <c r="BH309" s="1" t="n">
        <v>45743.430625</v>
      </c>
      <c r="BJ309">
        <f>+VLOOKUP(C309,CV!$A$4:$N$546,14,FALSE)</f>
        <v/>
      </c>
    </row>
    <row r="310">
      <c r="A310" s="6">
        <f>+C310</f>
        <v/>
      </c>
      <c r="B310" t="inlineStr">
        <is>
          <t>vengador10</t>
        </is>
      </c>
      <c r="C310" t="n">
        <v>750853</v>
      </c>
      <c r="D310" t="inlineStr">
        <is>
          <t>Avendaño</t>
        </is>
      </c>
      <c r="E310" t="inlineStr">
        <is>
          <t>De La Luz</t>
        </is>
      </c>
      <c r="F310" t="inlineStr">
        <is>
          <t>Jonathan Antonio</t>
        </is>
      </c>
      <c r="G310">
        <f>+CONCATENATE(D310,"  ",E310," ",F310,)</f>
        <v/>
      </c>
      <c r="H310" t="inlineStr">
        <is>
          <t>AS</t>
        </is>
      </c>
      <c r="J310" t="n">
        <v>2</v>
      </c>
      <c r="K310" t="inlineStr">
        <is>
          <t>Centro</t>
        </is>
      </c>
      <c r="L310" t="inlineStr">
        <is>
          <t>TAX</t>
        </is>
      </c>
      <c r="P310" t="inlineStr">
        <is>
          <t>LIC-SYSC-18</t>
        </is>
      </c>
      <c r="Q310" t="inlineStr">
        <is>
          <t>LI</t>
        </is>
      </c>
      <c r="R310" t="inlineStr">
        <is>
          <t>2L25</t>
        </is>
      </c>
      <c r="S310" t="inlineStr">
        <is>
          <t>M</t>
        </is>
      </c>
      <c r="T310" t="inlineStr">
        <is>
          <t>RI</t>
        </is>
      </c>
      <c r="U310" t="inlineStr">
        <is>
          <t>-</t>
        </is>
      </c>
      <c r="V310" s="1" t="n">
        <v>45792</v>
      </c>
      <c r="W310" t="n">
        <v>202260</v>
      </c>
      <c r="X310" t="inlineStr">
        <is>
          <t>Matutino</t>
        </is>
      </c>
      <c r="Y310" t="inlineStr">
        <is>
          <t xml:space="preserve"> No especificada</t>
        </is>
      </c>
      <c r="AA310" t="n">
        <v>-9231036431</v>
      </c>
      <c r="AB310" t="inlineStr">
        <is>
          <t>AEDJ990520HNEVLN07</t>
        </is>
      </c>
      <c r="AC310" s="2" t="n">
        <v>36300</v>
      </c>
      <c r="AD310" s="2" t="n">
        <v>45748</v>
      </c>
      <c r="AE310" t="inlineStr">
        <is>
          <t>johnnyworld9@gmail.com</t>
        </is>
      </c>
      <c r="AF310" t="inlineStr">
        <is>
          <t>00750853@red.unid.mx</t>
        </is>
      </c>
      <c r="AG310" t="n">
        <v>56615</v>
      </c>
      <c r="AH310" s="7" t="n">
        <v>0</v>
      </c>
      <c r="AI310" t="n">
        <v>0</v>
      </c>
      <c r="AJ310" t="n">
        <v>0</v>
      </c>
      <c r="AK310" t="n">
        <v>0</v>
      </c>
      <c r="AL310" t="n">
        <v>0</v>
      </c>
      <c r="AM310" s="1" t="n">
        <v>45790.71231481482</v>
      </c>
      <c r="AN310" t="n">
        <v>3</v>
      </c>
      <c r="AO310" t="n">
        <v>0</v>
      </c>
      <c r="AP310" t="n">
        <v>0</v>
      </c>
      <c r="AQ310" t="n">
        <v>0</v>
      </c>
      <c r="AR310" t="n">
        <v>0</v>
      </c>
      <c r="AS310" t="n">
        <v>0</v>
      </c>
      <c r="AT310" t="n">
        <v>0</v>
      </c>
      <c r="AU310" t="n">
        <v>0</v>
      </c>
      <c r="AV310" t="n">
        <v>0</v>
      </c>
      <c r="AW310" t="n">
        <v>0</v>
      </c>
      <c r="AX310" t="n">
        <v>0</v>
      </c>
      <c r="AY310" t="n">
        <v>0</v>
      </c>
      <c r="AZ310" t="n">
        <v>0</v>
      </c>
      <c r="BA310" t="n">
        <v>1</v>
      </c>
      <c r="BD310" t="n">
        <v>14400</v>
      </c>
      <c r="BE310" t="n">
        <v>4800</v>
      </c>
      <c r="BF310" t="n">
        <v>14400</v>
      </c>
      <c r="BG310" t="n">
        <v>4800</v>
      </c>
      <c r="BH310" s="2" t="n">
        <v>45748</v>
      </c>
      <c r="BJ310">
        <f>+VLOOKUP(C310,CV!$A$4:$N$546,14,FALSE)</f>
        <v/>
      </c>
    </row>
    <row r="311">
      <c r="A311" s="6">
        <f>+C311</f>
        <v/>
      </c>
      <c r="B311">
        <f>+VLOOKUP(A311,'[1]BASE 202520'!$C$2:$D$453,2,FALSE)</f>
        <v/>
      </c>
      <c r="C311" t="n">
        <v>783662</v>
      </c>
      <c r="D311" t="inlineStr">
        <is>
          <t>Peña</t>
        </is>
      </c>
      <c r="E311" t="inlineStr">
        <is>
          <t>Hernandez</t>
        </is>
      </c>
      <c r="F311" t="inlineStr">
        <is>
          <t xml:space="preserve">Paul </t>
        </is>
      </c>
      <c r="G311">
        <f>+CONCATENATE(D311,"  ",E311," ",F311,)</f>
        <v/>
      </c>
      <c r="H311" t="inlineStr">
        <is>
          <t>AS</t>
        </is>
      </c>
      <c r="J311" t="n">
        <v>2</v>
      </c>
      <c r="K311" t="inlineStr">
        <is>
          <t>Centro</t>
        </is>
      </c>
      <c r="L311" t="inlineStr">
        <is>
          <t>TAX</t>
        </is>
      </c>
      <c r="P311" t="inlineStr">
        <is>
          <t>LIC-SYSC-18</t>
        </is>
      </c>
      <c r="Q311" t="inlineStr">
        <is>
          <t>LI</t>
        </is>
      </c>
      <c r="R311" t="inlineStr">
        <is>
          <t>2L25</t>
        </is>
      </c>
      <c r="S311" t="inlineStr">
        <is>
          <t>M</t>
        </is>
      </c>
      <c r="T311" t="inlineStr">
        <is>
          <t>RI</t>
        </is>
      </c>
      <c r="U311" t="inlineStr">
        <is>
          <t>-</t>
        </is>
      </c>
      <c r="V311" t="inlineStr">
        <is>
          <t>23-APR-25 00:00:00</t>
        </is>
      </c>
      <c r="W311" t="n">
        <v>202360</v>
      </c>
      <c r="X311" t="inlineStr">
        <is>
          <t>Matutino</t>
        </is>
      </c>
      <c r="Y311" t="inlineStr">
        <is>
          <t xml:space="preserve"> No especificada</t>
        </is>
      </c>
      <c r="AA311" t="n">
        <v>-7228749373</v>
      </c>
      <c r="AB311" t="inlineStr">
        <is>
          <t>PEHP050104HMCXRLA3</t>
        </is>
      </c>
      <c r="AC311" s="2" t="n">
        <v>38356</v>
      </c>
      <c r="AD311" s="2" t="n">
        <v>45742</v>
      </c>
      <c r="AE311" t="inlineStr">
        <is>
          <t>paulpehedz@gmail.com</t>
        </is>
      </c>
      <c r="AF311" t="inlineStr">
        <is>
          <t>00783662@red.unid.mx</t>
        </is>
      </c>
      <c r="AG311" t="n">
        <v>51200</v>
      </c>
      <c r="AH311" s="7" t="n">
        <v>50</v>
      </c>
      <c r="AI311" t="n">
        <v>0</v>
      </c>
      <c r="AJ311" t="n">
        <v>50</v>
      </c>
      <c r="AK311" t="n">
        <v>50</v>
      </c>
      <c r="AL311" t="n">
        <v>0</v>
      </c>
      <c r="AM311" s="1" t="n">
        <v>44973.71171296296</v>
      </c>
      <c r="AN311" t="n">
        <v>3</v>
      </c>
      <c r="AO311" t="n">
        <v>50</v>
      </c>
      <c r="AP311" t="n">
        <v>2721.5</v>
      </c>
      <c r="AQ311" t="n">
        <v>50</v>
      </c>
      <c r="AR311" t="n">
        <v>2721.5</v>
      </c>
      <c r="AS311" t="n">
        <v>50</v>
      </c>
      <c r="AT311" t="n">
        <v>2721.5</v>
      </c>
      <c r="AU311" t="n">
        <v>0</v>
      </c>
      <c r="AV311" t="n">
        <v>0</v>
      </c>
      <c r="AW311" t="n">
        <v>0</v>
      </c>
      <c r="AX311" t="n">
        <v>0</v>
      </c>
      <c r="AY311" t="n">
        <v>0</v>
      </c>
      <c r="AZ311" t="n">
        <v>0</v>
      </c>
      <c r="BA311" t="n">
        <v>5</v>
      </c>
      <c r="BD311" t="n">
        <v>16329</v>
      </c>
      <c r="BE311" t="n">
        <v>5443</v>
      </c>
      <c r="BF311" t="n">
        <v>8164.5</v>
      </c>
      <c r="BG311" t="n">
        <v>2721.5</v>
      </c>
      <c r="BH311" s="2" t="n">
        <v>45742</v>
      </c>
      <c r="BJ311">
        <f>+VLOOKUP(C311,CV!$A$4:$N$546,14,FALSE)</f>
        <v/>
      </c>
    </row>
    <row r="312">
      <c r="A312" s="6">
        <f>+C312</f>
        <v/>
      </c>
      <c r="B312">
        <f>+VLOOKUP(A312,'[1]BASE 202520'!$C$2:$D$453,2,FALSE)</f>
        <v/>
      </c>
      <c r="C312" t="n">
        <v>805217</v>
      </c>
      <c r="D312" t="inlineStr">
        <is>
          <t>Romero</t>
        </is>
      </c>
      <c r="E312" t="inlineStr">
        <is>
          <t>Barraza</t>
        </is>
      </c>
      <c r="F312" t="inlineStr">
        <is>
          <t>Angel Alexis</t>
        </is>
      </c>
      <c r="G312">
        <f>+CONCATENATE(D312,"  ",E312," ",F312,)</f>
        <v/>
      </c>
      <c r="H312" t="inlineStr">
        <is>
          <t>AS</t>
        </is>
      </c>
      <c r="J312" t="n">
        <v>2</v>
      </c>
      <c r="K312" t="inlineStr">
        <is>
          <t>Centro</t>
        </is>
      </c>
      <c r="L312" t="inlineStr">
        <is>
          <t>TAX</t>
        </is>
      </c>
      <c r="P312" t="inlineStr">
        <is>
          <t>LIC-SYSC-18</t>
        </is>
      </c>
      <c r="Q312" t="inlineStr">
        <is>
          <t>LI</t>
        </is>
      </c>
      <c r="R312" t="inlineStr">
        <is>
          <t>2L25</t>
        </is>
      </c>
      <c r="S312" t="inlineStr">
        <is>
          <t>M</t>
        </is>
      </c>
      <c r="T312" t="inlineStr">
        <is>
          <t>RI</t>
        </is>
      </c>
      <c r="U312" t="inlineStr">
        <is>
          <t>-</t>
        </is>
      </c>
      <c r="V312" t="inlineStr">
        <is>
          <t>23-APR-25 00:00:00</t>
        </is>
      </c>
      <c r="W312" t="n">
        <v>202360</v>
      </c>
      <c r="X312" t="inlineStr">
        <is>
          <t>Matutino</t>
        </is>
      </c>
      <c r="Y312" t="inlineStr">
        <is>
          <t xml:space="preserve"> No especificada</t>
        </is>
      </c>
      <c r="AA312" t="n">
        <v>-5613167902</v>
      </c>
      <c r="AB312" t="inlineStr">
        <is>
          <t>RXBA050709HDFMRNA1</t>
        </is>
      </c>
      <c r="AC312" s="2" t="n">
        <v>38542</v>
      </c>
      <c r="AD312" s="2" t="n">
        <v>45789</v>
      </c>
      <c r="AE312" t="inlineStr">
        <is>
          <t>ALEXIS.ARB.09@GMAIL.COM</t>
        </is>
      </c>
      <c r="AF312" t="inlineStr">
        <is>
          <t>00805217@red.unid.mx</t>
        </is>
      </c>
      <c r="AG312" t="n">
        <v>14250</v>
      </c>
      <c r="AH312" s="7" t="n">
        <v>55</v>
      </c>
      <c r="AI312" t="n">
        <v>0</v>
      </c>
      <c r="AJ312" t="n">
        <v>55</v>
      </c>
      <c r="AK312" t="n">
        <v>55</v>
      </c>
      <c r="AL312" t="n">
        <v>0</v>
      </c>
      <c r="AM312" s="1" t="n">
        <v>45131.58604166667</v>
      </c>
      <c r="AN312" t="n">
        <v>3</v>
      </c>
      <c r="AO312" t="n">
        <v>55</v>
      </c>
      <c r="AP312" t="n">
        <v>2993.65</v>
      </c>
      <c r="AQ312" t="n">
        <v>55</v>
      </c>
      <c r="AR312" t="n">
        <v>2993.65</v>
      </c>
      <c r="AS312" t="n">
        <v>55</v>
      </c>
      <c r="AT312" t="n">
        <v>2993.65</v>
      </c>
      <c r="AU312" t="n">
        <v>0</v>
      </c>
      <c r="AV312" t="n">
        <v>0</v>
      </c>
      <c r="AW312" t="n">
        <v>0</v>
      </c>
      <c r="AX312" t="n">
        <v>0</v>
      </c>
      <c r="AY312" t="n">
        <v>0</v>
      </c>
      <c r="AZ312" t="n">
        <v>0</v>
      </c>
      <c r="BA312" t="n">
        <v>5</v>
      </c>
      <c r="BD312" t="n">
        <v>16329</v>
      </c>
      <c r="BE312" t="n">
        <v>5443</v>
      </c>
      <c r="BF312" t="n">
        <v>7348.05</v>
      </c>
      <c r="BG312" t="n">
        <v>2449.35</v>
      </c>
      <c r="BH312" s="2" t="n">
        <v>45742</v>
      </c>
      <c r="BJ312">
        <f>+VLOOKUP(C312,CV!$A$4:$N$546,14,FALSE)</f>
        <v/>
      </c>
    </row>
    <row r="313">
      <c r="A313" s="6">
        <f>+C313</f>
        <v/>
      </c>
      <c r="B313">
        <f>+VLOOKUP(A313,'[1]BASE 202520'!$C$2:$D$453,2,FALSE)</f>
        <v/>
      </c>
      <c r="C313" t="n">
        <v>805768</v>
      </c>
      <c r="D313" t="inlineStr">
        <is>
          <t>Rivas</t>
        </is>
      </c>
      <c r="E313" t="inlineStr">
        <is>
          <t>Garibay</t>
        </is>
      </c>
      <c r="F313" t="inlineStr">
        <is>
          <t xml:space="preserve">Gerson </t>
        </is>
      </c>
      <c r="G313">
        <f>+CONCATENATE(D313,"  ",E313," ",F313,)</f>
        <v/>
      </c>
      <c r="H313" t="inlineStr">
        <is>
          <t>AS</t>
        </is>
      </c>
      <c r="J313" t="n">
        <v>2</v>
      </c>
      <c r="K313" t="inlineStr">
        <is>
          <t>Centro</t>
        </is>
      </c>
      <c r="L313" t="inlineStr">
        <is>
          <t>TAX</t>
        </is>
      </c>
      <c r="P313" t="inlineStr">
        <is>
          <t>LIC-SYSC-18</t>
        </is>
      </c>
      <c r="Q313" t="inlineStr">
        <is>
          <t>LI</t>
        </is>
      </c>
      <c r="R313" t="inlineStr">
        <is>
          <t>2L25</t>
        </is>
      </c>
      <c r="S313" t="inlineStr">
        <is>
          <t>M</t>
        </is>
      </c>
      <c r="T313" t="inlineStr">
        <is>
          <t>RI</t>
        </is>
      </c>
      <c r="U313" t="inlineStr">
        <is>
          <t>-</t>
        </is>
      </c>
      <c r="V313" t="inlineStr">
        <is>
          <t>23-APR-25 00:00:00</t>
        </is>
      </c>
      <c r="W313" t="n">
        <v>202360</v>
      </c>
      <c r="X313" t="inlineStr">
        <is>
          <t>Matutino</t>
        </is>
      </c>
      <c r="Y313" t="inlineStr">
        <is>
          <t xml:space="preserve"> No especificada</t>
        </is>
      </c>
      <c r="AA313" t="n">
        <v>-5547677035</v>
      </c>
      <c r="AB313" t="inlineStr">
        <is>
          <t>RIGG051203HDFVRRA5</t>
        </is>
      </c>
      <c r="AC313" s="2" t="n">
        <v>38689</v>
      </c>
      <c r="AD313" s="2" t="n">
        <v>45779</v>
      </c>
      <c r="AE313" t="inlineStr">
        <is>
          <t>gerson031205@gmail.com</t>
        </is>
      </c>
      <c r="AF313" t="inlineStr">
        <is>
          <t>00805768@red.unid.mx</t>
        </is>
      </c>
      <c r="AG313" t="n">
        <v>2460</v>
      </c>
      <c r="AH313" s="7" t="n">
        <v>60</v>
      </c>
      <c r="AI313" t="n">
        <v>0</v>
      </c>
      <c r="AJ313" t="n">
        <v>60</v>
      </c>
      <c r="AK313" t="n">
        <v>60</v>
      </c>
      <c r="AL313" t="n">
        <v>0</v>
      </c>
      <c r="AM313" s="1" t="n">
        <v>45134.17642361111</v>
      </c>
      <c r="AN313" t="n">
        <v>3</v>
      </c>
      <c r="AO313" t="n">
        <v>60</v>
      </c>
      <c r="AP313" t="n">
        <v>3265.8</v>
      </c>
      <c r="AQ313" t="n">
        <v>60</v>
      </c>
      <c r="AR313" t="n">
        <v>3265.8</v>
      </c>
      <c r="AS313" t="n">
        <v>60</v>
      </c>
      <c r="AT313" t="n">
        <v>3265.8</v>
      </c>
      <c r="AU313" t="n">
        <v>0</v>
      </c>
      <c r="AV313" t="n">
        <v>0</v>
      </c>
      <c r="AW313" t="n">
        <v>0</v>
      </c>
      <c r="AX313" t="n">
        <v>0</v>
      </c>
      <c r="AY313" t="n">
        <v>0</v>
      </c>
      <c r="AZ313" t="n">
        <v>0</v>
      </c>
      <c r="BA313" t="n">
        <v>5</v>
      </c>
      <c r="BD313" t="n">
        <v>16329</v>
      </c>
      <c r="BE313" t="n">
        <v>5443</v>
      </c>
      <c r="BF313" t="n">
        <v>6531.6</v>
      </c>
      <c r="BG313" t="n">
        <v>2177.2</v>
      </c>
      <c r="BH313" s="2" t="n">
        <v>45741</v>
      </c>
      <c r="BJ313">
        <f>+VLOOKUP(C313,CV!$A$4:$N$546,14,FALSE)</f>
        <v/>
      </c>
    </row>
    <row r="314">
      <c r="A314" s="6">
        <f>+C314</f>
        <v/>
      </c>
      <c r="B314">
        <f>+VLOOKUP(A314,'[1]BASE 202520'!$C$2:$D$453,2,FALSE)</f>
        <v/>
      </c>
      <c r="C314" t="n">
        <v>809172</v>
      </c>
      <c r="D314" t="inlineStr">
        <is>
          <t>Serna</t>
        </is>
      </c>
      <c r="E314" t="inlineStr">
        <is>
          <t>Desiderio</t>
        </is>
      </c>
      <c r="F314" t="inlineStr">
        <is>
          <t>Diego Brian</t>
        </is>
      </c>
      <c r="G314">
        <f>+CONCATENATE(D314,"  ",E314," ",F314,)</f>
        <v/>
      </c>
      <c r="H314" t="inlineStr">
        <is>
          <t>AS</t>
        </is>
      </c>
      <c r="J314" t="n">
        <v>2</v>
      </c>
      <c r="K314" t="inlineStr">
        <is>
          <t>Centro</t>
        </is>
      </c>
      <c r="L314" t="inlineStr">
        <is>
          <t>TAX</t>
        </is>
      </c>
      <c r="P314" t="inlineStr">
        <is>
          <t>LIC-SYSC-18</t>
        </is>
      </c>
      <c r="Q314" t="inlineStr">
        <is>
          <t>LI</t>
        </is>
      </c>
      <c r="R314" t="inlineStr">
        <is>
          <t>2L25</t>
        </is>
      </c>
      <c r="S314" t="inlineStr">
        <is>
          <t>M</t>
        </is>
      </c>
      <c r="T314" t="inlineStr">
        <is>
          <t>RI</t>
        </is>
      </c>
      <c r="U314" t="inlineStr">
        <is>
          <t>-</t>
        </is>
      </c>
      <c r="V314" t="inlineStr">
        <is>
          <t>23-APR-25 00:00:00</t>
        </is>
      </c>
      <c r="W314" t="n">
        <v>202360</v>
      </c>
      <c r="X314" t="inlineStr">
        <is>
          <t>Matutino</t>
        </is>
      </c>
      <c r="Y314" t="inlineStr">
        <is>
          <t xml:space="preserve"> No especificada</t>
        </is>
      </c>
      <c r="AA314" t="n">
        <v>-5539953581</v>
      </c>
      <c r="AB314" t="inlineStr">
        <is>
          <t>SEDD020908HDFRSGA9</t>
        </is>
      </c>
      <c r="AC314" s="2" t="n">
        <v>37507</v>
      </c>
      <c r="AD314" s="2" t="n">
        <v>45789</v>
      </c>
      <c r="AE314" t="inlineStr">
        <is>
          <t>desideriobrian921@gmail.com</t>
        </is>
      </c>
      <c r="AF314" t="inlineStr">
        <is>
          <t>00809172@red.unid.mx</t>
        </is>
      </c>
      <c r="AG314" t="n">
        <v>4630</v>
      </c>
      <c r="AH314" s="7" t="n">
        <v>50</v>
      </c>
      <c r="AI314" t="n">
        <v>0</v>
      </c>
      <c r="AJ314" t="n">
        <v>50</v>
      </c>
      <c r="AK314" t="n">
        <v>50</v>
      </c>
      <c r="AL314" t="n">
        <v>0</v>
      </c>
      <c r="AM314" s="1" t="n">
        <v>45148.64130787037</v>
      </c>
      <c r="AN314" t="n">
        <v>3</v>
      </c>
      <c r="AO314" t="n">
        <v>50</v>
      </c>
      <c r="AP314" t="n">
        <v>2721.5</v>
      </c>
      <c r="AQ314" t="n">
        <v>50</v>
      </c>
      <c r="AR314" t="n">
        <v>2721.5</v>
      </c>
      <c r="AS314" t="n">
        <v>50</v>
      </c>
      <c r="AT314" t="n">
        <v>2721.5</v>
      </c>
      <c r="AU314" t="n">
        <v>0</v>
      </c>
      <c r="AV314" t="n">
        <v>0</v>
      </c>
      <c r="AW314" t="n">
        <v>0</v>
      </c>
      <c r="AX314" t="n">
        <v>0</v>
      </c>
      <c r="AY314" t="n">
        <v>0</v>
      </c>
      <c r="AZ314" t="n">
        <v>0</v>
      </c>
      <c r="BA314" t="n">
        <v>5</v>
      </c>
      <c r="BD314" t="n">
        <v>16329</v>
      </c>
      <c r="BE314" t="n">
        <v>5443</v>
      </c>
      <c r="BF314" t="n">
        <v>8164.5</v>
      </c>
      <c r="BG314" t="n">
        <v>2721.5</v>
      </c>
      <c r="BH314" s="2" t="n">
        <v>45742</v>
      </c>
      <c r="BJ314">
        <f>+VLOOKUP(C314,CV!$A$4:$N$546,14,FALSE)</f>
        <v/>
      </c>
    </row>
    <row r="315">
      <c r="A315" s="6">
        <f>+C315</f>
        <v/>
      </c>
      <c r="B315">
        <f>+VLOOKUP(A315,'[1]BASE 202520'!$C$2:$D$453,2,FALSE)</f>
        <v/>
      </c>
      <c r="C315" t="n">
        <v>815945</v>
      </c>
      <c r="D315" t="inlineStr">
        <is>
          <t>Gomez</t>
        </is>
      </c>
      <c r="E315" t="inlineStr">
        <is>
          <t>Almaraz</t>
        </is>
      </c>
      <c r="F315" t="inlineStr">
        <is>
          <t>Jhoan Raciel</t>
        </is>
      </c>
      <c r="G315">
        <f>+CONCATENATE(D315,"  ",E315," ",F315,)</f>
        <v/>
      </c>
      <c r="H315" t="inlineStr">
        <is>
          <t>AS</t>
        </is>
      </c>
      <c r="J315" t="n">
        <v>2</v>
      </c>
      <c r="K315" t="inlineStr">
        <is>
          <t>Centro</t>
        </is>
      </c>
      <c r="L315" t="inlineStr">
        <is>
          <t>TAX</t>
        </is>
      </c>
      <c r="P315" t="inlineStr">
        <is>
          <t>LIC-SYSC-18</t>
        </is>
      </c>
      <c r="Q315" t="inlineStr">
        <is>
          <t>LI</t>
        </is>
      </c>
      <c r="R315" t="inlineStr">
        <is>
          <t>2L25</t>
        </is>
      </c>
      <c r="S315" t="inlineStr">
        <is>
          <t>M</t>
        </is>
      </c>
      <c r="T315" t="inlineStr">
        <is>
          <t>RI</t>
        </is>
      </c>
      <c r="U315" t="inlineStr">
        <is>
          <t>-</t>
        </is>
      </c>
      <c r="V315" t="inlineStr">
        <is>
          <t>23-APR-25 00:00:00</t>
        </is>
      </c>
      <c r="W315" t="n">
        <v>202360</v>
      </c>
      <c r="X315" t="inlineStr">
        <is>
          <t>Matutino</t>
        </is>
      </c>
      <c r="Y315" t="inlineStr">
        <is>
          <t xml:space="preserve"> No especificada</t>
        </is>
      </c>
      <c r="AA315" t="n">
        <v>-5532747608</v>
      </c>
      <c r="AB315" t="inlineStr">
        <is>
          <t>GOAJ050104HDFMLHA8</t>
        </is>
      </c>
      <c r="AC315" s="2" t="n">
        <v>38356</v>
      </c>
      <c r="AD315" s="1" t="n">
        <v>45786.36638888889</v>
      </c>
      <c r="AE315" t="inlineStr">
        <is>
          <t>JHOAN.RACIEL@HOTMAIL.COM</t>
        </is>
      </c>
      <c r="AF315" t="inlineStr">
        <is>
          <t>00815945@red.unid.mx</t>
        </is>
      </c>
      <c r="AG315" t="n">
        <v>7279</v>
      </c>
      <c r="AH315" s="7" t="n">
        <v>30</v>
      </c>
      <c r="AI315" t="n">
        <v>0</v>
      </c>
      <c r="AJ315" t="n">
        <v>30</v>
      </c>
      <c r="AK315" t="n">
        <v>30</v>
      </c>
      <c r="AL315" t="n">
        <v>0</v>
      </c>
      <c r="AM315" s="1" t="n">
        <v>45179.17770833334</v>
      </c>
      <c r="AN315" t="n">
        <v>3</v>
      </c>
      <c r="AO315" t="n">
        <v>30</v>
      </c>
      <c r="AP315" t="n">
        <v>1632.9</v>
      </c>
      <c r="AQ315" t="n">
        <v>30</v>
      </c>
      <c r="AR315" t="n">
        <v>1632.9</v>
      </c>
      <c r="AS315" t="n">
        <v>30</v>
      </c>
      <c r="AT315" t="n">
        <v>1632.9</v>
      </c>
      <c r="AU315" t="n">
        <v>0</v>
      </c>
      <c r="AV315" t="n">
        <v>0</v>
      </c>
      <c r="AW315" t="n">
        <v>0</v>
      </c>
      <c r="AX315" t="n">
        <v>0</v>
      </c>
      <c r="AY315" t="n">
        <v>0</v>
      </c>
      <c r="AZ315" t="n">
        <v>0</v>
      </c>
      <c r="BA315" t="n">
        <v>5</v>
      </c>
      <c r="BD315" t="n">
        <v>16329</v>
      </c>
      <c r="BE315" t="n">
        <v>5443</v>
      </c>
      <c r="BF315" t="n">
        <v>11430.3</v>
      </c>
      <c r="BG315" t="n">
        <v>3810.1</v>
      </c>
      <c r="BH315" s="2" t="n">
        <v>45744</v>
      </c>
      <c r="BJ315">
        <f>+VLOOKUP(C315,CV!$A$4:$N$546,14,FALSE)</f>
        <v/>
      </c>
    </row>
    <row r="316">
      <c r="A316" s="6">
        <f>+C316</f>
        <v/>
      </c>
      <c r="B316">
        <f>+VLOOKUP(A316,'[1]BASE 202520'!$C$2:$D$453,2,FALSE)</f>
        <v/>
      </c>
      <c r="C316" t="n">
        <v>825444</v>
      </c>
      <c r="D316" t="inlineStr">
        <is>
          <t>Arriaga</t>
        </is>
      </c>
      <c r="E316" t="inlineStr">
        <is>
          <t>Barron</t>
        </is>
      </c>
      <c r="F316" t="inlineStr">
        <is>
          <t>Cesar Ismael</t>
        </is>
      </c>
      <c r="G316">
        <f>+CONCATENATE(D316,"  ",E316," ",F316,)</f>
        <v/>
      </c>
      <c r="H316" t="inlineStr">
        <is>
          <t>AS</t>
        </is>
      </c>
      <c r="J316" t="n">
        <v>2</v>
      </c>
      <c r="K316" t="inlineStr">
        <is>
          <t>Centro</t>
        </is>
      </c>
      <c r="L316" t="inlineStr">
        <is>
          <t>TAX</t>
        </is>
      </c>
      <c r="P316" t="inlineStr">
        <is>
          <t>LIC-SYSC-18</t>
        </is>
      </c>
      <c r="Q316" t="inlineStr">
        <is>
          <t>LI</t>
        </is>
      </c>
      <c r="R316" t="inlineStr">
        <is>
          <t>2L25</t>
        </is>
      </c>
      <c r="S316" t="inlineStr">
        <is>
          <t>M</t>
        </is>
      </c>
      <c r="T316" t="inlineStr">
        <is>
          <t>RI</t>
        </is>
      </c>
      <c r="U316" t="inlineStr">
        <is>
          <t>-</t>
        </is>
      </c>
      <c r="V316" t="inlineStr">
        <is>
          <t>23-APR-25 00:00:00</t>
        </is>
      </c>
      <c r="W316" t="n">
        <v>202420</v>
      </c>
      <c r="X316" t="inlineStr">
        <is>
          <t>Matutino</t>
        </is>
      </c>
      <c r="Y316" t="inlineStr">
        <is>
          <t xml:space="preserve"> No especificada</t>
        </is>
      </c>
      <c r="AA316" t="n">
        <v>-7715250559</v>
      </c>
      <c r="AB316" t="inlineStr">
        <is>
          <t>AIBC020731HNERRSA6</t>
        </is>
      </c>
      <c r="AC316" s="2" t="n">
        <v>37468</v>
      </c>
      <c r="AD316" s="2" t="n">
        <v>45741</v>
      </c>
      <c r="AE316" t="inlineStr">
        <is>
          <t>cesararri159@gmail.com</t>
        </is>
      </c>
      <c r="AF316" t="inlineStr">
        <is>
          <t>00825444@red.unid.mx</t>
        </is>
      </c>
      <c r="AG316" t="n">
        <v>4420</v>
      </c>
      <c r="AH316" s="7" t="n">
        <v>45</v>
      </c>
      <c r="AI316" t="n">
        <v>0</v>
      </c>
      <c r="AJ316" t="n">
        <v>45</v>
      </c>
      <c r="AK316" t="n">
        <v>45</v>
      </c>
      <c r="AL316" t="n">
        <v>0</v>
      </c>
      <c r="AM316" s="1" t="n">
        <v>45247.7668287037</v>
      </c>
      <c r="AN316" t="n">
        <v>3</v>
      </c>
      <c r="AO316" t="n">
        <v>45</v>
      </c>
      <c r="AP316" t="n">
        <v>2463.3</v>
      </c>
      <c r="AQ316" t="n">
        <v>45</v>
      </c>
      <c r="AR316" t="n">
        <v>2463.3</v>
      </c>
      <c r="AS316" t="n">
        <v>45</v>
      </c>
      <c r="AT316" t="n">
        <v>2463.3</v>
      </c>
      <c r="AU316" t="n">
        <v>0</v>
      </c>
      <c r="AV316" t="n">
        <v>0</v>
      </c>
      <c r="AW316" t="n">
        <v>0</v>
      </c>
      <c r="AX316" t="n">
        <v>0</v>
      </c>
      <c r="AY316" t="n">
        <v>0</v>
      </c>
      <c r="AZ316" t="n">
        <v>0</v>
      </c>
      <c r="BA316" t="n">
        <v>5</v>
      </c>
      <c r="BD316" t="n">
        <v>16422</v>
      </c>
      <c r="BE316" t="n">
        <v>5474</v>
      </c>
      <c r="BF316" t="n">
        <v>9032.1</v>
      </c>
      <c r="BG316" t="n">
        <v>3010.7</v>
      </c>
      <c r="BH316" s="2" t="n">
        <v>45741</v>
      </c>
      <c r="BJ316">
        <f>+VLOOKUP(C316,CV!$A$4:$N$546,14,FALSE)</f>
        <v/>
      </c>
    </row>
    <row r="317">
      <c r="A317" s="6">
        <f>+C317</f>
        <v/>
      </c>
      <c r="B317">
        <f>+VLOOKUP(A317,'[1]BASE 202520'!$C$2:$D$453,2,FALSE)</f>
        <v/>
      </c>
      <c r="C317" t="n">
        <v>851221</v>
      </c>
      <c r="D317" t="inlineStr">
        <is>
          <t>Araujo</t>
        </is>
      </c>
      <c r="E317" t="inlineStr">
        <is>
          <t>Morales</t>
        </is>
      </c>
      <c r="F317" t="inlineStr">
        <is>
          <t>Sergio Ulises</t>
        </is>
      </c>
      <c r="G317">
        <f>+CONCATENATE(D317,"  ",E317," ",F317,)</f>
        <v/>
      </c>
      <c r="H317" t="inlineStr">
        <is>
          <t>AS</t>
        </is>
      </c>
      <c r="J317" t="n">
        <v>2</v>
      </c>
      <c r="K317" t="inlineStr">
        <is>
          <t>Centro</t>
        </is>
      </c>
      <c r="L317" t="inlineStr">
        <is>
          <t>TAX</t>
        </is>
      </c>
      <c r="P317" t="inlineStr">
        <is>
          <t>LIC-SYSC-18</t>
        </is>
      </c>
      <c r="Q317" t="inlineStr">
        <is>
          <t>LI</t>
        </is>
      </c>
      <c r="R317" t="inlineStr">
        <is>
          <t>2L25</t>
        </is>
      </c>
      <c r="S317" t="inlineStr">
        <is>
          <t>M</t>
        </is>
      </c>
      <c r="T317" t="inlineStr">
        <is>
          <t>RI</t>
        </is>
      </c>
      <c r="U317" t="inlineStr">
        <is>
          <t>-</t>
        </is>
      </c>
      <c r="V317" t="inlineStr">
        <is>
          <t>29-APR-25 00:00:00</t>
        </is>
      </c>
      <c r="W317" t="n">
        <v>202460</v>
      </c>
      <c r="X317" t="inlineStr">
        <is>
          <t>Matutino</t>
        </is>
      </c>
      <c r="Y317" t="inlineStr">
        <is>
          <t xml:space="preserve"> No especificada</t>
        </is>
      </c>
      <c r="AA317" t="n">
        <v>-5586420947</v>
      </c>
      <c r="AB317" t="inlineStr">
        <is>
          <t>AAMS010114HDFRRRA0</t>
        </is>
      </c>
      <c r="AC317" s="2" t="n">
        <v>36905</v>
      </c>
      <c r="AD317" s="2" t="n">
        <v>45744</v>
      </c>
      <c r="AE317" t="inlineStr">
        <is>
          <t>sularamo01@gmail.com</t>
        </is>
      </c>
      <c r="AF317" t="inlineStr">
        <is>
          <t>00851221@red.unid.mx</t>
        </is>
      </c>
      <c r="AG317" t="n">
        <v>9410</v>
      </c>
      <c r="AH317" s="7" t="n">
        <v>50</v>
      </c>
      <c r="AI317" t="n">
        <v>0</v>
      </c>
      <c r="AJ317" t="n">
        <v>50</v>
      </c>
      <c r="AK317" t="n">
        <v>50</v>
      </c>
      <c r="AL317" t="n">
        <v>0</v>
      </c>
      <c r="AM317" s="1" t="n">
        <v>45464.51972222222</v>
      </c>
      <c r="AN317" t="n">
        <v>3</v>
      </c>
      <c r="AO317" t="n">
        <v>50</v>
      </c>
      <c r="AP317" t="n">
        <v>2657</v>
      </c>
      <c r="AQ317" t="n">
        <v>50</v>
      </c>
      <c r="AR317" t="n">
        <v>2657</v>
      </c>
      <c r="AS317" t="n">
        <v>50</v>
      </c>
      <c r="AT317" t="n">
        <v>2657</v>
      </c>
      <c r="AU317" t="n">
        <v>0</v>
      </c>
      <c r="AV317" t="n">
        <v>0</v>
      </c>
      <c r="AW317" t="n">
        <v>0</v>
      </c>
      <c r="AX317" t="n">
        <v>0</v>
      </c>
      <c r="AY317" t="n">
        <v>0</v>
      </c>
      <c r="AZ317" t="n">
        <v>0</v>
      </c>
      <c r="BA317" t="n">
        <v>5</v>
      </c>
      <c r="BD317" t="n">
        <v>15942</v>
      </c>
      <c r="BE317" t="n">
        <v>5314</v>
      </c>
      <c r="BF317" t="n">
        <v>7971</v>
      </c>
      <c r="BG317" t="n">
        <v>2657</v>
      </c>
      <c r="BH317" s="2" t="n">
        <v>45744</v>
      </c>
      <c r="BJ317">
        <f>+VLOOKUP(C317,CV!$A$4:$N$546,14,FALSE)</f>
        <v/>
      </c>
    </row>
    <row r="318">
      <c r="A318" s="6">
        <f>+C318</f>
        <v/>
      </c>
      <c r="B318">
        <f>+VLOOKUP(A318,'[1]BASE 202520'!$C$2:$D$453,2,FALSE)</f>
        <v/>
      </c>
      <c r="C318" t="n">
        <v>857300</v>
      </c>
      <c r="D318" t="inlineStr">
        <is>
          <t>Alvarez</t>
        </is>
      </c>
      <c r="E318" t="inlineStr">
        <is>
          <t>Carta</t>
        </is>
      </c>
      <c r="F318" t="inlineStr">
        <is>
          <t>Fatima Danae</t>
        </is>
      </c>
      <c r="G318">
        <f>+CONCATENATE(D318,"  ",E318," ",F318,)</f>
        <v/>
      </c>
      <c r="H318" t="inlineStr">
        <is>
          <t>AS</t>
        </is>
      </c>
      <c r="J318" t="n">
        <v>2</v>
      </c>
      <c r="K318" t="inlineStr">
        <is>
          <t>Centro</t>
        </is>
      </c>
      <c r="L318" t="inlineStr">
        <is>
          <t>TAX</t>
        </is>
      </c>
      <c r="P318" t="inlineStr">
        <is>
          <t>LIC-SYSC-18</t>
        </is>
      </c>
      <c r="Q318" t="inlineStr">
        <is>
          <t>LI</t>
        </is>
      </c>
      <c r="R318" t="inlineStr">
        <is>
          <t>2L25</t>
        </is>
      </c>
      <c r="S318" t="inlineStr">
        <is>
          <t>F</t>
        </is>
      </c>
      <c r="T318" t="inlineStr">
        <is>
          <t>RI</t>
        </is>
      </c>
      <c r="U318" t="inlineStr">
        <is>
          <t>-</t>
        </is>
      </c>
      <c r="V318" t="inlineStr">
        <is>
          <t>23-APR-25 00:00:00</t>
        </is>
      </c>
      <c r="W318" t="n">
        <v>202460</v>
      </c>
      <c r="X318" t="inlineStr">
        <is>
          <t>Matutino</t>
        </is>
      </c>
      <c r="Y318" t="inlineStr">
        <is>
          <t xml:space="preserve"> No especificada</t>
        </is>
      </c>
      <c r="AA318" t="n">
        <v>-5547765650</v>
      </c>
      <c r="AB318" t="inlineStr">
        <is>
          <t>AACF060615MDFLRTA0</t>
        </is>
      </c>
      <c r="AC318" s="2" t="n">
        <v>38883</v>
      </c>
      <c r="AD318" s="2" t="n">
        <v>45779</v>
      </c>
      <c r="AE318" t="inlineStr">
        <is>
          <t>danaecas.123@gmail.com</t>
        </is>
      </c>
      <c r="AF318" t="inlineStr">
        <is>
          <t>00857300@red.unid.mx</t>
        </is>
      </c>
      <c r="AG318" t="n">
        <v>10600</v>
      </c>
      <c r="AH318" s="7" t="n">
        <v>50</v>
      </c>
      <c r="AI318" t="n">
        <v>0</v>
      </c>
      <c r="AJ318" t="n">
        <v>50</v>
      </c>
      <c r="AK318" t="n">
        <v>50</v>
      </c>
      <c r="AL318" t="n">
        <v>0</v>
      </c>
      <c r="AM318" s="1" t="n">
        <v>45496.59111111111</v>
      </c>
      <c r="AN318" t="n">
        <v>3</v>
      </c>
      <c r="AO318" t="n">
        <v>50</v>
      </c>
      <c r="AP318" t="n">
        <v>2530.5</v>
      </c>
      <c r="AQ318" t="n">
        <v>50</v>
      </c>
      <c r="AR318" t="n">
        <v>2530.5</v>
      </c>
      <c r="AS318" t="n">
        <v>50</v>
      </c>
      <c r="AT318" t="n">
        <v>2530.5</v>
      </c>
      <c r="AU318" t="n">
        <v>0</v>
      </c>
      <c r="AV318" t="n">
        <v>0</v>
      </c>
      <c r="AW318" t="n">
        <v>0</v>
      </c>
      <c r="AX318" t="n">
        <v>0</v>
      </c>
      <c r="AY318" t="n">
        <v>0</v>
      </c>
      <c r="AZ318" t="n">
        <v>0</v>
      </c>
      <c r="BA318" t="n">
        <v>5</v>
      </c>
      <c r="BD318" t="n">
        <v>15183</v>
      </c>
      <c r="BE318" t="n">
        <v>5061</v>
      </c>
      <c r="BF318" t="n">
        <v>7591.5</v>
      </c>
      <c r="BG318" t="n">
        <v>2530.5</v>
      </c>
      <c r="BH318" s="2" t="n">
        <v>45744</v>
      </c>
      <c r="BJ318">
        <f>+VLOOKUP(C318,CV!$A$4:$N$546,14,FALSE)</f>
        <v/>
      </c>
    </row>
    <row r="319">
      <c r="A319" s="6">
        <f>+C319</f>
        <v/>
      </c>
      <c r="B319">
        <f>+VLOOKUP(A319,'[1]BASE 202520'!$C$2:$D$453,2,FALSE)</f>
        <v/>
      </c>
      <c r="C319" t="n">
        <v>857921</v>
      </c>
      <c r="D319" t="inlineStr">
        <is>
          <t>Vazquez</t>
        </is>
      </c>
      <c r="E319" t="inlineStr">
        <is>
          <t>Gonzalez</t>
        </is>
      </c>
      <c r="F319" t="inlineStr">
        <is>
          <t>Maria Fernanda</t>
        </is>
      </c>
      <c r="G319">
        <f>+CONCATENATE(D319,"  ",E319," ",F319,)</f>
        <v/>
      </c>
      <c r="H319" t="inlineStr">
        <is>
          <t>AS</t>
        </is>
      </c>
      <c r="J319" t="n">
        <v>2</v>
      </c>
      <c r="K319" t="inlineStr">
        <is>
          <t>Centro</t>
        </is>
      </c>
      <c r="L319" t="inlineStr">
        <is>
          <t>TAX</t>
        </is>
      </c>
      <c r="P319" t="inlineStr">
        <is>
          <t>LIC-SYSC-18</t>
        </is>
      </c>
      <c r="Q319" t="inlineStr">
        <is>
          <t>LI</t>
        </is>
      </c>
      <c r="R319" t="inlineStr">
        <is>
          <t>2L25</t>
        </is>
      </c>
      <c r="S319" t="inlineStr">
        <is>
          <t>F</t>
        </is>
      </c>
      <c r="T319" t="inlineStr">
        <is>
          <t>RI</t>
        </is>
      </c>
      <c r="U319" t="inlineStr">
        <is>
          <t>-</t>
        </is>
      </c>
      <c r="V319" t="inlineStr">
        <is>
          <t>23-APR-25 00:00:00</t>
        </is>
      </c>
      <c r="W319" t="n">
        <v>202460</v>
      </c>
      <c r="X319" t="inlineStr">
        <is>
          <t>Sin horario</t>
        </is>
      </c>
      <c r="Y319" t="inlineStr">
        <is>
          <t xml:space="preserve"> No especificada</t>
        </is>
      </c>
      <c r="AB319" t="inlineStr">
        <is>
          <t>VAGF031022MDFZNRA1</t>
        </is>
      </c>
      <c r="AC319" s="2" t="n">
        <v>37916</v>
      </c>
      <c r="AD319" s="2" t="n">
        <v>45783</v>
      </c>
      <c r="AE319" t="inlineStr">
        <is>
          <t>mariafernandavazquezgonzalez@gmail.com</t>
        </is>
      </c>
      <c r="AF319" t="inlineStr">
        <is>
          <t>00857921@red.unid.mx</t>
        </is>
      </c>
      <c r="AG319" t="n">
        <v>14100</v>
      </c>
      <c r="AH319" s="7" t="n">
        <v>55</v>
      </c>
      <c r="AI319" t="n">
        <v>0</v>
      </c>
      <c r="AJ319" t="n">
        <v>55</v>
      </c>
      <c r="AK319" t="n">
        <v>55</v>
      </c>
      <c r="AL319" t="n">
        <v>0</v>
      </c>
      <c r="AM319" s="1" t="n">
        <v>45499.46930555555</v>
      </c>
      <c r="AN319" t="n">
        <v>3</v>
      </c>
      <c r="AO319" t="n">
        <v>55</v>
      </c>
      <c r="AP319" t="n">
        <v>2783.55</v>
      </c>
      <c r="AQ319" t="n">
        <v>55</v>
      </c>
      <c r="AR319" t="n">
        <v>2783.55</v>
      </c>
      <c r="AS319" t="n">
        <v>55</v>
      </c>
      <c r="AT319" t="n">
        <v>2783.55</v>
      </c>
      <c r="AU319" t="n">
        <v>0</v>
      </c>
      <c r="AV319" t="n">
        <v>0</v>
      </c>
      <c r="AW319" t="n">
        <v>0</v>
      </c>
      <c r="AX319" t="n">
        <v>0</v>
      </c>
      <c r="AY319" t="n">
        <v>0</v>
      </c>
      <c r="AZ319" t="n">
        <v>0</v>
      </c>
      <c r="BA319" t="n">
        <v>5</v>
      </c>
      <c r="BD319" t="n">
        <v>15183</v>
      </c>
      <c r="BE319" t="n">
        <v>5061</v>
      </c>
      <c r="BF319" t="n">
        <v>6832.35</v>
      </c>
      <c r="BG319" t="n">
        <v>2277.45</v>
      </c>
      <c r="BH319" s="2" t="n">
        <v>45744</v>
      </c>
      <c r="BJ319">
        <f>+VLOOKUP(C319,CV!$A$4:$N$546,14,FALSE)</f>
        <v/>
      </c>
    </row>
    <row r="320">
      <c r="A320" s="6">
        <f>+C320</f>
        <v/>
      </c>
      <c r="B320">
        <f>+VLOOKUP(A320,'[1]BASE 202520'!$C$2:$D$453,2,FALSE)</f>
        <v/>
      </c>
      <c r="C320" t="n">
        <v>858931</v>
      </c>
      <c r="D320" t="inlineStr">
        <is>
          <t>Ramos</t>
        </is>
      </c>
      <c r="E320" t="inlineStr">
        <is>
          <t>Rivas</t>
        </is>
      </c>
      <c r="F320" t="inlineStr">
        <is>
          <t>Oscar Enrique</t>
        </is>
      </c>
      <c r="G320">
        <f>+CONCATENATE(D320,"  ",E320," ",F320,)</f>
        <v/>
      </c>
      <c r="H320" t="inlineStr">
        <is>
          <t>AS</t>
        </is>
      </c>
      <c r="J320" t="n">
        <v>2</v>
      </c>
      <c r="K320" t="inlineStr">
        <is>
          <t>Centro</t>
        </is>
      </c>
      <c r="L320" t="inlineStr">
        <is>
          <t>TAX</t>
        </is>
      </c>
      <c r="P320" t="inlineStr">
        <is>
          <t>LIC-SYSC-18</t>
        </is>
      </c>
      <c r="Q320" t="inlineStr">
        <is>
          <t>LI</t>
        </is>
      </c>
      <c r="R320" t="inlineStr">
        <is>
          <t>2L25</t>
        </is>
      </c>
      <c r="S320" t="inlineStr">
        <is>
          <t>F</t>
        </is>
      </c>
      <c r="T320" t="inlineStr">
        <is>
          <t>RI</t>
        </is>
      </c>
      <c r="U320" t="inlineStr">
        <is>
          <t>-</t>
        </is>
      </c>
      <c r="V320" t="inlineStr">
        <is>
          <t>23-APR-25 00:00:00</t>
        </is>
      </c>
      <c r="W320" t="n">
        <v>202460</v>
      </c>
      <c r="X320" t="inlineStr">
        <is>
          <t>Matutino</t>
        </is>
      </c>
      <c r="Y320" t="inlineStr">
        <is>
          <t xml:space="preserve"> No especificada</t>
        </is>
      </c>
      <c r="AA320" t="n">
        <v>-5563408527</v>
      </c>
      <c r="AB320" t="inlineStr">
        <is>
          <t>RARO050831HDFMVSA9</t>
        </is>
      </c>
      <c r="AC320" s="2" t="n">
        <v>38595</v>
      </c>
      <c r="AD320" s="2" t="n">
        <v>45789</v>
      </c>
      <c r="AE320" t="inlineStr">
        <is>
          <t>domingo_3108@outlook.com</t>
        </is>
      </c>
      <c r="AF320" t="inlineStr">
        <is>
          <t>00858931@red.unid.mx</t>
        </is>
      </c>
      <c r="AG320" t="n">
        <v>14420</v>
      </c>
      <c r="AH320" s="7" t="n">
        <v>50</v>
      </c>
      <c r="AI320" t="n">
        <v>0</v>
      </c>
      <c r="AJ320" t="n">
        <v>50</v>
      </c>
      <c r="AK320" t="n">
        <v>50</v>
      </c>
      <c r="AL320" t="n">
        <v>0</v>
      </c>
      <c r="AM320" s="1" t="n">
        <v>45505.29336805556</v>
      </c>
      <c r="AN320" t="n">
        <v>3</v>
      </c>
      <c r="AO320" t="n">
        <v>50</v>
      </c>
      <c r="AP320" t="n">
        <v>2530.5</v>
      </c>
      <c r="AQ320" t="n">
        <v>50</v>
      </c>
      <c r="AR320" t="n">
        <v>2530.5</v>
      </c>
      <c r="AS320" t="n">
        <v>50</v>
      </c>
      <c r="AT320" t="n">
        <v>2530.5</v>
      </c>
      <c r="AU320" t="n">
        <v>0</v>
      </c>
      <c r="AV320" t="n">
        <v>0</v>
      </c>
      <c r="AW320" t="n">
        <v>0</v>
      </c>
      <c r="AX320" t="n">
        <v>0</v>
      </c>
      <c r="AY320" t="n">
        <v>0</v>
      </c>
      <c r="AZ320" t="n">
        <v>0</v>
      </c>
      <c r="BA320" t="n">
        <v>5</v>
      </c>
      <c r="BD320" t="n">
        <v>15183</v>
      </c>
      <c r="BE320" t="n">
        <v>5061</v>
      </c>
      <c r="BF320" t="n">
        <v>7591.5</v>
      </c>
      <c r="BG320" t="n">
        <v>2530.5</v>
      </c>
      <c r="BH320" s="2" t="n">
        <v>45747</v>
      </c>
      <c r="BJ320">
        <f>+VLOOKUP(C320,CV!$A$4:$N$546,14,FALSE)</f>
        <v/>
      </c>
    </row>
    <row r="321">
      <c r="A321" s="6">
        <f>+C321</f>
        <v/>
      </c>
      <c r="B321">
        <f>+VLOOKUP(A321,'[1]BASE 202520'!$C$2:$D$453,2,FALSE)</f>
        <v/>
      </c>
      <c r="C321" t="n">
        <v>880938</v>
      </c>
      <c r="D321" t="inlineStr">
        <is>
          <t>Vargas</t>
        </is>
      </c>
      <c r="E321" t="inlineStr">
        <is>
          <t>Zermeño</t>
        </is>
      </c>
      <c r="F321" t="inlineStr">
        <is>
          <t>Marco Emiliano</t>
        </is>
      </c>
      <c r="G321">
        <f>+CONCATENATE(D321,"  ",E321," ",F321,)</f>
        <v/>
      </c>
      <c r="H321" t="inlineStr">
        <is>
          <t>AS</t>
        </is>
      </c>
      <c r="J321" t="n">
        <v>2</v>
      </c>
      <c r="K321" t="inlineStr">
        <is>
          <t>Centro</t>
        </is>
      </c>
      <c r="L321" t="inlineStr">
        <is>
          <t>TAX</t>
        </is>
      </c>
      <c r="P321" t="inlineStr">
        <is>
          <t>LIC-SYSC-18</t>
        </is>
      </c>
      <c r="Q321" t="inlineStr">
        <is>
          <t>LI</t>
        </is>
      </c>
      <c r="R321" t="inlineStr">
        <is>
          <t>2L25</t>
        </is>
      </c>
      <c r="S321" t="inlineStr">
        <is>
          <t>M</t>
        </is>
      </c>
      <c r="T321" t="inlineStr">
        <is>
          <t>RI</t>
        </is>
      </c>
      <c r="U321" t="inlineStr">
        <is>
          <t>-</t>
        </is>
      </c>
      <c r="V321" t="inlineStr">
        <is>
          <t>23-APR-25 00:00:00</t>
        </is>
      </c>
      <c r="W321" t="n">
        <v>202520</v>
      </c>
      <c r="X321" t="inlineStr">
        <is>
          <t>Matutino</t>
        </is>
      </c>
      <c r="Y321" t="inlineStr">
        <is>
          <t xml:space="preserve"> No especificada</t>
        </is>
      </c>
      <c r="AA321" t="n">
        <v>-5518286400</v>
      </c>
      <c r="AB321" t="inlineStr">
        <is>
          <t>VAZM031031HDFRRRA5</t>
        </is>
      </c>
      <c r="AC321" s="2" t="n">
        <v>37925</v>
      </c>
      <c r="AD321" s="2" t="n">
        <v>45775</v>
      </c>
      <c r="AE321" t="inlineStr">
        <is>
          <t>siernaq@gmail.com</t>
        </is>
      </c>
      <c r="AF321" t="inlineStr">
        <is>
          <t>00880938@red.unid.mx</t>
        </is>
      </c>
      <c r="AG321" t="n">
        <v>9230</v>
      </c>
      <c r="AH321" s="7" t="n">
        <v>60</v>
      </c>
      <c r="AI321" t="n">
        <v>0</v>
      </c>
      <c r="AJ321" t="n">
        <v>60</v>
      </c>
      <c r="AK321" t="n">
        <v>60</v>
      </c>
      <c r="AL321" t="n">
        <v>0</v>
      </c>
      <c r="AM321" s="1" t="n">
        <v>45643.57212962963</v>
      </c>
      <c r="AN321" t="n">
        <v>3</v>
      </c>
      <c r="AO321" t="n">
        <v>60</v>
      </c>
      <c r="AP321" t="n">
        <v>2880</v>
      </c>
      <c r="AQ321" t="n">
        <v>60</v>
      </c>
      <c r="AR321" t="n">
        <v>2880</v>
      </c>
      <c r="AS321" t="n">
        <v>60</v>
      </c>
      <c r="AT321" t="n">
        <v>2880</v>
      </c>
      <c r="AU321" t="n">
        <v>0</v>
      </c>
      <c r="AV321" t="n">
        <v>0</v>
      </c>
      <c r="AW321" t="n">
        <v>0</v>
      </c>
      <c r="AX321" t="n">
        <v>0</v>
      </c>
      <c r="AY321" t="n">
        <v>0</v>
      </c>
      <c r="AZ321" t="n">
        <v>0</v>
      </c>
      <c r="BA321" t="n">
        <v>5</v>
      </c>
      <c r="BD321" t="n">
        <v>14400</v>
      </c>
      <c r="BE321" t="n">
        <v>4800</v>
      </c>
      <c r="BF321" t="n">
        <v>5760</v>
      </c>
      <c r="BG321" t="n">
        <v>1920</v>
      </c>
      <c r="BH321" s="2" t="n">
        <v>45743</v>
      </c>
      <c r="BJ321">
        <f>+VLOOKUP(C321,CV!$A$4:$N$546,14,FALSE)</f>
        <v/>
      </c>
    </row>
    <row r="322">
      <c r="A322" s="6">
        <f>+C322</f>
        <v/>
      </c>
      <c r="B322">
        <f>+VLOOKUP(A322,'[1]BASE 202520'!$C$2:$D$453,2,FALSE)</f>
        <v/>
      </c>
      <c r="C322" t="n">
        <v>271397</v>
      </c>
      <c r="D322" t="inlineStr">
        <is>
          <t>Olvera</t>
        </is>
      </c>
      <c r="E322" t="inlineStr">
        <is>
          <t>Granados</t>
        </is>
      </c>
      <c r="F322" t="inlineStr">
        <is>
          <t>Juan Carlos</t>
        </is>
      </c>
      <c r="G322">
        <f>+CONCATENATE(D322,"  ",E322," ",F322,)</f>
        <v/>
      </c>
      <c r="H322" t="inlineStr">
        <is>
          <t>AS</t>
        </is>
      </c>
      <c r="J322" t="n">
        <v>2</v>
      </c>
      <c r="K322" t="inlineStr">
        <is>
          <t>Centro</t>
        </is>
      </c>
      <c r="L322" t="inlineStr">
        <is>
          <t>TAX</t>
        </is>
      </c>
      <c r="P322" t="inlineStr">
        <is>
          <t>MAE-EDUC-19</t>
        </is>
      </c>
      <c r="Q322" t="inlineStr">
        <is>
          <t>MA</t>
        </is>
      </c>
      <c r="R322" t="inlineStr">
        <is>
          <t>2M25</t>
        </is>
      </c>
      <c r="S322" t="inlineStr">
        <is>
          <t>M</t>
        </is>
      </c>
      <c r="T322" t="inlineStr">
        <is>
          <t>RI</t>
        </is>
      </c>
      <c r="U322" t="inlineStr">
        <is>
          <t>-</t>
        </is>
      </c>
      <c r="V322" s="1" t="n">
        <v>45783</v>
      </c>
      <c r="W322" t="n">
        <v>202440</v>
      </c>
      <c r="X322" t="inlineStr">
        <is>
          <t>Matutino</t>
        </is>
      </c>
      <c r="Y322" t="inlineStr">
        <is>
          <t xml:space="preserve"> No especificada</t>
        </is>
      </c>
      <c r="Z322" t="n">
        <v>-5636234091</v>
      </c>
      <c r="AA322">
        <f>52-5636234091</f>
        <v/>
      </c>
      <c r="AB322" t="inlineStr">
        <is>
          <t>OEGJ990313HDFLRN05</t>
        </is>
      </c>
      <c r="AC322" s="2" t="n">
        <v>36232</v>
      </c>
      <c r="AD322" s="2" t="n">
        <v>45789</v>
      </c>
      <c r="AE322" t="inlineStr">
        <is>
          <t>j45game@gmail.com</t>
        </is>
      </c>
      <c r="AF322" t="inlineStr">
        <is>
          <t>00271397@red.unid.mx</t>
        </is>
      </c>
      <c r="AG322" t="n">
        <v>9560</v>
      </c>
      <c r="AH322" s="7" t="n">
        <v>50</v>
      </c>
      <c r="AI322" t="n">
        <v>0</v>
      </c>
      <c r="AJ322" t="n">
        <v>50</v>
      </c>
      <c r="AK322" t="n">
        <v>50</v>
      </c>
      <c r="AL322" t="n">
        <v>0</v>
      </c>
      <c r="AM322" s="1" t="n">
        <v>45428.17373842592</v>
      </c>
      <c r="AN322" t="n">
        <v>4</v>
      </c>
      <c r="AO322" t="n">
        <v>50</v>
      </c>
      <c r="AP322" t="n">
        <v>2881.5</v>
      </c>
      <c r="AQ322" t="n">
        <v>50</v>
      </c>
      <c r="AR322" t="n">
        <v>2881.5</v>
      </c>
      <c r="AS322" t="n">
        <v>50</v>
      </c>
      <c r="AT322" t="n">
        <v>2881.5</v>
      </c>
      <c r="AU322" t="n">
        <v>50</v>
      </c>
      <c r="AV322" t="n">
        <v>2881.5</v>
      </c>
      <c r="AW322" t="n">
        <v>0</v>
      </c>
      <c r="AX322" t="n">
        <v>0</v>
      </c>
      <c r="AY322" t="n">
        <v>0</v>
      </c>
      <c r="AZ322" t="n">
        <v>0</v>
      </c>
      <c r="BA322" t="n">
        <v>3</v>
      </c>
      <c r="BD322" t="n">
        <v>17289</v>
      </c>
      <c r="BE322" t="n">
        <v>5763</v>
      </c>
      <c r="BF322" t="n">
        <v>8644.5</v>
      </c>
      <c r="BG322" t="n">
        <v>2881.5</v>
      </c>
      <c r="BH322" s="1" t="n">
        <v>45777.74707175926</v>
      </c>
      <c r="BJ322">
        <f>+VLOOKUP(C322,CV!$A$4:$N$546,14,FALSE)</f>
        <v/>
      </c>
    </row>
    <row r="323">
      <c r="A323" s="6">
        <f>+C323</f>
        <v/>
      </c>
      <c r="B323">
        <f>+VLOOKUP(A323,'[1]BASE 202520'!$C$2:$D$453,2,FALSE)</f>
        <v/>
      </c>
      <c r="C323" t="n">
        <v>641827</v>
      </c>
      <c r="D323" t="inlineStr">
        <is>
          <t>Ramírez</t>
        </is>
      </c>
      <c r="E323" t="inlineStr">
        <is>
          <t>Hernández</t>
        </is>
      </c>
      <c r="F323" t="inlineStr">
        <is>
          <t>Roberto Daniel</t>
        </is>
      </c>
      <c r="G323">
        <f>+CONCATENATE(D323,"  ",E323," ",F323,)</f>
        <v/>
      </c>
      <c r="H323" t="inlineStr">
        <is>
          <t>AS</t>
        </is>
      </c>
      <c r="J323" t="n">
        <v>2</v>
      </c>
      <c r="K323" t="inlineStr">
        <is>
          <t>Centro</t>
        </is>
      </c>
      <c r="L323" t="inlineStr">
        <is>
          <t>TAX</t>
        </is>
      </c>
      <c r="M323" t="inlineStr">
        <is>
          <t>TAX</t>
        </is>
      </c>
      <c r="P323" t="inlineStr">
        <is>
          <t>MAE-EDUC-19</t>
        </is>
      </c>
      <c r="Q323" t="inlineStr">
        <is>
          <t>MA</t>
        </is>
      </c>
      <c r="R323" t="inlineStr">
        <is>
          <t>2M25</t>
        </is>
      </c>
      <c r="S323" t="inlineStr">
        <is>
          <t>M</t>
        </is>
      </c>
      <c r="T323" t="inlineStr">
        <is>
          <t>NI</t>
        </is>
      </c>
      <c r="U323" t="inlineStr">
        <is>
          <t>-</t>
        </is>
      </c>
      <c r="W323" t="n">
        <v>202540</v>
      </c>
      <c r="X323" t="inlineStr">
        <is>
          <t>Matutino</t>
        </is>
      </c>
      <c r="Y323" t="inlineStr">
        <is>
          <t xml:space="preserve"> No especificada</t>
        </is>
      </c>
      <c r="AA323" t="n">
        <v>-5565153083</v>
      </c>
      <c r="AB323" t="inlineStr">
        <is>
          <t>RAHR020817HDFMRBA5</t>
        </is>
      </c>
      <c r="AC323" s="2" t="n">
        <v>37485</v>
      </c>
      <c r="AD323" s="1" t="n">
        <v>45701.52200231481</v>
      </c>
      <c r="AE323" t="inlineStr">
        <is>
          <t>galaxii_18@hotmail.com</t>
        </is>
      </c>
      <c r="AF323" t="inlineStr">
        <is>
          <t>00641827@red.unid.mx</t>
        </is>
      </c>
      <c r="AG323" t="n">
        <v>7500</v>
      </c>
      <c r="AH323" s="7" t="n">
        <v>50</v>
      </c>
      <c r="AI323" t="n">
        <v>0</v>
      </c>
      <c r="AJ323" t="n">
        <v>50</v>
      </c>
      <c r="AK323" t="n">
        <v>50</v>
      </c>
      <c r="AL323" t="n">
        <v>70</v>
      </c>
      <c r="AM323" s="1" t="n">
        <v>45701.54188657407</v>
      </c>
      <c r="AN323" t="n">
        <v>4</v>
      </c>
      <c r="AO323" t="n">
        <v>50</v>
      </c>
      <c r="AP323" t="n">
        <v>0</v>
      </c>
      <c r="AQ323" t="n">
        <v>50</v>
      </c>
      <c r="AR323" t="n">
        <v>0</v>
      </c>
      <c r="AS323" t="n">
        <v>50</v>
      </c>
      <c r="AT323" t="n">
        <v>0</v>
      </c>
      <c r="AU323" t="n">
        <v>50</v>
      </c>
      <c r="AV323" t="n">
        <v>0</v>
      </c>
      <c r="AW323" t="n">
        <v>0</v>
      </c>
      <c r="AX323" t="n">
        <v>0</v>
      </c>
      <c r="AY323" t="n">
        <v>0</v>
      </c>
      <c r="AZ323" t="n">
        <v>0</v>
      </c>
      <c r="BC323" t="n">
        <v>202540</v>
      </c>
      <c r="BD323" t="n">
        <v>19999.92</v>
      </c>
      <c r="BE323" t="n">
        <v>5000</v>
      </c>
      <c r="BF323" t="n">
        <v>5999.98</v>
      </c>
      <c r="BG323" t="n">
        <v>1500</v>
      </c>
      <c r="BH323" s="1" t="n">
        <v>45701.52200231481</v>
      </c>
      <c r="BI323" t="inlineStr">
        <is>
          <t>7630c0e1-a8a4-468f-9a97-964cae178d70</t>
        </is>
      </c>
      <c r="BJ323">
        <f>+VLOOKUP(C323,CV!$A$4:$N$546,14,FALSE)</f>
        <v/>
      </c>
    </row>
    <row r="324">
      <c r="A324" s="6">
        <f>+C324</f>
        <v/>
      </c>
      <c r="B324">
        <f>+VLOOKUP(A324,'[1]BASE 202520'!$C$2:$D$453,2,FALSE)</f>
        <v/>
      </c>
      <c r="C324" t="n">
        <v>688521</v>
      </c>
      <c r="D324" t="inlineStr">
        <is>
          <t>Lopez</t>
        </is>
      </c>
      <c r="E324" t="inlineStr">
        <is>
          <t>Cruz</t>
        </is>
      </c>
      <c r="F324" t="inlineStr">
        <is>
          <t xml:space="preserve">Jennifer </t>
        </is>
      </c>
      <c r="G324">
        <f>+CONCATENATE(D324,"  ",E324," ",F324,)</f>
        <v/>
      </c>
      <c r="H324" t="inlineStr">
        <is>
          <t>AS</t>
        </is>
      </c>
      <c r="J324" t="n">
        <v>2</v>
      </c>
      <c r="K324" t="inlineStr">
        <is>
          <t>Centro</t>
        </is>
      </c>
      <c r="L324" t="inlineStr">
        <is>
          <t>TAX</t>
        </is>
      </c>
      <c r="P324" t="inlineStr">
        <is>
          <t>MAE-EDUC-19</t>
        </is>
      </c>
      <c r="Q324" t="inlineStr">
        <is>
          <t>MA</t>
        </is>
      </c>
      <c r="R324" t="inlineStr">
        <is>
          <t>2M25</t>
        </is>
      </c>
      <c r="S324" t="inlineStr">
        <is>
          <t>F</t>
        </is>
      </c>
      <c r="T324" t="inlineStr">
        <is>
          <t>RI</t>
        </is>
      </c>
      <c r="U324" t="inlineStr">
        <is>
          <t>-</t>
        </is>
      </c>
      <c r="V324" t="inlineStr">
        <is>
          <t>30-APR-25 00:00:00</t>
        </is>
      </c>
      <c r="W324" t="n">
        <v>202520</v>
      </c>
      <c r="X324" t="inlineStr">
        <is>
          <t>Matutino</t>
        </is>
      </c>
      <c r="Y324" t="inlineStr">
        <is>
          <t xml:space="preserve"> No especificada</t>
        </is>
      </c>
      <c r="Z324" t="n">
        <v>-5580344142</v>
      </c>
      <c r="AA324" t="n">
        <v>-5580344142</v>
      </c>
      <c r="AB324" t="inlineStr">
        <is>
          <t>LOCJ031124MOCPRNA8</t>
        </is>
      </c>
      <c r="AC324" s="2" t="n">
        <v>37949</v>
      </c>
      <c r="AD324" s="2" t="n">
        <v>45786</v>
      </c>
      <c r="AE324" t="inlineStr">
        <is>
          <t>03jelopez@gmail.com</t>
        </is>
      </c>
      <c r="AF324" t="inlineStr">
        <is>
          <t>00688521@red.unid.mx</t>
        </is>
      </c>
      <c r="AG324" t="n">
        <v>14480</v>
      </c>
      <c r="AH324" s="7" t="n">
        <v>60</v>
      </c>
      <c r="AI324" t="n">
        <v>0</v>
      </c>
      <c r="AJ324" t="n">
        <v>60</v>
      </c>
      <c r="AK324" t="n">
        <v>60</v>
      </c>
      <c r="AL324" t="n">
        <v>0</v>
      </c>
      <c r="AM324" s="1" t="n">
        <v>45650.17408564815</v>
      </c>
      <c r="AN324" t="n">
        <v>4</v>
      </c>
      <c r="AO324" t="n">
        <v>60</v>
      </c>
      <c r="AP324" t="n">
        <v>3150</v>
      </c>
      <c r="AQ324" t="n">
        <v>60</v>
      </c>
      <c r="AR324" t="n">
        <v>3150</v>
      </c>
      <c r="AS324" t="n">
        <v>60</v>
      </c>
      <c r="AT324" t="n">
        <v>3150</v>
      </c>
      <c r="AU324" t="n">
        <v>60</v>
      </c>
      <c r="AV324" t="n">
        <v>3150</v>
      </c>
      <c r="AW324" t="n">
        <v>0</v>
      </c>
      <c r="AX324" t="n">
        <v>0</v>
      </c>
      <c r="AY324" t="n">
        <v>0</v>
      </c>
      <c r="AZ324" t="n">
        <v>0</v>
      </c>
      <c r="BA324" t="n">
        <v>3</v>
      </c>
      <c r="BD324" t="n">
        <v>15750</v>
      </c>
      <c r="BE324" t="n">
        <v>5250</v>
      </c>
      <c r="BF324" t="n">
        <v>6300</v>
      </c>
      <c r="BG324" t="n">
        <v>2100</v>
      </c>
      <c r="BH324" s="2" t="n">
        <v>45743</v>
      </c>
      <c r="BJ324">
        <f>+VLOOKUP(C324,CV!$A$4:$N$546,14,FALSE)</f>
        <v/>
      </c>
    </row>
    <row r="325">
      <c r="A325" s="6">
        <f>+C325</f>
        <v/>
      </c>
      <c r="B325">
        <f>+VLOOKUP(A325,'[1]BASE 202520'!$C$2:$D$453,2,FALSE)</f>
        <v/>
      </c>
      <c r="C325" t="n">
        <v>709946</v>
      </c>
      <c r="D325" t="inlineStr">
        <is>
          <t>Mora</t>
        </is>
      </c>
      <c r="E325" t="inlineStr">
        <is>
          <t>Gutiérrez</t>
        </is>
      </c>
      <c r="F325" t="inlineStr">
        <is>
          <t xml:space="preserve">Fernando </t>
        </is>
      </c>
      <c r="G325">
        <f>+CONCATENATE(D325,"  ",E325," ",F325,)</f>
        <v/>
      </c>
      <c r="H325" t="inlineStr">
        <is>
          <t>AS</t>
        </is>
      </c>
      <c r="J325" t="n">
        <v>2</v>
      </c>
      <c r="K325" t="inlineStr">
        <is>
          <t>Centro</t>
        </is>
      </c>
      <c r="L325" t="inlineStr">
        <is>
          <t>TAX</t>
        </is>
      </c>
      <c r="P325" t="inlineStr">
        <is>
          <t>MAE-EDUC-19</t>
        </is>
      </c>
      <c r="Q325" t="inlineStr">
        <is>
          <t>MA</t>
        </is>
      </c>
      <c r="R325" t="inlineStr">
        <is>
          <t>2M25</t>
        </is>
      </c>
      <c r="S325" t="inlineStr">
        <is>
          <t>M</t>
        </is>
      </c>
      <c r="T325" t="inlineStr">
        <is>
          <t>RI</t>
        </is>
      </c>
      <c r="U325" t="inlineStr">
        <is>
          <t>-</t>
        </is>
      </c>
      <c r="V325" s="1" t="n">
        <v>45785</v>
      </c>
      <c r="W325" t="n">
        <v>202520</v>
      </c>
      <c r="X325" t="inlineStr">
        <is>
          <t>Matutino</t>
        </is>
      </c>
      <c r="Y325" t="inlineStr">
        <is>
          <t xml:space="preserve"> No especificada</t>
        </is>
      </c>
      <c r="AA325" t="n">
        <v>-5574688204</v>
      </c>
      <c r="AB325" t="inlineStr">
        <is>
          <t>MOGF020213HDFRTRA2</t>
        </is>
      </c>
      <c r="AC325" s="2" t="n">
        <v>37300</v>
      </c>
      <c r="AD325" s="2" t="n">
        <v>45782</v>
      </c>
      <c r="AE325" t="inlineStr">
        <is>
          <t>presley.fernando13@gmail.com</t>
        </is>
      </c>
      <c r="AF325" t="inlineStr">
        <is>
          <t>00709946@red.unid.mx</t>
        </is>
      </c>
      <c r="AG325" t="n">
        <v>16080</v>
      </c>
      <c r="AH325" s="7" t="n">
        <v>60</v>
      </c>
      <c r="AI325" t="n">
        <v>0</v>
      </c>
      <c r="AJ325" t="n">
        <v>60</v>
      </c>
      <c r="AK325" t="n">
        <v>60</v>
      </c>
      <c r="AL325" t="n">
        <v>0</v>
      </c>
      <c r="AM325" s="1" t="n">
        <v>45666.57523148148</v>
      </c>
      <c r="AN325" t="n">
        <v>4</v>
      </c>
      <c r="AO325" t="n">
        <v>60</v>
      </c>
      <c r="AP325" t="n">
        <v>3150</v>
      </c>
      <c r="AQ325" t="n">
        <v>60</v>
      </c>
      <c r="AR325" t="n">
        <v>3150</v>
      </c>
      <c r="AS325" t="n">
        <v>60</v>
      </c>
      <c r="AT325" t="n">
        <v>3150</v>
      </c>
      <c r="AU325" t="n">
        <v>60</v>
      </c>
      <c r="AV325" t="n">
        <v>3150</v>
      </c>
      <c r="AW325" t="n">
        <v>0</v>
      </c>
      <c r="AX325" t="n">
        <v>0</v>
      </c>
      <c r="AY325" t="n">
        <v>0</v>
      </c>
      <c r="AZ325" t="n">
        <v>0</v>
      </c>
      <c r="BA325" t="n">
        <v>3</v>
      </c>
      <c r="BD325" t="n">
        <v>15750</v>
      </c>
      <c r="BE325" t="n">
        <v>5250</v>
      </c>
      <c r="BF325" t="n">
        <v>6300</v>
      </c>
      <c r="BG325" t="n">
        <v>2100</v>
      </c>
      <c r="BH325" s="2" t="n">
        <v>45782</v>
      </c>
      <c r="BJ325">
        <f>+VLOOKUP(C325,CV!$A$4:$N$546,14,FALSE)</f>
        <v/>
      </c>
    </row>
    <row r="326">
      <c r="A326" s="6">
        <f>+C326</f>
        <v/>
      </c>
      <c r="B326">
        <f>+VLOOKUP(A326,'[1]BASE 202520'!$C$2:$D$453,2,FALSE)</f>
        <v/>
      </c>
      <c r="C326" t="n">
        <v>833964</v>
      </c>
      <c r="D326" t="inlineStr">
        <is>
          <t>Tapia</t>
        </is>
      </c>
      <c r="E326" t="inlineStr">
        <is>
          <t>Carrillo</t>
        </is>
      </c>
      <c r="F326" t="inlineStr">
        <is>
          <t xml:space="preserve">Lucia </t>
        </is>
      </c>
      <c r="G326">
        <f>+CONCATENATE(D326,"  ",E326," ",F326,)</f>
        <v/>
      </c>
      <c r="H326" t="inlineStr">
        <is>
          <t>AS</t>
        </is>
      </c>
      <c r="J326" t="n">
        <v>2</v>
      </c>
      <c r="K326" t="inlineStr">
        <is>
          <t>Centro</t>
        </is>
      </c>
      <c r="L326" t="inlineStr">
        <is>
          <t>TAX</t>
        </is>
      </c>
      <c r="P326" t="inlineStr">
        <is>
          <t>MAE-EDUC-19</t>
        </is>
      </c>
      <c r="Q326" t="inlineStr">
        <is>
          <t>MA</t>
        </is>
      </c>
      <c r="R326" t="inlineStr">
        <is>
          <t>2M25</t>
        </is>
      </c>
      <c r="S326" t="inlineStr">
        <is>
          <t>F</t>
        </is>
      </c>
      <c r="T326" t="inlineStr">
        <is>
          <t>RI</t>
        </is>
      </c>
      <c r="U326" t="inlineStr">
        <is>
          <t>-</t>
        </is>
      </c>
      <c r="V326" t="inlineStr">
        <is>
          <t>29-APR-25 00:00:00</t>
        </is>
      </c>
      <c r="W326" t="n">
        <v>202440</v>
      </c>
      <c r="X326" t="inlineStr">
        <is>
          <t>Sabatino</t>
        </is>
      </c>
      <c r="Y326" t="inlineStr">
        <is>
          <t xml:space="preserve"> No especificada</t>
        </is>
      </c>
      <c r="AA326" t="n">
        <v>-5564312663</v>
      </c>
      <c r="AB326" t="inlineStr">
        <is>
          <t>TACL871017MDFPRC00</t>
        </is>
      </c>
      <c r="AC326" s="2" t="n">
        <v>32067</v>
      </c>
      <c r="AD326" s="2" t="n">
        <v>45782</v>
      </c>
      <c r="AE326" t="inlineStr">
        <is>
          <t>tcarrillo3041@gmail.com</t>
        </is>
      </c>
      <c r="AF326" t="inlineStr">
        <is>
          <t>00833964@red.unid.mx</t>
        </is>
      </c>
      <c r="AG326" t="n">
        <v>12940</v>
      </c>
      <c r="AH326" s="7" t="n">
        <v>60</v>
      </c>
      <c r="AI326" t="n">
        <v>0</v>
      </c>
      <c r="AJ326" t="n">
        <v>60</v>
      </c>
      <c r="AK326" t="n">
        <v>60</v>
      </c>
      <c r="AL326" t="n">
        <v>0</v>
      </c>
      <c r="AM326" s="1" t="n">
        <v>45324.50241898148</v>
      </c>
      <c r="AN326" t="n">
        <v>4</v>
      </c>
      <c r="AO326" t="n">
        <v>60</v>
      </c>
      <c r="AP326" t="n">
        <v>3457.8</v>
      </c>
      <c r="AQ326" t="n">
        <v>60</v>
      </c>
      <c r="AR326" t="n">
        <v>3457.8</v>
      </c>
      <c r="AS326" t="n">
        <v>60</v>
      </c>
      <c r="AT326" t="n">
        <v>3457.8</v>
      </c>
      <c r="AU326" t="n">
        <v>60</v>
      </c>
      <c r="AV326" t="n">
        <v>3457.8</v>
      </c>
      <c r="AW326" t="n">
        <v>0</v>
      </c>
      <c r="AX326" t="n">
        <v>0</v>
      </c>
      <c r="AY326" t="n">
        <v>0</v>
      </c>
      <c r="AZ326" t="n">
        <v>0</v>
      </c>
      <c r="BA326" t="n">
        <v>3</v>
      </c>
      <c r="BD326" t="n">
        <v>17289</v>
      </c>
      <c r="BE326" t="n">
        <v>5763</v>
      </c>
      <c r="BF326" t="n">
        <v>6915.6</v>
      </c>
      <c r="BG326" t="n">
        <v>2305.2</v>
      </c>
      <c r="BH326" s="2" t="n">
        <v>45698</v>
      </c>
      <c r="BJ326">
        <f>+VLOOKUP(C326,CV!$A$4:$N$546,14,FALSE)</f>
        <v/>
      </c>
    </row>
    <row r="327">
      <c r="A327" s="6">
        <f>+C327</f>
        <v/>
      </c>
      <c r="B327">
        <f>+VLOOKUP(A327,'[1]BASE 202520'!$C$2:$D$453,2,FALSE)</f>
        <v/>
      </c>
      <c r="C327" t="n">
        <v>845006</v>
      </c>
      <c r="D327" t="inlineStr">
        <is>
          <t>Durán</t>
        </is>
      </c>
      <c r="E327" t="inlineStr">
        <is>
          <t>Salazar</t>
        </is>
      </c>
      <c r="F327" t="inlineStr">
        <is>
          <t>José Luis</t>
        </is>
      </c>
      <c r="G327">
        <f>+CONCATENATE(D327,"  ",E327," ",F327,)</f>
        <v/>
      </c>
      <c r="H327" t="inlineStr">
        <is>
          <t>AS</t>
        </is>
      </c>
      <c r="J327" t="n">
        <v>2</v>
      </c>
      <c r="K327" t="inlineStr">
        <is>
          <t>Centro</t>
        </is>
      </c>
      <c r="L327" t="inlineStr">
        <is>
          <t>TAX</t>
        </is>
      </c>
      <c r="P327" t="inlineStr">
        <is>
          <t>MAE-EDUC-19</t>
        </is>
      </c>
      <c r="Q327" t="inlineStr">
        <is>
          <t>MA</t>
        </is>
      </c>
      <c r="R327" t="inlineStr">
        <is>
          <t>2M25</t>
        </is>
      </c>
      <c r="S327" t="inlineStr">
        <is>
          <t>M</t>
        </is>
      </c>
      <c r="T327" t="inlineStr">
        <is>
          <t>RI</t>
        </is>
      </c>
      <c r="U327" t="inlineStr">
        <is>
          <t>-</t>
        </is>
      </c>
      <c r="V327" s="1" t="n">
        <v>45792</v>
      </c>
      <c r="W327" t="n">
        <v>202440</v>
      </c>
      <c r="X327" t="inlineStr">
        <is>
          <t>Sabatino</t>
        </is>
      </c>
      <c r="Y327" t="inlineStr">
        <is>
          <t xml:space="preserve"> No especificada</t>
        </is>
      </c>
      <c r="AA327" t="n">
        <v>-5613144251</v>
      </c>
      <c r="AB327" t="inlineStr">
        <is>
          <t>DUSL870529HDFRLS03</t>
        </is>
      </c>
      <c r="AC327" s="2" t="n">
        <v>31926</v>
      </c>
      <c r="AD327" s="2" t="n">
        <v>45785</v>
      </c>
      <c r="AE327" t="inlineStr">
        <is>
          <t>joseluisadmon@gmail.com</t>
        </is>
      </c>
      <c r="AF327" t="inlineStr">
        <is>
          <t>00845006@red.unid.mx</t>
        </is>
      </c>
      <c r="AG327" t="n">
        <v>16320</v>
      </c>
      <c r="AH327" s="7" t="n">
        <v>60</v>
      </c>
      <c r="AI327" t="n">
        <v>0</v>
      </c>
      <c r="AJ327" t="n">
        <v>60</v>
      </c>
      <c r="AK327" t="n">
        <v>60</v>
      </c>
      <c r="AL327" t="n">
        <v>0</v>
      </c>
      <c r="AM327" s="1" t="n">
        <v>45441.39525462963</v>
      </c>
      <c r="AN327" t="n">
        <v>4</v>
      </c>
      <c r="AO327" t="n">
        <v>60</v>
      </c>
      <c r="AP327" t="n">
        <v>0</v>
      </c>
      <c r="AQ327" t="n">
        <v>60</v>
      </c>
      <c r="AR327" t="n">
        <v>0</v>
      </c>
      <c r="AS327" t="n">
        <v>60</v>
      </c>
      <c r="AT327" t="n">
        <v>0</v>
      </c>
      <c r="AU327" t="n">
        <v>60</v>
      </c>
      <c r="AV327" t="n">
        <v>0</v>
      </c>
      <c r="AW327" t="n">
        <v>0</v>
      </c>
      <c r="AX327" t="n">
        <v>0</v>
      </c>
      <c r="AY327" t="n">
        <v>0</v>
      </c>
      <c r="AZ327" t="n">
        <v>0</v>
      </c>
      <c r="BA327" t="n">
        <v>3</v>
      </c>
      <c r="BD327" t="n">
        <v>17289</v>
      </c>
      <c r="BE327" t="n">
        <v>5763</v>
      </c>
      <c r="BF327" t="n">
        <v>6915.6</v>
      </c>
      <c r="BG327" t="n">
        <v>2305.2</v>
      </c>
      <c r="BH327" s="2" t="n">
        <v>45785</v>
      </c>
      <c r="BJ327">
        <f>+VLOOKUP(C327,CV!$A$4:$N$546,14,FALSE)</f>
        <v/>
      </c>
    </row>
    <row r="328">
      <c r="A328" s="6">
        <f>+C328</f>
        <v/>
      </c>
      <c r="B328">
        <f>+VLOOKUP(A328,'[1]BASE 202520'!$C$2:$D$453,2,FALSE)</f>
        <v/>
      </c>
      <c r="C328" t="n">
        <v>860609</v>
      </c>
      <c r="D328" t="inlineStr">
        <is>
          <t>Luviano</t>
        </is>
      </c>
      <c r="E328" t="inlineStr">
        <is>
          <t>Fernandez</t>
        </is>
      </c>
      <c r="F328" t="inlineStr">
        <is>
          <t xml:space="preserve">Bárbara </t>
        </is>
      </c>
      <c r="G328">
        <f>+CONCATENATE(D328,"  ",E328," ",F328,)</f>
        <v/>
      </c>
      <c r="H328" t="inlineStr">
        <is>
          <t>AS</t>
        </is>
      </c>
      <c r="J328" t="n">
        <v>2</v>
      </c>
      <c r="K328" t="inlineStr">
        <is>
          <t>Centro</t>
        </is>
      </c>
      <c r="L328" t="inlineStr">
        <is>
          <t>TAX</t>
        </is>
      </c>
      <c r="P328" t="inlineStr">
        <is>
          <t>MAE-EDUC-19</t>
        </is>
      </c>
      <c r="Q328" t="inlineStr">
        <is>
          <t>MA</t>
        </is>
      </c>
      <c r="R328" t="inlineStr">
        <is>
          <t>2M25</t>
        </is>
      </c>
      <c r="S328" t="inlineStr">
        <is>
          <t>F</t>
        </is>
      </c>
      <c r="T328" t="inlineStr">
        <is>
          <t>RI</t>
        </is>
      </c>
      <c r="U328" t="inlineStr">
        <is>
          <t>-</t>
        </is>
      </c>
      <c r="V328" s="1" t="n">
        <v>45795</v>
      </c>
      <c r="W328" t="n">
        <v>202460</v>
      </c>
      <c r="X328" t="inlineStr">
        <is>
          <t>Sabatino</t>
        </is>
      </c>
      <c r="Y328" t="inlineStr">
        <is>
          <t xml:space="preserve"> No especificada</t>
        </is>
      </c>
      <c r="AA328" t="n">
        <v>-5578285336</v>
      </c>
      <c r="AB328" t="inlineStr">
        <is>
          <t>LUFB661205MDFVRR06</t>
        </is>
      </c>
      <c r="AC328" s="2" t="n">
        <v>24446</v>
      </c>
      <c r="AD328" s="2" t="n">
        <v>45791</v>
      </c>
      <c r="AE328" t="inlineStr">
        <is>
          <t>barbaraluvfer@outlook.es</t>
        </is>
      </c>
      <c r="AF328" t="inlineStr">
        <is>
          <t>00860609@red.unid.mx</t>
        </is>
      </c>
      <c r="AG328" t="n">
        <v>14030</v>
      </c>
      <c r="AH328" s="7" t="n">
        <v>60</v>
      </c>
      <c r="AI328" t="n">
        <v>0</v>
      </c>
      <c r="AJ328" t="n">
        <v>60</v>
      </c>
      <c r="AK328" t="n">
        <v>60</v>
      </c>
      <c r="AL328" t="n">
        <v>0</v>
      </c>
      <c r="AM328" s="1" t="n">
        <v>45512.41780092593</v>
      </c>
      <c r="AN328" t="n">
        <v>4</v>
      </c>
      <c r="AO328" t="n">
        <v>60</v>
      </c>
      <c r="AP328" t="n">
        <v>0</v>
      </c>
      <c r="AQ328" t="n">
        <v>60</v>
      </c>
      <c r="AR328" t="n">
        <v>0</v>
      </c>
      <c r="AS328" t="n">
        <v>60</v>
      </c>
      <c r="AT328" t="n">
        <v>0</v>
      </c>
      <c r="AU328" t="n">
        <v>60</v>
      </c>
      <c r="AV328" t="n">
        <v>0</v>
      </c>
      <c r="AW328" t="n">
        <v>0</v>
      </c>
      <c r="AX328" t="n">
        <v>0</v>
      </c>
      <c r="AY328" t="n">
        <v>0</v>
      </c>
      <c r="AZ328" t="n">
        <v>0</v>
      </c>
      <c r="BA328" t="n">
        <v>3</v>
      </c>
      <c r="BD328" t="n">
        <v>16623</v>
      </c>
      <c r="BE328" t="n">
        <v>5541</v>
      </c>
      <c r="BF328" t="n">
        <v>6649.2</v>
      </c>
      <c r="BG328" t="n">
        <v>2216.4</v>
      </c>
      <c r="BH328" s="2" t="n">
        <v>45791</v>
      </c>
      <c r="BJ328">
        <f>+VLOOKUP(C328,CV!$A$4:$N$546,14,FALSE)</f>
        <v/>
      </c>
    </row>
    <row r="329">
      <c r="A329" s="6">
        <f>+C329</f>
        <v/>
      </c>
      <c r="B329">
        <f>+VLOOKUP(A329,'[1]BASE 202520'!$C$2:$D$453,2,FALSE)</f>
        <v/>
      </c>
      <c r="C329" t="n">
        <v>862610</v>
      </c>
      <c r="D329" t="inlineStr">
        <is>
          <t>Perez</t>
        </is>
      </c>
      <c r="E329" t="inlineStr">
        <is>
          <t>Gonzalez</t>
        </is>
      </c>
      <c r="F329" t="inlineStr">
        <is>
          <t>Sandra Lorena</t>
        </is>
      </c>
      <c r="G329">
        <f>+CONCATENATE(D329,"  ",E329," ",F329,)</f>
        <v/>
      </c>
      <c r="H329" t="inlineStr">
        <is>
          <t>AS</t>
        </is>
      </c>
      <c r="J329" t="n">
        <v>2</v>
      </c>
      <c r="K329" t="inlineStr">
        <is>
          <t>Centro</t>
        </is>
      </c>
      <c r="L329" t="inlineStr">
        <is>
          <t>TAX</t>
        </is>
      </c>
      <c r="P329" t="inlineStr">
        <is>
          <t>MAE-EDUC-19</t>
        </is>
      </c>
      <c r="Q329" t="inlineStr">
        <is>
          <t>MA</t>
        </is>
      </c>
      <c r="R329" t="inlineStr">
        <is>
          <t>2M25</t>
        </is>
      </c>
      <c r="S329" t="inlineStr">
        <is>
          <t>F</t>
        </is>
      </c>
      <c r="T329" t="inlineStr">
        <is>
          <t>RI</t>
        </is>
      </c>
      <c r="U329" t="inlineStr">
        <is>
          <t>-</t>
        </is>
      </c>
      <c r="V329" s="1" t="n">
        <v>45785</v>
      </c>
      <c r="W329" t="n">
        <v>202460</v>
      </c>
      <c r="X329" t="inlineStr">
        <is>
          <t>Sin horario</t>
        </is>
      </c>
      <c r="Y329" t="inlineStr">
        <is>
          <t xml:space="preserve"> No especificada</t>
        </is>
      </c>
      <c r="AB329" t="inlineStr">
        <is>
          <t>PEGS931109MDFRNN06</t>
        </is>
      </c>
      <c r="AC329" s="2" t="n">
        <v>34282</v>
      </c>
      <c r="AD329" s="1" t="n">
        <v>45782.44251157407</v>
      </c>
      <c r="AE329" t="inlineStr">
        <is>
          <t>YURIKO.SEB@GMAIL.COM</t>
        </is>
      </c>
      <c r="AF329" t="inlineStr">
        <is>
          <t>00862610@red.unid.mx</t>
        </is>
      </c>
      <c r="AG329" t="n">
        <v>1290</v>
      </c>
      <c r="AH329" s="7" t="n">
        <v>55</v>
      </c>
      <c r="AI329" t="n">
        <v>0</v>
      </c>
      <c r="AJ329" t="n">
        <v>55</v>
      </c>
      <c r="AK329" t="n">
        <v>55</v>
      </c>
      <c r="AL329" t="n">
        <v>0</v>
      </c>
      <c r="AM329" s="1" t="n">
        <v>45520.73769675926</v>
      </c>
      <c r="AN329" t="n">
        <v>4</v>
      </c>
      <c r="AO329" t="n">
        <v>55</v>
      </c>
      <c r="AP329" t="n">
        <v>3047.55</v>
      </c>
      <c r="AQ329" t="n">
        <v>55</v>
      </c>
      <c r="AR329" t="n">
        <v>3047.55</v>
      </c>
      <c r="AS329" t="n">
        <v>55</v>
      </c>
      <c r="AT329" t="n">
        <v>3047.55</v>
      </c>
      <c r="AU329" t="n">
        <v>55</v>
      </c>
      <c r="AV329" t="n">
        <v>3047.55</v>
      </c>
      <c r="AW329" t="n">
        <v>0</v>
      </c>
      <c r="AX329" t="n">
        <v>0</v>
      </c>
      <c r="AY329" t="n">
        <v>0</v>
      </c>
      <c r="AZ329" t="n">
        <v>0</v>
      </c>
      <c r="BA329" t="n">
        <v>3</v>
      </c>
      <c r="BD329" t="n">
        <v>16623</v>
      </c>
      <c r="BE329" t="n">
        <v>5541</v>
      </c>
      <c r="BF329" t="n">
        <v>7480.35</v>
      </c>
      <c r="BG329" t="n">
        <v>2493.45</v>
      </c>
      <c r="BH329" s="1" t="n">
        <v>45782.44251157407</v>
      </c>
      <c r="BJ329">
        <f>+VLOOKUP(C329,CV!$A$4:$N$546,14,FALSE)</f>
        <v/>
      </c>
    </row>
    <row r="330">
      <c r="A330" s="6">
        <f>+C330</f>
        <v/>
      </c>
      <c r="B330">
        <f>+VLOOKUP(A330,'[1]BASE 202520'!$C$2:$D$453,2,FALSE)</f>
        <v/>
      </c>
      <c r="C330" t="n">
        <v>869541</v>
      </c>
      <c r="D330" t="inlineStr">
        <is>
          <t>Sánchez</t>
        </is>
      </c>
      <c r="E330" t="inlineStr">
        <is>
          <t>Ledezma</t>
        </is>
      </c>
      <c r="F330" t="inlineStr">
        <is>
          <t>César Eduardo</t>
        </is>
      </c>
      <c r="G330">
        <f>+CONCATENATE(D330,"  ",E330," ",F330,)</f>
        <v/>
      </c>
      <c r="H330" t="inlineStr">
        <is>
          <t>AS</t>
        </is>
      </c>
      <c r="J330" t="n">
        <v>2</v>
      </c>
      <c r="K330" t="inlineStr">
        <is>
          <t>Centro</t>
        </is>
      </c>
      <c r="L330" t="inlineStr">
        <is>
          <t>TAX</t>
        </is>
      </c>
      <c r="P330" t="inlineStr">
        <is>
          <t>MAE-EDUC-19</t>
        </is>
      </c>
      <c r="Q330" t="inlineStr">
        <is>
          <t>MA</t>
        </is>
      </c>
      <c r="R330" t="inlineStr">
        <is>
          <t>2M25</t>
        </is>
      </c>
      <c r="S330" t="inlineStr">
        <is>
          <t>M</t>
        </is>
      </c>
      <c r="T330" t="inlineStr">
        <is>
          <t>RI</t>
        </is>
      </c>
      <c r="U330" t="inlineStr">
        <is>
          <t>-</t>
        </is>
      </c>
      <c r="V330" s="1" t="n">
        <v>45785</v>
      </c>
      <c r="W330" t="n">
        <v>202460</v>
      </c>
      <c r="X330" t="inlineStr">
        <is>
          <t>Sabatino</t>
        </is>
      </c>
      <c r="Y330" t="inlineStr">
        <is>
          <t xml:space="preserve"> No especificada</t>
        </is>
      </c>
      <c r="AA330" t="n">
        <v>-5512304462</v>
      </c>
      <c r="AB330" t="inlineStr">
        <is>
          <t>SALC921019HDFNDS06</t>
        </is>
      </c>
      <c r="AC330" s="2" t="n">
        <v>33896</v>
      </c>
      <c r="AD330" s="2" t="n">
        <v>45782</v>
      </c>
      <c r="AE330" t="inlineStr">
        <is>
          <t>cesar.19.ledezma@gmail.com</t>
        </is>
      </c>
      <c r="AF330" t="inlineStr">
        <is>
          <t>00869541@red.unid.mx</t>
        </is>
      </c>
      <c r="AG330" t="n">
        <v>1860</v>
      </c>
      <c r="AH330" s="7" t="n">
        <v>60</v>
      </c>
      <c r="AI330" t="n">
        <v>0</v>
      </c>
      <c r="AJ330" t="n">
        <v>60</v>
      </c>
      <c r="AK330" t="n">
        <v>60</v>
      </c>
      <c r="AL330" t="n">
        <v>0</v>
      </c>
      <c r="AM330" s="1" t="n">
        <v>45549.36633101852</v>
      </c>
      <c r="AN330" t="n">
        <v>4</v>
      </c>
      <c r="AO330" t="n">
        <v>60</v>
      </c>
      <c r="AP330" t="n">
        <v>3324.6</v>
      </c>
      <c r="AQ330" t="n">
        <v>60</v>
      </c>
      <c r="AR330" t="n">
        <v>3324.6</v>
      </c>
      <c r="AS330" t="n">
        <v>60</v>
      </c>
      <c r="AT330" t="n">
        <v>3324.6</v>
      </c>
      <c r="AU330" t="n">
        <v>60</v>
      </c>
      <c r="AV330" t="n">
        <v>3324.6</v>
      </c>
      <c r="AW330" t="n">
        <v>0</v>
      </c>
      <c r="AX330" t="n">
        <v>0</v>
      </c>
      <c r="AY330" t="n">
        <v>0</v>
      </c>
      <c r="AZ330" t="n">
        <v>0</v>
      </c>
      <c r="BA330" t="n">
        <v>3</v>
      </c>
      <c r="BD330" t="n">
        <v>16623</v>
      </c>
      <c r="BE330" t="n">
        <v>5541</v>
      </c>
      <c r="BF330" t="n">
        <v>6649.2</v>
      </c>
      <c r="BG330" t="n">
        <v>2216.4</v>
      </c>
      <c r="BH330" s="2" t="n">
        <v>45782</v>
      </c>
      <c r="BJ330">
        <f>+VLOOKUP(C330,CV!$A$4:$N$546,14,FALSE)</f>
        <v/>
      </c>
    </row>
    <row r="331">
      <c r="A331" s="6">
        <f>+C331</f>
        <v/>
      </c>
      <c r="B331">
        <f>+VLOOKUP(A331,'[1]BASE 202520'!$C$2:$D$453,2,FALSE)</f>
        <v/>
      </c>
      <c r="C331" t="n">
        <v>883405</v>
      </c>
      <c r="D331" t="inlineStr">
        <is>
          <t>Zamudio</t>
        </is>
      </c>
      <c r="E331" t="inlineStr">
        <is>
          <t>Aguilar</t>
        </is>
      </c>
      <c r="F331" t="inlineStr">
        <is>
          <t xml:space="preserve">Yadira </t>
        </is>
      </c>
      <c r="G331">
        <f>+CONCATENATE(D331,"  ",E331," ",F331,)</f>
        <v/>
      </c>
      <c r="H331" t="inlineStr">
        <is>
          <t>AS</t>
        </is>
      </c>
      <c r="J331" t="n">
        <v>2</v>
      </c>
      <c r="K331" t="inlineStr">
        <is>
          <t>Centro</t>
        </is>
      </c>
      <c r="L331" t="inlineStr">
        <is>
          <t>TAX</t>
        </is>
      </c>
      <c r="P331" t="inlineStr">
        <is>
          <t>MAE-EDUC-19</t>
        </is>
      </c>
      <c r="Q331" t="inlineStr">
        <is>
          <t>MA</t>
        </is>
      </c>
      <c r="R331" t="inlineStr">
        <is>
          <t>2M25</t>
        </is>
      </c>
      <c r="S331" t="inlineStr">
        <is>
          <t>F</t>
        </is>
      </c>
      <c r="T331" t="inlineStr">
        <is>
          <t>RI</t>
        </is>
      </c>
      <c r="U331" t="inlineStr">
        <is>
          <t>-</t>
        </is>
      </c>
      <c r="V331" s="1" t="n">
        <v>45785</v>
      </c>
      <c r="W331" t="n">
        <v>202520</v>
      </c>
      <c r="X331" t="inlineStr">
        <is>
          <t>Sabatino</t>
        </is>
      </c>
      <c r="Y331" t="inlineStr">
        <is>
          <t xml:space="preserve"> No especificada</t>
        </is>
      </c>
      <c r="AA331" t="n">
        <v>-5616735641</v>
      </c>
      <c r="AB331" t="inlineStr">
        <is>
          <t>ZAAY731020MDFMGD08</t>
        </is>
      </c>
      <c r="AC331" s="2" t="n">
        <v>26957</v>
      </c>
      <c r="AD331" s="1" t="n">
        <v>45779.55068287037</v>
      </c>
      <c r="AE331" t="inlineStr">
        <is>
          <t>mtrayadirazamudio@gmail.com</t>
        </is>
      </c>
      <c r="AF331" t="inlineStr">
        <is>
          <t>00883405@red.unid.mx</t>
        </is>
      </c>
      <c r="AG331" t="n">
        <v>4480</v>
      </c>
      <c r="AH331" s="7" t="n">
        <v>60</v>
      </c>
      <c r="AI331" t="n">
        <v>0</v>
      </c>
      <c r="AJ331" t="n">
        <v>60</v>
      </c>
      <c r="AK331" t="n">
        <v>60</v>
      </c>
      <c r="AL331" t="n">
        <v>0</v>
      </c>
      <c r="AM331" s="1" t="n">
        <v>45667.65333333334</v>
      </c>
      <c r="AN331" t="n">
        <v>4</v>
      </c>
      <c r="AO331" t="n">
        <v>60</v>
      </c>
      <c r="AP331" t="n">
        <v>3150</v>
      </c>
      <c r="AQ331" t="n">
        <v>60</v>
      </c>
      <c r="AR331" t="n">
        <v>3150</v>
      </c>
      <c r="AS331" t="n">
        <v>60</v>
      </c>
      <c r="AT331" t="n">
        <v>3150</v>
      </c>
      <c r="AU331" t="n">
        <v>60</v>
      </c>
      <c r="AV331" t="n">
        <v>3150</v>
      </c>
      <c r="AW331" t="n">
        <v>0</v>
      </c>
      <c r="AX331" t="n">
        <v>0</v>
      </c>
      <c r="AY331" t="n">
        <v>0</v>
      </c>
      <c r="AZ331" t="n">
        <v>0</v>
      </c>
      <c r="BA331" t="n">
        <v>3</v>
      </c>
      <c r="BD331" t="n">
        <v>15750</v>
      </c>
      <c r="BE331" t="n">
        <v>5250</v>
      </c>
      <c r="BF331" t="n">
        <v>6300</v>
      </c>
      <c r="BG331" t="n">
        <v>2100</v>
      </c>
      <c r="BH331" s="1" t="n">
        <v>45779.55068287037</v>
      </c>
      <c r="BJ331">
        <f>+VLOOKUP(C331,CV!$A$4:$N$546,14,FALSE)</f>
        <v/>
      </c>
    </row>
    <row r="332">
      <c r="A332" s="6">
        <f>+C332</f>
        <v/>
      </c>
      <c r="B332">
        <f>+VLOOKUP(A332,'[1]BASE 202520'!$C$2:$D$453,2,FALSE)</f>
        <v/>
      </c>
      <c r="C332" t="n">
        <v>883509</v>
      </c>
      <c r="D332" t="inlineStr">
        <is>
          <t>Hernandez</t>
        </is>
      </c>
      <c r="E332" t="inlineStr">
        <is>
          <t>Sánchez</t>
        </is>
      </c>
      <c r="F332" t="inlineStr">
        <is>
          <t xml:space="preserve">Marisela </t>
        </is>
      </c>
      <c r="G332">
        <f>+CONCATENATE(D332,"  ",E332," ",F332,)</f>
        <v/>
      </c>
      <c r="H332" t="inlineStr">
        <is>
          <t>AS</t>
        </is>
      </c>
      <c r="J332" t="n">
        <v>2</v>
      </c>
      <c r="K332" t="inlineStr">
        <is>
          <t>Centro</t>
        </is>
      </c>
      <c r="L332" t="inlineStr">
        <is>
          <t>TAX</t>
        </is>
      </c>
      <c r="P332" t="inlineStr">
        <is>
          <t>MAE-EDUC-19</t>
        </is>
      </c>
      <c r="Q332" t="inlineStr">
        <is>
          <t>MA</t>
        </is>
      </c>
      <c r="R332" t="inlineStr">
        <is>
          <t>2M25</t>
        </is>
      </c>
      <c r="S332" t="inlineStr">
        <is>
          <t>F</t>
        </is>
      </c>
      <c r="T332" t="inlineStr">
        <is>
          <t>RI</t>
        </is>
      </c>
      <c r="U332" t="inlineStr">
        <is>
          <t>-</t>
        </is>
      </c>
      <c r="V332" s="1" t="n">
        <v>45795</v>
      </c>
      <c r="W332" t="n">
        <v>202520</v>
      </c>
      <c r="X332" t="inlineStr">
        <is>
          <t>Sabatino</t>
        </is>
      </c>
      <c r="Y332" t="inlineStr">
        <is>
          <t xml:space="preserve"> No especificada</t>
        </is>
      </c>
      <c r="AA332" t="n">
        <v>-5516568248</v>
      </c>
      <c r="AB332" t="inlineStr">
        <is>
          <t>HESM871219MDFRNR01</t>
        </is>
      </c>
      <c r="AC332" s="2" t="n">
        <v>32130</v>
      </c>
      <c r="AD332" s="2" t="n">
        <v>45789</v>
      </c>
      <c r="AE332" t="inlineStr">
        <is>
          <t>mhar_1218@hotmail.com</t>
        </is>
      </c>
      <c r="AF332" t="inlineStr">
        <is>
          <t>00883509@red.unid.mx</t>
        </is>
      </c>
      <c r="AG332" t="n">
        <v>20835</v>
      </c>
      <c r="AH332" s="7" t="n">
        <v>60</v>
      </c>
      <c r="AI332" t="n">
        <v>0</v>
      </c>
      <c r="AJ332" t="n">
        <v>60</v>
      </c>
      <c r="AK332" t="n">
        <v>60</v>
      </c>
      <c r="AL332" t="n">
        <v>0</v>
      </c>
      <c r="AM332" s="1" t="n">
        <v>45668.49456018519</v>
      </c>
      <c r="AN332" t="n">
        <v>4</v>
      </c>
      <c r="AO332" t="n">
        <v>60</v>
      </c>
      <c r="AP332" t="n">
        <v>0</v>
      </c>
      <c r="AQ332" t="n">
        <v>60</v>
      </c>
      <c r="AR332" t="n">
        <v>0</v>
      </c>
      <c r="AS332" t="n">
        <v>60</v>
      </c>
      <c r="AT332" t="n">
        <v>0</v>
      </c>
      <c r="AU332" t="n">
        <v>60</v>
      </c>
      <c r="AV332" t="n">
        <v>0</v>
      </c>
      <c r="AW332" t="n">
        <v>0</v>
      </c>
      <c r="AX332" t="n">
        <v>0</v>
      </c>
      <c r="AY332" t="n">
        <v>0</v>
      </c>
      <c r="AZ332" t="n">
        <v>0</v>
      </c>
      <c r="BA332" t="n">
        <v>3</v>
      </c>
      <c r="BD332" t="n">
        <v>15750</v>
      </c>
      <c r="BE332" t="n">
        <v>5250</v>
      </c>
      <c r="BF332" t="n">
        <v>6300</v>
      </c>
      <c r="BG332" t="n">
        <v>2100</v>
      </c>
      <c r="BH332" s="2" t="n">
        <v>45789</v>
      </c>
      <c r="BJ332">
        <f>+VLOOKUP(C332,CV!$A$4:$N$546,14,FALSE)</f>
        <v/>
      </c>
    </row>
    <row r="333">
      <c r="A333" s="6">
        <f>+C333</f>
        <v/>
      </c>
      <c r="B333">
        <f>+VLOOKUP(A333,'[1]BASE 202520'!$C$2:$D$453,2,FALSE)</f>
        <v/>
      </c>
      <c r="C333" t="n">
        <v>897217</v>
      </c>
      <c r="D333" t="inlineStr">
        <is>
          <t>Saldivar</t>
        </is>
      </c>
      <c r="E333" t="inlineStr">
        <is>
          <t>Abrego</t>
        </is>
      </c>
      <c r="F333" t="inlineStr">
        <is>
          <t>Edgar Gerardo</t>
        </is>
      </c>
      <c r="G333">
        <f>+CONCATENATE(D333,"  ",E333," ",F333,)</f>
        <v/>
      </c>
      <c r="H333" t="inlineStr">
        <is>
          <t>AS</t>
        </is>
      </c>
      <c r="J333" t="n">
        <v>2</v>
      </c>
      <c r="K333" t="inlineStr">
        <is>
          <t>Centro</t>
        </is>
      </c>
      <c r="L333" t="inlineStr">
        <is>
          <t>TAX</t>
        </is>
      </c>
      <c r="M333" t="inlineStr">
        <is>
          <t>TAX</t>
        </is>
      </c>
      <c r="N333" t="inlineStr">
        <is>
          <t>Medios digitales</t>
        </is>
      </c>
      <c r="O333" t="inlineStr">
        <is>
          <t>Página web</t>
        </is>
      </c>
      <c r="P333" t="inlineStr">
        <is>
          <t>MAE-EDUC-19</t>
        </is>
      </c>
      <c r="Q333" t="inlineStr">
        <is>
          <t>MA</t>
        </is>
      </c>
      <c r="R333" t="inlineStr">
        <is>
          <t>2M25</t>
        </is>
      </c>
      <c r="S333" t="inlineStr">
        <is>
          <t>M</t>
        </is>
      </c>
      <c r="T333" t="inlineStr">
        <is>
          <t>NI</t>
        </is>
      </c>
      <c r="U333" t="inlineStr">
        <is>
          <t>-</t>
        </is>
      </c>
      <c r="W333" t="n">
        <v>202540</v>
      </c>
      <c r="X333" t="inlineStr">
        <is>
          <t>Matutino</t>
        </is>
      </c>
      <c r="Y333" t="inlineStr">
        <is>
          <t xml:space="preserve"> No especificada</t>
        </is>
      </c>
      <c r="AA333" t="n">
        <v>-5538574967</v>
      </c>
      <c r="AB333" t="inlineStr">
        <is>
          <t>SAAE720912HDFLBD02</t>
        </is>
      </c>
      <c r="AC333" s="2" t="n">
        <v>26554</v>
      </c>
      <c r="AD333" s="1" t="n">
        <v>45756.52119212963</v>
      </c>
      <c r="AE333" t="inlineStr">
        <is>
          <t>egabrego@yahoo.com.mx</t>
        </is>
      </c>
      <c r="AF333" t="inlineStr">
        <is>
          <t>00897217@red.unid.mx</t>
        </is>
      </c>
      <c r="AG333" t="n">
        <v>9410</v>
      </c>
      <c r="AH333" s="7" t="n">
        <v>41</v>
      </c>
      <c r="AI333" t="n">
        <v>0</v>
      </c>
      <c r="AJ333" t="n">
        <v>41</v>
      </c>
      <c r="AK333" t="n">
        <v>41</v>
      </c>
      <c r="AL333" t="n">
        <v>75</v>
      </c>
      <c r="AM333" s="1" t="n">
        <v>45757.42444444444</v>
      </c>
      <c r="AN333" t="n">
        <v>4</v>
      </c>
      <c r="AO333" t="n">
        <v>41</v>
      </c>
      <c r="AP333" t="n">
        <v>0</v>
      </c>
      <c r="AQ333" t="n">
        <v>41</v>
      </c>
      <c r="AR333" t="n">
        <v>0</v>
      </c>
      <c r="AS333" t="n">
        <v>41</v>
      </c>
      <c r="AT333" t="n">
        <v>0</v>
      </c>
      <c r="AU333" t="n">
        <v>41</v>
      </c>
      <c r="AV333" t="n">
        <v>0</v>
      </c>
      <c r="AW333" t="n">
        <v>0</v>
      </c>
      <c r="AX333" t="n">
        <v>0</v>
      </c>
      <c r="AY333" t="n">
        <v>0</v>
      </c>
      <c r="AZ333" t="n">
        <v>0</v>
      </c>
      <c r="BB333" t="n">
        <v>41</v>
      </c>
      <c r="BC333" t="n">
        <v>202540</v>
      </c>
      <c r="BD333" t="n">
        <v>19999.92</v>
      </c>
      <c r="BE333" t="n">
        <v>5000</v>
      </c>
      <c r="BF333" t="n">
        <v>4999.98</v>
      </c>
      <c r="BG333" t="n">
        <v>1250</v>
      </c>
      <c r="BH333" s="1" t="n">
        <v>45756.52119212963</v>
      </c>
      <c r="BI333" t="inlineStr">
        <is>
          <t>05f89c77-a7b1-ef11-b8e8-7c1e525a6b2d</t>
        </is>
      </c>
      <c r="BJ333">
        <f>+VLOOKUP(C333,CV!$A$4:$N$546,14,FALSE)</f>
        <v/>
      </c>
    </row>
    <row r="334">
      <c r="A334" s="6">
        <f>+C334</f>
        <v/>
      </c>
      <c r="B334">
        <f>+VLOOKUP(A334,'[1]BASE 202520'!$C$2:$D$453,2,FALSE)</f>
        <v/>
      </c>
      <c r="C334" t="n">
        <v>263911</v>
      </c>
      <c r="D334" t="inlineStr">
        <is>
          <t>Laira</t>
        </is>
      </c>
      <c r="E334" t="inlineStr">
        <is>
          <t>Marciano</t>
        </is>
      </c>
      <c r="F334" t="inlineStr">
        <is>
          <t>Jose Manuel</t>
        </is>
      </c>
      <c r="G334">
        <f>+CONCATENATE(D334,"  ",E334," ",F334,)</f>
        <v/>
      </c>
      <c r="H334" t="inlineStr">
        <is>
          <t>AS</t>
        </is>
      </c>
      <c r="J334" t="n">
        <v>2</v>
      </c>
      <c r="K334" t="inlineStr">
        <is>
          <t>Centro</t>
        </is>
      </c>
      <c r="L334" t="inlineStr">
        <is>
          <t>TAX</t>
        </is>
      </c>
      <c r="P334" t="inlineStr">
        <is>
          <t>MAE-EDUP-22</t>
        </is>
      </c>
      <c r="Q334" t="inlineStr">
        <is>
          <t>MA</t>
        </is>
      </c>
      <c r="R334" t="inlineStr">
        <is>
          <t>2M25</t>
        </is>
      </c>
      <c r="S334" t="inlineStr">
        <is>
          <t>M</t>
        </is>
      </c>
      <c r="T334" t="inlineStr">
        <is>
          <t>RI</t>
        </is>
      </c>
      <c r="U334" t="inlineStr">
        <is>
          <t>-</t>
        </is>
      </c>
      <c r="V334" s="1" t="n">
        <v>45791</v>
      </c>
      <c r="W334" t="n">
        <v>202360</v>
      </c>
      <c r="X334" t="inlineStr">
        <is>
          <t>Matutino</t>
        </is>
      </c>
      <c r="Y334" t="inlineStr">
        <is>
          <t xml:space="preserve"> No especificada</t>
        </is>
      </c>
      <c r="AA334" t="inlineStr">
        <is>
          <t>557- 346-5640</t>
        </is>
      </c>
      <c r="AB334" t="inlineStr">
        <is>
          <t>LAMM960727HMCRRN03</t>
        </is>
      </c>
      <c r="AC334" s="2" t="n">
        <v>35273</v>
      </c>
      <c r="AD334" s="2" t="n">
        <v>45782</v>
      </c>
      <c r="AE334" t="inlineStr">
        <is>
          <t>laira_modas2707@hotmail.com</t>
        </is>
      </c>
      <c r="AF334" t="inlineStr">
        <is>
          <t>00263911@red.unid.mx</t>
        </is>
      </c>
      <c r="AH334" s="7" t="n">
        <v>65</v>
      </c>
      <c r="AI334" t="n">
        <v>0</v>
      </c>
      <c r="AJ334" t="n">
        <v>65</v>
      </c>
      <c r="AK334" t="n">
        <v>65</v>
      </c>
      <c r="AL334" t="n">
        <v>0</v>
      </c>
      <c r="AM334" s="1" t="n">
        <v>45154.17376157407</v>
      </c>
      <c r="AN334" t="n">
        <v>4</v>
      </c>
      <c r="AO334" t="n">
        <v>65</v>
      </c>
      <c r="AP334" t="n">
        <v>0</v>
      </c>
      <c r="AQ334" t="n">
        <v>65</v>
      </c>
      <c r="AR334" t="n">
        <v>0</v>
      </c>
      <c r="AS334" t="n">
        <v>65</v>
      </c>
      <c r="AT334" t="n">
        <v>0</v>
      </c>
      <c r="AU334" t="n">
        <v>65</v>
      </c>
      <c r="AV334" t="n">
        <v>0</v>
      </c>
      <c r="AW334" t="n">
        <v>0</v>
      </c>
      <c r="AX334" t="n">
        <v>0</v>
      </c>
      <c r="AY334" t="n">
        <v>0</v>
      </c>
      <c r="AZ334" t="n">
        <v>0</v>
      </c>
      <c r="BA334" t="n">
        <v>1</v>
      </c>
      <c r="BD334" t="n">
        <v>7152</v>
      </c>
      <c r="BE334" t="n">
        <v>2384</v>
      </c>
      <c r="BF334" t="n">
        <v>2503.2</v>
      </c>
      <c r="BG334" t="n">
        <v>834.4</v>
      </c>
      <c r="BH334" s="2" t="n">
        <v>45749</v>
      </c>
      <c r="BJ334">
        <f>+VLOOKUP(C334,CV!$A$4:$N$546,14,FALSE)</f>
        <v/>
      </c>
    </row>
    <row r="335">
      <c r="A335" s="6">
        <f>+C335</f>
        <v/>
      </c>
      <c r="B335">
        <f>+VLOOKUP(A335,'[1]BASE 202520'!$C$2:$D$453,2,FALSE)</f>
        <v/>
      </c>
      <c r="C335" t="n">
        <v>797779</v>
      </c>
      <c r="D335" t="inlineStr">
        <is>
          <t>Gómez</t>
        </is>
      </c>
      <c r="E335" t="inlineStr">
        <is>
          <t>Montaño</t>
        </is>
      </c>
      <c r="F335" t="inlineStr">
        <is>
          <t>Thalía Beatriz</t>
        </is>
      </c>
      <c r="G335">
        <f>+CONCATENATE(D335,"  ",E335," ",F335,)</f>
        <v/>
      </c>
      <c r="H335" t="inlineStr">
        <is>
          <t>AS</t>
        </is>
      </c>
      <c r="J335" t="n">
        <v>2</v>
      </c>
      <c r="K335" t="inlineStr">
        <is>
          <t>Centro</t>
        </is>
      </c>
      <c r="L335" t="inlineStr">
        <is>
          <t>TAX</t>
        </is>
      </c>
      <c r="P335" t="inlineStr">
        <is>
          <t>MAE-EDUP-22</t>
        </is>
      </c>
      <c r="Q335" t="inlineStr">
        <is>
          <t>MA</t>
        </is>
      </c>
      <c r="R335" t="inlineStr">
        <is>
          <t>2M25</t>
        </is>
      </c>
      <c r="S335" t="inlineStr">
        <is>
          <t>F</t>
        </is>
      </c>
      <c r="T335" t="inlineStr">
        <is>
          <t>RI</t>
        </is>
      </c>
      <c r="U335" t="inlineStr">
        <is>
          <t>-</t>
        </is>
      </c>
      <c r="V335" s="1" t="n">
        <v>45791</v>
      </c>
      <c r="W335" t="n">
        <v>202360</v>
      </c>
      <c r="X335" t="inlineStr">
        <is>
          <t>Sabatino</t>
        </is>
      </c>
      <c r="Y335" t="inlineStr">
        <is>
          <t xml:space="preserve"> No especificada</t>
        </is>
      </c>
      <c r="AA335" t="n">
        <v>-5536527601</v>
      </c>
      <c r="AB335" t="inlineStr">
        <is>
          <t>GOMT870325MDFMNH04</t>
        </is>
      </c>
      <c r="AC335" s="2" t="n">
        <v>31861</v>
      </c>
      <c r="AD335" s="2" t="n">
        <v>45761</v>
      </c>
      <c r="AE335" t="inlineStr">
        <is>
          <t>nocorreoTG@hotmail.com</t>
        </is>
      </c>
      <c r="AF335" t="inlineStr">
        <is>
          <t>00797779@red.unid.mx</t>
        </is>
      </c>
      <c r="AG335" t="n">
        <v>12000</v>
      </c>
      <c r="AH335" s="7" t="n">
        <v>40</v>
      </c>
      <c r="AI335" t="n">
        <v>0</v>
      </c>
      <c r="AJ335" t="n">
        <v>40</v>
      </c>
      <c r="AK335" t="n">
        <v>40</v>
      </c>
      <c r="AL335" t="n">
        <v>0</v>
      </c>
      <c r="AM335" s="1" t="n">
        <v>45083.90564814815</v>
      </c>
      <c r="AN335" t="n">
        <v>4</v>
      </c>
      <c r="AO335" t="n">
        <v>40</v>
      </c>
      <c r="AP335" t="n">
        <v>0</v>
      </c>
      <c r="AQ335" t="n">
        <v>40</v>
      </c>
      <c r="AR335" t="n">
        <v>0</v>
      </c>
      <c r="AS335" t="n">
        <v>40</v>
      </c>
      <c r="AT335" t="n">
        <v>0</v>
      </c>
      <c r="AU335" t="n">
        <v>40</v>
      </c>
      <c r="AV335" t="n">
        <v>0</v>
      </c>
      <c r="AW335" t="n">
        <v>0</v>
      </c>
      <c r="AX335" t="n">
        <v>0</v>
      </c>
      <c r="AY335" t="n">
        <v>0</v>
      </c>
      <c r="AZ335" t="n">
        <v>0</v>
      </c>
      <c r="BA335" t="n">
        <v>1</v>
      </c>
      <c r="BD335" t="n">
        <v>7152</v>
      </c>
      <c r="BE335" t="n">
        <v>2384</v>
      </c>
      <c r="BF335" t="n">
        <v>4291.2</v>
      </c>
      <c r="BG335" t="n">
        <v>1430.4</v>
      </c>
      <c r="BH335" s="2" t="n">
        <v>45761</v>
      </c>
      <c r="BJ335">
        <f>+VLOOKUP(C335,CV!$A$4:$N$546,14,FALSE)</f>
        <v/>
      </c>
    </row>
    <row r="336">
      <c r="A336" s="6">
        <f>+C336</f>
        <v/>
      </c>
      <c r="B336">
        <f>+VLOOKUP(A336,'[1]BASE 202520'!$C$2:$D$453,2,FALSE)</f>
        <v/>
      </c>
      <c r="C336" t="n">
        <v>197937</v>
      </c>
      <c r="D336" t="inlineStr">
        <is>
          <t>Mendiola</t>
        </is>
      </c>
      <c r="E336" t="inlineStr">
        <is>
          <t>Chavez</t>
        </is>
      </c>
      <c r="F336" t="inlineStr">
        <is>
          <t>Aldrin Edwin</t>
        </is>
      </c>
      <c r="G336">
        <f>+CONCATENATE(D336,"  ",E336," ",F336,)</f>
        <v/>
      </c>
      <c r="H336" t="inlineStr">
        <is>
          <t>AS</t>
        </is>
      </c>
      <c r="J336" t="n">
        <v>1</v>
      </c>
      <c r="K336" t="inlineStr">
        <is>
          <t>Centro</t>
        </is>
      </c>
      <c r="L336" t="inlineStr">
        <is>
          <t>CHU</t>
        </is>
      </c>
      <c r="P336" t="inlineStr">
        <is>
          <t>MAE-ENDE-18</t>
        </is>
      </c>
      <c r="Q336" t="inlineStr">
        <is>
          <t>MA</t>
        </is>
      </c>
      <c r="R336" t="inlineStr">
        <is>
          <t>2O25</t>
        </is>
      </c>
      <c r="S336" t="inlineStr">
        <is>
          <t>M</t>
        </is>
      </c>
      <c r="T336" t="inlineStr">
        <is>
          <t>RI</t>
        </is>
      </c>
      <c r="U336" t="inlineStr">
        <is>
          <t>-</t>
        </is>
      </c>
      <c r="V336" t="inlineStr">
        <is>
          <t>30-APR-25 00:00:00</t>
        </is>
      </c>
      <c r="W336" t="n">
        <v>202460</v>
      </c>
      <c r="X336" t="inlineStr">
        <is>
          <t>Matutino</t>
        </is>
      </c>
      <c r="Y336" t="inlineStr">
        <is>
          <t>C.E.T.I.S. No. 6</t>
        </is>
      </c>
      <c r="Z336" t="inlineStr">
        <is>
          <t>586-60243</t>
        </is>
      </c>
      <c r="AA336" t="inlineStr">
        <is>
          <t>553-2507340</t>
        </is>
      </c>
      <c r="AB336" t="inlineStr">
        <is>
          <t>MECA941207HDFNHL06</t>
        </is>
      </c>
      <c r="AC336" s="2" t="n">
        <v>34675</v>
      </c>
      <c r="AD336" s="2" t="n">
        <v>45757</v>
      </c>
      <c r="AE336" t="inlineStr">
        <is>
          <t>aldrinmendiola911@gmail.com</t>
        </is>
      </c>
      <c r="AF336" t="inlineStr">
        <is>
          <t>00197937@red.unid.mx</t>
        </is>
      </c>
      <c r="AG336" t="n">
        <v>14000</v>
      </c>
      <c r="AH336" s="7" t="n">
        <v>60</v>
      </c>
      <c r="AI336" t="n">
        <v>0</v>
      </c>
      <c r="AJ336" t="n">
        <v>60</v>
      </c>
      <c r="AK336" t="n">
        <v>60</v>
      </c>
      <c r="AL336" t="n">
        <v>0</v>
      </c>
      <c r="AM336" s="1" t="n">
        <v>45514.66675925926</v>
      </c>
      <c r="AN336" t="n">
        <v>4</v>
      </c>
      <c r="AO336" t="n">
        <v>60</v>
      </c>
      <c r="AP336" t="n">
        <v>4081.8</v>
      </c>
      <c r="AQ336" t="n">
        <v>60</v>
      </c>
      <c r="AR336" t="n">
        <v>4081.8</v>
      </c>
      <c r="AS336" t="n">
        <v>60</v>
      </c>
      <c r="AT336" t="n">
        <v>4081.8</v>
      </c>
      <c r="AU336" t="n">
        <v>60</v>
      </c>
      <c r="AV336" t="n">
        <v>4081.8</v>
      </c>
      <c r="AW336" t="n">
        <v>0</v>
      </c>
      <c r="AX336" t="n">
        <v>0</v>
      </c>
      <c r="AY336" t="n">
        <v>0</v>
      </c>
      <c r="AZ336" t="n">
        <v>0</v>
      </c>
      <c r="BA336" t="n">
        <v>3</v>
      </c>
      <c r="BD336" t="n">
        <v>20409</v>
      </c>
      <c r="BE336" t="n">
        <v>6803</v>
      </c>
      <c r="BF336" t="n">
        <v>8163.6</v>
      </c>
      <c r="BG336" t="n">
        <v>2721.2</v>
      </c>
      <c r="BH336" s="2" t="n">
        <v>45757</v>
      </c>
      <c r="BJ336">
        <f>+VLOOKUP(C336,CV!$A$4:$N$546,14,FALSE)</f>
        <v/>
      </c>
    </row>
    <row r="337">
      <c r="A337" s="6">
        <f>+C337</f>
        <v/>
      </c>
      <c r="B337">
        <f>+VLOOKUP(A337,'[1]BASE 202520'!$C$2:$D$453,2,FALSE)</f>
        <v/>
      </c>
      <c r="C337" t="n">
        <v>309228</v>
      </c>
      <c r="D337" t="inlineStr">
        <is>
          <t>Flores</t>
        </is>
      </c>
      <c r="E337" t="inlineStr">
        <is>
          <t>Montes</t>
        </is>
      </c>
      <c r="F337" t="inlineStr">
        <is>
          <t>Marina Alejandra</t>
        </is>
      </c>
      <c r="G337">
        <f>+CONCATENATE(D337,"  ",E337," ",F337,)</f>
        <v/>
      </c>
      <c r="H337" t="inlineStr">
        <is>
          <t>AS</t>
        </is>
      </c>
      <c r="J337" t="n">
        <v>1</v>
      </c>
      <c r="K337" t="inlineStr">
        <is>
          <t>Centro</t>
        </is>
      </c>
      <c r="L337" t="inlineStr">
        <is>
          <t>CHU</t>
        </is>
      </c>
      <c r="P337" t="inlineStr">
        <is>
          <t>MAE-ENDE-18</t>
        </is>
      </c>
      <c r="Q337" t="inlineStr">
        <is>
          <t>MA</t>
        </is>
      </c>
      <c r="R337" t="inlineStr">
        <is>
          <t>2O25</t>
        </is>
      </c>
      <c r="S337" t="inlineStr">
        <is>
          <t>F</t>
        </is>
      </c>
      <c r="T337" t="inlineStr">
        <is>
          <t>RI</t>
        </is>
      </c>
      <c r="U337" t="inlineStr">
        <is>
          <t>-</t>
        </is>
      </c>
      <c r="V337" t="inlineStr">
        <is>
          <t>30-APR-25 00:00:00</t>
        </is>
      </c>
      <c r="W337" t="n">
        <v>202460</v>
      </c>
      <c r="X337" t="inlineStr">
        <is>
          <t>Matutino</t>
        </is>
      </c>
      <c r="Y337" t="inlineStr">
        <is>
          <t xml:space="preserve"> No especificada</t>
        </is>
      </c>
      <c r="AA337" t="n">
        <v>-5565321119</v>
      </c>
      <c r="AB337" t="inlineStr">
        <is>
          <t>FOMM930923MDFLNR04</t>
        </is>
      </c>
      <c r="AC337" s="2" t="n">
        <v>34235</v>
      </c>
      <c r="AD337" s="2" t="n">
        <v>45761</v>
      </c>
      <c r="AE337" t="inlineStr">
        <is>
          <t>mar.flor.mom19@icloud.com</t>
        </is>
      </c>
      <c r="AF337" t="inlineStr">
        <is>
          <t>00309228@red.unid.mx</t>
        </is>
      </c>
      <c r="AG337" t="n">
        <v>15530</v>
      </c>
      <c r="AH337" s="7" t="n">
        <v>60</v>
      </c>
      <c r="AI337" t="n">
        <v>0</v>
      </c>
      <c r="AJ337" t="n">
        <v>60</v>
      </c>
      <c r="AK337" t="n">
        <v>60</v>
      </c>
      <c r="AL337" t="n">
        <v>0</v>
      </c>
      <c r="AM337" s="1" t="n">
        <v>45491.57436342593</v>
      </c>
      <c r="AN337" t="n">
        <v>4</v>
      </c>
      <c r="AO337" t="n">
        <v>60</v>
      </c>
      <c r="AP337" t="n">
        <v>4081.8</v>
      </c>
      <c r="AQ337" t="n">
        <v>60</v>
      </c>
      <c r="AR337" t="n">
        <v>4081.8</v>
      </c>
      <c r="AS337" t="n">
        <v>60</v>
      </c>
      <c r="AT337" t="n">
        <v>4081.8</v>
      </c>
      <c r="AU337" t="n">
        <v>60</v>
      </c>
      <c r="AV337" t="n">
        <v>4081.8</v>
      </c>
      <c r="AW337" t="n">
        <v>0</v>
      </c>
      <c r="AX337" t="n">
        <v>0</v>
      </c>
      <c r="AY337" t="n">
        <v>0</v>
      </c>
      <c r="AZ337" t="n">
        <v>0</v>
      </c>
      <c r="BA337" t="n">
        <v>3</v>
      </c>
      <c r="BD337" t="n">
        <v>20409</v>
      </c>
      <c r="BE337" t="n">
        <v>6803</v>
      </c>
      <c r="BF337" t="n">
        <v>8163.6</v>
      </c>
      <c r="BG337" t="n">
        <v>2721.2</v>
      </c>
      <c r="BH337" s="2" t="n">
        <v>45761</v>
      </c>
      <c r="BJ337">
        <f>+VLOOKUP(C337,CV!$A$4:$N$546,14,FALSE)</f>
        <v/>
      </c>
    </row>
    <row r="338">
      <c r="A338" s="6">
        <f>+C338</f>
        <v/>
      </c>
      <c r="B338">
        <f>+VLOOKUP(A338,'[1]BASE 202520'!$C$2:$D$453,2,FALSE)</f>
        <v/>
      </c>
      <c r="C338" t="n">
        <v>680815</v>
      </c>
      <c r="D338" t="inlineStr">
        <is>
          <t>Del Rosario</t>
        </is>
      </c>
      <c r="E338" t="inlineStr">
        <is>
          <t>Gonzalez</t>
        </is>
      </c>
      <c r="F338" t="inlineStr">
        <is>
          <t xml:space="preserve">Fernando </t>
        </is>
      </c>
      <c r="G338">
        <f>+CONCATENATE(D338,"  ",E338," ",F338,)</f>
        <v/>
      </c>
      <c r="H338" t="inlineStr">
        <is>
          <t>AS</t>
        </is>
      </c>
      <c r="J338" t="n">
        <v>1</v>
      </c>
      <c r="K338" t="inlineStr">
        <is>
          <t>Centro</t>
        </is>
      </c>
      <c r="L338" t="inlineStr">
        <is>
          <t>CHU</t>
        </is>
      </c>
      <c r="P338" t="inlineStr">
        <is>
          <t>MAE-ENDE-18</t>
        </is>
      </c>
      <c r="Q338" t="inlineStr">
        <is>
          <t>MA</t>
        </is>
      </c>
      <c r="R338" t="inlineStr">
        <is>
          <t>2O25</t>
        </is>
      </c>
      <c r="S338" t="inlineStr">
        <is>
          <t>F</t>
        </is>
      </c>
      <c r="T338" t="inlineStr">
        <is>
          <t>RI</t>
        </is>
      </c>
      <c r="U338" t="inlineStr">
        <is>
          <t>-</t>
        </is>
      </c>
      <c r="V338" t="inlineStr">
        <is>
          <t>30-APR-25 00:00:00</t>
        </is>
      </c>
      <c r="W338" t="n">
        <v>202460</v>
      </c>
      <c r="X338" t="inlineStr">
        <is>
          <t>Vespertino</t>
        </is>
      </c>
      <c r="Y338" t="inlineStr">
        <is>
          <t xml:space="preserve"> No especificada</t>
        </is>
      </c>
      <c r="AA338" t="n">
        <v>-5551455170</v>
      </c>
      <c r="AB338" t="inlineStr">
        <is>
          <t>ROGF880704HDFSNR03</t>
        </is>
      </c>
      <c r="AC338" s="2" t="n">
        <v>32328</v>
      </c>
      <c r="AD338" s="2" t="n">
        <v>45754</v>
      </c>
      <c r="AE338" t="inlineStr">
        <is>
          <t>jodda0027@gmail.com</t>
        </is>
      </c>
      <c r="AF338" t="inlineStr">
        <is>
          <t>00680815@red.unid.mx</t>
        </is>
      </c>
      <c r="AG338" t="n">
        <v>3300</v>
      </c>
      <c r="AH338" s="7" t="n">
        <v>65</v>
      </c>
      <c r="AI338" t="n">
        <v>0</v>
      </c>
      <c r="AJ338" t="n">
        <v>65</v>
      </c>
      <c r="AK338" t="n">
        <v>65</v>
      </c>
      <c r="AL338" t="n">
        <v>0</v>
      </c>
      <c r="AM338" s="1" t="n">
        <v>45561.7097337963</v>
      </c>
      <c r="AN338" t="n">
        <v>4</v>
      </c>
      <c r="AO338" t="n">
        <v>65</v>
      </c>
      <c r="AP338" t="n">
        <v>4421.95</v>
      </c>
      <c r="AQ338" t="n">
        <v>65</v>
      </c>
      <c r="AR338" t="n">
        <v>4421.95</v>
      </c>
      <c r="AS338" t="n">
        <v>65</v>
      </c>
      <c r="AT338" t="n">
        <v>4421.95</v>
      </c>
      <c r="AU338" t="n">
        <v>65</v>
      </c>
      <c r="AV338" t="n">
        <v>4421.95</v>
      </c>
      <c r="AW338" t="n">
        <v>0</v>
      </c>
      <c r="AX338" t="n">
        <v>0</v>
      </c>
      <c r="AY338" t="n">
        <v>0</v>
      </c>
      <c r="AZ338" t="n">
        <v>0</v>
      </c>
      <c r="BA338" t="n">
        <v>3</v>
      </c>
      <c r="BD338" t="n">
        <v>20409</v>
      </c>
      <c r="BE338" t="n">
        <v>6803</v>
      </c>
      <c r="BF338" t="n">
        <v>7143.15</v>
      </c>
      <c r="BG338" t="n">
        <v>2381.05</v>
      </c>
      <c r="BH338" s="2" t="n">
        <v>45754</v>
      </c>
      <c r="BJ338">
        <f>+VLOOKUP(C338,CV!$A$4:$N$546,14,FALSE)</f>
        <v/>
      </c>
    </row>
    <row r="339">
      <c r="A339" s="6" t="n">
        <v>12853</v>
      </c>
      <c r="B339" t="n">
        <v>987654</v>
      </c>
      <c r="C339" t="n">
        <v>12853</v>
      </c>
      <c r="D339" t="inlineStr">
        <is>
          <t>Sanchez</t>
        </is>
      </c>
      <c r="E339" t="inlineStr">
        <is>
          <t>Casarez</t>
        </is>
      </c>
      <c r="F339" t="inlineStr">
        <is>
          <t xml:space="preserve">Citlali </t>
        </is>
      </c>
      <c r="G339">
        <f>+CONCATENATE(D339,"  ",E339," ",F339,)</f>
        <v/>
      </c>
      <c r="H339" t="inlineStr">
        <is>
          <t>AS</t>
        </is>
      </c>
      <c r="J339" t="n">
        <v>2</v>
      </c>
      <c r="K339" t="inlineStr">
        <is>
          <t>Centro</t>
        </is>
      </c>
      <c r="L339" t="inlineStr">
        <is>
          <t>TAX</t>
        </is>
      </c>
      <c r="M339" t="inlineStr">
        <is>
          <t>TAX</t>
        </is>
      </c>
      <c r="P339" t="inlineStr">
        <is>
          <t>MAE-MADP-22</t>
        </is>
      </c>
      <c r="Q339" t="inlineStr">
        <is>
          <t>MA</t>
        </is>
      </c>
      <c r="R339" t="inlineStr">
        <is>
          <t>2O25</t>
        </is>
      </c>
      <c r="S339" t="inlineStr">
        <is>
          <t>F</t>
        </is>
      </c>
      <c r="T339" t="inlineStr">
        <is>
          <t>RA</t>
        </is>
      </c>
      <c r="U339" t="inlineStr">
        <is>
          <t>-</t>
        </is>
      </c>
      <c r="V339" s="1" t="n">
        <v>45790</v>
      </c>
      <c r="W339" t="n">
        <v>202540</v>
      </c>
      <c r="X339" t="inlineStr">
        <is>
          <t>Sin horario</t>
        </is>
      </c>
      <c r="Y339" t="inlineStr">
        <is>
          <t xml:space="preserve"> No especificada</t>
        </is>
      </c>
      <c r="Z339" t="inlineStr">
        <is>
          <t>493-9332516</t>
        </is>
      </c>
      <c r="AA339" t="inlineStr">
        <is>
          <t>551-1180247</t>
        </is>
      </c>
      <c r="AB339" t="inlineStr">
        <is>
          <t>SACC880118MZSNST04</t>
        </is>
      </c>
      <c r="AC339" s="2" t="n">
        <v>32160</v>
      </c>
      <c r="AD339" s="1" t="n">
        <v>45756.54239583333</v>
      </c>
      <c r="AF339" t="inlineStr">
        <is>
          <t>00012853@red.unid.mx</t>
        </is>
      </c>
      <c r="AG339" t="n">
        <v>99070</v>
      </c>
      <c r="AH339" s="7" t="n">
        <v>55</v>
      </c>
      <c r="AI339" t="n">
        <v>0</v>
      </c>
      <c r="AJ339" t="n">
        <v>55</v>
      </c>
      <c r="AK339" t="n">
        <v>55</v>
      </c>
      <c r="AL339" t="n">
        <v>90</v>
      </c>
      <c r="AM339" s="1" t="n">
        <v>45757.50951388889</v>
      </c>
      <c r="AN339" t="n">
        <v>4</v>
      </c>
      <c r="AO339" t="n">
        <v>55</v>
      </c>
      <c r="AP339" t="n">
        <v>3520</v>
      </c>
      <c r="AQ339" t="n">
        <v>55</v>
      </c>
      <c r="AR339" t="n">
        <v>3520</v>
      </c>
      <c r="AS339" t="n">
        <v>55</v>
      </c>
      <c r="AT339" t="n">
        <v>3520</v>
      </c>
      <c r="AU339" t="n">
        <v>55</v>
      </c>
      <c r="AV339" t="n">
        <v>3520</v>
      </c>
      <c r="AW339" t="n">
        <v>0</v>
      </c>
      <c r="AX339" t="n">
        <v>0</v>
      </c>
      <c r="AY339" t="n">
        <v>0</v>
      </c>
      <c r="AZ339" t="n">
        <v>0</v>
      </c>
      <c r="BA339" t="n">
        <v>3</v>
      </c>
      <c r="BC339" t="n">
        <v>202540</v>
      </c>
      <c r="BD339" t="n">
        <v>19200</v>
      </c>
      <c r="BE339" t="n">
        <v>6400</v>
      </c>
      <c r="BF339" t="n">
        <v>8640</v>
      </c>
      <c r="BG339" t="n">
        <v>2880</v>
      </c>
      <c r="BH339" s="1" t="n">
        <v>45756.54239583333</v>
      </c>
      <c r="BI339" t="inlineStr">
        <is>
          <t>b1cf275b-e02d-4194-bbd0-82f17e53b84f</t>
        </is>
      </c>
      <c r="BJ339">
        <f>+VLOOKUP(C339,CV!$A$4:$N$546,14,FALSE)</f>
        <v/>
      </c>
    </row>
    <row r="340">
      <c r="A340" s="6">
        <f>+C340</f>
        <v/>
      </c>
      <c r="B340">
        <f>+VLOOKUP(A340,'[1]BASE 202520'!$C$2:$D$453,2,FALSE)</f>
        <v/>
      </c>
      <c r="C340" t="n">
        <v>117047</v>
      </c>
      <c r="D340" t="inlineStr">
        <is>
          <t>Ruiz</t>
        </is>
      </c>
      <c r="E340" t="inlineStr">
        <is>
          <t>Tellez</t>
        </is>
      </c>
      <c r="F340" t="inlineStr">
        <is>
          <t xml:space="preserve">Adriana </t>
        </is>
      </c>
      <c r="G340">
        <f>+CONCATENATE(D340,"  ",E340," ",F340,)</f>
        <v/>
      </c>
      <c r="H340" t="inlineStr">
        <is>
          <t>AS</t>
        </is>
      </c>
      <c r="J340" t="n">
        <v>2</v>
      </c>
      <c r="K340" t="inlineStr">
        <is>
          <t>Centro</t>
        </is>
      </c>
      <c r="L340" t="inlineStr">
        <is>
          <t>TAX</t>
        </is>
      </c>
      <c r="M340" t="inlineStr">
        <is>
          <t>TAX</t>
        </is>
      </c>
      <c r="P340" t="inlineStr">
        <is>
          <t>MAE-MADP-22</t>
        </is>
      </c>
      <c r="Q340" t="inlineStr">
        <is>
          <t>MA</t>
        </is>
      </c>
      <c r="R340" t="inlineStr">
        <is>
          <t>2O25</t>
        </is>
      </c>
      <c r="S340" t="inlineStr">
        <is>
          <t>F</t>
        </is>
      </c>
      <c r="T340" t="inlineStr">
        <is>
          <t>NI</t>
        </is>
      </c>
      <c r="U340" t="inlineStr">
        <is>
          <t>-</t>
        </is>
      </c>
      <c r="V340" s="1" t="n">
        <v>45790</v>
      </c>
      <c r="W340" t="n">
        <v>202540</v>
      </c>
      <c r="X340" t="inlineStr">
        <is>
          <t>Matutino</t>
        </is>
      </c>
      <c r="Y340" t="inlineStr">
        <is>
          <t>Preparatoria Abierta</t>
        </is>
      </c>
      <c r="Z340" t="inlineStr">
        <is>
          <t>555-9121150</t>
        </is>
      </c>
      <c r="AA340" t="n">
        <v>-5513883014</v>
      </c>
      <c r="AB340" t="inlineStr">
        <is>
          <t>RUTA921007MDFZLD02</t>
        </is>
      </c>
      <c r="AC340" s="2" t="n">
        <v>33884</v>
      </c>
      <c r="AD340" s="1" t="n">
        <v>45730.61197916666</v>
      </c>
      <c r="AE340" t="inlineStr">
        <is>
          <t>adri_burbu_710@hotmail.com</t>
        </is>
      </c>
      <c r="AF340" t="inlineStr">
        <is>
          <t>00117047@red.unid.mx</t>
        </is>
      </c>
      <c r="AG340" t="n">
        <v>14370</v>
      </c>
      <c r="AH340" s="7" t="n">
        <v>55</v>
      </c>
      <c r="AI340" t="n">
        <v>0</v>
      </c>
      <c r="AJ340" t="n">
        <v>55</v>
      </c>
      <c r="AK340" t="n">
        <v>55</v>
      </c>
      <c r="AL340" t="n">
        <v>90</v>
      </c>
      <c r="AM340" s="1" t="n">
        <v>45734.51268518518</v>
      </c>
      <c r="AN340" t="n">
        <v>4</v>
      </c>
      <c r="AO340" t="n">
        <v>55</v>
      </c>
      <c r="AP340" t="n">
        <v>3520</v>
      </c>
      <c r="AQ340" t="n">
        <v>55</v>
      </c>
      <c r="AR340" t="n">
        <v>3520</v>
      </c>
      <c r="AS340" t="n">
        <v>55</v>
      </c>
      <c r="AT340" t="n">
        <v>3520</v>
      </c>
      <c r="AU340" t="n">
        <v>55</v>
      </c>
      <c r="AV340" t="n">
        <v>3520</v>
      </c>
      <c r="AW340" t="n">
        <v>0</v>
      </c>
      <c r="AX340" t="n">
        <v>0</v>
      </c>
      <c r="AY340" t="n">
        <v>0</v>
      </c>
      <c r="AZ340" t="n">
        <v>0</v>
      </c>
      <c r="BA340" t="n">
        <v>3</v>
      </c>
      <c r="BC340" t="n">
        <v>202540</v>
      </c>
      <c r="BD340" t="n">
        <v>25600</v>
      </c>
      <c r="BE340" t="n">
        <v>6400</v>
      </c>
      <c r="BF340" t="n">
        <v>2560</v>
      </c>
      <c r="BG340" t="n">
        <v>640</v>
      </c>
      <c r="BH340" s="1" t="n">
        <v>45730.61197916666</v>
      </c>
      <c r="BI340" t="inlineStr">
        <is>
          <t>6b9b14d6-0433-4792-bd10-ec7ab5f00539</t>
        </is>
      </c>
      <c r="BJ340">
        <f>+VLOOKUP(C340,CV!$A$4:$N$546,14,FALSE)</f>
        <v/>
      </c>
    </row>
    <row r="341">
      <c r="A341" s="6">
        <f>+C341</f>
        <v/>
      </c>
      <c r="B341">
        <f>+VLOOKUP(A341,'[1]BASE 202520'!$C$2:$D$453,2,FALSE)</f>
        <v/>
      </c>
      <c r="C341" t="n">
        <v>194736</v>
      </c>
      <c r="D341" t="inlineStr">
        <is>
          <t>Gonzalez</t>
        </is>
      </c>
      <c r="E341" t="inlineStr">
        <is>
          <t>Vallejo</t>
        </is>
      </c>
      <c r="F341" t="inlineStr">
        <is>
          <t>Britany Estefania</t>
        </is>
      </c>
      <c r="G341">
        <f>+CONCATENATE(D341,"  ",E341," ",F341,)</f>
        <v/>
      </c>
      <c r="H341" t="inlineStr">
        <is>
          <t>AS</t>
        </is>
      </c>
      <c r="J341" t="n">
        <v>2</v>
      </c>
      <c r="K341" t="inlineStr">
        <is>
          <t>Centro</t>
        </is>
      </c>
      <c r="L341" t="inlineStr">
        <is>
          <t>TAX</t>
        </is>
      </c>
      <c r="P341" t="inlineStr">
        <is>
          <t>MAE-MADP-22</t>
        </is>
      </c>
      <c r="Q341" t="inlineStr">
        <is>
          <t>MA</t>
        </is>
      </c>
      <c r="R341" t="inlineStr">
        <is>
          <t>2O25</t>
        </is>
      </c>
      <c r="S341" t="inlineStr">
        <is>
          <t>F</t>
        </is>
      </c>
      <c r="T341" t="inlineStr">
        <is>
          <t>RI</t>
        </is>
      </c>
      <c r="U341" t="inlineStr">
        <is>
          <t>-</t>
        </is>
      </c>
      <c r="V341" t="inlineStr">
        <is>
          <t>30-APR-25 00:00:00</t>
        </is>
      </c>
      <c r="W341" t="n">
        <v>202520</v>
      </c>
      <c r="X341" t="inlineStr">
        <is>
          <t>Matutino</t>
        </is>
      </c>
      <c r="Y341" t="inlineStr">
        <is>
          <t>CETIS 2</t>
        </is>
      </c>
      <c r="Z341" t="inlineStr">
        <is>
          <t>591-35379</t>
        </is>
      </c>
      <c r="AA341" t="inlineStr">
        <is>
          <t>555-0584047</t>
        </is>
      </c>
      <c r="AB341" t="inlineStr">
        <is>
          <t>GOVB950922MDFNLR02</t>
        </is>
      </c>
      <c r="AC341" s="2" t="n">
        <v>34964</v>
      </c>
      <c r="AD341" s="2" t="n">
        <v>45740</v>
      </c>
      <c r="AE341" t="inlineStr">
        <is>
          <t>britany_fashions95@hotmail.com</t>
        </is>
      </c>
      <c r="AF341" t="inlineStr">
        <is>
          <t>00194736@red.unid.mx</t>
        </is>
      </c>
      <c r="AG341" t="n">
        <v>8500</v>
      </c>
      <c r="AH341" s="7" t="n">
        <v>60</v>
      </c>
      <c r="AI341" t="n">
        <v>0</v>
      </c>
      <c r="AJ341" t="n">
        <v>60</v>
      </c>
      <c r="AK341" t="n">
        <v>60</v>
      </c>
      <c r="AL341" t="n">
        <v>0</v>
      </c>
      <c r="AM341" s="1" t="n">
        <v>45602.45395833333</v>
      </c>
      <c r="AN341" t="n">
        <v>4</v>
      </c>
      <c r="AO341" t="n">
        <v>60</v>
      </c>
      <c r="AP341" t="n">
        <v>4032</v>
      </c>
      <c r="AQ341" t="n">
        <v>60</v>
      </c>
      <c r="AR341" t="n">
        <v>4032</v>
      </c>
      <c r="AS341" t="n">
        <v>60</v>
      </c>
      <c r="AT341" t="n">
        <v>4032</v>
      </c>
      <c r="AU341" t="n">
        <v>60</v>
      </c>
      <c r="AV341" t="n">
        <v>4032</v>
      </c>
      <c r="AW341" t="n">
        <v>0</v>
      </c>
      <c r="AX341" t="n">
        <v>0</v>
      </c>
      <c r="AY341" t="n">
        <v>0</v>
      </c>
      <c r="AZ341" t="n">
        <v>0</v>
      </c>
      <c r="BA341" t="n">
        <v>3</v>
      </c>
      <c r="BD341" t="n">
        <v>20160</v>
      </c>
      <c r="BE341" t="n">
        <v>6720</v>
      </c>
      <c r="BF341" t="n">
        <v>8064</v>
      </c>
      <c r="BG341" t="n">
        <v>2688</v>
      </c>
      <c r="BH341" s="2" t="n">
        <v>45740</v>
      </c>
      <c r="BJ341">
        <f>+VLOOKUP(C341,CV!$A$4:$N$546,14,FALSE)</f>
        <v/>
      </c>
    </row>
    <row r="342">
      <c r="A342" s="6">
        <f>+C342</f>
        <v/>
      </c>
      <c r="B342">
        <f>+VLOOKUP(A342,'[1]BASE 202520'!$C$2:$D$453,2,FALSE)</f>
        <v/>
      </c>
      <c r="C342" t="n">
        <v>203830</v>
      </c>
      <c r="D342" t="inlineStr">
        <is>
          <t>Gamez</t>
        </is>
      </c>
      <c r="E342" t="inlineStr">
        <is>
          <t>Flores</t>
        </is>
      </c>
      <c r="F342" t="inlineStr">
        <is>
          <t>Adria Esmeralda</t>
        </is>
      </c>
      <c r="G342">
        <f>+CONCATENATE(D342,"  ",E342," ",F342,)</f>
        <v/>
      </c>
      <c r="H342" t="inlineStr">
        <is>
          <t>AS</t>
        </is>
      </c>
      <c r="J342" t="n">
        <v>2</v>
      </c>
      <c r="K342" t="inlineStr">
        <is>
          <t>Centro</t>
        </is>
      </c>
      <c r="L342" t="inlineStr">
        <is>
          <t>TAX</t>
        </is>
      </c>
      <c r="P342" t="inlineStr">
        <is>
          <t>MAE-MADP-22</t>
        </is>
      </c>
      <c r="Q342" t="inlineStr">
        <is>
          <t>MA</t>
        </is>
      </c>
      <c r="R342" t="inlineStr">
        <is>
          <t>2O25</t>
        </is>
      </c>
      <c r="S342" t="inlineStr">
        <is>
          <t>F</t>
        </is>
      </c>
      <c r="T342" t="inlineStr">
        <is>
          <t>RI</t>
        </is>
      </c>
      <c r="U342" t="inlineStr">
        <is>
          <t>-</t>
        </is>
      </c>
      <c r="V342" s="1" t="n">
        <v>45792</v>
      </c>
      <c r="W342" t="n">
        <v>202240</v>
      </c>
      <c r="X342" t="inlineStr">
        <is>
          <t>Vespertino</t>
        </is>
      </c>
      <c r="Y342" t="inlineStr">
        <is>
          <t>C.E.T.I.S. No. 153</t>
        </is>
      </c>
      <c r="Z342" t="inlineStr">
        <is>
          <t>584-0093067</t>
        </is>
      </c>
      <c r="AA342" t="inlineStr">
        <is>
          <t>552-0799238</t>
        </is>
      </c>
      <c r="AB342" t="inlineStr">
        <is>
          <t>GAFA960327MDFMLD02</t>
        </is>
      </c>
      <c r="AC342" s="2" t="n">
        <v>35151</v>
      </c>
      <c r="AD342" s="2" t="n">
        <v>45784</v>
      </c>
      <c r="AE342" t="inlineStr">
        <is>
          <t>melenaflow@hotmail.com</t>
        </is>
      </c>
      <c r="AF342" t="inlineStr">
        <is>
          <t>00203830@red.unid.mx</t>
        </is>
      </c>
      <c r="AG342" t="n">
        <v>14409</v>
      </c>
      <c r="AH342" s="7" t="n">
        <v>60</v>
      </c>
      <c r="AI342" t="n">
        <v>0</v>
      </c>
      <c r="AJ342" t="n">
        <v>60</v>
      </c>
      <c r="AK342" t="n">
        <v>60</v>
      </c>
      <c r="AL342" t="n">
        <v>0</v>
      </c>
      <c r="AM342" s="1" t="n">
        <v>45561.81251157408</v>
      </c>
      <c r="AN342" t="n">
        <v>4</v>
      </c>
      <c r="AO342" t="n">
        <v>60</v>
      </c>
      <c r="AP342" t="n">
        <v>0</v>
      </c>
      <c r="AQ342" t="n">
        <v>60</v>
      </c>
      <c r="AR342" t="n">
        <v>0</v>
      </c>
      <c r="AS342" t="n">
        <v>60</v>
      </c>
      <c r="AT342" t="n">
        <v>0</v>
      </c>
      <c r="AU342" t="n">
        <v>60</v>
      </c>
      <c r="AV342" t="n">
        <v>0</v>
      </c>
      <c r="AW342" t="n">
        <v>0</v>
      </c>
      <c r="AX342" t="n">
        <v>0</v>
      </c>
      <c r="AY342" t="n">
        <v>0</v>
      </c>
      <c r="AZ342" t="n">
        <v>0</v>
      </c>
      <c r="BA342" t="n">
        <v>3</v>
      </c>
      <c r="BD342" t="n">
        <v>20409</v>
      </c>
      <c r="BE342" t="n">
        <v>6803</v>
      </c>
      <c r="BF342" t="n">
        <v>8163.6</v>
      </c>
      <c r="BG342" t="n">
        <v>2721.2</v>
      </c>
      <c r="BH342" s="2" t="n">
        <v>45784</v>
      </c>
      <c r="BJ342">
        <f>+VLOOKUP(C342,CV!$A$4:$N$546,14,FALSE)</f>
        <v/>
      </c>
    </row>
    <row r="343">
      <c r="A343" s="6">
        <f>+C343</f>
        <v/>
      </c>
      <c r="B343">
        <f>+VLOOKUP(A343,'[1]BASE 202520'!$C$2:$D$453,2,FALSE)</f>
        <v/>
      </c>
      <c r="C343" t="n">
        <v>247806</v>
      </c>
      <c r="D343" t="inlineStr">
        <is>
          <t>Aguilar</t>
        </is>
      </c>
      <c r="E343" t="inlineStr">
        <is>
          <t>Ruiz</t>
        </is>
      </c>
      <c r="F343" t="inlineStr">
        <is>
          <t xml:space="preserve">Alfredo </t>
        </is>
      </c>
      <c r="G343">
        <f>+CONCATENATE(D343,"  ",E343," ",F343,)</f>
        <v/>
      </c>
      <c r="H343" t="inlineStr">
        <is>
          <t>AS</t>
        </is>
      </c>
      <c r="J343" t="n">
        <v>2</v>
      </c>
      <c r="K343" t="inlineStr">
        <is>
          <t>Centro</t>
        </is>
      </c>
      <c r="L343" t="inlineStr">
        <is>
          <t>TAX</t>
        </is>
      </c>
      <c r="M343" t="inlineStr">
        <is>
          <t>TAX</t>
        </is>
      </c>
      <c r="P343" t="inlineStr">
        <is>
          <t>MAE-MADP-22</t>
        </is>
      </c>
      <c r="Q343" t="inlineStr">
        <is>
          <t>MA</t>
        </is>
      </c>
      <c r="R343" t="inlineStr">
        <is>
          <t>2O25</t>
        </is>
      </c>
      <c r="S343" t="inlineStr">
        <is>
          <t>M</t>
        </is>
      </c>
      <c r="T343" t="inlineStr">
        <is>
          <t>NI</t>
        </is>
      </c>
      <c r="U343" t="inlineStr">
        <is>
          <t>-</t>
        </is>
      </c>
      <c r="V343" s="1" t="n">
        <v>45792</v>
      </c>
      <c r="W343" t="n">
        <v>202540</v>
      </c>
      <c r="X343" t="inlineStr">
        <is>
          <t>Matutino</t>
        </is>
      </c>
      <c r="Y343" t="inlineStr">
        <is>
          <t xml:space="preserve"> No especificada</t>
        </is>
      </c>
      <c r="Z343" t="inlineStr">
        <is>
          <t>556-3904273</t>
        </is>
      </c>
      <c r="AA343" t="inlineStr">
        <is>
          <t>552-4957030</t>
        </is>
      </c>
      <c r="AB343" t="inlineStr">
        <is>
          <t>AURA751112HDFGZL07</t>
        </is>
      </c>
      <c r="AC343" s="2" t="n">
        <v>27710</v>
      </c>
      <c r="AD343" s="1" t="n">
        <v>45779.4340625</v>
      </c>
      <c r="AE343" t="inlineStr">
        <is>
          <t>alfredo.bathory@gmail.com</t>
        </is>
      </c>
      <c r="AF343" t="inlineStr">
        <is>
          <t>00247806@red.unid.mx</t>
        </is>
      </c>
      <c r="AG343" t="n">
        <v>9578</v>
      </c>
      <c r="AH343" s="7" t="n">
        <v>70</v>
      </c>
      <c r="AI343" t="n">
        <v>0</v>
      </c>
      <c r="AJ343" t="n">
        <v>70</v>
      </c>
      <c r="AK343" t="n">
        <v>60</v>
      </c>
      <c r="AL343" t="n">
        <v>90</v>
      </c>
      <c r="AM343" s="1" t="n">
        <v>45791.78958333333</v>
      </c>
      <c r="AN343" t="n">
        <v>4</v>
      </c>
      <c r="AO343" t="n">
        <v>0</v>
      </c>
      <c r="AP343" t="n">
        <v>0</v>
      </c>
      <c r="AQ343" t="n">
        <v>70</v>
      </c>
      <c r="AR343" t="n">
        <v>0</v>
      </c>
      <c r="AS343" t="n">
        <v>70</v>
      </c>
      <c r="AT343" t="n">
        <v>0</v>
      </c>
      <c r="AU343" t="n">
        <v>70</v>
      </c>
      <c r="AV343" t="n">
        <v>0</v>
      </c>
      <c r="AW343" t="n">
        <v>0</v>
      </c>
      <c r="AX343" t="n">
        <v>0</v>
      </c>
      <c r="AY343" t="n">
        <v>0</v>
      </c>
      <c r="AZ343" t="n">
        <v>0</v>
      </c>
      <c r="BA343" t="n">
        <v>3</v>
      </c>
      <c r="BC343" t="n">
        <v>202540</v>
      </c>
      <c r="BD343" t="n">
        <v>25599.96</v>
      </c>
      <c r="BE343" t="n">
        <v>6400</v>
      </c>
      <c r="BF343" t="n">
        <v>2560</v>
      </c>
      <c r="BG343" t="n">
        <v>640</v>
      </c>
      <c r="BH343" s="1" t="n">
        <v>45779.4340625</v>
      </c>
      <c r="BI343" t="inlineStr">
        <is>
          <t>efac1117-b710-f011-9989-7c1e5218e7d2</t>
        </is>
      </c>
      <c r="BJ343">
        <f>+VLOOKUP(C343,CV!$A$4:$N$546,14,FALSE)</f>
        <v/>
      </c>
    </row>
    <row r="344">
      <c r="A344" s="6">
        <f>+C344</f>
        <v/>
      </c>
      <c r="B344">
        <f>+VLOOKUP(A344,'[1]BASE 202520'!$C$2:$D$453,2,FALSE)</f>
        <v/>
      </c>
      <c r="C344" t="n">
        <v>271844</v>
      </c>
      <c r="D344" t="inlineStr">
        <is>
          <t>Aguilar</t>
        </is>
      </c>
      <c r="E344" t="inlineStr">
        <is>
          <t>Sixtos</t>
        </is>
      </c>
      <c r="F344" t="inlineStr">
        <is>
          <t>Alberto Ali</t>
        </is>
      </c>
      <c r="G344">
        <f>+CONCATENATE(D344,"  ",E344," ",F344,)</f>
        <v/>
      </c>
      <c r="H344" t="inlineStr">
        <is>
          <t>AS</t>
        </is>
      </c>
      <c r="J344" t="n">
        <v>2</v>
      </c>
      <c r="K344" t="inlineStr">
        <is>
          <t>Centro</t>
        </is>
      </c>
      <c r="L344" t="inlineStr">
        <is>
          <t>TAX</t>
        </is>
      </c>
      <c r="M344" t="inlineStr">
        <is>
          <t>TAX</t>
        </is>
      </c>
      <c r="P344" t="inlineStr">
        <is>
          <t>MAE-MADP-22</t>
        </is>
      </c>
      <c r="Q344" t="inlineStr">
        <is>
          <t>MA</t>
        </is>
      </c>
      <c r="R344" t="inlineStr">
        <is>
          <t>2O25</t>
        </is>
      </c>
      <c r="S344" t="inlineStr">
        <is>
          <t>M</t>
        </is>
      </c>
      <c r="T344" t="inlineStr">
        <is>
          <t>NI</t>
        </is>
      </c>
      <c r="U344" t="inlineStr">
        <is>
          <t>-</t>
        </is>
      </c>
      <c r="V344" s="1" t="n">
        <v>45790</v>
      </c>
      <c r="W344" t="n">
        <v>202540</v>
      </c>
      <c r="X344" t="inlineStr">
        <is>
          <t>Vespertino</t>
        </is>
      </c>
      <c r="Y344" t="inlineStr">
        <is>
          <t xml:space="preserve"> No especificada</t>
        </is>
      </c>
      <c r="AA344" t="inlineStr">
        <is>
          <t>554- 367-6932</t>
        </is>
      </c>
      <c r="AB344" t="inlineStr">
        <is>
          <t>AUSA871215HDFGXL01</t>
        </is>
      </c>
      <c r="AC344" s="2" t="n">
        <v>32126</v>
      </c>
      <c r="AD344" s="1" t="n">
        <v>45723.47306712963</v>
      </c>
      <c r="AE344" t="inlineStr">
        <is>
          <t>beto_six10@hotmail.com</t>
        </is>
      </c>
      <c r="AF344" t="inlineStr">
        <is>
          <t>00271844@red.unid.mx</t>
        </is>
      </c>
      <c r="AH344" s="7" t="n">
        <v>55</v>
      </c>
      <c r="AI344" t="n">
        <v>0</v>
      </c>
      <c r="AJ344" t="n">
        <v>55</v>
      </c>
      <c r="AK344" t="n">
        <v>55</v>
      </c>
      <c r="AL344" t="n">
        <v>90</v>
      </c>
      <c r="AM344" s="1" t="n">
        <v>45724.65225694444</v>
      </c>
      <c r="AN344" t="n">
        <v>4</v>
      </c>
      <c r="AO344" t="n">
        <v>55</v>
      </c>
      <c r="AP344" t="n">
        <v>3520</v>
      </c>
      <c r="AQ344" t="n">
        <v>55</v>
      </c>
      <c r="AR344" t="n">
        <v>3520</v>
      </c>
      <c r="AS344" t="n">
        <v>55</v>
      </c>
      <c r="AT344" t="n">
        <v>3520</v>
      </c>
      <c r="AU344" t="n">
        <v>55</v>
      </c>
      <c r="AV344" t="n">
        <v>3520</v>
      </c>
      <c r="AW344" t="n">
        <v>0</v>
      </c>
      <c r="AX344" t="n">
        <v>0</v>
      </c>
      <c r="AY344" t="n">
        <v>0</v>
      </c>
      <c r="AZ344" t="n">
        <v>0</v>
      </c>
      <c r="BA344" t="n">
        <v>3</v>
      </c>
      <c r="BC344" t="n">
        <v>202540</v>
      </c>
      <c r="BD344" t="n">
        <v>25600</v>
      </c>
      <c r="BE344" t="n">
        <v>6400</v>
      </c>
      <c r="BF344" t="n">
        <v>2560</v>
      </c>
      <c r="BG344" t="n">
        <v>640</v>
      </c>
      <c r="BH344" s="1" t="n">
        <v>45723.47306712963</v>
      </c>
      <c r="BI344" t="inlineStr">
        <is>
          <t>29b8b790-cabc-4bf8-ae59-9c6e453866ab</t>
        </is>
      </c>
      <c r="BJ344">
        <f>+VLOOKUP(C344,CV!$A$4:$N$546,14,FALSE)</f>
        <v/>
      </c>
    </row>
    <row r="345">
      <c r="A345" s="6">
        <f>+C345</f>
        <v/>
      </c>
      <c r="B345">
        <f>+VLOOKUP(A345,'[1]BASE 202520'!$C$2:$D$453,2,FALSE)</f>
        <v/>
      </c>
      <c r="C345" t="n">
        <v>286506</v>
      </c>
      <c r="D345" t="inlineStr">
        <is>
          <t>Valverde</t>
        </is>
      </c>
      <c r="E345" t="inlineStr">
        <is>
          <t>Valverde</t>
        </is>
      </c>
      <c r="F345" t="inlineStr">
        <is>
          <t>Alexandr Krishan</t>
        </is>
      </c>
      <c r="G345">
        <f>+CONCATENATE(D345,"  ",E345," ",F345,)</f>
        <v/>
      </c>
      <c r="H345" t="inlineStr">
        <is>
          <t>AS</t>
        </is>
      </c>
      <c r="J345" t="n">
        <v>2</v>
      </c>
      <c r="K345" t="inlineStr">
        <is>
          <t>Centro</t>
        </is>
      </c>
      <c r="L345" t="inlineStr">
        <is>
          <t>TAX</t>
        </is>
      </c>
      <c r="M345" t="inlineStr">
        <is>
          <t>TAX</t>
        </is>
      </c>
      <c r="P345" t="inlineStr">
        <is>
          <t>MAE-MADP-22</t>
        </is>
      </c>
      <c r="Q345" t="inlineStr">
        <is>
          <t>MA</t>
        </is>
      </c>
      <c r="R345" t="inlineStr">
        <is>
          <t>2O25</t>
        </is>
      </c>
      <c r="S345" t="inlineStr">
        <is>
          <t>M</t>
        </is>
      </c>
      <c r="T345" t="inlineStr">
        <is>
          <t>RA</t>
        </is>
      </c>
      <c r="U345" t="inlineStr">
        <is>
          <t>-</t>
        </is>
      </c>
      <c r="V345" s="1" t="n">
        <v>45790</v>
      </c>
      <c r="W345" t="n">
        <v>202540</v>
      </c>
      <c r="X345" t="inlineStr">
        <is>
          <t>Matutino</t>
        </is>
      </c>
      <c r="Y345" t="inlineStr">
        <is>
          <t xml:space="preserve"> No especificada</t>
        </is>
      </c>
      <c r="AA345" t="n">
        <v>-5583194754</v>
      </c>
      <c r="AB345" t="inlineStr">
        <is>
          <t>VAVA000908HDFLLLB0</t>
        </is>
      </c>
      <c r="AC345" s="2" t="n">
        <v>36777</v>
      </c>
      <c r="AD345" s="1" t="n">
        <v>45703.67839120371</v>
      </c>
      <c r="AE345" t="inlineStr">
        <is>
          <t>kris080900@gmail.com</t>
        </is>
      </c>
      <c r="AF345" t="inlineStr">
        <is>
          <t>00286506@red.unid.mx</t>
        </is>
      </c>
      <c r="AG345" t="n">
        <v>9870</v>
      </c>
      <c r="AH345" s="7" t="n">
        <v>60</v>
      </c>
      <c r="AI345" t="n">
        <v>0</v>
      </c>
      <c r="AJ345" t="n">
        <v>60</v>
      </c>
      <c r="AK345" t="n">
        <v>60</v>
      </c>
      <c r="AL345" t="n">
        <v>80</v>
      </c>
      <c r="AM345" s="1" t="n">
        <v>45705.66168981481</v>
      </c>
      <c r="AN345" t="n">
        <v>4</v>
      </c>
      <c r="AO345" t="n">
        <v>60</v>
      </c>
      <c r="AP345" t="n">
        <v>3840</v>
      </c>
      <c r="AQ345" t="n">
        <v>60</v>
      </c>
      <c r="AR345" t="n">
        <v>3840</v>
      </c>
      <c r="AS345" t="n">
        <v>60</v>
      </c>
      <c r="AT345" t="n">
        <v>3840</v>
      </c>
      <c r="AU345" t="n">
        <v>60</v>
      </c>
      <c r="AV345" t="n">
        <v>3840</v>
      </c>
      <c r="AW345" t="n">
        <v>0</v>
      </c>
      <c r="AX345" t="n">
        <v>0</v>
      </c>
      <c r="AY345" t="n">
        <v>0</v>
      </c>
      <c r="AZ345" t="n">
        <v>0</v>
      </c>
      <c r="BA345" t="n">
        <v>3</v>
      </c>
      <c r="BC345" t="n">
        <v>202540</v>
      </c>
      <c r="BD345" t="n">
        <v>19200</v>
      </c>
      <c r="BE345" t="n">
        <v>6400</v>
      </c>
      <c r="BF345" t="n">
        <v>7680</v>
      </c>
      <c r="BG345" t="n">
        <v>2560</v>
      </c>
      <c r="BH345" s="1" t="n">
        <v>45703.67839120371</v>
      </c>
      <c r="BI345" t="inlineStr">
        <is>
          <t>a56c88c5-0de5-49a1-acf7-8eed4d257063</t>
        </is>
      </c>
      <c r="BJ345">
        <f>+VLOOKUP(C345,CV!$A$4:$N$546,14,FALSE)</f>
        <v/>
      </c>
    </row>
    <row r="346">
      <c r="A346" s="6">
        <f>+C346</f>
        <v/>
      </c>
      <c r="B346">
        <f>+VLOOKUP(A346,'[1]BASE 202520'!$C$2:$D$453,2,FALSE)</f>
        <v/>
      </c>
      <c r="C346" t="n">
        <v>302941</v>
      </c>
      <c r="D346" t="inlineStr">
        <is>
          <t>Martinez</t>
        </is>
      </c>
      <c r="E346" t="inlineStr">
        <is>
          <t>Hernández</t>
        </is>
      </c>
      <c r="F346" t="inlineStr">
        <is>
          <t xml:space="preserve">Samuel </t>
        </is>
      </c>
      <c r="G346">
        <f>+CONCATENATE(D346,"  ",E346," ",F346,)</f>
        <v/>
      </c>
      <c r="H346" t="inlineStr">
        <is>
          <t>AS</t>
        </is>
      </c>
      <c r="J346" t="n">
        <v>2</v>
      </c>
      <c r="K346" t="inlineStr">
        <is>
          <t>Centro</t>
        </is>
      </c>
      <c r="L346" t="inlineStr">
        <is>
          <t>TAX</t>
        </is>
      </c>
      <c r="P346" t="inlineStr">
        <is>
          <t>MAE-MADP-22</t>
        </is>
      </c>
      <c r="Q346" t="inlineStr">
        <is>
          <t>MA</t>
        </is>
      </c>
      <c r="R346" t="inlineStr">
        <is>
          <t>2O25</t>
        </is>
      </c>
      <c r="S346" t="inlineStr">
        <is>
          <t>M</t>
        </is>
      </c>
      <c r="T346" t="inlineStr">
        <is>
          <t>RI</t>
        </is>
      </c>
      <c r="U346" t="inlineStr">
        <is>
          <t>-</t>
        </is>
      </c>
      <c r="V346" s="1" t="n">
        <v>45795</v>
      </c>
      <c r="W346" t="n">
        <v>202420</v>
      </c>
      <c r="X346" t="inlineStr">
        <is>
          <t>Matutino</t>
        </is>
      </c>
      <c r="Y346" t="inlineStr">
        <is>
          <t xml:space="preserve"> No especificada</t>
        </is>
      </c>
      <c r="Z346" t="inlineStr">
        <is>
          <t>552-6451789</t>
        </is>
      </c>
      <c r="AA346" t="n">
        <v>-5613497696</v>
      </c>
      <c r="AB346" t="inlineStr">
        <is>
          <t>MAHS970409HDFRRM00</t>
        </is>
      </c>
      <c r="AC346" s="2" t="n">
        <v>35529</v>
      </c>
      <c r="AD346" s="1" t="n">
        <v>45793.60243055555</v>
      </c>
      <c r="AE346" t="inlineStr">
        <is>
          <t>beatlessam@gmail.com</t>
        </is>
      </c>
      <c r="AF346" t="inlineStr">
        <is>
          <t>00302941@red.unid.mx</t>
        </is>
      </c>
      <c r="AG346" t="n">
        <v>56613</v>
      </c>
      <c r="AH346" s="7" t="n">
        <v>55</v>
      </c>
      <c r="AI346" t="n">
        <v>0</v>
      </c>
      <c r="AJ346" t="n">
        <v>55</v>
      </c>
      <c r="AK346" t="n">
        <v>55</v>
      </c>
      <c r="AL346" t="n">
        <v>0</v>
      </c>
      <c r="AM346" s="1" t="n">
        <v>45492.79013888889</v>
      </c>
      <c r="AN346" t="n">
        <v>4</v>
      </c>
      <c r="AO346" t="n">
        <v>55</v>
      </c>
      <c r="AP346" t="n">
        <v>0</v>
      </c>
      <c r="AQ346" t="n">
        <v>55</v>
      </c>
      <c r="AR346" t="n">
        <v>0</v>
      </c>
      <c r="AS346" t="n">
        <v>55</v>
      </c>
      <c r="AT346" t="n">
        <v>0</v>
      </c>
      <c r="AU346" t="n">
        <v>55</v>
      </c>
      <c r="AV346" t="n">
        <v>0</v>
      </c>
      <c r="AW346" t="n">
        <v>0</v>
      </c>
      <c r="AX346" t="n">
        <v>0</v>
      </c>
      <c r="AY346" t="n">
        <v>0</v>
      </c>
      <c r="AZ346" t="n">
        <v>0</v>
      </c>
      <c r="BA346" t="n">
        <v>3</v>
      </c>
      <c r="BD346" t="n">
        <v>20409</v>
      </c>
      <c r="BE346" t="n">
        <v>6803</v>
      </c>
      <c r="BF346" t="n">
        <v>9184.049999999999</v>
      </c>
      <c r="BG346" t="n">
        <v>3061.35</v>
      </c>
      <c r="BH346" s="1" t="n">
        <v>45793.60243055555</v>
      </c>
      <c r="BJ346">
        <f>+VLOOKUP(C346,CV!$A$4:$N$546,14,FALSE)</f>
        <v/>
      </c>
    </row>
    <row r="347">
      <c r="A347" s="6">
        <f>+C347</f>
        <v/>
      </c>
      <c r="B347">
        <f>+VLOOKUP(A347,'[1]BASE 202520'!$C$2:$D$453,2,FALSE)</f>
        <v/>
      </c>
      <c r="C347" t="n">
        <v>333328</v>
      </c>
      <c r="D347" t="inlineStr">
        <is>
          <t>Medina</t>
        </is>
      </c>
      <c r="E347" t="inlineStr">
        <is>
          <t>Ortega</t>
        </is>
      </c>
      <c r="F347" t="inlineStr">
        <is>
          <t xml:space="preserve">Daniel </t>
        </is>
      </c>
      <c r="G347">
        <f>+CONCATENATE(D347,"  ",E347," ",F347,)</f>
        <v/>
      </c>
      <c r="H347" t="inlineStr">
        <is>
          <t>AS</t>
        </is>
      </c>
      <c r="J347" t="n">
        <v>2</v>
      </c>
      <c r="K347" t="inlineStr">
        <is>
          <t>Centro</t>
        </is>
      </c>
      <c r="L347" t="inlineStr">
        <is>
          <t>TAX</t>
        </is>
      </c>
      <c r="P347" t="inlineStr">
        <is>
          <t>MAE-MADP-22</t>
        </is>
      </c>
      <c r="Q347" t="inlineStr">
        <is>
          <t>MA</t>
        </is>
      </c>
      <c r="R347" t="inlineStr">
        <is>
          <t>2O25</t>
        </is>
      </c>
      <c r="S347" t="inlineStr">
        <is>
          <t>M</t>
        </is>
      </c>
      <c r="T347" t="inlineStr">
        <is>
          <t>RI</t>
        </is>
      </c>
      <c r="U347" t="inlineStr">
        <is>
          <t>-</t>
        </is>
      </c>
      <c r="V347" s="1" t="n">
        <v>45785</v>
      </c>
      <c r="W347" t="n">
        <v>202520</v>
      </c>
      <c r="X347" t="inlineStr">
        <is>
          <t>Matutino</t>
        </is>
      </c>
      <c r="Y347" t="inlineStr">
        <is>
          <t xml:space="preserve"> No especificada</t>
        </is>
      </c>
      <c r="AA347" t="n">
        <v>-5562566421</v>
      </c>
      <c r="AB347" t="inlineStr">
        <is>
          <t>MEOD991210HDFDRN01</t>
        </is>
      </c>
      <c r="AC347" s="2" t="n">
        <v>36504</v>
      </c>
      <c r="AD347" s="2" t="n">
        <v>45782</v>
      </c>
      <c r="AE347" t="inlineStr">
        <is>
          <t>daniel1532medina@gmail.com</t>
        </is>
      </c>
      <c r="AF347" t="inlineStr">
        <is>
          <t>00333328@red.unid.mx</t>
        </is>
      </c>
      <c r="AG347" t="n">
        <v>16010</v>
      </c>
      <c r="AH347" s="7" t="n">
        <v>55</v>
      </c>
      <c r="AI347" t="n">
        <v>0</v>
      </c>
      <c r="AJ347" t="n">
        <v>55</v>
      </c>
      <c r="AK347" t="n">
        <v>55</v>
      </c>
      <c r="AL347" t="n">
        <v>0</v>
      </c>
      <c r="AM347" s="1" t="n">
        <v>45588.48622685186</v>
      </c>
      <c r="AN347" t="n">
        <v>4</v>
      </c>
      <c r="AO347" t="n">
        <v>55</v>
      </c>
      <c r="AP347" t="n">
        <v>3696</v>
      </c>
      <c r="AQ347" t="n">
        <v>55</v>
      </c>
      <c r="AR347" t="n">
        <v>3696</v>
      </c>
      <c r="AS347" t="n">
        <v>55</v>
      </c>
      <c r="AT347" t="n">
        <v>3696</v>
      </c>
      <c r="AU347" t="n">
        <v>55</v>
      </c>
      <c r="AV347" t="n">
        <v>3696</v>
      </c>
      <c r="AW347" t="n">
        <v>0</v>
      </c>
      <c r="AX347" t="n">
        <v>0</v>
      </c>
      <c r="AY347" t="n">
        <v>0</v>
      </c>
      <c r="AZ347" t="n">
        <v>0</v>
      </c>
      <c r="BA347" t="n">
        <v>3</v>
      </c>
      <c r="BD347" t="n">
        <v>20160</v>
      </c>
      <c r="BE347" t="n">
        <v>6720</v>
      </c>
      <c r="BF347" t="n">
        <v>9072</v>
      </c>
      <c r="BG347" t="n">
        <v>3024</v>
      </c>
      <c r="BH347" s="2" t="n">
        <v>45782</v>
      </c>
      <c r="BJ347">
        <f>+VLOOKUP(C347,CV!$A$4:$N$546,14,FALSE)</f>
        <v/>
      </c>
    </row>
    <row r="348">
      <c r="A348" s="6">
        <f>+C348</f>
        <v/>
      </c>
      <c r="B348">
        <f>+VLOOKUP(A348,'[1]BASE 202520'!$C$2:$D$453,2,FALSE)</f>
        <v/>
      </c>
      <c r="C348" t="n">
        <v>648994</v>
      </c>
      <c r="D348" t="inlineStr">
        <is>
          <t>Castillo</t>
        </is>
      </c>
      <c r="E348" t="inlineStr">
        <is>
          <t>Zamora</t>
        </is>
      </c>
      <c r="F348" t="inlineStr">
        <is>
          <t>Mauricio Alberto</t>
        </is>
      </c>
      <c r="G348">
        <f>+CONCATENATE(D348,"  ",E348," ",F348,)</f>
        <v/>
      </c>
      <c r="H348" t="inlineStr">
        <is>
          <t>AS</t>
        </is>
      </c>
      <c r="J348" t="n">
        <v>2</v>
      </c>
      <c r="K348" t="inlineStr">
        <is>
          <t>Centro</t>
        </is>
      </c>
      <c r="L348" t="inlineStr">
        <is>
          <t>TAX</t>
        </is>
      </c>
      <c r="P348" t="inlineStr">
        <is>
          <t>MAE-MADP-22</t>
        </is>
      </c>
      <c r="Q348" t="inlineStr">
        <is>
          <t>MA</t>
        </is>
      </c>
      <c r="R348" t="inlineStr">
        <is>
          <t>2O25</t>
        </is>
      </c>
      <c r="S348" t="inlineStr">
        <is>
          <t>M</t>
        </is>
      </c>
      <c r="T348" t="inlineStr">
        <is>
          <t>RI</t>
        </is>
      </c>
      <c r="U348" t="inlineStr">
        <is>
          <t>-</t>
        </is>
      </c>
      <c r="V348" t="inlineStr">
        <is>
          <t>30-APR-25 00:00:00</t>
        </is>
      </c>
      <c r="W348" t="n">
        <v>202440</v>
      </c>
      <c r="X348" t="inlineStr">
        <is>
          <t>Vespertino</t>
        </is>
      </c>
      <c r="Y348" t="inlineStr">
        <is>
          <t xml:space="preserve"> No especificada</t>
        </is>
      </c>
      <c r="AA348" t="n">
        <v>-5551786665</v>
      </c>
      <c r="AB348" t="inlineStr">
        <is>
          <t>CAZM020123HDFSMRA0</t>
        </is>
      </c>
      <c r="AC348" s="2" t="n">
        <v>1</v>
      </c>
      <c r="AD348" s="2" t="n">
        <v>45751</v>
      </c>
      <c r="AE348" t="inlineStr">
        <is>
          <t>mauricio_117@outlook.com</t>
        </is>
      </c>
      <c r="AF348" t="inlineStr">
        <is>
          <t>00648994@red.unid.mx</t>
        </is>
      </c>
      <c r="AG348" t="n">
        <v>0</v>
      </c>
      <c r="AH348" s="7" t="n">
        <v>60</v>
      </c>
      <c r="AI348" t="n">
        <v>0</v>
      </c>
      <c r="AJ348" t="n">
        <v>60</v>
      </c>
      <c r="AK348" t="n">
        <v>60</v>
      </c>
      <c r="AL348" t="n">
        <v>0</v>
      </c>
      <c r="AM348" s="1" t="n">
        <v>45528.79240740741</v>
      </c>
      <c r="AN348" t="n">
        <v>4</v>
      </c>
      <c r="AO348" t="n">
        <v>60</v>
      </c>
      <c r="AP348" t="n">
        <v>4245</v>
      </c>
      <c r="AQ348" t="n">
        <v>60</v>
      </c>
      <c r="AR348" t="n">
        <v>4245</v>
      </c>
      <c r="AS348" t="n">
        <v>60</v>
      </c>
      <c r="AT348" t="n">
        <v>4245</v>
      </c>
      <c r="AU348" t="n">
        <v>60</v>
      </c>
      <c r="AV348" t="n">
        <v>4245</v>
      </c>
      <c r="AW348" t="n">
        <v>0</v>
      </c>
      <c r="AX348" t="n">
        <v>0</v>
      </c>
      <c r="AY348" t="n">
        <v>0</v>
      </c>
      <c r="AZ348" t="n">
        <v>0</v>
      </c>
      <c r="BA348" t="n">
        <v>3</v>
      </c>
      <c r="BD348" t="n">
        <v>21225</v>
      </c>
      <c r="BE348" t="n">
        <v>7075</v>
      </c>
      <c r="BF348" t="n">
        <v>8490</v>
      </c>
      <c r="BG348" t="n">
        <v>2830</v>
      </c>
      <c r="BH348" s="2" t="n">
        <v>45751</v>
      </c>
      <c r="BJ348">
        <f>+VLOOKUP(C348,CV!$A$4:$N$546,14,FALSE)</f>
        <v/>
      </c>
    </row>
    <row r="349">
      <c r="A349" s="6">
        <f>+C349</f>
        <v/>
      </c>
      <c r="B349">
        <f>+VLOOKUP(A349,'[1]BASE 202520'!$C$2:$D$453,2,FALSE)</f>
        <v/>
      </c>
      <c r="C349" t="n">
        <v>664187</v>
      </c>
      <c r="D349" t="inlineStr">
        <is>
          <t>Ramírez</t>
        </is>
      </c>
      <c r="E349" t="inlineStr">
        <is>
          <t>López</t>
        </is>
      </c>
      <c r="F349" t="inlineStr">
        <is>
          <t>Dulce Maria</t>
        </is>
      </c>
      <c r="G349">
        <f>+CONCATENATE(D349,"  ",E349," ",F349,)</f>
        <v/>
      </c>
      <c r="H349" t="inlineStr">
        <is>
          <t>AS</t>
        </is>
      </c>
      <c r="J349" t="n">
        <v>2</v>
      </c>
      <c r="K349" t="inlineStr">
        <is>
          <t>Centro</t>
        </is>
      </c>
      <c r="L349" t="inlineStr">
        <is>
          <t>TAX</t>
        </is>
      </c>
      <c r="M349" t="inlineStr">
        <is>
          <t>TAX</t>
        </is>
      </c>
      <c r="P349" t="inlineStr">
        <is>
          <t>MAE-MADP-22</t>
        </is>
      </c>
      <c r="Q349" t="inlineStr">
        <is>
          <t>MA</t>
        </is>
      </c>
      <c r="R349" t="inlineStr">
        <is>
          <t>2O25</t>
        </is>
      </c>
      <c r="S349" t="inlineStr">
        <is>
          <t>F</t>
        </is>
      </c>
      <c r="T349" t="inlineStr">
        <is>
          <t>NI</t>
        </is>
      </c>
      <c r="U349" t="inlineStr">
        <is>
          <t>-</t>
        </is>
      </c>
      <c r="W349" t="n">
        <v>202540</v>
      </c>
      <c r="X349" t="inlineStr">
        <is>
          <t>Sabatino</t>
        </is>
      </c>
      <c r="Y349" t="inlineStr">
        <is>
          <t xml:space="preserve"> No especificada</t>
        </is>
      </c>
      <c r="AA349" t="n">
        <v>-5532623561</v>
      </c>
      <c r="AB349" t="inlineStr">
        <is>
          <t>RALD931119MMCMPL07</t>
        </is>
      </c>
      <c r="AC349" s="2" t="n">
        <v>34292</v>
      </c>
      <c r="AD349" s="1" t="n">
        <v>45794.6343287037</v>
      </c>
      <c r="AE349" t="inlineStr">
        <is>
          <t>dulcekandy8@hotmail.com</t>
        </is>
      </c>
      <c r="AF349" t="inlineStr">
        <is>
          <t>00664187@red.unid.mx</t>
        </is>
      </c>
      <c r="AG349" t="n">
        <v>9260</v>
      </c>
      <c r="AH349" s="7" t="n">
        <v>60</v>
      </c>
      <c r="AI349" t="n">
        <v>0</v>
      </c>
      <c r="AJ349" t="n">
        <v>60</v>
      </c>
      <c r="AK349" t="n">
        <v>60</v>
      </c>
      <c r="AL349" t="n">
        <v>90</v>
      </c>
      <c r="AM349" s="1" t="n">
        <v>45666.54873842592</v>
      </c>
      <c r="AN349" t="n">
        <v>4</v>
      </c>
      <c r="AO349" t="n">
        <v>60</v>
      </c>
      <c r="AP349" t="n">
        <v>0</v>
      </c>
      <c r="AQ349" t="n">
        <v>60</v>
      </c>
      <c r="AR349" t="n">
        <v>0</v>
      </c>
      <c r="AS349" t="n">
        <v>60</v>
      </c>
      <c r="AT349" t="n">
        <v>0</v>
      </c>
      <c r="AU349" t="n">
        <v>60</v>
      </c>
      <c r="AV349" t="n">
        <v>0</v>
      </c>
      <c r="AW349" t="n">
        <v>0</v>
      </c>
      <c r="AX349" t="n">
        <v>0</v>
      </c>
      <c r="AY349" t="n">
        <v>0</v>
      </c>
      <c r="AZ349" t="n">
        <v>0</v>
      </c>
      <c r="BC349" t="n">
        <v>202540</v>
      </c>
      <c r="BD349" t="n">
        <v>25599.96</v>
      </c>
      <c r="BE349" t="n">
        <v>6400</v>
      </c>
      <c r="BF349" t="n">
        <v>2560</v>
      </c>
      <c r="BG349" t="n">
        <v>640</v>
      </c>
      <c r="BH349" s="2" t="n">
        <v>45663</v>
      </c>
      <c r="BI349" t="inlineStr">
        <is>
          <t>aef81034-493a-4160-988c-93bacebfc9d2</t>
        </is>
      </c>
      <c r="BJ349">
        <f>+VLOOKUP(C349,CV!$A$4:$N$546,14,FALSE)</f>
        <v/>
      </c>
    </row>
    <row r="350">
      <c r="A350" s="6">
        <f>+C350</f>
        <v/>
      </c>
      <c r="B350">
        <f>+VLOOKUP(A350,'[1]BASE 202520'!$C$2:$D$453,2,FALSE)</f>
        <v/>
      </c>
      <c r="C350" t="n">
        <v>855065</v>
      </c>
      <c r="D350" t="inlineStr">
        <is>
          <t>Gonzalez</t>
        </is>
      </c>
      <c r="E350" t="inlineStr">
        <is>
          <t>Osorio</t>
        </is>
      </c>
      <c r="F350" t="inlineStr">
        <is>
          <t xml:space="preserve">Gabriel </t>
        </is>
      </c>
      <c r="G350">
        <f>+CONCATENATE(D350,"  ",E350," ",F350,)</f>
        <v/>
      </c>
      <c r="H350" t="inlineStr">
        <is>
          <t>AS</t>
        </is>
      </c>
      <c r="J350" t="n">
        <v>2</v>
      </c>
      <c r="K350" t="inlineStr">
        <is>
          <t>Centro</t>
        </is>
      </c>
      <c r="L350" t="inlineStr">
        <is>
          <t>TAX</t>
        </is>
      </c>
      <c r="P350" t="inlineStr">
        <is>
          <t>MAE-MADP-22</t>
        </is>
      </c>
      <c r="Q350" t="inlineStr">
        <is>
          <t>MA</t>
        </is>
      </c>
      <c r="R350" t="inlineStr">
        <is>
          <t>2O25</t>
        </is>
      </c>
      <c r="S350" t="inlineStr">
        <is>
          <t>M</t>
        </is>
      </c>
      <c r="T350" t="inlineStr">
        <is>
          <t>RI</t>
        </is>
      </c>
      <c r="U350" t="inlineStr">
        <is>
          <t>-</t>
        </is>
      </c>
      <c r="V350" t="inlineStr">
        <is>
          <t>30-APR-25 00:00:00</t>
        </is>
      </c>
      <c r="W350" t="n">
        <v>202460</v>
      </c>
      <c r="X350" t="inlineStr">
        <is>
          <t>Sabatino</t>
        </is>
      </c>
      <c r="Y350" t="inlineStr">
        <is>
          <t xml:space="preserve"> No especificada</t>
        </is>
      </c>
      <c r="AA350" t="n">
        <v>-5541387079</v>
      </c>
      <c r="AB350" t="inlineStr">
        <is>
          <t>GOOG871128HDFNSB08</t>
        </is>
      </c>
      <c r="AC350" s="2" t="n">
        <v>32109</v>
      </c>
      <c r="AD350" s="1" t="n">
        <v>45782.46266203704</v>
      </c>
      <c r="AE350" t="inlineStr">
        <is>
          <t>GABRIELGOOGIQI@GMAI.COM</t>
        </is>
      </c>
      <c r="AF350" t="inlineStr">
        <is>
          <t>00855065@red.unid.mx</t>
        </is>
      </c>
      <c r="AG350" t="n">
        <v>54160</v>
      </c>
      <c r="AH350" s="7" t="n">
        <v>60</v>
      </c>
      <c r="AI350" t="n">
        <v>0</v>
      </c>
      <c r="AJ350" t="n">
        <v>60</v>
      </c>
      <c r="AK350" t="n">
        <v>60</v>
      </c>
      <c r="AL350" t="n">
        <v>0</v>
      </c>
      <c r="AM350" s="1" t="n">
        <v>45486.63217592592</v>
      </c>
      <c r="AN350" t="n">
        <v>4</v>
      </c>
      <c r="AO350" t="n">
        <v>60</v>
      </c>
      <c r="AP350" t="n">
        <v>4081.8</v>
      </c>
      <c r="AQ350" t="n">
        <v>60</v>
      </c>
      <c r="AR350" t="n">
        <v>4081.8</v>
      </c>
      <c r="AS350" t="n">
        <v>60</v>
      </c>
      <c r="AT350" t="n">
        <v>4081.8</v>
      </c>
      <c r="AU350" t="n">
        <v>60</v>
      </c>
      <c r="AV350" t="n">
        <v>4081.8</v>
      </c>
      <c r="AW350" t="n">
        <v>0</v>
      </c>
      <c r="AX350" t="n">
        <v>0</v>
      </c>
      <c r="AY350" t="n">
        <v>0</v>
      </c>
      <c r="AZ350" t="n">
        <v>0</v>
      </c>
      <c r="BA350" t="n">
        <v>3</v>
      </c>
      <c r="BD350" t="n">
        <v>20409</v>
      </c>
      <c r="BE350" t="n">
        <v>6803</v>
      </c>
      <c r="BF350" t="n">
        <v>8163.6</v>
      </c>
      <c r="BG350" t="n">
        <v>2721.2</v>
      </c>
      <c r="BH350" s="2" t="n">
        <v>45775</v>
      </c>
      <c r="BJ350">
        <f>+VLOOKUP(C350,CV!$A$4:$N$546,14,FALSE)</f>
        <v/>
      </c>
    </row>
    <row r="351">
      <c r="A351" s="6">
        <f>+C351</f>
        <v/>
      </c>
      <c r="B351">
        <f>+VLOOKUP(A351,'[1]BASE 202520'!$C$2:$D$453,2,FALSE)</f>
        <v/>
      </c>
      <c r="C351" t="n">
        <v>900320</v>
      </c>
      <c r="D351" t="inlineStr">
        <is>
          <t>CAMPOS</t>
        </is>
      </c>
      <c r="E351" t="inlineStr">
        <is>
          <t>RODRIGUEZ</t>
        </is>
      </c>
      <c r="F351" t="inlineStr">
        <is>
          <t>NANCY JAQUELINE</t>
        </is>
      </c>
      <c r="G351">
        <f>+CONCATENATE(D351,"  ",E351," ",F351,)</f>
        <v/>
      </c>
      <c r="H351" t="inlineStr">
        <is>
          <t>AS</t>
        </is>
      </c>
      <c r="J351" t="n">
        <v>2</v>
      </c>
      <c r="K351" t="inlineStr">
        <is>
          <t>Centro</t>
        </is>
      </c>
      <c r="L351" t="inlineStr">
        <is>
          <t>TAX</t>
        </is>
      </c>
      <c r="M351" t="inlineStr">
        <is>
          <t>TAX</t>
        </is>
      </c>
      <c r="P351" t="inlineStr">
        <is>
          <t>MAE-MADP-22</t>
        </is>
      </c>
      <c r="Q351" t="inlineStr">
        <is>
          <t>MA</t>
        </is>
      </c>
      <c r="R351" t="inlineStr">
        <is>
          <t>2O25</t>
        </is>
      </c>
      <c r="S351" t="inlineStr">
        <is>
          <t>F</t>
        </is>
      </c>
      <c r="T351" t="inlineStr">
        <is>
          <t>NI</t>
        </is>
      </c>
      <c r="U351" t="inlineStr">
        <is>
          <t>-</t>
        </is>
      </c>
      <c r="V351" s="1" t="n">
        <v>45790</v>
      </c>
      <c r="W351" t="n">
        <v>202540</v>
      </c>
      <c r="X351" t="inlineStr">
        <is>
          <t>Matutino</t>
        </is>
      </c>
      <c r="Y351" t="inlineStr">
        <is>
          <t xml:space="preserve"> No especificada</t>
        </is>
      </c>
      <c r="AA351" t="n">
        <v>-5578400589</v>
      </c>
      <c r="AB351" t="inlineStr">
        <is>
          <t>CARN950531MDFMDN08</t>
        </is>
      </c>
      <c r="AC351" s="2" t="n">
        <v>34850</v>
      </c>
      <c r="AD351" s="1" t="n">
        <v>45786.7549074074</v>
      </c>
      <c r="AE351" t="inlineStr">
        <is>
          <t>jaqnancy@gmail.com</t>
        </is>
      </c>
      <c r="AF351" t="inlineStr">
        <is>
          <t>00900320@red.unid.mx</t>
        </is>
      </c>
      <c r="AG351" t="n">
        <v>16038</v>
      </c>
      <c r="AH351" s="7" t="n">
        <v>60</v>
      </c>
      <c r="AI351" t="n">
        <v>0</v>
      </c>
      <c r="AJ351" t="n">
        <v>60</v>
      </c>
      <c r="AK351" t="n">
        <v>60</v>
      </c>
      <c r="AL351" t="n">
        <v>90</v>
      </c>
      <c r="AM351" s="1" t="n">
        <v>45787.13965277778</v>
      </c>
      <c r="AN351" t="n">
        <v>4</v>
      </c>
      <c r="AO351" t="n">
        <v>60</v>
      </c>
      <c r="AP351" t="n">
        <v>3840</v>
      </c>
      <c r="AQ351" t="n">
        <v>60</v>
      </c>
      <c r="AR351" t="n">
        <v>3840</v>
      </c>
      <c r="AS351" t="n">
        <v>60</v>
      </c>
      <c r="AT351" t="n">
        <v>3840</v>
      </c>
      <c r="AU351" t="n">
        <v>60</v>
      </c>
      <c r="AV351" t="n">
        <v>3840</v>
      </c>
      <c r="AW351" t="n">
        <v>0</v>
      </c>
      <c r="AX351" t="n">
        <v>0</v>
      </c>
      <c r="AY351" t="n">
        <v>0</v>
      </c>
      <c r="AZ351" t="n">
        <v>0</v>
      </c>
      <c r="BA351" t="n">
        <v>3</v>
      </c>
      <c r="BC351" t="n">
        <v>202540</v>
      </c>
      <c r="BD351" t="n">
        <v>25600</v>
      </c>
      <c r="BE351" t="n">
        <v>6400</v>
      </c>
      <c r="BF351" t="n">
        <v>2560</v>
      </c>
      <c r="BG351" t="n">
        <v>640</v>
      </c>
      <c r="BH351" s="1" t="n">
        <v>45786.7549074074</v>
      </c>
      <c r="BI351" t="inlineStr">
        <is>
          <t>fa5a7137-0e42-43c4-9890-79209cf58969</t>
        </is>
      </c>
      <c r="BJ351">
        <f>+VLOOKUP(C351,CV!$A$4:$N$546,14,FALSE)</f>
        <v/>
      </c>
    </row>
    <row r="354">
      <c r="T354" t="inlineStr">
        <is>
          <t>C:\Users\ctc401\Downloads</t>
        </is>
      </c>
    </row>
  </sheetData>
  <autoFilter ref="A1:BJ351">
    <sortState ref="A2:BJ351">
      <sortCondition ref="P1:P351"/>
    </sortState>
  </autoFilter>
  <pageMargins left="0.7" right="0.7" top="0.75" bottom="0.75" header="0.3" footer="0.3"/>
  <pageSetup orientation="portrait" horizontalDpi="4294967295" verticalDpi="4294967295"/>
</worksheet>
</file>

<file path=xl/worksheets/sheet2.xml><?xml version="1.0" encoding="utf-8"?>
<worksheet xmlns="http://schemas.openxmlformats.org/spreadsheetml/2006/main">
  <sheetPr codeName="Hoja2">
    <outlinePr summaryBelow="1" summaryRight="1"/>
    <pageSetUpPr/>
  </sheetPr>
  <dimension ref="A1:CD362"/>
  <sheetViews>
    <sheetView topLeftCell="AE1" workbookViewId="0">
      <pane ySplit="1" topLeftCell="A219" activePane="bottomLeft" state="frozen"/>
      <selection pane="bottomLeft" activeCell="BR233" sqref="BR233"/>
    </sheetView>
  </sheetViews>
  <sheetFormatPr baseColWidth="10" defaultColWidth="8.7265625" defaultRowHeight="14.5"/>
  <cols>
    <col width="9.54296875" bestFit="1" customWidth="1" min="1" max="1"/>
    <col hidden="1" outlineLevel="2" width="18.81640625" customWidth="1" min="4" max="4"/>
    <col hidden="1" outlineLevel="2" width="19.54296875" customWidth="1" min="5" max="5"/>
    <col hidden="1" outlineLevel="2" width="20.7265625" customWidth="1" min="6" max="6"/>
    <col collapsed="1" width="36.54296875" bestFit="1" customWidth="1" min="7" max="7"/>
    <col hidden="1" outlineLevel="2" width="12" customWidth="1" min="9" max="9"/>
    <col hidden="1" outlineLevel="2" min="10" max="11"/>
    <col collapsed="1" width="9.1796875" customWidth="1" min="12" max="12"/>
    <col hidden="1" outlineLevel="2" width="15.54296875" customWidth="1" min="13" max="13"/>
    <col hidden="1" outlineLevel="2" width="15" customWidth="1" min="14" max="14"/>
    <col hidden="1" outlineLevel="2" width="19" customWidth="1" min="15" max="15"/>
    <col collapsed="1" width="13.7265625" bestFit="1" customWidth="1" min="16" max="16"/>
    <col hidden="1" outlineLevel="2" min="17" max="17"/>
    <col hidden="1" outlineLevel="2" width="9.81640625" customWidth="1" min="18" max="18"/>
    <col collapsed="1" width="9.1796875" customWidth="1" min="19" max="19"/>
    <col hidden="1" outlineLevel="2" width="19.1796875" customWidth="1" min="21" max="21"/>
    <col hidden="1" outlineLevel="2" width="19.81640625" customWidth="1" min="22" max="22"/>
    <col hidden="1" outlineLevel="2" width="17.81640625" customWidth="1" min="23" max="23"/>
    <col hidden="1" outlineLevel="2" width="10.7265625" customWidth="1" min="24" max="24"/>
    <col hidden="1" outlineLevel="2" width="22.1796875" customWidth="1" min="25" max="25"/>
    <col collapsed="1" width="15.54296875" bestFit="1" customWidth="1" min="26" max="26"/>
    <col width="15.54296875" bestFit="1" customWidth="1" min="27" max="27"/>
    <col hidden="1" outlineLevel="2" width="24" customWidth="1" min="28" max="28"/>
    <col hidden="1" outlineLevel="2" width="19.26953125" customWidth="1" min="29" max="29"/>
    <col hidden="1" outlineLevel="2" width="24.26953125" customWidth="1" min="30" max="30"/>
    <col collapsed="1" width="36.54296875" bestFit="1" customWidth="1" min="31" max="31"/>
    <col width="22" bestFit="1" customWidth="1" min="32" max="32"/>
    <col hidden="1" outlineLevel="2" min="33" max="33"/>
    <col collapsed="1" width="20.453125" bestFit="1" customWidth="1" min="34" max="34"/>
    <col hidden="1" outlineLevel="2" width="18.81640625" customWidth="1" min="35" max="35"/>
    <col hidden="1" outlineLevel="2" width="29.1796875" customWidth="1" min="36" max="36"/>
    <col hidden="1" outlineLevel="2" width="18.54296875" customWidth="1" min="37" max="37"/>
    <col hidden="1" outlineLevel="2" width="12.54296875" customWidth="1" min="38" max="38"/>
    <col hidden="1" outlineLevel="2" width="28" customWidth="1" min="39" max="39"/>
    <col hidden="1" outlineLevel="2" width="22.7265625" customWidth="1" min="40" max="40"/>
    <col hidden="1" outlineLevel="2" width="13.453125" customWidth="1" min="41" max="41"/>
    <col hidden="1" outlineLevel="2" width="14.54296875" customWidth="1" min="42" max="42"/>
    <col hidden="1" outlineLevel="2" width="13.453125" customWidth="1" min="43" max="43"/>
    <col hidden="1" outlineLevel="2" width="14.54296875" customWidth="1" min="44" max="44"/>
    <col hidden="1" outlineLevel="2" width="13.453125" customWidth="1" min="45" max="45"/>
    <col hidden="1" outlineLevel="2" width="14.54296875" customWidth="1" min="46" max="46"/>
    <col hidden="1" outlineLevel="2" width="13.453125" customWidth="1" min="47" max="47"/>
    <col hidden="1" outlineLevel="2" width="14.54296875" customWidth="1" min="48" max="48"/>
    <col hidden="1" outlineLevel="2" width="13.453125" customWidth="1" min="49" max="49"/>
    <col hidden="1" outlineLevel="2" width="14.54296875" customWidth="1" min="50" max="50"/>
    <col hidden="1" outlineLevel="2" width="13.453125" customWidth="1" min="51" max="51"/>
    <col hidden="1" outlineLevel="2" width="14.54296875" customWidth="1" min="52" max="52"/>
    <col hidden="1" outlineLevel="2" width="20.26953125" customWidth="1" min="53" max="53"/>
    <col hidden="1" outlineLevel="2" width="15.54296875" customWidth="1" min="54" max="54"/>
    <col hidden="1" outlineLevel="2" width="20.26953125" customWidth="1" min="55" max="55"/>
    <col hidden="1" outlineLevel="2" width="19" customWidth="1" min="56" max="56"/>
    <col hidden="1" outlineLevel="2" width="18.54296875" customWidth="1" min="57" max="57"/>
    <col hidden="1" outlineLevel="2" width="19" customWidth="1" min="58" max="58"/>
    <col hidden="1" outlineLevel="2" width="18.453125" customWidth="1" min="59" max="59"/>
    <col hidden="1" outlineLevel="2" width="24.26953125" customWidth="1" min="60" max="60"/>
    <col hidden="1" outlineLevel="2" width="36.54296875" customWidth="1" min="61" max="61"/>
    <col collapsed="1" width="9.1796875" customWidth="1" min="62" max="62"/>
    <col width="10.54296875" bestFit="1" customWidth="1" min="68" max="73"/>
    <col width="11.54296875" bestFit="1" customWidth="1" min="74" max="76"/>
    <col width="10.54296875" bestFit="1" customWidth="1" min="77" max="77"/>
    <col width="11.54296875" bestFit="1" customWidth="1" style="18" min="78" max="78"/>
    <col width="36.54296875" bestFit="1" customWidth="1" min="80" max="80"/>
  </cols>
  <sheetData>
    <row r="1" customFormat="1" s="15">
      <c r="A1" s="15" t="inlineStr">
        <is>
          <t>ID</t>
        </is>
      </c>
      <c r="B1" s="15" t="inlineStr">
        <is>
          <t>PIN</t>
        </is>
      </c>
      <c r="C1" s="15" t="inlineStr">
        <is>
          <t>ID</t>
        </is>
      </c>
      <c r="D1" s="15" t="inlineStr">
        <is>
          <t>APELLIDO_PATERNO</t>
        </is>
      </c>
      <c r="E1" s="15" t="inlineStr">
        <is>
          <t>APELLIDO_MATERNO</t>
        </is>
      </c>
      <c r="F1" s="15" t="inlineStr">
        <is>
          <t>NOMBRE</t>
        </is>
      </c>
      <c r="G1" s="16" t="inlineStr">
        <is>
          <t>NOMBRE_LEGAL</t>
        </is>
      </c>
      <c r="H1" s="15" t="inlineStr">
        <is>
          <t>ESTATUS</t>
        </is>
      </c>
      <c r="I1" s="15" t="inlineStr">
        <is>
          <t>FECHA_BAJA</t>
        </is>
      </c>
      <c r="J1" s="15" t="inlineStr">
        <is>
          <t>GRUPO</t>
        </is>
      </c>
      <c r="K1" s="15" t="inlineStr">
        <is>
          <t>VICE</t>
        </is>
      </c>
      <c r="L1" s="15" t="inlineStr">
        <is>
          <t>CAMPUS</t>
        </is>
      </c>
      <c r="M1" s="15" t="inlineStr">
        <is>
          <t>CAMPUS_VENTA</t>
        </is>
      </c>
      <c r="N1" s="15" t="inlineStr">
        <is>
          <t>ORIGEN</t>
        </is>
      </c>
      <c r="O1" s="15" t="inlineStr">
        <is>
          <t>CATEGORIA_ORIGEN</t>
        </is>
      </c>
      <c r="P1" s="15" t="inlineStr">
        <is>
          <t>PROGRAMA</t>
        </is>
      </c>
      <c r="Q1" s="15" t="inlineStr">
        <is>
          <t>NIVEL</t>
        </is>
      </c>
      <c r="R1" s="15" t="inlineStr">
        <is>
          <t>ATRIBUTO</t>
        </is>
      </c>
      <c r="S1" s="15" t="inlineStr">
        <is>
          <t>GENERO</t>
        </is>
      </c>
      <c r="T1" s="15" t="inlineStr">
        <is>
          <t>TIPO</t>
        </is>
      </c>
      <c r="U1" s="15" t="inlineStr">
        <is>
          <t>TIPO_EQUIVALENCIA</t>
        </is>
      </c>
      <c r="V1" s="15" t="inlineStr">
        <is>
          <t>INSCRIBIO_MATERIAS</t>
        </is>
      </c>
      <c r="W1" s="15" t="inlineStr">
        <is>
          <t>PERIODO_INGRESO</t>
        </is>
      </c>
      <c r="X1" s="15" t="inlineStr">
        <is>
          <t>TURNO</t>
        </is>
      </c>
      <c r="Y1" s="15" t="inlineStr">
        <is>
          <t>ESCUELA_PROCEDENCIA</t>
        </is>
      </c>
      <c r="Z1" s="15" t="inlineStr">
        <is>
          <t>TELEFONO</t>
        </is>
      </c>
      <c r="AA1" s="15" t="inlineStr">
        <is>
          <t>CELULAR</t>
        </is>
      </c>
      <c r="AB1" s="15" t="inlineStr">
        <is>
          <t>CURP</t>
        </is>
      </c>
      <c r="AC1" s="15" t="inlineStr">
        <is>
          <t>FECHA_NACIMIENTO</t>
        </is>
      </c>
      <c r="AD1" s="15" t="inlineStr">
        <is>
          <t>FECHA_ULTIMO_PAGO</t>
        </is>
      </c>
      <c r="AE1" s="16" t="inlineStr">
        <is>
          <t>CORREO_PERS</t>
        </is>
      </c>
      <c r="AF1" s="15" t="inlineStr">
        <is>
          <t>CORREO_INST</t>
        </is>
      </c>
      <c r="AG1" s="15" t="inlineStr">
        <is>
          <t>CP</t>
        </is>
      </c>
      <c r="AH1" s="15" t="inlineStr">
        <is>
          <t>BECA_ACTUAL_PRCNT</t>
        </is>
      </c>
      <c r="AI1" s="15" t="inlineStr">
        <is>
          <t>SEP_ACTUAL_PRCNT</t>
        </is>
      </c>
      <c r="AJ1" s="15" t="inlineStr">
        <is>
          <t>DESCRECIONAL_ACTUAL_PRCNT</t>
        </is>
      </c>
      <c r="AK1" s="15" t="inlineStr">
        <is>
          <t>BECA_PAGO_PRCNT</t>
        </is>
      </c>
      <c r="AL1" s="15" t="inlineStr">
        <is>
          <t>DPPA_PRCNT</t>
        </is>
      </c>
      <c r="AM1" s="15" t="inlineStr">
        <is>
          <t>FECHA_ACTIVACION_SGASTDN</t>
        </is>
      </c>
      <c r="AN1" s="15" t="inlineStr">
        <is>
          <t>COLES_ESTADO_CUENTA</t>
        </is>
      </c>
      <c r="AO1" s="15" t="inlineStr">
        <is>
          <t>COLE1_PRCNT</t>
        </is>
      </c>
      <c r="AP1" s="15" t="inlineStr">
        <is>
          <t>COLE1_MONTO</t>
        </is>
      </c>
      <c r="AQ1" s="15" t="inlineStr">
        <is>
          <t>COLE2_PRCNT</t>
        </is>
      </c>
      <c r="AR1" s="15" t="inlineStr">
        <is>
          <t>COLE2_MONTO</t>
        </is>
      </c>
      <c r="AS1" s="15" t="inlineStr">
        <is>
          <t>COLE3_PRCNT</t>
        </is>
      </c>
      <c r="AT1" s="15" t="inlineStr">
        <is>
          <t>COLE3_MONTO</t>
        </is>
      </c>
      <c r="AU1" s="15" t="inlineStr">
        <is>
          <t>COLE4_PRCNT</t>
        </is>
      </c>
      <c r="AV1" s="15" t="inlineStr">
        <is>
          <t>COLE4_MONTO</t>
        </is>
      </c>
      <c r="AW1" s="15" t="inlineStr">
        <is>
          <t>COLE5_PRCNT</t>
        </is>
      </c>
      <c r="AX1" s="15" t="inlineStr">
        <is>
          <t>COLE5_MONTO</t>
        </is>
      </c>
      <c r="AY1" s="15" t="inlineStr">
        <is>
          <t>COLE6_PRCNT</t>
        </is>
      </c>
      <c r="AZ1" s="15" t="inlineStr">
        <is>
          <t>COLE6_MONTO</t>
        </is>
      </c>
      <c r="BA1" s="15" t="inlineStr">
        <is>
          <t>CANTIDAD_MATERIAS</t>
        </is>
      </c>
      <c r="BB1" s="15" t="inlineStr">
        <is>
          <t>BECA_ANTERIOR</t>
        </is>
      </c>
      <c r="BC1" s="15" t="inlineStr">
        <is>
          <t>PERIODO_PAGO_CRM</t>
        </is>
      </c>
      <c r="BD1" s="15" t="inlineStr">
        <is>
          <t>MONTO_COLE_BASE</t>
        </is>
      </c>
      <c r="BE1" s="15" t="inlineStr">
        <is>
          <t>MONTO_INSC_BASE</t>
        </is>
      </c>
      <c r="BF1" s="15" t="inlineStr">
        <is>
          <t>MONTO_COLE_REAL</t>
        </is>
      </c>
      <c r="BG1" s="15" t="inlineStr">
        <is>
          <t>MONTO_INSC_REAL</t>
        </is>
      </c>
      <c r="BH1" s="15" t="inlineStr">
        <is>
          <t>FECPPAGO</t>
        </is>
      </c>
      <c r="BI1" s="16" t="inlineStr">
        <is>
          <t>ID_CRM</t>
        </is>
      </c>
      <c r="BJ1" s="15" t="inlineStr">
        <is>
          <t>PP</t>
        </is>
      </c>
      <c r="BK1" s="15" t="inlineStr">
        <is>
          <t>INS</t>
        </is>
      </c>
      <c r="BL1" s="15" t="inlineStr">
        <is>
          <t xml:space="preserve">COLE 1 </t>
        </is>
      </c>
      <c r="BM1" s="15" t="inlineStr">
        <is>
          <t>COLE 2</t>
        </is>
      </c>
      <c r="BN1" s="15" t="inlineStr">
        <is>
          <t>COLE 3</t>
        </is>
      </c>
      <c r="BO1" s="15" t="inlineStr">
        <is>
          <t>CV 2220</t>
        </is>
      </c>
      <c r="BP1" s="15" t="inlineStr">
        <is>
          <t>CV 2240</t>
        </is>
      </c>
      <c r="BQ1" s="15" t="inlineStr">
        <is>
          <t>CV 2260</t>
        </is>
      </c>
      <c r="BR1" s="15" t="inlineStr">
        <is>
          <t>CV 2320</t>
        </is>
      </c>
      <c r="BS1" s="15" t="inlineStr">
        <is>
          <t>CV 2340</t>
        </is>
      </c>
      <c r="BT1" s="15" t="inlineStr">
        <is>
          <t>CV 2360</t>
        </is>
      </c>
      <c r="BU1" s="15" t="inlineStr">
        <is>
          <t>CV 2420</t>
        </is>
      </c>
      <c r="BV1" s="15" t="inlineStr">
        <is>
          <t>CV 2440</t>
        </is>
      </c>
      <c r="BW1" s="15" t="inlineStr">
        <is>
          <t>CV 2460</t>
        </is>
      </c>
      <c r="BX1" s="15" t="inlineStr">
        <is>
          <t>CV 2520</t>
        </is>
      </c>
      <c r="BY1" s="15" t="inlineStr">
        <is>
          <t>CV 2540</t>
        </is>
      </c>
      <c r="BZ1" s="17" t="inlineStr">
        <is>
          <t>TOTAL CV</t>
        </is>
      </c>
    </row>
    <row r="2">
      <c r="A2" s="19">
        <f>+C2</f>
        <v/>
      </c>
      <c r="B2" s="27">
        <f>+VLOOKUP(A2,'BASE 2540'!$A$2:$B$500,2,FALSE)</f>
        <v/>
      </c>
      <c r="C2" s="27" t="n">
        <v>12853</v>
      </c>
      <c r="D2" s="27" t="inlineStr">
        <is>
          <t>Sanchez</t>
        </is>
      </c>
      <c r="E2" s="27" t="inlineStr">
        <is>
          <t>Casarez</t>
        </is>
      </c>
      <c r="F2" s="27" t="inlineStr">
        <is>
          <t xml:space="preserve">Citlali </t>
        </is>
      </c>
      <c r="G2" s="27">
        <f>+CONCATENATE(D2,"  ",E2," ",F2,)</f>
        <v/>
      </c>
      <c r="H2" s="27" t="inlineStr">
        <is>
          <t>AS</t>
        </is>
      </c>
      <c r="I2" s="27" t="n"/>
      <c r="J2" s="27" t="n">
        <v>2</v>
      </c>
      <c r="K2" s="27" t="inlineStr">
        <is>
          <t>Centro</t>
        </is>
      </c>
      <c r="L2" s="27" t="inlineStr">
        <is>
          <t>TAX</t>
        </is>
      </c>
      <c r="M2" s="27" t="inlineStr">
        <is>
          <t>TAX</t>
        </is>
      </c>
      <c r="N2" s="27" t="n"/>
      <c r="O2" s="27" t="n"/>
      <c r="P2" s="27" t="inlineStr">
        <is>
          <t>MAE-MADP-22</t>
        </is>
      </c>
      <c r="Q2" s="27" t="inlineStr">
        <is>
          <t>MA</t>
        </is>
      </c>
      <c r="R2" s="27" t="inlineStr">
        <is>
          <t>2O25</t>
        </is>
      </c>
      <c r="S2" s="27" t="inlineStr">
        <is>
          <t>F</t>
        </is>
      </c>
      <c r="T2" s="27" t="inlineStr">
        <is>
          <t>RA</t>
        </is>
      </c>
      <c r="U2" s="27" t="inlineStr">
        <is>
          <t>-</t>
        </is>
      </c>
      <c r="V2" s="21" t="n">
        <v>45790</v>
      </c>
      <c r="W2" s="27" t="n">
        <v>202540</v>
      </c>
      <c r="X2" s="27" t="inlineStr">
        <is>
          <t>Sin horario</t>
        </is>
      </c>
      <c r="Y2" s="27" t="inlineStr">
        <is>
          <t xml:space="preserve"> No especificada</t>
        </is>
      </c>
      <c r="Z2" s="27" t="inlineStr">
        <is>
          <t>493-9332516</t>
        </is>
      </c>
      <c r="AA2" s="27" t="inlineStr">
        <is>
          <t>551-1180247</t>
        </is>
      </c>
      <c r="AB2" s="27" t="inlineStr">
        <is>
          <t>SACC880118MZSNST04</t>
        </is>
      </c>
      <c r="AC2" s="22" t="n">
        <v>32160</v>
      </c>
      <c r="AD2" s="27" t="inlineStr">
        <is>
          <t>09/04/2025 01:01:03 p. m.</t>
        </is>
      </c>
      <c r="AE2" s="23" t="n"/>
      <c r="AF2" s="27" t="inlineStr">
        <is>
          <t>00012853@red.unid.mx</t>
        </is>
      </c>
      <c r="AG2" s="27" t="n">
        <v>99070</v>
      </c>
      <c r="AH2" s="27" t="n">
        <v>55</v>
      </c>
      <c r="AI2" s="27" t="n">
        <v>0</v>
      </c>
      <c r="AJ2" s="27" t="n">
        <v>55</v>
      </c>
      <c r="AK2" s="27" t="n">
        <v>55</v>
      </c>
      <c r="AL2" s="27" t="n">
        <v>90</v>
      </c>
      <c r="AM2" s="27" t="inlineStr">
        <is>
          <t>10/04/2025 12:13:42 p. m.</t>
        </is>
      </c>
      <c r="AN2" s="27" t="n">
        <v>4</v>
      </c>
      <c r="AO2" s="27" t="n">
        <v>55</v>
      </c>
      <c r="AP2" s="27" t="n">
        <v>3520</v>
      </c>
      <c r="AQ2" s="27" t="n">
        <v>55</v>
      </c>
      <c r="AR2" s="27" t="n">
        <v>3520</v>
      </c>
      <c r="AS2" s="27" t="n">
        <v>55</v>
      </c>
      <c r="AT2" s="27" t="n">
        <v>3520</v>
      </c>
      <c r="AU2" s="27" t="n">
        <v>55</v>
      </c>
      <c r="AV2" s="27" t="n">
        <v>3520</v>
      </c>
      <c r="AW2" s="27" t="n">
        <v>0</v>
      </c>
      <c r="AX2" s="27" t="n">
        <v>0</v>
      </c>
      <c r="AY2" s="27" t="n">
        <v>0</v>
      </c>
      <c r="AZ2" s="27" t="n">
        <v>0</v>
      </c>
      <c r="BA2" s="27" t="n">
        <v>3</v>
      </c>
      <c r="BB2" s="27" t="n"/>
      <c r="BC2" s="27" t="n">
        <v>202540</v>
      </c>
      <c r="BD2" s="27" t="n">
        <v>19200</v>
      </c>
      <c r="BE2" s="27" t="n">
        <v>6400</v>
      </c>
      <c r="BF2" s="27" t="n">
        <v>8640</v>
      </c>
      <c r="BG2" s="27" t="n">
        <v>2880</v>
      </c>
      <c r="BH2" s="27" t="inlineStr">
        <is>
          <t>09/04/2025 01:01:03 p. m.</t>
        </is>
      </c>
      <c r="BI2" s="23" t="inlineStr">
        <is>
          <t>b1cf275b-e02d-4194-bbd0-82f17e53b84f</t>
        </is>
      </c>
      <c r="BJ2" s="27" t="n"/>
      <c r="BK2" s="27" t="n"/>
      <c r="BL2" s="27" t="n"/>
      <c r="BM2" s="27" t="n"/>
      <c r="BN2" s="27" t="n"/>
      <c r="BO2" s="24" t="n"/>
      <c r="BP2" s="24" t="n"/>
      <c r="BQ2" s="24" t="n"/>
      <c r="BR2" s="24" t="n"/>
      <c r="BS2" s="24" t="n"/>
      <c r="BT2" s="24" t="n"/>
      <c r="BU2" s="24" t="n"/>
      <c r="BV2" s="24" t="n"/>
      <c r="BW2" s="24" t="n"/>
      <c r="BX2" s="24" t="n"/>
      <c r="BY2" s="24">
        <f>+VLOOKUP(C2,CV!$A$5:$N$896,14,FALSE)</f>
        <v/>
      </c>
      <c r="BZ2" s="24">
        <f>SUM(BO2:BY2)</f>
        <v/>
      </c>
      <c r="CA2" s="27" t="n"/>
      <c r="CB2" s="27" t="n"/>
      <c r="CC2" s="27" t="n"/>
      <c r="CD2" s="27" t="n"/>
    </row>
    <row r="3">
      <c r="A3" s="19">
        <f>+C3</f>
        <v/>
      </c>
      <c r="B3" s="27">
        <f>+VLOOKUP(A3,'BASE 2540'!$A$2:$B$500,2,FALSE)</f>
        <v/>
      </c>
      <c r="C3" s="27" t="n">
        <v>19031</v>
      </c>
      <c r="D3" s="27" t="inlineStr">
        <is>
          <t>Maciel</t>
        </is>
      </c>
      <c r="E3" s="27" t="inlineStr">
        <is>
          <t>Oseguera</t>
        </is>
      </c>
      <c r="F3" s="27" t="inlineStr">
        <is>
          <t xml:space="preserve">Emmanuel </t>
        </is>
      </c>
      <c r="G3" s="27">
        <f>+CONCATENATE(D3,"  ",E3," ",F3,)</f>
        <v/>
      </c>
      <c r="H3" s="27" t="inlineStr">
        <is>
          <t>AS</t>
        </is>
      </c>
      <c r="I3" s="27" t="n"/>
      <c r="J3" s="27" t="n">
        <v>2</v>
      </c>
      <c r="K3" s="27" t="inlineStr">
        <is>
          <t>Centro</t>
        </is>
      </c>
      <c r="L3" s="27" t="inlineStr">
        <is>
          <t>TAX</t>
        </is>
      </c>
      <c r="M3" s="27" t="n"/>
      <c r="N3" s="27" t="n"/>
      <c r="O3" s="27" t="n"/>
      <c r="P3" s="27" t="inlineStr">
        <is>
          <t>LIC-EJDE-17</t>
        </is>
      </c>
      <c r="Q3" s="27" t="inlineStr">
        <is>
          <t>LI</t>
        </is>
      </c>
      <c r="R3" s="25" t="n">
        <v>2e+25</v>
      </c>
      <c r="S3" s="27" t="inlineStr">
        <is>
          <t>M</t>
        </is>
      </c>
      <c r="T3" s="27" t="inlineStr">
        <is>
          <t>RI</t>
        </is>
      </c>
      <c r="U3" s="27" t="inlineStr">
        <is>
          <t>-</t>
        </is>
      </c>
      <c r="V3" s="27" t="inlineStr">
        <is>
          <t>26-APR-25 00:00:00</t>
        </is>
      </c>
      <c r="W3" s="27" t="n">
        <v>202320</v>
      </c>
      <c r="X3" s="27" t="inlineStr">
        <is>
          <t>Sin horario</t>
        </is>
      </c>
      <c r="Y3" s="27" t="inlineStr">
        <is>
          <t xml:space="preserve"> No especificada</t>
        </is>
      </c>
      <c r="Z3" s="27" t="inlineStr">
        <is>
          <t>55-49033100</t>
        </is>
      </c>
      <c r="AA3" s="27" t="inlineStr">
        <is>
          <t>55-49033100</t>
        </is>
      </c>
      <c r="AB3" s="27" t="inlineStr">
        <is>
          <t>MAOE800928HMNCSM01</t>
        </is>
      </c>
      <c r="AC3" s="22" t="n">
        <v>29492</v>
      </c>
      <c r="AD3" s="27" t="inlineStr">
        <is>
          <t>16/05/2025 01:26:53 p. m.</t>
        </is>
      </c>
      <c r="AE3" s="23" t="n"/>
      <c r="AF3" s="27" t="inlineStr">
        <is>
          <t>00019031@red.unid.mx</t>
        </is>
      </c>
      <c r="AG3" s="27" t="n">
        <v>59940</v>
      </c>
      <c r="AH3" s="27" t="n">
        <v>50</v>
      </c>
      <c r="AI3" s="27" t="n">
        <v>0</v>
      </c>
      <c r="AJ3" s="27" t="n">
        <v>50</v>
      </c>
      <c r="AK3" s="27" t="n">
        <v>50</v>
      </c>
      <c r="AL3" s="27" t="n">
        <v>0</v>
      </c>
      <c r="AM3" s="27" t="inlineStr">
        <is>
          <t>20/01/2023 02:03:32 p. m.</t>
        </is>
      </c>
      <c r="AN3" s="27" t="n">
        <v>3</v>
      </c>
      <c r="AO3" s="27" t="n">
        <v>50</v>
      </c>
      <c r="AP3" s="27" t="n">
        <v>2025</v>
      </c>
      <c r="AQ3" s="27" t="n">
        <v>50</v>
      </c>
      <c r="AR3" s="27" t="n">
        <v>2025</v>
      </c>
      <c r="AS3" s="27" t="n">
        <v>50</v>
      </c>
      <c r="AT3" s="27" t="n">
        <v>2025</v>
      </c>
      <c r="AU3" s="27" t="n">
        <v>0</v>
      </c>
      <c r="AV3" s="27" t="n">
        <v>0</v>
      </c>
      <c r="AW3" s="27" t="n">
        <v>0</v>
      </c>
      <c r="AX3" s="27" t="n">
        <v>0</v>
      </c>
      <c r="AY3" s="27" t="n">
        <v>0</v>
      </c>
      <c r="AZ3" s="27" t="n">
        <v>0</v>
      </c>
      <c r="BA3" s="27" t="n">
        <v>5</v>
      </c>
      <c r="BB3" s="27" t="n"/>
      <c r="BC3" s="27" t="n"/>
      <c r="BD3" s="27" t="n">
        <v>12150</v>
      </c>
      <c r="BE3" s="27" t="n">
        <v>4050</v>
      </c>
      <c r="BF3" s="27" t="n">
        <v>6075</v>
      </c>
      <c r="BG3" s="27" t="n">
        <v>2025</v>
      </c>
      <c r="BH3" s="22" t="n">
        <v>45701</v>
      </c>
      <c r="BI3" s="23" t="n"/>
      <c r="BJ3" s="27" t="n"/>
      <c r="BK3" s="27" t="n"/>
      <c r="BL3" s="27" t="n"/>
      <c r="BM3" s="27" t="n"/>
      <c r="BN3" s="27" t="n"/>
      <c r="BO3" s="24" t="n"/>
      <c r="BP3" s="24" t="n"/>
      <c r="BQ3" s="24" t="n"/>
      <c r="BR3" s="24">
        <f>+VLOOKUP(C3,[1]CV2320!$A$5:$N$900,14,FALSE)</f>
        <v/>
      </c>
      <c r="BS3" s="24">
        <f>+VLOOKUP(C3,[1]CV2340!$A$5:$N$900,14,FALSE)</f>
        <v/>
      </c>
      <c r="BT3" s="24">
        <f>+VLOOKUP(C3,[1]CV2360!$A$5:$N$900,14,FALSE)</f>
        <v/>
      </c>
      <c r="BU3" s="24">
        <f>+VLOOKUP(C3,[1]CV2420!$A$5:$N$900,14,FALSE)</f>
        <v/>
      </c>
      <c r="BV3" s="24">
        <f>+VLOOKUP(C3,[1]CV2440!$A$5:$N$900,14,FALSE)</f>
        <v/>
      </c>
      <c r="BW3" s="24">
        <f>+VLOOKUP(C3,[1]CV2460!$A$5:$N$900,14,FALSE)</f>
        <v/>
      </c>
      <c r="BX3" s="24">
        <f>+VLOOKUP(C3,[1]CV2520!$A$5:$N$900,14,FALSE)</f>
        <v/>
      </c>
      <c r="BY3" s="24">
        <f>+VLOOKUP(C3,CV!$A$5:$N$896,14,FALSE)</f>
        <v/>
      </c>
      <c r="BZ3" s="24">
        <f>SUM(BO3:BY3)</f>
        <v/>
      </c>
      <c r="CA3" s="27" t="n"/>
      <c r="CB3" s="27" t="n"/>
      <c r="CC3" s="27" t="n"/>
      <c r="CD3" s="27" t="n"/>
    </row>
    <row r="4">
      <c r="A4" s="19">
        <f>+C4</f>
        <v/>
      </c>
      <c r="B4" s="27">
        <f>+VLOOKUP(A4,'BASE 2540'!$A$2:$B$500,2,FALSE)</f>
        <v/>
      </c>
      <c r="C4" s="27" t="n">
        <v>117047</v>
      </c>
      <c r="D4" s="27" t="inlineStr">
        <is>
          <t>Ruiz</t>
        </is>
      </c>
      <c r="E4" s="27" t="inlineStr">
        <is>
          <t>Tellez</t>
        </is>
      </c>
      <c r="F4" s="27" t="inlineStr">
        <is>
          <t xml:space="preserve">Adriana </t>
        </is>
      </c>
      <c r="G4" s="27">
        <f>+CONCATENATE(D4,"  ",E4," ",F4,)</f>
        <v/>
      </c>
      <c r="H4" s="27" t="inlineStr">
        <is>
          <t>AS</t>
        </is>
      </c>
      <c r="I4" s="27" t="n"/>
      <c r="J4" s="27" t="n">
        <v>2</v>
      </c>
      <c r="K4" s="27" t="inlineStr">
        <is>
          <t>Centro</t>
        </is>
      </c>
      <c r="L4" s="27" t="inlineStr">
        <is>
          <t>TAX</t>
        </is>
      </c>
      <c r="M4" s="27" t="inlineStr">
        <is>
          <t>TAX</t>
        </is>
      </c>
      <c r="N4" s="27" t="n"/>
      <c r="O4" s="27" t="n"/>
      <c r="P4" s="27" t="inlineStr">
        <is>
          <t>MAE-MADP-22</t>
        </is>
      </c>
      <c r="Q4" s="27" t="inlineStr">
        <is>
          <t>MA</t>
        </is>
      </c>
      <c r="R4" s="27" t="inlineStr">
        <is>
          <t>2O25</t>
        </is>
      </c>
      <c r="S4" s="27" t="inlineStr">
        <is>
          <t>F</t>
        </is>
      </c>
      <c r="T4" s="27" t="inlineStr">
        <is>
          <t>NI</t>
        </is>
      </c>
      <c r="U4" s="27" t="inlineStr">
        <is>
          <t>-</t>
        </is>
      </c>
      <c r="V4" s="21" t="n">
        <v>45790</v>
      </c>
      <c r="W4" s="27" t="n">
        <v>202540</v>
      </c>
      <c r="X4" s="27" t="inlineStr">
        <is>
          <t>Matutino</t>
        </is>
      </c>
      <c r="Y4" s="27" t="inlineStr">
        <is>
          <t>Preparatoria Abierta</t>
        </is>
      </c>
      <c r="Z4" s="27" t="inlineStr">
        <is>
          <t>555-9121150</t>
        </is>
      </c>
      <c r="AA4" s="27" t="n">
        <v>-5513883014</v>
      </c>
      <c r="AB4" s="27" t="inlineStr">
        <is>
          <t>RUTA921007MDFZLD02</t>
        </is>
      </c>
      <c r="AC4" s="22" t="n">
        <v>33884</v>
      </c>
      <c r="AD4" s="27" t="inlineStr">
        <is>
          <t>14/03/2025 02:41:15 p. m.</t>
        </is>
      </c>
      <c r="AE4" s="23" t="inlineStr">
        <is>
          <t>adri_burbu_710@hotmail.com</t>
        </is>
      </c>
      <c r="AF4" s="27" t="inlineStr">
        <is>
          <t>00117047@red.unid.mx</t>
        </is>
      </c>
      <c r="AG4" s="27" t="n">
        <v>14370</v>
      </c>
      <c r="AH4" s="27" t="n">
        <v>55</v>
      </c>
      <c r="AI4" s="27" t="n">
        <v>0</v>
      </c>
      <c r="AJ4" s="27" t="n">
        <v>55</v>
      </c>
      <c r="AK4" s="27" t="n">
        <v>55</v>
      </c>
      <c r="AL4" s="27" t="n">
        <v>90</v>
      </c>
      <c r="AM4" s="27" t="inlineStr">
        <is>
          <t>18/03/2025 12:18:16 p. m.</t>
        </is>
      </c>
      <c r="AN4" s="27" t="n">
        <v>4</v>
      </c>
      <c r="AO4" s="27" t="n">
        <v>55</v>
      </c>
      <c r="AP4" s="27" t="n">
        <v>3520</v>
      </c>
      <c r="AQ4" s="27" t="n">
        <v>55</v>
      </c>
      <c r="AR4" s="27" t="n">
        <v>3520</v>
      </c>
      <c r="AS4" s="27" t="n">
        <v>55</v>
      </c>
      <c r="AT4" s="27" t="n">
        <v>3520</v>
      </c>
      <c r="AU4" s="27" t="n">
        <v>55</v>
      </c>
      <c r="AV4" s="27" t="n">
        <v>3520</v>
      </c>
      <c r="AW4" s="27" t="n">
        <v>0</v>
      </c>
      <c r="AX4" s="27" t="n">
        <v>0</v>
      </c>
      <c r="AY4" s="27" t="n">
        <v>0</v>
      </c>
      <c r="AZ4" s="27" t="n">
        <v>0</v>
      </c>
      <c r="BA4" s="27" t="n">
        <v>3</v>
      </c>
      <c r="BB4" s="27" t="n"/>
      <c r="BC4" s="27" t="n">
        <v>202540</v>
      </c>
      <c r="BD4" s="27" t="n">
        <v>25600</v>
      </c>
      <c r="BE4" s="27" t="n">
        <v>6400</v>
      </c>
      <c r="BF4" s="27" t="n">
        <v>2560</v>
      </c>
      <c r="BG4" s="27" t="n">
        <v>640</v>
      </c>
      <c r="BH4" s="27" t="inlineStr">
        <is>
          <t>14/03/2025 02:41:15 p. m.</t>
        </is>
      </c>
      <c r="BI4" s="23" t="inlineStr">
        <is>
          <t>6b9b14d6-0433-4792-bd10-ec7ab5f00539</t>
        </is>
      </c>
      <c r="BJ4" s="27" t="n"/>
      <c r="BK4" s="27" t="n"/>
      <c r="BL4" s="27" t="n"/>
      <c r="BM4" s="27" t="n"/>
      <c r="BN4" s="27" t="n"/>
      <c r="BO4" s="24" t="n"/>
      <c r="BP4" s="24" t="n"/>
      <c r="BQ4" s="24" t="n"/>
      <c r="BR4" s="24" t="n"/>
      <c r="BS4" s="24" t="n"/>
      <c r="BT4" s="24" t="n"/>
      <c r="BU4" s="24" t="n"/>
      <c r="BV4" s="24" t="n"/>
      <c r="BW4" s="24" t="n"/>
      <c r="BX4" s="24" t="n"/>
      <c r="BY4" s="24">
        <f>+VLOOKUP(C4,CV!$A$5:$N$896,14,FALSE)</f>
        <v/>
      </c>
      <c r="BZ4" s="24">
        <f>SUM(BO4:BY4)</f>
        <v/>
      </c>
      <c r="CA4" s="27" t="n"/>
      <c r="CB4" s="27" t="n"/>
      <c r="CC4" s="27" t="n"/>
      <c r="CD4" s="27" t="n"/>
    </row>
    <row r="5">
      <c r="A5" s="19">
        <f>+C5</f>
        <v/>
      </c>
      <c r="B5" s="27">
        <f>+VLOOKUP(A5,'BASE 2540'!$A$2:$B$500,2,FALSE)</f>
        <v/>
      </c>
      <c r="C5" s="27" t="n">
        <v>149843</v>
      </c>
      <c r="D5" s="27" t="inlineStr">
        <is>
          <t>Ruiz</t>
        </is>
      </c>
      <c r="E5" s="27" t="inlineStr">
        <is>
          <t>Espinosa</t>
        </is>
      </c>
      <c r="F5" s="27" t="inlineStr">
        <is>
          <t xml:space="preserve">Aide </t>
        </is>
      </c>
      <c r="G5" s="27">
        <f>+CONCATENATE(D5,"  ",E5," ",F5,)</f>
        <v/>
      </c>
      <c r="H5" s="27" t="inlineStr">
        <is>
          <t>AS</t>
        </is>
      </c>
      <c r="I5" s="27" t="n"/>
      <c r="J5" s="27" t="n">
        <v>2</v>
      </c>
      <c r="K5" s="27" t="inlineStr">
        <is>
          <t>Centro</t>
        </is>
      </c>
      <c r="L5" s="27" t="inlineStr">
        <is>
          <t>TAX</t>
        </is>
      </c>
      <c r="M5" s="27" t="n"/>
      <c r="N5" s="27" t="n"/>
      <c r="O5" s="27" t="n"/>
      <c r="P5" s="27" t="inlineStr">
        <is>
          <t>LIC-EJAD-17</t>
        </is>
      </c>
      <c r="Q5" s="27" t="inlineStr">
        <is>
          <t>LI</t>
        </is>
      </c>
      <c r="R5" s="25" t="n">
        <v>2e+25</v>
      </c>
      <c r="S5" s="27" t="inlineStr">
        <is>
          <t>F</t>
        </is>
      </c>
      <c r="T5" s="27" t="inlineStr">
        <is>
          <t>RI</t>
        </is>
      </c>
      <c r="U5" s="27" t="inlineStr">
        <is>
          <t>-</t>
        </is>
      </c>
      <c r="V5" s="27" t="inlineStr">
        <is>
          <t>26-APR-25 00:00:00</t>
        </is>
      </c>
      <c r="W5" s="27" t="n">
        <v>202520</v>
      </c>
      <c r="X5" s="27" t="inlineStr">
        <is>
          <t>Matutino</t>
        </is>
      </c>
      <c r="Y5" s="27" t="inlineStr">
        <is>
          <t>C.E.T.I.S. No. 1</t>
        </is>
      </c>
      <c r="Z5" s="27" t="inlineStr">
        <is>
          <t>216-12254</t>
        </is>
      </c>
      <c r="AA5" s="27" t="n">
        <v>-5522697991</v>
      </c>
      <c r="AB5" s="27" t="inlineStr">
        <is>
          <t>RUEA931022MDFZSD08</t>
        </is>
      </c>
      <c r="AC5" s="22" t="n">
        <v>34264</v>
      </c>
      <c r="AD5" s="22" t="n">
        <v>45779</v>
      </c>
      <c r="AE5" s="23" t="inlineStr">
        <is>
          <t>aide.ruiz2210@gmail.com</t>
        </is>
      </c>
      <c r="AF5" s="27" t="inlineStr">
        <is>
          <t>00149843@red.unid.mx</t>
        </is>
      </c>
      <c r="AG5" s="27" t="n">
        <v>13090</v>
      </c>
      <c r="AH5" s="27" t="n">
        <v>45</v>
      </c>
      <c r="AI5" s="27" t="n">
        <v>0</v>
      </c>
      <c r="AJ5" s="27" t="n">
        <v>45</v>
      </c>
      <c r="AK5" s="27" t="n">
        <v>45</v>
      </c>
      <c r="AL5" s="27" t="n">
        <v>0</v>
      </c>
      <c r="AM5" s="27" t="inlineStr">
        <is>
          <t>16/10/2024 12:03:16 p. m.</t>
        </is>
      </c>
      <c r="AN5" s="27" t="n">
        <v>3</v>
      </c>
      <c r="AO5" s="27" t="n">
        <v>45</v>
      </c>
      <c r="AP5" s="27" t="n">
        <v>1485</v>
      </c>
      <c r="AQ5" s="27" t="n">
        <v>45</v>
      </c>
      <c r="AR5" s="27" t="n">
        <v>1485</v>
      </c>
      <c r="AS5" s="27" t="n">
        <v>45</v>
      </c>
      <c r="AT5" s="27" t="n">
        <v>1485</v>
      </c>
      <c r="AU5" s="27" t="n">
        <v>0</v>
      </c>
      <c r="AV5" s="27" t="n">
        <v>0</v>
      </c>
      <c r="AW5" s="27" t="n">
        <v>0</v>
      </c>
      <c r="AX5" s="27" t="n">
        <v>0</v>
      </c>
      <c r="AY5" s="27" t="n">
        <v>0</v>
      </c>
      <c r="AZ5" s="27" t="n">
        <v>0</v>
      </c>
      <c r="BA5" s="27" t="n">
        <v>5</v>
      </c>
      <c r="BB5" s="27" t="n"/>
      <c r="BC5" s="27" t="n"/>
      <c r="BD5" s="27" t="n">
        <v>9900</v>
      </c>
      <c r="BE5" s="27" t="n">
        <v>3300</v>
      </c>
      <c r="BF5" s="27" t="n">
        <v>5445</v>
      </c>
      <c r="BG5" s="27" t="n">
        <v>1815</v>
      </c>
      <c r="BH5" s="22" t="n">
        <v>45726</v>
      </c>
      <c r="BI5" s="23" t="n"/>
      <c r="BJ5" s="27" t="n"/>
      <c r="BK5" s="27" t="n"/>
      <c r="BL5" s="27" t="n"/>
      <c r="BM5" s="27" t="n"/>
      <c r="BN5" s="27" t="n"/>
      <c r="BO5" s="24" t="n"/>
      <c r="BP5" s="24" t="n"/>
      <c r="BQ5" s="24" t="n"/>
      <c r="BR5" s="24" t="n"/>
      <c r="BS5" s="24" t="n"/>
      <c r="BT5" s="24" t="n"/>
      <c r="BU5" s="24" t="n"/>
      <c r="BV5" s="24" t="n"/>
      <c r="BW5" s="24" t="n"/>
      <c r="BX5" s="24">
        <f>+VLOOKUP(C5,[1]CV2520!$A$5:$N$900,14,FALSE)</f>
        <v/>
      </c>
      <c r="BY5" s="24">
        <f>+VLOOKUP(C5,CV!$A$5:$N$896,14,FALSE)</f>
        <v/>
      </c>
      <c r="BZ5" s="24">
        <f>SUM(BO5:BY5)</f>
        <v/>
      </c>
      <c r="CA5" s="27" t="n"/>
      <c r="CB5" s="27" t="n"/>
      <c r="CC5" s="27" t="n"/>
      <c r="CD5" s="27" t="n"/>
    </row>
    <row r="6">
      <c r="A6" s="19">
        <f>+C6</f>
        <v/>
      </c>
      <c r="B6" s="27">
        <f>+VLOOKUP(A6,'BASE 2540'!$A$2:$B$500,2,FALSE)</f>
        <v/>
      </c>
      <c r="C6" s="27" t="n">
        <v>194736</v>
      </c>
      <c r="D6" s="27" t="inlineStr">
        <is>
          <t>Gonzalez</t>
        </is>
      </c>
      <c r="E6" s="27" t="inlineStr">
        <is>
          <t>Vallejo</t>
        </is>
      </c>
      <c r="F6" s="27" t="inlineStr">
        <is>
          <t>Britany Estefania</t>
        </is>
      </c>
      <c r="G6" s="27">
        <f>+CONCATENATE(D6,"  ",E6," ",F6,)</f>
        <v/>
      </c>
      <c r="H6" s="27" t="inlineStr">
        <is>
          <t>AS</t>
        </is>
      </c>
      <c r="I6" s="27" t="n"/>
      <c r="J6" s="27" t="n">
        <v>2</v>
      </c>
      <c r="K6" s="27" t="inlineStr">
        <is>
          <t>Centro</t>
        </is>
      </c>
      <c r="L6" s="27" t="inlineStr">
        <is>
          <t>TAX</t>
        </is>
      </c>
      <c r="M6" s="27" t="n"/>
      <c r="N6" s="27" t="n"/>
      <c r="O6" s="27" t="n"/>
      <c r="P6" s="27" t="inlineStr">
        <is>
          <t>MAE-MADP-22</t>
        </is>
      </c>
      <c r="Q6" s="27" t="inlineStr">
        <is>
          <t>MA</t>
        </is>
      </c>
      <c r="R6" s="27" t="inlineStr">
        <is>
          <t>2O25</t>
        </is>
      </c>
      <c r="S6" s="27" t="inlineStr">
        <is>
          <t>F</t>
        </is>
      </c>
      <c r="T6" s="27" t="inlineStr">
        <is>
          <t>RI</t>
        </is>
      </c>
      <c r="U6" s="27" t="inlineStr">
        <is>
          <t>-</t>
        </is>
      </c>
      <c r="V6" s="27" t="inlineStr">
        <is>
          <t>30-APR-25 00:00:00</t>
        </is>
      </c>
      <c r="W6" s="27" t="n">
        <v>202520</v>
      </c>
      <c r="X6" s="27" t="inlineStr">
        <is>
          <t>Matutino</t>
        </is>
      </c>
      <c r="Y6" s="27" t="inlineStr">
        <is>
          <t>CETIS 2</t>
        </is>
      </c>
      <c r="Z6" s="27" t="inlineStr">
        <is>
          <t>591-35379</t>
        </is>
      </c>
      <c r="AA6" s="27" t="inlineStr">
        <is>
          <t>555-0584047</t>
        </is>
      </c>
      <c r="AB6" s="27" t="inlineStr">
        <is>
          <t>GOVB950922MDFNLR02</t>
        </is>
      </c>
      <c r="AC6" s="22" t="n">
        <v>34964</v>
      </c>
      <c r="AD6" s="22" t="n">
        <v>45740</v>
      </c>
      <c r="AE6" s="23" t="inlineStr">
        <is>
          <t>britany_fashions95@hotmail.com</t>
        </is>
      </c>
      <c r="AF6" s="27" t="inlineStr">
        <is>
          <t>00194736@red.unid.mx</t>
        </is>
      </c>
      <c r="AG6" s="27" t="n">
        <v>8500</v>
      </c>
      <c r="AH6" s="27" t="n">
        <v>60</v>
      </c>
      <c r="AI6" s="27" t="n">
        <v>0</v>
      </c>
      <c r="AJ6" s="27" t="n">
        <v>60</v>
      </c>
      <c r="AK6" s="27" t="n">
        <v>60</v>
      </c>
      <c r="AL6" s="27" t="n">
        <v>0</v>
      </c>
      <c r="AM6" s="27" t="inlineStr">
        <is>
          <t>06/11/2024 10:53:42 a. m.</t>
        </is>
      </c>
      <c r="AN6" s="27" t="n">
        <v>4</v>
      </c>
      <c r="AO6" s="27" t="n">
        <v>60</v>
      </c>
      <c r="AP6" s="27" t="n">
        <v>4032</v>
      </c>
      <c r="AQ6" s="27" t="n">
        <v>60</v>
      </c>
      <c r="AR6" s="27" t="n">
        <v>4032</v>
      </c>
      <c r="AS6" s="27" t="n">
        <v>60</v>
      </c>
      <c r="AT6" s="27" t="n">
        <v>4032</v>
      </c>
      <c r="AU6" s="27" t="n">
        <v>60</v>
      </c>
      <c r="AV6" s="27" t="n">
        <v>4032</v>
      </c>
      <c r="AW6" s="27" t="n">
        <v>0</v>
      </c>
      <c r="AX6" s="27" t="n">
        <v>0</v>
      </c>
      <c r="AY6" s="27" t="n">
        <v>0</v>
      </c>
      <c r="AZ6" s="27" t="n">
        <v>0</v>
      </c>
      <c r="BA6" s="27" t="n">
        <v>3</v>
      </c>
      <c r="BB6" s="27" t="n"/>
      <c r="BC6" s="27" t="n"/>
      <c r="BD6" s="27" t="n">
        <v>20160</v>
      </c>
      <c r="BE6" s="27" t="n">
        <v>6720</v>
      </c>
      <c r="BF6" s="27" t="n">
        <v>8064</v>
      </c>
      <c r="BG6" s="27" t="n">
        <v>2688</v>
      </c>
      <c r="BH6" s="22" t="n">
        <v>45740</v>
      </c>
      <c r="BI6" s="23" t="n"/>
      <c r="BJ6" s="27" t="n"/>
      <c r="BK6" s="27" t="n"/>
      <c r="BL6" s="27" t="n"/>
      <c r="BM6" s="27" t="n"/>
      <c r="BN6" s="27" t="n"/>
      <c r="BO6" s="24" t="n"/>
      <c r="BP6" s="24" t="n"/>
      <c r="BQ6" s="24" t="n"/>
      <c r="BR6" s="24" t="n"/>
      <c r="BS6" s="24" t="n"/>
      <c r="BT6" s="24" t="n"/>
      <c r="BU6" s="24" t="n"/>
      <c r="BV6" s="24" t="n"/>
      <c r="BW6" s="24" t="n"/>
      <c r="BX6" s="24">
        <f>+VLOOKUP(C6,[1]CV2520!$A$5:$N$900,14,FALSE)</f>
        <v/>
      </c>
      <c r="BY6" s="24">
        <f>+VLOOKUP(C6,CV!$A$5:$N$896,14,FALSE)</f>
        <v/>
      </c>
      <c r="BZ6" s="24">
        <f>SUM(BO6:BY6)</f>
        <v/>
      </c>
      <c r="CA6" s="27" t="n"/>
      <c r="CB6" s="27" t="n"/>
      <c r="CC6" s="27" t="n"/>
      <c r="CD6" s="27" t="n"/>
    </row>
    <row r="7">
      <c r="A7" s="19">
        <f>+C7</f>
        <v/>
      </c>
      <c r="B7" s="27">
        <f>+VLOOKUP(A7,'BASE 2540'!$A$2:$B$500,2,FALSE)</f>
        <v/>
      </c>
      <c r="C7" s="27" t="n">
        <v>203830</v>
      </c>
      <c r="D7" s="27" t="inlineStr">
        <is>
          <t>Gamez</t>
        </is>
      </c>
      <c r="E7" s="27" t="inlineStr">
        <is>
          <t>Flores</t>
        </is>
      </c>
      <c r="F7" s="27" t="inlineStr">
        <is>
          <t>Adria Esmeralda</t>
        </is>
      </c>
      <c r="G7" s="27">
        <f>+CONCATENATE(D7,"  ",E7," ",F7,)</f>
        <v/>
      </c>
      <c r="H7" s="27" t="inlineStr">
        <is>
          <t>AS</t>
        </is>
      </c>
      <c r="I7" s="27" t="n"/>
      <c r="J7" s="27" t="n">
        <v>2</v>
      </c>
      <c r="K7" s="27" t="inlineStr">
        <is>
          <t>Centro</t>
        </is>
      </c>
      <c r="L7" s="27" t="inlineStr">
        <is>
          <t>TAX</t>
        </is>
      </c>
      <c r="M7" s="27" t="n"/>
      <c r="N7" s="27" t="n"/>
      <c r="O7" s="27" t="n"/>
      <c r="P7" s="27" t="inlineStr">
        <is>
          <t>MAE-MADP-22</t>
        </is>
      </c>
      <c r="Q7" s="27" t="inlineStr">
        <is>
          <t>MA</t>
        </is>
      </c>
      <c r="R7" s="27" t="inlineStr">
        <is>
          <t>2O25</t>
        </is>
      </c>
      <c r="S7" s="27" t="inlineStr">
        <is>
          <t>F</t>
        </is>
      </c>
      <c r="T7" s="27" t="inlineStr">
        <is>
          <t>RI</t>
        </is>
      </c>
      <c r="U7" s="27" t="inlineStr">
        <is>
          <t>-</t>
        </is>
      </c>
      <c r="V7" s="21" t="n">
        <v>45792</v>
      </c>
      <c r="W7" s="27" t="n">
        <v>202240</v>
      </c>
      <c r="X7" s="27" t="inlineStr">
        <is>
          <t>Vespertino</t>
        </is>
      </c>
      <c r="Y7" s="27" t="inlineStr">
        <is>
          <t>C.E.T.I.S. No. 153</t>
        </is>
      </c>
      <c r="Z7" s="27" t="inlineStr">
        <is>
          <t>584-0093067</t>
        </is>
      </c>
      <c r="AA7" s="27" t="inlineStr">
        <is>
          <t>552-0799238</t>
        </is>
      </c>
      <c r="AB7" s="27" t="inlineStr">
        <is>
          <t>GAFA960327MDFMLD02</t>
        </is>
      </c>
      <c r="AC7" s="22" t="n">
        <v>35151</v>
      </c>
      <c r="AD7" s="22" t="n">
        <v>45784</v>
      </c>
      <c r="AE7" s="23" t="inlineStr">
        <is>
          <t>melenaflow@hotmail.com</t>
        </is>
      </c>
      <c r="AF7" s="27" t="inlineStr">
        <is>
          <t>00203830@red.unid.mx</t>
        </is>
      </c>
      <c r="AG7" s="27" t="n">
        <v>14409</v>
      </c>
      <c r="AH7" s="27" t="n">
        <v>60</v>
      </c>
      <c r="AI7" s="27" t="n">
        <v>0</v>
      </c>
      <c r="AJ7" s="27" t="n">
        <v>60</v>
      </c>
      <c r="AK7" s="27" t="n">
        <v>60</v>
      </c>
      <c r="AL7" s="27" t="n">
        <v>0</v>
      </c>
      <c r="AM7" s="27" t="inlineStr">
        <is>
          <t>26/09/2024 07:30:01 p. m.</t>
        </is>
      </c>
      <c r="AN7" s="27" t="n">
        <v>4</v>
      </c>
      <c r="AO7" s="27" t="n">
        <v>60</v>
      </c>
      <c r="AP7" s="27" t="inlineStr">
        <is>
          <t>4081.8</t>
        </is>
      </c>
      <c r="AQ7" s="27" t="n">
        <v>60</v>
      </c>
      <c r="AR7" s="27" t="inlineStr">
        <is>
          <t>4081.8</t>
        </is>
      </c>
      <c r="AS7" s="27" t="n">
        <v>60</v>
      </c>
      <c r="AT7" s="27" t="inlineStr">
        <is>
          <t>4081.8</t>
        </is>
      </c>
      <c r="AU7" s="27" t="n">
        <v>60</v>
      </c>
      <c r="AV7" s="27" t="inlineStr">
        <is>
          <t>4081.8</t>
        </is>
      </c>
      <c r="AW7" s="27" t="n">
        <v>0</v>
      </c>
      <c r="AX7" s="27" t="n">
        <v>0</v>
      </c>
      <c r="AY7" s="27" t="n">
        <v>0</v>
      </c>
      <c r="AZ7" s="27" t="n">
        <v>0</v>
      </c>
      <c r="BA7" s="27" t="n">
        <v>3</v>
      </c>
      <c r="BB7" s="27" t="n"/>
      <c r="BC7" s="27" t="n"/>
      <c r="BD7" s="27" t="n">
        <v>20409</v>
      </c>
      <c r="BE7" s="27" t="n">
        <v>6803</v>
      </c>
      <c r="BF7" s="27" t="inlineStr">
        <is>
          <t>8163.6</t>
        </is>
      </c>
      <c r="BG7" s="27" t="inlineStr">
        <is>
          <t>2721.2</t>
        </is>
      </c>
      <c r="BH7" s="22" t="n">
        <v>45784</v>
      </c>
      <c r="BI7" s="23" t="n"/>
      <c r="BJ7" s="27" t="n"/>
      <c r="BK7" s="27" t="n"/>
      <c r="BL7" s="27" t="n"/>
      <c r="BM7" s="27" t="n"/>
      <c r="BN7" s="27" t="n"/>
      <c r="BO7" s="24" t="n"/>
      <c r="BP7" s="24" t="n"/>
      <c r="BQ7" s="24" t="n"/>
      <c r="BR7" s="24" t="n"/>
      <c r="BS7" s="24" t="n"/>
      <c r="BT7" s="24" t="n"/>
      <c r="BU7" s="24" t="n"/>
      <c r="BV7" s="24" t="n"/>
      <c r="BW7" s="24">
        <f>+VLOOKUP(C7,[1]CV2460!$A$5:$N$900,14,FALSE)</f>
        <v/>
      </c>
      <c r="BX7" s="24">
        <f>+VLOOKUP(C7,[1]CV2520!$A$5:$N$900,14,FALSE)</f>
        <v/>
      </c>
      <c r="BY7" s="24">
        <f>+VLOOKUP(C7,CV!$A$5:$N$896,14,FALSE)</f>
        <v/>
      </c>
      <c r="BZ7" s="24">
        <f>SUM(BO7:BY7)</f>
        <v/>
      </c>
      <c r="CA7" s="27" t="n"/>
      <c r="CB7" s="27" t="n"/>
      <c r="CC7" s="27" t="n"/>
      <c r="CD7" s="27" t="n"/>
    </row>
    <row r="8">
      <c r="A8" s="19">
        <f>+C8</f>
        <v/>
      </c>
      <c r="B8" s="27">
        <f>+VLOOKUP(A8,'BASE 2540'!$A$2:$B$500,2,FALSE)</f>
        <v/>
      </c>
      <c r="C8" s="27" t="n">
        <v>237769</v>
      </c>
      <c r="D8" s="27" t="inlineStr">
        <is>
          <t>Perez</t>
        </is>
      </c>
      <c r="E8" s="27" t="inlineStr">
        <is>
          <t>Gonzalez</t>
        </is>
      </c>
      <c r="F8" s="27" t="inlineStr">
        <is>
          <t>Brenda Arely</t>
        </is>
      </c>
      <c r="G8" s="27">
        <f>+CONCATENATE(D8,"  ",E8," ",F8,)</f>
        <v/>
      </c>
      <c r="H8" s="27" t="inlineStr">
        <is>
          <t>AS</t>
        </is>
      </c>
      <c r="I8" s="27" t="n"/>
      <c r="J8" s="27" t="n">
        <v>2</v>
      </c>
      <c r="K8" s="27" t="inlineStr">
        <is>
          <t>Centro</t>
        </is>
      </c>
      <c r="L8" s="27" t="inlineStr">
        <is>
          <t>TAX</t>
        </is>
      </c>
      <c r="M8" s="27" t="n"/>
      <c r="N8" s="27" t="n"/>
      <c r="O8" s="27" t="n"/>
      <c r="P8" s="27" t="inlineStr">
        <is>
          <t>LIC-PSIO-18</t>
        </is>
      </c>
      <c r="Q8" s="27" t="inlineStr">
        <is>
          <t>LI</t>
        </is>
      </c>
      <c r="R8" s="27" t="inlineStr">
        <is>
          <t>2L25</t>
        </is>
      </c>
      <c r="S8" s="27" t="inlineStr">
        <is>
          <t>F</t>
        </is>
      </c>
      <c r="T8" s="27" t="inlineStr">
        <is>
          <t>RI</t>
        </is>
      </c>
      <c r="U8" s="27" t="inlineStr">
        <is>
          <t>-</t>
        </is>
      </c>
      <c r="V8" s="21" t="n">
        <v>45786</v>
      </c>
      <c r="W8" s="27" t="n">
        <v>201660</v>
      </c>
      <c r="X8" s="27" t="inlineStr">
        <is>
          <t>Matutino</t>
        </is>
      </c>
      <c r="Y8" s="27" t="inlineStr">
        <is>
          <t xml:space="preserve"> No especificada</t>
        </is>
      </c>
      <c r="Z8" s="27" t="inlineStr">
        <is>
          <t>556- 366-5967</t>
        </is>
      </c>
      <c r="AA8" s="27" t="inlineStr">
        <is>
          <t>554- 852-5583</t>
        </is>
      </c>
      <c r="AB8" s="27" t="inlineStr">
        <is>
          <t>PEGB950331MDFRNR07</t>
        </is>
      </c>
      <c r="AC8" s="22" t="n">
        <v>34789</v>
      </c>
      <c r="AD8" s="27" t="inlineStr">
        <is>
          <t>04/04/2025 01:18:56 p. m.</t>
        </is>
      </c>
      <c r="AE8" s="23" t="inlineStr">
        <is>
          <t>perezglezb@gmail.com</t>
        </is>
      </c>
      <c r="AF8" s="27" t="inlineStr">
        <is>
          <t>00237769@red.unid.mx</t>
        </is>
      </c>
      <c r="AG8" s="27" t="n">
        <v>4630</v>
      </c>
      <c r="AH8" s="27" t="n">
        <v>50</v>
      </c>
      <c r="AI8" s="27" t="n">
        <v>0</v>
      </c>
      <c r="AJ8" s="27" t="n">
        <v>50</v>
      </c>
      <c r="AK8" s="27" t="n">
        <v>50</v>
      </c>
      <c r="AL8" s="27" t="n">
        <v>0</v>
      </c>
      <c r="AM8" s="27" t="inlineStr">
        <is>
          <t>13/09/2024 07:22:07 p. m.</t>
        </is>
      </c>
      <c r="AN8" s="27" t="n">
        <v>3</v>
      </c>
      <c r="AO8" s="27" t="n">
        <v>50</v>
      </c>
      <c r="AP8" s="27" t="inlineStr">
        <is>
          <t>3143.25</t>
        </is>
      </c>
      <c r="AQ8" s="27" t="n">
        <v>50</v>
      </c>
      <c r="AR8" s="27" t="inlineStr">
        <is>
          <t>3143.25</t>
        </is>
      </c>
      <c r="AS8" s="27" t="n">
        <v>50</v>
      </c>
      <c r="AT8" s="27" t="inlineStr">
        <is>
          <t>3143.25</t>
        </is>
      </c>
      <c r="AU8" s="27" t="n">
        <v>0</v>
      </c>
      <c r="AV8" s="27" t="n">
        <v>0</v>
      </c>
      <c r="AW8" s="27" t="n">
        <v>0</v>
      </c>
      <c r="AX8" s="27" t="n">
        <v>0</v>
      </c>
      <c r="AY8" s="27" t="n">
        <v>0</v>
      </c>
      <c r="AZ8" s="27" t="n">
        <v>0</v>
      </c>
      <c r="BA8" s="27" t="n">
        <v>5</v>
      </c>
      <c r="BB8" s="27" t="n"/>
      <c r="BC8" s="27" t="n"/>
      <c r="BD8" s="27" t="n">
        <v>17145</v>
      </c>
      <c r="BE8" s="27" t="n">
        <v>5715</v>
      </c>
      <c r="BF8" s="27" t="inlineStr">
        <is>
          <t>8572.5</t>
        </is>
      </c>
      <c r="BG8" s="27" t="inlineStr">
        <is>
          <t>2857.5</t>
        </is>
      </c>
      <c r="BH8" s="27" t="inlineStr">
        <is>
          <t>04/04/2025 01:18:56 p. m.</t>
        </is>
      </c>
      <c r="BI8" s="23" t="n"/>
      <c r="BJ8" s="27" t="n"/>
      <c r="BK8" s="27" t="n"/>
      <c r="BL8" s="27" t="n"/>
      <c r="BM8" s="27" t="n"/>
      <c r="BN8" s="27" t="n"/>
      <c r="BO8" s="24" t="n"/>
      <c r="BP8" s="24">
        <f>+VLOOKUP(C8,[1]CV2240!$A$5:$N$800,14,FALSE)</f>
        <v/>
      </c>
      <c r="BQ8" s="24">
        <f>+VLOOKUP(C8,[1]CV2260!$A$5:$N$900,14,FALSE)</f>
        <v/>
      </c>
      <c r="BR8" s="24" t="n"/>
      <c r="BS8" s="24" t="n"/>
      <c r="BT8" s="24">
        <f>+VLOOKUP(C8,[1]CV2360!$A$5:$N$900,14,FALSE)</f>
        <v/>
      </c>
      <c r="BU8" s="24">
        <f>+VLOOKUP(C8,[1]CV2420!$A$5:$N$900,14,FALSE)</f>
        <v/>
      </c>
      <c r="BV8" s="24">
        <f>+VLOOKUP(C8,[1]CV2440!$A$5:$N$900,14,FALSE)</f>
        <v/>
      </c>
      <c r="BW8" s="24">
        <f>+VLOOKUP(C8,[1]CV2460!$A$5:$N$900,14,FALSE)</f>
        <v/>
      </c>
      <c r="BX8" s="24">
        <f>+VLOOKUP(C8,[1]CV2520!$A$5:$N$900,14,FALSE)</f>
        <v/>
      </c>
      <c r="BY8" s="24">
        <f>+VLOOKUP(C8,CV!$A$5:$N$896,14,FALSE)</f>
        <v/>
      </c>
      <c r="BZ8" s="24">
        <f>SUM(BO8:BY8)</f>
        <v/>
      </c>
      <c r="CA8" s="27" t="n"/>
      <c r="CB8" s="27" t="n"/>
      <c r="CC8" s="27" t="n"/>
      <c r="CD8" s="27" t="n"/>
    </row>
    <row r="9">
      <c r="A9" s="19">
        <f>+C9</f>
        <v/>
      </c>
      <c r="B9" s="27">
        <f>+VLOOKUP(A9,'BASE 2540'!$A$2:$B$500,2,FALSE)</f>
        <v/>
      </c>
      <c r="C9" s="27" t="n">
        <v>247806</v>
      </c>
      <c r="D9" s="27" t="inlineStr">
        <is>
          <t>Aguilar</t>
        </is>
      </c>
      <c r="E9" s="27" t="inlineStr">
        <is>
          <t>Ruiz</t>
        </is>
      </c>
      <c r="F9" s="27" t="inlineStr">
        <is>
          <t xml:space="preserve">Alfredo </t>
        </is>
      </c>
      <c r="G9" s="27">
        <f>+CONCATENATE(D9,"  ",E9," ",F9,)</f>
        <v/>
      </c>
      <c r="H9" s="27" t="inlineStr">
        <is>
          <t>AS</t>
        </is>
      </c>
      <c r="I9" s="27" t="n"/>
      <c r="J9" s="27" t="n">
        <v>2</v>
      </c>
      <c r="K9" s="27" t="inlineStr">
        <is>
          <t>Centro</t>
        </is>
      </c>
      <c r="L9" s="27" t="inlineStr">
        <is>
          <t>TAX</t>
        </is>
      </c>
      <c r="M9" s="27" t="inlineStr">
        <is>
          <t>TAX</t>
        </is>
      </c>
      <c r="N9" s="27" t="n"/>
      <c r="O9" s="27" t="n"/>
      <c r="P9" s="27" t="inlineStr">
        <is>
          <t>MAE-MADP-22</t>
        </is>
      </c>
      <c r="Q9" s="27" t="inlineStr">
        <is>
          <t>MA</t>
        </is>
      </c>
      <c r="R9" s="27" t="inlineStr">
        <is>
          <t>2O25</t>
        </is>
      </c>
      <c r="S9" s="27" t="inlineStr">
        <is>
          <t>M</t>
        </is>
      </c>
      <c r="T9" s="27" t="inlineStr">
        <is>
          <t>NI</t>
        </is>
      </c>
      <c r="U9" s="27" t="inlineStr">
        <is>
          <t>-</t>
        </is>
      </c>
      <c r="V9" s="21" t="n">
        <v>45792</v>
      </c>
      <c r="W9" s="27" t="n">
        <v>202540</v>
      </c>
      <c r="X9" s="27" t="inlineStr">
        <is>
          <t>Matutino</t>
        </is>
      </c>
      <c r="Y9" s="27" t="inlineStr">
        <is>
          <t xml:space="preserve"> No especificada</t>
        </is>
      </c>
      <c r="Z9" s="27" t="inlineStr">
        <is>
          <t>556-3904273</t>
        </is>
      </c>
      <c r="AA9" s="27" t="inlineStr">
        <is>
          <t>552-4957030</t>
        </is>
      </c>
      <c r="AB9" s="27" t="inlineStr">
        <is>
          <t>AURA751112HDFGZL07</t>
        </is>
      </c>
      <c r="AC9" s="22" t="n">
        <v>27710</v>
      </c>
      <c r="AD9" s="27" t="inlineStr">
        <is>
          <t>02/05/2025 10:25:03 a. m.</t>
        </is>
      </c>
      <c r="AE9" s="23" t="inlineStr">
        <is>
          <t>alfredo.bathory@gmail.com</t>
        </is>
      </c>
      <c r="AF9" s="27" t="inlineStr">
        <is>
          <t>00247806@red.unid.mx</t>
        </is>
      </c>
      <c r="AG9" s="27" t="n">
        <v>9578</v>
      </c>
      <c r="AH9" s="27" t="n">
        <v>70</v>
      </c>
      <c r="AI9" s="27" t="n">
        <v>0</v>
      </c>
      <c r="AJ9" s="27" t="n">
        <v>70</v>
      </c>
      <c r="AK9" s="27" t="n">
        <v>60</v>
      </c>
      <c r="AL9" s="27" t="n">
        <v>90</v>
      </c>
      <c r="AM9" s="27" t="inlineStr">
        <is>
          <t>14/05/2025 06:57:00 p. m.</t>
        </is>
      </c>
      <c r="AN9" s="27" t="n">
        <v>4</v>
      </c>
      <c r="AO9" s="27" t="n">
        <v>70</v>
      </c>
      <c r="AP9" s="27" t="n">
        <v>4480</v>
      </c>
      <c r="AQ9" s="27" t="n">
        <v>70</v>
      </c>
      <c r="AR9" s="27" t="n">
        <v>4480</v>
      </c>
      <c r="AS9" s="27" t="n">
        <v>70</v>
      </c>
      <c r="AT9" s="27" t="n">
        <v>4480</v>
      </c>
      <c r="AU9" s="27" t="n">
        <v>70</v>
      </c>
      <c r="AV9" s="27" t="n">
        <v>4480</v>
      </c>
      <c r="AW9" s="27" t="n">
        <v>0</v>
      </c>
      <c r="AX9" s="27" t="n">
        <v>0</v>
      </c>
      <c r="AY9" s="27" t="n">
        <v>0</v>
      </c>
      <c r="AZ9" s="27" t="n">
        <v>0</v>
      </c>
      <c r="BA9" s="27" t="n">
        <v>3</v>
      </c>
      <c r="BB9" s="27" t="n"/>
      <c r="BC9" s="27" t="n">
        <v>202540</v>
      </c>
      <c r="BD9" s="27" t="n">
        <v>25600</v>
      </c>
      <c r="BE9" s="27" t="n">
        <v>6400</v>
      </c>
      <c r="BF9" s="27" t="n">
        <v>2560</v>
      </c>
      <c r="BG9" s="27" t="n">
        <v>640</v>
      </c>
      <c r="BH9" s="27" t="inlineStr">
        <is>
          <t>02/05/2025 10:25:03 a. m.</t>
        </is>
      </c>
      <c r="BI9" s="23" t="inlineStr">
        <is>
          <t>efac1117-b710-f011-9989-7c1e5218e7d2</t>
        </is>
      </c>
      <c r="BJ9" s="27" t="n"/>
      <c r="BK9" s="27" t="n"/>
      <c r="BL9" s="27" t="n"/>
      <c r="BM9" s="27" t="n"/>
      <c r="BN9" s="27" t="n"/>
      <c r="BO9" s="24" t="n"/>
      <c r="BP9" s="24" t="n"/>
      <c r="BQ9" s="24" t="n"/>
      <c r="BR9" s="24" t="n"/>
      <c r="BS9" s="24" t="n"/>
      <c r="BT9" s="24" t="n"/>
      <c r="BU9" s="24" t="n"/>
      <c r="BV9" s="24" t="n"/>
      <c r="BW9" s="24" t="n"/>
      <c r="BX9" s="24" t="n"/>
      <c r="BY9" s="24">
        <f>+VLOOKUP(C9,CV!$A$5:$N$896,14,FALSE)</f>
        <v/>
      </c>
      <c r="BZ9" s="24">
        <f>SUM(BO9:BY9)</f>
        <v/>
      </c>
      <c r="CA9" s="27" t="n"/>
      <c r="CB9" s="27" t="n"/>
      <c r="CC9" s="27" t="n"/>
      <c r="CD9" s="27" t="n"/>
    </row>
    <row r="10">
      <c r="A10" s="19">
        <f>+C10</f>
        <v/>
      </c>
      <c r="B10" s="27">
        <f>+VLOOKUP(A10,'BASE 2540'!$A$2:$B$500,2,FALSE)</f>
        <v/>
      </c>
      <c r="C10" s="27" t="n">
        <v>252032</v>
      </c>
      <c r="D10" s="27" t="inlineStr">
        <is>
          <t>Valencia</t>
        </is>
      </c>
      <c r="E10" s="27" t="inlineStr">
        <is>
          <t>Arrieta</t>
        </is>
      </c>
      <c r="F10" s="27" t="inlineStr">
        <is>
          <t>Evelyn Sarai</t>
        </is>
      </c>
      <c r="G10" s="27">
        <f>+CONCATENATE(D10,"  ",E10," ",F10,)</f>
        <v/>
      </c>
      <c r="H10" s="27" t="inlineStr">
        <is>
          <t>AS</t>
        </is>
      </c>
      <c r="I10" s="27" t="n"/>
      <c r="J10" s="27" t="n">
        <v>2</v>
      </c>
      <c r="K10" s="27" t="inlineStr">
        <is>
          <t>Centro</t>
        </is>
      </c>
      <c r="L10" s="27" t="inlineStr">
        <is>
          <t>TAX</t>
        </is>
      </c>
      <c r="M10" s="27" t="n"/>
      <c r="N10" s="27" t="n"/>
      <c r="O10" s="27" t="n"/>
      <c r="P10" s="27" t="inlineStr">
        <is>
          <t>LIC-CTCO-18</t>
        </is>
      </c>
      <c r="Q10" s="27" t="inlineStr">
        <is>
          <t>LI</t>
        </is>
      </c>
      <c r="R10" s="27" t="inlineStr">
        <is>
          <t>2L25</t>
        </is>
      </c>
      <c r="S10" s="27" t="inlineStr">
        <is>
          <t>F</t>
        </is>
      </c>
      <c r="T10" s="27" t="inlineStr">
        <is>
          <t>RI</t>
        </is>
      </c>
      <c r="U10" s="27" t="inlineStr">
        <is>
          <t>-</t>
        </is>
      </c>
      <c r="V10" s="21" t="n">
        <v>45798</v>
      </c>
      <c r="W10" s="27" t="n">
        <v>201660</v>
      </c>
      <c r="X10" s="27" t="inlineStr">
        <is>
          <t>Matutino</t>
        </is>
      </c>
      <c r="Y10" s="27" t="inlineStr">
        <is>
          <t xml:space="preserve"> No especificada</t>
        </is>
      </c>
      <c r="Z10" s="27" t="inlineStr">
        <is>
          <t>555- 641-7978</t>
        </is>
      </c>
      <c r="AA10" s="27" t="inlineStr">
        <is>
          <t>555- 434-9852</t>
        </is>
      </c>
      <c r="AB10" s="27" t="inlineStr">
        <is>
          <t>VAAE950911MMCLRV00</t>
        </is>
      </c>
      <c r="AC10" s="22" t="n">
        <v>34953</v>
      </c>
      <c r="AD10" s="22" t="n">
        <v>45750</v>
      </c>
      <c r="AE10" s="23" t="inlineStr">
        <is>
          <t>evee_arrieta@hotmail.com</t>
        </is>
      </c>
      <c r="AF10" s="27" t="inlineStr">
        <is>
          <t>00252032@red.unid.mx</t>
        </is>
      </c>
      <c r="AG10" s="27" t="n">
        <v>14648</v>
      </c>
      <c r="AH10" s="27" t="n">
        <v>0</v>
      </c>
      <c r="AI10" s="27" t="n">
        <v>0</v>
      </c>
      <c r="AJ10" s="27" t="n">
        <v>0</v>
      </c>
      <c r="AK10" s="27" t="n">
        <v>0</v>
      </c>
      <c r="AL10" s="27" t="n">
        <v>0</v>
      </c>
      <c r="AM10" s="27" t="inlineStr">
        <is>
          <t>28/01/2025 11:37:14 a. m.</t>
        </is>
      </c>
      <c r="AN10" s="27" t="n">
        <v>3</v>
      </c>
      <c r="AO10" s="27" t="n">
        <v>0</v>
      </c>
      <c r="AP10" s="27" t="n">
        <v>0</v>
      </c>
      <c r="AQ10" s="27" t="n">
        <v>0</v>
      </c>
      <c r="AR10" s="27" t="n">
        <v>0</v>
      </c>
      <c r="AS10" s="27" t="n">
        <v>0</v>
      </c>
      <c r="AT10" s="27" t="n">
        <v>0</v>
      </c>
      <c r="AU10" s="27" t="n">
        <v>0</v>
      </c>
      <c r="AV10" s="27" t="n">
        <v>0</v>
      </c>
      <c r="AW10" s="27" t="n">
        <v>0</v>
      </c>
      <c r="AX10" s="27" t="n">
        <v>0</v>
      </c>
      <c r="AY10" s="27" t="n">
        <v>0</v>
      </c>
      <c r="AZ10" s="27" t="n">
        <v>0</v>
      </c>
      <c r="BA10" s="27" t="n">
        <v>3</v>
      </c>
      <c r="BB10" s="27" t="n"/>
      <c r="BC10" s="27" t="n"/>
      <c r="BD10" s="27" t="n">
        <v>9072</v>
      </c>
      <c r="BE10" s="27" t="n">
        <v>5040</v>
      </c>
      <c r="BF10" s="27" t="n">
        <v>9072</v>
      </c>
      <c r="BG10" s="27" t="n">
        <v>5040</v>
      </c>
      <c r="BH10" s="22" t="n">
        <v>45750</v>
      </c>
      <c r="BI10" s="23" t="n"/>
      <c r="BJ10" s="27" t="n"/>
      <c r="BK10" s="27" t="n"/>
      <c r="BL10" s="27" t="n"/>
      <c r="BM10" s="27" t="n"/>
      <c r="BN10" s="27" t="n"/>
      <c r="BO10" s="24">
        <f>+VLOOKUP(C10,[1]CV2220!$A$4:$N$900,14,FALSE)</f>
        <v/>
      </c>
      <c r="BP10" s="24">
        <f>+VLOOKUP(C10,[1]CV2240!$A$5:$N$800,14,FALSE)</f>
        <v/>
      </c>
      <c r="BQ10" s="24">
        <f>+VLOOKUP(C10,[1]CV2260!$A$5:$N$900,14,FALSE)</f>
        <v/>
      </c>
      <c r="BR10" s="24">
        <f>+VLOOKUP(C10,[1]CV2320!$A$5:$N$900,14,FALSE)</f>
        <v/>
      </c>
      <c r="BS10" s="24">
        <f>+VLOOKUP(C10,[1]CV2340!$A$5:$N$900,14,FALSE)</f>
        <v/>
      </c>
      <c r="BT10" s="24">
        <f>+VLOOKUP(C10,[1]CV2360!$A$5:$N$900,14,FALSE)</f>
        <v/>
      </c>
      <c r="BU10" s="24">
        <f>+VLOOKUP(C10,[1]CV2420!$A$5:$N$900,14,FALSE)</f>
        <v/>
      </c>
      <c r="BV10" s="24">
        <f>+VLOOKUP(C10,[1]CV2440!$A$5:$N$900,14,FALSE)</f>
        <v/>
      </c>
      <c r="BW10" s="24">
        <f>+VLOOKUP(C10,[1]CV2460!$A$5:$N$900,14,FALSE)</f>
        <v/>
      </c>
      <c r="BX10" s="24">
        <f>+VLOOKUP(C10,[1]CV2520!$A$5:$N$900,14,FALSE)</f>
        <v/>
      </c>
      <c r="BY10" s="24">
        <f>+VLOOKUP(C10,CV!$A$5:$N$896,14,FALSE)</f>
        <v/>
      </c>
      <c r="BZ10" s="24">
        <f>SUM(BO10:BY10)</f>
        <v/>
      </c>
      <c r="CA10" s="27" t="n"/>
      <c r="CB10" s="27" t="n"/>
      <c r="CC10" s="27" t="n"/>
      <c r="CD10" s="27" t="n"/>
    </row>
    <row r="11">
      <c r="A11" s="19">
        <f>+C11</f>
        <v/>
      </c>
      <c r="B11" s="27">
        <f>+VLOOKUP(A11,'BASE 2540'!$A$2:$B$500,2,FALSE)</f>
        <v/>
      </c>
      <c r="C11" s="27" t="n">
        <v>253759</v>
      </c>
      <c r="D11" s="27" t="inlineStr">
        <is>
          <t>Guitron</t>
        </is>
      </c>
      <c r="E11" s="27" t="inlineStr">
        <is>
          <t>Garcia</t>
        </is>
      </c>
      <c r="F11" s="27" t="inlineStr">
        <is>
          <t>Carmen Elizabeth</t>
        </is>
      </c>
      <c r="G11" s="27">
        <f>+CONCATENATE(D11,"  ",E11," ",F11,)</f>
        <v/>
      </c>
      <c r="H11" s="27" t="inlineStr">
        <is>
          <t>AS</t>
        </is>
      </c>
      <c r="I11" s="27" t="n"/>
      <c r="J11" s="27" t="n">
        <v>2</v>
      </c>
      <c r="K11" s="27" t="inlineStr">
        <is>
          <t>Centro</t>
        </is>
      </c>
      <c r="L11" s="27" t="inlineStr">
        <is>
          <t>TAX</t>
        </is>
      </c>
      <c r="M11" s="27" t="n"/>
      <c r="N11" s="27" t="n"/>
      <c r="O11" s="27" t="n"/>
      <c r="P11" s="27" t="inlineStr">
        <is>
          <t>LIC-EJAD-17</t>
        </is>
      </c>
      <c r="Q11" s="27" t="inlineStr">
        <is>
          <t>LI</t>
        </is>
      </c>
      <c r="R11" s="25" t="n">
        <v>2e+25</v>
      </c>
      <c r="S11" s="27" t="inlineStr">
        <is>
          <t>F</t>
        </is>
      </c>
      <c r="T11" s="27" t="inlineStr">
        <is>
          <t>RI</t>
        </is>
      </c>
      <c r="U11" s="27" t="inlineStr">
        <is>
          <t>-</t>
        </is>
      </c>
      <c r="V11" s="21" t="n">
        <v>45780</v>
      </c>
      <c r="W11" s="27" t="n">
        <v>201720</v>
      </c>
      <c r="X11" s="27" t="inlineStr">
        <is>
          <t>Sabatino</t>
        </is>
      </c>
      <c r="Y11" s="27" t="inlineStr">
        <is>
          <t xml:space="preserve"> No especificada</t>
        </is>
      </c>
      <c r="Z11" s="27" t="inlineStr">
        <is>
          <t>555- 608-2199</t>
        </is>
      </c>
      <c r="AA11" s="27" t="inlineStr">
        <is>
          <t>551- 881-2285</t>
        </is>
      </c>
      <c r="AB11" s="27" t="inlineStr">
        <is>
          <t>GUGC770216MDFTRR01</t>
        </is>
      </c>
      <c r="AC11" s="22" t="n">
        <v>28172</v>
      </c>
      <c r="AD11" s="27" t="inlineStr">
        <is>
          <t>05/04/2025 12:25:19 p. m.</t>
        </is>
      </c>
      <c r="AE11" s="23" t="inlineStr">
        <is>
          <t>elizabeth_digital@hotmail.com</t>
        </is>
      </c>
      <c r="AF11" s="27" t="inlineStr">
        <is>
          <t>00253759@red.unid.mx</t>
        </is>
      </c>
      <c r="AG11" s="27" t="n">
        <v>4480</v>
      </c>
      <c r="AH11" s="27" t="n">
        <v>60</v>
      </c>
      <c r="AI11" s="27" t="n">
        <v>0</v>
      </c>
      <c r="AJ11" s="27" t="n">
        <v>60</v>
      </c>
      <c r="AK11" s="27" t="n">
        <v>60</v>
      </c>
      <c r="AL11" s="27" t="n">
        <v>0</v>
      </c>
      <c r="AM11" s="27" t="inlineStr">
        <is>
          <t>27/09/2024 05:42:44 p. m.</t>
        </is>
      </c>
      <c r="AN11" s="27" t="n">
        <v>3</v>
      </c>
      <c r="AO11" s="27" t="n">
        <v>60</v>
      </c>
      <c r="AP11" s="27" t="inlineStr">
        <is>
          <t>2290.2</t>
        </is>
      </c>
      <c r="AQ11" s="27" t="n">
        <v>60</v>
      </c>
      <c r="AR11" s="27" t="inlineStr">
        <is>
          <t>2290.2</t>
        </is>
      </c>
      <c r="AS11" s="27" t="n">
        <v>60</v>
      </c>
      <c r="AT11" s="27" t="inlineStr">
        <is>
          <t>2290.2</t>
        </is>
      </c>
      <c r="AU11" s="27" t="n">
        <v>0</v>
      </c>
      <c r="AV11" s="27" t="n">
        <v>0</v>
      </c>
      <c r="AW11" s="27" t="n">
        <v>0</v>
      </c>
      <c r="AX11" s="27" t="n">
        <v>0</v>
      </c>
      <c r="AY11" s="27" t="n">
        <v>0</v>
      </c>
      <c r="AZ11" s="27" t="n">
        <v>0</v>
      </c>
      <c r="BA11" s="27" t="n">
        <v>5</v>
      </c>
      <c r="BB11" s="27" t="n"/>
      <c r="BC11" s="27" t="n"/>
      <c r="BD11" s="27" t="n">
        <v>11451</v>
      </c>
      <c r="BE11" s="27" t="n">
        <v>3817</v>
      </c>
      <c r="BF11" s="27" t="inlineStr">
        <is>
          <t>4580.4</t>
        </is>
      </c>
      <c r="BG11" s="27" t="inlineStr">
        <is>
          <t>1526.8</t>
        </is>
      </c>
      <c r="BH11" s="27" t="inlineStr">
        <is>
          <t>05/04/2025 12:25:19 p. m.</t>
        </is>
      </c>
      <c r="BI11" s="23" t="n"/>
      <c r="BJ11" s="27" t="n"/>
      <c r="BK11" s="27" t="n"/>
      <c r="BL11" s="27" t="n"/>
      <c r="BM11" s="27" t="n"/>
      <c r="BN11" s="27" t="n"/>
      <c r="BO11" s="24" t="n"/>
      <c r="BP11" s="24" t="n"/>
      <c r="BQ11" s="24" t="n"/>
      <c r="BR11" s="24" t="n"/>
      <c r="BS11" s="24" t="n"/>
      <c r="BT11" s="24">
        <f>+VLOOKUP(C11,[1]CV2360!$A$5:$N$900,14,FALSE)</f>
        <v/>
      </c>
      <c r="BU11" s="24">
        <f>+VLOOKUP(C11,[1]CV2420!$A$5:$N$900,14,FALSE)</f>
        <v/>
      </c>
      <c r="BV11" s="24">
        <f>+VLOOKUP(C11,[1]CV2440!$A$5:$N$900,14,FALSE)</f>
        <v/>
      </c>
      <c r="BW11" s="24">
        <f>+VLOOKUP(C11,[1]CV2460!$A$5:$N$900,14,FALSE)</f>
        <v/>
      </c>
      <c r="BX11" s="24">
        <f>+VLOOKUP(C11,[1]CV2520!$A$5:$N$900,14,FALSE)</f>
        <v/>
      </c>
      <c r="BY11" s="24">
        <f>+VLOOKUP(C11,CV!$A$5:$N$896,14,FALSE)</f>
        <v/>
      </c>
      <c r="BZ11" s="24">
        <f>SUM(BO11:BY11)</f>
        <v/>
      </c>
      <c r="CA11" s="27" t="n"/>
      <c r="CB11" s="27" t="n"/>
      <c r="CC11" s="27" t="n"/>
      <c r="CD11" s="27" t="n"/>
    </row>
    <row r="12">
      <c r="A12" s="19">
        <f>+C12</f>
        <v/>
      </c>
      <c r="B12" s="27">
        <f>+VLOOKUP(A12,'BASE 2540'!$A$2:$B$500,2,FALSE)</f>
        <v/>
      </c>
      <c r="C12" s="27" t="n">
        <v>253953</v>
      </c>
      <c r="D12" s="27" t="inlineStr">
        <is>
          <t>Jacinto</t>
        </is>
      </c>
      <c r="E12" s="27" t="inlineStr">
        <is>
          <t>Ruiz</t>
        </is>
      </c>
      <c r="F12" s="27" t="inlineStr">
        <is>
          <t>Angeles Berenice</t>
        </is>
      </c>
      <c r="G12" s="27">
        <f>+CONCATENATE(D12,"  ",E12," ",F12,)</f>
        <v/>
      </c>
      <c r="H12" s="27" t="inlineStr">
        <is>
          <t>AS</t>
        </is>
      </c>
      <c r="I12" s="27" t="n"/>
      <c r="J12" s="27" t="n">
        <v>2</v>
      </c>
      <c r="K12" s="27" t="inlineStr">
        <is>
          <t>Centro</t>
        </is>
      </c>
      <c r="L12" s="27" t="inlineStr">
        <is>
          <t>TAX</t>
        </is>
      </c>
      <c r="M12" s="27" t="n"/>
      <c r="N12" s="27" t="n"/>
      <c r="O12" s="27" t="n"/>
      <c r="P12" s="27" t="inlineStr">
        <is>
          <t>LIC-EJAD-17</t>
        </is>
      </c>
      <c r="Q12" s="27" t="inlineStr">
        <is>
          <t>LI</t>
        </is>
      </c>
      <c r="R12" s="25" t="n">
        <v>2e+25</v>
      </c>
      <c r="S12" s="27" t="inlineStr">
        <is>
          <t>F</t>
        </is>
      </c>
      <c r="T12" s="27" t="inlineStr">
        <is>
          <t>RI</t>
        </is>
      </c>
      <c r="U12" s="27" t="inlineStr">
        <is>
          <t>-</t>
        </is>
      </c>
      <c r="V12" s="27" t="inlineStr">
        <is>
          <t>26-APR-25 00:00:00</t>
        </is>
      </c>
      <c r="W12" s="27" t="n">
        <v>202420</v>
      </c>
      <c r="X12" s="27" t="inlineStr">
        <is>
          <t>Matutino</t>
        </is>
      </c>
      <c r="Y12" s="27" t="inlineStr">
        <is>
          <t xml:space="preserve"> No especificada</t>
        </is>
      </c>
      <c r="Z12" s="27" t="inlineStr">
        <is>
          <t>555- 840-9049</t>
        </is>
      </c>
      <c r="AA12" s="27" t="n">
        <v>-5534817990</v>
      </c>
      <c r="AB12" s="27" t="inlineStr">
        <is>
          <t>JARA971222MDFCZN01</t>
        </is>
      </c>
      <c r="AC12" s="22" t="n">
        <v>35786</v>
      </c>
      <c r="AD12" s="22" t="n">
        <v>45734</v>
      </c>
      <c r="AE12" s="23" t="inlineStr">
        <is>
          <t>angelesjacinto22@yahoo.com</t>
        </is>
      </c>
      <c r="AF12" s="27" t="inlineStr">
        <is>
          <t>00253953@red.unid.mx</t>
        </is>
      </c>
      <c r="AG12" s="27" t="n">
        <v>13270</v>
      </c>
      <c r="AH12" s="27" t="n">
        <v>65</v>
      </c>
      <c r="AI12" s="27" t="n">
        <v>0</v>
      </c>
      <c r="AJ12" s="27" t="n">
        <v>65</v>
      </c>
      <c r="AK12" s="27" t="n">
        <v>65</v>
      </c>
      <c r="AL12" s="27" t="n">
        <v>0</v>
      </c>
      <c r="AM12" s="27" t="inlineStr">
        <is>
          <t>17/01/2024 10:13:03 a. m.</t>
        </is>
      </c>
      <c r="AN12" s="27" t="n">
        <v>3</v>
      </c>
      <c r="AO12" s="27" t="n">
        <v>65</v>
      </c>
      <c r="AP12" s="27" t="inlineStr">
        <is>
          <t>2377.05</t>
        </is>
      </c>
      <c r="AQ12" s="27" t="n">
        <v>65</v>
      </c>
      <c r="AR12" s="27" t="inlineStr">
        <is>
          <t>2377.05</t>
        </is>
      </c>
      <c r="AS12" s="27" t="n">
        <v>65</v>
      </c>
      <c r="AT12" s="27" t="inlineStr">
        <is>
          <t>2377.05</t>
        </is>
      </c>
      <c r="AU12" s="27" t="n">
        <v>0</v>
      </c>
      <c r="AV12" s="27" t="n">
        <v>0</v>
      </c>
      <c r="AW12" s="27" t="n">
        <v>0</v>
      </c>
      <c r="AX12" s="27" t="n">
        <v>0</v>
      </c>
      <c r="AY12" s="27" t="n">
        <v>0</v>
      </c>
      <c r="AZ12" s="27" t="n">
        <v>0</v>
      </c>
      <c r="BA12" s="27" t="n">
        <v>5</v>
      </c>
      <c r="BB12" s="27" t="n"/>
      <c r="BC12" s="27" t="n"/>
      <c r="BD12" s="27" t="n">
        <v>10971</v>
      </c>
      <c r="BE12" s="27" t="n">
        <v>3657</v>
      </c>
      <c r="BF12" s="27" t="inlineStr">
        <is>
          <t>3839.85</t>
        </is>
      </c>
      <c r="BG12" s="27" t="inlineStr">
        <is>
          <t>1279.95</t>
        </is>
      </c>
      <c r="BH12" s="22" t="n">
        <v>45734</v>
      </c>
      <c r="BI12" s="23" t="n"/>
      <c r="BJ12" s="27" t="n"/>
      <c r="BK12" s="27" t="n"/>
      <c r="BL12" s="27" t="n"/>
      <c r="BM12" s="27" t="n"/>
      <c r="BN12" s="27" t="n"/>
      <c r="BO12" s="24" t="n"/>
      <c r="BP12" s="24" t="n"/>
      <c r="BQ12" s="24" t="n"/>
      <c r="BR12" s="24" t="n"/>
      <c r="BS12" s="24" t="n"/>
      <c r="BT12" s="24" t="n"/>
      <c r="BU12" s="24">
        <f>+VLOOKUP(C12,[1]CV2420!$A$5:$N$900,14,FALSE)</f>
        <v/>
      </c>
      <c r="BV12" s="24">
        <f>+VLOOKUP(C12,[1]CV2440!$A$5:$N$900,14,FALSE)</f>
        <v/>
      </c>
      <c r="BW12" s="24">
        <f>+VLOOKUP(C12,[1]CV2460!$A$5:$N$900,14,FALSE)</f>
        <v/>
      </c>
      <c r="BX12" s="24">
        <f>+VLOOKUP(C12,[1]CV2520!$A$5:$N$900,14,FALSE)</f>
        <v/>
      </c>
      <c r="BY12" s="24">
        <f>+VLOOKUP(C12,CV!$A$5:$N$896,14,FALSE)</f>
        <v/>
      </c>
      <c r="BZ12" s="24">
        <f>SUBTOTAL(9,BO12:BY12)</f>
        <v/>
      </c>
      <c r="CA12" s="27" t="n"/>
      <c r="CB12" s="27" t="n"/>
      <c r="CC12" s="27" t="n"/>
      <c r="CD12" s="27" t="n"/>
    </row>
    <row r="13">
      <c r="A13" s="19">
        <f>+C13</f>
        <v/>
      </c>
      <c r="B13" s="27">
        <f>+VLOOKUP(A13,'BASE 2540'!$A$2:$B$500,2,FALSE)</f>
        <v/>
      </c>
      <c r="C13" s="27" t="n">
        <v>260611</v>
      </c>
      <c r="D13" s="27" t="inlineStr">
        <is>
          <t>Jimenez</t>
        </is>
      </c>
      <c r="E13" s="27" t="inlineStr">
        <is>
          <t>Olivares</t>
        </is>
      </c>
      <c r="F13" s="27" t="inlineStr">
        <is>
          <t xml:space="preserve">Adriana </t>
        </is>
      </c>
      <c r="G13" s="27">
        <f>+CONCATENATE(D13,"  ",E13," ",F13,)</f>
        <v/>
      </c>
      <c r="H13" s="27" t="inlineStr">
        <is>
          <t>AS</t>
        </is>
      </c>
      <c r="I13" s="27" t="n"/>
      <c r="J13" s="27" t="n">
        <v>2</v>
      </c>
      <c r="K13" s="27" t="inlineStr">
        <is>
          <t>Centro</t>
        </is>
      </c>
      <c r="L13" s="27" t="inlineStr">
        <is>
          <t>TAX</t>
        </is>
      </c>
      <c r="M13" s="27" t="n"/>
      <c r="N13" s="27" t="n"/>
      <c r="O13" s="27" t="n"/>
      <c r="P13" s="27" t="inlineStr">
        <is>
          <t>LIC-EJAD-17</t>
        </is>
      </c>
      <c r="Q13" s="27" t="inlineStr">
        <is>
          <t>LI</t>
        </is>
      </c>
      <c r="R13" s="25" t="n">
        <v>2e+25</v>
      </c>
      <c r="S13" s="27" t="inlineStr">
        <is>
          <t>F</t>
        </is>
      </c>
      <c r="T13" s="27" t="inlineStr">
        <is>
          <t>RI</t>
        </is>
      </c>
      <c r="U13" s="27" t="inlineStr">
        <is>
          <t>-</t>
        </is>
      </c>
      <c r="V13" s="21" t="n">
        <v>45780</v>
      </c>
      <c r="W13" s="27" t="n">
        <v>202440</v>
      </c>
      <c r="X13" s="27" t="inlineStr">
        <is>
          <t>Sabatino</t>
        </is>
      </c>
      <c r="Y13" s="27" t="inlineStr">
        <is>
          <t xml:space="preserve"> No especificada</t>
        </is>
      </c>
      <c r="Z13" s="27" t="inlineStr">
        <is>
          <t>552- 157-1300</t>
        </is>
      </c>
      <c r="AA13" s="27" t="inlineStr">
        <is>
          <t>556- 446-3719</t>
        </is>
      </c>
      <c r="AB13" s="27" t="inlineStr">
        <is>
          <t>JIOA761128MDFMLD01</t>
        </is>
      </c>
      <c r="AC13" s="22" t="n">
        <v>28092</v>
      </c>
      <c r="AD13" s="22" t="n">
        <v>45734</v>
      </c>
      <c r="AE13" s="23" t="inlineStr">
        <is>
          <t>adrianajmo@hotmail.com</t>
        </is>
      </c>
      <c r="AF13" s="27" t="inlineStr">
        <is>
          <t>00260611@red.unid.mx</t>
        </is>
      </c>
      <c r="AG13" s="27" t="n">
        <v>16797</v>
      </c>
      <c r="AH13" s="27" t="n">
        <v>60</v>
      </c>
      <c r="AI13" s="27" t="n">
        <v>0</v>
      </c>
      <c r="AJ13" s="27" t="n">
        <v>60</v>
      </c>
      <c r="AK13" s="27" t="n">
        <v>60</v>
      </c>
      <c r="AL13" s="27" t="n">
        <v>0</v>
      </c>
      <c r="AM13" s="27" t="inlineStr">
        <is>
          <t>08/03/2024 05:20:47 a. m.</t>
        </is>
      </c>
      <c r="AN13" s="27" t="n">
        <v>3</v>
      </c>
      <c r="AO13" s="27" t="n">
        <v>60</v>
      </c>
      <c r="AP13" s="27" t="inlineStr">
        <is>
          <t>2215.2</t>
        </is>
      </c>
      <c r="AQ13" s="27" t="n">
        <v>60</v>
      </c>
      <c r="AR13" s="27" t="inlineStr">
        <is>
          <t>2215.2</t>
        </is>
      </c>
      <c r="AS13" s="27" t="n">
        <v>60</v>
      </c>
      <c r="AT13" s="27" t="inlineStr">
        <is>
          <t>2215.2</t>
        </is>
      </c>
      <c r="AU13" s="27" t="n">
        <v>0</v>
      </c>
      <c r="AV13" s="27" t="n">
        <v>0</v>
      </c>
      <c r="AW13" s="27" t="n">
        <v>0</v>
      </c>
      <c r="AX13" s="27" t="n">
        <v>0</v>
      </c>
      <c r="AY13" s="27" t="n">
        <v>0</v>
      </c>
      <c r="AZ13" s="27" t="n">
        <v>0</v>
      </c>
      <c r="BA13" s="27" t="n">
        <v>5</v>
      </c>
      <c r="BB13" s="27" t="n"/>
      <c r="BC13" s="27" t="n"/>
      <c r="BD13" s="27" t="n">
        <v>11076</v>
      </c>
      <c r="BE13" s="27" t="n">
        <v>3692</v>
      </c>
      <c r="BF13" s="27" t="inlineStr">
        <is>
          <t>4430.4</t>
        </is>
      </c>
      <c r="BG13" s="27" t="inlineStr">
        <is>
          <t>1476.8</t>
        </is>
      </c>
      <c r="BH13" s="22" t="n">
        <v>45734</v>
      </c>
      <c r="BI13" s="23" t="n"/>
      <c r="BJ13" s="27" t="n"/>
      <c r="BK13" s="27" t="n"/>
      <c r="BL13" s="27" t="n"/>
      <c r="BM13" s="27" t="n"/>
      <c r="BN13" s="27" t="n"/>
      <c r="BO13" s="24" t="n"/>
      <c r="BP13" s="24" t="n"/>
      <c r="BQ13" s="24" t="n"/>
      <c r="BR13" s="24" t="n"/>
      <c r="BS13" s="24" t="n"/>
      <c r="BT13" s="24" t="n"/>
      <c r="BU13" s="24" t="n"/>
      <c r="BV13" s="24">
        <f>+VLOOKUP(C13,[1]CV2440!$A$5:$N$900,14,FALSE)</f>
        <v/>
      </c>
      <c r="BW13" s="24">
        <f>+VLOOKUP(C13,[1]CV2460!$A$5:$N$900,14,FALSE)</f>
        <v/>
      </c>
      <c r="BX13" s="24">
        <f>+VLOOKUP(C13,[1]CV2520!$A$5:$N$900,14,FALSE)</f>
        <v/>
      </c>
      <c r="BY13" s="24">
        <f>+VLOOKUP(C13,CV!$A$5:$N$896,14,FALSE)</f>
        <v/>
      </c>
      <c r="BZ13" s="24">
        <f>SUBTOTAL(9,BO13:BY13)</f>
        <v/>
      </c>
      <c r="CA13" s="27" t="n"/>
      <c r="CB13" s="27" t="n"/>
      <c r="CC13" s="27" t="n"/>
      <c r="CD13" s="27" t="n"/>
    </row>
    <row r="14">
      <c r="A14" s="19">
        <f>+C14</f>
        <v/>
      </c>
      <c r="B14" s="27">
        <f>+VLOOKUP(A14,'BASE 2540'!$A$2:$B$500,2,FALSE)</f>
        <v/>
      </c>
      <c r="C14" s="27" t="n">
        <v>263698</v>
      </c>
      <c r="D14" s="27" t="inlineStr">
        <is>
          <t>Reyes</t>
        </is>
      </c>
      <c r="E14" s="27" t="inlineStr">
        <is>
          <t>Sanchez</t>
        </is>
      </c>
      <c r="F14" s="27" t="inlineStr">
        <is>
          <t>Reyna Hortensia</t>
        </is>
      </c>
      <c r="G14" s="27">
        <f>+CONCATENATE(D14,"  ",E14," ",F14,)</f>
        <v/>
      </c>
      <c r="H14" s="27" t="inlineStr">
        <is>
          <t>AS</t>
        </is>
      </c>
      <c r="I14" s="27" t="n"/>
      <c r="J14" s="27" t="n">
        <v>2</v>
      </c>
      <c r="K14" s="27" t="inlineStr">
        <is>
          <t>Centro</t>
        </is>
      </c>
      <c r="L14" s="27" t="inlineStr">
        <is>
          <t>TAX</t>
        </is>
      </c>
      <c r="M14" s="27" t="n"/>
      <c r="N14" s="27" t="n"/>
      <c r="O14" s="27" t="n"/>
      <c r="P14" s="27" t="inlineStr">
        <is>
          <t>LIC-EJDE-17</t>
        </is>
      </c>
      <c r="Q14" s="27" t="inlineStr">
        <is>
          <t>LI</t>
        </is>
      </c>
      <c r="R14" s="25" t="n">
        <v>2e+25</v>
      </c>
      <c r="S14" s="27" t="inlineStr">
        <is>
          <t>F</t>
        </is>
      </c>
      <c r="T14" s="27" t="inlineStr">
        <is>
          <t>RI</t>
        </is>
      </c>
      <c r="U14" s="27" t="inlineStr">
        <is>
          <t>-</t>
        </is>
      </c>
      <c r="V14" s="27" t="inlineStr">
        <is>
          <t>30-APR-25 00:00:00</t>
        </is>
      </c>
      <c r="W14" s="27" t="n">
        <v>202520</v>
      </c>
      <c r="X14" s="27" t="inlineStr">
        <is>
          <t>Sabatino</t>
        </is>
      </c>
      <c r="Y14" s="27" t="inlineStr">
        <is>
          <t xml:space="preserve"> No especificada</t>
        </is>
      </c>
      <c r="Z14" s="27" t="n"/>
      <c r="AA14" s="27" t="n">
        <v>-5540431917</v>
      </c>
      <c r="AB14" s="27" t="inlineStr">
        <is>
          <t>RESR790106MDFYNY05</t>
        </is>
      </c>
      <c r="AC14" s="22" t="n">
        <v>28861</v>
      </c>
      <c r="AD14" s="22" t="n">
        <v>45747</v>
      </c>
      <c r="AE14" s="23" t="inlineStr">
        <is>
          <t>reynah_reyes@hotmail.com</t>
        </is>
      </c>
      <c r="AF14" s="27" t="inlineStr">
        <is>
          <t>00263698@red.unid.mx</t>
        </is>
      </c>
      <c r="AG14" s="27" t="n"/>
      <c r="AH14" s="27" t="n">
        <v>45</v>
      </c>
      <c r="AI14" s="27" t="n">
        <v>0</v>
      </c>
      <c r="AJ14" s="27" t="n">
        <v>45</v>
      </c>
      <c r="AK14" s="27" t="n">
        <v>45</v>
      </c>
      <c r="AL14" s="27" t="n">
        <v>0</v>
      </c>
      <c r="AM14" s="27" t="inlineStr">
        <is>
          <t>15/10/2024 11:16:05 a. m.</t>
        </is>
      </c>
      <c r="AN14" s="27" t="n">
        <v>3</v>
      </c>
      <c r="AO14" s="27" t="n">
        <v>45</v>
      </c>
      <c r="AP14" s="27" t="inlineStr">
        <is>
          <t>1559.25</t>
        </is>
      </c>
      <c r="AQ14" s="27" t="n">
        <v>45</v>
      </c>
      <c r="AR14" s="27" t="inlineStr">
        <is>
          <t>1559.25</t>
        </is>
      </c>
      <c r="AS14" s="27" t="n">
        <v>45</v>
      </c>
      <c r="AT14" s="27" t="inlineStr">
        <is>
          <t>1559.25</t>
        </is>
      </c>
      <c r="AU14" s="27" t="n">
        <v>0</v>
      </c>
      <c r="AV14" s="27" t="n">
        <v>0</v>
      </c>
      <c r="AW14" s="27" t="n">
        <v>0</v>
      </c>
      <c r="AX14" s="27" t="n">
        <v>0</v>
      </c>
      <c r="AY14" s="27" t="n">
        <v>0</v>
      </c>
      <c r="AZ14" s="27" t="n">
        <v>0</v>
      </c>
      <c r="BA14" s="27" t="n">
        <v>5</v>
      </c>
      <c r="BB14" s="27" t="n"/>
      <c r="BC14" s="27" t="n"/>
      <c r="BD14" s="27" t="n">
        <v>10395</v>
      </c>
      <c r="BE14" s="27" t="n">
        <v>3465</v>
      </c>
      <c r="BF14" s="27" t="inlineStr">
        <is>
          <t>5717.25</t>
        </is>
      </c>
      <c r="BG14" s="27" t="inlineStr">
        <is>
          <t>1905.75</t>
        </is>
      </c>
      <c r="BH14" s="22" t="n">
        <v>45747</v>
      </c>
      <c r="BI14" s="23" t="n"/>
      <c r="BJ14" s="27" t="n"/>
      <c r="BK14" s="27" t="n"/>
      <c r="BL14" s="27" t="n"/>
      <c r="BM14" s="27" t="n"/>
      <c r="BN14" s="27" t="n"/>
      <c r="BO14" s="24" t="n"/>
      <c r="BP14" s="24" t="n"/>
      <c r="BQ14" s="24" t="n"/>
      <c r="BR14" s="24" t="n"/>
      <c r="BS14" s="24" t="n"/>
      <c r="BT14" s="24" t="n"/>
      <c r="BU14" s="24" t="n"/>
      <c r="BV14" s="24" t="n"/>
      <c r="BW14" s="24" t="n"/>
      <c r="BX14" s="24">
        <f>+VLOOKUP(C14,[1]CV2520!$A$5:$N$900,14,FALSE)</f>
        <v/>
      </c>
      <c r="BY14" s="24">
        <f>+VLOOKUP(C14,CV!$A$5:$N$896,14,FALSE)</f>
        <v/>
      </c>
      <c r="BZ14" s="24">
        <f>SUBTOTAL(9,BO14:BY14)</f>
        <v/>
      </c>
      <c r="CA14" s="27" t="n"/>
      <c r="CB14" s="27" t="n"/>
      <c r="CC14" s="27" t="n"/>
      <c r="CD14" s="27" t="n"/>
    </row>
    <row r="15">
      <c r="A15" s="19">
        <f>+C15</f>
        <v/>
      </c>
      <c r="B15" s="27">
        <f>+VLOOKUP(A15,'BASE 2540'!$A$2:$B$500,2,FALSE)</f>
        <v/>
      </c>
      <c r="C15" s="27" t="n">
        <v>263911</v>
      </c>
      <c r="D15" s="27" t="inlineStr">
        <is>
          <t>Laira</t>
        </is>
      </c>
      <c r="E15" s="27" t="inlineStr">
        <is>
          <t>Marciano</t>
        </is>
      </c>
      <c r="F15" s="27" t="inlineStr">
        <is>
          <t>Jose Manuel</t>
        </is>
      </c>
      <c r="G15" s="27">
        <f>+CONCATENATE(D15,"  ",E15," ",F15,)</f>
        <v/>
      </c>
      <c r="H15" s="27" t="inlineStr">
        <is>
          <t>AS</t>
        </is>
      </c>
      <c r="I15" s="27" t="n"/>
      <c r="J15" s="27" t="n">
        <v>2</v>
      </c>
      <c r="K15" s="27" t="inlineStr">
        <is>
          <t>Centro</t>
        </is>
      </c>
      <c r="L15" s="27" t="inlineStr">
        <is>
          <t>TAX</t>
        </is>
      </c>
      <c r="M15" s="27" t="n"/>
      <c r="N15" s="27" t="n"/>
      <c r="O15" s="27" t="n"/>
      <c r="P15" s="27" t="inlineStr">
        <is>
          <t>MAE-EDUP-22</t>
        </is>
      </c>
      <c r="Q15" s="27" t="inlineStr">
        <is>
          <t>MA</t>
        </is>
      </c>
      <c r="R15" s="27" t="inlineStr">
        <is>
          <t>2M25</t>
        </is>
      </c>
      <c r="S15" s="27" t="inlineStr">
        <is>
          <t>M</t>
        </is>
      </c>
      <c r="T15" s="27" t="inlineStr">
        <is>
          <t>RI</t>
        </is>
      </c>
      <c r="U15" s="27" t="inlineStr">
        <is>
          <t>-</t>
        </is>
      </c>
      <c r="V15" s="21" t="n">
        <v>45791</v>
      </c>
      <c r="W15" s="27" t="n">
        <v>202360</v>
      </c>
      <c r="X15" s="27" t="inlineStr">
        <is>
          <t>Matutino</t>
        </is>
      </c>
      <c r="Y15" s="27" t="inlineStr">
        <is>
          <t xml:space="preserve"> No especificada</t>
        </is>
      </c>
      <c r="Z15" s="27" t="n"/>
      <c r="AA15" s="27" t="inlineStr">
        <is>
          <t>557- 346-5640</t>
        </is>
      </c>
      <c r="AB15" s="27" t="inlineStr">
        <is>
          <t>LAMM960727HMCRRN03</t>
        </is>
      </c>
      <c r="AC15" s="22" t="n">
        <v>35273</v>
      </c>
      <c r="AD15" s="22" t="n">
        <v>45782</v>
      </c>
      <c r="AE15" s="23" t="inlineStr">
        <is>
          <t>laira_modas2707@hotmail.com</t>
        </is>
      </c>
      <c r="AF15" s="27" t="inlineStr">
        <is>
          <t>00263911@red.unid.mx</t>
        </is>
      </c>
      <c r="AG15" s="27" t="n"/>
      <c r="AH15" s="27" t="n">
        <v>65</v>
      </c>
      <c r="AI15" s="27" t="n">
        <v>0</v>
      </c>
      <c r="AJ15" s="27" t="n">
        <v>65</v>
      </c>
      <c r="AK15" s="27" t="n">
        <v>65</v>
      </c>
      <c r="AL15" s="27" t="n">
        <v>0</v>
      </c>
      <c r="AM15" s="27" t="inlineStr">
        <is>
          <t>16/08/2023 04:10:13 a. m.</t>
        </is>
      </c>
      <c r="AN15" s="27" t="n">
        <v>4</v>
      </c>
      <c r="AO15" s="27" t="n">
        <v>65</v>
      </c>
      <c r="AP15" s="27" t="inlineStr">
        <is>
          <t>1549.6</t>
        </is>
      </c>
      <c r="AQ15" s="27" t="n">
        <v>65</v>
      </c>
      <c r="AR15" s="27" t="inlineStr">
        <is>
          <t>1549.6</t>
        </is>
      </c>
      <c r="AS15" s="27" t="n">
        <v>65</v>
      </c>
      <c r="AT15" s="27" t="inlineStr">
        <is>
          <t>1549.6</t>
        </is>
      </c>
      <c r="AU15" s="27" t="n">
        <v>65</v>
      </c>
      <c r="AV15" s="27" t="inlineStr">
        <is>
          <t>1549.6</t>
        </is>
      </c>
      <c r="AW15" s="27" t="n">
        <v>0</v>
      </c>
      <c r="AX15" s="27" t="n">
        <v>0</v>
      </c>
      <c r="AY15" s="27" t="n">
        <v>0</v>
      </c>
      <c r="AZ15" s="27" t="n">
        <v>0</v>
      </c>
      <c r="BA15" s="27" t="n">
        <v>1</v>
      </c>
      <c r="BB15" s="27" t="n"/>
      <c r="BC15" s="27" t="n"/>
      <c r="BD15" s="27" t="n">
        <v>7152</v>
      </c>
      <c r="BE15" s="27" t="n">
        <v>2384</v>
      </c>
      <c r="BF15" s="27" t="inlineStr">
        <is>
          <t>2503.2</t>
        </is>
      </c>
      <c r="BG15" s="27" t="inlineStr">
        <is>
          <t>834.4</t>
        </is>
      </c>
      <c r="BH15" s="22" t="n">
        <v>45749</v>
      </c>
      <c r="BI15" s="23" t="n"/>
      <c r="BJ15" s="27" t="n"/>
      <c r="BK15" s="27" t="n"/>
      <c r="BL15" s="27" t="n"/>
      <c r="BM15" s="27" t="n"/>
      <c r="BN15" s="27" t="n"/>
      <c r="BO15" s="24" t="n"/>
      <c r="BP15" s="24" t="n"/>
      <c r="BQ15" s="24" t="n"/>
      <c r="BR15" s="24" t="n"/>
      <c r="BS15" s="24" t="n"/>
      <c r="BT15" s="24">
        <f>+VLOOKUP(C15,[1]CV2360!$A$5:$N$900,14,FALSE)</f>
        <v/>
      </c>
      <c r="BU15" s="24">
        <f>+VLOOKUP(C15,[1]CV2420!$A$5:$N$900,14,FALSE)</f>
        <v/>
      </c>
      <c r="BV15" s="24">
        <f>+VLOOKUP(C15,[1]CV2440!$A$5:$N$900,14,FALSE)</f>
        <v/>
      </c>
      <c r="BW15" s="24">
        <f>+VLOOKUP(C15,[1]CV2460!$A$5:$N$900,14,FALSE)</f>
        <v/>
      </c>
      <c r="BX15" s="24">
        <f>+VLOOKUP(C15,[1]CV2520!$A$5:$N$900,14,FALSE)</f>
        <v/>
      </c>
      <c r="BY15" s="24">
        <f>+VLOOKUP(C15,CV!$A$5:$N$896,14,FALSE)</f>
        <v/>
      </c>
      <c r="BZ15" s="24">
        <f>SUBTOTAL(9,BO15:BY15)</f>
        <v/>
      </c>
      <c r="CA15" s="27" t="n"/>
      <c r="CB15" s="27" t="n"/>
      <c r="CC15" s="27" t="n"/>
      <c r="CD15" s="27" t="n"/>
    </row>
    <row r="16">
      <c r="A16" s="19">
        <f>+C16</f>
        <v/>
      </c>
      <c r="B16" s="27">
        <f>+VLOOKUP(A16,'BASE 2540'!$A$2:$B$500,2,FALSE)</f>
        <v/>
      </c>
      <c r="C16" s="27" t="n">
        <v>267363</v>
      </c>
      <c r="D16" s="27" t="inlineStr">
        <is>
          <t>Lopez</t>
        </is>
      </c>
      <c r="E16" s="27" t="inlineStr">
        <is>
          <t>Trejo</t>
        </is>
      </c>
      <c r="F16" s="27" t="inlineStr">
        <is>
          <t>Iram Jensen</t>
        </is>
      </c>
      <c r="G16" s="27">
        <f>+CONCATENATE(D16,"  ",E16," ",F16,)</f>
        <v/>
      </c>
      <c r="H16" s="27" t="inlineStr">
        <is>
          <t>AS</t>
        </is>
      </c>
      <c r="I16" s="27" t="n"/>
      <c r="J16" s="27" t="n">
        <v>2</v>
      </c>
      <c r="K16" s="27" t="inlineStr">
        <is>
          <t>Centro</t>
        </is>
      </c>
      <c r="L16" s="27" t="inlineStr">
        <is>
          <t>TAX</t>
        </is>
      </c>
      <c r="M16" s="27" t="n"/>
      <c r="N16" s="27" t="n"/>
      <c r="O16" s="27" t="n"/>
      <c r="P16" s="27" t="inlineStr">
        <is>
          <t>LIC-EJAD-17</t>
        </is>
      </c>
      <c r="Q16" s="27" t="inlineStr">
        <is>
          <t>LI</t>
        </is>
      </c>
      <c r="R16" s="25" t="n">
        <v>2e+25</v>
      </c>
      <c r="S16" s="27" t="inlineStr">
        <is>
          <t>M</t>
        </is>
      </c>
      <c r="T16" s="27" t="inlineStr">
        <is>
          <t>RI</t>
        </is>
      </c>
      <c r="U16" s="27" t="inlineStr">
        <is>
          <t>-</t>
        </is>
      </c>
      <c r="V16" s="27" t="n"/>
      <c r="W16" s="27" t="n">
        <v>201760</v>
      </c>
      <c r="X16" s="27" t="inlineStr">
        <is>
          <t>Sabatino</t>
        </is>
      </c>
      <c r="Y16" s="27" t="inlineStr">
        <is>
          <t xml:space="preserve"> No especificada</t>
        </is>
      </c>
      <c r="Z16" s="27" t="inlineStr">
        <is>
          <t>555- 632-2670</t>
        </is>
      </c>
      <c r="AA16" s="27" t="inlineStr">
        <is>
          <t>557- 483-5783</t>
        </is>
      </c>
      <c r="AB16" s="27" t="inlineStr">
        <is>
          <t>LOTI950428HDFPRR07</t>
        </is>
      </c>
      <c r="AC16" s="22" t="n">
        <v>34817</v>
      </c>
      <c r="AD16" s="27" t="inlineStr">
        <is>
          <t>16/05/2025 03:47:12 p. m.</t>
        </is>
      </c>
      <c r="AE16" s="23" t="inlineStr">
        <is>
          <t>iramjensen.ltrejo@gmail.com</t>
        </is>
      </c>
      <c r="AF16" s="27" t="inlineStr">
        <is>
          <t>00267363@red.unid.mx</t>
        </is>
      </c>
      <c r="AG16" s="27" t="n">
        <v>4909</v>
      </c>
      <c r="AH16" s="27" t="n">
        <v>0</v>
      </c>
      <c r="AI16" s="27" t="n">
        <v>0</v>
      </c>
      <c r="AJ16" s="27" t="n">
        <v>0</v>
      </c>
      <c r="AK16" s="27" t="n">
        <v>0</v>
      </c>
      <c r="AL16" s="27" t="n">
        <v>0</v>
      </c>
      <c r="AM16" s="27" t="inlineStr">
        <is>
          <t>27/05/2025 12:33:33 p. m.</t>
        </is>
      </c>
      <c r="AN16" s="27" t="n">
        <v>3</v>
      </c>
      <c r="AO16" s="27" t="n">
        <v>0</v>
      </c>
      <c r="AP16" s="27" t="n">
        <v>0</v>
      </c>
      <c r="AQ16" s="27" t="n">
        <v>0</v>
      </c>
      <c r="AR16" s="27" t="n">
        <v>0</v>
      </c>
      <c r="AS16" s="27" t="n">
        <v>0</v>
      </c>
      <c r="AT16" s="27" t="n">
        <v>0</v>
      </c>
      <c r="AU16" s="27" t="n">
        <v>0</v>
      </c>
      <c r="AV16" s="27" t="n">
        <v>0</v>
      </c>
      <c r="AW16" s="27" t="n">
        <v>0</v>
      </c>
      <c r="AX16" s="27" t="n">
        <v>0</v>
      </c>
      <c r="AY16" s="27" t="n">
        <v>0</v>
      </c>
      <c r="AZ16" s="27" t="n">
        <v>0</v>
      </c>
      <c r="BA16" s="27" t="n"/>
      <c r="BB16" s="27" t="n">
        <v>40</v>
      </c>
      <c r="BC16" s="27" t="n"/>
      <c r="BD16" s="27" t="n">
        <v>9900</v>
      </c>
      <c r="BE16" s="27" t="n">
        <v>3300</v>
      </c>
      <c r="BF16" s="27" t="n">
        <v>5940</v>
      </c>
      <c r="BG16" s="27" t="n">
        <v>5940</v>
      </c>
      <c r="BH16" s="27" t="inlineStr">
        <is>
          <t>16/05/2025 03:47:12 p. m.</t>
        </is>
      </c>
      <c r="BI16" s="23" t="n"/>
      <c r="BJ16" s="27" t="n"/>
      <c r="BK16" s="27" t="n"/>
      <c r="BL16" s="27" t="n"/>
      <c r="BM16" s="27" t="n"/>
      <c r="BN16" s="27" t="n"/>
      <c r="BO16" s="24">
        <f>+VLOOKUP(C16,[1]CV2220!$A$4:$N$900,14,FALSE)</f>
        <v/>
      </c>
      <c r="BP16" s="24" t="n"/>
      <c r="BQ16" s="24" t="n"/>
      <c r="BR16" s="24" t="n"/>
      <c r="BS16" s="24" t="n"/>
      <c r="BT16" s="24" t="n"/>
      <c r="BU16" s="24" t="n"/>
      <c r="BV16" s="24" t="n"/>
      <c r="BW16" s="24">
        <f>+VLOOKUP(C16,[1]CV2460!$A$5:$N$900,14,FALSE)</f>
        <v/>
      </c>
      <c r="BX16" s="24">
        <f>+VLOOKUP(C16,[1]CV2520!$A$5:$N$900,14,FALSE)</f>
        <v/>
      </c>
      <c r="BY16" s="24">
        <f>+VLOOKUP(C16,CV!$A$5:$N$896,14,FALSE)</f>
        <v/>
      </c>
      <c r="BZ16" s="24">
        <f>SUBTOTAL(9,BO16:BY16)</f>
        <v/>
      </c>
      <c r="CA16" s="27" t="n"/>
      <c r="CB16" s="27" t="n"/>
      <c r="CC16" s="27" t="n"/>
      <c r="CD16" s="27" t="n"/>
    </row>
    <row r="17">
      <c r="A17" s="19">
        <f>+C17</f>
        <v/>
      </c>
      <c r="B17" s="27">
        <f>+VLOOKUP(A17,'BASE 2540'!$A$2:$B$500,2,FALSE)</f>
        <v/>
      </c>
      <c r="C17" s="27" t="n">
        <v>271397</v>
      </c>
      <c r="D17" s="27" t="inlineStr">
        <is>
          <t>Olvera</t>
        </is>
      </c>
      <c r="E17" s="27" t="inlineStr">
        <is>
          <t>Granados</t>
        </is>
      </c>
      <c r="F17" s="27" t="inlineStr">
        <is>
          <t>Juan Carlos</t>
        </is>
      </c>
      <c r="G17" s="27">
        <f>+CONCATENATE(D17,"  ",E17," ",F17,)</f>
        <v/>
      </c>
      <c r="H17" s="27" t="inlineStr">
        <is>
          <t>AS</t>
        </is>
      </c>
      <c r="I17" s="27" t="n"/>
      <c r="J17" s="27" t="n">
        <v>2</v>
      </c>
      <c r="K17" s="27" t="inlineStr">
        <is>
          <t>Centro</t>
        </is>
      </c>
      <c r="L17" s="27" t="inlineStr">
        <is>
          <t>TAX</t>
        </is>
      </c>
      <c r="M17" s="27" t="n"/>
      <c r="N17" s="27" t="n"/>
      <c r="O17" s="27" t="n"/>
      <c r="P17" s="27" t="inlineStr">
        <is>
          <t>MAE-EDUC-19</t>
        </is>
      </c>
      <c r="Q17" s="27" t="inlineStr">
        <is>
          <t>MA</t>
        </is>
      </c>
      <c r="R17" s="27" t="inlineStr">
        <is>
          <t>2M25</t>
        </is>
      </c>
      <c r="S17" s="27" t="inlineStr">
        <is>
          <t>M</t>
        </is>
      </c>
      <c r="T17" s="27" t="inlineStr">
        <is>
          <t>RI</t>
        </is>
      </c>
      <c r="U17" s="27" t="inlineStr">
        <is>
          <t>-</t>
        </is>
      </c>
      <c r="V17" s="21" t="n">
        <v>45783</v>
      </c>
      <c r="W17" s="27" t="n">
        <v>202440</v>
      </c>
      <c r="X17" s="27" t="inlineStr">
        <is>
          <t>Matutino</t>
        </is>
      </c>
      <c r="Y17" s="27" t="inlineStr">
        <is>
          <t xml:space="preserve"> No especificada</t>
        </is>
      </c>
      <c r="Z17" s="27" t="n">
        <v>-5636234091</v>
      </c>
      <c r="AA17" s="27">
        <f>52-5636234091</f>
        <v/>
      </c>
      <c r="AB17" s="27" t="inlineStr">
        <is>
          <t>OEGJ990313HDFLRN05</t>
        </is>
      </c>
      <c r="AC17" s="22" t="n">
        <v>36232</v>
      </c>
      <c r="AD17" s="22" t="n">
        <v>45789</v>
      </c>
      <c r="AE17" s="23" t="inlineStr">
        <is>
          <t>j45game@gmail.com</t>
        </is>
      </c>
      <c r="AF17" s="27" t="inlineStr">
        <is>
          <t>00271397@red.unid.mx</t>
        </is>
      </c>
      <c r="AG17" s="27" t="n">
        <v>9560</v>
      </c>
      <c r="AH17" s="27" t="n">
        <v>50</v>
      </c>
      <c r="AI17" s="27" t="n">
        <v>0</v>
      </c>
      <c r="AJ17" s="27" t="n">
        <v>50</v>
      </c>
      <c r="AK17" s="27" t="n">
        <v>50</v>
      </c>
      <c r="AL17" s="27" t="n">
        <v>0</v>
      </c>
      <c r="AM17" s="27" t="inlineStr">
        <is>
          <t>16/05/2024 04:10:11 a. m.</t>
        </is>
      </c>
      <c r="AN17" s="27" t="n">
        <v>4</v>
      </c>
      <c r="AO17" s="27" t="n">
        <v>50</v>
      </c>
      <c r="AP17" s="27" t="inlineStr">
        <is>
          <t>2881.5</t>
        </is>
      </c>
      <c r="AQ17" s="27" t="n">
        <v>50</v>
      </c>
      <c r="AR17" s="27" t="inlineStr">
        <is>
          <t>2881.5</t>
        </is>
      </c>
      <c r="AS17" s="27" t="n">
        <v>50</v>
      </c>
      <c r="AT17" s="27" t="inlineStr">
        <is>
          <t>2881.5</t>
        </is>
      </c>
      <c r="AU17" s="27" t="n">
        <v>50</v>
      </c>
      <c r="AV17" s="27" t="inlineStr">
        <is>
          <t>2881.5</t>
        </is>
      </c>
      <c r="AW17" s="27" t="n">
        <v>0</v>
      </c>
      <c r="AX17" s="27" t="n">
        <v>0</v>
      </c>
      <c r="AY17" s="27" t="n">
        <v>0</v>
      </c>
      <c r="AZ17" s="27" t="n">
        <v>0</v>
      </c>
      <c r="BA17" s="27" t="n">
        <v>3</v>
      </c>
      <c r="BB17" s="27" t="n"/>
      <c r="BC17" s="27" t="n"/>
      <c r="BD17" s="27" t="n">
        <v>17289</v>
      </c>
      <c r="BE17" s="27" t="n">
        <v>5763</v>
      </c>
      <c r="BF17" s="27" t="inlineStr">
        <is>
          <t>8644.5</t>
        </is>
      </c>
      <c r="BG17" s="27" t="inlineStr">
        <is>
          <t>2881.5</t>
        </is>
      </c>
      <c r="BH17" s="27" t="inlineStr">
        <is>
          <t>30/04/2025 05:55:47 p. m.</t>
        </is>
      </c>
      <c r="BI17" s="23" t="n"/>
      <c r="BJ17" s="27" t="n"/>
      <c r="BK17" s="27" t="n"/>
      <c r="BL17" s="27" t="n"/>
      <c r="BM17" s="27" t="n"/>
      <c r="BN17" s="27" t="n"/>
      <c r="BO17" s="24">
        <f>+VLOOKUP(C17,[1]CV2220!$A$4:$N$900,14,FALSE)</f>
        <v/>
      </c>
      <c r="BP17" s="24">
        <f>+VLOOKUP(C17,[1]CV2240!$A$5:$N$800,14,FALSE)</f>
        <v/>
      </c>
      <c r="BQ17" s="24" t="n"/>
      <c r="BR17" s="24" t="n"/>
      <c r="BS17" s="24" t="n"/>
      <c r="BT17" s="24" t="n"/>
      <c r="BU17" s="24">
        <f>+VLOOKUP(C17,[1]CV2420!$A$5:$N$900,14,FALSE)</f>
        <v/>
      </c>
      <c r="BV17" s="24">
        <f>+VLOOKUP(C17,[1]CV2440!$A$5:$N$900,14,FALSE)</f>
        <v/>
      </c>
      <c r="BW17" s="24">
        <f>+VLOOKUP(C17,[1]CV2460!$A$5:$N$900,14,FALSE)</f>
        <v/>
      </c>
      <c r="BX17" s="24">
        <f>+VLOOKUP(C17,[1]CV2520!$A$5:$N$900,14,FALSE)</f>
        <v/>
      </c>
      <c r="BY17" s="24">
        <f>+VLOOKUP(C17,CV!$A$5:$N$896,14,FALSE)</f>
        <v/>
      </c>
      <c r="BZ17" s="24">
        <f>SUBTOTAL(9,BO17:BY17)</f>
        <v/>
      </c>
      <c r="CA17" s="27" t="n"/>
      <c r="CB17" s="27" t="n"/>
      <c r="CC17" s="27" t="n"/>
      <c r="CD17" s="27" t="n"/>
    </row>
    <row r="18">
      <c r="A18" s="19">
        <f>+C18</f>
        <v/>
      </c>
      <c r="B18" s="27">
        <f>+VLOOKUP(A18,'BASE 2540'!$A$2:$B$500,2,FALSE)</f>
        <v/>
      </c>
      <c r="C18" s="27" t="n">
        <v>271844</v>
      </c>
      <c r="D18" s="27" t="inlineStr">
        <is>
          <t>Aguilar</t>
        </is>
      </c>
      <c r="E18" s="27" t="inlineStr">
        <is>
          <t>Sixtos</t>
        </is>
      </c>
      <c r="F18" s="27" t="inlineStr">
        <is>
          <t>Alberto Ali</t>
        </is>
      </c>
      <c r="G18" s="27">
        <f>+CONCATENATE(D18,"  ",E18," ",F18,)</f>
        <v/>
      </c>
      <c r="H18" s="27" t="inlineStr">
        <is>
          <t>AS</t>
        </is>
      </c>
      <c r="I18" s="27" t="n"/>
      <c r="J18" s="27" t="n">
        <v>2</v>
      </c>
      <c r="K18" s="27" t="inlineStr">
        <is>
          <t>Centro</t>
        </is>
      </c>
      <c r="L18" s="27" t="inlineStr">
        <is>
          <t>TAX</t>
        </is>
      </c>
      <c r="M18" s="27" t="inlineStr">
        <is>
          <t>TAX</t>
        </is>
      </c>
      <c r="N18" s="27" t="n"/>
      <c r="O18" s="27" t="n"/>
      <c r="P18" s="27" t="inlineStr">
        <is>
          <t>MAE-MADP-22</t>
        </is>
      </c>
      <c r="Q18" s="27" t="inlineStr">
        <is>
          <t>MA</t>
        </is>
      </c>
      <c r="R18" s="27" t="inlineStr">
        <is>
          <t>2O25</t>
        </is>
      </c>
      <c r="S18" s="27" t="inlineStr">
        <is>
          <t>M</t>
        </is>
      </c>
      <c r="T18" s="27" t="inlineStr">
        <is>
          <t>NI</t>
        </is>
      </c>
      <c r="U18" s="27" t="inlineStr">
        <is>
          <t>-</t>
        </is>
      </c>
      <c r="V18" s="21" t="n">
        <v>45790</v>
      </c>
      <c r="W18" s="27" t="n">
        <v>202540</v>
      </c>
      <c r="X18" s="27" t="inlineStr">
        <is>
          <t>Vespertino</t>
        </is>
      </c>
      <c r="Y18" s="27" t="inlineStr">
        <is>
          <t xml:space="preserve"> No especificada</t>
        </is>
      </c>
      <c r="Z18" s="27" t="n"/>
      <c r="AA18" s="27" t="inlineStr">
        <is>
          <t>554- 367-6932</t>
        </is>
      </c>
      <c r="AB18" s="27" t="inlineStr">
        <is>
          <t>AUSA871215HDFGXL01</t>
        </is>
      </c>
      <c r="AC18" s="22" t="n">
        <v>32126</v>
      </c>
      <c r="AD18" s="27" t="inlineStr">
        <is>
          <t>07/03/2025 11:21:13 a. m.</t>
        </is>
      </c>
      <c r="AE18" s="23" t="inlineStr">
        <is>
          <t>beto_six10@hotmail.com</t>
        </is>
      </c>
      <c r="AF18" s="27" t="inlineStr">
        <is>
          <t>00271844@red.unid.mx</t>
        </is>
      </c>
      <c r="AG18" s="27" t="n"/>
      <c r="AH18" s="27" t="n">
        <v>55</v>
      </c>
      <c r="AI18" s="27" t="n">
        <v>0</v>
      </c>
      <c r="AJ18" s="27" t="n">
        <v>55</v>
      </c>
      <c r="AK18" s="27" t="n">
        <v>55</v>
      </c>
      <c r="AL18" s="27" t="n">
        <v>90</v>
      </c>
      <c r="AM18" s="27" t="inlineStr">
        <is>
          <t>08/03/2025 03:39:15 p. m.</t>
        </is>
      </c>
      <c r="AN18" s="27" t="n">
        <v>4</v>
      </c>
      <c r="AO18" s="27" t="n">
        <v>55</v>
      </c>
      <c r="AP18" s="27" t="n">
        <v>3520</v>
      </c>
      <c r="AQ18" s="27" t="n">
        <v>55</v>
      </c>
      <c r="AR18" s="27" t="n">
        <v>3520</v>
      </c>
      <c r="AS18" s="27" t="n">
        <v>55</v>
      </c>
      <c r="AT18" s="27" t="n">
        <v>3520</v>
      </c>
      <c r="AU18" s="27" t="n">
        <v>55</v>
      </c>
      <c r="AV18" s="27" t="n">
        <v>3520</v>
      </c>
      <c r="AW18" s="27" t="n">
        <v>0</v>
      </c>
      <c r="AX18" s="27" t="n">
        <v>0</v>
      </c>
      <c r="AY18" s="27" t="n">
        <v>0</v>
      </c>
      <c r="AZ18" s="27" t="n">
        <v>0</v>
      </c>
      <c r="BA18" s="27" t="n">
        <v>3</v>
      </c>
      <c r="BB18" s="27" t="n"/>
      <c r="BC18" s="27" t="n">
        <v>202540</v>
      </c>
      <c r="BD18" s="27" t="n">
        <v>25600</v>
      </c>
      <c r="BE18" s="27" t="n">
        <v>6400</v>
      </c>
      <c r="BF18" s="27" t="n">
        <v>2560</v>
      </c>
      <c r="BG18" s="27" t="n">
        <v>640</v>
      </c>
      <c r="BH18" s="27" t="inlineStr">
        <is>
          <t>07/03/2025 11:21:13 a. m.</t>
        </is>
      </c>
      <c r="BI18" s="23" t="inlineStr">
        <is>
          <t>29b8b790-cabc-4bf8-ae59-9c6e453866ab</t>
        </is>
      </c>
      <c r="BJ18" s="27" t="n"/>
      <c r="BK18" s="27" t="n"/>
      <c r="BL18" s="27" t="n"/>
      <c r="BM18" s="27" t="n"/>
      <c r="BN18" s="27" t="n"/>
      <c r="BO18" s="24" t="n"/>
      <c r="BP18" s="24" t="n"/>
      <c r="BQ18" s="24" t="n"/>
      <c r="BR18" s="24" t="n"/>
      <c r="BS18" s="24" t="n"/>
      <c r="BT18" s="24" t="n"/>
      <c r="BU18" s="24" t="n"/>
      <c r="BV18" s="24" t="n"/>
      <c r="BW18" s="24" t="n"/>
      <c r="BX18" s="24" t="n"/>
      <c r="BY18" s="24">
        <f>+VLOOKUP(C18,CV!$A$5:$N$896,14,FALSE)</f>
        <v/>
      </c>
      <c r="BZ18" s="24">
        <f>SUBTOTAL(9,BO18:BY18)</f>
        <v/>
      </c>
      <c r="CA18" s="27" t="n"/>
      <c r="CB18" s="27" t="n"/>
      <c r="CC18" s="27" t="n"/>
      <c r="CD18" s="27" t="n"/>
    </row>
    <row r="19">
      <c r="A19" s="19">
        <f>+C19</f>
        <v/>
      </c>
      <c r="B19" s="27">
        <f>+VLOOKUP(A19,'BASE 2540'!$A$2:$B$500,2,FALSE)</f>
        <v/>
      </c>
      <c r="C19" s="27" t="n">
        <v>277024</v>
      </c>
      <c r="D19" s="27" t="inlineStr">
        <is>
          <t>Espinoza</t>
        </is>
      </c>
      <c r="E19" s="27" t="inlineStr">
        <is>
          <t>Hernandez</t>
        </is>
      </c>
      <c r="F19" s="27" t="inlineStr">
        <is>
          <t xml:space="preserve">Yadira </t>
        </is>
      </c>
      <c r="G19" s="27">
        <f>+CONCATENATE(D19,"  ",E19," ",F19,)</f>
        <v/>
      </c>
      <c r="H19" s="27" t="inlineStr">
        <is>
          <t>AS</t>
        </is>
      </c>
      <c r="I19" s="27" t="n"/>
      <c r="J19" s="27" t="n">
        <v>2</v>
      </c>
      <c r="K19" s="27" t="inlineStr">
        <is>
          <t>Centro</t>
        </is>
      </c>
      <c r="L19" s="27" t="inlineStr">
        <is>
          <t>TAX</t>
        </is>
      </c>
      <c r="M19" s="27" t="n"/>
      <c r="N19" s="27" t="n"/>
      <c r="O19" s="27" t="n"/>
      <c r="P19" s="27" t="inlineStr">
        <is>
          <t>LIC-PSIO-18</t>
        </is>
      </c>
      <c r="Q19" s="27" t="inlineStr">
        <is>
          <t>LI</t>
        </is>
      </c>
      <c r="R19" s="27" t="inlineStr">
        <is>
          <t>2L25</t>
        </is>
      </c>
      <c r="S19" s="27" t="inlineStr">
        <is>
          <t>F</t>
        </is>
      </c>
      <c r="T19" s="27" t="inlineStr">
        <is>
          <t>RI</t>
        </is>
      </c>
      <c r="U19" s="27" t="inlineStr">
        <is>
          <t>-</t>
        </is>
      </c>
      <c r="V19" s="21" t="n">
        <v>45797</v>
      </c>
      <c r="W19" s="27" t="n">
        <v>201760</v>
      </c>
      <c r="X19" s="27" t="inlineStr">
        <is>
          <t>Matutino</t>
        </is>
      </c>
      <c r="Y19" s="27" t="inlineStr">
        <is>
          <t xml:space="preserve"> No especificada</t>
        </is>
      </c>
      <c r="Z19" s="27" t="inlineStr">
        <is>
          <t>552- 791-0615</t>
        </is>
      </c>
      <c r="AA19" s="27" t="inlineStr">
        <is>
          <t>556- 734-3272</t>
        </is>
      </c>
      <c r="AB19" s="27" t="inlineStr">
        <is>
          <t>EIHY990404MDFSRD09</t>
        </is>
      </c>
      <c r="AC19" s="22" t="n">
        <v>36254</v>
      </c>
      <c r="AD19" s="22" t="n">
        <v>45800</v>
      </c>
      <c r="AE19" s="23" t="inlineStr">
        <is>
          <t>yadirahernandez.0499@gmail.com</t>
        </is>
      </c>
      <c r="AF19" s="27" t="inlineStr">
        <is>
          <t>00277024@red.unid.mx</t>
        </is>
      </c>
      <c r="AG19" s="27" t="n">
        <v>16428</v>
      </c>
      <c r="AH19" s="27" t="n">
        <v>25</v>
      </c>
      <c r="AI19" s="27" t="n">
        <v>0</v>
      </c>
      <c r="AJ19" s="27" t="n">
        <v>25</v>
      </c>
      <c r="AK19" s="27" t="n">
        <v>25</v>
      </c>
      <c r="AL19" s="27" t="n">
        <v>0</v>
      </c>
      <c r="AM19" s="27" t="inlineStr">
        <is>
          <t>27/09/2024 06:03:25 p. m.</t>
        </is>
      </c>
      <c r="AN19" s="27" t="n">
        <v>3</v>
      </c>
      <c r="AO19" s="27" t="n">
        <v>25</v>
      </c>
      <c r="AP19" s="27" t="n">
        <v>0</v>
      </c>
      <c r="AQ19" s="27" t="n">
        <v>25</v>
      </c>
      <c r="AR19" s="27" t="n">
        <v>0</v>
      </c>
      <c r="AS19" s="27" t="n">
        <v>25</v>
      </c>
      <c r="AT19" s="27" t="n">
        <v>0</v>
      </c>
      <c r="AU19" s="27" t="n">
        <v>0</v>
      </c>
      <c r="AV19" s="27" t="n">
        <v>0</v>
      </c>
      <c r="AW19" s="27" t="n">
        <v>0</v>
      </c>
      <c r="AX19" s="27" t="n">
        <v>0</v>
      </c>
      <c r="AY19" s="27" t="n">
        <v>0</v>
      </c>
      <c r="AZ19" s="27" t="n">
        <v>0</v>
      </c>
      <c r="BA19" s="27" t="n">
        <v>2</v>
      </c>
      <c r="BB19" s="27" t="n"/>
      <c r="BC19" s="27" t="n"/>
      <c r="BD19" s="27" t="n">
        <v>6897</v>
      </c>
      <c r="BE19" s="27" t="n">
        <v>5748</v>
      </c>
      <c r="BF19" s="27" t="inlineStr">
        <is>
          <t>5172.75</t>
        </is>
      </c>
      <c r="BG19" s="27" t="n">
        <v>4311</v>
      </c>
      <c r="BH19" s="22" t="n">
        <v>45747</v>
      </c>
      <c r="BI19" s="23" t="n"/>
      <c r="BJ19" s="27" t="n"/>
      <c r="BK19" s="27" t="n"/>
      <c r="BL19" s="27" t="n"/>
      <c r="BM19" s="27" t="n"/>
      <c r="BN19" s="27" t="n"/>
      <c r="BO19" s="24" t="n"/>
      <c r="BP19" s="24" t="n"/>
      <c r="BQ19" s="24" t="n"/>
      <c r="BR19" s="24" t="n"/>
      <c r="BS19" s="24" t="n"/>
      <c r="BT19" s="24" t="n"/>
      <c r="BU19" s="24">
        <f>+VLOOKUP(C19,[1]CV2420!$A$5:$N$900,14,FALSE)</f>
        <v/>
      </c>
      <c r="BV19" s="24">
        <f>+VLOOKUP(C19,[1]CV2440!$A$5:$N$900,14,FALSE)</f>
        <v/>
      </c>
      <c r="BW19" s="24">
        <f>+VLOOKUP(C19,[1]CV2460!$A$5:$N$900,14,FALSE)</f>
        <v/>
      </c>
      <c r="BX19" s="24">
        <f>+VLOOKUP(C19,[1]CV2520!$A$5:$N$900,14,FALSE)</f>
        <v/>
      </c>
      <c r="BY19" s="24">
        <f>+VLOOKUP(C19,CV!$A$5:$N$896,14,FALSE)</f>
        <v/>
      </c>
      <c r="BZ19" s="24">
        <f>SUBTOTAL(9,BO19:BY19)</f>
        <v/>
      </c>
      <c r="CA19" s="27" t="n"/>
      <c r="CB19" s="27" t="n"/>
      <c r="CC19" s="27" t="n"/>
      <c r="CD19" s="27" t="n"/>
    </row>
    <row r="20">
      <c r="A20" s="19">
        <f>+C20</f>
        <v/>
      </c>
      <c r="B20" s="27">
        <f>+VLOOKUP(A20,'BASE 2540'!$A$2:$B$500,2,FALSE)</f>
        <v/>
      </c>
      <c r="C20" s="27" t="n">
        <v>284846</v>
      </c>
      <c r="D20" s="27" t="inlineStr">
        <is>
          <t>Moreno</t>
        </is>
      </c>
      <c r="E20" s="27" t="inlineStr">
        <is>
          <t>Martinez</t>
        </is>
      </c>
      <c r="F20" s="27" t="inlineStr">
        <is>
          <t>Jorge Luis</t>
        </is>
      </c>
      <c r="G20" s="27">
        <f>+CONCATENATE(D20,"  ",E20," ",F20,)</f>
        <v/>
      </c>
      <c r="H20" s="27" t="inlineStr">
        <is>
          <t>AS</t>
        </is>
      </c>
      <c r="I20" s="27" t="n"/>
      <c r="J20" s="27" t="n">
        <v>2</v>
      </c>
      <c r="K20" s="27" t="inlineStr">
        <is>
          <t>Centro</t>
        </is>
      </c>
      <c r="L20" s="27" t="inlineStr">
        <is>
          <t>TAX</t>
        </is>
      </c>
      <c r="M20" s="27" t="n"/>
      <c r="N20" s="27" t="n"/>
      <c r="O20" s="27" t="n"/>
      <c r="P20" s="27" t="inlineStr">
        <is>
          <t>LIC-DERE-18</t>
        </is>
      </c>
      <c r="Q20" s="27" t="inlineStr">
        <is>
          <t>LI</t>
        </is>
      </c>
      <c r="R20" s="27" t="inlineStr">
        <is>
          <t>2L25</t>
        </is>
      </c>
      <c r="S20" s="27" t="inlineStr">
        <is>
          <t>M</t>
        </is>
      </c>
      <c r="T20" s="27" t="inlineStr">
        <is>
          <t>RI</t>
        </is>
      </c>
      <c r="U20" s="27" t="inlineStr">
        <is>
          <t>-</t>
        </is>
      </c>
      <c r="V20" s="21" t="n">
        <v>45804</v>
      </c>
      <c r="W20" s="27" t="n">
        <v>201820</v>
      </c>
      <c r="X20" s="27" t="inlineStr">
        <is>
          <t>Matutino</t>
        </is>
      </c>
      <c r="Y20" s="27" t="inlineStr">
        <is>
          <t xml:space="preserve"> No especificada</t>
        </is>
      </c>
      <c r="Z20" s="27" t="n"/>
      <c r="AA20" s="27" t="n">
        <v>-5568877180</v>
      </c>
      <c r="AB20" s="27" t="inlineStr">
        <is>
          <t>MOMJ980107HDFRRR05</t>
        </is>
      </c>
      <c r="AC20" s="22" t="n">
        <v>35802</v>
      </c>
      <c r="AD20" s="22" t="n">
        <v>45749</v>
      </c>
      <c r="AE20" s="23" t="inlineStr">
        <is>
          <t>jm557863@gmail.com</t>
        </is>
      </c>
      <c r="AF20" s="27" t="inlineStr">
        <is>
          <t>00284846@red.unid.mx</t>
        </is>
      </c>
      <c r="AG20" s="27" t="n">
        <v>7058</v>
      </c>
      <c r="AH20" s="27" t="n">
        <v>0</v>
      </c>
      <c r="AI20" s="27" t="n">
        <v>0</v>
      </c>
      <c r="AJ20" s="27" t="n">
        <v>0</v>
      </c>
      <c r="AK20" s="27" t="n">
        <v>0</v>
      </c>
      <c r="AL20" s="27" t="n">
        <v>0</v>
      </c>
      <c r="AM20" s="27" t="inlineStr">
        <is>
          <t>19/09/2024 08:02:36 p. m.</t>
        </is>
      </c>
      <c r="AN20" s="27" t="n">
        <v>3</v>
      </c>
      <c r="AO20" s="27" t="n">
        <v>0</v>
      </c>
      <c r="AP20" s="27" t="n">
        <v>0</v>
      </c>
      <c r="AQ20" s="27" t="n">
        <v>0</v>
      </c>
      <c r="AR20" s="27" t="n">
        <v>0</v>
      </c>
      <c r="AS20" s="27" t="n">
        <v>0</v>
      </c>
      <c r="AT20" s="27" t="n">
        <v>0</v>
      </c>
      <c r="AU20" s="27" t="n">
        <v>0</v>
      </c>
      <c r="AV20" s="27" t="n">
        <v>0</v>
      </c>
      <c r="AW20" s="27" t="n">
        <v>0</v>
      </c>
      <c r="AX20" s="27" t="n">
        <v>0</v>
      </c>
      <c r="AY20" s="27" t="n">
        <v>0</v>
      </c>
      <c r="AZ20" s="27" t="n">
        <v>0</v>
      </c>
      <c r="BA20" s="27" t="n">
        <v>2</v>
      </c>
      <c r="BB20" s="27" t="n"/>
      <c r="BC20" s="27" t="n"/>
      <c r="BD20" s="27" t="n">
        <v>7275</v>
      </c>
      <c r="BE20" s="27" t="n">
        <v>6063</v>
      </c>
      <c r="BF20" s="27" t="n">
        <v>7275</v>
      </c>
      <c r="BG20" s="27" t="n">
        <v>6063</v>
      </c>
      <c r="BH20" s="22" t="n">
        <v>45749</v>
      </c>
      <c r="BI20" s="23" t="n"/>
      <c r="BJ20" s="27" t="n"/>
      <c r="BK20" s="27" t="n"/>
      <c r="BL20" s="27" t="n"/>
      <c r="BM20" s="27" t="n"/>
      <c r="BN20" s="27" t="n"/>
      <c r="BO20" s="24" t="n"/>
      <c r="BP20" s="24">
        <f>+VLOOKUP(C20,[1]CV2240!$A$5:$N$800,14,FALSE)</f>
        <v/>
      </c>
      <c r="BQ20" s="24" t="n"/>
      <c r="BR20" s="24">
        <f>+VLOOKUP(C20,[1]CV2320!$A$5:$N$900,14,FALSE)</f>
        <v/>
      </c>
      <c r="BS20" s="24">
        <f>+VLOOKUP(C20,[1]CV2340!$A$5:$N$900,14,FALSE)</f>
        <v/>
      </c>
      <c r="BT20" s="24">
        <f>+VLOOKUP(C20,[1]CV2360!$A$5:$N$900,14,FALSE)</f>
        <v/>
      </c>
      <c r="BU20" s="24">
        <f>+VLOOKUP(C20,[1]CV2420!$A$5:$N$900,14,FALSE)</f>
        <v/>
      </c>
      <c r="BV20" s="24">
        <f>+VLOOKUP(C20,[1]CV2440!$A$5:$N$900,14,FALSE)</f>
        <v/>
      </c>
      <c r="BW20" s="24">
        <f>+VLOOKUP(C20,[1]CV2460!$A$5:$N$900,14,FALSE)</f>
        <v/>
      </c>
      <c r="BX20" s="24">
        <f>+VLOOKUP(C20,[1]CV2520!$A$5:$N$900,14,FALSE)</f>
        <v/>
      </c>
      <c r="BY20" s="24">
        <f>+VLOOKUP(C20,CV!$A$5:$N$896,14,FALSE)</f>
        <v/>
      </c>
      <c r="BZ20" s="24">
        <f>SUBTOTAL(9,BO20:BY20)</f>
        <v/>
      </c>
      <c r="CA20" s="27" t="n"/>
      <c r="CB20" s="27" t="n"/>
      <c r="CC20" s="27" t="n"/>
      <c r="CD20" s="27" t="n"/>
    </row>
    <row r="21">
      <c r="A21" s="19">
        <f>+C21</f>
        <v/>
      </c>
      <c r="B21" s="27">
        <f>+VLOOKUP(A21,'BASE 2540'!$A$2:$B$500,2,FALSE)</f>
        <v/>
      </c>
      <c r="C21" s="27" t="n">
        <v>286506</v>
      </c>
      <c r="D21" s="27" t="inlineStr">
        <is>
          <t>Valverde</t>
        </is>
      </c>
      <c r="E21" s="27" t="inlineStr">
        <is>
          <t>Valverde</t>
        </is>
      </c>
      <c r="F21" s="27" t="inlineStr">
        <is>
          <t>Alexandr Krishan</t>
        </is>
      </c>
      <c r="G21" s="27">
        <f>+CONCATENATE(D21,"  ",E21," ",F21,)</f>
        <v/>
      </c>
      <c r="H21" s="27" t="inlineStr">
        <is>
          <t>AS</t>
        </is>
      </c>
      <c r="I21" s="27" t="n"/>
      <c r="J21" s="27" t="n">
        <v>2</v>
      </c>
      <c r="K21" s="27" t="inlineStr">
        <is>
          <t>Centro</t>
        </is>
      </c>
      <c r="L21" s="27" t="inlineStr">
        <is>
          <t>TAX</t>
        </is>
      </c>
      <c r="M21" s="27" t="inlineStr">
        <is>
          <t>TAX</t>
        </is>
      </c>
      <c r="N21" s="27" t="n"/>
      <c r="O21" s="27" t="n"/>
      <c r="P21" s="27" t="inlineStr">
        <is>
          <t>MAE-MADP-22</t>
        </is>
      </c>
      <c r="Q21" s="27" t="inlineStr">
        <is>
          <t>MA</t>
        </is>
      </c>
      <c r="R21" s="27" t="inlineStr">
        <is>
          <t>2O25</t>
        </is>
      </c>
      <c r="S21" s="27" t="inlineStr">
        <is>
          <t>M</t>
        </is>
      </c>
      <c r="T21" s="27" t="inlineStr">
        <is>
          <t>RA</t>
        </is>
      </c>
      <c r="U21" s="27" t="inlineStr">
        <is>
          <t>-</t>
        </is>
      </c>
      <c r="V21" s="21" t="n">
        <v>45790</v>
      </c>
      <c r="W21" s="27" t="n">
        <v>202540</v>
      </c>
      <c r="X21" s="27" t="inlineStr">
        <is>
          <t>Matutino</t>
        </is>
      </c>
      <c r="Y21" s="27" t="inlineStr">
        <is>
          <t xml:space="preserve"> No especificada</t>
        </is>
      </c>
      <c r="Z21" s="27" t="n"/>
      <c r="AA21" s="27" t="n">
        <v>-5583194754</v>
      </c>
      <c r="AB21" s="27" t="inlineStr">
        <is>
          <t>VAVA000908HDFLLLB0</t>
        </is>
      </c>
      <c r="AC21" s="22" t="n">
        <v>36777</v>
      </c>
      <c r="AD21" s="27" t="inlineStr">
        <is>
          <t>15/02/2025 04:16:53 p. m.</t>
        </is>
      </c>
      <c r="AE21" s="23" t="inlineStr">
        <is>
          <t>kris080900@gmail.com</t>
        </is>
      </c>
      <c r="AF21" s="27" t="inlineStr">
        <is>
          <t>00286506@red.unid.mx</t>
        </is>
      </c>
      <c r="AG21" s="27" t="n">
        <v>9870</v>
      </c>
      <c r="AH21" s="27" t="n">
        <v>60</v>
      </c>
      <c r="AI21" s="27" t="n">
        <v>0</v>
      </c>
      <c r="AJ21" s="27" t="n">
        <v>60</v>
      </c>
      <c r="AK21" s="27" t="n">
        <v>60</v>
      </c>
      <c r="AL21" s="27" t="n">
        <v>80</v>
      </c>
      <c r="AM21" s="27" t="inlineStr">
        <is>
          <t>17/02/2025 03:52:50 p. m.</t>
        </is>
      </c>
      <c r="AN21" s="27" t="n">
        <v>4</v>
      </c>
      <c r="AO21" s="27" t="n">
        <v>60</v>
      </c>
      <c r="AP21" s="27" t="n">
        <v>3840</v>
      </c>
      <c r="AQ21" s="27" t="n">
        <v>60</v>
      </c>
      <c r="AR21" s="27" t="n">
        <v>3840</v>
      </c>
      <c r="AS21" s="27" t="n">
        <v>60</v>
      </c>
      <c r="AT21" s="27" t="n">
        <v>3840</v>
      </c>
      <c r="AU21" s="27" t="n">
        <v>60</v>
      </c>
      <c r="AV21" s="27" t="n">
        <v>3840</v>
      </c>
      <c r="AW21" s="27" t="n">
        <v>0</v>
      </c>
      <c r="AX21" s="27" t="n">
        <v>0</v>
      </c>
      <c r="AY21" s="27" t="n">
        <v>0</v>
      </c>
      <c r="AZ21" s="27" t="n">
        <v>0</v>
      </c>
      <c r="BA21" s="27" t="n">
        <v>3</v>
      </c>
      <c r="BB21" s="27" t="n"/>
      <c r="BC21" s="27" t="n">
        <v>202540</v>
      </c>
      <c r="BD21" s="27" t="n">
        <v>19200</v>
      </c>
      <c r="BE21" s="27" t="n">
        <v>6400</v>
      </c>
      <c r="BF21" s="27" t="n">
        <v>7680</v>
      </c>
      <c r="BG21" s="27" t="n">
        <v>2560</v>
      </c>
      <c r="BH21" s="27" t="inlineStr">
        <is>
          <t>15/02/2025 04:16:53 p. m.</t>
        </is>
      </c>
      <c r="BI21" s="23" t="inlineStr">
        <is>
          <t>a56c88c5-0de5-49a1-acf7-8eed4d257063</t>
        </is>
      </c>
      <c r="BJ21" s="27" t="n"/>
      <c r="BK21" s="27" t="n"/>
      <c r="BL21" s="27" t="n"/>
      <c r="BM21" s="27" t="n"/>
      <c r="BN21" s="27" t="n"/>
      <c r="BO21" s="24">
        <f>+VLOOKUP(C21,[1]CV2220!$A$4:$N$900,14,FALSE)</f>
        <v/>
      </c>
      <c r="BP21" s="24">
        <f>+VLOOKUP(C21,[1]CV2240!$A$5:$N$800,14,FALSE)</f>
        <v/>
      </c>
      <c r="BQ21" s="24" t="n"/>
      <c r="BR21" s="24" t="n"/>
      <c r="BS21" s="24" t="n"/>
      <c r="BT21" s="24" t="n"/>
      <c r="BU21" s="24" t="n"/>
      <c r="BV21" s="24" t="n"/>
      <c r="BW21" s="24" t="n"/>
      <c r="BX21" s="24" t="n"/>
      <c r="BY21" s="24">
        <f>+VLOOKUP(C21,CV!$A$5:$N$896,14,FALSE)</f>
        <v/>
      </c>
      <c r="BZ21" s="24">
        <f>SUBTOTAL(9,BO21:BY21)</f>
        <v/>
      </c>
      <c r="CA21" s="27" t="n"/>
      <c r="CB21" s="27" t="n"/>
      <c r="CC21" s="27" t="n"/>
      <c r="CD21" s="27" t="n"/>
    </row>
    <row r="22">
      <c r="A22" s="19">
        <f>+C22</f>
        <v/>
      </c>
      <c r="B22" s="27">
        <f>+VLOOKUP(A22,'BASE 2540'!$A$2:$B$500,2,FALSE)</f>
        <v/>
      </c>
      <c r="C22" s="27" t="n">
        <v>294081</v>
      </c>
      <c r="D22" s="27" t="inlineStr">
        <is>
          <t>Baena</t>
        </is>
      </c>
      <c r="E22" s="27" t="inlineStr">
        <is>
          <t>Ortigoza</t>
        </is>
      </c>
      <c r="F22" s="27" t="inlineStr">
        <is>
          <t>Kenya Naomi</t>
        </is>
      </c>
      <c r="G22" s="27">
        <f>+CONCATENATE(D22,"  ",E22," ",F22,)</f>
        <v/>
      </c>
      <c r="H22" s="27" t="inlineStr">
        <is>
          <t>AS</t>
        </is>
      </c>
      <c r="I22" s="27" t="n"/>
      <c r="J22" s="27" t="n">
        <v>2</v>
      </c>
      <c r="K22" s="27" t="inlineStr">
        <is>
          <t>Centro</t>
        </is>
      </c>
      <c r="L22" s="27" t="inlineStr">
        <is>
          <t>TAX</t>
        </is>
      </c>
      <c r="M22" s="27" t="n"/>
      <c r="N22" s="27" t="n"/>
      <c r="O22" s="27" t="n"/>
      <c r="P22" s="27" t="inlineStr">
        <is>
          <t>LIC-DERE-18</t>
        </is>
      </c>
      <c r="Q22" s="27" t="inlineStr">
        <is>
          <t>LI</t>
        </is>
      </c>
      <c r="R22" s="27" t="inlineStr">
        <is>
          <t>2L25</t>
        </is>
      </c>
      <c r="S22" s="27" t="inlineStr">
        <is>
          <t>F</t>
        </is>
      </c>
      <c r="T22" s="27" t="inlineStr">
        <is>
          <t>RI</t>
        </is>
      </c>
      <c r="U22" s="27" t="inlineStr">
        <is>
          <t>-</t>
        </is>
      </c>
      <c r="V22" s="21" t="n">
        <v>45783</v>
      </c>
      <c r="W22" s="27" t="n">
        <v>202260</v>
      </c>
      <c r="X22" s="27" t="inlineStr">
        <is>
          <t>Matutino</t>
        </is>
      </c>
      <c r="Y22" s="27" t="inlineStr">
        <is>
          <t xml:space="preserve"> No especificada</t>
        </is>
      </c>
      <c r="Z22" s="27" t="n"/>
      <c r="AA22" s="27" t="n">
        <v>-9999926301</v>
      </c>
      <c r="AB22" s="27" t="inlineStr">
        <is>
          <t>BAOK010127MDFNRNA2</t>
        </is>
      </c>
      <c r="AC22" s="22" t="n">
        <v>36918</v>
      </c>
      <c r="AD22" s="22" t="n">
        <v>45791</v>
      </c>
      <c r="AE22" s="23" t="inlineStr">
        <is>
          <t>kenybeana01@gmail.com</t>
        </is>
      </c>
      <c r="AF22" s="27" t="inlineStr">
        <is>
          <t>00294081@red.unid.mx</t>
        </is>
      </c>
      <c r="AG22" s="27" t="n">
        <v>97000</v>
      </c>
      <c r="AH22" s="27" t="n">
        <v>10</v>
      </c>
      <c r="AI22" s="27" t="n">
        <v>0</v>
      </c>
      <c r="AJ22" s="27" t="n">
        <v>10</v>
      </c>
      <c r="AK22" s="27" t="n">
        <v>10</v>
      </c>
      <c r="AL22" s="27" t="n">
        <v>0</v>
      </c>
      <c r="AM22" s="27" t="inlineStr">
        <is>
          <t>24/08/2022 01:53:26 p. m.</t>
        </is>
      </c>
      <c r="AN22" s="27" t="n">
        <v>3</v>
      </c>
      <c r="AO22" s="27" t="n">
        <v>10</v>
      </c>
      <c r="AP22" s="27" t="inlineStr">
        <is>
          <t>559.6</t>
        </is>
      </c>
      <c r="AQ22" s="27" t="n">
        <v>10</v>
      </c>
      <c r="AR22" s="27" t="inlineStr">
        <is>
          <t>559.6</t>
        </is>
      </c>
      <c r="AS22" s="27" t="n">
        <v>10</v>
      </c>
      <c r="AT22" s="27" t="inlineStr">
        <is>
          <t>559.6</t>
        </is>
      </c>
      <c r="AU22" s="27" t="n">
        <v>0</v>
      </c>
      <c r="AV22" s="27" t="n">
        <v>0</v>
      </c>
      <c r="AW22" s="27" t="n">
        <v>0</v>
      </c>
      <c r="AX22" s="27" t="n">
        <v>0</v>
      </c>
      <c r="AY22" s="27" t="n">
        <v>0</v>
      </c>
      <c r="AZ22" s="27" t="n">
        <v>0</v>
      </c>
      <c r="BA22" s="27" t="n">
        <v>2</v>
      </c>
      <c r="BB22" s="27" t="n"/>
      <c r="BC22" s="27" t="n"/>
      <c r="BD22" s="27" t="n">
        <v>20145</v>
      </c>
      <c r="BE22" s="27" t="n">
        <v>5596</v>
      </c>
      <c r="BF22" s="27" t="inlineStr">
        <is>
          <t>18130.5</t>
        </is>
      </c>
      <c r="BG22" s="27" t="inlineStr">
        <is>
          <t>5036.4</t>
        </is>
      </c>
      <c r="BH22" s="22" t="n">
        <v>45747</v>
      </c>
      <c r="BI22" s="23" t="n"/>
      <c r="BJ22" s="27" t="n"/>
      <c r="BK22" s="27" t="n"/>
      <c r="BL22" s="27" t="n"/>
      <c r="BM22" s="27" t="n"/>
      <c r="BN22" s="27" t="n"/>
      <c r="BO22" s="24" t="n"/>
      <c r="BP22" s="24" t="n"/>
      <c r="BQ22" s="24" t="n"/>
      <c r="BR22" s="24">
        <f>+VLOOKUP(C22,[1]CV2320!$A$5:$N$900,14,FALSE)</f>
        <v/>
      </c>
      <c r="BS22" s="24">
        <f>+VLOOKUP(C22,[1]CV2340!$A$5:$N$900,14,FALSE)</f>
        <v/>
      </c>
      <c r="BT22" s="24">
        <f>+VLOOKUP(C22,[1]CV2360!$A$5:$N$900,14,FALSE)</f>
        <v/>
      </c>
      <c r="BU22" s="24">
        <f>+VLOOKUP(C22,[1]CV2420!$A$5:$N$900,14,FALSE)</f>
        <v/>
      </c>
      <c r="BV22" s="24">
        <f>+VLOOKUP(C22,[1]CV2440!$A$5:$N$900,14,FALSE)</f>
        <v/>
      </c>
      <c r="BW22" s="24">
        <f>+VLOOKUP(C22,[1]CV2460!$A$5:$N$900,14,FALSE)</f>
        <v/>
      </c>
      <c r="BX22" s="24">
        <f>+VLOOKUP(C22,[1]CV2520!$A$5:$N$900,14,FALSE)</f>
        <v/>
      </c>
      <c r="BY22" s="24">
        <f>+VLOOKUP(C22,CV!$A$5:$N$896,14,FALSE)</f>
        <v/>
      </c>
      <c r="BZ22" s="24">
        <f>SUBTOTAL(9,BO22:BY22)</f>
        <v/>
      </c>
      <c r="CA22" s="27" t="n"/>
      <c r="CB22" s="27" t="n"/>
      <c r="CC22" s="27" t="n"/>
      <c r="CD22" s="27" t="n"/>
    </row>
    <row r="23">
      <c r="A23" s="19">
        <f>+C23</f>
        <v/>
      </c>
      <c r="B23" s="27">
        <f>+VLOOKUP(A23,'BASE 2540'!$A$2:$B$500,2,FALSE)</f>
        <v/>
      </c>
      <c r="C23" s="27" t="n">
        <v>295137</v>
      </c>
      <c r="D23" s="27" t="inlineStr">
        <is>
          <t>Juarez</t>
        </is>
      </c>
      <c r="E23" s="27" t="inlineStr">
        <is>
          <t>Chaires</t>
        </is>
      </c>
      <c r="F23" s="27" t="inlineStr">
        <is>
          <t xml:space="preserve">Cesar </t>
        </is>
      </c>
      <c r="G23" s="27">
        <f>+CONCATENATE(D23,"  ",E23," ",F23,)</f>
        <v/>
      </c>
      <c r="H23" s="27" t="inlineStr">
        <is>
          <t>AS</t>
        </is>
      </c>
      <c r="I23" s="27" t="n"/>
      <c r="J23" s="27" t="n">
        <v>2</v>
      </c>
      <c r="K23" s="27" t="inlineStr">
        <is>
          <t>Centro</t>
        </is>
      </c>
      <c r="L23" s="27" t="inlineStr">
        <is>
          <t>TAX</t>
        </is>
      </c>
      <c r="M23" s="27" t="n"/>
      <c r="N23" s="27" t="n"/>
      <c r="O23" s="27" t="n"/>
      <c r="P23" s="27" t="inlineStr">
        <is>
          <t>LIC-DSGD-18</t>
        </is>
      </c>
      <c r="Q23" s="27" t="inlineStr">
        <is>
          <t>LI</t>
        </is>
      </c>
      <c r="R23" s="27" t="inlineStr">
        <is>
          <t>2L25</t>
        </is>
      </c>
      <c r="S23" s="27" t="inlineStr">
        <is>
          <t>M</t>
        </is>
      </c>
      <c r="T23" s="27" t="inlineStr">
        <is>
          <t>RI</t>
        </is>
      </c>
      <c r="U23" s="27" t="inlineStr">
        <is>
          <t>-</t>
        </is>
      </c>
      <c r="V23" s="27" t="inlineStr">
        <is>
          <t>28-APR-25 00:00:00</t>
        </is>
      </c>
      <c r="W23" s="27" t="n">
        <v>201860</v>
      </c>
      <c r="X23" s="27" t="inlineStr">
        <is>
          <t>Matutino</t>
        </is>
      </c>
      <c r="Y23" s="27" t="inlineStr">
        <is>
          <t xml:space="preserve"> No especificada</t>
        </is>
      </c>
      <c r="Z23" s="27" t="n"/>
      <c r="AA23" s="27" t="n">
        <v>-5543612831</v>
      </c>
      <c r="AB23" s="27" t="inlineStr">
        <is>
          <t>JUCC000802HDFRHSA1</t>
        </is>
      </c>
      <c r="AC23" s="22" t="n">
        <v>36740</v>
      </c>
      <c r="AD23" s="22" t="n">
        <v>45791</v>
      </c>
      <c r="AE23" s="23" t="inlineStr">
        <is>
          <t>theghost5144@gmail.com</t>
        </is>
      </c>
      <c r="AF23" s="27" t="inlineStr">
        <is>
          <t>00295137@red.unid.mx</t>
        </is>
      </c>
      <c r="AG23" s="27" t="n">
        <v>4300</v>
      </c>
      <c r="AH23" s="27" t="n">
        <v>10</v>
      </c>
      <c r="AI23" s="27" t="n">
        <v>0</v>
      </c>
      <c r="AJ23" s="27" t="n">
        <v>10</v>
      </c>
      <c r="AK23" s="27" t="n">
        <v>10</v>
      </c>
      <c r="AL23" s="27" t="n">
        <v>0</v>
      </c>
      <c r="AM23" s="27" t="inlineStr">
        <is>
          <t>10/09/2021 04:58:56 p. m.</t>
        </is>
      </c>
      <c r="AN23" s="27" t="n">
        <v>3</v>
      </c>
      <c r="AO23" s="27" t="n">
        <v>10</v>
      </c>
      <c r="AP23" s="27" t="inlineStr">
        <is>
          <t>559.6</t>
        </is>
      </c>
      <c r="AQ23" s="27" t="n">
        <v>10</v>
      </c>
      <c r="AR23" s="27" t="inlineStr">
        <is>
          <t>559.6</t>
        </is>
      </c>
      <c r="AS23" s="27" t="n">
        <v>10</v>
      </c>
      <c r="AT23" s="27" t="inlineStr">
        <is>
          <t>559.6</t>
        </is>
      </c>
      <c r="AU23" s="27" t="n">
        <v>0</v>
      </c>
      <c r="AV23" s="27" t="n">
        <v>0</v>
      </c>
      <c r="AW23" s="27" t="n">
        <v>0</v>
      </c>
      <c r="AX23" s="27" t="n">
        <v>0</v>
      </c>
      <c r="AY23" s="27" t="n">
        <v>0</v>
      </c>
      <c r="AZ23" s="27" t="n">
        <v>0</v>
      </c>
      <c r="BA23" s="27" t="n">
        <v>5</v>
      </c>
      <c r="BB23" s="27" t="n"/>
      <c r="BC23" s="27" t="n"/>
      <c r="BD23" s="27" t="n">
        <v>16788</v>
      </c>
      <c r="BE23" s="27" t="n">
        <v>5596</v>
      </c>
      <c r="BF23" s="27" t="inlineStr">
        <is>
          <t>15109.2</t>
        </is>
      </c>
      <c r="BG23" s="27" t="inlineStr">
        <is>
          <t>5036.4</t>
        </is>
      </c>
      <c r="BH23" s="22" t="n">
        <v>45747</v>
      </c>
      <c r="BI23" s="23" t="n"/>
      <c r="BJ23" s="27" t="n"/>
      <c r="BK23" s="27" t="n"/>
      <c r="BL23" s="27" t="n"/>
      <c r="BM23" s="27" t="n"/>
      <c r="BN23" s="27" t="n"/>
      <c r="BO23" s="24">
        <f>+VLOOKUP(C23,[1]CV2220!$A$4:$N$900,14,FALSE)</f>
        <v/>
      </c>
      <c r="BP23" s="24">
        <f>+VLOOKUP(C23,[1]CV2240!$A$5:$N$800,14,FALSE)</f>
        <v/>
      </c>
      <c r="BQ23" s="24">
        <f>+VLOOKUP(C23,[1]CV2260!$A$5:$N$900,14,FALSE)</f>
        <v/>
      </c>
      <c r="BR23" s="24">
        <f>+VLOOKUP(C23,[1]CV2320!$A$5:$N$900,14,FALSE)</f>
        <v/>
      </c>
      <c r="BS23" s="24">
        <f>+VLOOKUP(C23,[1]CV2340!$A$5:$N$900,14,FALSE)</f>
        <v/>
      </c>
      <c r="BT23" s="24">
        <f>+VLOOKUP(C23,[1]CV2360!$A$5:$N$900,14,FALSE)</f>
        <v/>
      </c>
      <c r="BU23" s="24">
        <f>+VLOOKUP(C23,[1]CV2420!$A$5:$N$900,14,FALSE)</f>
        <v/>
      </c>
      <c r="BV23" s="24">
        <f>+VLOOKUP(C23,[1]CV2440!$A$5:$N$900,14,FALSE)</f>
        <v/>
      </c>
      <c r="BW23" s="24">
        <f>+VLOOKUP(C23,[1]CV2460!$A$5:$N$900,14,FALSE)</f>
        <v/>
      </c>
      <c r="BX23" s="24">
        <f>+VLOOKUP(C23,[1]CV2520!$A$5:$N$900,14,FALSE)</f>
        <v/>
      </c>
      <c r="BY23" s="24">
        <f>+VLOOKUP(C23,CV!$A$5:$N$896,14,FALSE)</f>
        <v/>
      </c>
      <c r="BZ23" s="24">
        <f>SUBTOTAL(9,BO23:BY23)</f>
        <v/>
      </c>
      <c r="CA23" s="27" t="n"/>
      <c r="CB23" s="27" t="n"/>
      <c r="CC23" s="27" t="n"/>
      <c r="CD23" s="27" t="n"/>
    </row>
    <row r="24">
      <c r="A24" s="19">
        <f>+C24</f>
        <v/>
      </c>
      <c r="B24" s="27">
        <f>+VLOOKUP(A24,'BASE 2540'!$A$2:$B$500,2,FALSE)</f>
        <v/>
      </c>
      <c r="C24" s="27" t="n">
        <v>302941</v>
      </c>
      <c r="D24" s="27" t="inlineStr">
        <is>
          <t>Martinez</t>
        </is>
      </c>
      <c r="E24" s="27" t="inlineStr">
        <is>
          <t>Hernández</t>
        </is>
      </c>
      <c r="F24" s="27" t="inlineStr">
        <is>
          <t xml:space="preserve">Samuel </t>
        </is>
      </c>
      <c r="G24" s="27">
        <f>+CONCATENATE(D24,"  ",E24," ",F24,)</f>
        <v/>
      </c>
      <c r="H24" s="27" t="inlineStr">
        <is>
          <t>AS</t>
        </is>
      </c>
      <c r="I24" s="27" t="n"/>
      <c r="J24" s="27" t="n">
        <v>2</v>
      </c>
      <c r="K24" s="27" t="inlineStr">
        <is>
          <t>Centro</t>
        </is>
      </c>
      <c r="L24" s="27" t="inlineStr">
        <is>
          <t>TAX</t>
        </is>
      </c>
      <c r="M24" s="27" t="n"/>
      <c r="N24" s="27" t="n"/>
      <c r="O24" s="27" t="n"/>
      <c r="P24" s="27" t="inlineStr">
        <is>
          <t>MAE-MADP-22</t>
        </is>
      </c>
      <c r="Q24" s="27" t="inlineStr">
        <is>
          <t>MA</t>
        </is>
      </c>
      <c r="R24" s="27" t="inlineStr">
        <is>
          <t>2O25</t>
        </is>
      </c>
      <c r="S24" s="27" t="inlineStr">
        <is>
          <t>M</t>
        </is>
      </c>
      <c r="T24" s="27" t="inlineStr">
        <is>
          <t>RI</t>
        </is>
      </c>
      <c r="U24" s="27" t="inlineStr">
        <is>
          <t>-</t>
        </is>
      </c>
      <c r="V24" s="21" t="n">
        <v>45795</v>
      </c>
      <c r="W24" s="27" t="n">
        <v>202420</v>
      </c>
      <c r="X24" s="27" t="inlineStr">
        <is>
          <t>Matutino</t>
        </is>
      </c>
      <c r="Y24" s="27" t="inlineStr">
        <is>
          <t xml:space="preserve"> No especificada</t>
        </is>
      </c>
      <c r="Z24" s="27" t="inlineStr">
        <is>
          <t>552-6451789</t>
        </is>
      </c>
      <c r="AA24" s="27" t="n">
        <v>-5613497696</v>
      </c>
      <c r="AB24" s="27" t="inlineStr">
        <is>
          <t>MAHS970409HDFRRM00</t>
        </is>
      </c>
      <c r="AC24" s="22" t="n">
        <v>35529</v>
      </c>
      <c r="AD24" s="27" t="inlineStr">
        <is>
          <t>16/05/2025 02:27:30 p. m.</t>
        </is>
      </c>
      <c r="AE24" s="23" t="inlineStr">
        <is>
          <t>beatlessam@gmail.com</t>
        </is>
      </c>
      <c r="AF24" s="27" t="inlineStr">
        <is>
          <t>00302941@red.unid.mx</t>
        </is>
      </c>
      <c r="AG24" s="27" t="n">
        <v>56613</v>
      </c>
      <c r="AH24" s="27" t="n">
        <v>55</v>
      </c>
      <c r="AI24" s="27" t="n">
        <v>0</v>
      </c>
      <c r="AJ24" s="27" t="n">
        <v>55</v>
      </c>
      <c r="AK24" s="27" t="n">
        <v>55</v>
      </c>
      <c r="AL24" s="27" t="n">
        <v>0</v>
      </c>
      <c r="AM24" s="27" t="inlineStr">
        <is>
          <t>19/07/2024 06:57:48 p. m.</t>
        </is>
      </c>
      <c r="AN24" s="27" t="n">
        <v>4</v>
      </c>
      <c r="AO24" s="27" t="n">
        <v>55</v>
      </c>
      <c r="AP24" s="27" t="inlineStr">
        <is>
          <t>3741.65</t>
        </is>
      </c>
      <c r="AQ24" s="27" t="n">
        <v>55</v>
      </c>
      <c r="AR24" s="27" t="inlineStr">
        <is>
          <t>3741.65</t>
        </is>
      </c>
      <c r="AS24" s="27" t="n">
        <v>55</v>
      </c>
      <c r="AT24" s="27" t="inlineStr">
        <is>
          <t>3741.65</t>
        </is>
      </c>
      <c r="AU24" s="27" t="n">
        <v>55</v>
      </c>
      <c r="AV24" s="27" t="inlineStr">
        <is>
          <t>3741.65</t>
        </is>
      </c>
      <c r="AW24" s="27" t="n">
        <v>0</v>
      </c>
      <c r="AX24" s="27" t="n">
        <v>0</v>
      </c>
      <c r="AY24" s="27" t="n">
        <v>0</v>
      </c>
      <c r="AZ24" s="27" t="n">
        <v>0</v>
      </c>
      <c r="BA24" s="27" t="n">
        <v>3</v>
      </c>
      <c r="BB24" s="27" t="n"/>
      <c r="BC24" s="27" t="n"/>
      <c r="BD24" s="27" t="n">
        <v>20409</v>
      </c>
      <c r="BE24" s="27" t="n">
        <v>6803</v>
      </c>
      <c r="BF24" s="27" t="inlineStr">
        <is>
          <t>9184.05</t>
        </is>
      </c>
      <c r="BG24" s="27" t="inlineStr">
        <is>
          <t>3061.35</t>
        </is>
      </c>
      <c r="BH24" s="27" t="inlineStr">
        <is>
          <t>16/05/2025 02:27:30 p. m.</t>
        </is>
      </c>
      <c r="BI24" s="23" t="n"/>
      <c r="BJ24" s="27" t="n"/>
      <c r="BK24" s="27" t="n"/>
      <c r="BL24" s="27" t="n"/>
      <c r="BM24" s="27" t="n"/>
      <c r="BN24" s="27" t="n"/>
      <c r="BO24" s="24" t="n"/>
      <c r="BP24" s="24" t="n"/>
      <c r="BQ24" s="24" t="n"/>
      <c r="BR24" s="24" t="n"/>
      <c r="BS24" s="24" t="n"/>
      <c r="BT24" s="24" t="n"/>
      <c r="BU24" s="24">
        <f>+VLOOKUP(C24,[1]CV2420!$A$5:$N$900,14,FALSE)</f>
        <v/>
      </c>
      <c r="BV24" s="24">
        <f>+VLOOKUP(C24,[1]CV2440!$A$5:$N$900,14,FALSE)</f>
        <v/>
      </c>
      <c r="BW24" s="24">
        <f>+VLOOKUP(C24,[1]CV2460!$A$5:$N$900,14,FALSE)</f>
        <v/>
      </c>
      <c r="BX24" s="24">
        <f>+VLOOKUP(C24,[1]CV2520!$A$5:$N$900,14,FALSE)</f>
        <v/>
      </c>
      <c r="BY24" s="24">
        <f>+VLOOKUP(C24,CV!$A$5:$N$896,14,FALSE)</f>
        <v/>
      </c>
      <c r="BZ24" s="24">
        <f>SUBTOTAL(9,BO24:BY24)</f>
        <v/>
      </c>
      <c r="CA24" s="27" t="n"/>
      <c r="CB24" s="27" t="n"/>
      <c r="CC24" s="27" t="n"/>
      <c r="CD24" s="27" t="n"/>
    </row>
    <row r="25">
      <c r="A25" s="19">
        <f>+C25</f>
        <v/>
      </c>
      <c r="B25" s="27">
        <f>+VLOOKUP(A25,'BASE 2540'!$A$2:$B$500,2,FALSE)</f>
        <v/>
      </c>
      <c r="C25" s="27" t="n">
        <v>303440</v>
      </c>
      <c r="D25" s="27" t="inlineStr">
        <is>
          <t>Barajas</t>
        </is>
      </c>
      <c r="E25" s="27" t="inlineStr">
        <is>
          <t>García</t>
        </is>
      </c>
      <c r="F25" s="27" t="inlineStr">
        <is>
          <t>Paola Fernanda</t>
        </is>
      </c>
      <c r="G25" s="27">
        <f>+CONCATENATE(D25,"  ",E25," ",F25,)</f>
        <v/>
      </c>
      <c r="H25" s="27" t="inlineStr">
        <is>
          <t>AS</t>
        </is>
      </c>
      <c r="I25" s="27" t="n"/>
      <c r="J25" s="27" t="n">
        <v>2</v>
      </c>
      <c r="K25" s="27" t="inlineStr">
        <is>
          <t>Centro</t>
        </is>
      </c>
      <c r="L25" s="27" t="inlineStr">
        <is>
          <t>TAX</t>
        </is>
      </c>
      <c r="M25" s="27" t="n"/>
      <c r="N25" s="27" t="n"/>
      <c r="O25" s="27" t="n"/>
      <c r="P25" s="27" t="inlineStr">
        <is>
          <t>LIC-ADME-18</t>
        </is>
      </c>
      <c r="Q25" s="27" t="inlineStr">
        <is>
          <t>LI</t>
        </is>
      </c>
      <c r="R25" s="27" t="inlineStr">
        <is>
          <t>2L25</t>
        </is>
      </c>
      <c r="S25" s="27" t="inlineStr">
        <is>
          <t>F</t>
        </is>
      </c>
      <c r="T25" s="27" t="inlineStr">
        <is>
          <t>RI</t>
        </is>
      </c>
      <c r="U25" s="27" t="inlineStr">
        <is>
          <t>-</t>
        </is>
      </c>
      <c r="V25" s="21" t="n">
        <v>45798</v>
      </c>
      <c r="W25" s="27" t="n">
        <v>201860</v>
      </c>
      <c r="X25" s="27" t="inlineStr">
        <is>
          <t>Matutino</t>
        </is>
      </c>
      <c r="Y25" s="27" t="inlineStr">
        <is>
          <t xml:space="preserve"> No especificada</t>
        </is>
      </c>
      <c r="Z25" s="27" t="n"/>
      <c r="AA25" s="27" t="n">
        <v>-5518373020</v>
      </c>
      <c r="AB25" s="27" t="inlineStr">
        <is>
          <t>BAGP980920MDFRRL05</t>
        </is>
      </c>
      <c r="AC25" s="22" t="n">
        <v>36058</v>
      </c>
      <c r="AD25" s="22" t="n">
        <v>45742</v>
      </c>
      <c r="AE25" s="23" t="inlineStr">
        <is>
          <t>claudia_qfb2013@hotmail.com</t>
        </is>
      </c>
      <c r="AF25" s="27" t="inlineStr">
        <is>
          <t>00303440@red.unid.mx</t>
        </is>
      </c>
      <c r="AG25" s="27" t="n">
        <v>14335</v>
      </c>
      <c r="AH25" s="27" t="n">
        <v>0</v>
      </c>
      <c r="AI25" s="27" t="n">
        <v>0</v>
      </c>
      <c r="AJ25" s="27" t="n">
        <v>0</v>
      </c>
      <c r="AK25" s="27" t="n">
        <v>0</v>
      </c>
      <c r="AL25" s="27" t="n">
        <v>0</v>
      </c>
      <c r="AM25" s="27" t="inlineStr">
        <is>
          <t>22/05/2024 06:10:46 p. m.</t>
        </is>
      </c>
      <c r="AN25" s="27" t="n">
        <v>3</v>
      </c>
      <c r="AO25" s="27" t="n">
        <v>0</v>
      </c>
      <c r="AP25" s="27" t="inlineStr">
        <is>
          <t>1105.4</t>
        </is>
      </c>
      <c r="AQ25" s="27" t="n">
        <v>0</v>
      </c>
      <c r="AR25" s="27" t="inlineStr">
        <is>
          <t>1105.4</t>
        </is>
      </c>
      <c r="AS25" s="27" t="n">
        <v>0</v>
      </c>
      <c r="AT25" s="27" t="inlineStr">
        <is>
          <t>1105.4</t>
        </is>
      </c>
      <c r="AU25" s="27" t="n">
        <v>0</v>
      </c>
      <c r="AV25" s="27" t="n">
        <v>0</v>
      </c>
      <c r="AW25" s="27" t="n">
        <v>0</v>
      </c>
      <c r="AX25" s="27" t="n">
        <v>0</v>
      </c>
      <c r="AY25" s="27" t="n">
        <v>0</v>
      </c>
      <c r="AZ25" s="27" t="n">
        <v>0</v>
      </c>
      <c r="BA25" s="27" t="n">
        <v>3</v>
      </c>
      <c r="BB25" s="27" t="n"/>
      <c r="BC25" s="27" t="n"/>
      <c r="BD25" s="27" t="n">
        <v>9948</v>
      </c>
      <c r="BE25" s="27" t="n">
        <v>5527</v>
      </c>
      <c r="BF25" s="27" t="n">
        <v>9948</v>
      </c>
      <c r="BG25" s="27" t="n">
        <v>5527</v>
      </c>
      <c r="BH25" s="22" t="n">
        <v>45742</v>
      </c>
      <c r="BI25" s="23" t="n"/>
      <c r="BJ25" s="27" t="n"/>
      <c r="BK25" s="27" t="n"/>
      <c r="BL25" s="27" t="n"/>
      <c r="BM25" s="27" t="n"/>
      <c r="BN25" s="27" t="n"/>
      <c r="BO25" s="24" t="n"/>
      <c r="BP25" s="24" t="n"/>
      <c r="BQ25" s="24" t="n"/>
      <c r="BR25" s="24" t="n"/>
      <c r="BS25" s="24" t="n"/>
      <c r="BT25" s="24" t="n"/>
      <c r="BU25" s="24" t="n"/>
      <c r="BV25" s="24">
        <f>+VLOOKUP(C25,[1]CV2440!$A$5:$N$900,14,FALSE)</f>
        <v/>
      </c>
      <c r="BW25" s="24">
        <f>+VLOOKUP(C25,[1]CV2460!$A$5:$N$900,14,FALSE)</f>
        <v/>
      </c>
      <c r="BX25" s="24">
        <f>+VLOOKUP(C25,[1]CV2520!$A$5:$N$900,14,FALSE)</f>
        <v/>
      </c>
      <c r="BY25" s="24">
        <f>+VLOOKUP(C25,CV!$A$5:$N$896,14,FALSE)</f>
        <v/>
      </c>
      <c r="BZ25" s="24">
        <f>SUBTOTAL(9,BO25:BY25)</f>
        <v/>
      </c>
      <c r="CA25" s="27" t="n"/>
      <c r="CB25" s="27" t="n"/>
      <c r="CC25" s="27" t="n"/>
      <c r="CD25" s="27" t="n"/>
    </row>
    <row r="26">
      <c r="A26" s="19">
        <f>+C26</f>
        <v/>
      </c>
      <c r="B26" s="27">
        <f>+VLOOKUP(A26,'BASE 2540'!$A$2:$B$500,2,FALSE)</f>
        <v/>
      </c>
      <c r="C26" s="27" t="n">
        <v>304801</v>
      </c>
      <c r="D26" s="27" t="inlineStr">
        <is>
          <t>Anzures</t>
        </is>
      </c>
      <c r="E26" s="27" t="inlineStr">
        <is>
          <t>Sánchez</t>
        </is>
      </c>
      <c r="F26" s="27" t="inlineStr">
        <is>
          <t>Juan Daniel</t>
        </is>
      </c>
      <c r="G26" s="27">
        <f>+CONCATENATE(D26,"  ",E26," ",F26,)</f>
        <v/>
      </c>
      <c r="H26" s="27" t="inlineStr">
        <is>
          <t>AS</t>
        </is>
      </c>
      <c r="I26" s="27" t="n"/>
      <c r="J26" s="27" t="n">
        <v>2</v>
      </c>
      <c r="K26" s="27" t="inlineStr">
        <is>
          <t>Centro</t>
        </is>
      </c>
      <c r="L26" s="27" t="inlineStr">
        <is>
          <t>TAX</t>
        </is>
      </c>
      <c r="M26" s="27" t="n"/>
      <c r="N26" s="27" t="n"/>
      <c r="O26" s="27" t="n"/>
      <c r="P26" s="27" t="inlineStr">
        <is>
          <t>LIC-EJME-17</t>
        </is>
      </c>
      <c r="Q26" s="27" t="inlineStr">
        <is>
          <t>LI</t>
        </is>
      </c>
      <c r="R26" s="25" t="n">
        <v>2e+25</v>
      </c>
      <c r="S26" s="27" t="inlineStr">
        <is>
          <t>M</t>
        </is>
      </c>
      <c r="T26" s="27" t="inlineStr">
        <is>
          <t>RI</t>
        </is>
      </c>
      <c r="U26" s="27" t="inlineStr">
        <is>
          <t>-</t>
        </is>
      </c>
      <c r="V26" s="27" t="inlineStr">
        <is>
          <t>26-APR-25 00:00:00</t>
        </is>
      </c>
      <c r="W26" s="27" t="n">
        <v>201860</v>
      </c>
      <c r="X26" s="27" t="inlineStr">
        <is>
          <t>Matutino</t>
        </is>
      </c>
      <c r="Y26" s="27" t="inlineStr">
        <is>
          <t xml:space="preserve"> No especificada</t>
        </is>
      </c>
      <c r="Z26" s="27" t="n"/>
      <c r="AA26" s="27" t="n">
        <v>-5547004732</v>
      </c>
      <c r="AB26" s="27" t="inlineStr">
        <is>
          <t>AUSJ001128HDFNNNA6</t>
        </is>
      </c>
      <c r="AC26" s="22" t="n">
        <v>36858</v>
      </c>
      <c r="AD26" s="22" t="n">
        <v>45800</v>
      </c>
      <c r="AE26" s="23" t="inlineStr">
        <is>
          <t>Danielanzures351@gmail.com</t>
        </is>
      </c>
      <c r="AF26" s="27" t="inlineStr">
        <is>
          <t>00304801@red.unid.mx</t>
        </is>
      </c>
      <c r="AG26" s="27" t="n">
        <v>16060</v>
      </c>
      <c r="AH26" s="27" t="n">
        <v>45</v>
      </c>
      <c r="AI26" s="27" t="n">
        <v>0</v>
      </c>
      <c r="AJ26" s="27" t="n">
        <v>45</v>
      </c>
      <c r="AK26" s="27" t="n">
        <v>45</v>
      </c>
      <c r="AL26" s="27" t="n">
        <v>0</v>
      </c>
      <c r="AM26" s="27" t="inlineStr">
        <is>
          <t>24/04/2023 11:07:32 a. m.</t>
        </is>
      </c>
      <c r="AN26" s="27" t="n">
        <v>3</v>
      </c>
      <c r="AO26" s="27" t="n">
        <v>45</v>
      </c>
      <c r="AP26" s="27" t="inlineStr">
        <is>
          <t>1685.25</t>
        </is>
      </c>
      <c r="AQ26" s="27" t="n">
        <v>45</v>
      </c>
      <c r="AR26" s="27" t="inlineStr">
        <is>
          <t>1685.25</t>
        </is>
      </c>
      <c r="AS26" s="27" t="n">
        <v>45</v>
      </c>
      <c r="AT26" s="27" t="inlineStr">
        <is>
          <t>1685.25</t>
        </is>
      </c>
      <c r="AU26" s="27" t="n">
        <v>0</v>
      </c>
      <c r="AV26" s="27" t="n">
        <v>0</v>
      </c>
      <c r="AW26" s="27" t="n">
        <v>0</v>
      </c>
      <c r="AX26" s="27" t="n">
        <v>0</v>
      </c>
      <c r="AY26" s="27" t="n">
        <v>0</v>
      </c>
      <c r="AZ26" s="27" t="n">
        <v>0</v>
      </c>
      <c r="BA26" s="27" t="n">
        <v>4</v>
      </c>
      <c r="BB26" s="27" t="n"/>
      <c r="BC26" s="27" t="n"/>
      <c r="BD26" s="27" t="n">
        <v>11235</v>
      </c>
      <c r="BE26" s="27" t="n">
        <v>3745</v>
      </c>
      <c r="BF26" s="27" t="inlineStr">
        <is>
          <t>6179.25</t>
        </is>
      </c>
      <c r="BG26" s="27" t="inlineStr">
        <is>
          <t>2059.75</t>
        </is>
      </c>
      <c r="BH26" s="22" t="n">
        <v>45734</v>
      </c>
      <c r="BI26" s="23" t="n"/>
      <c r="BJ26" s="27" t="n"/>
      <c r="BK26" s="27" t="n"/>
      <c r="BL26" s="27" t="n"/>
      <c r="BM26" s="27" t="n"/>
      <c r="BN26" s="27" t="n"/>
      <c r="BO26" s="24" t="n"/>
      <c r="BP26" s="24" t="n"/>
      <c r="BQ26" s="24" t="n"/>
      <c r="BR26" s="24" t="n"/>
      <c r="BS26" s="24">
        <f>+VLOOKUP(C26,[1]CV2340!$A$5:$N$900,14,FALSE)</f>
        <v/>
      </c>
      <c r="BT26" s="24">
        <f>+VLOOKUP(C26,[1]CV2360!$A$5:$N$900,14,FALSE)</f>
        <v/>
      </c>
      <c r="BU26" s="24">
        <f>+VLOOKUP(C26,[1]CV2420!$A$5:$N$900,14,FALSE)</f>
        <v/>
      </c>
      <c r="BV26" s="24">
        <f>+VLOOKUP(C26,[1]CV2440!$A$5:$N$900,14,FALSE)</f>
        <v/>
      </c>
      <c r="BW26" s="24">
        <f>+VLOOKUP(C26,[1]CV2460!$A$5:$N$900,14,FALSE)</f>
        <v/>
      </c>
      <c r="BX26" s="24">
        <f>+VLOOKUP(C26,[1]CV2520!$A$5:$N$900,14,FALSE)</f>
        <v/>
      </c>
      <c r="BY26" s="24">
        <f>+VLOOKUP(C26,CV!$A$5:$N$896,14,FALSE)</f>
        <v/>
      </c>
      <c r="BZ26" s="24">
        <f>SUBTOTAL(9,BO26:BY26)</f>
        <v/>
      </c>
      <c r="CA26" s="27" t="n"/>
      <c r="CB26" s="27" t="n"/>
      <c r="CC26" s="27" t="n"/>
      <c r="CD26" s="27" t="n"/>
    </row>
    <row r="27">
      <c r="A27" s="19">
        <f>+C27</f>
        <v/>
      </c>
      <c r="B27" s="27">
        <f>+VLOOKUP(A27,'BASE 2540'!$A$2:$B$500,2,FALSE)</f>
        <v/>
      </c>
      <c r="C27" s="27" t="n">
        <v>311551</v>
      </c>
      <c r="D27" s="27" t="inlineStr">
        <is>
          <t>Rodríguez</t>
        </is>
      </c>
      <c r="E27" s="27" t="inlineStr">
        <is>
          <t>Reyes</t>
        </is>
      </c>
      <c r="F27" s="27" t="inlineStr">
        <is>
          <t>Miguel Isaac</t>
        </is>
      </c>
      <c r="G27" s="27">
        <f>+CONCATENATE(D27,"  ",E27," ",F27,)</f>
        <v/>
      </c>
      <c r="H27" s="27" t="inlineStr">
        <is>
          <t>AS</t>
        </is>
      </c>
      <c r="I27" s="27" t="n"/>
      <c r="J27" s="27" t="n">
        <v>2</v>
      </c>
      <c r="K27" s="27" t="inlineStr">
        <is>
          <t>Centro</t>
        </is>
      </c>
      <c r="L27" s="27" t="inlineStr">
        <is>
          <t>TAX</t>
        </is>
      </c>
      <c r="M27" s="27" t="n"/>
      <c r="N27" s="27" t="n"/>
      <c r="O27" s="27" t="n"/>
      <c r="P27" s="27" t="inlineStr">
        <is>
          <t>LIC-CTCO-18</t>
        </is>
      </c>
      <c r="Q27" s="27" t="inlineStr">
        <is>
          <t>LI</t>
        </is>
      </c>
      <c r="R27" s="27" t="inlineStr">
        <is>
          <t>2L25</t>
        </is>
      </c>
      <c r="S27" s="27" t="inlineStr">
        <is>
          <t>M</t>
        </is>
      </c>
      <c r="T27" s="27" t="inlineStr">
        <is>
          <t>RI</t>
        </is>
      </c>
      <c r="U27" s="27" t="inlineStr">
        <is>
          <t>-</t>
        </is>
      </c>
      <c r="V27" s="21" t="n">
        <v>45792</v>
      </c>
      <c r="W27" s="27" t="n">
        <v>201920</v>
      </c>
      <c r="X27" s="27" t="inlineStr">
        <is>
          <t>Matutino</t>
        </is>
      </c>
      <c r="Y27" s="27" t="inlineStr">
        <is>
          <t xml:space="preserve"> No especificada</t>
        </is>
      </c>
      <c r="Z27" s="27" t="n"/>
      <c r="AA27" s="27" t="n">
        <v>-5561288132</v>
      </c>
      <c r="AB27" s="27" t="inlineStr">
        <is>
          <t>RORM000323HDFDYGA3</t>
        </is>
      </c>
      <c r="AC27" s="22" t="n">
        <v>36608</v>
      </c>
      <c r="AD27" s="22" t="n">
        <v>45789</v>
      </c>
      <c r="AE27" s="23" t="n"/>
      <c r="AF27" s="27" t="inlineStr">
        <is>
          <t>00311551@red.unid.mx</t>
        </is>
      </c>
      <c r="AG27" s="27" t="n">
        <v>14000</v>
      </c>
      <c r="AH27" s="27" t="n">
        <v>0</v>
      </c>
      <c r="AI27" s="27" t="n">
        <v>0</v>
      </c>
      <c r="AJ27" s="27" t="n">
        <v>0</v>
      </c>
      <c r="AK27" s="27" t="n">
        <v>0</v>
      </c>
      <c r="AL27" s="27" t="n">
        <v>0</v>
      </c>
      <c r="AM27" s="27" t="inlineStr">
        <is>
          <t>18/01/2021 08:46:15 p. m.</t>
        </is>
      </c>
      <c r="AN27" s="27" t="n">
        <v>3</v>
      </c>
      <c r="AO27" s="27" t="n">
        <v>0</v>
      </c>
      <c r="AP27" s="27" t="n">
        <v>0</v>
      </c>
      <c r="AQ27" s="27" t="n">
        <v>0</v>
      </c>
      <c r="AR27" s="27" t="n">
        <v>0</v>
      </c>
      <c r="AS27" s="27" t="n">
        <v>0</v>
      </c>
      <c r="AT27" s="27" t="n">
        <v>0</v>
      </c>
      <c r="AU27" s="27" t="n">
        <v>0</v>
      </c>
      <c r="AV27" s="27" t="n">
        <v>0</v>
      </c>
      <c r="AW27" s="27" t="n">
        <v>0</v>
      </c>
      <c r="AX27" s="27" t="n">
        <v>0</v>
      </c>
      <c r="AY27" s="27" t="n">
        <v>0</v>
      </c>
      <c r="AZ27" s="27" t="n">
        <v>0</v>
      </c>
      <c r="BA27" s="27" t="n">
        <v>5</v>
      </c>
      <c r="BB27" s="27" t="n">
        <v>25</v>
      </c>
      <c r="BC27" s="27" t="n"/>
      <c r="BD27" s="27" t="n">
        <v>17463</v>
      </c>
      <c r="BE27" s="27" t="n">
        <v>5821</v>
      </c>
      <c r="BF27" s="27" t="inlineStr">
        <is>
          <t>13097.25</t>
        </is>
      </c>
      <c r="BG27" s="27" t="inlineStr">
        <is>
          <t>13097.25</t>
        </is>
      </c>
      <c r="BH27" s="22" t="n">
        <v>45747</v>
      </c>
      <c r="BI27" s="23" t="n"/>
      <c r="BJ27" s="27" t="n"/>
      <c r="BK27" s="27" t="n"/>
      <c r="BL27" s="27" t="n"/>
      <c r="BM27" s="27" t="n"/>
      <c r="BN27" s="27" t="n"/>
      <c r="BO27" s="24">
        <f>+VLOOKUP(C27,[1]CV2220!$A$4:$N$900,14,FALSE)</f>
        <v/>
      </c>
      <c r="BP27" s="24">
        <f>+VLOOKUP(C27,[1]CV2240!$A$5:$N$800,14,FALSE)</f>
        <v/>
      </c>
      <c r="BQ27" s="24">
        <f>+VLOOKUP(C27,[1]CV2260!$A$5:$N$900,14,FALSE)</f>
        <v/>
      </c>
      <c r="BR27" s="24">
        <f>+VLOOKUP(C27,[1]CV2320!$A$5:$N$900,14,FALSE)</f>
        <v/>
      </c>
      <c r="BS27" s="24">
        <f>+VLOOKUP(C27,[1]CV2340!$A$5:$N$900,14,FALSE)</f>
        <v/>
      </c>
      <c r="BT27" s="24">
        <f>+VLOOKUP(C27,[1]CV2360!$A$5:$N$900,14,FALSE)</f>
        <v/>
      </c>
      <c r="BU27" s="24">
        <f>+VLOOKUP(C27,[1]CV2420!$A$5:$N$900,14,FALSE)</f>
        <v/>
      </c>
      <c r="BV27" s="24">
        <f>+VLOOKUP(C27,[1]CV2440!$A$5:$N$900,14,FALSE)</f>
        <v/>
      </c>
      <c r="BW27" s="24">
        <f>+VLOOKUP(C27,[1]CV2460!$A$5:$N$900,14,FALSE)</f>
        <v/>
      </c>
      <c r="BX27" s="24">
        <f>+VLOOKUP(C27,[1]CV2520!$A$5:$N$900,14,FALSE)</f>
        <v/>
      </c>
      <c r="BY27" s="24">
        <f>+VLOOKUP(C27,CV!$A$5:$N$896,14,FALSE)</f>
        <v/>
      </c>
      <c r="BZ27" s="24">
        <f>SUBTOTAL(9,BO27:BY27)</f>
        <v/>
      </c>
      <c r="CA27" s="27" t="n"/>
      <c r="CB27" s="27" t="n"/>
      <c r="CC27" s="27" t="n"/>
      <c r="CD27" s="27" t="n"/>
    </row>
    <row r="28">
      <c r="A28" s="19">
        <f>+C28</f>
        <v/>
      </c>
      <c r="B28" s="27">
        <f>+VLOOKUP(A28,'BASE 2540'!$A$2:$B$500,2,FALSE)</f>
        <v/>
      </c>
      <c r="C28" s="27" t="n">
        <v>312498</v>
      </c>
      <c r="D28" s="27" t="inlineStr">
        <is>
          <t>Velázquez</t>
        </is>
      </c>
      <c r="E28" s="27" t="inlineStr">
        <is>
          <t>Sánchez</t>
        </is>
      </c>
      <c r="F28" s="27" t="inlineStr">
        <is>
          <t xml:space="preserve">Ximena </t>
        </is>
      </c>
      <c r="G28" s="27">
        <f>+CONCATENATE(D28,"  ",E28," ",F28,)</f>
        <v/>
      </c>
      <c r="H28" s="27" t="inlineStr">
        <is>
          <t>AS</t>
        </is>
      </c>
      <c r="I28" s="27" t="n"/>
      <c r="J28" s="27" t="n">
        <v>2</v>
      </c>
      <c r="K28" s="27" t="inlineStr">
        <is>
          <t>Centro</t>
        </is>
      </c>
      <c r="L28" s="27" t="inlineStr">
        <is>
          <t>TAX</t>
        </is>
      </c>
      <c r="M28" s="27" t="n"/>
      <c r="N28" s="27" t="n"/>
      <c r="O28" s="27" t="n"/>
      <c r="P28" s="27" t="inlineStr">
        <is>
          <t>LIC-DERE-18</t>
        </is>
      </c>
      <c r="Q28" s="27" t="inlineStr">
        <is>
          <t>LI</t>
        </is>
      </c>
      <c r="R28" s="27" t="inlineStr">
        <is>
          <t>2L25</t>
        </is>
      </c>
      <c r="S28" s="27" t="inlineStr">
        <is>
          <t>F</t>
        </is>
      </c>
      <c r="T28" s="27" t="inlineStr">
        <is>
          <t>RA</t>
        </is>
      </c>
      <c r="U28" s="27" t="inlineStr">
        <is>
          <t>-</t>
        </is>
      </c>
      <c r="V28" s="27" t="n"/>
      <c r="W28" s="27" t="n">
        <v>201920</v>
      </c>
      <c r="X28" s="27" t="inlineStr">
        <is>
          <t>Matutino</t>
        </is>
      </c>
      <c r="Y28" s="27" t="inlineStr">
        <is>
          <t xml:space="preserve"> No especificada</t>
        </is>
      </c>
      <c r="Z28" s="27" t="n"/>
      <c r="AA28" s="27" t="n">
        <v>-5572197331</v>
      </c>
      <c r="AB28" s="27" t="inlineStr">
        <is>
          <t>VESX990529MDFLNM03</t>
        </is>
      </c>
      <c r="AC28" s="22" t="n">
        <v>36309</v>
      </c>
      <c r="AD28" s="22" t="n">
        <v>45793</v>
      </c>
      <c r="AE28" s="23" t="inlineStr">
        <is>
          <t>dimexime26@gmail.com</t>
        </is>
      </c>
      <c r="AF28" s="27" t="inlineStr">
        <is>
          <t>00312498@red.unid.mx</t>
        </is>
      </c>
      <c r="AG28" s="27" t="n">
        <v>4240</v>
      </c>
      <c r="AH28" s="27" t="n">
        <v>0</v>
      </c>
      <c r="AI28" s="27" t="n">
        <v>0</v>
      </c>
      <c r="AJ28" s="27" t="n">
        <v>0</v>
      </c>
      <c r="AK28" s="27" t="n">
        <v>0</v>
      </c>
      <c r="AL28" s="27" t="n">
        <v>0</v>
      </c>
      <c r="AM28" s="27" t="inlineStr">
        <is>
          <t>27/05/2025 12:34:11 p. m.</t>
        </is>
      </c>
      <c r="AN28" s="27" t="n">
        <v>3</v>
      </c>
      <c r="AO28" s="27" t="n">
        <v>0</v>
      </c>
      <c r="AP28" s="27" t="n">
        <v>0</v>
      </c>
      <c r="AQ28" s="27" t="n">
        <v>0</v>
      </c>
      <c r="AR28" s="27" t="n">
        <v>0</v>
      </c>
      <c r="AS28" s="27" t="n">
        <v>0</v>
      </c>
      <c r="AT28" s="27" t="n">
        <v>0</v>
      </c>
      <c r="AU28" s="27" t="n">
        <v>0</v>
      </c>
      <c r="AV28" s="27" t="n">
        <v>0</v>
      </c>
      <c r="AW28" s="27" t="n">
        <v>0</v>
      </c>
      <c r="AX28" s="27" t="n">
        <v>0</v>
      </c>
      <c r="AY28" s="27" t="n">
        <v>0</v>
      </c>
      <c r="AZ28" s="27" t="n">
        <v>0</v>
      </c>
      <c r="BA28" s="27" t="n"/>
      <c r="BB28" s="27" t="n">
        <v>45</v>
      </c>
      <c r="BC28" s="27" t="n"/>
      <c r="BD28" s="27" t="n">
        <v>14400</v>
      </c>
      <c r="BE28" s="27" t="n">
        <v>4800</v>
      </c>
      <c r="BF28" s="27" t="n">
        <v>7920</v>
      </c>
      <c r="BG28" s="27" t="n">
        <v>7920</v>
      </c>
      <c r="BH28" s="22" t="n">
        <v>45793</v>
      </c>
      <c r="BI28" s="23" t="n"/>
      <c r="BJ28" s="27" t="n"/>
      <c r="BK28" s="27" t="n"/>
      <c r="BL28" s="27" t="n"/>
      <c r="BM28" s="27" t="n"/>
      <c r="BN28" s="27" t="n"/>
      <c r="BO28" s="24">
        <f>+VLOOKUP(C28,[1]CV2220!$A$4:$N$900,14,FALSE)</f>
        <v/>
      </c>
      <c r="BP28" s="24">
        <f>+VLOOKUP(C28,[1]CV2240!$A$5:$N$800,14,FALSE)</f>
        <v/>
      </c>
      <c r="BQ28" s="24">
        <f>+VLOOKUP(C28,[1]CV2260!$A$5:$N$900,14,FALSE)</f>
        <v/>
      </c>
      <c r="BR28" s="24">
        <f>+VLOOKUP(C28,[1]CV2320!$A$5:$N$900,14,FALSE)</f>
        <v/>
      </c>
      <c r="BS28" s="24">
        <f>+VLOOKUP(C28,[1]CV2340!$A$5:$N$900,14,FALSE)</f>
        <v/>
      </c>
      <c r="BT28" s="24" t="n"/>
      <c r="BU28" s="24" t="n"/>
      <c r="BV28" s="24" t="n"/>
      <c r="BW28" s="24" t="n"/>
      <c r="BX28" s="24" t="n"/>
      <c r="BY28" s="24">
        <f>+VLOOKUP(C28,CV!$A$5:$N$896,14,FALSE)</f>
        <v/>
      </c>
      <c r="BZ28" s="24">
        <f>SUBTOTAL(9,BO28:BY28)</f>
        <v/>
      </c>
      <c r="CA28" s="27" t="n"/>
      <c r="CB28" s="27" t="n"/>
      <c r="CC28" s="27" t="n"/>
      <c r="CD28" s="27" t="n"/>
    </row>
    <row r="29">
      <c r="A29" s="19">
        <f>+C29</f>
        <v/>
      </c>
      <c r="B29" s="27">
        <f>+VLOOKUP(A29,'BASE 2540'!$A$2:$B$500,2,FALSE)</f>
        <v/>
      </c>
      <c r="C29" s="27" t="n">
        <v>313684</v>
      </c>
      <c r="D29" s="27" t="inlineStr">
        <is>
          <t>Luna</t>
        </is>
      </c>
      <c r="E29" s="27" t="inlineStr">
        <is>
          <t>Martinez</t>
        </is>
      </c>
      <c r="F29" s="27" t="inlineStr">
        <is>
          <t>José Roberto</t>
        </is>
      </c>
      <c r="G29" s="27">
        <f>+CONCATENATE(D29,"  ",E29," ",F29,)</f>
        <v/>
      </c>
      <c r="H29" s="27" t="inlineStr">
        <is>
          <t>AS</t>
        </is>
      </c>
      <c r="I29" s="27" t="n"/>
      <c r="J29" s="27" t="n">
        <v>2</v>
      </c>
      <c r="K29" s="27" t="inlineStr">
        <is>
          <t>Centro</t>
        </is>
      </c>
      <c r="L29" s="27" t="inlineStr">
        <is>
          <t>TAX</t>
        </is>
      </c>
      <c r="M29" s="27" t="n"/>
      <c r="N29" s="27" t="n"/>
      <c r="O29" s="27" t="n"/>
      <c r="P29" s="27" t="inlineStr">
        <is>
          <t>LIC-EJDE-17</t>
        </is>
      </c>
      <c r="Q29" s="27" t="inlineStr">
        <is>
          <t>LI</t>
        </is>
      </c>
      <c r="R29" s="25" t="n">
        <v>2e+25</v>
      </c>
      <c r="S29" s="27" t="inlineStr">
        <is>
          <t>M</t>
        </is>
      </c>
      <c r="T29" s="27" t="inlineStr">
        <is>
          <t>RI</t>
        </is>
      </c>
      <c r="U29" s="27" t="inlineStr">
        <is>
          <t>-</t>
        </is>
      </c>
      <c r="V29" s="21" t="n">
        <v>45797</v>
      </c>
      <c r="W29" s="27" t="n">
        <v>201920</v>
      </c>
      <c r="X29" s="27" t="inlineStr">
        <is>
          <t>Vespertino</t>
        </is>
      </c>
      <c r="Y29" s="27" t="inlineStr">
        <is>
          <t xml:space="preserve"> No especificada</t>
        </is>
      </c>
      <c r="Z29" s="27" t="n"/>
      <c r="AA29" s="27" t="n">
        <v>-5581579608</v>
      </c>
      <c r="AB29" s="27" t="inlineStr">
        <is>
          <t>LUMR890902HDFNRB00</t>
        </is>
      </c>
      <c r="AC29" s="22" t="n">
        <v>32753</v>
      </c>
      <c r="AD29" s="22" t="n">
        <v>45736</v>
      </c>
      <c r="AE29" s="23" t="inlineStr">
        <is>
          <t>audiomasiluna@gmail.com</t>
        </is>
      </c>
      <c r="AF29" s="27" t="inlineStr">
        <is>
          <t>00313684@red.unid.mx</t>
        </is>
      </c>
      <c r="AG29" s="27" t="n">
        <v>4800</v>
      </c>
      <c r="AH29" s="27" t="n">
        <v>40</v>
      </c>
      <c r="AI29" s="27" t="n">
        <v>0</v>
      </c>
      <c r="AJ29" s="27" t="n">
        <v>40</v>
      </c>
      <c r="AK29" s="27" t="n">
        <v>40</v>
      </c>
      <c r="AL29" s="27" t="n">
        <v>0</v>
      </c>
      <c r="AM29" s="27" t="inlineStr">
        <is>
          <t>24/01/2025 11:10:55 a. m.</t>
        </is>
      </c>
      <c r="AN29" s="27" t="n">
        <v>3</v>
      </c>
      <c r="AO29" s="27" t="n">
        <v>40</v>
      </c>
      <c r="AP29" s="27" t="n">
        <v>0</v>
      </c>
      <c r="AQ29" s="27" t="n">
        <v>40</v>
      </c>
      <c r="AR29" s="27" t="n">
        <v>0</v>
      </c>
      <c r="AS29" s="27" t="n">
        <v>40</v>
      </c>
      <c r="AT29" s="27" t="n">
        <v>0</v>
      </c>
      <c r="AU29" s="27" t="n">
        <v>0</v>
      </c>
      <c r="AV29" s="27" t="n">
        <v>0</v>
      </c>
      <c r="AW29" s="27" t="n">
        <v>0</v>
      </c>
      <c r="AX29" s="27" t="n">
        <v>0</v>
      </c>
      <c r="AY29" s="27" t="n">
        <v>0</v>
      </c>
      <c r="AZ29" s="27" t="n">
        <v>0</v>
      </c>
      <c r="BA29" s="27" t="n">
        <v>5</v>
      </c>
      <c r="BB29" s="27" t="n"/>
      <c r="BC29" s="27" t="n"/>
      <c r="BD29" s="27" t="n">
        <v>10395</v>
      </c>
      <c r="BE29" s="27" t="n">
        <v>3465</v>
      </c>
      <c r="BF29" s="27" t="n">
        <v>6237</v>
      </c>
      <c r="BG29" s="27" t="n">
        <v>2079</v>
      </c>
      <c r="BH29" s="22" t="n">
        <v>45736</v>
      </c>
      <c r="BI29" s="23" t="n"/>
      <c r="BJ29" s="27" t="n"/>
      <c r="BK29" s="27" t="n"/>
      <c r="BL29" s="27" t="n"/>
      <c r="BM29" s="27" t="n"/>
      <c r="BN29" s="27" t="n"/>
      <c r="BO29" s="24" t="n"/>
      <c r="BP29" s="24" t="n"/>
      <c r="BQ29" s="24" t="n"/>
      <c r="BR29" s="24">
        <f>+VLOOKUP(C29,[1]CV2320!$A$5:$N$900,14,FALSE)</f>
        <v/>
      </c>
      <c r="BS29" s="24" t="n"/>
      <c r="BT29" s="24">
        <f>+VLOOKUP(C29,[1]CV2360!$A$5:$N$900,14,FALSE)</f>
        <v/>
      </c>
      <c r="BU29" s="24">
        <f>+VLOOKUP(C29,[1]CV2420!$A$5:$N$900,14,FALSE)</f>
        <v/>
      </c>
      <c r="BV29" s="24">
        <f>+VLOOKUP(C29,[1]CV2440!$A$5:$N$900,14,FALSE)</f>
        <v/>
      </c>
      <c r="BW29" s="24" t="n"/>
      <c r="BX29" s="24">
        <f>+VLOOKUP(C29,[1]CV2520!$A$5:$N$900,14,FALSE)</f>
        <v/>
      </c>
      <c r="BY29" s="24">
        <f>+VLOOKUP(C29,CV!$A$5:$N$896,14,FALSE)</f>
        <v/>
      </c>
      <c r="BZ29" s="24">
        <f>SUBTOTAL(9,BO29:BY29)</f>
        <v/>
      </c>
      <c r="CA29" s="27" t="n"/>
      <c r="CB29" s="27" t="n"/>
      <c r="CC29" s="27" t="n"/>
      <c r="CD29" s="27" t="n"/>
    </row>
    <row r="30">
      <c r="A30" s="19">
        <f>+C30</f>
        <v/>
      </c>
      <c r="B30" s="27">
        <f>+VLOOKUP(A30,'BASE 2540'!$A$2:$B$500,2,FALSE)</f>
        <v/>
      </c>
      <c r="C30" s="27" t="n">
        <v>314406</v>
      </c>
      <c r="D30" s="27" t="inlineStr">
        <is>
          <t>Chavez</t>
        </is>
      </c>
      <c r="E30" s="27" t="inlineStr">
        <is>
          <t>Ibañez</t>
        </is>
      </c>
      <c r="F30" s="27" t="inlineStr">
        <is>
          <t xml:space="preserve">Bruno </t>
        </is>
      </c>
      <c r="G30" s="27">
        <f>+CONCATENATE(D30,"  ",E30," ",F30,)</f>
        <v/>
      </c>
      <c r="H30" s="27" t="inlineStr">
        <is>
          <t>AS</t>
        </is>
      </c>
      <c r="I30" s="27" t="n"/>
      <c r="J30" s="27" t="n">
        <v>2</v>
      </c>
      <c r="K30" s="27" t="inlineStr">
        <is>
          <t>Centro</t>
        </is>
      </c>
      <c r="L30" s="27" t="inlineStr">
        <is>
          <t>TAX</t>
        </is>
      </c>
      <c r="M30" s="27" t="n"/>
      <c r="N30" s="27" t="n"/>
      <c r="O30" s="27" t="n"/>
      <c r="P30" s="27" t="inlineStr">
        <is>
          <t>LIC-EJAD-17</t>
        </is>
      </c>
      <c r="Q30" s="27" t="inlineStr">
        <is>
          <t>LI</t>
        </is>
      </c>
      <c r="R30" s="25" t="n">
        <v>2e+25</v>
      </c>
      <c r="S30" s="27" t="inlineStr">
        <is>
          <t>M</t>
        </is>
      </c>
      <c r="T30" s="27" t="inlineStr">
        <is>
          <t>RI</t>
        </is>
      </c>
      <c r="U30" s="27" t="inlineStr">
        <is>
          <t>-</t>
        </is>
      </c>
      <c r="V30" s="27" t="inlineStr">
        <is>
          <t>26-APR-25 00:00:00</t>
        </is>
      </c>
      <c r="W30" s="27" t="n">
        <v>201920</v>
      </c>
      <c r="X30" s="27" t="inlineStr">
        <is>
          <t>Matutino</t>
        </is>
      </c>
      <c r="Y30" s="27" t="inlineStr">
        <is>
          <t xml:space="preserve"> No especificada</t>
        </is>
      </c>
      <c r="Z30" s="27" t="n">
        <v>-155508850</v>
      </c>
      <c r="AA30" s="27" t="n">
        <v>-5567070936</v>
      </c>
      <c r="AB30" s="27" t="inlineStr">
        <is>
          <t>CAIB950316HDFHBR03</t>
        </is>
      </c>
      <c r="AC30" s="22" t="n">
        <v>34774</v>
      </c>
      <c r="AD30" s="22" t="n">
        <v>45749</v>
      </c>
      <c r="AE30" s="23" t="inlineStr">
        <is>
          <t>brus53@hotmail.com</t>
        </is>
      </c>
      <c r="AF30" s="27" t="inlineStr">
        <is>
          <t>00314406@red.unid.mx</t>
        </is>
      </c>
      <c r="AG30" s="27" t="n">
        <v>14370</v>
      </c>
      <c r="AH30" s="27" t="n">
        <v>60</v>
      </c>
      <c r="AI30" s="27" t="n">
        <v>0</v>
      </c>
      <c r="AJ30" s="27" t="n">
        <v>60</v>
      </c>
      <c r="AK30" s="27" t="n">
        <v>60</v>
      </c>
      <c r="AL30" s="27" t="n">
        <v>0</v>
      </c>
      <c r="AM30" s="27" t="inlineStr">
        <is>
          <t>20/09/2023 09:02:36 a. m.</t>
        </is>
      </c>
      <c r="AN30" s="27" t="n">
        <v>3</v>
      </c>
      <c r="AO30" s="27" t="n">
        <v>60</v>
      </c>
      <c r="AP30" s="27" t="inlineStr">
        <is>
          <t>1099.2</t>
        </is>
      </c>
      <c r="AQ30" s="27" t="n">
        <v>60</v>
      </c>
      <c r="AR30" s="27" t="inlineStr">
        <is>
          <t>1099.2</t>
        </is>
      </c>
      <c r="AS30" s="27" t="n">
        <v>60</v>
      </c>
      <c r="AT30" s="27" t="inlineStr">
        <is>
          <t>1099.2</t>
        </is>
      </c>
      <c r="AU30" s="27" t="n">
        <v>0</v>
      </c>
      <c r="AV30" s="27" t="n">
        <v>0</v>
      </c>
      <c r="AW30" s="27" t="n">
        <v>0</v>
      </c>
      <c r="AX30" s="27" t="n">
        <v>0</v>
      </c>
      <c r="AY30" s="27" t="n">
        <v>0</v>
      </c>
      <c r="AZ30" s="27" t="n">
        <v>0</v>
      </c>
      <c r="BA30" s="27" t="n">
        <v>2</v>
      </c>
      <c r="BB30" s="27" t="n"/>
      <c r="BC30" s="27" t="n"/>
      <c r="BD30" s="27" t="n">
        <v>5496</v>
      </c>
      <c r="BE30" s="27" t="n">
        <v>3817</v>
      </c>
      <c r="BF30" s="27" t="inlineStr">
        <is>
          <t>2198.4</t>
        </is>
      </c>
      <c r="BG30" s="27" t="inlineStr">
        <is>
          <t>1526.8</t>
        </is>
      </c>
      <c r="BH30" s="22" t="n">
        <v>45749</v>
      </c>
      <c r="BI30" s="23" t="n"/>
      <c r="BJ30" s="27" t="n"/>
      <c r="BK30" s="27" t="n"/>
      <c r="BL30" s="27" t="n"/>
      <c r="BM30" s="27" t="n"/>
      <c r="BN30" s="27" t="n"/>
      <c r="BO30" s="24" t="n"/>
      <c r="BP30" s="24" t="n"/>
      <c r="BQ30" s="24" t="n"/>
      <c r="BR30" s="24" t="n"/>
      <c r="BS30" s="24" t="n"/>
      <c r="BT30" s="24">
        <f>+VLOOKUP(C30,[1]CV2360!$A$5:$N$900,14,FALSE)</f>
        <v/>
      </c>
      <c r="BU30" s="24">
        <f>+VLOOKUP(C30,[1]CV2420!$A$5:$N$900,14,FALSE)</f>
        <v/>
      </c>
      <c r="BV30" s="24">
        <f>+VLOOKUP(C30,[1]CV2440!$A$5:$N$900,14,FALSE)</f>
        <v/>
      </c>
      <c r="BW30" s="24">
        <f>+VLOOKUP(C30,[1]CV2460!$A$5:$N$900,14,FALSE)</f>
        <v/>
      </c>
      <c r="BX30" s="24">
        <f>+VLOOKUP(C30,[1]CV2520!$A$5:$N$900,14,FALSE)</f>
        <v/>
      </c>
      <c r="BY30" s="24">
        <f>+VLOOKUP(C30,CV!$A$5:$N$896,14,FALSE)</f>
        <v/>
      </c>
      <c r="BZ30" s="24">
        <f>SUBTOTAL(9,BO30:BY30)</f>
        <v/>
      </c>
      <c r="CA30" s="27" t="n"/>
      <c r="CB30" s="27" t="n"/>
      <c r="CC30" s="27" t="n"/>
      <c r="CD30" s="27" t="n"/>
    </row>
    <row r="31">
      <c r="A31" s="19">
        <f>+C31</f>
        <v/>
      </c>
      <c r="B31" s="27">
        <f>+VLOOKUP(A31,'BASE 2540'!$A$2:$B$500,2,FALSE)</f>
        <v/>
      </c>
      <c r="C31" s="27" t="n">
        <v>322142</v>
      </c>
      <c r="D31" s="27" t="inlineStr">
        <is>
          <t>Elizalde</t>
        </is>
      </c>
      <c r="E31" s="27" t="inlineStr">
        <is>
          <t>Álvarez</t>
        </is>
      </c>
      <c r="F31" s="27" t="inlineStr">
        <is>
          <t xml:space="preserve">Jennifer </t>
        </is>
      </c>
      <c r="G31" s="27">
        <f>+CONCATENATE(D31,"  ",E31," ",F31,)</f>
        <v/>
      </c>
      <c r="H31" s="27" t="inlineStr">
        <is>
          <t>AS</t>
        </is>
      </c>
      <c r="I31" s="27" t="n"/>
      <c r="J31" s="27" t="n">
        <v>2</v>
      </c>
      <c r="K31" s="27" t="inlineStr">
        <is>
          <t>Centro</t>
        </is>
      </c>
      <c r="L31" s="27" t="inlineStr">
        <is>
          <t>TAX</t>
        </is>
      </c>
      <c r="M31" s="27" t="n"/>
      <c r="N31" s="27" t="n"/>
      <c r="O31" s="27" t="n"/>
      <c r="P31" s="27" t="inlineStr">
        <is>
          <t>LIC-COFI-18</t>
        </is>
      </c>
      <c r="Q31" s="27" t="inlineStr">
        <is>
          <t>LI</t>
        </is>
      </c>
      <c r="R31" s="27" t="inlineStr">
        <is>
          <t>2L25</t>
        </is>
      </c>
      <c r="S31" s="27" t="inlineStr">
        <is>
          <t>F</t>
        </is>
      </c>
      <c r="T31" s="27" t="inlineStr">
        <is>
          <t>RA</t>
        </is>
      </c>
      <c r="U31" s="27" t="inlineStr">
        <is>
          <t>-</t>
        </is>
      </c>
      <c r="V31" s="21" t="n">
        <v>45784</v>
      </c>
      <c r="W31" s="27" t="n">
        <v>201960</v>
      </c>
      <c r="X31" s="27" t="inlineStr">
        <is>
          <t>Matutino</t>
        </is>
      </c>
      <c r="Y31" s="27" t="inlineStr">
        <is>
          <t xml:space="preserve"> No especificada</t>
        </is>
      </c>
      <c r="Z31" s="27" t="n">
        <v>-5571519272</v>
      </c>
      <c r="AA31" s="27" t="n">
        <v>-5611706222</v>
      </c>
      <c r="AB31" s="27" t="inlineStr">
        <is>
          <t>EIAJ990714MDFLLN06</t>
        </is>
      </c>
      <c r="AC31" s="22" t="n">
        <v>36355</v>
      </c>
      <c r="AD31" s="22" t="n">
        <v>45800</v>
      </c>
      <c r="AE31" s="23" t="inlineStr">
        <is>
          <t>Jennielizalde14@gmail.com</t>
        </is>
      </c>
      <c r="AF31" s="27" t="inlineStr">
        <is>
          <t>00322142@red.unid.mx</t>
        </is>
      </c>
      <c r="AG31" s="27" t="n">
        <v>1790</v>
      </c>
      <c r="AH31" s="27" t="n">
        <v>0</v>
      </c>
      <c r="AI31" s="27" t="n">
        <v>0</v>
      </c>
      <c r="AJ31" s="27" t="n">
        <v>0</v>
      </c>
      <c r="AK31" s="27" t="n">
        <v>0</v>
      </c>
      <c r="AL31" s="27" t="n">
        <v>0</v>
      </c>
      <c r="AM31" s="27" t="inlineStr">
        <is>
          <t>24/04/2025 05:15:05 p. m.</t>
        </is>
      </c>
      <c r="AN31" s="27" t="n">
        <v>3</v>
      </c>
      <c r="AO31" s="27" t="n">
        <v>0</v>
      </c>
      <c r="AP31" s="27" t="n">
        <v>0</v>
      </c>
      <c r="AQ31" s="27" t="n">
        <v>0</v>
      </c>
      <c r="AR31" s="27" t="n">
        <v>0</v>
      </c>
      <c r="AS31" s="27" t="n">
        <v>0</v>
      </c>
      <c r="AT31" s="27" t="n">
        <v>0</v>
      </c>
      <c r="AU31" s="27" t="n">
        <v>0</v>
      </c>
      <c r="AV31" s="27" t="n">
        <v>0</v>
      </c>
      <c r="AW31" s="27" t="n">
        <v>0</v>
      </c>
      <c r="AX31" s="27" t="n">
        <v>0</v>
      </c>
      <c r="AY31" s="27" t="n">
        <v>0</v>
      </c>
      <c r="AZ31" s="27" t="n">
        <v>0</v>
      </c>
      <c r="BA31" s="27" t="n">
        <v>3</v>
      </c>
      <c r="BB31" s="27" t="n">
        <v>15</v>
      </c>
      <c r="BC31" s="27" t="n"/>
      <c r="BD31" s="27" t="n">
        <v>8640</v>
      </c>
      <c r="BE31" s="27" t="n">
        <v>4800</v>
      </c>
      <c r="BF31" s="27" t="n">
        <v>7344</v>
      </c>
      <c r="BG31" s="27" t="n">
        <v>7344</v>
      </c>
      <c r="BH31" s="22" t="n">
        <v>45772</v>
      </c>
      <c r="BI31" s="23" t="n"/>
      <c r="BJ31" s="27" t="n"/>
      <c r="BK31" s="27" t="n"/>
      <c r="BL31" s="27" t="n"/>
      <c r="BM31" s="27" t="n"/>
      <c r="BN31" s="27" t="n"/>
      <c r="BO31" s="24">
        <f>+VLOOKUP(C31,[1]CV2220!$A$4:$N$900,14,FALSE)</f>
        <v/>
      </c>
      <c r="BP31" s="24">
        <f>+VLOOKUP(C31,[1]CV2240!$A$5:$N$800,14,FALSE)</f>
        <v/>
      </c>
      <c r="BQ31" s="24">
        <f>+VLOOKUP(C31,[1]CV2260!$A$5:$N$900,14,FALSE)</f>
        <v/>
      </c>
      <c r="BR31" s="24">
        <f>+VLOOKUP(C31,[1]CV2320!$A$5:$N$900,14,FALSE)</f>
        <v/>
      </c>
      <c r="BS31" s="24" t="n"/>
      <c r="BT31" s="24" t="n"/>
      <c r="BU31" s="24" t="n"/>
      <c r="BV31" s="24" t="n"/>
      <c r="BW31" s="24" t="n"/>
      <c r="BX31" s="24" t="n"/>
      <c r="BY31" s="24">
        <f>+VLOOKUP(C31,CV!$A$5:$N$896,14,FALSE)</f>
        <v/>
      </c>
      <c r="BZ31" s="24">
        <f>SUBTOTAL(9,BO31:BY31)</f>
        <v/>
      </c>
      <c r="CA31" s="27" t="n"/>
      <c r="CB31" s="27" t="n"/>
      <c r="CC31" s="27" t="n"/>
      <c r="CD31" s="27" t="n"/>
    </row>
    <row r="32">
      <c r="A32" s="19">
        <f>+C32</f>
        <v/>
      </c>
      <c r="B32" s="27">
        <f>+VLOOKUP(A32,'BASE 2540'!$A$2:$B$500,2,FALSE)</f>
        <v/>
      </c>
      <c r="C32" s="27" t="n">
        <v>328991</v>
      </c>
      <c r="D32" s="27" t="inlineStr">
        <is>
          <t>Juarez</t>
        </is>
      </c>
      <c r="E32" s="27" t="inlineStr">
        <is>
          <t>Chino</t>
        </is>
      </c>
      <c r="F32" s="27" t="inlineStr">
        <is>
          <t xml:space="preserve">Bladimir </t>
        </is>
      </c>
      <c r="G32" s="27">
        <f>+CONCATENATE(D32,"  ",E32," ",F32,)</f>
        <v/>
      </c>
      <c r="H32" s="27" t="inlineStr">
        <is>
          <t>AS</t>
        </is>
      </c>
      <c r="I32" s="27" t="n"/>
      <c r="J32" s="27" t="n">
        <v>2</v>
      </c>
      <c r="K32" s="27" t="inlineStr">
        <is>
          <t>Centro</t>
        </is>
      </c>
      <c r="L32" s="27" t="inlineStr">
        <is>
          <t>TAX</t>
        </is>
      </c>
      <c r="M32" s="27" t="n"/>
      <c r="N32" s="27" t="n"/>
      <c r="O32" s="27" t="n"/>
      <c r="P32" s="27" t="inlineStr">
        <is>
          <t>LIC-MEES-18</t>
        </is>
      </c>
      <c r="Q32" s="27" t="inlineStr">
        <is>
          <t>LI</t>
        </is>
      </c>
      <c r="R32" s="27" t="inlineStr">
        <is>
          <t>2L25</t>
        </is>
      </c>
      <c r="S32" s="27" t="inlineStr">
        <is>
          <t>M</t>
        </is>
      </c>
      <c r="T32" s="27" t="inlineStr">
        <is>
          <t>RI</t>
        </is>
      </c>
      <c r="U32" s="27" t="inlineStr">
        <is>
          <t>-</t>
        </is>
      </c>
      <c r="V32" s="21" t="n">
        <v>45779</v>
      </c>
      <c r="W32" s="27" t="n">
        <v>201960</v>
      </c>
      <c r="X32" s="27" t="inlineStr">
        <is>
          <t>Matutino</t>
        </is>
      </c>
      <c r="Y32" s="27" t="inlineStr">
        <is>
          <t xml:space="preserve"> No especificada</t>
        </is>
      </c>
      <c r="Z32" s="27" t="n">
        <v>-5571615191</v>
      </c>
      <c r="AA32" s="27" t="n">
        <v>-5527268316</v>
      </c>
      <c r="AB32" s="27" t="inlineStr">
        <is>
          <t>JUCB981224HPLRHL09</t>
        </is>
      </c>
      <c r="AC32" s="22" t="n">
        <v>36153</v>
      </c>
      <c r="AD32" s="22" t="n">
        <v>45798</v>
      </c>
      <c r="AE32" s="23" t="inlineStr">
        <is>
          <t>bladij24@gmail.com</t>
        </is>
      </c>
      <c r="AF32" s="27" t="inlineStr">
        <is>
          <t>00328991@red.unid.mx</t>
        </is>
      </c>
      <c r="AG32" s="27" t="n">
        <v>4260</v>
      </c>
      <c r="AH32" s="27" t="n">
        <v>0</v>
      </c>
      <c r="AI32" s="27" t="n">
        <v>0</v>
      </c>
      <c r="AJ32" s="27" t="n">
        <v>0</v>
      </c>
      <c r="AK32" s="27" t="n">
        <v>0</v>
      </c>
      <c r="AL32" s="27" t="n">
        <v>0</v>
      </c>
      <c r="AM32" s="27" t="inlineStr">
        <is>
          <t>01/05/2022 07:14:50 p. m.</t>
        </is>
      </c>
      <c r="AN32" s="27" t="n">
        <v>3</v>
      </c>
      <c r="AO32" s="27" t="n">
        <v>0</v>
      </c>
      <c r="AP32" s="27" t="n">
        <v>2198</v>
      </c>
      <c r="AQ32" s="27" t="n">
        <v>0</v>
      </c>
      <c r="AR32" s="27" t="n">
        <v>2198</v>
      </c>
      <c r="AS32" s="27" t="n">
        <v>0</v>
      </c>
      <c r="AT32" s="27" t="n">
        <v>2198</v>
      </c>
      <c r="AU32" s="27" t="n">
        <v>0</v>
      </c>
      <c r="AV32" s="27" t="n">
        <v>0</v>
      </c>
      <c r="AW32" s="27" t="n">
        <v>0</v>
      </c>
      <c r="AX32" s="27" t="n">
        <v>0</v>
      </c>
      <c r="AY32" s="27" t="n">
        <v>0</v>
      </c>
      <c r="AZ32" s="27" t="n">
        <v>0</v>
      </c>
      <c r="BA32" s="27" t="n">
        <v>1</v>
      </c>
      <c r="BB32" s="27" t="n"/>
      <c r="BC32" s="27" t="n"/>
      <c r="BD32" s="27" t="n">
        <v>16485</v>
      </c>
      <c r="BE32" s="27" t="n">
        <v>5495</v>
      </c>
      <c r="BF32" s="27" t="n">
        <v>16485</v>
      </c>
      <c r="BG32" s="27" t="n">
        <v>5495</v>
      </c>
      <c r="BH32" s="22" t="n">
        <v>45744</v>
      </c>
      <c r="BI32" s="23" t="n"/>
      <c r="BJ32" s="27" t="n"/>
      <c r="BK32" s="27" t="n"/>
      <c r="BL32" s="27" t="n"/>
      <c r="BM32" s="27" t="n"/>
      <c r="BN32" s="27" t="n"/>
      <c r="BO32" s="24" t="n"/>
      <c r="BP32" s="24">
        <f>+VLOOKUP(C32,[1]CV2240!$A$5:$N$800,14,FALSE)</f>
        <v/>
      </c>
      <c r="BQ32" s="24">
        <f>+VLOOKUP(C32,[1]CV2260!$A$5:$N$900,14,FALSE)</f>
        <v/>
      </c>
      <c r="BR32" s="24">
        <f>+VLOOKUP(C32,[1]CV2320!$A$5:$N$900,14,FALSE)</f>
        <v/>
      </c>
      <c r="BS32" s="24">
        <f>+VLOOKUP(C32,[1]CV2340!$A$5:$N$900,14,FALSE)</f>
        <v/>
      </c>
      <c r="BT32" s="24">
        <f>+VLOOKUP(C32,[1]CV2360!$A$5:$N$900,14,FALSE)</f>
        <v/>
      </c>
      <c r="BU32" s="24">
        <f>+VLOOKUP(C32,[1]CV2420!$A$5:$N$900,14,FALSE)</f>
        <v/>
      </c>
      <c r="BV32" s="24">
        <f>+VLOOKUP(C32,[1]CV2440!$A$5:$N$900,14,FALSE)</f>
        <v/>
      </c>
      <c r="BW32" s="24">
        <f>+VLOOKUP(C32,[1]CV2460!$A$5:$N$900,14,FALSE)</f>
        <v/>
      </c>
      <c r="BX32" s="24">
        <f>+VLOOKUP(C32,[1]CV2520!$A$5:$N$900,14,FALSE)</f>
        <v/>
      </c>
      <c r="BY32" s="24">
        <f>+VLOOKUP(C32,CV!$A$5:$N$896,14,FALSE)</f>
        <v/>
      </c>
      <c r="BZ32" s="24">
        <f>SUBTOTAL(9,BO32:BY32)</f>
        <v/>
      </c>
      <c r="CA32" s="27" t="n"/>
      <c r="CB32" s="27" t="n"/>
      <c r="CC32" s="27" t="n"/>
      <c r="CD32" s="27" t="n"/>
    </row>
    <row r="33">
      <c r="A33" s="19">
        <f>+C33</f>
        <v/>
      </c>
      <c r="B33" s="27">
        <f>+VLOOKUP(A33,'BASE 2540'!$A$2:$B$500,2,FALSE)</f>
        <v/>
      </c>
      <c r="C33" s="27" t="n">
        <v>330450</v>
      </c>
      <c r="D33" s="27" t="inlineStr">
        <is>
          <t>Lozano</t>
        </is>
      </c>
      <c r="E33" s="27" t="inlineStr">
        <is>
          <t>Torres</t>
        </is>
      </c>
      <c r="F33" s="27" t="inlineStr">
        <is>
          <t>Maria Fernanda</t>
        </is>
      </c>
      <c r="G33" s="27">
        <f>+CONCATENATE(D33,"  ",E33," ",F33,)</f>
        <v/>
      </c>
      <c r="H33" s="27" t="inlineStr">
        <is>
          <t>AS</t>
        </is>
      </c>
      <c r="I33" s="27" t="n"/>
      <c r="J33" s="27" t="n">
        <v>2</v>
      </c>
      <c r="K33" s="27" t="inlineStr">
        <is>
          <t>Centro</t>
        </is>
      </c>
      <c r="L33" s="27" t="inlineStr">
        <is>
          <t>TAX</t>
        </is>
      </c>
      <c r="M33" s="27" t="n"/>
      <c r="N33" s="27" t="n"/>
      <c r="O33" s="27" t="n"/>
      <c r="P33" s="27" t="inlineStr">
        <is>
          <t>LIC-DSGD-18</t>
        </is>
      </c>
      <c r="Q33" s="27" t="inlineStr">
        <is>
          <t>LI</t>
        </is>
      </c>
      <c r="R33" s="27" t="inlineStr">
        <is>
          <t>2L25</t>
        </is>
      </c>
      <c r="S33" s="27" t="inlineStr">
        <is>
          <t>F</t>
        </is>
      </c>
      <c r="T33" s="27" t="inlineStr">
        <is>
          <t>RI</t>
        </is>
      </c>
      <c r="U33" s="27" t="inlineStr">
        <is>
          <t>-</t>
        </is>
      </c>
      <c r="V33" s="27" t="inlineStr">
        <is>
          <t>24-APR-25 00:00:00</t>
        </is>
      </c>
      <c r="W33" s="27" t="n">
        <v>201960</v>
      </c>
      <c r="X33" s="27" t="inlineStr">
        <is>
          <t>Matutino</t>
        </is>
      </c>
      <c r="Y33" s="27" t="inlineStr">
        <is>
          <t xml:space="preserve"> No especificada</t>
        </is>
      </c>
      <c r="Z33" s="27" t="n"/>
      <c r="AA33" s="27" t="n">
        <v>-5520289890</v>
      </c>
      <c r="AB33" s="27" t="inlineStr">
        <is>
          <t>LOTF991022MDFZRR06</t>
        </is>
      </c>
      <c r="AC33" s="22" t="n">
        <v>36455</v>
      </c>
      <c r="AD33" s="22" t="n">
        <v>45784</v>
      </c>
      <c r="AE33" s="23" t="inlineStr">
        <is>
          <t>nandis.lt@hotmail.com</t>
        </is>
      </c>
      <c r="AF33" s="27" t="inlineStr">
        <is>
          <t>00330450@red.unid.mx</t>
        </is>
      </c>
      <c r="AG33" s="27" t="n">
        <v>13278</v>
      </c>
      <c r="AH33" s="27" t="n">
        <v>0</v>
      </c>
      <c r="AI33" s="27" t="n">
        <v>0</v>
      </c>
      <c r="AJ33" s="27" t="n">
        <v>0</v>
      </c>
      <c r="AK33" s="27" t="n">
        <v>0</v>
      </c>
      <c r="AL33" s="27" t="n">
        <v>0</v>
      </c>
      <c r="AM33" s="27" t="inlineStr">
        <is>
          <t>12/02/2025 04:19:16 p. m.</t>
        </is>
      </c>
      <c r="AN33" s="27" t="n">
        <v>3</v>
      </c>
      <c r="AO33" s="27" t="n">
        <v>0</v>
      </c>
      <c r="AP33" s="27" t="n">
        <v>0</v>
      </c>
      <c r="AQ33" s="27" t="n">
        <v>0</v>
      </c>
      <c r="AR33" s="27" t="n">
        <v>0</v>
      </c>
      <c r="AS33" s="27" t="n">
        <v>0</v>
      </c>
      <c r="AT33" s="27" t="n">
        <v>0</v>
      </c>
      <c r="AU33" s="27" t="n">
        <v>0</v>
      </c>
      <c r="AV33" s="27" t="n">
        <v>0</v>
      </c>
      <c r="AW33" s="27" t="n">
        <v>0</v>
      </c>
      <c r="AX33" s="27" t="n">
        <v>0</v>
      </c>
      <c r="AY33" s="27" t="n">
        <v>0</v>
      </c>
      <c r="AZ33" s="27" t="n">
        <v>0</v>
      </c>
      <c r="BA33" s="27" t="n">
        <v>2</v>
      </c>
      <c r="BB33" s="27" t="n">
        <v>50</v>
      </c>
      <c r="BC33" s="27" t="n"/>
      <c r="BD33" s="27" t="n">
        <v>15120</v>
      </c>
      <c r="BE33" s="27" t="n">
        <v>5040</v>
      </c>
      <c r="BF33" s="27" t="n">
        <v>7560</v>
      </c>
      <c r="BG33" s="27" t="n">
        <v>7560</v>
      </c>
      <c r="BH33" s="22" t="n">
        <v>45742</v>
      </c>
      <c r="BI33" s="23" t="n"/>
      <c r="BJ33" s="27" t="n"/>
      <c r="BK33" s="27" t="n"/>
      <c r="BL33" s="27" t="n"/>
      <c r="BM33" s="27" t="n"/>
      <c r="BN33" s="27" t="n"/>
      <c r="BO33" s="24" t="n"/>
      <c r="BP33" s="24" t="n"/>
      <c r="BQ33" s="24" t="n"/>
      <c r="BR33" s="24" t="n"/>
      <c r="BS33" s="24" t="n"/>
      <c r="BT33" s="24">
        <f>+VLOOKUP(C33,[1]CV2360!$A$5:$N$900,14,FALSE)</f>
        <v/>
      </c>
      <c r="BU33" s="24">
        <f>+VLOOKUP(C33,[1]CV2420!$A$5:$N$900,14,FALSE)</f>
        <v/>
      </c>
      <c r="BV33" s="24">
        <f>+VLOOKUP(C33,[1]CV2440!$A$5:$N$900,14,FALSE)</f>
        <v/>
      </c>
      <c r="BW33" s="24">
        <f>+VLOOKUP(C33,[1]CV2460!$A$5:$N$900,14,FALSE)</f>
        <v/>
      </c>
      <c r="BX33" s="24">
        <f>+VLOOKUP(C33,[1]CV2520!$A$5:$N$900,14,FALSE)</f>
        <v/>
      </c>
      <c r="BY33" s="24">
        <f>+VLOOKUP(C33,CV!$A$5:$N$896,14,FALSE)</f>
        <v/>
      </c>
      <c r="BZ33" s="24">
        <f>SUBTOTAL(9,BO33:BY33)</f>
        <v/>
      </c>
      <c r="CA33" s="27" t="n"/>
      <c r="CB33" s="27" t="n"/>
      <c r="CC33" s="27" t="n"/>
      <c r="CD33" s="27" t="n"/>
    </row>
    <row r="34">
      <c r="A34" s="19">
        <f>+C34</f>
        <v/>
      </c>
      <c r="B34" s="27">
        <f>+VLOOKUP(A34,'BASE 2540'!$A$2:$B$500,2,FALSE)</f>
        <v/>
      </c>
      <c r="C34" s="27" t="n">
        <v>333328</v>
      </c>
      <c r="D34" s="27" t="inlineStr">
        <is>
          <t>Medina</t>
        </is>
      </c>
      <c r="E34" s="27" t="inlineStr">
        <is>
          <t>Ortega</t>
        </is>
      </c>
      <c r="F34" s="27" t="inlineStr">
        <is>
          <t xml:space="preserve">Daniel </t>
        </is>
      </c>
      <c r="G34" s="27">
        <f>+CONCATENATE(D34,"  ",E34," ",F34,)</f>
        <v/>
      </c>
      <c r="H34" s="27" t="inlineStr">
        <is>
          <t>AS</t>
        </is>
      </c>
      <c r="I34" s="27" t="n"/>
      <c r="J34" s="27" t="n">
        <v>2</v>
      </c>
      <c r="K34" s="27" t="inlineStr">
        <is>
          <t>Centro</t>
        </is>
      </c>
      <c r="L34" s="27" t="inlineStr">
        <is>
          <t>TAX</t>
        </is>
      </c>
      <c r="M34" s="27" t="n"/>
      <c r="N34" s="27" t="n"/>
      <c r="O34" s="27" t="n"/>
      <c r="P34" s="27" t="inlineStr">
        <is>
          <t>MAE-MADP-22</t>
        </is>
      </c>
      <c r="Q34" s="27" t="inlineStr">
        <is>
          <t>MA</t>
        </is>
      </c>
      <c r="R34" s="27" t="inlineStr">
        <is>
          <t>2O25</t>
        </is>
      </c>
      <c r="S34" s="27" t="inlineStr">
        <is>
          <t>M</t>
        </is>
      </c>
      <c r="T34" s="27" t="inlineStr">
        <is>
          <t>RI</t>
        </is>
      </c>
      <c r="U34" s="27" t="inlineStr">
        <is>
          <t>-</t>
        </is>
      </c>
      <c r="V34" s="21" t="n">
        <v>45785</v>
      </c>
      <c r="W34" s="27" t="n">
        <v>202520</v>
      </c>
      <c r="X34" s="27" t="inlineStr">
        <is>
          <t>Matutino</t>
        </is>
      </c>
      <c r="Y34" s="27" t="inlineStr">
        <is>
          <t xml:space="preserve"> No especificada</t>
        </is>
      </c>
      <c r="Z34" s="27" t="n"/>
      <c r="AA34" s="27" t="n">
        <v>-5562566421</v>
      </c>
      <c r="AB34" s="27" t="inlineStr">
        <is>
          <t>MEOD991210HDFDRN01</t>
        </is>
      </c>
      <c r="AC34" s="22" t="n">
        <v>36504</v>
      </c>
      <c r="AD34" s="22" t="n">
        <v>45782</v>
      </c>
      <c r="AE34" s="23" t="inlineStr">
        <is>
          <t>daniel1532medina@gmail.com</t>
        </is>
      </c>
      <c r="AF34" s="27" t="inlineStr">
        <is>
          <t>00333328@red.unid.mx</t>
        </is>
      </c>
      <c r="AG34" s="27" t="n">
        <v>16010</v>
      </c>
      <c r="AH34" s="27" t="n">
        <v>55</v>
      </c>
      <c r="AI34" s="27" t="n">
        <v>0</v>
      </c>
      <c r="AJ34" s="27" t="n">
        <v>55</v>
      </c>
      <c r="AK34" s="27" t="n">
        <v>55</v>
      </c>
      <c r="AL34" s="27" t="n">
        <v>0</v>
      </c>
      <c r="AM34" s="27" t="inlineStr">
        <is>
          <t>23/10/2024 11:40:10 a. m.</t>
        </is>
      </c>
      <c r="AN34" s="27" t="n">
        <v>4</v>
      </c>
      <c r="AO34" s="27" t="n">
        <v>55</v>
      </c>
      <c r="AP34" s="27" t="n">
        <v>3696</v>
      </c>
      <c r="AQ34" s="27" t="n">
        <v>55</v>
      </c>
      <c r="AR34" s="27" t="n">
        <v>3696</v>
      </c>
      <c r="AS34" s="27" t="n">
        <v>55</v>
      </c>
      <c r="AT34" s="27" t="n">
        <v>3696</v>
      </c>
      <c r="AU34" s="27" t="n">
        <v>55</v>
      </c>
      <c r="AV34" s="27" t="n">
        <v>3696</v>
      </c>
      <c r="AW34" s="27" t="n">
        <v>0</v>
      </c>
      <c r="AX34" s="27" t="n">
        <v>0</v>
      </c>
      <c r="AY34" s="27" t="n">
        <v>0</v>
      </c>
      <c r="AZ34" s="27" t="n">
        <v>0</v>
      </c>
      <c r="BA34" s="27" t="n">
        <v>3</v>
      </c>
      <c r="BB34" s="27" t="n"/>
      <c r="BC34" s="27" t="n"/>
      <c r="BD34" s="27" t="n">
        <v>20160</v>
      </c>
      <c r="BE34" s="27" t="n">
        <v>6720</v>
      </c>
      <c r="BF34" s="27" t="n">
        <v>9072</v>
      </c>
      <c r="BG34" s="27" t="n">
        <v>3024</v>
      </c>
      <c r="BH34" s="22" t="n">
        <v>45782</v>
      </c>
      <c r="BI34" s="23" t="n"/>
      <c r="BJ34" s="27" t="n"/>
      <c r="BK34" s="27" t="n"/>
      <c r="BL34" s="27" t="n"/>
      <c r="BM34" s="27" t="n"/>
      <c r="BN34" s="27" t="n"/>
      <c r="BO34" s="24">
        <f>+VLOOKUP(C34,[1]CV2220!$A$4:$N$900,14,FALSE)</f>
        <v/>
      </c>
      <c r="BP34" s="24">
        <f>+VLOOKUP(C34,[1]CV2240!$A$5:$N$800,14,FALSE)</f>
        <v/>
      </c>
      <c r="BQ34" s="24">
        <f>+VLOOKUP(C34,[1]CV2260!$A$5:$N$900,14,FALSE)</f>
        <v/>
      </c>
      <c r="BR34" s="24">
        <f>+VLOOKUP(C34,[1]CV2320!$A$5:$N$900,14,FALSE)</f>
        <v/>
      </c>
      <c r="BS34" s="24">
        <f>+VLOOKUP(C34,[1]CV2340!$A$5:$N$900,14,FALSE)</f>
        <v/>
      </c>
      <c r="BT34" s="24" t="n"/>
      <c r="BU34" s="24">
        <f>+VLOOKUP(C34,[1]CV2420!$A$5:$N$900,14,FALSE)</f>
        <v/>
      </c>
      <c r="BV34" s="24" t="n"/>
      <c r="BW34" s="24" t="n"/>
      <c r="BX34" s="24">
        <f>+VLOOKUP(C34,[1]CV2520!$A$5:$N$900,14,FALSE)</f>
        <v/>
      </c>
      <c r="BY34" s="24">
        <f>+VLOOKUP(C34,CV!$A$5:$N$896,14,FALSE)</f>
        <v/>
      </c>
      <c r="BZ34" s="24">
        <f>SUBTOTAL(9,BO34:BY34)</f>
        <v/>
      </c>
      <c r="CA34" s="27" t="n"/>
      <c r="CB34" s="27" t="n"/>
      <c r="CC34" s="27" t="n"/>
      <c r="CD34" s="27" t="n"/>
    </row>
    <row r="35">
      <c r="A35" s="19">
        <f>+C35</f>
        <v/>
      </c>
      <c r="B35" s="27">
        <f>+VLOOKUP(A35,'BASE 2540'!$A$2:$B$500,2,FALSE)</f>
        <v/>
      </c>
      <c r="C35" s="27" t="n">
        <v>333805</v>
      </c>
      <c r="D35" s="27" t="inlineStr">
        <is>
          <t>Cancino</t>
        </is>
      </c>
      <c r="E35" s="27" t="inlineStr">
        <is>
          <t>Jaimez</t>
        </is>
      </c>
      <c r="F35" s="27" t="inlineStr">
        <is>
          <t>Cinthia Vianney</t>
        </is>
      </c>
      <c r="G35" s="27">
        <f>+CONCATENATE(D35,"  ",E35," ",F35,)</f>
        <v/>
      </c>
      <c r="H35" s="27" t="inlineStr">
        <is>
          <t>AS</t>
        </is>
      </c>
      <c r="I35" s="27" t="n"/>
      <c r="J35" s="27" t="n">
        <v>2</v>
      </c>
      <c r="K35" s="27" t="inlineStr">
        <is>
          <t>Centro</t>
        </is>
      </c>
      <c r="L35" s="27" t="inlineStr">
        <is>
          <t>TAX</t>
        </is>
      </c>
      <c r="M35" s="27" t="n"/>
      <c r="N35" s="27" t="n"/>
      <c r="O35" s="27" t="n"/>
      <c r="P35" s="27" t="inlineStr">
        <is>
          <t>LIC-EJDE-17</t>
        </is>
      </c>
      <c r="Q35" s="27" t="inlineStr">
        <is>
          <t>LI</t>
        </is>
      </c>
      <c r="R35" s="25" t="n">
        <v>2e+25</v>
      </c>
      <c r="S35" s="27" t="inlineStr">
        <is>
          <t>F</t>
        </is>
      </c>
      <c r="T35" s="27" t="inlineStr">
        <is>
          <t>RI</t>
        </is>
      </c>
      <c r="U35" s="27" t="inlineStr">
        <is>
          <t>-</t>
        </is>
      </c>
      <c r="V35" s="21" t="n">
        <v>45786</v>
      </c>
      <c r="W35" s="27" t="n">
        <v>201960</v>
      </c>
      <c r="X35" s="27" t="inlineStr">
        <is>
          <t>Sabatino</t>
        </is>
      </c>
      <c r="Y35" s="27" t="inlineStr">
        <is>
          <t xml:space="preserve"> No especificada</t>
        </is>
      </c>
      <c r="Z35" s="27" t="n">
        <v>-555517154240</v>
      </c>
      <c r="AA35" s="27" t="n">
        <v>-5527418876</v>
      </c>
      <c r="AB35" s="27" t="inlineStr">
        <is>
          <t>CACJ930925MDFNMN02</t>
        </is>
      </c>
      <c r="AC35" s="22" t="n">
        <v>34237</v>
      </c>
      <c r="AD35" s="22" t="n">
        <v>45783</v>
      </c>
      <c r="AE35" s="23" t="inlineStr">
        <is>
          <t>vianneyjcancino@hotmail.com</t>
        </is>
      </c>
      <c r="AF35" s="27" t="inlineStr">
        <is>
          <t>00333805@red.unid.mx</t>
        </is>
      </c>
      <c r="AG35" s="27" t="n">
        <v>10000</v>
      </c>
      <c r="AH35" s="27" t="n">
        <v>55</v>
      </c>
      <c r="AI35" s="27" t="n">
        <v>0</v>
      </c>
      <c r="AJ35" s="27" t="n">
        <v>55</v>
      </c>
      <c r="AK35" s="27" t="n">
        <v>55</v>
      </c>
      <c r="AL35" s="27" t="n">
        <v>0</v>
      </c>
      <c r="AM35" s="27" t="inlineStr">
        <is>
          <t>20/05/2024 09:36:47 a. m.</t>
        </is>
      </c>
      <c r="AN35" s="27" t="n">
        <v>3</v>
      </c>
      <c r="AO35" s="27" t="n">
        <v>55</v>
      </c>
      <c r="AP35" s="27" t="inlineStr">
        <is>
          <t>2558.05</t>
        </is>
      </c>
      <c r="AQ35" s="27" t="n">
        <v>55</v>
      </c>
      <c r="AR35" s="27" t="inlineStr">
        <is>
          <t>2558.05</t>
        </is>
      </c>
      <c r="AS35" s="27" t="n">
        <v>55</v>
      </c>
      <c r="AT35" s="27" t="inlineStr">
        <is>
          <t>2558.05</t>
        </is>
      </c>
      <c r="AU35" s="27" t="n">
        <v>0</v>
      </c>
      <c r="AV35" s="27" t="n">
        <v>0</v>
      </c>
      <c r="AW35" s="27" t="n">
        <v>0</v>
      </c>
      <c r="AX35" s="27" t="n">
        <v>0</v>
      </c>
      <c r="AY35" s="27" t="n">
        <v>0</v>
      </c>
      <c r="AZ35" s="27" t="n">
        <v>0</v>
      </c>
      <c r="BA35" s="27" t="n">
        <v>7</v>
      </c>
      <c r="BB35" s="27" t="n"/>
      <c r="BC35" s="27" t="n"/>
      <c r="BD35" s="27" t="n">
        <v>13953</v>
      </c>
      <c r="BE35" s="27" t="n">
        <v>3692</v>
      </c>
      <c r="BF35" s="27" t="inlineStr">
        <is>
          <t>6278.85</t>
        </is>
      </c>
      <c r="BG35" s="27" t="inlineStr">
        <is>
          <t>1661.4</t>
        </is>
      </c>
      <c r="BH35" s="22" t="n">
        <v>45783</v>
      </c>
      <c r="BI35" s="23" t="n"/>
      <c r="BJ35" s="27" t="n"/>
      <c r="BK35" s="27" t="n"/>
      <c r="BL35" s="27" t="n"/>
      <c r="BM35" s="27" t="n"/>
      <c r="BN35" s="27" t="n"/>
      <c r="BO35" s="24" t="n"/>
      <c r="BP35" s="24" t="n"/>
      <c r="BQ35" s="24" t="n"/>
      <c r="BR35" s="24" t="n"/>
      <c r="BS35" s="24" t="n"/>
      <c r="BT35" s="24" t="n"/>
      <c r="BU35" s="24" t="n"/>
      <c r="BV35" s="24">
        <f>+VLOOKUP(C35,[1]CV2440!$A$5:$N$900,14,FALSE)</f>
        <v/>
      </c>
      <c r="BW35" s="24">
        <f>+VLOOKUP(C35,[1]CV2460!$A$5:$N$900,14,FALSE)</f>
        <v/>
      </c>
      <c r="BX35" s="24">
        <f>+VLOOKUP(C35,[1]CV2520!$A$5:$N$900,14,FALSE)</f>
        <v/>
      </c>
      <c r="BY35" s="24">
        <f>+VLOOKUP(C35,CV!$A$5:$N$896,14,FALSE)</f>
        <v/>
      </c>
      <c r="BZ35" s="24">
        <f>SUBTOTAL(9,BO35:BY35)</f>
        <v/>
      </c>
      <c r="CA35" s="27" t="n"/>
      <c r="CB35" s="27" t="n"/>
      <c r="CC35" s="27" t="n"/>
      <c r="CD35" s="27" t="n"/>
    </row>
    <row r="36">
      <c r="A36" s="19">
        <f>+C36</f>
        <v/>
      </c>
      <c r="B36" s="27">
        <f>+VLOOKUP(A36,'BASE 2540'!$A$2:$B$500,2,FALSE)</f>
        <v/>
      </c>
      <c r="C36" s="27" t="n">
        <v>335677</v>
      </c>
      <c r="D36" s="27" t="inlineStr">
        <is>
          <t>Martinez</t>
        </is>
      </c>
      <c r="E36" s="27" t="inlineStr">
        <is>
          <t>Mora</t>
        </is>
      </c>
      <c r="F36" s="27" t="inlineStr">
        <is>
          <t xml:space="preserve">Noé </t>
        </is>
      </c>
      <c r="G36" s="27">
        <f>+CONCATENATE(D36,"  ",E36," ",F36,)</f>
        <v/>
      </c>
      <c r="H36" s="27" t="inlineStr">
        <is>
          <t>AS</t>
        </is>
      </c>
      <c r="I36" s="27" t="n"/>
      <c r="J36" s="27" t="n">
        <v>2</v>
      </c>
      <c r="K36" s="27" t="inlineStr">
        <is>
          <t>Centro</t>
        </is>
      </c>
      <c r="L36" s="27" t="inlineStr">
        <is>
          <t>TAX</t>
        </is>
      </c>
      <c r="M36" s="27" t="inlineStr">
        <is>
          <t>TAX</t>
        </is>
      </c>
      <c r="N36" s="27" t="n"/>
      <c r="O36" s="27" t="n"/>
      <c r="P36" s="27" t="inlineStr">
        <is>
          <t>LIC-EJAD-17</t>
        </is>
      </c>
      <c r="Q36" s="27" t="inlineStr">
        <is>
          <t>LI</t>
        </is>
      </c>
      <c r="R36" s="25" t="n">
        <v>2e+25</v>
      </c>
      <c r="S36" s="27" t="inlineStr">
        <is>
          <t>M</t>
        </is>
      </c>
      <c r="T36" s="27" t="inlineStr">
        <is>
          <t>RA</t>
        </is>
      </c>
      <c r="U36" s="27" t="inlineStr">
        <is>
          <t>-</t>
        </is>
      </c>
      <c r="V36" s="21" t="n">
        <v>45785</v>
      </c>
      <c r="W36" s="27" t="n">
        <v>202540</v>
      </c>
      <c r="X36" s="27" t="inlineStr">
        <is>
          <t>Sabatino</t>
        </is>
      </c>
      <c r="Y36" s="27" t="inlineStr">
        <is>
          <t xml:space="preserve"> No especificada</t>
        </is>
      </c>
      <c r="Z36" s="27" t="n"/>
      <c r="AA36" s="27" t="n">
        <v>-5633308890</v>
      </c>
      <c r="AB36" s="27" t="inlineStr">
        <is>
          <t>MAMN960128HVZRRX00</t>
        </is>
      </c>
      <c r="AC36" s="22" t="n">
        <v>35092</v>
      </c>
      <c r="AD36" s="27" t="inlineStr">
        <is>
          <t>27/03/2025 12:06:34 p. m.</t>
        </is>
      </c>
      <c r="AE36" s="23" t="inlineStr">
        <is>
          <t>martinezmoranoe@gmail.com</t>
        </is>
      </c>
      <c r="AF36" s="27" t="inlineStr">
        <is>
          <t>00335677@red.unid.mx</t>
        </is>
      </c>
      <c r="AG36" s="27" t="n">
        <v>4960</v>
      </c>
      <c r="AH36" s="27" t="n">
        <v>55</v>
      </c>
      <c r="AI36" s="27" t="n">
        <v>0</v>
      </c>
      <c r="AJ36" s="27" t="n">
        <v>55</v>
      </c>
      <c r="AK36" s="27" t="n">
        <v>55</v>
      </c>
      <c r="AL36" s="27" t="n">
        <v>90</v>
      </c>
      <c r="AM36" s="27" t="inlineStr">
        <is>
          <t>28/03/2025 09:09:16 a. m.</t>
        </is>
      </c>
      <c r="AN36" s="27" t="n">
        <v>3</v>
      </c>
      <c r="AO36" s="27" t="n">
        <v>55</v>
      </c>
      <c r="AP36" s="27" t="n">
        <v>1815</v>
      </c>
      <c r="AQ36" s="27" t="n">
        <v>55</v>
      </c>
      <c r="AR36" s="27" t="n">
        <v>1815</v>
      </c>
      <c r="AS36" s="27" t="n">
        <v>55</v>
      </c>
      <c r="AT36" s="27" t="n">
        <v>1815</v>
      </c>
      <c r="AU36" s="27" t="n">
        <v>0</v>
      </c>
      <c r="AV36" s="27" t="n">
        <v>0</v>
      </c>
      <c r="AW36" s="27" t="n">
        <v>0</v>
      </c>
      <c r="AX36" s="27" t="n">
        <v>0</v>
      </c>
      <c r="AY36" s="27" t="n">
        <v>0</v>
      </c>
      <c r="AZ36" s="27" t="n">
        <v>0</v>
      </c>
      <c r="BA36" s="27" t="n">
        <v>5</v>
      </c>
      <c r="BB36" s="27" t="n"/>
      <c r="BC36" s="27" t="n">
        <v>202540</v>
      </c>
      <c r="BD36" s="27" t="n">
        <v>9900</v>
      </c>
      <c r="BE36" s="27" t="n">
        <v>3300</v>
      </c>
      <c r="BF36" s="27" t="n">
        <v>4455</v>
      </c>
      <c r="BG36" s="27" t="n">
        <v>1485</v>
      </c>
      <c r="BH36" s="27" t="inlineStr">
        <is>
          <t>27/03/2025 12:06:34 p. m.</t>
        </is>
      </c>
      <c r="BI36" s="23" t="inlineStr">
        <is>
          <t>cfe376b7-dc09-f011-bae2-6045bdd3a665</t>
        </is>
      </c>
      <c r="BJ36" s="27" t="n"/>
      <c r="BK36" s="27" t="n"/>
      <c r="BL36" s="27" t="n"/>
      <c r="BM36" s="27" t="n"/>
      <c r="BN36" s="27" t="n"/>
      <c r="BO36" s="24" t="n"/>
      <c r="BP36" s="24" t="n"/>
      <c r="BQ36" s="24" t="n"/>
      <c r="BR36" s="24" t="n"/>
      <c r="BS36" s="24" t="n"/>
      <c r="BT36" s="24" t="n"/>
      <c r="BU36" s="24" t="n"/>
      <c r="BV36" s="24" t="n"/>
      <c r="BW36" s="24" t="n"/>
      <c r="BX36" s="24" t="n"/>
      <c r="BY36" s="24">
        <f>+VLOOKUP(C36,CV!$A$5:$N$896,14,FALSE)</f>
        <v/>
      </c>
      <c r="BZ36" s="24">
        <f>SUBTOTAL(9,BO36:BY36)</f>
        <v/>
      </c>
      <c r="CA36" s="27" t="n"/>
      <c r="CB36" s="27" t="n"/>
      <c r="CC36" s="27" t="n"/>
      <c r="CD36" s="27" t="n"/>
    </row>
    <row r="37">
      <c r="A37" s="19">
        <f>+C37</f>
        <v/>
      </c>
      <c r="B37" s="27">
        <f>+VLOOKUP(A37,'BASE 2540'!$A$2:$B$500,2,FALSE)</f>
        <v/>
      </c>
      <c r="C37" s="27" t="n">
        <v>343810</v>
      </c>
      <c r="D37" s="27" t="inlineStr">
        <is>
          <t>Uruzquieta</t>
        </is>
      </c>
      <c r="E37" s="27" t="inlineStr">
        <is>
          <t>Solis</t>
        </is>
      </c>
      <c r="F37" s="27" t="inlineStr">
        <is>
          <t>Itzia Zeltzin</t>
        </is>
      </c>
      <c r="G37" s="27">
        <f>+CONCATENATE(D37,"  ",E37," ",F37,)</f>
        <v/>
      </c>
      <c r="H37" s="27" t="inlineStr">
        <is>
          <t>AS</t>
        </is>
      </c>
      <c r="I37" s="27" t="n"/>
      <c r="J37" s="27" t="n">
        <v>2</v>
      </c>
      <c r="K37" s="27" t="inlineStr">
        <is>
          <t>Centro</t>
        </is>
      </c>
      <c r="L37" s="27" t="inlineStr">
        <is>
          <t>TAX</t>
        </is>
      </c>
      <c r="M37" s="27" t="n"/>
      <c r="N37" s="27" t="n"/>
      <c r="O37" s="27" t="n"/>
      <c r="P37" s="27" t="inlineStr">
        <is>
          <t>LIC-DSGD-18</t>
        </is>
      </c>
      <c r="Q37" s="27" t="inlineStr">
        <is>
          <t>LI</t>
        </is>
      </c>
      <c r="R37" s="27" t="inlineStr">
        <is>
          <t>2L25</t>
        </is>
      </c>
      <c r="S37" s="27" t="inlineStr">
        <is>
          <t>F</t>
        </is>
      </c>
      <c r="T37" s="27" t="inlineStr">
        <is>
          <t>RI</t>
        </is>
      </c>
      <c r="U37" s="27" t="inlineStr">
        <is>
          <t>-</t>
        </is>
      </c>
      <c r="V37" s="21" t="n">
        <v>45782</v>
      </c>
      <c r="W37" s="27" t="n">
        <v>202020</v>
      </c>
      <c r="X37" s="27" t="inlineStr">
        <is>
          <t>Matutino</t>
        </is>
      </c>
      <c r="Y37" s="27" t="inlineStr">
        <is>
          <t xml:space="preserve"> No especificada</t>
        </is>
      </c>
      <c r="Z37" s="27" t="n"/>
      <c r="AA37" s="27" t="n">
        <v>-5547162952</v>
      </c>
      <c r="AB37" s="27" t="inlineStr">
        <is>
          <t>UUSI970821MDFRLT06</t>
        </is>
      </c>
      <c r="AC37" s="22" t="n">
        <v>35663</v>
      </c>
      <c r="AD37" s="22" t="n">
        <v>45779</v>
      </c>
      <c r="AE37" s="23" t="inlineStr">
        <is>
          <t>uruzquietaitzia@gmail.com</t>
        </is>
      </c>
      <c r="AF37" s="27" t="inlineStr">
        <is>
          <t>00343810@red.unid.mx</t>
        </is>
      </c>
      <c r="AG37" s="27" t="n">
        <v>4009</v>
      </c>
      <c r="AH37" s="27" t="n">
        <v>0</v>
      </c>
      <c r="AI37" s="27" t="n">
        <v>0</v>
      </c>
      <c r="AJ37" s="27" t="n">
        <v>0</v>
      </c>
      <c r="AK37" s="27" t="n">
        <v>0</v>
      </c>
      <c r="AL37" s="27" t="n">
        <v>0</v>
      </c>
      <c r="AM37" s="27" t="inlineStr">
        <is>
          <t>09/01/2020 10:19:28 a. m.</t>
        </is>
      </c>
      <c r="AN37" s="27" t="n">
        <v>3</v>
      </c>
      <c r="AO37" s="27" t="n">
        <v>0</v>
      </c>
      <c r="AP37" s="27" t="n">
        <v>0</v>
      </c>
      <c r="AQ37" s="27" t="n">
        <v>0</v>
      </c>
      <c r="AR37" s="27" t="n">
        <v>0</v>
      </c>
      <c r="AS37" s="27" t="n">
        <v>0</v>
      </c>
      <c r="AT37" s="27" t="n">
        <v>0</v>
      </c>
      <c r="AU37" s="27" t="n">
        <v>0</v>
      </c>
      <c r="AV37" s="27" t="n">
        <v>0</v>
      </c>
      <c r="AW37" s="27" t="n">
        <v>0</v>
      </c>
      <c r="AX37" s="27" t="n">
        <v>0</v>
      </c>
      <c r="AY37" s="27" t="n">
        <v>0</v>
      </c>
      <c r="AZ37" s="27" t="n">
        <v>0</v>
      </c>
      <c r="BA37" s="27" t="n">
        <v>3</v>
      </c>
      <c r="BB37" s="27" t="n">
        <v>15</v>
      </c>
      <c r="BC37" s="27" t="n"/>
      <c r="BD37" s="27" t="n">
        <v>10221</v>
      </c>
      <c r="BE37" s="27" t="n">
        <v>5679</v>
      </c>
      <c r="BF37" s="27" t="inlineStr">
        <is>
          <t>8687.85</t>
        </is>
      </c>
      <c r="BG37" s="27" t="inlineStr">
        <is>
          <t>8687.85</t>
        </is>
      </c>
      <c r="BH37" s="22" t="n">
        <v>45747</v>
      </c>
      <c r="BI37" s="23" t="n"/>
      <c r="BJ37" s="27" t="n"/>
      <c r="BK37" s="27" t="n"/>
      <c r="BL37" s="27" t="n"/>
      <c r="BM37" s="27" t="n"/>
      <c r="BN37" s="27" t="n"/>
      <c r="BO37" s="24">
        <f>+VLOOKUP(C37,[1]CV2220!$A$4:$N$900,14,FALSE)</f>
        <v/>
      </c>
      <c r="BP37" s="24">
        <f>+VLOOKUP(C37,[1]CV2240!$A$5:$N$800,14,FALSE)</f>
        <v/>
      </c>
      <c r="BQ37" s="24">
        <f>+VLOOKUP(C37,[1]CV2260!$A$5:$N$900,14,FALSE)</f>
        <v/>
      </c>
      <c r="BR37" s="24">
        <f>+VLOOKUP(C37,[1]CV2320!$A$5:$N$900,14,FALSE)</f>
        <v/>
      </c>
      <c r="BS37" s="24">
        <f>+VLOOKUP(C37,[1]CV2340!$A$5:$N$900,14,FALSE)</f>
        <v/>
      </c>
      <c r="BT37" s="24">
        <f>+VLOOKUP(C37,[1]CV2360!$A$5:$N$900,14,FALSE)</f>
        <v/>
      </c>
      <c r="BU37" s="24">
        <f>+VLOOKUP(C37,[1]CV2420!$A$5:$N$900,14,FALSE)</f>
        <v/>
      </c>
      <c r="BV37" s="24">
        <f>+VLOOKUP(C37,[1]CV2440!$A$5:$N$900,14,FALSE)</f>
        <v/>
      </c>
      <c r="BW37" s="24">
        <f>+VLOOKUP(C37,[1]CV2460!$A$5:$N$900,14,FALSE)</f>
        <v/>
      </c>
      <c r="BX37" s="24">
        <f>+VLOOKUP(C37,[1]CV2520!$A$5:$N$900,14,FALSE)</f>
        <v/>
      </c>
      <c r="BY37" s="24">
        <f>+VLOOKUP(C37,CV!$A$5:$N$896,14,FALSE)</f>
        <v/>
      </c>
      <c r="BZ37" s="24">
        <f>SUBTOTAL(9,BO37:BY37)</f>
        <v/>
      </c>
      <c r="CA37" s="27" t="n"/>
      <c r="CB37" s="27" t="n"/>
      <c r="CC37" s="27" t="n"/>
      <c r="CD37" s="27" t="n"/>
    </row>
    <row r="38">
      <c r="A38" s="19">
        <f>+C38</f>
        <v/>
      </c>
      <c r="B38" s="27">
        <f>+VLOOKUP(A38,'BASE 2540'!$A$2:$B$500,2,FALSE)</f>
        <v/>
      </c>
      <c r="C38" s="27" t="n">
        <v>345295</v>
      </c>
      <c r="D38" s="27" t="inlineStr">
        <is>
          <t>Cruz</t>
        </is>
      </c>
      <c r="E38" s="27" t="inlineStr">
        <is>
          <t>Vazquez</t>
        </is>
      </c>
      <c r="F38" s="27" t="inlineStr">
        <is>
          <t xml:space="preserve">Aldo </t>
        </is>
      </c>
      <c r="G38" s="27">
        <f>+CONCATENATE(D38,"  ",E38," ",F38,)</f>
        <v/>
      </c>
      <c r="H38" s="27" t="inlineStr">
        <is>
          <t>AS</t>
        </is>
      </c>
      <c r="I38" s="27" t="n"/>
      <c r="J38" s="27" t="n">
        <v>2</v>
      </c>
      <c r="K38" s="27" t="inlineStr">
        <is>
          <t>Centro</t>
        </is>
      </c>
      <c r="L38" s="27" t="inlineStr">
        <is>
          <t>TAX</t>
        </is>
      </c>
      <c r="M38" s="27" t="n"/>
      <c r="N38" s="27" t="n"/>
      <c r="O38" s="27" t="n"/>
      <c r="P38" s="27" t="inlineStr">
        <is>
          <t>LIC-EJAD-17</t>
        </is>
      </c>
      <c r="Q38" s="27" t="inlineStr">
        <is>
          <t>LI</t>
        </is>
      </c>
      <c r="R38" s="25" t="n">
        <v>2e+25</v>
      </c>
      <c r="S38" s="27" t="inlineStr">
        <is>
          <t>M</t>
        </is>
      </c>
      <c r="T38" s="27" t="inlineStr">
        <is>
          <t>RI</t>
        </is>
      </c>
      <c r="U38" s="27" t="inlineStr">
        <is>
          <t>-</t>
        </is>
      </c>
      <c r="V38" s="21" t="n">
        <v>45786</v>
      </c>
      <c r="W38" s="27" t="n">
        <v>202020</v>
      </c>
      <c r="X38" s="27" t="inlineStr">
        <is>
          <t>Sabatino</t>
        </is>
      </c>
      <c r="Y38" s="27" t="inlineStr">
        <is>
          <t xml:space="preserve"> No especificada</t>
        </is>
      </c>
      <c r="Z38" s="27" t="n"/>
      <c r="AA38" s="27" t="n">
        <v>-5583196941</v>
      </c>
      <c r="AB38" s="27" t="inlineStr">
        <is>
          <t>CUVA850822HDFRZL08</t>
        </is>
      </c>
      <c r="AC38" s="22" t="n">
        <v>31281</v>
      </c>
      <c r="AD38" s="22" t="n">
        <v>45799</v>
      </c>
      <c r="AE38" s="23" t="inlineStr">
        <is>
          <t>cruzaldo13@hotmail.com</t>
        </is>
      </c>
      <c r="AF38" s="27" t="inlineStr">
        <is>
          <t>00345295@red.unid.mx</t>
        </is>
      </c>
      <c r="AG38" s="27" t="n">
        <v>9000</v>
      </c>
      <c r="AH38" s="27" t="n">
        <v>50</v>
      </c>
      <c r="AI38" s="27" t="n">
        <v>0</v>
      </c>
      <c r="AJ38" s="27" t="n">
        <v>50</v>
      </c>
      <c r="AK38" s="27" t="n">
        <v>50</v>
      </c>
      <c r="AL38" s="27" t="n">
        <v>0</v>
      </c>
      <c r="AM38" s="27" t="inlineStr">
        <is>
          <t>14/12/2022 08:31:03 a. m.</t>
        </is>
      </c>
      <c r="AN38" s="27" t="n">
        <v>3</v>
      </c>
      <c r="AO38" s="27" t="n">
        <v>50</v>
      </c>
      <c r="AP38" s="27" t="n">
        <v>2025</v>
      </c>
      <c r="AQ38" s="27" t="n">
        <v>50</v>
      </c>
      <c r="AR38" s="27" t="n">
        <v>2025</v>
      </c>
      <c r="AS38" s="27" t="n">
        <v>50</v>
      </c>
      <c r="AT38" s="27" t="n">
        <v>2025</v>
      </c>
      <c r="AU38" s="27" t="n">
        <v>0</v>
      </c>
      <c r="AV38" s="27" t="n">
        <v>0</v>
      </c>
      <c r="AW38" s="27" t="n">
        <v>0</v>
      </c>
      <c r="AX38" s="27" t="n">
        <v>0</v>
      </c>
      <c r="AY38" s="27" t="n">
        <v>0</v>
      </c>
      <c r="AZ38" s="27" t="n">
        <v>0</v>
      </c>
      <c r="BA38" s="27" t="n">
        <v>5</v>
      </c>
      <c r="BB38" s="27" t="n"/>
      <c r="BC38" s="27" t="n"/>
      <c r="BD38" s="27" t="n">
        <v>12150</v>
      </c>
      <c r="BE38" s="27" t="n">
        <v>4050</v>
      </c>
      <c r="BF38" s="27" t="n">
        <v>6075</v>
      </c>
      <c r="BG38" s="27" t="n">
        <v>2025</v>
      </c>
      <c r="BH38" s="22" t="n">
        <v>45747</v>
      </c>
      <c r="BI38" s="23" t="n"/>
      <c r="BJ38" s="27" t="n"/>
      <c r="BK38" s="27" t="n"/>
      <c r="BL38" s="27" t="n"/>
      <c r="BM38" s="27" t="n"/>
      <c r="BN38" s="27" t="n"/>
      <c r="BO38" s="24" t="n"/>
      <c r="BP38" s="24" t="n"/>
      <c r="BQ38" s="24" t="n"/>
      <c r="BR38" s="24">
        <f>+VLOOKUP(C38,[1]CV2320!$A$5:$N$900,14,FALSE)</f>
        <v/>
      </c>
      <c r="BS38" s="24">
        <f>+VLOOKUP(C38,[1]CV2340!$A$5:$N$900,14,FALSE)</f>
        <v/>
      </c>
      <c r="BT38" s="24">
        <f>+VLOOKUP(C38,[1]CV2360!$A$5:$N$900,14,FALSE)</f>
        <v/>
      </c>
      <c r="BU38" s="24">
        <f>+VLOOKUP(C38,[1]CV2420!$A$5:$N$900,14,FALSE)</f>
        <v/>
      </c>
      <c r="BV38" s="24">
        <f>+VLOOKUP(C38,[1]CV2440!$A$5:$N$900,14,FALSE)</f>
        <v/>
      </c>
      <c r="BW38" s="24">
        <f>+VLOOKUP(C38,[1]CV2460!$A$5:$N$900,14,FALSE)</f>
        <v/>
      </c>
      <c r="BX38" s="24">
        <f>+VLOOKUP(C38,[1]CV2520!$A$5:$N$900,14,FALSE)</f>
        <v/>
      </c>
      <c r="BY38" s="24">
        <f>+VLOOKUP(C38,CV!$A$5:$N$896,14,FALSE)</f>
        <v/>
      </c>
      <c r="BZ38" s="24">
        <f>SUBTOTAL(9,BO38:BY38)</f>
        <v/>
      </c>
      <c r="CA38" s="27" t="n"/>
      <c r="CB38" s="27" t="n"/>
      <c r="CC38" s="27" t="n"/>
      <c r="CD38" s="27" t="n"/>
    </row>
    <row r="39">
      <c r="A39" s="19">
        <f>+C39</f>
        <v/>
      </c>
      <c r="B39" s="27">
        <f>+VLOOKUP(A39,'BASE 2540'!$A$2:$B$500,2,FALSE)</f>
        <v/>
      </c>
      <c r="C39" s="27" t="n">
        <v>345885</v>
      </c>
      <c r="D39" s="27" t="inlineStr">
        <is>
          <t>Bazan</t>
        </is>
      </c>
      <c r="E39" s="27" t="inlineStr">
        <is>
          <t>García</t>
        </is>
      </c>
      <c r="F39" s="27" t="inlineStr">
        <is>
          <t>Angel Alexis</t>
        </is>
      </c>
      <c r="G39" s="27">
        <f>+CONCATENATE(D39,"  ",E39," ",F39,)</f>
        <v/>
      </c>
      <c r="H39" s="27" t="inlineStr">
        <is>
          <t>AS</t>
        </is>
      </c>
      <c r="I39" s="27" t="n"/>
      <c r="J39" s="27" t="n">
        <v>2</v>
      </c>
      <c r="K39" s="27" t="inlineStr">
        <is>
          <t>Centro</t>
        </is>
      </c>
      <c r="L39" s="27" t="inlineStr">
        <is>
          <t>TAX</t>
        </is>
      </c>
      <c r="M39" s="27" t="n"/>
      <c r="N39" s="27" t="n"/>
      <c r="O39" s="27" t="n"/>
      <c r="P39" s="27" t="inlineStr">
        <is>
          <t>LIC-ADME-18</t>
        </is>
      </c>
      <c r="Q39" s="27" t="inlineStr">
        <is>
          <t>LI</t>
        </is>
      </c>
      <c r="R39" s="27" t="inlineStr">
        <is>
          <t>2L25</t>
        </is>
      </c>
      <c r="S39" s="27" t="inlineStr">
        <is>
          <t>M</t>
        </is>
      </c>
      <c r="T39" s="27" t="inlineStr">
        <is>
          <t>RI</t>
        </is>
      </c>
      <c r="U39" s="27" t="inlineStr">
        <is>
          <t>-</t>
        </is>
      </c>
      <c r="V39" s="21" t="n">
        <v>45798</v>
      </c>
      <c r="W39" s="27" t="n">
        <v>202060</v>
      </c>
      <c r="X39" s="27" t="inlineStr">
        <is>
          <t>Matutino</t>
        </is>
      </c>
      <c r="Y39" s="27" t="inlineStr">
        <is>
          <t xml:space="preserve"> No especificada</t>
        </is>
      </c>
      <c r="Z39" s="27" t="n"/>
      <c r="AA39" s="27" t="n">
        <v>-5561503140</v>
      </c>
      <c r="AB39" s="27" t="inlineStr">
        <is>
          <t>BAGA960912HDFZRN07</t>
        </is>
      </c>
      <c r="AC39" s="22" t="n">
        <v>35320</v>
      </c>
      <c r="AD39" s="22" t="n">
        <v>45742</v>
      </c>
      <c r="AE39" s="23" t="inlineStr">
        <is>
          <t>alexisbazan71@gmail.com</t>
        </is>
      </c>
      <c r="AF39" s="27" t="inlineStr">
        <is>
          <t>00345885@red.unid.mx</t>
        </is>
      </c>
      <c r="AG39" s="27" t="n">
        <v>3410</v>
      </c>
      <c r="AH39" s="27" t="n">
        <v>0</v>
      </c>
      <c r="AI39" s="27" t="n">
        <v>0</v>
      </c>
      <c r="AJ39" s="27" t="n">
        <v>0</v>
      </c>
      <c r="AK39" s="27" t="n">
        <v>0</v>
      </c>
      <c r="AL39" s="27" t="n">
        <v>0</v>
      </c>
      <c r="AM39" s="27" t="inlineStr">
        <is>
          <t>20/05/2023 06:17:53 a. m.</t>
        </is>
      </c>
      <c r="AN39" s="27" t="n">
        <v>3</v>
      </c>
      <c r="AO39" s="27" t="n">
        <v>0</v>
      </c>
      <c r="AP39" s="27" t="n">
        <v>0</v>
      </c>
      <c r="AQ39" s="27" t="n">
        <v>0</v>
      </c>
      <c r="AR39" s="27" t="n">
        <v>0</v>
      </c>
      <c r="AS39" s="27" t="n">
        <v>0</v>
      </c>
      <c r="AT39" s="27" t="n">
        <v>0</v>
      </c>
      <c r="AU39" s="27" t="n">
        <v>0</v>
      </c>
      <c r="AV39" s="27" t="n">
        <v>0</v>
      </c>
      <c r="AW39" s="27" t="n">
        <v>0</v>
      </c>
      <c r="AX39" s="27" t="n">
        <v>0</v>
      </c>
      <c r="AY39" s="27" t="n">
        <v>0</v>
      </c>
      <c r="AZ39" s="27" t="n">
        <v>0</v>
      </c>
      <c r="BA39" s="27" t="n">
        <v>4</v>
      </c>
      <c r="BB39" s="27" t="n"/>
      <c r="BC39" s="27" t="n"/>
      <c r="BD39" s="27" t="n">
        <v>13719</v>
      </c>
      <c r="BE39" s="27" t="n">
        <v>5716</v>
      </c>
      <c r="BF39" s="27" t="n">
        <v>13719</v>
      </c>
      <c r="BG39" s="27" t="n">
        <v>5716</v>
      </c>
      <c r="BH39" s="22" t="n">
        <v>45742</v>
      </c>
      <c r="BI39" s="23" t="n"/>
      <c r="BJ39" s="27" t="n"/>
      <c r="BK39" s="27" t="n"/>
      <c r="BL39" s="27" t="n"/>
      <c r="BM39" s="27" t="n"/>
      <c r="BN39" s="27" t="n"/>
      <c r="BO39" s="24">
        <f>+VLOOKUP(C39,[1]CV2220!$A$4:$N$900,14,FALSE)</f>
        <v/>
      </c>
      <c r="BP39" s="24">
        <f>+VLOOKUP(C39,[1]CV2240!$A$5:$N$800,14,FALSE)</f>
        <v/>
      </c>
      <c r="BQ39" s="24">
        <f>+VLOOKUP(C39,[1]CV2260!$A$5:$N$900,14,FALSE)</f>
        <v/>
      </c>
      <c r="BR39" s="24">
        <f>+VLOOKUP(C39,[1]CV2320!$A$5:$N$900,14,FALSE)</f>
        <v/>
      </c>
      <c r="BS39" s="24">
        <f>+VLOOKUP(C39,[1]CV2340!$A$5:$N$900,14,FALSE)</f>
        <v/>
      </c>
      <c r="BT39" s="24">
        <f>+VLOOKUP(C39,[1]CV2360!$A$5:$N$900,14,FALSE)</f>
        <v/>
      </c>
      <c r="BU39" s="24">
        <f>+VLOOKUP(C39,[1]CV2420!$A$5:$N$900,14,FALSE)</f>
        <v/>
      </c>
      <c r="BV39" s="24">
        <f>+VLOOKUP(C39,[1]CV2440!$A$5:$N$900,14,FALSE)</f>
        <v/>
      </c>
      <c r="BW39" s="24">
        <f>+VLOOKUP(C39,[1]CV2460!$A$5:$N$900,14,FALSE)</f>
        <v/>
      </c>
      <c r="BX39" s="24">
        <f>+VLOOKUP(C39,[1]CV2520!$A$5:$N$900,14,FALSE)</f>
        <v/>
      </c>
      <c r="BY39" s="24">
        <f>+VLOOKUP(C39,CV!$A$5:$N$896,14,FALSE)</f>
        <v/>
      </c>
      <c r="BZ39" s="24">
        <f>SUBTOTAL(9,BO39:BY39)</f>
        <v/>
      </c>
      <c r="CA39" s="27" t="n"/>
      <c r="CB39" s="27" t="n"/>
      <c r="CC39" s="27" t="n"/>
      <c r="CD39" s="27" t="n"/>
    </row>
    <row r="40">
      <c r="A40" s="19">
        <f>+C40</f>
        <v/>
      </c>
      <c r="B40" s="27">
        <f>+VLOOKUP(A40,'BASE 2540'!$A$2:$B$500,2,FALSE)</f>
        <v/>
      </c>
      <c r="C40" s="27" t="n">
        <v>346409</v>
      </c>
      <c r="D40" s="27" t="inlineStr">
        <is>
          <t>Estudillo</t>
        </is>
      </c>
      <c r="E40" s="27" t="inlineStr">
        <is>
          <t>Valencia</t>
        </is>
      </c>
      <c r="F40" s="27" t="inlineStr">
        <is>
          <t xml:space="preserve">Asriel </t>
        </is>
      </c>
      <c r="G40" s="27">
        <f>+CONCATENATE(D40,"  ",E40," ",F40,)</f>
        <v/>
      </c>
      <c r="H40" s="27" t="inlineStr">
        <is>
          <t>AS</t>
        </is>
      </c>
      <c r="I40" s="27" t="n"/>
      <c r="J40" s="27" t="n">
        <v>2</v>
      </c>
      <c r="K40" s="27" t="inlineStr">
        <is>
          <t>Centro</t>
        </is>
      </c>
      <c r="L40" s="27" t="inlineStr">
        <is>
          <t>TAX</t>
        </is>
      </c>
      <c r="M40" s="27" t="n"/>
      <c r="N40" s="27" t="n"/>
      <c r="O40" s="27" t="n"/>
      <c r="P40" s="27" t="inlineStr">
        <is>
          <t>LIC-EJAD-17</t>
        </is>
      </c>
      <c r="Q40" s="27" t="inlineStr">
        <is>
          <t>LI</t>
        </is>
      </c>
      <c r="R40" s="25" t="n">
        <v>2e+25</v>
      </c>
      <c r="S40" s="27" t="inlineStr">
        <is>
          <t>M</t>
        </is>
      </c>
      <c r="T40" s="27" t="inlineStr">
        <is>
          <t>RI</t>
        </is>
      </c>
      <c r="U40" s="27" t="inlineStr">
        <is>
          <t>-</t>
        </is>
      </c>
      <c r="V40" s="27" t="inlineStr">
        <is>
          <t>24-APR-25 00:00:00</t>
        </is>
      </c>
      <c r="W40" s="27" t="n">
        <v>202040</v>
      </c>
      <c r="X40" s="27" t="inlineStr">
        <is>
          <t>Matutino</t>
        </is>
      </c>
      <c r="Y40" s="27" t="inlineStr">
        <is>
          <t xml:space="preserve"> No especificada</t>
        </is>
      </c>
      <c r="Z40" s="27" t="n"/>
      <c r="AA40" s="27" t="n">
        <v>-5612890085</v>
      </c>
      <c r="AB40" s="27" t="inlineStr">
        <is>
          <t>EUVA990119HDFSLS01</t>
        </is>
      </c>
      <c r="AC40" s="22" t="n">
        <v>36179</v>
      </c>
      <c r="AD40" s="22" t="n">
        <v>45779</v>
      </c>
      <c r="AE40" s="23" t="inlineStr">
        <is>
          <t>suadell.99@gmail.com</t>
        </is>
      </c>
      <c r="AF40" s="27" t="inlineStr">
        <is>
          <t>00346409@red.unid.mx</t>
        </is>
      </c>
      <c r="AG40" s="27" t="n">
        <v>13219</v>
      </c>
      <c r="AH40" s="27" t="n">
        <v>40</v>
      </c>
      <c r="AI40" s="27" t="n">
        <v>0</v>
      </c>
      <c r="AJ40" s="27" t="n">
        <v>40</v>
      </c>
      <c r="AK40" s="27" t="n">
        <v>40</v>
      </c>
      <c r="AL40" s="27" t="n">
        <v>0</v>
      </c>
      <c r="AM40" s="27" t="inlineStr">
        <is>
          <t>04/12/2024 11:19:10 a. m.</t>
        </is>
      </c>
      <c r="AN40" s="27" t="n">
        <v>3</v>
      </c>
      <c r="AO40" s="27" t="n">
        <v>40</v>
      </c>
      <c r="AP40" s="27" t="n">
        <v>1320</v>
      </c>
      <c r="AQ40" s="27" t="n">
        <v>40</v>
      </c>
      <c r="AR40" s="27" t="n">
        <v>1320</v>
      </c>
      <c r="AS40" s="27" t="n">
        <v>40</v>
      </c>
      <c r="AT40" s="27" t="n">
        <v>1320</v>
      </c>
      <c r="AU40" s="27" t="n">
        <v>0</v>
      </c>
      <c r="AV40" s="27" t="n">
        <v>0</v>
      </c>
      <c r="AW40" s="27" t="n">
        <v>0</v>
      </c>
      <c r="AX40" s="27" t="n">
        <v>0</v>
      </c>
      <c r="AY40" s="27" t="n">
        <v>0</v>
      </c>
      <c r="AZ40" s="27" t="n">
        <v>0</v>
      </c>
      <c r="BA40" s="27" t="n">
        <v>5</v>
      </c>
      <c r="BB40" s="27" t="n"/>
      <c r="BC40" s="27" t="n"/>
      <c r="BD40" s="27" t="n">
        <v>9900</v>
      </c>
      <c r="BE40" s="27" t="n">
        <v>3300</v>
      </c>
      <c r="BF40" s="27" t="n">
        <v>5940</v>
      </c>
      <c r="BG40" s="27" t="n">
        <v>1980</v>
      </c>
      <c r="BH40" s="22" t="n">
        <v>45751</v>
      </c>
      <c r="BI40" s="23" t="n"/>
      <c r="BJ40" s="27" t="n"/>
      <c r="BK40" s="27" t="n"/>
      <c r="BL40" s="27" t="n"/>
      <c r="BM40" s="27" t="n"/>
      <c r="BN40" s="27" t="n"/>
      <c r="BO40" s="24" t="n"/>
      <c r="BP40" s="24" t="n"/>
      <c r="BQ40" s="24" t="n"/>
      <c r="BR40" s="24" t="n"/>
      <c r="BS40" s="24" t="n"/>
      <c r="BT40" s="24" t="n"/>
      <c r="BU40" s="24" t="n"/>
      <c r="BV40" s="24" t="n"/>
      <c r="BW40" s="24" t="n"/>
      <c r="BX40" s="24">
        <f>+VLOOKUP(C40,[1]CV2520!$A$5:$N$900,14,FALSE)</f>
        <v/>
      </c>
      <c r="BY40" s="24">
        <f>+VLOOKUP(C40,CV!$A$5:$N$896,14,FALSE)</f>
        <v/>
      </c>
      <c r="BZ40" s="24">
        <f>SUBTOTAL(9,BO40:BY40)</f>
        <v/>
      </c>
      <c r="CA40" s="27" t="n"/>
      <c r="CB40" s="27" t="n"/>
      <c r="CC40" s="27" t="n"/>
      <c r="CD40" s="27" t="n"/>
    </row>
    <row r="41">
      <c r="A41" s="19">
        <f>+C41</f>
        <v/>
      </c>
      <c r="B41" s="27">
        <f>+VLOOKUP(A41,'BASE 2540'!$A$2:$B$500,2,FALSE)</f>
        <v/>
      </c>
      <c r="C41" s="27" t="n">
        <v>617799</v>
      </c>
      <c r="D41" s="27" t="inlineStr">
        <is>
          <t>Chavarria</t>
        </is>
      </c>
      <c r="E41" s="27" t="inlineStr">
        <is>
          <t>López</t>
        </is>
      </c>
      <c r="F41" s="27" t="inlineStr">
        <is>
          <t>Irwin Josue</t>
        </is>
      </c>
      <c r="G41" s="27">
        <f>+CONCATENATE(D41,"  ",E41," ",F41,)</f>
        <v/>
      </c>
      <c r="H41" s="27" t="inlineStr">
        <is>
          <t>AS</t>
        </is>
      </c>
      <c r="I41" s="27" t="n"/>
      <c r="J41" s="27" t="n">
        <v>2</v>
      </c>
      <c r="K41" s="27" t="inlineStr">
        <is>
          <t>Centro</t>
        </is>
      </c>
      <c r="L41" s="27" t="inlineStr">
        <is>
          <t>TAX</t>
        </is>
      </c>
      <c r="M41" s="27" t="n"/>
      <c r="N41" s="27" t="n"/>
      <c r="O41" s="27" t="n"/>
      <c r="P41" s="27" t="inlineStr">
        <is>
          <t>LIC-DSGD-18</t>
        </is>
      </c>
      <c r="Q41" s="27" t="inlineStr">
        <is>
          <t>LI</t>
        </is>
      </c>
      <c r="R41" s="27" t="inlineStr">
        <is>
          <t>2L25</t>
        </is>
      </c>
      <c r="S41" s="27" t="inlineStr">
        <is>
          <t>M</t>
        </is>
      </c>
      <c r="T41" s="27" t="inlineStr">
        <is>
          <t>RI</t>
        </is>
      </c>
      <c r="U41" s="27" t="inlineStr">
        <is>
          <t>-</t>
        </is>
      </c>
      <c r="V41" s="21" t="n">
        <v>45783</v>
      </c>
      <c r="W41" s="27" t="n">
        <v>202060</v>
      </c>
      <c r="X41" s="27" t="inlineStr">
        <is>
          <t>Matutino</t>
        </is>
      </c>
      <c r="Y41" s="27" t="inlineStr">
        <is>
          <t xml:space="preserve"> No especificada</t>
        </is>
      </c>
      <c r="Z41" s="27" t="n">
        <v>-5570280183</v>
      </c>
      <c r="AA41" s="27" t="n">
        <v>-5519338076</v>
      </c>
      <c r="AB41" s="27" t="inlineStr">
        <is>
          <t>CALI990311HDFHPR03</t>
        </is>
      </c>
      <c r="AC41" s="22" t="n">
        <v>36230</v>
      </c>
      <c r="AD41" s="22" t="n">
        <v>45755</v>
      </c>
      <c r="AE41" s="23" t="inlineStr">
        <is>
          <t>irwin.josuec@gmail.com</t>
        </is>
      </c>
      <c r="AF41" s="27" t="inlineStr">
        <is>
          <t>00617799@red.unid.mx</t>
        </is>
      </c>
      <c r="AG41" s="27" t="n">
        <v>9080</v>
      </c>
      <c r="AH41" s="27" t="n">
        <v>0</v>
      </c>
      <c r="AI41" s="27" t="n">
        <v>0</v>
      </c>
      <c r="AJ41" s="27" t="n">
        <v>0</v>
      </c>
      <c r="AK41" s="27" t="n">
        <v>0</v>
      </c>
      <c r="AL41" s="27" t="n">
        <v>0</v>
      </c>
      <c r="AM41" s="27" t="inlineStr">
        <is>
          <t>03/05/2022 08:09:50 a. m.</t>
        </is>
      </c>
      <c r="AN41" s="27" t="n">
        <v>3</v>
      </c>
      <c r="AO41" s="27" t="n">
        <v>0</v>
      </c>
      <c r="AP41" s="27" t="n">
        <v>0</v>
      </c>
      <c r="AQ41" s="27" t="n">
        <v>0</v>
      </c>
      <c r="AR41" s="27" t="n">
        <v>0</v>
      </c>
      <c r="AS41" s="27" t="n">
        <v>0</v>
      </c>
      <c r="AT41" s="27" t="n">
        <v>0</v>
      </c>
      <c r="AU41" s="27" t="n">
        <v>0</v>
      </c>
      <c r="AV41" s="27" t="n">
        <v>0</v>
      </c>
      <c r="AW41" s="27" t="n">
        <v>0</v>
      </c>
      <c r="AX41" s="27" t="n">
        <v>0</v>
      </c>
      <c r="AY41" s="27" t="n">
        <v>0</v>
      </c>
      <c r="AZ41" s="27" t="n">
        <v>0</v>
      </c>
      <c r="BA41" s="27" t="n">
        <v>1</v>
      </c>
      <c r="BB41" s="27" t="n"/>
      <c r="BC41" s="27" t="n"/>
      <c r="BD41" s="27" t="n">
        <v>17148</v>
      </c>
      <c r="BE41" s="27" t="n">
        <v>5716</v>
      </c>
      <c r="BF41" s="27" t="n">
        <v>17148</v>
      </c>
      <c r="BG41" s="27" t="n">
        <v>5716</v>
      </c>
      <c r="BH41" s="22" t="n">
        <v>45755</v>
      </c>
      <c r="BI41" s="23" t="n"/>
      <c r="BJ41" s="27" t="n"/>
      <c r="BK41" s="27" t="n"/>
      <c r="BL41" s="27" t="n"/>
      <c r="BM41" s="27" t="n"/>
      <c r="BN41" s="27" t="n"/>
      <c r="BO41" s="24" t="n"/>
      <c r="BP41" s="24">
        <f>+VLOOKUP(C41,[1]CV2240!$A$5:$N$800,14,FALSE)</f>
        <v/>
      </c>
      <c r="BQ41" s="24">
        <f>+VLOOKUP(C41,[1]CV2260!$A$5:$N$900,14,FALSE)</f>
        <v/>
      </c>
      <c r="BR41" s="24">
        <f>+VLOOKUP(C41,[1]CV2320!$A$5:$N$900,14,FALSE)</f>
        <v/>
      </c>
      <c r="BS41" s="24">
        <f>+VLOOKUP(C41,[1]CV2340!$A$5:$N$900,14,FALSE)</f>
        <v/>
      </c>
      <c r="BT41" s="24">
        <f>+VLOOKUP(C41,[1]CV2360!$A$5:$N$900,14,FALSE)</f>
        <v/>
      </c>
      <c r="BU41" s="24">
        <f>+VLOOKUP(C41,[1]CV2420!$A$5:$N$900,14,FALSE)</f>
        <v/>
      </c>
      <c r="BV41" s="24">
        <f>+VLOOKUP(C41,[1]CV2440!$A$5:$N$900,14,FALSE)</f>
        <v/>
      </c>
      <c r="BW41" s="24">
        <f>+VLOOKUP(C41,[1]CV2460!$A$5:$N$900,14,FALSE)</f>
        <v/>
      </c>
      <c r="BX41" s="24">
        <f>+VLOOKUP(C41,[1]CV2520!$A$5:$N$900,14,FALSE)</f>
        <v/>
      </c>
      <c r="BY41" s="24">
        <f>+VLOOKUP(C41,CV!$A$5:$N$896,14,FALSE)</f>
        <v/>
      </c>
      <c r="BZ41" s="24">
        <f>SUBTOTAL(9,BO41:BY41)</f>
        <v/>
      </c>
      <c r="CA41" s="27" t="n"/>
      <c r="CB41" s="27" t="n"/>
      <c r="CC41" s="27" t="n"/>
      <c r="CD41" s="27" t="n"/>
    </row>
    <row r="42">
      <c r="A42" s="19">
        <f>+C42</f>
        <v/>
      </c>
      <c r="B42" s="27">
        <f>+VLOOKUP(A42,'BASE 2540'!$A$2:$B$500,2,FALSE)</f>
        <v/>
      </c>
      <c r="C42" s="27" t="n">
        <v>641827</v>
      </c>
      <c r="D42" s="27" t="inlineStr">
        <is>
          <t>Ramírez</t>
        </is>
      </c>
      <c r="E42" s="27" t="inlineStr">
        <is>
          <t>Hernández</t>
        </is>
      </c>
      <c r="F42" s="27" t="inlineStr">
        <is>
          <t>Roberto Daniel</t>
        </is>
      </c>
      <c r="G42" s="27">
        <f>+CONCATENATE(D42,"  ",E42," ",F42,)</f>
        <v/>
      </c>
      <c r="H42" s="27" t="inlineStr">
        <is>
          <t>BI</t>
        </is>
      </c>
      <c r="I42" s="22" t="n">
        <v>45796</v>
      </c>
      <c r="J42" s="27" t="n">
        <v>2</v>
      </c>
      <c r="K42" s="27" t="inlineStr">
        <is>
          <t>Centro</t>
        </is>
      </c>
      <c r="L42" s="27" t="inlineStr">
        <is>
          <t>TAX</t>
        </is>
      </c>
      <c r="M42" s="27" t="n"/>
      <c r="N42" s="27" t="n"/>
      <c r="O42" s="27" t="n"/>
      <c r="P42" s="27" t="inlineStr">
        <is>
          <t>MAE-EDUC-19</t>
        </is>
      </c>
      <c r="Q42" s="27" t="inlineStr">
        <is>
          <t>MA</t>
        </is>
      </c>
      <c r="R42" s="27" t="inlineStr">
        <is>
          <t>2M25</t>
        </is>
      </c>
      <c r="S42" s="27" t="inlineStr">
        <is>
          <t>M</t>
        </is>
      </c>
      <c r="T42" s="27" t="inlineStr">
        <is>
          <t>NI</t>
        </is>
      </c>
      <c r="U42" s="27" t="inlineStr">
        <is>
          <t>-</t>
        </is>
      </c>
      <c r="V42" s="27" t="n"/>
      <c r="W42" s="27" t="n">
        <v>202540</v>
      </c>
      <c r="X42" s="27" t="inlineStr">
        <is>
          <t>Matutino</t>
        </is>
      </c>
      <c r="Y42" s="27" t="inlineStr">
        <is>
          <t xml:space="preserve"> No especificada</t>
        </is>
      </c>
      <c r="Z42" s="27" t="n"/>
      <c r="AA42" s="27" t="n">
        <v>-5565153083</v>
      </c>
      <c r="AB42" s="27" t="inlineStr">
        <is>
          <t>RAHR020817HDFMRBA5</t>
        </is>
      </c>
      <c r="AC42" s="22" t="n">
        <v>37485</v>
      </c>
      <c r="AD42" s="27" t="inlineStr">
        <is>
          <t>13/02/2025 12:31:41 p. m.</t>
        </is>
      </c>
      <c r="AE42" s="23" t="inlineStr">
        <is>
          <t>galaxii_18@hotmail.com</t>
        </is>
      </c>
      <c r="AF42" s="27" t="inlineStr">
        <is>
          <t>00641827@red.unid.mx</t>
        </is>
      </c>
      <c r="AG42" s="27" t="n">
        <v>7500</v>
      </c>
      <c r="AH42" s="27" t="n">
        <v>50</v>
      </c>
      <c r="AI42" s="27" t="n">
        <v>0</v>
      </c>
      <c r="AJ42" s="27" t="n">
        <v>50</v>
      </c>
      <c r="AK42" s="27" t="n">
        <v>0</v>
      </c>
      <c r="AL42" s="27" t="n">
        <v>0</v>
      </c>
      <c r="AM42" s="27" t="n"/>
      <c r="AN42" s="27" t="n">
        <v>4</v>
      </c>
      <c r="AO42" s="27" t="n">
        <v>50</v>
      </c>
      <c r="AP42" s="27" t="n">
        <v>0</v>
      </c>
      <c r="AQ42" s="27" t="n">
        <v>50</v>
      </c>
      <c r="AR42" s="27" t="n">
        <v>0</v>
      </c>
      <c r="AS42" s="27" t="n">
        <v>50</v>
      </c>
      <c r="AT42" s="27" t="n">
        <v>0</v>
      </c>
      <c r="AU42" s="27" t="n">
        <v>50</v>
      </c>
      <c r="AV42" s="27" t="n">
        <v>0</v>
      </c>
      <c r="AW42" s="27" t="n">
        <v>0</v>
      </c>
      <c r="AX42" s="27" t="n">
        <v>0</v>
      </c>
      <c r="AY42" s="27" t="n">
        <v>0</v>
      </c>
      <c r="AZ42" s="27" t="n">
        <v>0</v>
      </c>
      <c r="BA42" s="27" t="n"/>
      <c r="BB42" s="27" t="n"/>
      <c r="BC42" s="27" t="n"/>
      <c r="BD42" s="27" t="inlineStr">
        <is>
          <t>19999.92</t>
        </is>
      </c>
      <c r="BE42" s="27" t="n">
        <v>5000</v>
      </c>
      <c r="BF42" s="27" t="inlineStr">
        <is>
          <t>19999.92</t>
        </is>
      </c>
      <c r="BG42" s="27" t="n">
        <v>5000</v>
      </c>
      <c r="BH42" s="27" t="inlineStr">
        <is>
          <t>13/02/2025 12:31:41 p. m.</t>
        </is>
      </c>
      <c r="BI42" s="23" t="n"/>
      <c r="BJ42" s="27" t="n"/>
      <c r="BK42" s="27" t="n"/>
      <c r="BL42" s="27" t="n"/>
      <c r="BM42" s="27" t="n"/>
      <c r="BN42" s="27" t="n"/>
      <c r="BO42" s="24" t="n"/>
      <c r="BP42" s="24" t="n"/>
      <c r="BQ42" s="24" t="n"/>
      <c r="BR42" s="24" t="n"/>
      <c r="BS42" s="24" t="n"/>
      <c r="BT42" s="24" t="n"/>
      <c r="BU42" s="24" t="n"/>
      <c r="BV42" s="24" t="n"/>
      <c r="BW42" s="24" t="n"/>
      <c r="BX42" s="24" t="n"/>
      <c r="BY42" s="24" t="n"/>
      <c r="BZ42" s="24" t="n"/>
      <c r="CA42" s="27" t="n"/>
      <c r="CB42" s="27" t="n"/>
      <c r="CC42" s="27" t="n"/>
      <c r="CD42" s="27" t="n"/>
    </row>
    <row r="43">
      <c r="A43" s="19">
        <f>+C43</f>
        <v/>
      </c>
      <c r="B43" s="27">
        <f>+VLOOKUP(A43,'BASE 2540'!$A$2:$B$500,2,FALSE)</f>
        <v/>
      </c>
      <c r="C43" s="27" t="n">
        <v>647356</v>
      </c>
      <c r="D43" s="27" t="inlineStr">
        <is>
          <t>Zarate</t>
        </is>
      </c>
      <c r="E43" s="27" t="inlineStr">
        <is>
          <t>Rodriguez</t>
        </is>
      </c>
      <c r="F43" s="27" t="inlineStr">
        <is>
          <t>Anna Valeria</t>
        </is>
      </c>
      <c r="G43" s="27">
        <f>+CONCATENATE(D43,"  ",E43," ",F43,)</f>
        <v/>
      </c>
      <c r="H43" s="27" t="inlineStr">
        <is>
          <t>AS</t>
        </is>
      </c>
      <c r="I43" s="27" t="n"/>
      <c r="J43" s="27" t="n">
        <v>2</v>
      </c>
      <c r="K43" s="27" t="inlineStr">
        <is>
          <t>Centro</t>
        </is>
      </c>
      <c r="L43" s="27" t="inlineStr">
        <is>
          <t>TAX</t>
        </is>
      </c>
      <c r="M43" s="27" t="n"/>
      <c r="N43" s="27" t="n"/>
      <c r="O43" s="27" t="n"/>
      <c r="P43" s="27" t="inlineStr">
        <is>
          <t>LIC-EJDE-17</t>
        </is>
      </c>
      <c r="Q43" s="27" t="inlineStr">
        <is>
          <t>LI</t>
        </is>
      </c>
      <c r="R43" s="25" t="n">
        <v>2e+25</v>
      </c>
      <c r="S43" s="27" t="inlineStr">
        <is>
          <t>F</t>
        </is>
      </c>
      <c r="T43" s="27" t="inlineStr">
        <is>
          <t>RI</t>
        </is>
      </c>
      <c r="U43" s="27" t="inlineStr">
        <is>
          <t>-</t>
        </is>
      </c>
      <c r="V43" s="27" t="inlineStr">
        <is>
          <t>26-APR-25 00:00:00</t>
        </is>
      </c>
      <c r="W43" s="27" t="n">
        <v>202120</v>
      </c>
      <c r="X43" s="27" t="inlineStr">
        <is>
          <t>Matutino</t>
        </is>
      </c>
      <c r="Y43" s="27" t="inlineStr">
        <is>
          <t xml:space="preserve"> No especificada</t>
        </is>
      </c>
      <c r="Z43" s="27" t="n"/>
      <c r="AA43" s="27" t="n">
        <v>-8135812139</v>
      </c>
      <c r="AB43" s="27" t="inlineStr">
        <is>
          <t>ZARA020902MCSRDNA6</t>
        </is>
      </c>
      <c r="AC43" s="22" t="n">
        <v>37289</v>
      </c>
      <c r="AD43" s="22" t="n">
        <v>45792</v>
      </c>
      <c r="AE43" s="23" t="inlineStr">
        <is>
          <t>annavalzaraterr@gmail.com</t>
        </is>
      </c>
      <c r="AF43" s="27" t="inlineStr">
        <is>
          <t>00647356@red.unid.mx</t>
        </is>
      </c>
      <c r="AG43" s="27" t="n">
        <v>0</v>
      </c>
      <c r="AH43" s="27" t="n">
        <v>30</v>
      </c>
      <c r="AI43" s="27" t="n">
        <v>0</v>
      </c>
      <c r="AJ43" s="27" t="n">
        <v>30</v>
      </c>
      <c r="AK43" s="27" t="n">
        <v>30</v>
      </c>
      <c r="AL43" s="27" t="n">
        <v>0</v>
      </c>
      <c r="AM43" s="27" t="inlineStr">
        <is>
          <t>20/08/2024 07:03:09 p. m.</t>
        </is>
      </c>
      <c r="AN43" s="27" t="n">
        <v>3</v>
      </c>
      <c r="AO43" s="27" t="n">
        <v>30</v>
      </c>
      <c r="AP43" s="27" t="n">
        <v>1215</v>
      </c>
      <c r="AQ43" s="27" t="n">
        <v>30</v>
      </c>
      <c r="AR43" s="27" t="n">
        <v>1215</v>
      </c>
      <c r="AS43" s="27" t="n">
        <v>30</v>
      </c>
      <c r="AT43" s="27" t="n">
        <v>1215</v>
      </c>
      <c r="AU43" s="27" t="n">
        <v>0</v>
      </c>
      <c r="AV43" s="27" t="n">
        <v>0</v>
      </c>
      <c r="AW43" s="27" t="n">
        <v>0</v>
      </c>
      <c r="AX43" s="27" t="n">
        <v>0</v>
      </c>
      <c r="AY43" s="27" t="n">
        <v>0</v>
      </c>
      <c r="AZ43" s="27" t="n">
        <v>0</v>
      </c>
      <c r="BA43" s="27" t="n">
        <v>5</v>
      </c>
      <c r="BB43" s="27" t="n"/>
      <c r="BC43" s="27" t="n"/>
      <c r="BD43" s="27" t="n">
        <v>12150</v>
      </c>
      <c r="BE43" s="27" t="n">
        <v>4050</v>
      </c>
      <c r="BF43" s="27" t="n">
        <v>8505</v>
      </c>
      <c r="BG43" s="27" t="n">
        <v>2835</v>
      </c>
      <c r="BH43" s="22" t="n">
        <v>45747</v>
      </c>
      <c r="BI43" s="23" t="n"/>
      <c r="BJ43" s="27" t="n"/>
      <c r="BK43" s="27" t="n"/>
      <c r="BL43" s="27" t="n"/>
      <c r="BM43" s="27" t="n"/>
      <c r="BN43" s="27" t="n"/>
      <c r="BO43" s="24" t="n"/>
      <c r="BP43" s="24" t="n"/>
      <c r="BQ43" s="24" t="n"/>
      <c r="BR43" s="24" t="n"/>
      <c r="BS43" s="24" t="n"/>
      <c r="BT43" s="24" t="n"/>
      <c r="BU43" s="24" t="n"/>
      <c r="BV43" s="24" t="n"/>
      <c r="BW43" s="24">
        <f>+VLOOKUP(C43,[1]CV2460!$A$5:$N$900,14,FALSE)</f>
        <v/>
      </c>
      <c r="BX43" s="24">
        <f>+VLOOKUP(C43,[1]CV2520!$A$5:$N$900,14,FALSE)</f>
        <v/>
      </c>
      <c r="BY43" s="24">
        <f>+VLOOKUP(C43,CV!$A$5:$N$896,14,FALSE)</f>
        <v/>
      </c>
      <c r="BZ43" s="24">
        <f>SUBTOTAL(9,BO43:BY43)</f>
        <v/>
      </c>
      <c r="CA43" s="27" t="n"/>
      <c r="CB43" s="27" t="n"/>
      <c r="CC43" s="27" t="n"/>
      <c r="CD43" s="27" t="n"/>
    </row>
    <row r="44">
      <c r="A44" s="19">
        <f>+C44</f>
        <v/>
      </c>
      <c r="B44" s="27">
        <f>+VLOOKUP(A44,'BASE 2540'!$A$2:$B$500,2,FALSE)</f>
        <v/>
      </c>
      <c r="C44" s="27" t="n">
        <v>648994</v>
      </c>
      <c r="D44" s="27" t="inlineStr">
        <is>
          <t>Castillo</t>
        </is>
      </c>
      <c r="E44" s="27" t="inlineStr">
        <is>
          <t>Zamora</t>
        </is>
      </c>
      <c r="F44" s="27" t="inlineStr">
        <is>
          <t>Mauricio Alberto</t>
        </is>
      </c>
      <c r="G44" s="27">
        <f>+CONCATENATE(D44,"  ",E44," ",F44,)</f>
        <v/>
      </c>
      <c r="H44" s="27" t="inlineStr">
        <is>
          <t>AS</t>
        </is>
      </c>
      <c r="I44" s="27" t="n"/>
      <c r="J44" s="27" t="n">
        <v>2</v>
      </c>
      <c r="K44" s="27" t="inlineStr">
        <is>
          <t>Centro</t>
        </is>
      </c>
      <c r="L44" s="27" t="inlineStr">
        <is>
          <t>TAX</t>
        </is>
      </c>
      <c r="M44" s="27" t="n"/>
      <c r="N44" s="27" t="n"/>
      <c r="O44" s="27" t="n"/>
      <c r="P44" s="27" t="inlineStr">
        <is>
          <t>MAE-MADP-22</t>
        </is>
      </c>
      <c r="Q44" s="27" t="inlineStr">
        <is>
          <t>MA</t>
        </is>
      </c>
      <c r="R44" s="27" t="inlineStr">
        <is>
          <t>2O25</t>
        </is>
      </c>
      <c r="S44" s="27" t="inlineStr">
        <is>
          <t>M</t>
        </is>
      </c>
      <c r="T44" s="27" t="inlineStr">
        <is>
          <t>RI</t>
        </is>
      </c>
      <c r="U44" s="27" t="inlineStr">
        <is>
          <t>-</t>
        </is>
      </c>
      <c r="V44" s="27" t="inlineStr">
        <is>
          <t>30-APR-25 00:00:00</t>
        </is>
      </c>
      <c r="W44" s="27" t="n">
        <v>202440</v>
      </c>
      <c r="X44" s="27" t="inlineStr">
        <is>
          <t>Vespertino</t>
        </is>
      </c>
      <c r="Y44" s="27" t="inlineStr">
        <is>
          <t xml:space="preserve"> No especificada</t>
        </is>
      </c>
      <c r="Z44" s="27" t="n"/>
      <c r="AA44" s="27" t="n">
        <v>-5551786665</v>
      </c>
      <c r="AB44" s="27" t="inlineStr">
        <is>
          <t>CAZM020123HDFSMRA0</t>
        </is>
      </c>
      <c r="AC44" s="22" t="n">
        <v>1</v>
      </c>
      <c r="AD44" s="22" t="n">
        <v>45798</v>
      </c>
      <c r="AE44" s="23" t="inlineStr">
        <is>
          <t>mauricio_117@outlook.com</t>
        </is>
      </c>
      <c r="AF44" s="27" t="inlineStr">
        <is>
          <t>00648994@red.unid.mx</t>
        </is>
      </c>
      <c r="AG44" s="27" t="n">
        <v>0</v>
      </c>
      <c r="AH44" s="27" t="n">
        <v>60</v>
      </c>
      <c r="AI44" s="27" t="n">
        <v>0</v>
      </c>
      <c r="AJ44" s="27" t="n">
        <v>60</v>
      </c>
      <c r="AK44" s="27" t="n">
        <v>60</v>
      </c>
      <c r="AL44" s="27" t="n">
        <v>0</v>
      </c>
      <c r="AM44" s="27" t="inlineStr">
        <is>
          <t>24/08/2024 07:01:04 p. m.</t>
        </is>
      </c>
      <c r="AN44" s="27" t="n">
        <v>4</v>
      </c>
      <c r="AO44" s="27" t="n">
        <v>60</v>
      </c>
      <c r="AP44" s="27" t="n">
        <v>4245</v>
      </c>
      <c r="AQ44" s="27" t="n">
        <v>60</v>
      </c>
      <c r="AR44" s="27" t="n">
        <v>4245</v>
      </c>
      <c r="AS44" s="27" t="n">
        <v>60</v>
      </c>
      <c r="AT44" s="27" t="n">
        <v>4245</v>
      </c>
      <c r="AU44" s="27" t="n">
        <v>60</v>
      </c>
      <c r="AV44" s="27" t="n">
        <v>4245</v>
      </c>
      <c r="AW44" s="27" t="n">
        <v>0</v>
      </c>
      <c r="AX44" s="27" t="n">
        <v>0</v>
      </c>
      <c r="AY44" s="27" t="n">
        <v>0</v>
      </c>
      <c r="AZ44" s="27" t="n">
        <v>0</v>
      </c>
      <c r="BA44" s="27" t="n">
        <v>3</v>
      </c>
      <c r="BB44" s="27" t="n"/>
      <c r="BC44" s="27" t="n"/>
      <c r="BD44" s="27" t="n">
        <v>21225</v>
      </c>
      <c r="BE44" s="27" t="n">
        <v>7075</v>
      </c>
      <c r="BF44" s="27" t="n">
        <v>8490</v>
      </c>
      <c r="BG44" s="27" t="n">
        <v>2830</v>
      </c>
      <c r="BH44" s="22" t="n">
        <v>45751</v>
      </c>
      <c r="BI44" s="23" t="n"/>
      <c r="BJ44" s="27" t="n"/>
      <c r="BK44" s="27" t="n"/>
      <c r="BL44" s="27" t="n"/>
      <c r="BM44" s="27" t="n"/>
      <c r="BN44" s="27" t="n"/>
      <c r="BO44" s="24">
        <f>+VLOOKUP(C44,[1]CV2220!$A$4:$N$900,14,FALSE)</f>
        <v/>
      </c>
      <c r="BP44" s="24">
        <f>+VLOOKUP(C44,[1]CV2240!$A$5:$N$800,14,FALSE)</f>
        <v/>
      </c>
      <c r="BQ44" s="24">
        <f>+VLOOKUP(C44,[1]CV2260!$A$5:$N$900,14,FALSE)</f>
        <v/>
      </c>
      <c r="BR44" s="24">
        <f>+VLOOKUP(C44,[1]CV2320!$A$5:$N$900,14,FALSE)</f>
        <v/>
      </c>
      <c r="BS44" s="24">
        <f>+VLOOKUP(C44,[1]CV2340!$A$5:$N$900,14,FALSE)</f>
        <v/>
      </c>
      <c r="BT44" s="24">
        <f>+VLOOKUP(C44,[1]CV2360!$A$5:$N$900,14,FALSE)</f>
        <v/>
      </c>
      <c r="BU44" s="24" t="n"/>
      <c r="BV44" s="24">
        <f>+VLOOKUP(C44,[1]CV2440!$A$5:$N$900,14,FALSE)</f>
        <v/>
      </c>
      <c r="BW44" s="24">
        <f>+VLOOKUP(C44,[1]CV2460!$A$5:$N$900,14,FALSE)</f>
        <v/>
      </c>
      <c r="BX44" s="24">
        <f>+VLOOKUP(C44,[1]CV2520!$A$5:$N$900,14,FALSE)</f>
        <v/>
      </c>
      <c r="BY44" s="24">
        <f>+VLOOKUP(C44,CV!$A$5:$N$896,14,FALSE)</f>
        <v/>
      </c>
      <c r="BZ44" s="24">
        <f>SUBTOTAL(9,BO44:BY44)</f>
        <v/>
      </c>
      <c r="CA44" s="27" t="n"/>
      <c r="CB44" s="27" t="n"/>
      <c r="CC44" s="27" t="n"/>
      <c r="CD44" s="27" t="n"/>
    </row>
    <row r="45">
      <c r="A45" s="19">
        <f>+C45</f>
        <v/>
      </c>
      <c r="B45" s="27" t="n">
        <v>5020023</v>
      </c>
      <c r="C45" s="27" t="n">
        <v>653947</v>
      </c>
      <c r="D45" s="27" t="inlineStr">
        <is>
          <t>Calderon</t>
        </is>
      </c>
      <c r="E45" s="27" t="inlineStr">
        <is>
          <t>Perez</t>
        </is>
      </c>
      <c r="F45" s="27" t="inlineStr">
        <is>
          <t>Maria Gisselle</t>
        </is>
      </c>
      <c r="G45" s="27">
        <f>+CONCATENATE(D45,"  ",E45," ",F45,)</f>
        <v/>
      </c>
      <c r="H45" s="27" t="inlineStr">
        <is>
          <t>AS</t>
        </is>
      </c>
      <c r="I45" s="27" t="n"/>
      <c r="J45" s="27" t="n">
        <v>2</v>
      </c>
      <c r="K45" s="27" t="inlineStr">
        <is>
          <t>Centro</t>
        </is>
      </c>
      <c r="L45" s="27" t="inlineStr">
        <is>
          <t>TAX</t>
        </is>
      </c>
      <c r="M45" s="27" t="n"/>
      <c r="N45" s="27" t="n"/>
      <c r="O45" s="27" t="n"/>
      <c r="P45" s="27" t="inlineStr">
        <is>
          <t>LIC-PSIO-18</t>
        </is>
      </c>
      <c r="Q45" s="27" t="inlineStr">
        <is>
          <t>LI</t>
        </is>
      </c>
      <c r="R45" s="27" t="inlineStr">
        <is>
          <t>2L25</t>
        </is>
      </c>
      <c r="S45" s="27" t="inlineStr">
        <is>
          <t>F</t>
        </is>
      </c>
      <c r="T45" s="27" t="inlineStr">
        <is>
          <t>RI</t>
        </is>
      </c>
      <c r="U45" s="27" t="inlineStr">
        <is>
          <t>-</t>
        </is>
      </c>
      <c r="V45" s="27" t="inlineStr">
        <is>
          <t>25-APR-25 00:00:00</t>
        </is>
      </c>
      <c r="W45" s="27" t="n">
        <v>202120</v>
      </c>
      <c r="X45" s="27" t="inlineStr">
        <is>
          <t>Matutino</t>
        </is>
      </c>
      <c r="Y45" s="27" t="inlineStr">
        <is>
          <t xml:space="preserve"> No especificada</t>
        </is>
      </c>
      <c r="Z45" s="27" t="n"/>
      <c r="AA45" s="27" t="n">
        <v>-5530466334</v>
      </c>
      <c r="AB45" s="27" t="inlineStr">
        <is>
          <t>CAPG000205MDFLRSA0</t>
        </is>
      </c>
      <c r="AC45" s="22" t="n">
        <v>36561</v>
      </c>
      <c r="AD45" s="22" t="n">
        <v>45789</v>
      </c>
      <c r="AE45" s="23" t="inlineStr">
        <is>
          <t>gisellmonroe@gmail.com</t>
        </is>
      </c>
      <c r="AF45" s="27" t="inlineStr">
        <is>
          <t>00653947@red.unid.mx</t>
        </is>
      </c>
      <c r="AG45" s="27" t="n">
        <v>9060</v>
      </c>
      <c r="AH45" s="27" t="n">
        <v>35</v>
      </c>
      <c r="AI45" s="27" t="n">
        <v>0</v>
      </c>
      <c r="AJ45" s="27" t="n">
        <v>35</v>
      </c>
      <c r="AK45" s="27" t="n">
        <v>35</v>
      </c>
      <c r="AL45" s="27" t="n">
        <v>0</v>
      </c>
      <c r="AM45" s="27" t="inlineStr">
        <is>
          <t>19/04/2024 01:08:47 p. m.</t>
        </is>
      </c>
      <c r="AN45" s="27" t="n">
        <v>3</v>
      </c>
      <c r="AO45" s="27" t="n">
        <v>35</v>
      </c>
      <c r="AP45" s="27" t="inlineStr">
        <is>
          <t>1547.35</t>
        </is>
      </c>
      <c r="AQ45" s="27" t="n">
        <v>35</v>
      </c>
      <c r="AR45" s="27" t="inlineStr">
        <is>
          <t>1547.35</t>
        </is>
      </c>
      <c r="AS45" s="27" t="n">
        <v>35</v>
      </c>
      <c r="AT45" s="27" t="inlineStr">
        <is>
          <t>1547.35</t>
        </is>
      </c>
      <c r="AU45" s="27" t="n">
        <v>0</v>
      </c>
      <c r="AV45" s="27" t="n">
        <v>0</v>
      </c>
      <c r="AW45" s="27" t="n">
        <v>0</v>
      </c>
      <c r="AX45" s="27" t="n">
        <v>0</v>
      </c>
      <c r="AY45" s="27" t="n">
        <v>0</v>
      </c>
      <c r="AZ45" s="27" t="n">
        <v>0</v>
      </c>
      <c r="BA45" s="27" t="n">
        <v>4</v>
      </c>
      <c r="BB45" s="27" t="n"/>
      <c r="BC45" s="27" t="n"/>
      <c r="BD45" s="27" t="n">
        <v>13263</v>
      </c>
      <c r="BE45" s="27" t="n">
        <v>5527</v>
      </c>
      <c r="BF45" s="27" t="inlineStr">
        <is>
          <t>8620.95</t>
        </is>
      </c>
      <c r="BG45" s="27" t="inlineStr">
        <is>
          <t>3592.55</t>
        </is>
      </c>
      <c r="BH45" s="22" t="n">
        <v>45740</v>
      </c>
      <c r="BI45" s="23" t="n"/>
      <c r="BJ45" s="27" t="n"/>
      <c r="BK45" s="27" t="n"/>
      <c r="BL45" s="27" t="n"/>
      <c r="BM45" s="27" t="n"/>
      <c r="BN45" s="27" t="n"/>
      <c r="BO45" s="24">
        <f>+VLOOKUP(C45,[1]CV2220!$A$4:$N$900,14,FALSE)</f>
        <v/>
      </c>
      <c r="BP45" s="24" t="n"/>
      <c r="BQ45" s="24" t="n"/>
      <c r="BR45" s="24">
        <f>+VLOOKUP(C45,[1]CV2320!$A$5:$N$900,14,FALSE)</f>
        <v/>
      </c>
      <c r="BS45" s="24">
        <f>+VLOOKUP(C45,[1]CV2340!$A$5:$N$900,14,FALSE)</f>
        <v/>
      </c>
      <c r="BT45" s="24" t="n"/>
      <c r="BU45" s="24" t="n"/>
      <c r="BV45" s="24">
        <f>+VLOOKUP(C45,[1]CV2440!$A$5:$N$900,14,FALSE)</f>
        <v/>
      </c>
      <c r="BW45" s="24">
        <f>+VLOOKUP(C45,[1]CV2460!$A$5:$N$900,14,FALSE)</f>
        <v/>
      </c>
      <c r="BX45" s="24">
        <f>+VLOOKUP(C45,[1]CV2520!$A$5:$N$900,14,FALSE)</f>
        <v/>
      </c>
      <c r="BY45" s="24">
        <f>+VLOOKUP(C45,CV!$A$5:$N$896,14,FALSE)</f>
        <v/>
      </c>
      <c r="BZ45" s="24">
        <f>SUBTOTAL(9,BO45:BY45)</f>
        <v/>
      </c>
      <c r="CA45" s="27" t="n"/>
      <c r="CB45" s="27" t="n"/>
      <c r="CC45" s="27" t="n"/>
      <c r="CD45" s="27" t="n"/>
    </row>
    <row r="46">
      <c r="A46" s="19">
        <f>+C46</f>
        <v/>
      </c>
      <c r="B46" s="27">
        <f>+VLOOKUP(A46,'BASE 2540'!$A$2:$B$500,2,FALSE)</f>
        <v/>
      </c>
      <c r="C46" s="27" t="n">
        <v>657554</v>
      </c>
      <c r="D46" s="27" t="inlineStr">
        <is>
          <t>Jiménez</t>
        </is>
      </c>
      <c r="E46" s="27" t="inlineStr">
        <is>
          <t>González</t>
        </is>
      </c>
      <c r="F46" s="27" t="inlineStr">
        <is>
          <t>Luis Antonio</t>
        </is>
      </c>
      <c r="G46" s="27">
        <f>+CONCATENATE(D46,"  ",E46," ",F46,)</f>
        <v/>
      </c>
      <c r="H46" s="27" t="inlineStr">
        <is>
          <t>AS</t>
        </is>
      </c>
      <c r="I46" s="27" t="n"/>
      <c r="J46" s="27" t="n">
        <v>2</v>
      </c>
      <c r="K46" s="27" t="inlineStr">
        <is>
          <t>Centro</t>
        </is>
      </c>
      <c r="L46" s="27" t="inlineStr">
        <is>
          <t>TAX</t>
        </is>
      </c>
      <c r="M46" s="27" t="n"/>
      <c r="N46" s="27" t="n"/>
      <c r="O46" s="27" t="n"/>
      <c r="P46" s="27" t="inlineStr">
        <is>
          <t>LIC-DINV-18</t>
        </is>
      </c>
      <c r="Q46" s="27" t="inlineStr">
        <is>
          <t>LI</t>
        </is>
      </c>
      <c r="R46" s="27" t="inlineStr">
        <is>
          <t>2L25</t>
        </is>
      </c>
      <c r="S46" s="27" t="inlineStr">
        <is>
          <t>M</t>
        </is>
      </c>
      <c r="T46" s="27" t="inlineStr">
        <is>
          <t>RI</t>
        </is>
      </c>
      <c r="U46" s="27" t="inlineStr">
        <is>
          <t>-</t>
        </is>
      </c>
      <c r="V46" s="27" t="inlineStr">
        <is>
          <t>30-APR-25 00:00:00</t>
        </is>
      </c>
      <c r="W46" s="27" t="n">
        <v>202160</v>
      </c>
      <c r="X46" s="27" t="inlineStr">
        <is>
          <t>Matutino</t>
        </is>
      </c>
      <c r="Y46" s="27" t="inlineStr">
        <is>
          <t xml:space="preserve"> No especificada</t>
        </is>
      </c>
      <c r="Z46" s="27" t="n"/>
      <c r="AA46" s="27" t="n">
        <v>-5513593413</v>
      </c>
      <c r="AB46" s="27" t="inlineStr">
        <is>
          <t>JIGL000510HDFMNSA0</t>
        </is>
      </c>
      <c r="AC46" s="22" t="n">
        <v>36647</v>
      </c>
      <c r="AD46" s="22" t="n">
        <v>45743</v>
      </c>
      <c r="AE46" s="23" t="inlineStr">
        <is>
          <t>fannyluis123@gmail.com</t>
        </is>
      </c>
      <c r="AF46" s="27" t="inlineStr">
        <is>
          <t>00657554@red.unid.mx</t>
        </is>
      </c>
      <c r="AG46" s="27" t="n">
        <v>9970</v>
      </c>
      <c r="AH46" s="27" t="n">
        <v>10</v>
      </c>
      <c r="AI46" s="27" t="n">
        <v>0</v>
      </c>
      <c r="AJ46" s="27" t="n">
        <v>10</v>
      </c>
      <c r="AK46" s="27" t="n">
        <v>10</v>
      </c>
      <c r="AL46" s="27" t="n">
        <v>0</v>
      </c>
      <c r="AM46" s="27" t="inlineStr">
        <is>
          <t>05/02/2021 12:16:50 p. m.</t>
        </is>
      </c>
      <c r="AN46" s="27" t="n">
        <v>3</v>
      </c>
      <c r="AO46" s="27" t="n">
        <v>10</v>
      </c>
      <c r="AP46" s="27" t="inlineStr">
        <is>
          <t>481.2</t>
        </is>
      </c>
      <c r="AQ46" s="27" t="n">
        <v>10</v>
      </c>
      <c r="AR46" s="27" t="inlineStr">
        <is>
          <t>481.2</t>
        </is>
      </c>
      <c r="AS46" s="27" t="n">
        <v>10</v>
      </c>
      <c r="AT46" s="27" t="inlineStr">
        <is>
          <t>481.2</t>
        </is>
      </c>
      <c r="AU46" s="27" t="n">
        <v>0</v>
      </c>
      <c r="AV46" s="27" t="n">
        <v>0</v>
      </c>
      <c r="AW46" s="27" t="n">
        <v>0</v>
      </c>
      <c r="AX46" s="27" t="n">
        <v>0</v>
      </c>
      <c r="AY46" s="27" t="n">
        <v>0</v>
      </c>
      <c r="AZ46" s="27" t="n">
        <v>0</v>
      </c>
      <c r="BA46" s="27" t="n">
        <v>4</v>
      </c>
      <c r="BB46" s="27" t="n"/>
      <c r="BC46" s="27" t="n"/>
      <c r="BD46" s="27" t="n">
        <v>14436</v>
      </c>
      <c r="BE46" s="27" t="n">
        <v>6015</v>
      </c>
      <c r="BF46" s="27" t="inlineStr">
        <is>
          <t>12992.4</t>
        </is>
      </c>
      <c r="BG46" s="27" t="inlineStr">
        <is>
          <t>5413.5</t>
        </is>
      </c>
      <c r="BH46" s="22" t="n">
        <v>45743</v>
      </c>
      <c r="BI46" s="23" t="n"/>
      <c r="BJ46" s="27" t="n"/>
      <c r="BK46" s="27" t="n"/>
      <c r="BL46" s="27" t="n"/>
      <c r="BM46" s="27" t="n"/>
      <c r="BN46" s="27" t="n"/>
      <c r="BO46" s="24">
        <f>+VLOOKUP(C46,[1]CV2220!$A$4:$N$900,14,FALSE)</f>
        <v/>
      </c>
      <c r="BP46" s="24">
        <f>+VLOOKUP(C46,[1]CV2240!$A$5:$N$800,14,FALSE)</f>
        <v/>
      </c>
      <c r="BQ46" s="24">
        <f>+VLOOKUP(C46,[1]CV2260!$A$5:$N$900,14,FALSE)</f>
        <v/>
      </c>
      <c r="BR46" s="24">
        <f>+VLOOKUP(C46,[1]CV2320!$A$5:$N$900,14,FALSE)</f>
        <v/>
      </c>
      <c r="BS46" s="24">
        <f>+VLOOKUP(C46,[1]CV2340!$A$5:$N$900,14,FALSE)</f>
        <v/>
      </c>
      <c r="BT46" s="24">
        <f>+VLOOKUP(C46,[1]CV2360!$A$5:$N$900,14,FALSE)</f>
        <v/>
      </c>
      <c r="BU46" s="24">
        <f>+VLOOKUP(C46,[1]CV2420!$A$5:$N$900,14,FALSE)</f>
        <v/>
      </c>
      <c r="BV46" s="24">
        <f>+VLOOKUP(C46,[1]CV2440!$A$5:$N$900,14,FALSE)</f>
        <v/>
      </c>
      <c r="BW46" s="24">
        <f>+VLOOKUP(C46,[1]CV2460!$A$5:$N$900,14,FALSE)</f>
        <v/>
      </c>
      <c r="BX46" s="24">
        <f>+VLOOKUP(C46,[1]CV2520!$A$5:$N$900,14,FALSE)</f>
        <v/>
      </c>
      <c r="BY46" s="24">
        <f>+VLOOKUP(C46,CV!$A$5:$N$896,14,FALSE)</f>
        <v/>
      </c>
      <c r="BZ46" s="24">
        <f>SUBTOTAL(9,BO46:BY46)</f>
        <v/>
      </c>
      <c r="CA46" s="27" t="n"/>
      <c r="CB46" s="27" t="n"/>
      <c r="CC46" s="27" t="n"/>
      <c r="CD46" s="27" t="n"/>
    </row>
    <row r="47">
      <c r="A47" s="19">
        <f>+C47</f>
        <v/>
      </c>
      <c r="B47" s="27">
        <f>+VLOOKUP(A47,'BASE 2540'!$A$2:$B$500,2,FALSE)</f>
        <v/>
      </c>
      <c r="C47" s="27" t="n">
        <v>660339</v>
      </c>
      <c r="D47" s="27" t="inlineStr">
        <is>
          <t>Cruz</t>
        </is>
      </c>
      <c r="E47" s="27" t="inlineStr">
        <is>
          <t>Anaya</t>
        </is>
      </c>
      <c r="F47" s="27" t="inlineStr">
        <is>
          <t xml:space="preserve">Melannie </t>
        </is>
      </c>
      <c r="G47" s="27">
        <f>+CONCATENATE(D47,"  ",E47," ",F47,)</f>
        <v/>
      </c>
      <c r="H47" s="27" t="inlineStr">
        <is>
          <t>AS</t>
        </is>
      </c>
      <c r="I47" s="27" t="n"/>
      <c r="J47" s="27" t="n">
        <v>2</v>
      </c>
      <c r="K47" s="27" t="inlineStr">
        <is>
          <t>Centro</t>
        </is>
      </c>
      <c r="L47" s="27" t="inlineStr">
        <is>
          <t>TAX</t>
        </is>
      </c>
      <c r="M47" s="27" t="n"/>
      <c r="N47" s="27" t="n"/>
      <c r="O47" s="27" t="n"/>
      <c r="P47" s="27" t="inlineStr">
        <is>
          <t>LIC-CTCO-18</t>
        </is>
      </c>
      <c r="Q47" s="27" t="inlineStr">
        <is>
          <t>LI</t>
        </is>
      </c>
      <c r="R47" s="27" t="inlineStr">
        <is>
          <t>2L25</t>
        </is>
      </c>
      <c r="S47" s="27" t="inlineStr">
        <is>
          <t>F</t>
        </is>
      </c>
      <c r="T47" s="27" t="inlineStr">
        <is>
          <t>RI</t>
        </is>
      </c>
      <c r="U47" s="27" t="inlineStr">
        <is>
          <t>-</t>
        </is>
      </c>
      <c r="V47" s="27" t="inlineStr">
        <is>
          <t>25-APR-25 00:00:00</t>
        </is>
      </c>
      <c r="W47" s="27" t="n">
        <v>202140</v>
      </c>
      <c r="X47" s="27" t="inlineStr">
        <is>
          <t>Matutino</t>
        </is>
      </c>
      <c r="Y47" s="27" t="inlineStr">
        <is>
          <t xml:space="preserve"> No especificada</t>
        </is>
      </c>
      <c r="Z47" s="27" t="n"/>
      <c r="AA47" s="27" t="n">
        <v>-5545142417</v>
      </c>
      <c r="AB47" s="27" t="inlineStr">
        <is>
          <t>CUAM030401MDFRNLA3</t>
        </is>
      </c>
      <c r="AC47" s="22" t="n">
        <v>37712</v>
      </c>
      <c r="AD47" s="22" t="n">
        <v>45741</v>
      </c>
      <c r="AE47" s="23" t="inlineStr">
        <is>
          <t>mel.cruzanaya@gmail.com</t>
        </is>
      </c>
      <c r="AF47" s="27" t="inlineStr">
        <is>
          <t>00660339@red.unid.mx</t>
        </is>
      </c>
      <c r="AG47" s="27" t="n">
        <v>8930</v>
      </c>
      <c r="AH47" s="27" t="n">
        <v>40</v>
      </c>
      <c r="AI47" s="27" t="n">
        <v>0</v>
      </c>
      <c r="AJ47" s="27" t="n">
        <v>40</v>
      </c>
      <c r="AK47" s="27" t="n">
        <v>40</v>
      </c>
      <c r="AL47" s="27" t="n">
        <v>0</v>
      </c>
      <c r="AM47" s="27" t="inlineStr">
        <is>
          <t>09/01/2025 06:40:07 p. m.</t>
        </is>
      </c>
      <c r="AN47" s="27" t="n">
        <v>3</v>
      </c>
      <c r="AO47" s="27" t="n">
        <v>40</v>
      </c>
      <c r="AP47" s="27" t="n">
        <v>2160</v>
      </c>
      <c r="AQ47" s="27" t="n">
        <v>40</v>
      </c>
      <c r="AR47" s="27" t="n">
        <v>2160</v>
      </c>
      <c r="AS47" s="27" t="n">
        <v>40</v>
      </c>
      <c r="AT47" s="27" t="n">
        <v>2160</v>
      </c>
      <c r="AU47" s="27" t="n">
        <v>0</v>
      </c>
      <c r="AV47" s="27" t="n">
        <v>0</v>
      </c>
      <c r="AW47" s="27" t="n">
        <v>0</v>
      </c>
      <c r="AX47" s="27" t="n">
        <v>0</v>
      </c>
      <c r="AY47" s="27" t="n">
        <v>0</v>
      </c>
      <c r="AZ47" s="27" t="n">
        <v>0</v>
      </c>
      <c r="BA47" s="27" t="n">
        <v>5</v>
      </c>
      <c r="BB47" s="27" t="n"/>
      <c r="BC47" s="27" t="n"/>
      <c r="BD47" s="27" t="n">
        <v>14400</v>
      </c>
      <c r="BE47" s="27" t="n">
        <v>4800</v>
      </c>
      <c r="BF47" s="27" t="n">
        <v>8640</v>
      </c>
      <c r="BG47" s="27" t="n">
        <v>2880</v>
      </c>
      <c r="BH47" s="22" t="n">
        <v>45741</v>
      </c>
      <c r="BI47" s="23" t="n"/>
      <c r="BJ47" s="27" t="n"/>
      <c r="BK47" s="27" t="n"/>
      <c r="BL47" s="27" t="n"/>
      <c r="BM47" s="27" t="n"/>
      <c r="BN47" s="27" t="n"/>
      <c r="BO47" s="24">
        <f>+VLOOKUP(C47,[1]CV2220!$A$4:$N$900,14,FALSE)</f>
        <v/>
      </c>
      <c r="BP47" s="24">
        <f>+VLOOKUP(C47,[1]CV2240!$A$5:$N$800,14,FALSE)</f>
        <v/>
      </c>
      <c r="BQ47" s="24">
        <f>+VLOOKUP(C47,[1]CV2260!$A$5:$N$900,14,FALSE)</f>
        <v/>
      </c>
      <c r="BR47" s="24" t="n"/>
      <c r="BS47" s="24" t="n"/>
      <c r="BT47" s="24" t="n"/>
      <c r="BU47" s="24" t="n"/>
      <c r="BV47" s="24" t="n"/>
      <c r="BW47" s="24" t="n"/>
      <c r="BX47" s="24">
        <f>+VLOOKUP(C47,[1]CV2520!$A$5:$N$900,14,FALSE)</f>
        <v/>
      </c>
      <c r="BY47" s="24">
        <f>+VLOOKUP(C47,CV!$A$5:$N$896,14,FALSE)</f>
        <v/>
      </c>
      <c r="BZ47" s="24">
        <f>SUBTOTAL(9,BO47:BY47)</f>
        <v/>
      </c>
      <c r="CA47" s="27" t="n"/>
      <c r="CB47" s="27" t="n"/>
      <c r="CC47" s="27" t="n"/>
      <c r="CD47" s="27" t="n"/>
    </row>
    <row r="48">
      <c r="A48" s="19">
        <f>+C48</f>
        <v/>
      </c>
      <c r="B48" s="27">
        <f>+VLOOKUP(A48,'BASE 2540'!$A$2:$B$500,2,FALSE)</f>
        <v/>
      </c>
      <c r="C48" s="27" t="n">
        <v>661038</v>
      </c>
      <c r="D48" s="27" t="inlineStr">
        <is>
          <t>Blancas</t>
        </is>
      </c>
      <c r="E48" s="27" t="inlineStr">
        <is>
          <t>Rios</t>
        </is>
      </c>
      <c r="F48" s="27" t="inlineStr">
        <is>
          <t>Maria Ines</t>
        </is>
      </c>
      <c r="G48" s="27">
        <f>+CONCATENATE(D48,"  ",E48," ",F48,)</f>
        <v/>
      </c>
      <c r="H48" s="27" t="inlineStr">
        <is>
          <t>AS</t>
        </is>
      </c>
      <c r="I48" s="27" t="n"/>
      <c r="J48" s="27" t="n">
        <v>2</v>
      </c>
      <c r="K48" s="27" t="inlineStr">
        <is>
          <t>Centro</t>
        </is>
      </c>
      <c r="L48" s="27" t="inlineStr">
        <is>
          <t>TAX</t>
        </is>
      </c>
      <c r="M48" s="27" t="n"/>
      <c r="N48" s="27" t="n"/>
      <c r="O48" s="27" t="n"/>
      <c r="P48" s="27" t="inlineStr">
        <is>
          <t>LIC-DINV-18</t>
        </is>
      </c>
      <c r="Q48" s="27" t="inlineStr">
        <is>
          <t>LI</t>
        </is>
      </c>
      <c r="R48" s="27" t="inlineStr">
        <is>
          <t>2L25</t>
        </is>
      </c>
      <c r="S48" s="27" t="inlineStr">
        <is>
          <t>F</t>
        </is>
      </c>
      <c r="T48" s="27" t="inlineStr">
        <is>
          <t>RI</t>
        </is>
      </c>
      <c r="U48" s="27" t="inlineStr">
        <is>
          <t>-</t>
        </is>
      </c>
      <c r="V48" s="21" t="n">
        <v>45782</v>
      </c>
      <c r="W48" s="27" t="n">
        <v>202160</v>
      </c>
      <c r="X48" s="27" t="inlineStr">
        <is>
          <t>Matutino</t>
        </is>
      </c>
      <c r="Y48" s="27" t="inlineStr">
        <is>
          <t xml:space="preserve"> No especificada</t>
        </is>
      </c>
      <c r="Z48" s="27" t="n">
        <v>-5559174598</v>
      </c>
      <c r="AA48" s="27" t="n">
        <v>-5615231730</v>
      </c>
      <c r="AB48" s="27" t="inlineStr">
        <is>
          <t>BARI010520MDFLSNA9</t>
        </is>
      </c>
      <c r="AC48" s="22" t="n">
        <v>37041</v>
      </c>
      <c r="AD48" s="22" t="n">
        <v>45798</v>
      </c>
      <c r="AE48" s="23" t="inlineStr">
        <is>
          <t>inesrios215@gmail.com</t>
        </is>
      </c>
      <c r="AF48" s="27" t="inlineStr">
        <is>
          <t>00661038@red.unid.mx</t>
        </is>
      </c>
      <c r="AG48" s="27" t="n">
        <v>9700</v>
      </c>
      <c r="AH48" s="27" t="n">
        <v>50</v>
      </c>
      <c r="AI48" s="27" t="n">
        <v>0</v>
      </c>
      <c r="AJ48" s="27" t="n">
        <v>50</v>
      </c>
      <c r="AK48" s="27" t="n">
        <v>50</v>
      </c>
      <c r="AL48" s="27" t="n">
        <v>0</v>
      </c>
      <c r="AM48" s="27" t="inlineStr">
        <is>
          <t>26/02/2021 01:23:57 p. m.</t>
        </is>
      </c>
      <c r="AN48" s="27" t="n">
        <v>3</v>
      </c>
      <c r="AO48" s="27" t="n">
        <v>50</v>
      </c>
      <c r="AP48" s="27" t="inlineStr">
        <is>
          <t>3007.5</t>
        </is>
      </c>
      <c r="AQ48" s="27" t="n">
        <v>50</v>
      </c>
      <c r="AR48" s="27" t="inlineStr">
        <is>
          <t>3007.5</t>
        </is>
      </c>
      <c r="AS48" s="27" t="n">
        <v>50</v>
      </c>
      <c r="AT48" s="27" t="inlineStr">
        <is>
          <t>3007.5</t>
        </is>
      </c>
      <c r="AU48" s="27" t="n">
        <v>0</v>
      </c>
      <c r="AV48" s="27" t="n">
        <v>0</v>
      </c>
      <c r="AW48" s="27" t="n">
        <v>0</v>
      </c>
      <c r="AX48" s="27" t="n">
        <v>0</v>
      </c>
      <c r="AY48" s="27" t="n">
        <v>0</v>
      </c>
      <c r="AZ48" s="27" t="n">
        <v>0</v>
      </c>
      <c r="BA48" s="27" t="n">
        <v>1</v>
      </c>
      <c r="BB48" s="27" t="n"/>
      <c r="BC48" s="27" t="n"/>
      <c r="BD48" s="27" t="n">
        <v>18045</v>
      </c>
      <c r="BE48" s="27" t="n">
        <v>6015</v>
      </c>
      <c r="BF48" s="27" t="inlineStr">
        <is>
          <t>9022.5</t>
        </is>
      </c>
      <c r="BG48" s="27" t="inlineStr">
        <is>
          <t>3007.5</t>
        </is>
      </c>
      <c r="BH48" s="27" t="inlineStr">
        <is>
          <t>27/03/2025 10:21:28 a. m.</t>
        </is>
      </c>
      <c r="BI48" s="23" t="n"/>
      <c r="BJ48" s="27" t="n"/>
      <c r="BK48" s="27" t="n"/>
      <c r="BL48" s="27" t="n"/>
      <c r="BM48" s="27" t="n"/>
      <c r="BN48" s="27" t="n"/>
      <c r="BO48" s="24">
        <f>+VLOOKUP(C48,[1]CV2220!$A$4:$N$900,14,FALSE)</f>
        <v/>
      </c>
      <c r="BP48" s="24">
        <f>+VLOOKUP(C48,[1]CV2240!$A$5:$N$800,14,FALSE)</f>
        <v/>
      </c>
      <c r="BQ48" s="24">
        <f>+VLOOKUP(C48,[1]CV2260!$A$5:$N$900,14,FALSE)</f>
        <v/>
      </c>
      <c r="BR48" s="24">
        <f>+VLOOKUP(C48,[1]CV2320!$A$5:$N$900,14,FALSE)</f>
        <v/>
      </c>
      <c r="BS48" s="24">
        <f>+VLOOKUP(C48,[1]CV2340!$A$5:$N$900,14,FALSE)</f>
        <v/>
      </c>
      <c r="BT48" s="24">
        <f>+VLOOKUP(C48,[1]CV2360!$A$5:$N$900,14,FALSE)</f>
        <v/>
      </c>
      <c r="BU48" s="24">
        <f>+VLOOKUP(C48,[1]CV2420!$A$5:$N$900,14,FALSE)</f>
        <v/>
      </c>
      <c r="BV48" s="24">
        <f>+VLOOKUP(C48,[1]CV2440!$A$5:$N$900,14,FALSE)</f>
        <v/>
      </c>
      <c r="BW48" s="24">
        <f>+VLOOKUP(C48,[1]CV2460!$A$5:$N$900,14,FALSE)</f>
        <v/>
      </c>
      <c r="BX48" s="24">
        <f>+VLOOKUP(C48,[1]CV2520!$A$5:$N$900,14,FALSE)</f>
        <v/>
      </c>
      <c r="BY48" s="24">
        <f>+VLOOKUP(C48,CV!$A$5:$N$896,14,FALSE)</f>
        <v/>
      </c>
      <c r="BZ48" s="24">
        <f>SUBTOTAL(9,BO48:BY48)</f>
        <v/>
      </c>
      <c r="CA48" s="27" t="n"/>
      <c r="CB48" s="27" t="n"/>
      <c r="CC48" s="27" t="n"/>
      <c r="CD48" s="27" t="n"/>
    </row>
    <row r="49">
      <c r="A49" s="19">
        <f>+C49</f>
        <v/>
      </c>
      <c r="B49" s="27">
        <f>+VLOOKUP(A49,'BASE 2540'!$A$2:$B$500,2,FALSE)</f>
        <v/>
      </c>
      <c r="C49" s="27" t="n">
        <v>662390</v>
      </c>
      <c r="D49" s="27" t="inlineStr">
        <is>
          <t>Rocha</t>
        </is>
      </c>
      <c r="E49" s="27" t="inlineStr">
        <is>
          <t>Sánchez</t>
        </is>
      </c>
      <c r="F49" s="27" t="inlineStr">
        <is>
          <t xml:space="preserve">Gabriela </t>
        </is>
      </c>
      <c r="G49" s="27">
        <f>+CONCATENATE(D49,"  ",E49," ",F49,)</f>
        <v/>
      </c>
      <c r="H49" s="27" t="inlineStr">
        <is>
          <t>AS</t>
        </is>
      </c>
      <c r="I49" s="27" t="n"/>
      <c r="J49" s="27" t="n">
        <v>2</v>
      </c>
      <c r="K49" s="27" t="inlineStr">
        <is>
          <t>Centro</t>
        </is>
      </c>
      <c r="L49" s="27" t="inlineStr">
        <is>
          <t>TAX</t>
        </is>
      </c>
      <c r="M49" s="27" t="n"/>
      <c r="N49" s="27" t="n"/>
      <c r="O49" s="27" t="n"/>
      <c r="P49" s="27" t="inlineStr">
        <is>
          <t>LIC-EJAD-17</t>
        </is>
      </c>
      <c r="Q49" s="27" t="inlineStr">
        <is>
          <t>LI</t>
        </is>
      </c>
      <c r="R49" s="25" t="n">
        <v>2e+25</v>
      </c>
      <c r="S49" s="27" t="inlineStr">
        <is>
          <t>M</t>
        </is>
      </c>
      <c r="T49" s="27" t="inlineStr">
        <is>
          <t>RI</t>
        </is>
      </c>
      <c r="U49" s="27" t="inlineStr">
        <is>
          <t>-</t>
        </is>
      </c>
      <c r="V49" s="27" t="inlineStr">
        <is>
          <t>30-APR-25 00:00:00</t>
        </is>
      </c>
      <c r="W49" s="27" t="n">
        <v>202460</v>
      </c>
      <c r="X49" s="27" t="inlineStr">
        <is>
          <t>Matutino</t>
        </is>
      </c>
      <c r="Y49" s="27" t="inlineStr">
        <is>
          <t xml:space="preserve"> No especificada</t>
        </is>
      </c>
      <c r="Z49" s="27" t="n"/>
      <c r="AA49" s="27" t="n"/>
      <c r="AB49" s="27" t="inlineStr">
        <is>
          <t>ROSG980227MDFCNB00</t>
        </is>
      </c>
      <c r="AC49" s="22" t="n">
        <v>36034</v>
      </c>
      <c r="AD49" s="22" t="n">
        <v>45789</v>
      </c>
      <c r="AE49" s="23" t="inlineStr">
        <is>
          <t>gabis1136@gmail.com</t>
        </is>
      </c>
      <c r="AF49" s="27" t="inlineStr">
        <is>
          <t>00662390@red.unid.mx</t>
        </is>
      </c>
      <c r="AG49" s="27" t="n"/>
      <c r="AH49" s="27" t="n">
        <v>45</v>
      </c>
      <c r="AI49" s="27" t="n">
        <v>0</v>
      </c>
      <c r="AJ49" s="27" t="n">
        <v>45</v>
      </c>
      <c r="AK49" s="27" t="n">
        <v>45</v>
      </c>
      <c r="AL49" s="27" t="n">
        <v>0</v>
      </c>
      <c r="AM49" s="27" t="inlineStr">
        <is>
          <t>06/09/2024 11:13:29 a. m.</t>
        </is>
      </c>
      <c r="AN49" s="27" t="n">
        <v>3</v>
      </c>
      <c r="AO49" s="27" t="n">
        <v>45</v>
      </c>
      <c r="AP49" s="27" t="inlineStr">
        <is>
          <t>1597.5</t>
        </is>
      </c>
      <c r="AQ49" s="27" t="n">
        <v>45</v>
      </c>
      <c r="AR49" s="27" t="inlineStr">
        <is>
          <t>1597.5</t>
        </is>
      </c>
      <c r="AS49" s="27" t="n">
        <v>45</v>
      </c>
      <c r="AT49" s="27" t="inlineStr">
        <is>
          <t>1597.5</t>
        </is>
      </c>
      <c r="AU49" s="27" t="n">
        <v>0</v>
      </c>
      <c r="AV49" s="27" t="n">
        <v>0</v>
      </c>
      <c r="AW49" s="27" t="n">
        <v>0</v>
      </c>
      <c r="AX49" s="27" t="n">
        <v>0</v>
      </c>
      <c r="AY49" s="27" t="n">
        <v>0</v>
      </c>
      <c r="AZ49" s="27" t="n">
        <v>0</v>
      </c>
      <c r="BA49" s="27" t="n">
        <v>5</v>
      </c>
      <c r="BB49" s="27" t="n"/>
      <c r="BC49" s="27" t="n"/>
      <c r="BD49" s="27" t="n">
        <v>10650</v>
      </c>
      <c r="BE49" s="27" t="n">
        <v>3550</v>
      </c>
      <c r="BF49" s="27" t="inlineStr">
        <is>
          <t>5857.5</t>
        </is>
      </c>
      <c r="BG49" s="27" t="inlineStr">
        <is>
          <t>1952.5</t>
        </is>
      </c>
      <c r="BH49" s="22" t="n">
        <v>45754</v>
      </c>
      <c r="BI49" s="23" t="n"/>
      <c r="BJ49" s="27" t="n"/>
      <c r="BK49" s="27" t="n"/>
      <c r="BL49" s="27" t="n"/>
      <c r="BM49" s="27" t="n"/>
      <c r="BN49" s="27" t="n"/>
      <c r="BO49" s="24" t="n"/>
      <c r="BP49" s="24" t="n"/>
      <c r="BQ49" s="24" t="n"/>
      <c r="BR49" s="24" t="n"/>
      <c r="BS49" s="24" t="n"/>
      <c r="BT49" s="24" t="n"/>
      <c r="BU49" s="24" t="n"/>
      <c r="BV49" s="24" t="n"/>
      <c r="BW49" s="24">
        <f>+VLOOKUP(C49,[1]CV2460!$A$5:$N$900,14,FALSE)</f>
        <v/>
      </c>
      <c r="BX49" s="24">
        <f>+VLOOKUP(C49,[1]CV2520!$A$5:$N$900,14,FALSE)</f>
        <v/>
      </c>
      <c r="BY49" s="24">
        <f>+VLOOKUP(C49,CV!$A$5:$N$896,14,FALSE)</f>
        <v/>
      </c>
      <c r="BZ49" s="24">
        <f>SUBTOTAL(9,BO49:BY49)</f>
        <v/>
      </c>
      <c r="CA49" s="27" t="n"/>
      <c r="CB49" s="27" t="n"/>
      <c r="CC49" s="27" t="n"/>
      <c r="CD49" s="27" t="n"/>
    </row>
    <row r="50">
      <c r="A50" s="19">
        <f>+C50</f>
        <v/>
      </c>
      <c r="B50" s="27">
        <f>+VLOOKUP(A50,'BASE 2540'!$A$2:$B$500,2,FALSE)</f>
        <v/>
      </c>
      <c r="C50" s="27" t="n">
        <v>668722</v>
      </c>
      <c r="D50" s="27" t="inlineStr">
        <is>
          <t>Flemate</t>
        </is>
      </c>
      <c r="E50" s="27" t="inlineStr">
        <is>
          <t>Padilla</t>
        </is>
      </c>
      <c r="F50" s="27" t="inlineStr">
        <is>
          <t>Carlos Alberto</t>
        </is>
      </c>
      <c r="G50" s="27">
        <f>+CONCATENATE(D50,"  ",E50," ",F50,)</f>
        <v/>
      </c>
      <c r="H50" s="27" t="inlineStr">
        <is>
          <t>AS</t>
        </is>
      </c>
      <c r="I50" s="27" t="n"/>
      <c r="J50" s="27" t="n">
        <v>2</v>
      </c>
      <c r="K50" s="27" t="inlineStr">
        <is>
          <t>Centro</t>
        </is>
      </c>
      <c r="L50" s="27" t="inlineStr">
        <is>
          <t>TAX</t>
        </is>
      </c>
      <c r="M50" s="27" t="n"/>
      <c r="N50" s="27" t="n"/>
      <c r="O50" s="27" t="n"/>
      <c r="P50" s="27" t="inlineStr">
        <is>
          <t>LIC-EJDE-17</t>
        </is>
      </c>
      <c r="Q50" s="27" t="inlineStr">
        <is>
          <t>LI</t>
        </is>
      </c>
      <c r="R50" s="25" t="n">
        <v>2e+25</v>
      </c>
      <c r="S50" s="27" t="inlineStr">
        <is>
          <t>M</t>
        </is>
      </c>
      <c r="T50" s="27" t="inlineStr">
        <is>
          <t>RI</t>
        </is>
      </c>
      <c r="U50" s="27" t="inlineStr">
        <is>
          <t>-</t>
        </is>
      </c>
      <c r="V50" s="21" t="n">
        <v>45790</v>
      </c>
      <c r="W50" s="27" t="n">
        <v>202140</v>
      </c>
      <c r="X50" s="27" t="inlineStr">
        <is>
          <t>Sabatino</t>
        </is>
      </c>
      <c r="Y50" s="27" t="inlineStr">
        <is>
          <t xml:space="preserve"> No especificada</t>
        </is>
      </c>
      <c r="Z50" s="27" t="n"/>
      <c r="AA50" s="27" t="n">
        <v>-5578639823</v>
      </c>
      <c r="AB50" s="27" t="inlineStr">
        <is>
          <t>FEPC830314HDFLDR08</t>
        </is>
      </c>
      <c r="AC50" s="22" t="n">
        <v>30389</v>
      </c>
      <c r="AD50" s="27" t="inlineStr">
        <is>
          <t>10/05/2025 02:40:29 p. m.</t>
        </is>
      </c>
      <c r="AE50" s="23" t="inlineStr">
        <is>
          <t>cflematep@gmail.com</t>
        </is>
      </c>
      <c r="AF50" s="27" t="inlineStr">
        <is>
          <t>00668722@red.unid.mx</t>
        </is>
      </c>
      <c r="AG50" s="27" t="n">
        <v>14449</v>
      </c>
      <c r="AH50" s="27" t="n">
        <v>45</v>
      </c>
      <c r="AI50" s="27" t="n">
        <v>0</v>
      </c>
      <c r="AJ50" s="27" t="n">
        <v>45</v>
      </c>
      <c r="AK50" s="27" t="n">
        <v>45</v>
      </c>
      <c r="AL50" s="27" t="n">
        <v>0</v>
      </c>
      <c r="AM50" s="27" t="inlineStr">
        <is>
          <t>26/05/2022 02:57:19 p. m.</t>
        </is>
      </c>
      <c r="AN50" s="27" t="n">
        <v>3</v>
      </c>
      <c r="AO50" s="27" t="n">
        <v>45</v>
      </c>
      <c r="AP50" s="27" t="inlineStr">
        <is>
          <t>2016.9</t>
        </is>
      </c>
      <c r="AQ50" s="27" t="n">
        <v>45</v>
      </c>
      <c r="AR50" s="27" t="inlineStr">
        <is>
          <t>2016.9</t>
        </is>
      </c>
      <c r="AS50" s="27" t="n">
        <v>45</v>
      </c>
      <c r="AT50" s="27" t="inlineStr">
        <is>
          <t>2016.9</t>
        </is>
      </c>
      <c r="AU50" s="27" t="n">
        <v>0</v>
      </c>
      <c r="AV50" s="27" t="n">
        <v>0</v>
      </c>
      <c r="AW50" s="27" t="n">
        <v>0</v>
      </c>
      <c r="AX50" s="27" t="n">
        <v>0</v>
      </c>
      <c r="AY50" s="27" t="n">
        <v>0</v>
      </c>
      <c r="AZ50" s="27" t="n">
        <v>0</v>
      </c>
      <c r="BA50" s="27" t="n">
        <v>6</v>
      </c>
      <c r="BB50" s="27" t="n"/>
      <c r="BC50" s="27" t="n"/>
      <c r="BD50" s="27" t="n">
        <v>13446</v>
      </c>
      <c r="BE50" s="27" t="n">
        <v>3932</v>
      </c>
      <c r="BF50" s="27" t="inlineStr">
        <is>
          <t>7395.3</t>
        </is>
      </c>
      <c r="BG50" s="27" t="inlineStr">
        <is>
          <t>2162.6</t>
        </is>
      </c>
      <c r="BH50" s="27" t="inlineStr">
        <is>
          <t>10/05/2025 02:40:29 p. m.</t>
        </is>
      </c>
      <c r="BI50" s="23" t="n"/>
      <c r="BJ50" s="27" t="n"/>
      <c r="BK50" s="27" t="n"/>
      <c r="BL50" s="27" t="n"/>
      <c r="BM50" s="27" t="n"/>
      <c r="BN50" s="27" t="n"/>
      <c r="BO50" s="24" t="n"/>
      <c r="BP50" s="24" t="n"/>
      <c r="BQ50" s="24" t="n"/>
      <c r="BR50" s="24" t="n"/>
      <c r="BS50" s="24">
        <f>+VLOOKUP(C50,[1]CV2340!$A$5:$N$900,14,FALSE)</f>
        <v/>
      </c>
      <c r="BT50" s="24">
        <f>+VLOOKUP(C50,[1]CV2360!$A$5:$N$900,14,FALSE)</f>
        <v/>
      </c>
      <c r="BU50" s="24">
        <f>+VLOOKUP(C50,[1]CV2420!$A$5:$N$900,14,FALSE)</f>
        <v/>
      </c>
      <c r="BV50" s="24">
        <f>+VLOOKUP(C50,[1]CV2440!$A$5:$N$900,14,FALSE)</f>
        <v/>
      </c>
      <c r="BW50" s="24">
        <f>+VLOOKUP(C50,[1]CV2460!$A$5:$N$900,14,FALSE)</f>
        <v/>
      </c>
      <c r="BX50" s="24">
        <f>+VLOOKUP(C50,[1]CV2520!$A$5:$N$900,14,FALSE)</f>
        <v/>
      </c>
      <c r="BY50" s="24">
        <f>+VLOOKUP(C50,CV!$A$5:$N$896,14,FALSE)</f>
        <v/>
      </c>
      <c r="BZ50" s="24">
        <f>SUBTOTAL(9,BO50:BY50)</f>
        <v/>
      </c>
      <c r="CA50" s="27" t="n"/>
      <c r="CB50" s="27" t="n"/>
      <c r="CC50" s="27" t="n"/>
      <c r="CD50" s="27" t="n"/>
    </row>
    <row r="51">
      <c r="A51" s="19">
        <f>+C51</f>
        <v/>
      </c>
      <c r="B51" s="27">
        <f>+VLOOKUP(A51,'BASE 2540'!$A$2:$B$500,2,FALSE)</f>
        <v/>
      </c>
      <c r="C51" s="27" t="n">
        <v>673355</v>
      </c>
      <c r="D51" s="27" t="inlineStr">
        <is>
          <t>Mendoza</t>
        </is>
      </c>
      <c r="E51" s="27" t="inlineStr">
        <is>
          <t>Méndez</t>
        </is>
      </c>
      <c r="F51" s="27" t="inlineStr">
        <is>
          <t xml:space="preserve">Cristian </t>
        </is>
      </c>
      <c r="G51" s="27">
        <f>+CONCATENATE(D51,"  ",E51," ",F51,)</f>
        <v/>
      </c>
      <c r="H51" s="27" t="inlineStr">
        <is>
          <t>AS</t>
        </is>
      </c>
      <c r="I51" s="27" t="n"/>
      <c r="J51" s="27" t="n">
        <v>2</v>
      </c>
      <c r="K51" s="27" t="inlineStr">
        <is>
          <t>Centro</t>
        </is>
      </c>
      <c r="L51" s="27" t="inlineStr">
        <is>
          <t>TAX</t>
        </is>
      </c>
      <c r="M51" s="27" t="n"/>
      <c r="N51" s="27" t="n"/>
      <c r="O51" s="27" t="n"/>
      <c r="P51" s="27" t="inlineStr">
        <is>
          <t>LIC-DSGD-18</t>
        </is>
      </c>
      <c r="Q51" s="27" t="inlineStr">
        <is>
          <t>LI</t>
        </is>
      </c>
      <c r="R51" s="27" t="inlineStr">
        <is>
          <t>2L25</t>
        </is>
      </c>
      <c r="S51" s="27" t="inlineStr">
        <is>
          <t>M</t>
        </is>
      </c>
      <c r="T51" s="27" t="inlineStr">
        <is>
          <t>RI</t>
        </is>
      </c>
      <c r="U51" s="27" t="inlineStr">
        <is>
          <t>-</t>
        </is>
      </c>
      <c r="V51" s="27" t="inlineStr">
        <is>
          <t>26-APR-25 00:00:00</t>
        </is>
      </c>
      <c r="W51" s="27" t="n">
        <v>202320</v>
      </c>
      <c r="X51" s="27" t="inlineStr">
        <is>
          <t>Matutino</t>
        </is>
      </c>
      <c r="Y51" s="27" t="inlineStr">
        <is>
          <t xml:space="preserve"> No especificada</t>
        </is>
      </c>
      <c r="Z51" s="27" t="n"/>
      <c r="AA51" s="27" t="n">
        <v>-7831394579</v>
      </c>
      <c r="AB51" s="27" t="inlineStr">
        <is>
          <t>MEMC030919HDFNNRA7</t>
        </is>
      </c>
      <c r="AC51" s="22" t="n">
        <v>37883</v>
      </c>
      <c r="AD51" s="22" t="n">
        <v>45789</v>
      </c>
      <c r="AE51" s="23" t="inlineStr">
        <is>
          <t>crismegoza73@gmail.com</t>
        </is>
      </c>
      <c r="AF51" s="27" t="inlineStr">
        <is>
          <t>00673355@red.unid.mx</t>
        </is>
      </c>
      <c r="AG51" s="27" t="n">
        <v>92800</v>
      </c>
      <c r="AH51" s="27" t="n">
        <v>4</v>
      </c>
      <c r="AI51" s="27" t="n">
        <v>0</v>
      </c>
      <c r="AJ51" s="27" t="n">
        <v>4</v>
      </c>
      <c r="AK51" s="27" t="n">
        <v>4</v>
      </c>
      <c r="AL51" s="27" t="n">
        <v>0</v>
      </c>
      <c r="AM51" s="27" t="inlineStr">
        <is>
          <t>31/08/2023 07:39:25 a. m.</t>
        </is>
      </c>
      <c r="AN51" s="27" t="n">
        <v>3</v>
      </c>
      <c r="AO51" s="27" t="n">
        <v>4</v>
      </c>
      <c r="AP51" s="27" t="inlineStr">
        <is>
          <t>2394.92</t>
        </is>
      </c>
      <c r="AQ51" s="27" t="n">
        <v>4</v>
      </c>
      <c r="AR51" s="27" t="inlineStr">
        <is>
          <t>2394.92</t>
        </is>
      </c>
      <c r="AS51" s="27" t="n">
        <v>4</v>
      </c>
      <c r="AT51" s="27" t="inlineStr">
        <is>
          <t>2394.92</t>
        </is>
      </c>
      <c r="AU51" s="27" t="n">
        <v>0</v>
      </c>
      <c r="AV51" s="27" t="n">
        <v>0</v>
      </c>
      <c r="AW51" s="27" t="n">
        <v>0</v>
      </c>
      <c r="AX51" s="27" t="n">
        <v>0</v>
      </c>
      <c r="AY51" s="27" t="n">
        <v>0</v>
      </c>
      <c r="AZ51" s="27" t="n">
        <v>0</v>
      </c>
      <c r="BA51" s="27" t="n">
        <v>5</v>
      </c>
      <c r="BB51" s="27" t="n"/>
      <c r="BC51" s="27" t="n"/>
      <c r="BD51" s="27" t="n">
        <v>16329</v>
      </c>
      <c r="BE51" s="27" t="n">
        <v>5443</v>
      </c>
      <c r="BF51" s="27" t="inlineStr">
        <is>
          <t>15675.84</t>
        </is>
      </c>
      <c r="BG51" s="27" t="inlineStr">
        <is>
          <t>5225.28</t>
        </is>
      </c>
      <c r="BH51" s="22" t="n">
        <v>45736</v>
      </c>
      <c r="BI51" s="23" t="n"/>
      <c r="BJ51" s="27" t="n"/>
      <c r="BK51" s="27" t="n"/>
      <c r="BL51" s="27" t="n"/>
      <c r="BM51" s="27" t="n"/>
      <c r="BN51" s="27" t="n"/>
      <c r="BO51" s="24" t="n"/>
      <c r="BP51" s="24" t="n"/>
      <c r="BQ51" s="24" t="n"/>
      <c r="BR51" s="24" t="n"/>
      <c r="BS51" s="24" t="n"/>
      <c r="BT51" s="24">
        <f>+VLOOKUP(C51,[1]CV2360!$A$5:$N$900,14,FALSE)</f>
        <v/>
      </c>
      <c r="BU51" s="24">
        <f>+VLOOKUP(C51,[1]CV2420!$A$5:$N$900,14,FALSE)</f>
        <v/>
      </c>
      <c r="BV51" s="24">
        <f>+VLOOKUP(C51,[1]CV2440!$A$5:$N$900,14,FALSE)</f>
        <v/>
      </c>
      <c r="BW51" s="24">
        <f>+VLOOKUP(C51,[1]CV2460!$A$5:$N$900,14,FALSE)</f>
        <v/>
      </c>
      <c r="BX51" s="24">
        <f>+VLOOKUP(C51,[1]CV2520!$A$5:$N$900,14,FALSE)</f>
        <v/>
      </c>
      <c r="BY51" s="24">
        <f>+VLOOKUP(C51,CV!$A$5:$N$896,14,FALSE)</f>
        <v/>
      </c>
      <c r="BZ51" s="24">
        <f>SUBTOTAL(9,BO51:BY51)</f>
        <v/>
      </c>
      <c r="CA51" s="27" t="n"/>
      <c r="CB51" s="27" t="n"/>
      <c r="CC51" s="27" t="n"/>
      <c r="CD51" s="27" t="n"/>
    </row>
    <row r="52">
      <c r="A52" s="19">
        <f>+C52</f>
        <v/>
      </c>
      <c r="B52" s="27">
        <f>+VLOOKUP(A52,'BASE 2540'!$A$2:$B$500,2,FALSE)</f>
        <v/>
      </c>
      <c r="C52" s="27" t="n">
        <v>686863</v>
      </c>
      <c r="D52" s="27" t="inlineStr">
        <is>
          <t>Cardenas</t>
        </is>
      </c>
      <c r="E52" s="27" t="inlineStr">
        <is>
          <t>Romero</t>
        </is>
      </c>
      <c r="F52" s="27" t="inlineStr">
        <is>
          <t xml:space="preserve">Janet </t>
        </is>
      </c>
      <c r="G52" s="27">
        <f>+CONCATENATE(D52,"  ",E52," ",F52,)</f>
        <v/>
      </c>
      <c r="H52" s="27" t="inlineStr">
        <is>
          <t>AS</t>
        </is>
      </c>
      <c r="I52" s="27" t="n"/>
      <c r="J52" s="27" t="n">
        <v>2</v>
      </c>
      <c r="K52" s="27" t="inlineStr">
        <is>
          <t>Centro</t>
        </is>
      </c>
      <c r="L52" s="27" t="inlineStr">
        <is>
          <t>TAX</t>
        </is>
      </c>
      <c r="M52" s="27" t="n"/>
      <c r="N52" s="27" t="n"/>
      <c r="O52" s="27" t="n"/>
      <c r="P52" s="27" t="inlineStr">
        <is>
          <t>LIC-MEES-18</t>
        </is>
      </c>
      <c r="Q52" s="27" t="inlineStr">
        <is>
          <t>LI</t>
        </is>
      </c>
      <c r="R52" s="27" t="inlineStr">
        <is>
          <t>2L25</t>
        </is>
      </c>
      <c r="S52" s="27" t="inlineStr">
        <is>
          <t>F</t>
        </is>
      </c>
      <c r="T52" s="27" t="inlineStr">
        <is>
          <t>RI</t>
        </is>
      </c>
      <c r="U52" s="27" t="inlineStr">
        <is>
          <t>-</t>
        </is>
      </c>
      <c r="V52" s="21" t="n">
        <v>45783</v>
      </c>
      <c r="W52" s="27" t="n">
        <v>202160</v>
      </c>
      <c r="X52" s="27" t="inlineStr">
        <is>
          <t>Matutino</t>
        </is>
      </c>
      <c r="Y52" s="27" t="inlineStr">
        <is>
          <t xml:space="preserve"> No especificada</t>
        </is>
      </c>
      <c r="Z52" s="27" t="n"/>
      <c r="AA52" s="27" t="n">
        <v>-5515033984</v>
      </c>
      <c r="AB52" s="27" t="inlineStr">
        <is>
          <t>CARJ020129MDFRMNA9</t>
        </is>
      </c>
      <c r="AC52" s="22" t="n">
        <v>37285</v>
      </c>
      <c r="AD52" s="22" t="n">
        <v>45789</v>
      </c>
      <c r="AE52" s="23" t="inlineStr">
        <is>
          <t>janet.carom@gmail.com</t>
        </is>
      </c>
      <c r="AF52" s="27" t="inlineStr">
        <is>
          <t>00686863@red.unid.mx</t>
        </is>
      </c>
      <c r="AG52" s="27" t="n">
        <v>7360</v>
      </c>
      <c r="AH52" s="27" t="n">
        <v>0</v>
      </c>
      <c r="AI52" s="27" t="n">
        <v>0</v>
      </c>
      <c r="AJ52" s="27" t="n">
        <v>0</v>
      </c>
      <c r="AK52" s="27" t="n">
        <v>0</v>
      </c>
      <c r="AL52" s="27" t="n">
        <v>0</v>
      </c>
      <c r="AM52" s="27" t="inlineStr">
        <is>
          <t>01/03/2023 01:48:19 p. m.</t>
        </is>
      </c>
      <c r="AN52" s="27" t="n">
        <v>3</v>
      </c>
      <c r="AO52" s="27" t="n">
        <v>0</v>
      </c>
      <c r="AP52" s="27" t="n">
        <v>0</v>
      </c>
      <c r="AQ52" s="27" t="n">
        <v>0</v>
      </c>
      <c r="AR52" s="27" t="n">
        <v>0</v>
      </c>
      <c r="AS52" s="27" t="n">
        <v>0</v>
      </c>
      <c r="AT52" s="27" t="n">
        <v>0</v>
      </c>
      <c r="AU52" s="27" t="n">
        <v>0</v>
      </c>
      <c r="AV52" s="27" t="n">
        <v>0</v>
      </c>
      <c r="AW52" s="27" t="n">
        <v>0</v>
      </c>
      <c r="AX52" s="27" t="n">
        <v>0</v>
      </c>
      <c r="AY52" s="27" t="n">
        <v>0</v>
      </c>
      <c r="AZ52" s="27" t="n">
        <v>0</v>
      </c>
      <c r="BA52" s="27" t="n">
        <v>2</v>
      </c>
      <c r="BB52" s="27" t="n"/>
      <c r="BC52" s="27" t="n"/>
      <c r="BD52" s="27" t="n">
        <v>17658</v>
      </c>
      <c r="BE52" s="27" t="n">
        <v>5886</v>
      </c>
      <c r="BF52" s="27" t="n">
        <v>17658</v>
      </c>
      <c r="BG52" s="27" t="n">
        <v>5886</v>
      </c>
      <c r="BH52" s="22" t="n">
        <v>45750</v>
      </c>
      <c r="BI52" s="23" t="n"/>
      <c r="BJ52" s="27" t="n"/>
      <c r="BK52" s="27" t="n"/>
      <c r="BL52" s="27" t="n"/>
      <c r="BM52" s="27" t="n"/>
      <c r="BN52" s="27" t="n"/>
      <c r="BO52" s="24">
        <f>+VLOOKUP(C52,[1]CV2220!$A$4:$N$900,14,FALSE)</f>
        <v/>
      </c>
      <c r="BP52" s="24">
        <f>+VLOOKUP(C52,[1]CV2240!$A$5:$N$800,14,FALSE)</f>
        <v/>
      </c>
      <c r="BQ52" s="24">
        <f>+VLOOKUP(C52,[1]CV2260!$A$5:$N$900,14,FALSE)</f>
        <v/>
      </c>
      <c r="BR52" s="24" t="n"/>
      <c r="BS52" s="24">
        <f>+VLOOKUP(C52,[1]CV2340!$A$5:$N$900,14,FALSE)</f>
        <v/>
      </c>
      <c r="BT52" s="24">
        <f>+VLOOKUP(C52,[1]CV2360!$A$5:$N$900,14,FALSE)</f>
        <v/>
      </c>
      <c r="BU52" s="24">
        <f>+VLOOKUP(C52,[1]CV2420!$A$5:$N$900,14,FALSE)</f>
        <v/>
      </c>
      <c r="BV52" s="24">
        <f>+VLOOKUP(C52,[1]CV2440!$A$5:$N$900,14,FALSE)</f>
        <v/>
      </c>
      <c r="BW52" s="24">
        <f>+VLOOKUP(C52,[1]CV2460!$A$5:$N$900,14,FALSE)</f>
        <v/>
      </c>
      <c r="BX52" s="24">
        <f>+VLOOKUP(C52,[1]CV2520!$A$5:$N$900,14,FALSE)</f>
        <v/>
      </c>
      <c r="BY52" s="24">
        <f>+VLOOKUP(C52,CV!$A$5:$N$896,14,FALSE)</f>
        <v/>
      </c>
      <c r="BZ52" s="24">
        <f>SUBTOTAL(9,BO52:BY52)</f>
        <v/>
      </c>
      <c r="CA52" s="27" t="n"/>
      <c r="CB52" s="27" t="n"/>
      <c r="CC52" s="27" t="n"/>
      <c r="CD52" s="27" t="n"/>
    </row>
    <row r="53">
      <c r="A53" s="19">
        <f>+C53</f>
        <v/>
      </c>
      <c r="B53" s="27">
        <f>+VLOOKUP(A53,'BASE 2540'!$A$2:$B$500,2,FALSE)</f>
        <v/>
      </c>
      <c r="C53" s="27" t="n">
        <v>688521</v>
      </c>
      <c r="D53" s="27" t="inlineStr">
        <is>
          <t>Lopez</t>
        </is>
      </c>
      <c r="E53" s="27" t="inlineStr">
        <is>
          <t>Cruz</t>
        </is>
      </c>
      <c r="F53" s="27" t="inlineStr">
        <is>
          <t xml:space="preserve">Jennifer </t>
        </is>
      </c>
      <c r="G53" s="27">
        <f>+CONCATENATE(D53,"  ",E53," ",F53,)</f>
        <v/>
      </c>
      <c r="H53" s="27" t="inlineStr">
        <is>
          <t>AS</t>
        </is>
      </c>
      <c r="I53" s="27" t="n"/>
      <c r="J53" s="27" t="n">
        <v>2</v>
      </c>
      <c r="K53" s="27" t="inlineStr">
        <is>
          <t>Centro</t>
        </is>
      </c>
      <c r="L53" s="27" t="inlineStr">
        <is>
          <t>TAX</t>
        </is>
      </c>
      <c r="M53" s="27" t="n"/>
      <c r="N53" s="27" t="n"/>
      <c r="O53" s="27" t="n"/>
      <c r="P53" s="27" t="inlineStr">
        <is>
          <t>MAE-EDUC-19</t>
        </is>
      </c>
      <c r="Q53" s="27" t="inlineStr">
        <is>
          <t>MA</t>
        </is>
      </c>
      <c r="R53" s="27" t="inlineStr">
        <is>
          <t>2M25</t>
        </is>
      </c>
      <c r="S53" s="27" t="inlineStr">
        <is>
          <t>F</t>
        </is>
      </c>
      <c r="T53" s="27" t="inlineStr">
        <is>
          <t>RI</t>
        </is>
      </c>
      <c r="U53" s="27" t="inlineStr">
        <is>
          <t>-</t>
        </is>
      </c>
      <c r="V53" s="27" t="inlineStr">
        <is>
          <t>30-APR-25 00:00:00</t>
        </is>
      </c>
      <c r="W53" s="27" t="n">
        <v>202520</v>
      </c>
      <c r="X53" s="27" t="inlineStr">
        <is>
          <t>Matutino</t>
        </is>
      </c>
      <c r="Y53" s="27" t="inlineStr">
        <is>
          <t xml:space="preserve"> No especificada</t>
        </is>
      </c>
      <c r="Z53" s="27" t="n">
        <v>-5580344142</v>
      </c>
      <c r="AA53" s="27" t="n">
        <v>-5580344142</v>
      </c>
      <c r="AB53" s="27" t="inlineStr">
        <is>
          <t>LOCJ031124MOCPRNA8</t>
        </is>
      </c>
      <c r="AC53" s="22" t="n">
        <v>37949</v>
      </c>
      <c r="AD53" s="22" t="n">
        <v>45786</v>
      </c>
      <c r="AE53" s="23" t="inlineStr">
        <is>
          <t>03jelopez@gmail.com</t>
        </is>
      </c>
      <c r="AF53" s="27" t="inlineStr">
        <is>
          <t>00688521@red.unid.mx</t>
        </is>
      </c>
      <c r="AG53" s="27" t="n">
        <v>14480</v>
      </c>
      <c r="AH53" s="27" t="n">
        <v>60</v>
      </c>
      <c r="AI53" s="27" t="n">
        <v>0</v>
      </c>
      <c r="AJ53" s="27" t="n">
        <v>60</v>
      </c>
      <c r="AK53" s="27" t="n">
        <v>60</v>
      </c>
      <c r="AL53" s="27" t="n">
        <v>0</v>
      </c>
      <c r="AM53" s="27" t="inlineStr">
        <is>
          <t>24/12/2024 04:10:41 a. m.</t>
        </is>
      </c>
      <c r="AN53" s="27" t="n">
        <v>4</v>
      </c>
      <c r="AO53" s="27" t="n">
        <v>60</v>
      </c>
      <c r="AP53" s="27" t="n">
        <v>3150</v>
      </c>
      <c r="AQ53" s="27" t="n">
        <v>60</v>
      </c>
      <c r="AR53" s="27" t="n">
        <v>3150</v>
      </c>
      <c r="AS53" s="27" t="n">
        <v>60</v>
      </c>
      <c r="AT53" s="27" t="n">
        <v>3150</v>
      </c>
      <c r="AU53" s="27" t="n">
        <v>60</v>
      </c>
      <c r="AV53" s="27" t="n">
        <v>3150</v>
      </c>
      <c r="AW53" s="27" t="n">
        <v>0</v>
      </c>
      <c r="AX53" s="27" t="n">
        <v>0</v>
      </c>
      <c r="AY53" s="27" t="n">
        <v>0</v>
      </c>
      <c r="AZ53" s="27" t="n">
        <v>0</v>
      </c>
      <c r="BA53" s="27" t="n">
        <v>3</v>
      </c>
      <c r="BB53" s="27" t="n"/>
      <c r="BC53" s="27" t="n"/>
      <c r="BD53" s="27" t="n">
        <v>15750</v>
      </c>
      <c r="BE53" s="27" t="n">
        <v>5250</v>
      </c>
      <c r="BF53" s="27" t="n">
        <v>6300</v>
      </c>
      <c r="BG53" s="27" t="n">
        <v>2100</v>
      </c>
      <c r="BH53" s="22" t="n">
        <v>45743</v>
      </c>
      <c r="BI53" s="23" t="n"/>
      <c r="BJ53" s="27" t="n"/>
      <c r="BK53" s="27" t="n"/>
      <c r="BL53" s="27" t="n"/>
      <c r="BM53" s="27" t="n"/>
      <c r="BN53" s="27" t="n"/>
      <c r="BO53" s="24">
        <f>+VLOOKUP(C53,[1]CV2220!$A$4:$N$900,14,FALSE)</f>
        <v/>
      </c>
      <c r="BP53" s="24">
        <f>+VLOOKUP(C53,[1]CV2240!$A$5:$N$800,14,FALSE)</f>
        <v/>
      </c>
      <c r="BQ53" s="24">
        <f>+VLOOKUP(C53,[1]CV2260!$A$5:$N$900,14,FALSE)</f>
        <v/>
      </c>
      <c r="BR53" s="24">
        <f>+VLOOKUP(C53,[1]CV2320!$A$5:$N$900,14,FALSE)</f>
        <v/>
      </c>
      <c r="BS53" s="24">
        <f>+VLOOKUP(C53,[1]CV2340!$A$5:$N$900,14,FALSE)</f>
        <v/>
      </c>
      <c r="BT53" s="24">
        <f>+VLOOKUP(C53,[1]CV2360!$A$5:$N$900,14,FALSE)</f>
        <v/>
      </c>
      <c r="BU53" s="24">
        <f>+VLOOKUP(C53,[1]CV2420!$A$5:$N$900,14,FALSE)</f>
        <v/>
      </c>
      <c r="BV53" s="24">
        <f>+VLOOKUP(C53,[1]CV2440!$A$5:$N$900,14,FALSE)</f>
        <v/>
      </c>
      <c r="BW53" s="24">
        <f>+VLOOKUP(C53,[1]CV2460!$A$5:$N$900,14,FALSE)</f>
        <v/>
      </c>
      <c r="BX53" s="24">
        <f>+VLOOKUP(C53,[1]CV2520!$A$5:$N$900,14,FALSE)</f>
        <v/>
      </c>
      <c r="BY53" s="24">
        <f>+VLOOKUP(C53,CV!$A$5:$N$896,14,FALSE)</f>
        <v/>
      </c>
      <c r="BZ53" s="24">
        <f>SUBTOTAL(9,BO53:BY53)</f>
        <v/>
      </c>
      <c r="CA53" s="27" t="n"/>
      <c r="CB53" s="27" t="n"/>
      <c r="CC53" s="27" t="n"/>
      <c r="CD53" s="27" t="n"/>
    </row>
    <row r="54">
      <c r="A54" s="19">
        <f>+C54</f>
        <v/>
      </c>
      <c r="B54" s="27">
        <f>+VLOOKUP(A54,'BASE 2540'!$A$2:$B$500,2,FALSE)</f>
        <v/>
      </c>
      <c r="C54" s="27" t="n">
        <v>691315</v>
      </c>
      <c r="D54" s="27" t="inlineStr">
        <is>
          <t>Camacho</t>
        </is>
      </c>
      <c r="E54" s="27" t="inlineStr">
        <is>
          <t>Rosales</t>
        </is>
      </c>
      <c r="F54" s="27" t="inlineStr">
        <is>
          <t xml:space="preserve">Vania </t>
        </is>
      </c>
      <c r="G54" s="27">
        <f>+CONCATENATE(D54,"  ",E54," ",F54,)</f>
        <v/>
      </c>
      <c r="H54" s="27" t="inlineStr">
        <is>
          <t>AS</t>
        </is>
      </c>
      <c r="I54" s="27" t="n"/>
      <c r="J54" s="27" t="n">
        <v>2</v>
      </c>
      <c r="K54" s="27" t="inlineStr">
        <is>
          <t>Centro</t>
        </is>
      </c>
      <c r="L54" s="27" t="inlineStr">
        <is>
          <t>TAX</t>
        </is>
      </c>
      <c r="M54" s="27" t="n"/>
      <c r="N54" s="27" t="n"/>
      <c r="O54" s="27" t="n"/>
      <c r="P54" s="27" t="inlineStr">
        <is>
          <t>LIC-CTCO-18</t>
        </is>
      </c>
      <c r="Q54" s="27" t="inlineStr">
        <is>
          <t>LI</t>
        </is>
      </c>
      <c r="R54" s="27" t="inlineStr">
        <is>
          <t>2L25</t>
        </is>
      </c>
      <c r="S54" s="27" t="inlineStr">
        <is>
          <t>F</t>
        </is>
      </c>
      <c r="T54" s="27" t="inlineStr">
        <is>
          <t>RI</t>
        </is>
      </c>
      <c r="U54" s="27" t="inlineStr">
        <is>
          <t>-</t>
        </is>
      </c>
      <c r="V54" s="27" t="inlineStr">
        <is>
          <t>29-APR-25 00:00:00</t>
        </is>
      </c>
      <c r="W54" s="27" t="n">
        <v>202160</v>
      </c>
      <c r="X54" s="27" t="inlineStr">
        <is>
          <t>Matutino</t>
        </is>
      </c>
      <c r="Y54" s="27" t="inlineStr">
        <is>
          <t xml:space="preserve"> No especificada</t>
        </is>
      </c>
      <c r="Z54" s="27" t="n"/>
      <c r="AA54" s="27" t="n">
        <v>-5616199992</v>
      </c>
      <c r="AB54" s="27" t="inlineStr">
        <is>
          <t>CARV030604MDFMSNA3</t>
        </is>
      </c>
      <c r="AC54" s="22" t="n">
        <v>37773</v>
      </c>
      <c r="AD54" s="22" t="n">
        <v>45743</v>
      </c>
      <c r="AE54" s="23" t="inlineStr">
        <is>
          <t>vani04caro@gmail.com</t>
        </is>
      </c>
      <c r="AF54" s="27" t="inlineStr">
        <is>
          <t>00691315@red.unid.mx</t>
        </is>
      </c>
      <c r="AG54" s="27" t="n">
        <v>16034</v>
      </c>
      <c r="AH54" s="27" t="n">
        <v>10</v>
      </c>
      <c r="AI54" s="27" t="n">
        <v>0</v>
      </c>
      <c r="AJ54" s="27" t="n">
        <v>10</v>
      </c>
      <c r="AK54" s="27" t="n">
        <v>10</v>
      </c>
      <c r="AL54" s="27" t="n">
        <v>0</v>
      </c>
      <c r="AM54" s="27" t="inlineStr">
        <is>
          <t>30/08/2021 10:36:54 a. m.</t>
        </is>
      </c>
      <c r="AN54" s="27" t="n">
        <v>3</v>
      </c>
      <c r="AO54" s="27" t="n">
        <v>10</v>
      </c>
      <c r="AP54" s="27" t="inlineStr">
        <is>
          <t>240.6</t>
        </is>
      </c>
      <c r="AQ54" s="27" t="n">
        <v>10</v>
      </c>
      <c r="AR54" s="27" t="inlineStr">
        <is>
          <t>240.6</t>
        </is>
      </c>
      <c r="AS54" s="27" t="n">
        <v>10</v>
      </c>
      <c r="AT54" s="27" t="inlineStr">
        <is>
          <t>240.6</t>
        </is>
      </c>
      <c r="AU54" s="27" t="n">
        <v>0</v>
      </c>
      <c r="AV54" s="27" t="n">
        <v>0</v>
      </c>
      <c r="AW54" s="27" t="n">
        <v>0</v>
      </c>
      <c r="AX54" s="27" t="n">
        <v>0</v>
      </c>
      <c r="AY54" s="27" t="n">
        <v>0</v>
      </c>
      <c r="AZ54" s="27" t="n">
        <v>0</v>
      </c>
      <c r="BA54" s="27" t="n">
        <v>2</v>
      </c>
      <c r="BB54" s="27" t="n"/>
      <c r="BC54" s="27" t="n"/>
      <c r="BD54" s="27" t="n">
        <v>7218</v>
      </c>
      <c r="BE54" s="27" t="n">
        <v>6015</v>
      </c>
      <c r="BF54" s="27" t="inlineStr">
        <is>
          <t>6496.2</t>
        </is>
      </c>
      <c r="BG54" s="27" t="inlineStr">
        <is>
          <t>5413.5</t>
        </is>
      </c>
      <c r="BH54" s="22" t="n">
        <v>45743</v>
      </c>
      <c r="BI54" s="23" t="n"/>
      <c r="BJ54" s="27" t="n"/>
      <c r="BK54" s="27" t="n"/>
      <c r="BL54" s="27" t="n"/>
      <c r="BM54" s="27" t="n"/>
      <c r="BN54" s="27" t="n"/>
      <c r="BO54" s="24">
        <f>+VLOOKUP(C54,[1]CV2220!$A$4:$N$900,14,FALSE)</f>
        <v/>
      </c>
      <c r="BP54" s="24">
        <f>+VLOOKUP(C54,[1]CV2240!$A$5:$N$800,14,FALSE)</f>
        <v/>
      </c>
      <c r="BQ54" s="24">
        <f>+VLOOKUP(C54,[1]CV2260!$A$5:$N$900,14,FALSE)</f>
        <v/>
      </c>
      <c r="BR54" s="24">
        <f>+VLOOKUP(C54,[1]CV2320!$A$5:$N$900,14,FALSE)</f>
        <v/>
      </c>
      <c r="BS54" s="24">
        <f>+VLOOKUP(C54,[1]CV2340!$A$5:$N$900,14,FALSE)</f>
        <v/>
      </c>
      <c r="BT54" s="24">
        <f>+VLOOKUP(C54,[1]CV2360!$A$5:$N$900,14,FALSE)</f>
        <v/>
      </c>
      <c r="BU54" s="24">
        <f>+VLOOKUP(C54,[1]CV2420!$A$5:$N$900,14,FALSE)</f>
        <v/>
      </c>
      <c r="BV54" s="24">
        <f>+VLOOKUP(C54,[1]CV2440!$A$5:$N$900,14,FALSE)</f>
        <v/>
      </c>
      <c r="BW54" s="24">
        <f>+VLOOKUP(C54,[1]CV2460!$A$5:$N$900,14,FALSE)</f>
        <v/>
      </c>
      <c r="BX54" s="24">
        <f>+VLOOKUP(C54,[1]CV2520!$A$5:$N$900,14,FALSE)</f>
        <v/>
      </c>
      <c r="BY54" s="24">
        <f>+VLOOKUP(C54,CV!$A$5:$N$896,14,FALSE)</f>
        <v/>
      </c>
      <c r="BZ54" s="24">
        <f>SUBTOTAL(9,BO54:BY54)</f>
        <v/>
      </c>
      <c r="CA54" s="27" t="n"/>
      <c r="CB54" s="27" t="n"/>
      <c r="CC54" s="27" t="n"/>
      <c r="CD54" s="27" t="n"/>
    </row>
    <row r="55">
      <c r="A55" s="19">
        <f>+C55</f>
        <v/>
      </c>
      <c r="B55" s="27">
        <f>+VLOOKUP(A55,'BASE 2540'!$A$2:$B$500,2,FALSE)</f>
        <v/>
      </c>
      <c r="C55" s="27" t="n">
        <v>698417</v>
      </c>
      <c r="D55" s="27" t="inlineStr">
        <is>
          <t>Carrascosa</t>
        </is>
      </c>
      <c r="E55" s="27" t="inlineStr">
        <is>
          <t>López</t>
        </is>
      </c>
      <c r="F55" s="27" t="inlineStr">
        <is>
          <t xml:space="preserve">Waldir </t>
        </is>
      </c>
      <c r="G55" s="27">
        <f>+CONCATENATE(D55,"  ",E55," ",F55,)</f>
        <v/>
      </c>
      <c r="H55" s="27" t="inlineStr">
        <is>
          <t>AS</t>
        </is>
      </c>
      <c r="I55" s="27" t="n"/>
      <c r="J55" s="27" t="n">
        <v>2</v>
      </c>
      <c r="K55" s="27" t="inlineStr">
        <is>
          <t>Centro</t>
        </is>
      </c>
      <c r="L55" s="27" t="inlineStr">
        <is>
          <t>TAX</t>
        </is>
      </c>
      <c r="M55" s="27" t="n"/>
      <c r="N55" s="27" t="n"/>
      <c r="O55" s="27" t="n"/>
      <c r="P55" s="27" t="inlineStr">
        <is>
          <t>LIC-DSGD-18</t>
        </is>
      </c>
      <c r="Q55" s="27" t="inlineStr">
        <is>
          <t>LI</t>
        </is>
      </c>
      <c r="R55" s="27" t="inlineStr">
        <is>
          <t>2L25</t>
        </is>
      </c>
      <c r="S55" s="27" t="inlineStr">
        <is>
          <t>M</t>
        </is>
      </c>
      <c r="T55" s="27" t="inlineStr">
        <is>
          <t>RI</t>
        </is>
      </c>
      <c r="U55" s="27" t="inlineStr">
        <is>
          <t>-</t>
        </is>
      </c>
      <c r="V55" s="21" t="n">
        <v>45804</v>
      </c>
      <c r="W55" s="27" t="n">
        <v>202160</v>
      </c>
      <c r="X55" s="27" t="inlineStr">
        <is>
          <t>Matutino</t>
        </is>
      </c>
      <c r="Y55" s="27" t="inlineStr">
        <is>
          <t xml:space="preserve"> No especificada</t>
        </is>
      </c>
      <c r="Z55" s="27" t="n"/>
      <c r="AA55" s="27" t="n">
        <v>-7442275455</v>
      </c>
      <c r="AB55" s="27" t="inlineStr">
        <is>
          <t>CALW031205HGRRPLA2</t>
        </is>
      </c>
      <c r="AC55" s="22" t="n">
        <v>37960</v>
      </c>
      <c r="AD55" s="22" t="n">
        <v>45793</v>
      </c>
      <c r="AE55" s="23" t="inlineStr">
        <is>
          <t>waldircarrascosa@gmail.com</t>
        </is>
      </c>
      <c r="AF55" s="27" t="inlineStr">
        <is>
          <t>00698417@red.unid.mx</t>
        </is>
      </c>
      <c r="AG55" s="27" t="n">
        <v>39715</v>
      </c>
      <c r="AH55" s="27" t="n">
        <v>5</v>
      </c>
      <c r="AI55" s="27" t="n">
        <v>0</v>
      </c>
      <c r="AJ55" s="27" t="n">
        <v>5</v>
      </c>
      <c r="AK55" s="27" t="n">
        <v>5</v>
      </c>
      <c r="AL55" s="27" t="n">
        <v>0</v>
      </c>
      <c r="AM55" s="27" t="inlineStr">
        <is>
          <t>20/05/2022 06:15:09 p. m.</t>
        </is>
      </c>
      <c r="AN55" s="27" t="n">
        <v>3</v>
      </c>
      <c r="AO55" s="27" t="n">
        <v>5</v>
      </c>
      <c r="AP55" s="27" t="inlineStr">
        <is>
          <t>60.15</t>
        </is>
      </c>
      <c r="AQ55" s="27" t="n">
        <v>5</v>
      </c>
      <c r="AR55" s="27" t="inlineStr">
        <is>
          <t>60.15</t>
        </is>
      </c>
      <c r="AS55" s="27" t="n">
        <v>5</v>
      </c>
      <c r="AT55" s="27" t="inlineStr">
        <is>
          <t>60.15</t>
        </is>
      </c>
      <c r="AU55" s="27" t="n">
        <v>0</v>
      </c>
      <c r="AV55" s="27" t="n">
        <v>0</v>
      </c>
      <c r="AW55" s="27" t="n">
        <v>0</v>
      </c>
      <c r="AX55" s="27" t="n">
        <v>0</v>
      </c>
      <c r="AY55" s="27" t="n">
        <v>0</v>
      </c>
      <c r="AZ55" s="27" t="n">
        <v>0</v>
      </c>
      <c r="BA55" s="27" t="n">
        <v>1</v>
      </c>
      <c r="BB55" s="27" t="n"/>
      <c r="BC55" s="27" t="n"/>
      <c r="BD55" s="27" t="n">
        <v>3609</v>
      </c>
      <c r="BE55" s="27" t="n">
        <v>6015</v>
      </c>
      <c r="BF55" s="27" t="inlineStr">
        <is>
          <t>3428.55</t>
        </is>
      </c>
      <c r="BG55" s="27" t="inlineStr">
        <is>
          <t>5714.25</t>
        </is>
      </c>
      <c r="BH55" s="22" t="n">
        <v>45793</v>
      </c>
      <c r="BI55" s="23" t="n"/>
      <c r="BJ55" s="27" t="n"/>
      <c r="BK55" s="27" t="n"/>
      <c r="BL55" s="27" t="n"/>
      <c r="BM55" s="27" t="n"/>
      <c r="BN55" s="27" t="n"/>
      <c r="BO55" s="24" t="n"/>
      <c r="BP55" s="24">
        <f>+VLOOKUP(C55,[1]CV2240!$A$5:$N$800,14,FALSE)</f>
        <v/>
      </c>
      <c r="BQ55" s="24">
        <f>+VLOOKUP(C55,[1]CV2260!$A$5:$N$900,14,FALSE)</f>
        <v/>
      </c>
      <c r="BR55" s="24">
        <f>+VLOOKUP(C55,[1]CV2320!$A$5:$N$900,14,FALSE)</f>
        <v/>
      </c>
      <c r="BS55" s="24">
        <f>+VLOOKUP(C55,[1]CV2340!$A$5:$N$900,14,FALSE)</f>
        <v/>
      </c>
      <c r="BT55" s="24">
        <f>+VLOOKUP(C55,[1]CV2360!$A$5:$N$900,14,FALSE)</f>
        <v/>
      </c>
      <c r="BU55" s="24">
        <f>+VLOOKUP(C55,[1]CV2420!$A$5:$N$900,14,FALSE)</f>
        <v/>
      </c>
      <c r="BV55" s="24">
        <f>+VLOOKUP(C55,[1]CV2440!$A$5:$N$900,14,FALSE)</f>
        <v/>
      </c>
      <c r="BW55" s="24">
        <f>+VLOOKUP(C55,[1]CV2460!$A$5:$N$900,14,FALSE)</f>
        <v/>
      </c>
      <c r="BX55" s="24">
        <f>+VLOOKUP(C55,[1]CV2520!$A$5:$N$900,14,FALSE)</f>
        <v/>
      </c>
      <c r="BY55" s="24">
        <f>+VLOOKUP(C55,CV!$A$5:$N$896,14,FALSE)</f>
        <v/>
      </c>
      <c r="BZ55" s="24">
        <f>SUBTOTAL(9,BO55:BY55)</f>
        <v/>
      </c>
      <c r="CA55" s="27" t="n"/>
      <c r="CB55" s="27" t="n"/>
      <c r="CC55" s="27" t="n"/>
      <c r="CD55" s="27" t="n"/>
    </row>
    <row r="56">
      <c r="A56" s="19">
        <f>+C56</f>
        <v/>
      </c>
      <c r="B56" s="27">
        <f>+VLOOKUP(A56,'BASE 2540'!$A$2:$B$500,2,FALSE)</f>
        <v/>
      </c>
      <c r="C56" s="27" t="n">
        <v>702576</v>
      </c>
      <c r="D56" s="27" t="inlineStr">
        <is>
          <t>Leon</t>
        </is>
      </c>
      <c r="E56" s="27" t="inlineStr">
        <is>
          <t>Sanchez</t>
        </is>
      </c>
      <c r="F56" s="27" t="inlineStr">
        <is>
          <t>Tonatiuh de Jesus</t>
        </is>
      </c>
      <c r="G56" s="27">
        <f>+CONCATENATE(D56,"  ",E56," ",F56,)</f>
        <v/>
      </c>
      <c r="H56" s="27" t="inlineStr">
        <is>
          <t>AS</t>
        </is>
      </c>
      <c r="I56" s="27" t="n"/>
      <c r="J56" s="27" t="n">
        <v>2</v>
      </c>
      <c r="K56" s="27" t="inlineStr">
        <is>
          <t>Centro</t>
        </is>
      </c>
      <c r="L56" s="27" t="inlineStr">
        <is>
          <t>TAX</t>
        </is>
      </c>
      <c r="M56" s="27" t="n"/>
      <c r="N56" s="27" t="n"/>
      <c r="O56" s="27" t="n"/>
      <c r="P56" s="27" t="inlineStr">
        <is>
          <t>LIC-SYSC-18</t>
        </is>
      </c>
      <c r="Q56" s="27" t="inlineStr">
        <is>
          <t>LI</t>
        </is>
      </c>
      <c r="R56" s="27" t="inlineStr">
        <is>
          <t>2L25</t>
        </is>
      </c>
      <c r="S56" s="27" t="inlineStr">
        <is>
          <t>M</t>
        </is>
      </c>
      <c r="T56" s="27" t="inlineStr">
        <is>
          <t>RI</t>
        </is>
      </c>
      <c r="U56" s="27" t="inlineStr">
        <is>
          <t>-</t>
        </is>
      </c>
      <c r="V56" s="27" t="n"/>
      <c r="W56" s="27" t="n">
        <v>202220</v>
      </c>
      <c r="X56" s="27" t="inlineStr">
        <is>
          <t>Matutino</t>
        </is>
      </c>
      <c r="Y56" s="27" t="inlineStr">
        <is>
          <t xml:space="preserve"> No especificada</t>
        </is>
      </c>
      <c r="Z56" s="27" t="n"/>
      <c r="AA56" s="27" t="n">
        <v>-5548196420</v>
      </c>
      <c r="AB56" s="27" t="inlineStr">
        <is>
          <t>LEST990303HDFNNN04</t>
        </is>
      </c>
      <c r="AC56" s="22" t="n">
        <v>36222</v>
      </c>
      <c r="AD56" s="22" t="n">
        <v>45789</v>
      </c>
      <c r="AE56" s="23" t="inlineStr">
        <is>
          <t>soytonaleon83@gmail.com</t>
        </is>
      </c>
      <c r="AF56" s="27" t="inlineStr">
        <is>
          <t>00702576@red.unid.mx</t>
        </is>
      </c>
      <c r="AG56" s="27" t="n">
        <v>6220</v>
      </c>
      <c r="AH56" s="27" t="n">
        <v>10</v>
      </c>
      <c r="AI56" s="27" t="n">
        <v>0</v>
      </c>
      <c r="AJ56" s="27" t="n">
        <v>10</v>
      </c>
      <c r="AK56" s="27" t="n">
        <v>10</v>
      </c>
      <c r="AL56" s="27" t="n">
        <v>0</v>
      </c>
      <c r="AM56" s="27" t="inlineStr">
        <is>
          <t>29/10/2021 09:16:01 a. m.</t>
        </is>
      </c>
      <c r="AN56" s="27" t="n">
        <v>3</v>
      </c>
      <c r="AO56" s="27" t="n">
        <v>10</v>
      </c>
      <c r="AP56" s="27" t="n">
        <v>0</v>
      </c>
      <c r="AQ56" s="27" t="n">
        <v>10</v>
      </c>
      <c r="AR56" s="27" t="n">
        <v>0</v>
      </c>
      <c r="AS56" s="27" t="n">
        <v>10</v>
      </c>
      <c r="AT56" s="27" t="n">
        <v>0</v>
      </c>
      <c r="AU56" s="27" t="n">
        <v>0</v>
      </c>
      <c r="AV56" s="27" t="n">
        <v>0</v>
      </c>
      <c r="AW56" s="27" t="n">
        <v>0</v>
      </c>
      <c r="AX56" s="27" t="n">
        <v>0</v>
      </c>
      <c r="AY56" s="27" t="n">
        <v>0</v>
      </c>
      <c r="AZ56" s="27" t="n">
        <v>0</v>
      </c>
      <c r="BA56" s="27" t="n"/>
      <c r="BB56" s="27" t="n"/>
      <c r="BC56" s="27" t="n"/>
      <c r="BD56" s="27" t="n">
        <v>14400</v>
      </c>
      <c r="BE56" s="27" t="n">
        <v>4800</v>
      </c>
      <c r="BF56" s="27" t="n">
        <v>12960</v>
      </c>
      <c r="BG56" s="27" t="n">
        <v>4320</v>
      </c>
      <c r="BH56" s="22" t="n">
        <v>45749</v>
      </c>
      <c r="BI56" s="23" t="n"/>
      <c r="BJ56" s="27" t="n"/>
      <c r="BK56" s="27" t="n"/>
      <c r="BL56" s="27" t="n"/>
      <c r="BM56" s="27" t="n"/>
      <c r="BN56" s="27" t="n"/>
      <c r="BO56" s="24">
        <f>+VLOOKUP(C56,[1]CV2220!$A$4:$N$900,14,FALSE)</f>
        <v/>
      </c>
      <c r="BP56" s="24">
        <f>+VLOOKUP(C56,[1]CV2240!$A$5:$N$800,14,FALSE)</f>
        <v/>
      </c>
      <c r="BQ56" s="24">
        <f>+VLOOKUP(C56,[1]CV2260!$A$5:$N$900,14,FALSE)</f>
        <v/>
      </c>
      <c r="BR56" s="24">
        <f>+VLOOKUP(C56,[1]CV2320!$A$5:$N$900,14,FALSE)</f>
        <v/>
      </c>
      <c r="BS56" s="24">
        <f>+VLOOKUP(C56,[1]CV2340!$A$5:$N$900,14,FALSE)</f>
        <v/>
      </c>
      <c r="BT56" s="24">
        <f>+VLOOKUP(C56,[1]CV2360!$A$5:$N$900,14,FALSE)</f>
        <v/>
      </c>
      <c r="BU56" s="24">
        <f>+VLOOKUP(C56,[1]CV2420!$A$5:$N$900,14,FALSE)</f>
        <v/>
      </c>
      <c r="BV56" s="24">
        <f>+VLOOKUP(C56,[1]CV2440!$A$5:$N$900,14,FALSE)</f>
        <v/>
      </c>
      <c r="BW56" s="24">
        <f>+VLOOKUP(C56,[1]CV2460!$A$5:$N$900,14,FALSE)</f>
        <v/>
      </c>
      <c r="BX56" s="24">
        <f>+VLOOKUP(C56,[1]CV2520!$A$5:$N$900,14,FALSE)</f>
        <v/>
      </c>
      <c r="BY56" s="24">
        <f>+VLOOKUP(C56,CV!$A$5:$N$896,14,FALSE)</f>
        <v/>
      </c>
      <c r="BZ56" s="24">
        <f>SUBTOTAL(9,BO56:BY56)</f>
        <v/>
      </c>
      <c r="CA56" s="27" t="n"/>
      <c r="CB56" s="27" t="n"/>
      <c r="CC56" s="27" t="n"/>
      <c r="CD56" s="27" t="n"/>
    </row>
    <row r="57">
      <c r="A57" s="19">
        <f>+C57</f>
        <v/>
      </c>
      <c r="B57" s="27">
        <f>+VLOOKUP(A57,'BASE 2540'!$A$2:$B$500,2,FALSE)</f>
        <v/>
      </c>
      <c r="C57" s="27" t="n">
        <v>708613</v>
      </c>
      <c r="D57" s="27" t="inlineStr">
        <is>
          <t>Casillas</t>
        </is>
      </c>
      <c r="E57" s="27" t="inlineStr">
        <is>
          <t>Parra</t>
        </is>
      </c>
      <c r="F57" s="27" t="inlineStr">
        <is>
          <t>Sonia Hilda</t>
        </is>
      </c>
      <c r="G57" s="27">
        <f>+CONCATENATE(D57,"  ",E57," ",F57,)</f>
        <v/>
      </c>
      <c r="H57" s="27" t="inlineStr">
        <is>
          <t>AS</t>
        </is>
      </c>
      <c r="I57" s="27" t="n"/>
      <c r="J57" s="27" t="n">
        <v>2</v>
      </c>
      <c r="K57" s="27" t="inlineStr">
        <is>
          <t>Centro</t>
        </is>
      </c>
      <c r="L57" s="27" t="inlineStr">
        <is>
          <t>TAX</t>
        </is>
      </c>
      <c r="M57" s="27" t="n"/>
      <c r="N57" s="27" t="n"/>
      <c r="O57" s="27" t="n"/>
      <c r="P57" s="27" t="inlineStr">
        <is>
          <t>LIC-DINV-18</t>
        </is>
      </c>
      <c r="Q57" s="27" t="inlineStr">
        <is>
          <t>LI</t>
        </is>
      </c>
      <c r="R57" s="27" t="inlineStr">
        <is>
          <t>2L25</t>
        </is>
      </c>
      <c r="S57" s="27" t="inlineStr">
        <is>
          <t>F</t>
        </is>
      </c>
      <c r="T57" s="27" t="inlineStr">
        <is>
          <t>RI</t>
        </is>
      </c>
      <c r="U57" s="27" t="inlineStr">
        <is>
          <t>-</t>
        </is>
      </c>
      <c r="V57" s="21" t="n">
        <v>45783</v>
      </c>
      <c r="W57" s="27" t="n">
        <v>202260</v>
      </c>
      <c r="X57" s="27" t="inlineStr">
        <is>
          <t>Matutino</t>
        </is>
      </c>
      <c r="Y57" s="27" t="inlineStr">
        <is>
          <t xml:space="preserve"> No especificada</t>
        </is>
      </c>
      <c r="Z57" s="27" t="n"/>
      <c r="AA57" s="27" t="n">
        <v>-6462765817</v>
      </c>
      <c r="AB57" s="27" t="inlineStr">
        <is>
          <t>CAPS030407MBCSRNA6</t>
        </is>
      </c>
      <c r="AC57" s="22" t="n">
        <v>37718</v>
      </c>
      <c r="AD57" s="22" t="n">
        <v>45790</v>
      </c>
      <c r="AE57" s="23" t="inlineStr">
        <is>
          <t>casillasshilda@gmail.com</t>
        </is>
      </c>
      <c r="AF57" s="27" t="inlineStr">
        <is>
          <t>00708613@red.unid.mx</t>
        </is>
      </c>
      <c r="AG57" s="27" t="n">
        <v>22890</v>
      </c>
      <c r="AH57" s="27" t="n">
        <v>5</v>
      </c>
      <c r="AI57" s="27" t="n">
        <v>0</v>
      </c>
      <c r="AJ57" s="27" t="n">
        <v>5</v>
      </c>
      <c r="AK57" s="27" t="n">
        <v>5</v>
      </c>
      <c r="AL57" s="27" t="n">
        <v>0</v>
      </c>
      <c r="AM57" s="27" t="inlineStr">
        <is>
          <t>26/08/2024 11:07:07 a. m.</t>
        </is>
      </c>
      <c r="AN57" s="27" t="n">
        <v>3</v>
      </c>
      <c r="AO57" s="27" t="n">
        <v>5</v>
      </c>
      <c r="AP57" s="27" t="inlineStr">
        <is>
          <t>291.8</t>
        </is>
      </c>
      <c r="AQ57" s="27" t="n">
        <v>5</v>
      </c>
      <c r="AR57" s="27" t="inlineStr">
        <is>
          <t>291.8</t>
        </is>
      </c>
      <c r="AS57" s="27" t="n">
        <v>5</v>
      </c>
      <c r="AT57" s="27" t="inlineStr">
        <is>
          <t>291.8</t>
        </is>
      </c>
      <c r="AU57" s="27" t="n">
        <v>0</v>
      </c>
      <c r="AV57" s="27" t="n">
        <v>0</v>
      </c>
      <c r="AW57" s="27" t="n">
        <v>0</v>
      </c>
      <c r="AX57" s="27" t="n">
        <v>0</v>
      </c>
      <c r="AY57" s="27" t="n">
        <v>0</v>
      </c>
      <c r="AZ57" s="27" t="n">
        <v>0</v>
      </c>
      <c r="BA57" s="27" t="n">
        <v>1</v>
      </c>
      <c r="BB57" s="27" t="n"/>
      <c r="BC57" s="27" t="n"/>
      <c r="BD57" s="27" t="n">
        <v>17508</v>
      </c>
      <c r="BE57" s="27" t="n">
        <v>5836</v>
      </c>
      <c r="BF57" s="27" t="inlineStr">
        <is>
          <t>16632.6</t>
        </is>
      </c>
      <c r="BG57" s="27" t="inlineStr">
        <is>
          <t>5544.2</t>
        </is>
      </c>
      <c r="BH57" s="22" t="n">
        <v>45743</v>
      </c>
      <c r="BI57" s="23" t="n"/>
      <c r="BJ57" s="27" t="n"/>
      <c r="BK57" s="27" t="n"/>
      <c r="BL57" s="27" t="n"/>
      <c r="BM57" s="27" t="n"/>
      <c r="BN57" s="27" t="n"/>
      <c r="BO57" s="24" t="n"/>
      <c r="BP57" s="24" t="n"/>
      <c r="BQ57" s="24" t="n"/>
      <c r="BR57" s="24" t="n"/>
      <c r="BS57" s="24" t="n"/>
      <c r="BT57" s="24" t="n"/>
      <c r="BU57" s="24" t="n"/>
      <c r="BV57" s="24" t="n"/>
      <c r="BW57" s="24">
        <f>+VLOOKUP(C57,[1]CV2460!$A$5:$N$900,14,FALSE)</f>
        <v/>
      </c>
      <c r="BX57" s="24">
        <f>+VLOOKUP(C57,[1]CV2520!$A$5:$N$900,14,FALSE)</f>
        <v/>
      </c>
      <c r="BY57" s="24">
        <f>+VLOOKUP(C57,CV!$A$5:$N$896,14,FALSE)</f>
        <v/>
      </c>
      <c r="BZ57" s="24">
        <f>SUBTOTAL(9,BO57:BY57)</f>
        <v/>
      </c>
      <c r="CA57" s="27" t="n"/>
      <c r="CB57" s="27" t="n"/>
      <c r="CC57" s="27" t="n"/>
      <c r="CD57" s="27" t="n"/>
    </row>
    <row r="58">
      <c r="A58" s="19">
        <f>+C58</f>
        <v/>
      </c>
      <c r="B58" s="27">
        <f>+VLOOKUP(A58,'BASE 2540'!$A$2:$B$500,2,FALSE)</f>
        <v/>
      </c>
      <c r="C58" s="27" t="n">
        <v>709946</v>
      </c>
      <c r="D58" s="27" t="inlineStr">
        <is>
          <t>Mora</t>
        </is>
      </c>
      <c r="E58" s="27" t="inlineStr">
        <is>
          <t>Gutiérrez</t>
        </is>
      </c>
      <c r="F58" s="27" t="inlineStr">
        <is>
          <t xml:space="preserve">Fernando </t>
        </is>
      </c>
      <c r="G58" s="27">
        <f>+CONCATENATE(D58,"  ",E58," ",F58,)</f>
        <v/>
      </c>
      <c r="H58" s="27" t="inlineStr">
        <is>
          <t>AS</t>
        </is>
      </c>
      <c r="I58" s="27" t="n"/>
      <c r="J58" s="27" t="n">
        <v>2</v>
      </c>
      <c r="K58" s="27" t="inlineStr">
        <is>
          <t>Centro</t>
        </is>
      </c>
      <c r="L58" s="27" t="inlineStr">
        <is>
          <t>TAX</t>
        </is>
      </c>
      <c r="M58" s="27" t="n"/>
      <c r="N58" s="27" t="n"/>
      <c r="O58" s="27" t="n"/>
      <c r="P58" s="27" t="inlineStr">
        <is>
          <t>MAE-EDUC-19</t>
        </is>
      </c>
      <c r="Q58" s="27" t="inlineStr">
        <is>
          <t>MA</t>
        </is>
      </c>
      <c r="R58" s="27" t="inlineStr">
        <is>
          <t>2M25</t>
        </is>
      </c>
      <c r="S58" s="27" t="inlineStr">
        <is>
          <t>M</t>
        </is>
      </c>
      <c r="T58" s="27" t="inlineStr">
        <is>
          <t>RI</t>
        </is>
      </c>
      <c r="U58" s="27" t="inlineStr">
        <is>
          <t>-</t>
        </is>
      </c>
      <c r="V58" s="21" t="n">
        <v>45785</v>
      </c>
      <c r="W58" s="27" t="n">
        <v>202520</v>
      </c>
      <c r="X58" s="27" t="inlineStr">
        <is>
          <t>Matutino</t>
        </is>
      </c>
      <c r="Y58" s="27" t="inlineStr">
        <is>
          <t xml:space="preserve"> No especificada</t>
        </is>
      </c>
      <c r="Z58" s="27" t="n"/>
      <c r="AA58" s="27" t="n">
        <v>-5574688204</v>
      </c>
      <c r="AB58" s="27" t="inlineStr">
        <is>
          <t>MOGF020213HDFRTRA2</t>
        </is>
      </c>
      <c r="AC58" s="22" t="n">
        <v>37300</v>
      </c>
      <c r="AD58" s="22" t="n">
        <v>45782</v>
      </c>
      <c r="AE58" s="23" t="inlineStr">
        <is>
          <t>presley.fernando13@gmail.com</t>
        </is>
      </c>
      <c r="AF58" s="27" t="inlineStr">
        <is>
          <t>00709946@red.unid.mx</t>
        </is>
      </c>
      <c r="AG58" s="27" t="n">
        <v>16080</v>
      </c>
      <c r="AH58" s="27" t="n">
        <v>60</v>
      </c>
      <c r="AI58" s="27" t="n">
        <v>0</v>
      </c>
      <c r="AJ58" s="27" t="n">
        <v>60</v>
      </c>
      <c r="AK58" s="27" t="n">
        <v>60</v>
      </c>
      <c r="AL58" s="27" t="n">
        <v>0</v>
      </c>
      <c r="AM58" s="27" t="inlineStr">
        <is>
          <t>09/01/2025 01:48:20 p. m.</t>
        </is>
      </c>
      <c r="AN58" s="27" t="n">
        <v>4</v>
      </c>
      <c r="AO58" s="27" t="n">
        <v>60</v>
      </c>
      <c r="AP58" s="27" t="n">
        <v>3150</v>
      </c>
      <c r="AQ58" s="27" t="n">
        <v>60</v>
      </c>
      <c r="AR58" s="27" t="n">
        <v>3150</v>
      </c>
      <c r="AS58" s="27" t="n">
        <v>60</v>
      </c>
      <c r="AT58" s="27" t="n">
        <v>3150</v>
      </c>
      <c r="AU58" s="27" t="n">
        <v>60</v>
      </c>
      <c r="AV58" s="27" t="n">
        <v>3150</v>
      </c>
      <c r="AW58" s="27" t="n">
        <v>0</v>
      </c>
      <c r="AX58" s="27" t="n">
        <v>0</v>
      </c>
      <c r="AY58" s="27" t="n">
        <v>0</v>
      </c>
      <c r="AZ58" s="27" t="n">
        <v>0</v>
      </c>
      <c r="BA58" s="27" t="n">
        <v>3</v>
      </c>
      <c r="BB58" s="27" t="n"/>
      <c r="BC58" s="27" t="n"/>
      <c r="BD58" s="27" t="n">
        <v>15750</v>
      </c>
      <c r="BE58" s="27" t="n">
        <v>5250</v>
      </c>
      <c r="BF58" s="27" t="n">
        <v>6300</v>
      </c>
      <c r="BG58" s="27" t="n">
        <v>2100</v>
      </c>
      <c r="BH58" s="22" t="n">
        <v>45782</v>
      </c>
      <c r="BI58" s="23" t="n"/>
      <c r="BJ58" s="27" t="n"/>
      <c r="BK58" s="27" t="n"/>
      <c r="BL58" s="27" t="n"/>
      <c r="BM58" s="27" t="n"/>
      <c r="BN58" s="27" t="n"/>
      <c r="BO58" s="24">
        <f>+VLOOKUP(C58,[1]CV2220!$A$4:$N$900,14,FALSE)</f>
        <v/>
      </c>
      <c r="BP58" s="24">
        <f>+VLOOKUP(C58,[1]CV2240!$A$5:$N$800,14,FALSE)</f>
        <v/>
      </c>
      <c r="BQ58" s="24">
        <f>+VLOOKUP(C58,[1]CV2260!$A$5:$N$900,14,FALSE)</f>
        <v/>
      </c>
      <c r="BR58" s="24">
        <f>+VLOOKUP(C58,[1]CV2320!$A$5:$N$900,14,FALSE)</f>
        <v/>
      </c>
      <c r="BS58" s="24">
        <f>+VLOOKUP(C58,[1]CV2340!$A$5:$N$900,14,FALSE)</f>
        <v/>
      </c>
      <c r="BT58" s="24">
        <f>+VLOOKUP(C58,[1]CV2360!$A$5:$N$900,14,FALSE)</f>
        <v/>
      </c>
      <c r="BU58" s="24">
        <f>+VLOOKUP(C58,[1]CV2420!$A$5:$N$900,14,FALSE)</f>
        <v/>
      </c>
      <c r="BV58" s="24">
        <f>+VLOOKUP(C58,[1]CV2440!$A$5:$N$900,14,FALSE)</f>
        <v/>
      </c>
      <c r="BW58" s="24">
        <f>+VLOOKUP(C58,[1]CV2460!$A$5:$N$900,14,FALSE)</f>
        <v/>
      </c>
      <c r="BX58" s="24">
        <f>+VLOOKUP(C58,[1]CV2520!$A$5:$N$900,14,FALSE)</f>
        <v/>
      </c>
      <c r="BY58" s="24">
        <f>+VLOOKUP(C58,CV!$A$5:$N$896,14,FALSE)</f>
        <v/>
      </c>
      <c r="BZ58" s="24">
        <f>SUBTOTAL(9,BO58:BY58)</f>
        <v/>
      </c>
      <c r="CA58" s="27" t="n"/>
      <c r="CB58" s="27" t="n"/>
      <c r="CC58" s="27" t="n"/>
      <c r="CD58" s="27" t="n"/>
    </row>
    <row r="59">
      <c r="A59" s="19">
        <f>+C59</f>
        <v/>
      </c>
      <c r="B59" s="27">
        <f>+VLOOKUP(A59,'BASE 2540'!$A$2:$B$500,2,FALSE)</f>
        <v/>
      </c>
      <c r="C59" s="27" t="n">
        <v>711831</v>
      </c>
      <c r="D59" s="27" t="inlineStr">
        <is>
          <t>Solano</t>
        </is>
      </c>
      <c r="E59" s="27" t="inlineStr">
        <is>
          <t>Ramírez</t>
        </is>
      </c>
      <c r="F59" s="27" t="inlineStr">
        <is>
          <t>Gustavo Alberto</t>
        </is>
      </c>
      <c r="G59" s="27">
        <f>+CONCATENATE(D59,"  ",E59," ",F59,)</f>
        <v/>
      </c>
      <c r="H59" s="27" t="inlineStr">
        <is>
          <t>AS</t>
        </is>
      </c>
      <c r="I59" s="27" t="n"/>
      <c r="J59" s="27" t="n">
        <v>2</v>
      </c>
      <c r="K59" s="27" t="inlineStr">
        <is>
          <t>Centro</t>
        </is>
      </c>
      <c r="L59" s="27" t="inlineStr">
        <is>
          <t>TAX</t>
        </is>
      </c>
      <c r="M59" s="27" t="n"/>
      <c r="N59" s="27" t="n"/>
      <c r="O59" s="27" t="n"/>
      <c r="P59" s="27" t="inlineStr">
        <is>
          <t>LIC-DERE-18</t>
        </is>
      </c>
      <c r="Q59" s="27" t="inlineStr">
        <is>
          <t>LI</t>
        </is>
      </c>
      <c r="R59" s="27" t="inlineStr">
        <is>
          <t>2L25</t>
        </is>
      </c>
      <c r="S59" s="27" t="inlineStr">
        <is>
          <t>M</t>
        </is>
      </c>
      <c r="T59" s="27" t="inlineStr">
        <is>
          <t>RI</t>
        </is>
      </c>
      <c r="U59" s="27" t="inlineStr">
        <is>
          <t>-</t>
        </is>
      </c>
      <c r="V59" s="21" t="n">
        <v>45787</v>
      </c>
      <c r="W59" s="27" t="n">
        <v>202220</v>
      </c>
      <c r="X59" s="27" t="inlineStr">
        <is>
          <t>Matutino</t>
        </is>
      </c>
      <c r="Y59" s="27" t="inlineStr">
        <is>
          <t xml:space="preserve"> No especificada</t>
        </is>
      </c>
      <c r="Z59" s="27" t="n"/>
      <c r="AA59" s="27" t="n">
        <v>-5631316207</v>
      </c>
      <c r="AB59" s="27" t="inlineStr">
        <is>
          <t>SORG010425HDFLMSA6</t>
        </is>
      </c>
      <c r="AC59" s="22" t="n">
        <v>33089</v>
      </c>
      <c r="AD59" s="22" t="n">
        <v>45772</v>
      </c>
      <c r="AE59" s="23" t="inlineStr">
        <is>
          <t>tavosol2504@gmail.com</t>
        </is>
      </c>
      <c r="AF59" s="27" t="inlineStr">
        <is>
          <t>00711831@red.unid.mx</t>
        </is>
      </c>
      <c r="AG59" s="27" t="n">
        <v>15120</v>
      </c>
      <c r="AH59" s="27" t="n">
        <v>10</v>
      </c>
      <c r="AI59" s="27" t="n">
        <v>0</v>
      </c>
      <c r="AJ59" s="27" t="n">
        <v>10</v>
      </c>
      <c r="AK59" s="27" t="n">
        <v>10</v>
      </c>
      <c r="AL59" s="27" t="n">
        <v>0</v>
      </c>
      <c r="AM59" s="27" t="inlineStr">
        <is>
          <t>27/09/2022 12:32:04 p. m.</t>
        </is>
      </c>
      <c r="AN59" s="27" t="n">
        <v>3</v>
      </c>
      <c r="AO59" s="27" t="n">
        <v>10</v>
      </c>
      <c r="AP59" s="27" t="inlineStr">
        <is>
          <t>583.6</t>
        </is>
      </c>
      <c r="AQ59" s="27" t="n">
        <v>10</v>
      </c>
      <c r="AR59" s="27" t="inlineStr">
        <is>
          <t>583.6</t>
        </is>
      </c>
      <c r="AS59" s="27" t="n">
        <v>10</v>
      </c>
      <c r="AT59" s="27" t="inlineStr">
        <is>
          <t>583.6</t>
        </is>
      </c>
      <c r="AU59" s="27" t="n">
        <v>0</v>
      </c>
      <c r="AV59" s="27" t="n">
        <v>0</v>
      </c>
      <c r="AW59" s="27" t="n">
        <v>0</v>
      </c>
      <c r="AX59" s="27" t="n">
        <v>0</v>
      </c>
      <c r="AY59" s="27" t="n">
        <v>0</v>
      </c>
      <c r="AZ59" s="27" t="n">
        <v>0</v>
      </c>
      <c r="BA59" s="27" t="n">
        <v>5</v>
      </c>
      <c r="BB59" s="27" t="n"/>
      <c r="BC59" s="27" t="n"/>
      <c r="BD59" s="27" t="n">
        <v>17508</v>
      </c>
      <c r="BE59" s="27" t="n">
        <v>5836</v>
      </c>
      <c r="BF59" s="27" t="inlineStr">
        <is>
          <t>15757.2</t>
        </is>
      </c>
      <c r="BG59" s="27" t="inlineStr">
        <is>
          <t>5252.4</t>
        </is>
      </c>
      <c r="BH59" s="22" t="n">
        <v>45772</v>
      </c>
      <c r="BI59" s="23" t="n"/>
      <c r="BJ59" s="27" t="n"/>
      <c r="BK59" s="27" t="n"/>
      <c r="BL59" s="27" t="n"/>
      <c r="BM59" s="27" t="n"/>
      <c r="BN59" s="27" t="n"/>
      <c r="BO59" s="24">
        <f>+VLOOKUP(C59,[1]CV2220!$A$4:$N$900,14,FALSE)</f>
        <v/>
      </c>
      <c r="BP59" s="24">
        <f>+VLOOKUP(C59,[1]CV2240!$A$5:$N$800,14,FALSE)</f>
        <v/>
      </c>
      <c r="BQ59" s="24" t="n"/>
      <c r="BR59" s="24">
        <f>+VLOOKUP(C59,[1]CV2320!$A$5:$N$900,14,FALSE)</f>
        <v/>
      </c>
      <c r="BS59" s="24">
        <f>+VLOOKUP(C59,[1]CV2340!$A$5:$N$900,14,FALSE)</f>
        <v/>
      </c>
      <c r="BT59" s="24">
        <f>+VLOOKUP(C59,[1]CV2360!$A$5:$N$900,14,FALSE)</f>
        <v/>
      </c>
      <c r="BU59" s="24">
        <f>+VLOOKUP(C59,[1]CV2420!$A$5:$N$900,14,FALSE)</f>
        <v/>
      </c>
      <c r="BV59" s="24">
        <f>+VLOOKUP(C59,[1]CV2440!$A$5:$N$900,14,FALSE)</f>
        <v/>
      </c>
      <c r="BW59" s="24">
        <f>+VLOOKUP(C59,[1]CV2460!$A$5:$N$900,14,FALSE)</f>
        <v/>
      </c>
      <c r="BX59" s="24">
        <f>+VLOOKUP(C59,[1]CV2520!$A$5:$N$900,14,FALSE)</f>
        <v/>
      </c>
      <c r="BY59" s="24">
        <f>+VLOOKUP(C59,CV!$A$5:$N$896,14,FALSE)</f>
        <v/>
      </c>
      <c r="BZ59" s="24">
        <f>SUBTOTAL(9,BO59:BY59)</f>
        <v/>
      </c>
      <c r="CA59" s="27" t="n"/>
      <c r="CB59" s="27" t="n"/>
      <c r="CC59" s="27" t="n"/>
      <c r="CD59" s="27" t="n"/>
    </row>
    <row r="60">
      <c r="A60" s="19">
        <f>+C60</f>
        <v/>
      </c>
      <c r="B60" s="27">
        <f>+VLOOKUP(A60,'BASE 2540'!$A$2:$B$500,2,FALSE)</f>
        <v/>
      </c>
      <c r="C60" s="27" t="n">
        <v>712118</v>
      </c>
      <c r="D60" s="27" t="inlineStr">
        <is>
          <t>Pavón</t>
        </is>
      </c>
      <c r="E60" s="27" t="inlineStr">
        <is>
          <t>Zamudio</t>
        </is>
      </c>
      <c r="F60" s="27" t="inlineStr">
        <is>
          <t xml:space="preserve">Macaria </t>
        </is>
      </c>
      <c r="G60" s="27">
        <f>+CONCATENATE(D60,"  ",E60," ",F60,)</f>
        <v/>
      </c>
      <c r="H60" s="27" t="inlineStr">
        <is>
          <t>AS</t>
        </is>
      </c>
      <c r="I60" s="27" t="n"/>
      <c r="J60" s="27" t="n">
        <v>2</v>
      </c>
      <c r="K60" s="27" t="inlineStr">
        <is>
          <t>Centro</t>
        </is>
      </c>
      <c r="L60" s="27" t="inlineStr">
        <is>
          <t>TAX</t>
        </is>
      </c>
      <c r="M60" s="27" t="n"/>
      <c r="N60" s="27" t="n"/>
      <c r="O60" s="27" t="n"/>
      <c r="P60" s="27" t="inlineStr">
        <is>
          <t>LIC-MEES-18</t>
        </is>
      </c>
      <c r="Q60" s="27" t="inlineStr">
        <is>
          <t>LI</t>
        </is>
      </c>
      <c r="R60" s="27" t="inlineStr">
        <is>
          <t>2L25</t>
        </is>
      </c>
      <c r="S60" s="27" t="inlineStr">
        <is>
          <t>F</t>
        </is>
      </c>
      <c r="T60" s="27" t="inlineStr">
        <is>
          <t>RI</t>
        </is>
      </c>
      <c r="U60" s="27" t="inlineStr">
        <is>
          <t>-</t>
        </is>
      </c>
      <c r="V60" s="21" t="n">
        <v>45783</v>
      </c>
      <c r="W60" s="27" t="n">
        <v>202260</v>
      </c>
      <c r="X60" s="27" t="inlineStr">
        <is>
          <t>Matutino</t>
        </is>
      </c>
      <c r="Y60" s="27" t="inlineStr">
        <is>
          <t xml:space="preserve"> No especificada</t>
        </is>
      </c>
      <c r="Z60" s="27">
        <f>52-5534313432</f>
        <v/>
      </c>
      <c r="AA60" s="27" t="n">
        <v>-9721144192</v>
      </c>
      <c r="AB60" s="27" t="inlineStr">
        <is>
          <t>PAZM041018MVZVMCA0</t>
        </is>
      </c>
      <c r="AC60" s="22" t="n">
        <v>38278</v>
      </c>
      <c r="AD60" s="22" t="n">
        <v>45797</v>
      </c>
      <c r="AE60" s="23" t="inlineStr">
        <is>
          <t>makizamudio2@gmail.com</t>
        </is>
      </c>
      <c r="AF60" s="27" t="inlineStr">
        <is>
          <t>00712118@red.unid.mx</t>
        </is>
      </c>
      <c r="AG60" s="27" t="n">
        <v>70344</v>
      </c>
      <c r="AH60" s="27" t="n">
        <v>10</v>
      </c>
      <c r="AI60" s="27" t="n">
        <v>0</v>
      </c>
      <c r="AJ60" s="27" t="n">
        <v>10</v>
      </c>
      <c r="AK60" s="27" t="n">
        <v>10</v>
      </c>
      <c r="AL60" s="27" t="n">
        <v>0</v>
      </c>
      <c r="AM60" s="27" t="inlineStr">
        <is>
          <t>10/01/2022 11:25:30 a. m.</t>
        </is>
      </c>
      <c r="AN60" s="27" t="n">
        <v>3</v>
      </c>
      <c r="AO60" s="27" t="n">
        <v>10</v>
      </c>
      <c r="AP60" s="27" t="inlineStr">
        <is>
          <t>1750.8</t>
        </is>
      </c>
      <c r="AQ60" s="27" t="n">
        <v>10</v>
      </c>
      <c r="AR60" s="27" t="inlineStr">
        <is>
          <t>1750.8</t>
        </is>
      </c>
      <c r="AS60" s="27" t="n">
        <v>10</v>
      </c>
      <c r="AT60" s="27" t="inlineStr">
        <is>
          <t>1750.8</t>
        </is>
      </c>
      <c r="AU60" s="27" t="n">
        <v>0</v>
      </c>
      <c r="AV60" s="27" t="n">
        <v>0</v>
      </c>
      <c r="AW60" s="27" t="n">
        <v>0</v>
      </c>
      <c r="AX60" s="27" t="n">
        <v>0</v>
      </c>
      <c r="AY60" s="27" t="n">
        <v>0</v>
      </c>
      <c r="AZ60" s="27" t="n">
        <v>0</v>
      </c>
      <c r="BA60" s="27" t="n">
        <v>1</v>
      </c>
      <c r="BB60" s="27" t="n"/>
      <c r="BC60" s="27" t="n"/>
      <c r="BD60" s="27" t="n">
        <v>17508</v>
      </c>
      <c r="BE60" s="27" t="n">
        <v>5836</v>
      </c>
      <c r="BF60" s="27" t="inlineStr">
        <is>
          <t>15757.2</t>
        </is>
      </c>
      <c r="BG60" s="27" t="inlineStr">
        <is>
          <t>5252.4</t>
        </is>
      </c>
      <c r="BH60" s="22" t="n">
        <v>45744</v>
      </c>
      <c r="BI60" s="23" t="n"/>
      <c r="BJ60" s="27" t="n"/>
      <c r="BK60" s="27" t="n"/>
      <c r="BL60" s="27" t="n"/>
      <c r="BM60" s="27" t="n"/>
      <c r="BN60" s="27" t="n"/>
      <c r="BO60" s="24" t="n"/>
      <c r="BP60" s="24" t="n"/>
      <c r="BQ60" s="24" t="n"/>
      <c r="BR60" s="24">
        <f>+VLOOKUP(C60,[1]CV2320!$A$5:$N$900,14,FALSE)</f>
        <v/>
      </c>
      <c r="BS60" s="24">
        <f>+VLOOKUP(C60,[1]CV2340!$A$5:$N$900,14,FALSE)</f>
        <v/>
      </c>
      <c r="BT60" s="24">
        <f>+VLOOKUP(C60,[1]CV2360!$A$5:$N$900,14,FALSE)</f>
        <v/>
      </c>
      <c r="BU60" s="24">
        <f>+VLOOKUP(C60,[1]CV2420!$A$5:$N$900,14,FALSE)</f>
        <v/>
      </c>
      <c r="BV60" s="24">
        <f>+VLOOKUP(C60,[1]CV2440!$A$5:$N$900,14,FALSE)</f>
        <v/>
      </c>
      <c r="BW60" s="24">
        <f>+VLOOKUP(C60,[1]CV2460!$A$5:$N$900,14,FALSE)</f>
        <v/>
      </c>
      <c r="BX60" s="24">
        <f>+VLOOKUP(C60,[1]CV2520!$A$5:$N$900,14,FALSE)</f>
        <v/>
      </c>
      <c r="BY60" s="24">
        <f>+VLOOKUP(C60,CV!$A$5:$N$896,14,FALSE)</f>
        <v/>
      </c>
      <c r="BZ60" s="24">
        <f>SUBTOTAL(9,BO60:BY60)</f>
        <v/>
      </c>
      <c r="CA60" s="27" t="n"/>
      <c r="CB60" s="27" t="n"/>
      <c r="CC60" s="27" t="n"/>
      <c r="CD60" s="27" t="n"/>
    </row>
    <row r="61">
      <c r="A61" s="19">
        <f>+C61</f>
        <v/>
      </c>
      <c r="B61" s="27">
        <f>+VLOOKUP(A61,'BASE 2540'!$A$2:$B$500,2,FALSE)</f>
        <v/>
      </c>
      <c r="C61" s="27" t="n">
        <v>717423</v>
      </c>
      <c r="D61" s="27" t="inlineStr">
        <is>
          <t>Santoyo</t>
        </is>
      </c>
      <c r="E61" s="27" t="inlineStr">
        <is>
          <t>Sánchez</t>
        </is>
      </c>
      <c r="F61" s="27" t="inlineStr">
        <is>
          <t xml:space="preserve">Julieta </t>
        </is>
      </c>
      <c r="G61" s="27">
        <f>+CONCATENATE(D61,"  ",E61," ",F61,)</f>
        <v/>
      </c>
      <c r="H61" s="27" t="inlineStr">
        <is>
          <t>AS</t>
        </is>
      </c>
      <c r="I61" s="27" t="n"/>
      <c r="J61" s="27" t="n">
        <v>2</v>
      </c>
      <c r="K61" s="27" t="inlineStr">
        <is>
          <t>Centro</t>
        </is>
      </c>
      <c r="L61" s="27" t="inlineStr">
        <is>
          <t>TAX</t>
        </is>
      </c>
      <c r="M61" s="27" t="n"/>
      <c r="N61" s="27" t="n"/>
      <c r="O61" s="27" t="n"/>
      <c r="P61" s="27" t="inlineStr">
        <is>
          <t>LIC-CTCO-18</t>
        </is>
      </c>
      <c r="Q61" s="27" t="inlineStr">
        <is>
          <t>LI</t>
        </is>
      </c>
      <c r="R61" s="27" t="inlineStr">
        <is>
          <t>2L25</t>
        </is>
      </c>
      <c r="S61" s="27" t="inlineStr">
        <is>
          <t>M</t>
        </is>
      </c>
      <c r="T61" s="27" t="inlineStr">
        <is>
          <t>RI</t>
        </is>
      </c>
      <c r="U61" s="27" t="inlineStr">
        <is>
          <t>-</t>
        </is>
      </c>
      <c r="V61" s="27" t="inlineStr">
        <is>
          <t>24-APR-25 00:00:00</t>
        </is>
      </c>
      <c r="W61" s="27" t="n">
        <v>202260</v>
      </c>
      <c r="X61" s="27" t="inlineStr">
        <is>
          <t>Matutino</t>
        </is>
      </c>
      <c r="Y61" s="27" t="inlineStr">
        <is>
          <t xml:space="preserve"> No especificada</t>
        </is>
      </c>
      <c r="Z61" s="27" t="n"/>
      <c r="AA61" s="27" t="n">
        <v>-7712660680</v>
      </c>
      <c r="AB61" s="27" t="inlineStr">
        <is>
          <t>SASJ040115MDFNNLA4</t>
        </is>
      </c>
      <c r="AC61" s="22" t="n">
        <v>38001</v>
      </c>
      <c r="AD61" s="27" t="inlineStr">
        <is>
          <t>25/04/2025 05:06:04 p. m.</t>
        </is>
      </c>
      <c r="AE61" s="23" t="inlineStr">
        <is>
          <t>julietasantoyo151422@gmail.com</t>
        </is>
      </c>
      <c r="AF61" s="27" t="inlineStr">
        <is>
          <t>00717423@red.unid.mx</t>
        </is>
      </c>
      <c r="AG61" s="27" t="n">
        <v>42186</v>
      </c>
      <c r="AH61" s="27" t="n">
        <v>10</v>
      </c>
      <c r="AI61" s="27" t="n">
        <v>0</v>
      </c>
      <c r="AJ61" s="27" t="n">
        <v>10</v>
      </c>
      <c r="AK61" s="27" t="n">
        <v>10</v>
      </c>
      <c r="AL61" s="27" t="n">
        <v>0</v>
      </c>
      <c r="AM61" s="27" t="inlineStr">
        <is>
          <t>31/08/2022 05:40:13 p. m.</t>
        </is>
      </c>
      <c r="AN61" s="27" t="n">
        <v>3</v>
      </c>
      <c r="AO61" s="27" t="n">
        <v>10</v>
      </c>
      <c r="AP61" s="27" t="inlineStr">
        <is>
          <t>3334.8</t>
        </is>
      </c>
      <c r="AQ61" s="27" t="n">
        <v>10</v>
      </c>
      <c r="AR61" s="27" t="inlineStr">
        <is>
          <t>3334.8</t>
        </is>
      </c>
      <c r="AS61" s="27" t="n">
        <v>10</v>
      </c>
      <c r="AT61" s="27" t="inlineStr">
        <is>
          <t>3334.8</t>
        </is>
      </c>
      <c r="AU61" s="27" t="n">
        <v>0</v>
      </c>
      <c r="AV61" s="27" t="n">
        <v>0</v>
      </c>
      <c r="AW61" s="27" t="n">
        <v>0</v>
      </c>
      <c r="AX61" s="27" t="n">
        <v>0</v>
      </c>
      <c r="AY61" s="27" t="n">
        <v>0</v>
      </c>
      <c r="AZ61" s="27" t="n">
        <v>0</v>
      </c>
      <c r="BA61" s="27" t="n">
        <v>5</v>
      </c>
      <c r="BB61" s="27" t="n"/>
      <c r="BC61" s="27" t="n"/>
      <c r="BD61" s="27" t="n">
        <v>16674</v>
      </c>
      <c r="BE61" s="27" t="n">
        <v>5558</v>
      </c>
      <c r="BF61" s="27" t="inlineStr">
        <is>
          <t>15006.6</t>
        </is>
      </c>
      <c r="BG61" s="27" t="inlineStr">
        <is>
          <t>5002.2</t>
        </is>
      </c>
      <c r="BH61" s="22" t="n">
        <v>45737</v>
      </c>
      <c r="BI61" s="23" t="n"/>
      <c r="BJ61" s="27" t="n"/>
      <c r="BK61" s="27" t="n"/>
      <c r="BL61" s="27" t="n"/>
      <c r="BM61" s="27" t="n"/>
      <c r="BN61" s="27" t="n"/>
      <c r="BO61" s="24" t="n"/>
      <c r="BP61" s="24" t="n"/>
      <c r="BQ61" s="24" t="n"/>
      <c r="BR61" s="24">
        <f>+VLOOKUP(C61,[1]CV2320!$A$5:$N$900,14,FALSE)</f>
        <v/>
      </c>
      <c r="BS61" s="24">
        <f>+VLOOKUP(C61,[1]CV2340!$A$5:$N$900,14,FALSE)</f>
        <v/>
      </c>
      <c r="BT61" s="24">
        <f>+VLOOKUP(C61,[1]CV2360!$A$5:$N$900,14,FALSE)</f>
        <v/>
      </c>
      <c r="BU61" s="24">
        <f>+VLOOKUP(C61,[1]CV2420!$A$5:$N$900,14,FALSE)</f>
        <v/>
      </c>
      <c r="BV61" s="24">
        <f>+VLOOKUP(C61,[1]CV2440!$A$5:$N$900,14,FALSE)</f>
        <v/>
      </c>
      <c r="BW61" s="24">
        <f>+VLOOKUP(C61,[1]CV2460!$A$5:$N$900,14,FALSE)</f>
        <v/>
      </c>
      <c r="BX61" s="24">
        <f>+VLOOKUP(C61,[1]CV2520!$A$5:$N$900,14,FALSE)</f>
        <v/>
      </c>
      <c r="BY61" s="24">
        <f>+VLOOKUP(C61,CV!$A$5:$N$896,14,FALSE)</f>
        <v/>
      </c>
      <c r="BZ61" s="24">
        <f>SUBTOTAL(9,BO61:BY61)</f>
        <v/>
      </c>
      <c r="CA61" s="27" t="n"/>
      <c r="CB61" s="27" t="n"/>
      <c r="CC61" s="27" t="n"/>
      <c r="CD61" s="27" t="n"/>
    </row>
    <row r="62">
      <c r="A62" s="19">
        <f>+C62</f>
        <v/>
      </c>
      <c r="B62" s="27">
        <f>+VLOOKUP(A62,'BASE 2540'!$A$2:$B$500,2,FALSE)</f>
        <v/>
      </c>
      <c r="C62" s="27" t="n">
        <v>719057</v>
      </c>
      <c r="D62" s="27" t="inlineStr">
        <is>
          <t>Gutiérrez</t>
        </is>
      </c>
      <c r="E62" s="27" t="inlineStr">
        <is>
          <t>Gutiérrez</t>
        </is>
      </c>
      <c r="F62" s="27" t="inlineStr">
        <is>
          <t xml:space="preserve">Maricruz </t>
        </is>
      </c>
      <c r="G62" s="27">
        <f>+CONCATENATE(D62,"  ",E62," ",F62,)</f>
        <v/>
      </c>
      <c r="H62" s="27" t="inlineStr">
        <is>
          <t>AS</t>
        </is>
      </c>
      <c r="I62" s="27" t="n"/>
      <c r="J62" s="27" t="n">
        <v>2</v>
      </c>
      <c r="K62" s="27" t="inlineStr">
        <is>
          <t>Centro</t>
        </is>
      </c>
      <c r="L62" s="27" t="inlineStr">
        <is>
          <t>TAX</t>
        </is>
      </c>
      <c r="M62" s="27" t="n"/>
      <c r="N62" s="27" t="n"/>
      <c r="O62" s="27" t="n"/>
      <c r="P62" s="27" t="inlineStr">
        <is>
          <t>LIC-DINV-18</t>
        </is>
      </c>
      <c r="Q62" s="27" t="inlineStr">
        <is>
          <t>LI</t>
        </is>
      </c>
      <c r="R62" s="27" t="inlineStr">
        <is>
          <t>2L25</t>
        </is>
      </c>
      <c r="S62" s="27" t="inlineStr">
        <is>
          <t>F</t>
        </is>
      </c>
      <c r="T62" s="27" t="inlineStr">
        <is>
          <t>RI</t>
        </is>
      </c>
      <c r="U62" s="27" t="inlineStr">
        <is>
          <t>-</t>
        </is>
      </c>
      <c r="V62" s="27" t="inlineStr">
        <is>
          <t>25-APR-25 00:00:00</t>
        </is>
      </c>
      <c r="W62" s="27" t="n">
        <v>202260</v>
      </c>
      <c r="X62" s="27" t="inlineStr">
        <is>
          <t>Matutino</t>
        </is>
      </c>
      <c r="Y62" s="27" t="inlineStr">
        <is>
          <t xml:space="preserve"> No especificada</t>
        </is>
      </c>
      <c r="Z62" s="27" t="n"/>
      <c r="AA62" s="27" t="n">
        <v>-5560614693</v>
      </c>
      <c r="AB62" s="27" t="inlineStr">
        <is>
          <t>GUGM041221MDFTTRA3</t>
        </is>
      </c>
      <c r="AC62" s="22" t="n">
        <v>36526</v>
      </c>
      <c r="AD62" s="22" t="n">
        <v>45748</v>
      </c>
      <c r="AE62" s="23" t="inlineStr">
        <is>
          <t>mg6662573@gmail.com</t>
        </is>
      </c>
      <c r="AF62" s="27" t="inlineStr">
        <is>
          <t>00719057@red.unid.mx</t>
        </is>
      </c>
      <c r="AG62" s="27" t="n">
        <v>7220</v>
      </c>
      <c r="AH62" s="27" t="n">
        <v>35</v>
      </c>
      <c r="AI62" s="27" t="n">
        <v>0</v>
      </c>
      <c r="AJ62" s="27" t="n">
        <v>35</v>
      </c>
      <c r="AK62" s="27" t="n">
        <v>35</v>
      </c>
      <c r="AL62" s="27" t="n">
        <v>0</v>
      </c>
      <c r="AM62" s="27" t="inlineStr">
        <is>
          <t>14/02/2022 10:53:33 a. m.</t>
        </is>
      </c>
      <c r="AN62" s="27" t="n">
        <v>3</v>
      </c>
      <c r="AO62" s="27" t="n">
        <v>35</v>
      </c>
      <c r="AP62" s="27" t="inlineStr">
        <is>
          <t>466.8</t>
        </is>
      </c>
      <c r="AQ62" s="27" t="n">
        <v>35</v>
      </c>
      <c r="AR62" s="27" t="inlineStr">
        <is>
          <t>466.8</t>
        </is>
      </c>
      <c r="AS62" s="27" t="n">
        <v>35</v>
      </c>
      <c r="AT62" s="27" t="inlineStr">
        <is>
          <t>466.8</t>
        </is>
      </c>
      <c r="AU62" s="27" t="n">
        <v>0</v>
      </c>
      <c r="AV62" s="27" t="n">
        <v>0</v>
      </c>
      <c r="AW62" s="27" t="n">
        <v>0</v>
      </c>
      <c r="AX62" s="27" t="n">
        <v>0</v>
      </c>
      <c r="AY62" s="27" t="n">
        <v>0</v>
      </c>
      <c r="AZ62" s="27" t="n">
        <v>0</v>
      </c>
      <c r="BA62" s="27" t="n">
        <v>1</v>
      </c>
      <c r="BB62" s="27" t="n"/>
      <c r="BC62" s="27" t="n"/>
      <c r="BD62" s="27" t="n">
        <v>3501</v>
      </c>
      <c r="BE62" s="27" t="n">
        <v>5836</v>
      </c>
      <c r="BF62" s="27" t="inlineStr">
        <is>
          <t>2275.65</t>
        </is>
      </c>
      <c r="BG62" s="27" t="inlineStr">
        <is>
          <t>3793.4</t>
        </is>
      </c>
      <c r="BH62" s="22" t="n">
        <v>45748</v>
      </c>
      <c r="BI62" s="23" t="n"/>
      <c r="BJ62" s="27" t="n"/>
      <c r="BK62" s="27" t="n"/>
      <c r="BL62" s="27" t="n"/>
      <c r="BM62" s="27" t="n"/>
      <c r="BN62" s="27" t="n"/>
      <c r="BO62" s="24" t="n"/>
      <c r="BP62" s="24" t="n"/>
      <c r="BQ62" s="24" t="n"/>
      <c r="BR62" s="24">
        <f>+VLOOKUP(C62,[1]CV2320!$A$5:$N$900,14,FALSE)</f>
        <v/>
      </c>
      <c r="BS62" s="24">
        <f>+VLOOKUP(C62,[1]CV2340!$A$5:$N$900,14,FALSE)</f>
        <v/>
      </c>
      <c r="BT62" s="24">
        <f>+VLOOKUP(C62,[1]CV2360!$A$5:$N$900,14,FALSE)</f>
        <v/>
      </c>
      <c r="BU62" s="24">
        <f>+VLOOKUP(C62,[1]CV2420!$A$5:$N$900,14,FALSE)</f>
        <v/>
      </c>
      <c r="BV62" s="24">
        <f>+VLOOKUP(C62,[1]CV2440!$A$5:$N$900,14,FALSE)</f>
        <v/>
      </c>
      <c r="BW62" s="24">
        <f>+VLOOKUP(C62,[1]CV2460!$A$5:$N$900,14,FALSE)</f>
        <v/>
      </c>
      <c r="BX62" s="24">
        <f>+VLOOKUP(C62,[1]CV2520!$A$5:$N$900,14,FALSE)</f>
        <v/>
      </c>
      <c r="BY62" s="24">
        <f>+VLOOKUP(C62,CV!$A$5:$N$896,14,FALSE)</f>
        <v/>
      </c>
      <c r="BZ62" s="24">
        <f>SUBTOTAL(9,BO62:BY62)</f>
        <v/>
      </c>
      <c r="CA62" s="27" t="n"/>
      <c r="CB62" s="27" t="n"/>
      <c r="CC62" s="27" t="n"/>
      <c r="CD62" s="27" t="n"/>
    </row>
    <row r="63">
      <c r="A63" s="19">
        <f>+C63</f>
        <v/>
      </c>
      <c r="B63" s="27">
        <f>+VLOOKUP(A63,'BASE 2540'!$A$2:$B$500,2,FALSE)</f>
        <v/>
      </c>
      <c r="C63" s="27" t="n">
        <v>719108</v>
      </c>
      <c r="D63" s="27" t="inlineStr">
        <is>
          <t>Tapia</t>
        </is>
      </c>
      <c r="E63" s="27" t="inlineStr">
        <is>
          <t>Fonseca</t>
        </is>
      </c>
      <c r="F63" s="27" t="inlineStr">
        <is>
          <t>María Paulina</t>
        </is>
      </c>
      <c r="G63" s="27">
        <f>+CONCATENATE(D63,"  ",E63," ",F63,)</f>
        <v/>
      </c>
      <c r="H63" s="27" t="inlineStr">
        <is>
          <t>AS</t>
        </is>
      </c>
      <c r="I63" s="27" t="n"/>
      <c r="J63" s="27" t="n">
        <v>2</v>
      </c>
      <c r="K63" s="27" t="inlineStr">
        <is>
          <t>Centro</t>
        </is>
      </c>
      <c r="L63" s="27" t="inlineStr">
        <is>
          <t>TAX</t>
        </is>
      </c>
      <c r="M63" s="27" t="n"/>
      <c r="N63" s="27" t="n"/>
      <c r="O63" s="27" t="n"/>
      <c r="P63" s="27" t="inlineStr">
        <is>
          <t>LIC-DERE-18</t>
        </is>
      </c>
      <c r="Q63" s="27" t="inlineStr">
        <is>
          <t>LI</t>
        </is>
      </c>
      <c r="R63" s="27" t="inlineStr">
        <is>
          <t>2L25</t>
        </is>
      </c>
      <c r="S63" s="27" t="inlineStr">
        <is>
          <t>F</t>
        </is>
      </c>
      <c r="T63" s="27" t="inlineStr">
        <is>
          <t>RI</t>
        </is>
      </c>
      <c r="U63" s="27" t="inlineStr">
        <is>
          <t>-</t>
        </is>
      </c>
      <c r="V63" s="27" t="inlineStr">
        <is>
          <t>29-APR-25 00:00:00</t>
        </is>
      </c>
      <c r="W63" s="27" t="n">
        <v>202240</v>
      </c>
      <c r="X63" s="27" t="inlineStr">
        <is>
          <t>Matutino</t>
        </is>
      </c>
      <c r="Y63" s="27" t="inlineStr">
        <is>
          <t xml:space="preserve"> No especificada</t>
        </is>
      </c>
      <c r="Z63" s="27" t="n"/>
      <c r="AA63" s="27" t="n">
        <v>-5574459858</v>
      </c>
      <c r="AB63" s="27" t="inlineStr">
        <is>
          <t>TAFP990423MDFPNL04</t>
        </is>
      </c>
      <c r="AC63" s="22" t="n">
        <v>36273</v>
      </c>
      <c r="AD63" s="22" t="n">
        <v>45750</v>
      </c>
      <c r="AE63" s="23" t="inlineStr">
        <is>
          <t>paulinatapia230499@gmail.com</t>
        </is>
      </c>
      <c r="AF63" s="27" t="inlineStr">
        <is>
          <t>00719108@red.unid.mx</t>
        </is>
      </c>
      <c r="AG63" s="27" t="n">
        <v>13010</v>
      </c>
      <c r="AH63" s="27" t="n">
        <v>10</v>
      </c>
      <c r="AI63" s="27" t="n">
        <v>0</v>
      </c>
      <c r="AJ63" s="27" t="n">
        <v>10</v>
      </c>
      <c r="AK63" s="27" t="n">
        <v>10</v>
      </c>
      <c r="AL63" s="27" t="n">
        <v>0</v>
      </c>
      <c r="AM63" s="27" t="inlineStr">
        <is>
          <t>14/02/2022 10:41:53 a. m.</t>
        </is>
      </c>
      <c r="AN63" s="27" t="n">
        <v>3</v>
      </c>
      <c r="AO63" s="27" t="n">
        <v>10</v>
      </c>
      <c r="AP63" s="27" t="inlineStr">
        <is>
          <t>2404.5</t>
        </is>
      </c>
      <c r="AQ63" s="27" t="n">
        <v>10</v>
      </c>
      <c r="AR63" s="27" t="inlineStr">
        <is>
          <t>2404.5</t>
        </is>
      </c>
      <c r="AS63" s="27" t="n">
        <v>10</v>
      </c>
      <c r="AT63" s="27" t="inlineStr">
        <is>
          <t>2404.5</t>
        </is>
      </c>
      <c r="AU63" s="27" t="n">
        <v>0</v>
      </c>
      <c r="AV63" s="27" t="n">
        <v>0</v>
      </c>
      <c r="AW63" s="27" t="n">
        <v>0</v>
      </c>
      <c r="AX63" s="27" t="n">
        <v>0</v>
      </c>
      <c r="AY63" s="27" t="n">
        <v>0</v>
      </c>
      <c r="AZ63" s="27" t="n">
        <v>0</v>
      </c>
      <c r="BA63" s="27" t="n">
        <v>4</v>
      </c>
      <c r="BB63" s="27" t="n"/>
      <c r="BC63" s="27" t="n"/>
      <c r="BD63" s="27" t="n">
        <v>14427</v>
      </c>
      <c r="BE63" s="27" t="n">
        <v>6011</v>
      </c>
      <c r="BF63" s="27" t="inlineStr">
        <is>
          <t>12984.3</t>
        </is>
      </c>
      <c r="BG63" s="27" t="inlineStr">
        <is>
          <t>5409.9</t>
        </is>
      </c>
      <c r="BH63" s="22" t="n">
        <v>45750</v>
      </c>
      <c r="BI63" s="23" t="n"/>
      <c r="BJ63" s="27" t="n"/>
      <c r="BK63" s="27" t="n"/>
      <c r="BL63" s="27" t="n"/>
      <c r="BM63" s="27" t="n"/>
      <c r="BN63" s="27" t="n"/>
      <c r="BO63" s="24" t="n"/>
      <c r="BP63" s="24">
        <f>+VLOOKUP(C63,[1]CV2240!$A$5:$N$800,14,FALSE)</f>
        <v/>
      </c>
      <c r="BQ63" s="24">
        <f>+VLOOKUP(C63,[1]CV2260!$A$5:$N$900,14,FALSE)</f>
        <v/>
      </c>
      <c r="BR63" s="24">
        <f>+VLOOKUP(C63,[1]CV2320!$A$5:$N$900,14,FALSE)</f>
        <v/>
      </c>
      <c r="BS63" s="24">
        <f>+VLOOKUP(C63,[1]CV2340!$A$5:$N$900,14,FALSE)</f>
        <v/>
      </c>
      <c r="BT63" s="24">
        <f>+VLOOKUP(C63,[1]CV2360!$A$5:$N$900,14,FALSE)</f>
        <v/>
      </c>
      <c r="BU63" s="24">
        <f>+VLOOKUP(C63,[1]CV2420!$A$5:$N$900,14,FALSE)</f>
        <v/>
      </c>
      <c r="BV63" s="24">
        <f>+VLOOKUP(C63,[1]CV2440!$A$5:$N$900,14,FALSE)</f>
        <v/>
      </c>
      <c r="BW63" s="24">
        <f>+VLOOKUP(C63,[1]CV2460!$A$5:$N$900,14,FALSE)</f>
        <v/>
      </c>
      <c r="BX63" s="24">
        <f>+VLOOKUP(C63,[1]CV2520!$A$5:$N$900,14,FALSE)</f>
        <v/>
      </c>
      <c r="BY63" s="24">
        <f>+VLOOKUP(C63,CV!$A$5:$N$896,14,FALSE)</f>
        <v/>
      </c>
      <c r="BZ63" s="24">
        <f>SUBTOTAL(9,BO63:BY63)</f>
        <v/>
      </c>
      <c r="CA63" s="27" t="n"/>
      <c r="CB63" s="27" t="n"/>
      <c r="CC63" s="27" t="n"/>
      <c r="CD63" s="27" t="n"/>
    </row>
    <row r="64">
      <c r="A64" s="19">
        <f>+C64</f>
        <v/>
      </c>
      <c r="B64" s="27">
        <f>+VLOOKUP(A64,'BASE 2540'!$A$2:$B$500,2,FALSE)</f>
        <v/>
      </c>
      <c r="C64" s="27" t="n">
        <v>723312</v>
      </c>
      <c r="D64" s="27" t="inlineStr">
        <is>
          <t>Guerrero</t>
        </is>
      </c>
      <c r="E64" s="27" t="inlineStr">
        <is>
          <t>Velázquez</t>
        </is>
      </c>
      <c r="F64" s="27" t="inlineStr">
        <is>
          <t xml:space="preserve">Isaura </t>
        </is>
      </c>
      <c r="G64" s="27">
        <f>+CONCATENATE(D64,"  ",E64," ",F64,)</f>
        <v/>
      </c>
      <c r="H64" s="27" t="inlineStr">
        <is>
          <t>AS</t>
        </is>
      </c>
      <c r="I64" s="27" t="n"/>
      <c r="J64" s="27" t="n">
        <v>2</v>
      </c>
      <c r="K64" s="27" t="inlineStr">
        <is>
          <t>Centro</t>
        </is>
      </c>
      <c r="L64" s="27" t="inlineStr">
        <is>
          <t>TAX</t>
        </is>
      </c>
      <c r="M64" s="27" t="n"/>
      <c r="N64" s="27" t="n"/>
      <c r="O64" s="27" t="n"/>
      <c r="P64" s="27" t="inlineStr">
        <is>
          <t>LIC-DERE-18</t>
        </is>
      </c>
      <c r="Q64" s="27" t="inlineStr">
        <is>
          <t>LI</t>
        </is>
      </c>
      <c r="R64" s="27" t="inlineStr">
        <is>
          <t>2L25</t>
        </is>
      </c>
      <c r="S64" s="27" t="inlineStr">
        <is>
          <t>F</t>
        </is>
      </c>
      <c r="T64" s="27" t="inlineStr">
        <is>
          <t>RI</t>
        </is>
      </c>
      <c r="U64" s="27" t="inlineStr">
        <is>
          <t>-</t>
        </is>
      </c>
      <c r="V64" s="27" t="inlineStr">
        <is>
          <t>29-APR-25 00:00:00</t>
        </is>
      </c>
      <c r="W64" s="27" t="n">
        <v>202240</v>
      </c>
      <c r="X64" s="27" t="inlineStr">
        <is>
          <t>Matutino</t>
        </is>
      </c>
      <c r="Y64" s="27" t="inlineStr">
        <is>
          <t xml:space="preserve"> No especificada</t>
        </is>
      </c>
      <c r="Z64" s="27" t="n"/>
      <c r="AA64" s="27" t="n">
        <v>-5514552385</v>
      </c>
      <c r="AB64" s="27" t="inlineStr">
        <is>
          <t>GUVI021204MDFRLSA9</t>
        </is>
      </c>
      <c r="AC64" s="22" t="n">
        <v>37594</v>
      </c>
      <c r="AD64" s="22" t="n">
        <v>45786</v>
      </c>
      <c r="AE64" s="23" t="n"/>
      <c r="AF64" s="27" t="inlineStr">
        <is>
          <t>00723312@red.unid.mx</t>
        </is>
      </c>
      <c r="AG64" s="27" t="n">
        <v>4260</v>
      </c>
      <c r="AH64" s="27" t="n">
        <v>10</v>
      </c>
      <c r="AI64" s="27" t="n">
        <v>0</v>
      </c>
      <c r="AJ64" s="27" t="n">
        <v>10</v>
      </c>
      <c r="AK64" s="27" t="n">
        <v>10</v>
      </c>
      <c r="AL64" s="27" t="n">
        <v>0</v>
      </c>
      <c r="AM64" s="27" t="inlineStr">
        <is>
          <t>10/03/2022 10:41:28 a. m.</t>
        </is>
      </c>
      <c r="AN64" s="27" t="n">
        <v>3</v>
      </c>
      <c r="AO64" s="27" t="n">
        <v>10</v>
      </c>
      <c r="AP64" s="27" t="inlineStr">
        <is>
          <t>240.5</t>
        </is>
      </c>
      <c r="AQ64" s="27" t="n">
        <v>10</v>
      </c>
      <c r="AR64" s="27" t="inlineStr">
        <is>
          <t>240.5</t>
        </is>
      </c>
      <c r="AS64" s="27" t="n">
        <v>10</v>
      </c>
      <c r="AT64" s="27" t="inlineStr">
        <is>
          <t>240.5</t>
        </is>
      </c>
      <c r="AU64" s="27" t="n">
        <v>0</v>
      </c>
      <c r="AV64" s="27" t="n">
        <v>0</v>
      </c>
      <c r="AW64" s="27" t="n">
        <v>0</v>
      </c>
      <c r="AX64" s="27" t="n">
        <v>0</v>
      </c>
      <c r="AY64" s="27" t="n">
        <v>0</v>
      </c>
      <c r="AZ64" s="27" t="n">
        <v>0</v>
      </c>
      <c r="BA64" s="27" t="n">
        <v>2</v>
      </c>
      <c r="BB64" s="27" t="n"/>
      <c r="BC64" s="27" t="n"/>
      <c r="BD64" s="27" t="n">
        <v>7215</v>
      </c>
      <c r="BE64" s="27" t="n">
        <v>6011</v>
      </c>
      <c r="BF64" s="27" t="inlineStr">
        <is>
          <t>6493.5</t>
        </is>
      </c>
      <c r="BG64" s="27" t="inlineStr">
        <is>
          <t>5409.9</t>
        </is>
      </c>
      <c r="BH64" s="22" t="n">
        <v>45748</v>
      </c>
      <c r="BI64" s="23" t="n"/>
      <c r="BJ64" s="27" t="n"/>
      <c r="BK64" s="27" t="n"/>
      <c r="BL64" s="27" t="n"/>
      <c r="BM64" s="27" t="n"/>
      <c r="BN64" s="27" t="n"/>
      <c r="BO64" s="24" t="n"/>
      <c r="BP64" s="24">
        <f>+VLOOKUP(C64,[1]CV2240!$A$5:$N$800,14,FALSE)</f>
        <v/>
      </c>
      <c r="BQ64" s="24">
        <f>+VLOOKUP(C64,[1]CV2260!$A$5:$N$900,14,FALSE)</f>
        <v/>
      </c>
      <c r="BR64" s="24">
        <f>+VLOOKUP(C64,[1]CV2320!$A$5:$N$900,14,FALSE)</f>
        <v/>
      </c>
      <c r="BS64" s="24">
        <f>+VLOOKUP(C64,[1]CV2340!$A$5:$N$900,14,FALSE)</f>
        <v/>
      </c>
      <c r="BT64" s="24">
        <f>+VLOOKUP(C64,[1]CV2360!$A$5:$N$900,14,FALSE)</f>
        <v/>
      </c>
      <c r="BU64" s="24">
        <f>+VLOOKUP(C64,[1]CV2420!$A$5:$N$900,14,FALSE)</f>
        <v/>
      </c>
      <c r="BV64" s="24">
        <f>+VLOOKUP(C64,[1]CV2440!$A$5:$N$900,14,FALSE)</f>
        <v/>
      </c>
      <c r="BW64" s="24">
        <f>+VLOOKUP(C64,[1]CV2460!$A$5:$N$900,14,FALSE)</f>
        <v/>
      </c>
      <c r="BX64" s="24">
        <f>+VLOOKUP(C64,[1]CV2520!$A$5:$N$900,14,FALSE)</f>
        <v/>
      </c>
      <c r="BY64" s="24">
        <f>+VLOOKUP(C64,CV!$A$5:$N$896,14,FALSE)</f>
        <v/>
      </c>
      <c r="BZ64" s="24">
        <f>SUBTOTAL(9,BO64:BY64)</f>
        <v/>
      </c>
      <c r="CA64" s="27" t="n"/>
      <c r="CB64" s="27" t="n"/>
      <c r="CC64" s="27" t="n"/>
      <c r="CD64" s="27" t="n"/>
    </row>
    <row r="65">
      <c r="A65" s="19">
        <f>+C65</f>
        <v/>
      </c>
      <c r="B65" s="27">
        <f>+VLOOKUP(A65,'BASE 2540'!$A$2:$B$500,2,FALSE)</f>
        <v/>
      </c>
      <c r="C65" s="27" t="n">
        <v>723796</v>
      </c>
      <c r="D65" s="27" t="inlineStr">
        <is>
          <t>Martinez</t>
        </is>
      </c>
      <c r="E65" s="27" t="inlineStr">
        <is>
          <t>Salinas</t>
        </is>
      </c>
      <c r="F65" s="27" t="inlineStr">
        <is>
          <t xml:space="preserve">Arely </t>
        </is>
      </c>
      <c r="G65" s="27">
        <f>+CONCATENATE(D65,"  ",E65," ",F65,)</f>
        <v/>
      </c>
      <c r="H65" s="27" t="inlineStr">
        <is>
          <t>AS</t>
        </is>
      </c>
      <c r="I65" s="27" t="n"/>
      <c r="J65" s="27" t="n">
        <v>2</v>
      </c>
      <c r="K65" s="27" t="inlineStr">
        <is>
          <t>Centro</t>
        </is>
      </c>
      <c r="L65" s="27" t="inlineStr">
        <is>
          <t>TAX</t>
        </is>
      </c>
      <c r="M65" s="27" t="n"/>
      <c r="N65" s="27" t="n"/>
      <c r="O65" s="27" t="n"/>
      <c r="P65" s="27" t="inlineStr">
        <is>
          <t>LIC-MEES-18</t>
        </is>
      </c>
      <c r="Q65" s="27" t="inlineStr">
        <is>
          <t>LI</t>
        </is>
      </c>
      <c r="R65" s="27" t="inlineStr">
        <is>
          <t>2L25</t>
        </is>
      </c>
      <c r="S65" s="27" t="inlineStr">
        <is>
          <t>F</t>
        </is>
      </c>
      <c r="T65" s="27" t="inlineStr">
        <is>
          <t>RI</t>
        </is>
      </c>
      <c r="U65" s="27" t="inlineStr">
        <is>
          <t>-</t>
        </is>
      </c>
      <c r="V65" s="21" t="n">
        <v>45783</v>
      </c>
      <c r="W65" s="27" t="n">
        <v>202240</v>
      </c>
      <c r="X65" s="27" t="inlineStr">
        <is>
          <t>Matutino</t>
        </is>
      </c>
      <c r="Y65" s="27" t="inlineStr">
        <is>
          <t xml:space="preserve"> No especificada</t>
        </is>
      </c>
      <c r="Z65" s="27" t="n"/>
      <c r="AA65" s="27" t="n">
        <v>-9541560922</v>
      </c>
      <c r="AB65" s="27" t="inlineStr">
        <is>
          <t>MASA010221MOCRLRA5</t>
        </is>
      </c>
      <c r="AC65" s="22" t="n">
        <v>36943</v>
      </c>
      <c r="AD65" s="27" t="inlineStr">
        <is>
          <t>12/05/2025 07:39:26 p. m.</t>
        </is>
      </c>
      <c r="AE65" s="23" t="inlineStr">
        <is>
          <t>mtnez_arely21@hotmail.com</t>
        </is>
      </c>
      <c r="AF65" s="27" t="inlineStr">
        <is>
          <t>00723796@red.unid.mx</t>
        </is>
      </c>
      <c r="AG65" s="27" t="n">
        <v>4300</v>
      </c>
      <c r="AH65" s="27" t="n">
        <v>50</v>
      </c>
      <c r="AI65" s="27" t="n">
        <v>0</v>
      </c>
      <c r="AJ65" s="27" t="n">
        <v>50</v>
      </c>
      <c r="AK65" s="27" t="n">
        <v>50</v>
      </c>
      <c r="AL65" s="27" t="n">
        <v>0</v>
      </c>
      <c r="AM65" s="27" t="inlineStr">
        <is>
          <t>18/01/2025 12:37:23 p. m.</t>
        </is>
      </c>
      <c r="AN65" s="27" t="n">
        <v>3</v>
      </c>
      <c r="AO65" s="27" t="n">
        <v>50</v>
      </c>
      <c r="AP65" s="27" t="inlineStr">
        <is>
          <t>4508.25</t>
        </is>
      </c>
      <c r="AQ65" s="27" t="n">
        <v>50</v>
      </c>
      <c r="AR65" s="27" t="inlineStr">
        <is>
          <t>4508.25</t>
        </is>
      </c>
      <c r="AS65" s="27" t="n">
        <v>50</v>
      </c>
      <c r="AT65" s="27" t="inlineStr">
        <is>
          <t>4508.25</t>
        </is>
      </c>
      <c r="AU65" s="27" t="n">
        <v>0</v>
      </c>
      <c r="AV65" s="27" t="n">
        <v>0</v>
      </c>
      <c r="AW65" s="27" t="n">
        <v>0</v>
      </c>
      <c r="AX65" s="27" t="n">
        <v>0</v>
      </c>
      <c r="AY65" s="27" t="n">
        <v>0</v>
      </c>
      <c r="AZ65" s="27" t="n">
        <v>0</v>
      </c>
      <c r="BA65" s="27" t="n">
        <v>1</v>
      </c>
      <c r="BB65" s="27" t="n"/>
      <c r="BC65" s="27" t="n"/>
      <c r="BD65" s="27" t="n">
        <v>18033</v>
      </c>
      <c r="BE65" s="27" t="n">
        <v>6011</v>
      </c>
      <c r="BF65" s="27" t="inlineStr">
        <is>
          <t>9016.5</t>
        </is>
      </c>
      <c r="BG65" s="27" t="inlineStr">
        <is>
          <t>3005.5</t>
        </is>
      </c>
      <c r="BH65" s="22" t="n">
        <v>45747</v>
      </c>
      <c r="BI65" s="23" t="n"/>
      <c r="BJ65" s="27" t="n"/>
      <c r="BK65" s="27" t="n"/>
      <c r="BL65" s="27" t="n"/>
      <c r="BM65" s="27" t="n"/>
      <c r="BN65" s="27" t="n"/>
      <c r="BO65" s="24" t="n"/>
      <c r="BP65" s="24">
        <f>+VLOOKUP(C65,[1]CV2240!$A$5:$N$800,14,FALSE)</f>
        <v/>
      </c>
      <c r="BQ65" s="24">
        <f>+VLOOKUP(C65,[1]CV2260!$A$5:$N$900,14,FALSE)</f>
        <v/>
      </c>
      <c r="BR65" s="24">
        <f>+VLOOKUP(C65,[1]CV2320!$A$5:$N$900,14,FALSE)</f>
        <v/>
      </c>
      <c r="BS65" s="24">
        <f>+VLOOKUP(C65,[1]CV2340!$A$5:$N$900,14,FALSE)</f>
        <v/>
      </c>
      <c r="BT65" s="24">
        <f>+VLOOKUP(C65,[1]CV2360!$A$5:$N$900,14,FALSE)</f>
        <v/>
      </c>
      <c r="BU65" s="24">
        <f>+VLOOKUP(C65,[1]CV2420!$A$5:$N$900,14,FALSE)</f>
        <v/>
      </c>
      <c r="BV65" s="24">
        <f>+VLOOKUP(C65,[1]CV2440!$A$5:$N$900,14,FALSE)</f>
        <v/>
      </c>
      <c r="BW65" s="24">
        <f>+VLOOKUP(C65,[1]CV2460!$A$5:$N$900,14,FALSE)</f>
        <v/>
      </c>
      <c r="BX65" s="24">
        <f>+VLOOKUP(C65,[1]CV2520!$A$5:$N$900,14,FALSE)</f>
        <v/>
      </c>
      <c r="BY65" s="24">
        <f>+VLOOKUP(C65,CV!$A$5:$N$896,14,FALSE)</f>
        <v/>
      </c>
      <c r="BZ65" s="24">
        <f>SUBTOTAL(9,BO65:BY65)</f>
        <v/>
      </c>
      <c r="CA65" s="27" t="n"/>
      <c r="CB65" s="27" t="n"/>
      <c r="CC65" s="27" t="n"/>
      <c r="CD65" s="27" t="n"/>
    </row>
    <row r="66">
      <c r="A66" s="19">
        <f>+C66</f>
        <v/>
      </c>
      <c r="B66" s="27">
        <f>+VLOOKUP(A66,'BASE 2540'!$A$2:$B$500,2,FALSE)</f>
        <v/>
      </c>
      <c r="C66" s="27" t="n">
        <v>725375</v>
      </c>
      <c r="D66" s="27" t="inlineStr">
        <is>
          <t>Morales</t>
        </is>
      </c>
      <c r="E66" s="27" t="inlineStr">
        <is>
          <t>Jimenez</t>
        </is>
      </c>
      <c r="F66" s="27" t="inlineStr">
        <is>
          <t xml:space="preserve">Omar </t>
        </is>
      </c>
      <c r="G66" s="27">
        <f>+CONCATENATE(D66,"  ",E66," ",F66,)</f>
        <v/>
      </c>
      <c r="H66" s="27" t="inlineStr">
        <is>
          <t>AS</t>
        </is>
      </c>
      <c r="I66" s="27" t="n"/>
      <c r="J66" s="27" t="n">
        <v>2</v>
      </c>
      <c r="K66" s="27" t="inlineStr">
        <is>
          <t>Centro</t>
        </is>
      </c>
      <c r="L66" s="27" t="inlineStr">
        <is>
          <t>TAX</t>
        </is>
      </c>
      <c r="M66" s="27" t="n"/>
      <c r="N66" s="27" t="n"/>
      <c r="O66" s="27" t="n"/>
      <c r="P66" s="27" t="inlineStr">
        <is>
          <t>LIC-EJME-17</t>
        </is>
      </c>
      <c r="Q66" s="27" t="inlineStr">
        <is>
          <t>LI</t>
        </is>
      </c>
      <c r="R66" s="25" t="n">
        <v>2e+25</v>
      </c>
      <c r="S66" s="27" t="inlineStr">
        <is>
          <t>M</t>
        </is>
      </c>
      <c r="T66" s="27" t="inlineStr">
        <is>
          <t>RI</t>
        </is>
      </c>
      <c r="U66" s="27" t="inlineStr">
        <is>
          <t>-</t>
        </is>
      </c>
      <c r="V66" s="27" t="n"/>
      <c r="W66" s="27" t="n">
        <v>202240</v>
      </c>
      <c r="X66" s="27" t="inlineStr">
        <is>
          <t>Sin horario</t>
        </is>
      </c>
      <c r="Y66" s="27" t="inlineStr">
        <is>
          <t xml:space="preserve"> No especificada</t>
        </is>
      </c>
      <c r="Z66" s="27" t="n"/>
      <c r="AA66" s="27" t="n"/>
      <c r="AB66" s="27" t="inlineStr">
        <is>
          <t>MOJO990421HDFRMM03</t>
        </is>
      </c>
      <c r="AC66" s="22" t="n">
        <v>36271</v>
      </c>
      <c r="AD66" s="27" t="inlineStr">
        <is>
          <t>25/05/2025 07:37:16 a. m.</t>
        </is>
      </c>
      <c r="AE66" s="23" t="inlineStr">
        <is>
          <t>omardmj210499@gmail.com</t>
        </is>
      </c>
      <c r="AF66" s="27" t="inlineStr">
        <is>
          <t>00725375@red.unid.mx</t>
        </is>
      </c>
      <c r="AG66" s="27" t="n">
        <v>9760</v>
      </c>
      <c r="AH66" s="27" t="n">
        <v>55</v>
      </c>
      <c r="AI66" s="27" t="n">
        <v>0</v>
      </c>
      <c r="AJ66" s="27" t="n">
        <v>55</v>
      </c>
      <c r="AK66" s="27" t="n">
        <v>55</v>
      </c>
      <c r="AL66" s="27" t="n">
        <v>0</v>
      </c>
      <c r="AM66" s="27" t="inlineStr">
        <is>
          <t>16/05/2024 09:55:08 a. m.</t>
        </is>
      </c>
      <c r="AN66" s="27" t="n">
        <v>3</v>
      </c>
      <c r="AO66" s="27" t="n">
        <v>55</v>
      </c>
      <c r="AP66" s="27" t="n">
        <v>0</v>
      </c>
      <c r="AQ66" s="27" t="n">
        <v>55</v>
      </c>
      <c r="AR66" s="27" t="n">
        <v>0</v>
      </c>
      <c r="AS66" s="27" t="n">
        <v>55</v>
      </c>
      <c r="AT66" s="27" t="n">
        <v>0</v>
      </c>
      <c r="AU66" s="27" t="n">
        <v>0</v>
      </c>
      <c r="AV66" s="27" t="n">
        <v>0</v>
      </c>
      <c r="AW66" s="27" t="n">
        <v>0</v>
      </c>
      <c r="AX66" s="27" t="n">
        <v>0</v>
      </c>
      <c r="AY66" s="27" t="n">
        <v>0</v>
      </c>
      <c r="AZ66" s="27" t="n">
        <v>0</v>
      </c>
      <c r="BA66" s="27" t="n"/>
      <c r="BB66" s="27" t="n"/>
      <c r="BC66" s="27" t="n"/>
      <c r="BD66" s="27" t="n">
        <v>9900</v>
      </c>
      <c r="BE66" s="27" t="n">
        <v>3300</v>
      </c>
      <c r="BF66" s="27" t="n">
        <v>4455</v>
      </c>
      <c r="BG66" s="27" t="n">
        <v>1485</v>
      </c>
      <c r="BH66" s="27" t="inlineStr">
        <is>
          <t>25/05/2025 07:37:16 a. m.</t>
        </is>
      </c>
      <c r="BI66" s="23" t="n"/>
      <c r="BJ66" s="27" t="n"/>
      <c r="BK66" s="27" t="n"/>
      <c r="BL66" s="27" t="n"/>
      <c r="BM66" s="27" t="n"/>
      <c r="BN66" s="27" t="n"/>
      <c r="BO66" s="24" t="n"/>
      <c r="BP66" s="24">
        <f>+VLOOKUP(C66,[1]CV2240!$A$5:$N$800,14,FALSE)</f>
        <v/>
      </c>
      <c r="BQ66" s="24" t="n"/>
      <c r="BR66" s="24">
        <f>+VLOOKUP(C66,[1]CV2320!$A$5:$N$900,14,FALSE)</f>
        <v/>
      </c>
      <c r="BS66" s="24" t="n"/>
      <c r="BT66" s="24" t="n"/>
      <c r="BU66" s="24">
        <f>+VLOOKUP(C66,[1]CV2420!$A$5:$N$900,14,FALSE)</f>
        <v/>
      </c>
      <c r="BV66" s="24">
        <f>+VLOOKUP(C66,[1]CV2440!$A$5:$N$900,14,FALSE)</f>
        <v/>
      </c>
      <c r="BW66" s="24">
        <f>+VLOOKUP(C66,[1]CV2460!$A$5:$N$900,14,FALSE)</f>
        <v/>
      </c>
      <c r="BX66" s="24">
        <f>+VLOOKUP(C66,[1]CV2520!$A$5:$N$900,14,FALSE)</f>
        <v/>
      </c>
      <c r="BY66" s="24" t="n"/>
      <c r="BZ66" s="24">
        <f>SUBTOTAL(9,BO66:BY66)</f>
        <v/>
      </c>
      <c r="CA66" s="27" t="n"/>
      <c r="CB66" s="27" t="n"/>
      <c r="CC66" s="27" t="n"/>
      <c r="CD66" s="27" t="n"/>
    </row>
    <row r="67">
      <c r="A67" s="19">
        <f>+C67</f>
        <v/>
      </c>
      <c r="B67" s="27">
        <f>+VLOOKUP(A67,'BASE 2540'!$A$2:$B$500,2,FALSE)</f>
        <v/>
      </c>
      <c r="C67" s="27" t="n">
        <v>726870</v>
      </c>
      <c r="D67" s="27" t="inlineStr">
        <is>
          <t>Hernandez</t>
        </is>
      </c>
      <c r="E67" s="27" t="inlineStr">
        <is>
          <t>Rodriguez</t>
        </is>
      </c>
      <c r="F67" s="27" t="inlineStr">
        <is>
          <t>Andrea Karina</t>
        </is>
      </c>
      <c r="G67" s="27">
        <f>+CONCATENATE(D67,"  ",E67," ",F67,)</f>
        <v/>
      </c>
      <c r="H67" s="27" t="inlineStr">
        <is>
          <t>AS</t>
        </is>
      </c>
      <c r="I67" s="27" t="n"/>
      <c r="J67" s="27" t="n">
        <v>2</v>
      </c>
      <c r="K67" s="27" t="inlineStr">
        <is>
          <t>Centro</t>
        </is>
      </c>
      <c r="L67" s="27" t="inlineStr">
        <is>
          <t>TAX</t>
        </is>
      </c>
      <c r="M67" s="27" t="n"/>
      <c r="N67" s="27" t="n"/>
      <c r="O67" s="27" t="n"/>
      <c r="P67" s="27" t="inlineStr">
        <is>
          <t>LIC-DERE-18</t>
        </is>
      </c>
      <c r="Q67" s="27" t="inlineStr">
        <is>
          <t>LI</t>
        </is>
      </c>
      <c r="R67" s="27" t="inlineStr">
        <is>
          <t>2L25</t>
        </is>
      </c>
      <c r="S67" s="27" t="inlineStr">
        <is>
          <t>F</t>
        </is>
      </c>
      <c r="T67" s="27" t="inlineStr">
        <is>
          <t>RI</t>
        </is>
      </c>
      <c r="U67" s="27" t="inlineStr">
        <is>
          <t>-</t>
        </is>
      </c>
      <c r="V67" s="21" t="n">
        <v>45785</v>
      </c>
      <c r="W67" s="27" t="n">
        <v>202240</v>
      </c>
      <c r="X67" s="27" t="inlineStr">
        <is>
          <t>Sin horario</t>
        </is>
      </c>
      <c r="Y67" s="27" t="inlineStr">
        <is>
          <t xml:space="preserve"> No especificada</t>
        </is>
      </c>
      <c r="Z67" s="27" t="n"/>
      <c r="AA67" s="27" t="n"/>
      <c r="AB67" s="27" t="inlineStr">
        <is>
          <t>HERA990807MMCRDM01</t>
        </is>
      </c>
      <c r="AC67" s="22" t="n">
        <v>36379</v>
      </c>
      <c r="AD67" s="22" t="n">
        <v>45735</v>
      </c>
      <c r="AE67" s="23" t="inlineStr">
        <is>
          <t>klu190767@gmail.com</t>
        </is>
      </c>
      <c r="AF67" s="27" t="inlineStr">
        <is>
          <t>00726870@red.unid.mx</t>
        </is>
      </c>
      <c r="AG67" s="27" t="n">
        <v>14357</v>
      </c>
      <c r="AH67" s="27" t="n">
        <v>10</v>
      </c>
      <c r="AI67" s="27" t="n">
        <v>0</v>
      </c>
      <c r="AJ67" s="27" t="n">
        <v>10</v>
      </c>
      <c r="AK67" s="27" t="n">
        <v>10</v>
      </c>
      <c r="AL67" s="27" t="n">
        <v>0</v>
      </c>
      <c r="AM67" s="27" t="inlineStr">
        <is>
          <t>04/04/2022 02:42:24 p. m.</t>
        </is>
      </c>
      <c r="AN67" s="27" t="n">
        <v>3</v>
      </c>
      <c r="AO67" s="27" t="n">
        <v>10</v>
      </c>
      <c r="AP67" s="27" t="inlineStr">
        <is>
          <t>2704.95</t>
        </is>
      </c>
      <c r="AQ67" s="27" t="n">
        <v>10</v>
      </c>
      <c r="AR67" s="27" t="inlineStr">
        <is>
          <t>2704.95</t>
        </is>
      </c>
      <c r="AS67" s="27" t="n">
        <v>10</v>
      </c>
      <c r="AT67" s="27" t="inlineStr">
        <is>
          <t>2704.95</t>
        </is>
      </c>
      <c r="AU67" s="27" t="n">
        <v>0</v>
      </c>
      <c r="AV67" s="27" t="n">
        <v>0</v>
      </c>
      <c r="AW67" s="27" t="n">
        <v>0</v>
      </c>
      <c r="AX67" s="27" t="n">
        <v>0</v>
      </c>
      <c r="AY67" s="27" t="n">
        <v>0</v>
      </c>
      <c r="AZ67" s="27" t="n">
        <v>0</v>
      </c>
      <c r="BA67" s="27" t="n">
        <v>5</v>
      </c>
      <c r="BB67" s="27" t="n"/>
      <c r="BC67" s="27" t="n"/>
      <c r="BD67" s="27" t="n">
        <v>18033</v>
      </c>
      <c r="BE67" s="27" t="n">
        <v>6011</v>
      </c>
      <c r="BF67" s="27" t="inlineStr">
        <is>
          <t>16229.7</t>
        </is>
      </c>
      <c r="BG67" s="27" t="inlineStr">
        <is>
          <t>5409.9</t>
        </is>
      </c>
      <c r="BH67" s="22" t="n">
        <v>45735</v>
      </c>
      <c r="BI67" s="23" t="n"/>
      <c r="BJ67" s="27" t="n"/>
      <c r="BK67" s="27" t="n"/>
      <c r="BL67" s="27" t="n"/>
      <c r="BM67" s="27" t="n"/>
      <c r="BN67" s="27" t="n"/>
      <c r="BO67" s="24" t="n"/>
      <c r="BP67" s="24">
        <f>+VLOOKUP(C67,[1]CV2240!$A$5:$N$800,14,FALSE)</f>
        <v/>
      </c>
      <c r="BQ67" s="24">
        <f>+VLOOKUP(C67,[1]CV2260!$A$5:$N$900,14,FALSE)</f>
        <v/>
      </c>
      <c r="BR67" s="24">
        <f>+VLOOKUP(C67,[1]CV2320!$A$5:$N$900,14,FALSE)</f>
        <v/>
      </c>
      <c r="BS67" s="24">
        <f>+VLOOKUP(C67,[1]CV2340!$A$5:$N$900,14,FALSE)</f>
        <v/>
      </c>
      <c r="BT67" s="24">
        <f>+VLOOKUP(C67,[1]CV2360!$A$5:$N$900,14,FALSE)</f>
        <v/>
      </c>
      <c r="BU67" s="24">
        <f>+VLOOKUP(C67,[1]CV2420!$A$5:$N$900,14,FALSE)</f>
        <v/>
      </c>
      <c r="BV67" s="24">
        <f>+VLOOKUP(C67,[1]CV2440!$A$5:$N$900,14,FALSE)</f>
        <v/>
      </c>
      <c r="BW67" s="24">
        <f>+VLOOKUP(C67,[1]CV2460!$A$5:$N$900,14,FALSE)</f>
        <v/>
      </c>
      <c r="BX67" s="24">
        <f>+VLOOKUP(C67,[1]CV2520!$A$5:$N$900,14,FALSE)</f>
        <v/>
      </c>
      <c r="BY67" s="24">
        <f>+VLOOKUP(C67,CV!$A$5:$N$896,14,FALSE)</f>
        <v/>
      </c>
      <c r="BZ67" s="24">
        <f>SUBTOTAL(9,BO67:BY67)</f>
        <v/>
      </c>
      <c r="CA67" s="27" t="n"/>
      <c r="CB67" s="27" t="n"/>
      <c r="CC67" s="27" t="n"/>
      <c r="CD67" s="27" t="n"/>
    </row>
    <row r="68">
      <c r="A68" s="19">
        <f>+C68</f>
        <v/>
      </c>
      <c r="B68" s="27">
        <f>+VLOOKUP(A68,'BASE 2540'!$A$2:$B$500,2,FALSE)</f>
        <v/>
      </c>
      <c r="C68" s="27" t="n">
        <v>730162</v>
      </c>
      <c r="D68" s="27" t="inlineStr">
        <is>
          <t>Lopez</t>
        </is>
      </c>
      <c r="E68" s="27" t="inlineStr">
        <is>
          <t>Matus</t>
        </is>
      </c>
      <c r="F68" s="27" t="inlineStr">
        <is>
          <t>Zeltzin Amalinalli</t>
        </is>
      </c>
      <c r="G68" s="27">
        <f>+CONCATENATE(D68,"  ",E68," ",F68,)</f>
        <v/>
      </c>
      <c r="H68" s="27" t="inlineStr">
        <is>
          <t>AS</t>
        </is>
      </c>
      <c r="I68" s="27" t="n"/>
      <c r="J68" s="27" t="n">
        <v>2</v>
      </c>
      <c r="K68" s="27" t="inlineStr">
        <is>
          <t>Centro</t>
        </is>
      </c>
      <c r="L68" s="27" t="inlineStr">
        <is>
          <t>TAX</t>
        </is>
      </c>
      <c r="M68" s="27" t="n"/>
      <c r="N68" s="27" t="n"/>
      <c r="O68" s="27" t="n"/>
      <c r="P68" s="27" t="inlineStr">
        <is>
          <t>LIC-PSIO-18</t>
        </is>
      </c>
      <c r="Q68" s="27" t="inlineStr">
        <is>
          <t>LI</t>
        </is>
      </c>
      <c r="R68" s="27" t="inlineStr">
        <is>
          <t>2L25</t>
        </is>
      </c>
      <c r="S68" s="27" t="inlineStr">
        <is>
          <t>F</t>
        </is>
      </c>
      <c r="T68" s="27" t="inlineStr">
        <is>
          <t>RI</t>
        </is>
      </c>
      <c r="U68" s="27" t="inlineStr">
        <is>
          <t>-</t>
        </is>
      </c>
      <c r="V68" s="21" t="n">
        <v>45782</v>
      </c>
      <c r="W68" s="27" t="n">
        <v>202240</v>
      </c>
      <c r="X68" s="27" t="inlineStr">
        <is>
          <t>Matutino</t>
        </is>
      </c>
      <c r="Y68" s="27" t="inlineStr">
        <is>
          <t xml:space="preserve"> No especificada</t>
        </is>
      </c>
      <c r="Z68" s="27" t="n"/>
      <c r="AA68" s="27" t="n">
        <v>-9511293294</v>
      </c>
      <c r="AB68" s="27" t="inlineStr">
        <is>
          <t>LOMZ030327MOCPTLA4</t>
        </is>
      </c>
      <c r="AC68" s="22" t="n">
        <v>37707</v>
      </c>
      <c r="AD68" s="22" t="n">
        <v>45743</v>
      </c>
      <c r="AE68" s="23" t="inlineStr">
        <is>
          <t>zlopezmatus@gmail.com</t>
        </is>
      </c>
      <c r="AF68" s="27" t="inlineStr">
        <is>
          <t>00730162@red.unid.mx</t>
        </is>
      </c>
      <c r="AG68" s="27" t="n">
        <v>7020</v>
      </c>
      <c r="AH68" s="27" t="n">
        <v>10</v>
      </c>
      <c r="AI68" s="27" t="n">
        <v>0</v>
      </c>
      <c r="AJ68" s="27" t="n">
        <v>10</v>
      </c>
      <c r="AK68" s="27" t="n">
        <v>10</v>
      </c>
      <c r="AL68" s="27" t="n">
        <v>0</v>
      </c>
      <c r="AM68" s="27" t="inlineStr">
        <is>
          <t>03/05/2022 08:35:15 p. m.</t>
        </is>
      </c>
      <c r="AN68" s="27" t="n">
        <v>3</v>
      </c>
      <c r="AO68" s="27" t="n">
        <v>10</v>
      </c>
      <c r="AP68" s="27" t="inlineStr">
        <is>
          <t>1803.3</t>
        </is>
      </c>
      <c r="AQ68" s="27" t="n">
        <v>10</v>
      </c>
      <c r="AR68" s="27" t="inlineStr">
        <is>
          <t>1803.3</t>
        </is>
      </c>
      <c r="AS68" s="27" t="n">
        <v>10</v>
      </c>
      <c r="AT68" s="27" t="inlineStr">
        <is>
          <t>1803.3</t>
        </is>
      </c>
      <c r="AU68" s="27" t="n">
        <v>0</v>
      </c>
      <c r="AV68" s="27" t="n">
        <v>0</v>
      </c>
      <c r="AW68" s="27" t="n">
        <v>0</v>
      </c>
      <c r="AX68" s="27" t="n">
        <v>0</v>
      </c>
      <c r="AY68" s="27" t="n">
        <v>0</v>
      </c>
      <c r="AZ68" s="27" t="n">
        <v>0</v>
      </c>
      <c r="BA68" s="27" t="n">
        <v>1</v>
      </c>
      <c r="BB68" s="27" t="n"/>
      <c r="BC68" s="27" t="n"/>
      <c r="BD68" s="27" t="n">
        <v>18033</v>
      </c>
      <c r="BE68" s="27" t="n">
        <v>6011</v>
      </c>
      <c r="BF68" s="27" t="inlineStr">
        <is>
          <t>16229.7</t>
        </is>
      </c>
      <c r="BG68" s="27" t="inlineStr">
        <is>
          <t>5409.9</t>
        </is>
      </c>
      <c r="BH68" s="22" t="n">
        <v>45743</v>
      </c>
      <c r="BI68" s="23" t="n"/>
      <c r="BJ68" s="27" t="n"/>
      <c r="BK68" s="27" t="n"/>
      <c r="BL68" s="27" t="n"/>
      <c r="BM68" s="27" t="n"/>
      <c r="BN68" s="27" t="n"/>
      <c r="BO68" s="24" t="n"/>
      <c r="BP68" s="24">
        <f>+VLOOKUP(C68,[1]CV2240!$A$5:$N$800,14,FALSE)</f>
        <v/>
      </c>
      <c r="BQ68" s="24">
        <f>+VLOOKUP(C68,[1]CV2260!$A$5:$N$900,14,FALSE)</f>
        <v/>
      </c>
      <c r="BR68" s="24">
        <f>+VLOOKUP(C68,[1]CV2320!$A$5:$N$900,14,FALSE)</f>
        <v/>
      </c>
      <c r="BS68" s="24">
        <f>+VLOOKUP(C68,[1]CV2340!$A$5:$N$900,14,FALSE)</f>
        <v/>
      </c>
      <c r="BT68" s="24">
        <f>+VLOOKUP(C68,[1]CV2360!$A$5:$N$900,14,FALSE)</f>
        <v/>
      </c>
      <c r="BU68" s="24">
        <f>+VLOOKUP(C68,[1]CV2420!$A$5:$N$900,14,FALSE)</f>
        <v/>
      </c>
      <c r="BV68" s="24">
        <f>+VLOOKUP(C68,[1]CV2440!$A$5:$N$900,14,FALSE)</f>
        <v/>
      </c>
      <c r="BW68" s="24">
        <f>+VLOOKUP(C68,[1]CV2460!$A$5:$N$900,14,FALSE)</f>
        <v/>
      </c>
      <c r="BX68" s="24">
        <f>+VLOOKUP(C68,[1]CV2520!$A$5:$N$900,14,FALSE)</f>
        <v/>
      </c>
      <c r="BY68" s="24">
        <f>+VLOOKUP(C68,CV!$A$5:$N$896,14,FALSE)</f>
        <v/>
      </c>
      <c r="BZ68" s="24">
        <f>SUBTOTAL(9,BO68:BY68)</f>
        <v/>
      </c>
      <c r="CA68" s="27" t="n"/>
      <c r="CB68" s="27" t="n"/>
      <c r="CC68" s="27" t="n"/>
      <c r="CD68" s="27" t="n"/>
    </row>
    <row r="69">
      <c r="A69" s="19">
        <f>+C69</f>
        <v/>
      </c>
      <c r="B69" s="27">
        <f>+VLOOKUP(A69,'BASE 2540'!$A$2:$B$500,2,FALSE)</f>
        <v/>
      </c>
      <c r="C69" s="27" t="n">
        <v>732126</v>
      </c>
      <c r="D69" s="27" t="inlineStr">
        <is>
          <t>Ruiz</t>
        </is>
      </c>
      <c r="E69" s="27" t="inlineStr">
        <is>
          <t>Santiago</t>
        </is>
      </c>
      <c r="F69" s="27" t="inlineStr">
        <is>
          <t>Guie Xhuuba</t>
        </is>
      </c>
      <c r="G69" s="27">
        <f>+CONCATENATE(D69,"  ",E69," ",F69,)</f>
        <v/>
      </c>
      <c r="H69" s="27" t="inlineStr">
        <is>
          <t>AS</t>
        </is>
      </c>
      <c r="I69" s="27" t="n"/>
      <c r="J69" s="27" t="n">
        <v>2</v>
      </c>
      <c r="K69" s="27" t="inlineStr">
        <is>
          <t>Centro</t>
        </is>
      </c>
      <c r="L69" s="27" t="inlineStr">
        <is>
          <t>TAX</t>
        </is>
      </c>
      <c r="M69" s="27" t="n"/>
      <c r="N69" s="27" t="n"/>
      <c r="O69" s="27" t="n"/>
      <c r="P69" s="27" t="inlineStr">
        <is>
          <t>LIC-DSGD-18</t>
        </is>
      </c>
      <c r="Q69" s="27" t="inlineStr">
        <is>
          <t>LI</t>
        </is>
      </c>
      <c r="R69" s="27" t="inlineStr">
        <is>
          <t>2L25</t>
        </is>
      </c>
      <c r="S69" s="27" t="inlineStr">
        <is>
          <t>F</t>
        </is>
      </c>
      <c r="T69" s="27" t="inlineStr">
        <is>
          <t>RI</t>
        </is>
      </c>
      <c r="U69" s="27" t="inlineStr">
        <is>
          <t>-</t>
        </is>
      </c>
      <c r="V69" s="21" t="n">
        <v>45783</v>
      </c>
      <c r="W69" s="27" t="n">
        <v>202260</v>
      </c>
      <c r="X69" s="27" t="inlineStr">
        <is>
          <t>Matutino</t>
        </is>
      </c>
      <c r="Y69" s="27" t="inlineStr">
        <is>
          <t xml:space="preserve"> No especificada</t>
        </is>
      </c>
      <c r="Z69" s="27" t="n"/>
      <c r="AA69" s="27" t="n">
        <v>-5527445819</v>
      </c>
      <c r="AB69" s="27" t="inlineStr">
        <is>
          <t>RUSG021115MMCZNXA5</t>
        </is>
      </c>
      <c r="AC69" s="22" t="n">
        <v>37575</v>
      </c>
      <c r="AD69" s="22" t="n">
        <v>45791</v>
      </c>
      <c r="AE69" s="23" t="inlineStr">
        <is>
          <t>guiexrs@gmail.com</t>
        </is>
      </c>
      <c r="AF69" s="27" t="inlineStr">
        <is>
          <t>00732126@red.unid.mx</t>
        </is>
      </c>
      <c r="AG69" s="27" t="n">
        <v>15500</v>
      </c>
      <c r="AH69" s="27" t="n">
        <v>10</v>
      </c>
      <c r="AI69" s="27" t="n">
        <v>0</v>
      </c>
      <c r="AJ69" s="27" t="n">
        <v>10</v>
      </c>
      <c r="AK69" s="27" t="n">
        <v>10</v>
      </c>
      <c r="AL69" s="27" t="n">
        <v>0</v>
      </c>
      <c r="AM69" s="27" t="inlineStr">
        <is>
          <t>12/05/2022 10:13:44 a. m.</t>
        </is>
      </c>
      <c r="AN69" s="27" t="n">
        <v>3</v>
      </c>
      <c r="AO69" s="27" t="n">
        <v>10</v>
      </c>
      <c r="AP69" s="27" t="inlineStr">
        <is>
          <t>3501.6</t>
        </is>
      </c>
      <c r="AQ69" s="27" t="n">
        <v>10</v>
      </c>
      <c r="AR69" s="27" t="inlineStr">
        <is>
          <t>3501.6</t>
        </is>
      </c>
      <c r="AS69" s="27" t="n">
        <v>10</v>
      </c>
      <c r="AT69" s="27" t="inlineStr">
        <is>
          <t>3501.6</t>
        </is>
      </c>
      <c r="AU69" s="27" t="n">
        <v>0</v>
      </c>
      <c r="AV69" s="27" t="n">
        <v>0</v>
      </c>
      <c r="AW69" s="27" t="n">
        <v>0</v>
      </c>
      <c r="AX69" s="27" t="n">
        <v>0</v>
      </c>
      <c r="AY69" s="27" t="n">
        <v>0</v>
      </c>
      <c r="AZ69" s="27" t="n">
        <v>0</v>
      </c>
      <c r="BA69" s="27" t="n">
        <v>1</v>
      </c>
      <c r="BB69" s="27" t="n"/>
      <c r="BC69" s="27" t="n"/>
      <c r="BD69" s="27" t="n">
        <v>17508</v>
      </c>
      <c r="BE69" s="27" t="n">
        <v>5836</v>
      </c>
      <c r="BF69" s="27" t="inlineStr">
        <is>
          <t>15757.2</t>
        </is>
      </c>
      <c r="BG69" s="27" t="inlineStr">
        <is>
          <t>5252.4</t>
        </is>
      </c>
      <c r="BH69" s="22" t="n">
        <v>45734</v>
      </c>
      <c r="BI69" s="23" t="n"/>
      <c r="BJ69" s="27" t="n"/>
      <c r="BK69" s="27" t="n"/>
      <c r="BL69" s="27" t="n"/>
      <c r="BM69" s="27" t="n"/>
      <c r="BN69" s="27" t="n"/>
      <c r="BO69" s="24" t="n"/>
      <c r="BP69" s="24" t="n"/>
      <c r="BQ69" s="24" t="n"/>
      <c r="BR69" s="24">
        <f>+VLOOKUP(C69,[1]CV2320!$A$5:$N$900,14,FALSE)</f>
        <v/>
      </c>
      <c r="BS69" s="24">
        <f>+VLOOKUP(C69,[1]CV2340!$A$5:$N$900,14,FALSE)</f>
        <v/>
      </c>
      <c r="BT69" s="24">
        <f>+VLOOKUP(C69,[1]CV2360!$A$5:$N$900,14,FALSE)</f>
        <v/>
      </c>
      <c r="BU69" s="24">
        <f>+VLOOKUP(C69,[1]CV2420!$A$5:$N$900,14,FALSE)</f>
        <v/>
      </c>
      <c r="BV69" s="24">
        <f>+VLOOKUP(C69,[1]CV2440!$A$5:$N$900,14,FALSE)</f>
        <v/>
      </c>
      <c r="BW69" s="24">
        <f>+VLOOKUP(C69,[1]CV2460!$A$5:$N$900,14,FALSE)</f>
        <v/>
      </c>
      <c r="BX69" s="24">
        <f>+VLOOKUP(C69,[1]CV2520!$A$5:$N$900,14,FALSE)</f>
        <v/>
      </c>
      <c r="BY69" s="24">
        <f>+VLOOKUP(C69,CV!$A$5:$N$896,14,FALSE)</f>
        <v/>
      </c>
      <c r="BZ69" s="24">
        <f>SUBTOTAL(9,BO69:BY69)</f>
        <v/>
      </c>
      <c r="CA69" s="27" t="n"/>
      <c r="CB69" s="27" t="n"/>
      <c r="CC69" s="27" t="n"/>
      <c r="CD69" s="27" t="n"/>
    </row>
    <row r="70">
      <c r="A70" s="19">
        <f>+C70</f>
        <v/>
      </c>
      <c r="B70" s="27">
        <f>+VLOOKUP(A70,'BASE 2540'!$A$2:$B$500,2,FALSE)</f>
        <v/>
      </c>
      <c r="C70" s="27" t="n">
        <v>734260</v>
      </c>
      <c r="D70" s="27" t="inlineStr">
        <is>
          <t>Peña</t>
        </is>
      </c>
      <c r="E70" s="27" t="inlineStr">
        <is>
          <t>Cruz</t>
        </is>
      </c>
      <c r="F70" s="27" t="inlineStr">
        <is>
          <t>Luis Ignacio</t>
        </is>
      </c>
      <c r="G70" s="27">
        <f>+CONCATENATE(D70,"  ",E70," ",F70,)</f>
        <v/>
      </c>
      <c r="H70" s="27" t="inlineStr">
        <is>
          <t>AS</t>
        </is>
      </c>
      <c r="I70" s="27" t="n"/>
      <c r="J70" s="27" t="n">
        <v>2</v>
      </c>
      <c r="K70" s="27" t="inlineStr">
        <is>
          <t>Centro</t>
        </is>
      </c>
      <c r="L70" s="27" t="inlineStr">
        <is>
          <t>TAX</t>
        </is>
      </c>
      <c r="M70" s="27" t="n"/>
      <c r="N70" s="27" t="n"/>
      <c r="O70" s="27" t="n"/>
      <c r="P70" s="27" t="inlineStr">
        <is>
          <t>LIC-EJME-17</t>
        </is>
      </c>
      <c r="Q70" s="27" t="inlineStr">
        <is>
          <t>LI</t>
        </is>
      </c>
      <c r="R70" s="25" t="n">
        <v>2e+25</v>
      </c>
      <c r="S70" s="27" t="inlineStr">
        <is>
          <t>M</t>
        </is>
      </c>
      <c r="T70" s="27" t="inlineStr">
        <is>
          <t>RI</t>
        </is>
      </c>
      <c r="U70" s="27" t="inlineStr">
        <is>
          <t>-</t>
        </is>
      </c>
      <c r="V70" s="27" t="n"/>
      <c r="W70" s="27" t="n">
        <v>202240</v>
      </c>
      <c r="X70" s="27" t="inlineStr">
        <is>
          <t>Sabatino</t>
        </is>
      </c>
      <c r="Y70" s="27" t="inlineStr">
        <is>
          <t xml:space="preserve"> No especificada</t>
        </is>
      </c>
      <c r="Z70" s="27" t="n"/>
      <c r="AA70" s="27" t="n">
        <v>-5529437059</v>
      </c>
      <c r="AB70" s="27" t="inlineStr">
        <is>
          <t>PECL820730HHGXRS02</t>
        </is>
      </c>
      <c r="AC70" s="22" t="n">
        <v>30162</v>
      </c>
      <c r="AD70" s="22" t="n">
        <v>45741</v>
      </c>
      <c r="AE70" s="23" t="inlineStr">
        <is>
          <t>nachito88leo@gmail.com</t>
        </is>
      </c>
      <c r="AF70" s="27" t="inlineStr">
        <is>
          <t>00734260@red.unid.mx</t>
        </is>
      </c>
      <c r="AG70" s="27" t="n">
        <v>16450</v>
      </c>
      <c r="AH70" s="27" t="n">
        <v>45</v>
      </c>
      <c r="AI70" s="27" t="n">
        <v>0</v>
      </c>
      <c r="AJ70" s="27" t="n">
        <v>45</v>
      </c>
      <c r="AK70" s="27" t="n">
        <v>45</v>
      </c>
      <c r="AL70" s="27" t="n">
        <v>0</v>
      </c>
      <c r="AM70" s="27" t="inlineStr">
        <is>
          <t>25/05/2022 12:18:00 p. m.</t>
        </is>
      </c>
      <c r="AN70" s="27" t="n">
        <v>3</v>
      </c>
      <c r="AO70" s="27" t="n">
        <v>45</v>
      </c>
      <c r="AP70" s="27" t="n">
        <v>0</v>
      </c>
      <c r="AQ70" s="27" t="n">
        <v>45</v>
      </c>
      <c r="AR70" s="27" t="n">
        <v>0</v>
      </c>
      <c r="AS70" s="27" t="n">
        <v>45</v>
      </c>
      <c r="AT70" s="27" t="n">
        <v>0</v>
      </c>
      <c r="AU70" s="27" t="n">
        <v>0</v>
      </c>
      <c r="AV70" s="27" t="n">
        <v>0</v>
      </c>
      <c r="AW70" s="27" t="n">
        <v>0</v>
      </c>
      <c r="AX70" s="27" t="n">
        <v>0</v>
      </c>
      <c r="AY70" s="27" t="n">
        <v>0</v>
      </c>
      <c r="AZ70" s="27" t="n">
        <v>0</v>
      </c>
      <c r="BA70" s="27" t="n"/>
      <c r="BB70" s="27" t="n"/>
      <c r="BC70" s="27" t="n"/>
      <c r="BD70" s="27" t="n">
        <v>9900</v>
      </c>
      <c r="BE70" s="27" t="n">
        <v>3300</v>
      </c>
      <c r="BF70" s="27" t="n">
        <v>5445</v>
      </c>
      <c r="BG70" s="27" t="n">
        <v>1815</v>
      </c>
      <c r="BH70" s="22" t="n">
        <v>45741</v>
      </c>
      <c r="BI70" s="23" t="n"/>
      <c r="BJ70" s="27" t="n"/>
      <c r="BK70" s="27" t="n"/>
      <c r="BL70" s="27" t="n"/>
      <c r="BM70" s="27" t="n"/>
      <c r="BN70" s="27" t="n"/>
      <c r="BO70" s="24" t="n"/>
      <c r="BP70" s="24">
        <f>+VLOOKUP(C70,[1]CV2240!$A$5:$N$800,14,FALSE)</f>
        <v/>
      </c>
      <c r="BQ70" s="24">
        <f>+VLOOKUP(C70,[1]CV2260!$A$5:$N$900,14,FALSE)</f>
        <v/>
      </c>
      <c r="BR70" s="24">
        <f>+VLOOKUP(C70,[1]CV2320!$A$5:$N$900,14,FALSE)</f>
        <v/>
      </c>
      <c r="BS70" s="24">
        <f>+VLOOKUP(C70,[1]CV2340!$A$5:$N$900,14,FALSE)</f>
        <v/>
      </c>
      <c r="BT70" s="24">
        <f>+VLOOKUP(C70,[1]CV2360!$A$5:$N$900,14,FALSE)</f>
        <v/>
      </c>
      <c r="BU70" s="24">
        <f>+VLOOKUP(C70,[1]CV2420!$A$5:$N$900,14,FALSE)</f>
        <v/>
      </c>
      <c r="BV70" s="24">
        <f>+VLOOKUP(C70,[1]CV2440!$A$5:$N$900,14,FALSE)</f>
        <v/>
      </c>
      <c r="BW70" s="24">
        <f>+VLOOKUP(C70,[1]CV2460!$A$5:$N$900,14,FALSE)</f>
        <v/>
      </c>
      <c r="BX70" s="24">
        <f>+VLOOKUP(C70,[1]CV2520!$A$5:$N$900,14,FALSE)</f>
        <v/>
      </c>
      <c r="BY70" s="24">
        <f>+VLOOKUP(C70,CV!$A$5:$N$896,14,FALSE)</f>
        <v/>
      </c>
      <c r="BZ70" s="24">
        <f>SUBTOTAL(9,BO70:BY70)</f>
        <v/>
      </c>
      <c r="CA70" s="27" t="n"/>
      <c r="CB70" s="27" t="n"/>
      <c r="CC70" s="27" t="n"/>
      <c r="CD70" s="27" t="n"/>
    </row>
    <row r="71">
      <c r="A71" s="19">
        <f>+C71</f>
        <v/>
      </c>
      <c r="B71" s="27">
        <f>+VLOOKUP(A71,'BASE 2540'!$A$2:$B$500,2,FALSE)</f>
        <v/>
      </c>
      <c r="C71" s="27" t="n">
        <v>734820</v>
      </c>
      <c r="D71" s="27" t="inlineStr">
        <is>
          <t>Mejía</t>
        </is>
      </c>
      <c r="E71" s="27" t="inlineStr">
        <is>
          <t>Ochoa</t>
        </is>
      </c>
      <c r="F71" s="27" t="inlineStr">
        <is>
          <t>Paulina Jessabeth</t>
        </is>
      </c>
      <c r="G71" s="27">
        <f>+CONCATENATE(D71,"  ",E71," ",F71,)</f>
        <v/>
      </c>
      <c r="H71" s="27" t="inlineStr">
        <is>
          <t>AS</t>
        </is>
      </c>
      <c r="I71" s="27" t="n"/>
      <c r="J71" s="27" t="n">
        <v>2</v>
      </c>
      <c r="K71" s="27" t="inlineStr">
        <is>
          <t>Centro</t>
        </is>
      </c>
      <c r="L71" s="27" t="inlineStr">
        <is>
          <t>TAX</t>
        </is>
      </c>
      <c r="M71" s="27" t="n"/>
      <c r="N71" s="27" t="n"/>
      <c r="O71" s="27" t="n"/>
      <c r="P71" s="27" t="inlineStr">
        <is>
          <t>LIC-DSGD-18</t>
        </is>
      </c>
      <c r="Q71" s="27" t="inlineStr">
        <is>
          <t>LI</t>
        </is>
      </c>
      <c r="R71" s="27" t="inlineStr">
        <is>
          <t>2L25</t>
        </is>
      </c>
      <c r="S71" s="27" t="inlineStr">
        <is>
          <t>F</t>
        </is>
      </c>
      <c r="T71" s="27" t="inlineStr">
        <is>
          <t>RI</t>
        </is>
      </c>
      <c r="U71" s="27" t="inlineStr">
        <is>
          <t>-</t>
        </is>
      </c>
      <c r="V71" s="21" t="n">
        <v>45783</v>
      </c>
      <c r="W71" s="27" t="n">
        <v>202240</v>
      </c>
      <c r="X71" s="27" t="inlineStr">
        <is>
          <t>Matutino</t>
        </is>
      </c>
      <c r="Y71" s="27" t="inlineStr">
        <is>
          <t xml:space="preserve"> No especificada</t>
        </is>
      </c>
      <c r="Z71" s="27" t="inlineStr">
        <is>
          <t>55-15695818</t>
        </is>
      </c>
      <c r="AA71" s="27" t="inlineStr">
        <is>
          <t>55-15695818</t>
        </is>
      </c>
      <c r="AB71" s="27" t="inlineStr">
        <is>
          <t>MEOP020910MDFJCLA8</t>
        </is>
      </c>
      <c r="AC71" s="22" t="n">
        <v>37509</v>
      </c>
      <c r="AD71" s="22" t="n">
        <v>45769</v>
      </c>
      <c r="AE71" s="23" t="inlineStr">
        <is>
          <t>paulina.jmo@gmail.com</t>
        </is>
      </c>
      <c r="AF71" s="27" t="inlineStr">
        <is>
          <t>00734820@red.unid.mx</t>
        </is>
      </c>
      <c r="AG71" s="27" t="n">
        <v>13220</v>
      </c>
      <c r="AH71" s="27" t="n">
        <v>10</v>
      </c>
      <c r="AI71" s="27" t="n">
        <v>0</v>
      </c>
      <c r="AJ71" s="27" t="n">
        <v>10</v>
      </c>
      <c r="AK71" s="27" t="n">
        <v>10</v>
      </c>
      <c r="AL71" s="27" t="n">
        <v>0</v>
      </c>
      <c r="AM71" s="27" t="inlineStr">
        <is>
          <t>28/05/2022 11:40:56 a. m.</t>
        </is>
      </c>
      <c r="AN71" s="27" t="n">
        <v>3</v>
      </c>
      <c r="AO71" s="27" t="n">
        <v>10</v>
      </c>
      <c r="AP71" s="27" t="inlineStr">
        <is>
          <t>601.1</t>
        </is>
      </c>
      <c r="AQ71" s="27" t="n">
        <v>10</v>
      </c>
      <c r="AR71" s="27" t="inlineStr">
        <is>
          <t>601.1</t>
        </is>
      </c>
      <c r="AS71" s="27" t="n">
        <v>10</v>
      </c>
      <c r="AT71" s="27" t="inlineStr">
        <is>
          <t>601.1</t>
        </is>
      </c>
      <c r="AU71" s="27" t="n">
        <v>0</v>
      </c>
      <c r="AV71" s="27" t="n">
        <v>0</v>
      </c>
      <c r="AW71" s="27" t="n">
        <v>0</v>
      </c>
      <c r="AX71" s="27" t="n">
        <v>0</v>
      </c>
      <c r="AY71" s="27" t="n">
        <v>0</v>
      </c>
      <c r="AZ71" s="27" t="n">
        <v>0</v>
      </c>
      <c r="BA71" s="27" t="n">
        <v>2</v>
      </c>
      <c r="BB71" s="27" t="n"/>
      <c r="BC71" s="27" t="n"/>
      <c r="BD71" s="27" t="n">
        <v>18033</v>
      </c>
      <c r="BE71" s="27" t="n">
        <v>6011</v>
      </c>
      <c r="BF71" s="27" t="inlineStr">
        <is>
          <t>16229.7</t>
        </is>
      </c>
      <c r="BG71" s="27" t="inlineStr">
        <is>
          <t>5409.9</t>
        </is>
      </c>
      <c r="BH71" s="22" t="n">
        <v>45769</v>
      </c>
      <c r="BI71" s="23" t="n"/>
      <c r="BJ71" s="27" t="n"/>
      <c r="BK71" s="27" t="n"/>
      <c r="BL71" s="27" t="n"/>
      <c r="BM71" s="27" t="n"/>
      <c r="BN71" s="27" t="n"/>
      <c r="BO71" s="24" t="n"/>
      <c r="BP71" s="24">
        <f>+VLOOKUP(C71,[1]CV2240!$A$5:$N$800,14,FALSE)</f>
        <v/>
      </c>
      <c r="BQ71" s="24">
        <f>+VLOOKUP(C71,[1]CV2260!$A$5:$N$900,14,FALSE)</f>
        <v/>
      </c>
      <c r="BR71" s="24">
        <f>+VLOOKUP(C71,[1]CV2320!$A$5:$N$900,14,FALSE)</f>
        <v/>
      </c>
      <c r="BS71" s="24">
        <f>+VLOOKUP(C71,[1]CV2340!$A$5:$N$900,14,FALSE)</f>
        <v/>
      </c>
      <c r="BT71" s="24">
        <f>+VLOOKUP(C71,[1]CV2360!$A$5:$N$900,14,FALSE)</f>
        <v/>
      </c>
      <c r="BU71" s="24">
        <f>+VLOOKUP(C71,[1]CV2420!$A$5:$N$900,14,FALSE)</f>
        <v/>
      </c>
      <c r="BV71" s="24">
        <f>+VLOOKUP(C71,[1]CV2440!$A$5:$N$900,14,FALSE)</f>
        <v/>
      </c>
      <c r="BW71" s="24">
        <f>+VLOOKUP(C71,[1]CV2460!$A$5:$N$900,14,FALSE)</f>
        <v/>
      </c>
      <c r="BX71" s="24">
        <f>+VLOOKUP(C71,[1]CV2520!$A$5:$N$900,14,FALSE)</f>
        <v/>
      </c>
      <c r="BY71" s="24">
        <f>+VLOOKUP(C71,CV!$A$5:$N$896,14,FALSE)</f>
        <v/>
      </c>
      <c r="BZ71" s="24">
        <f>SUBTOTAL(9,BO71:BY71)</f>
        <v/>
      </c>
      <c r="CA71" s="27" t="n"/>
      <c r="CB71" s="27" t="n"/>
      <c r="CC71" s="27" t="n"/>
      <c r="CD71" s="27" t="n"/>
    </row>
    <row r="72">
      <c r="A72" s="19">
        <f>+C72</f>
        <v/>
      </c>
      <c r="B72" s="27">
        <f>+VLOOKUP(A72,'BASE 2540'!$A$2:$B$500,2,FALSE)</f>
        <v/>
      </c>
      <c r="C72" s="27" t="n">
        <v>736215</v>
      </c>
      <c r="D72" s="27" t="inlineStr">
        <is>
          <t>Araujo</t>
        </is>
      </c>
      <c r="E72" s="27" t="inlineStr">
        <is>
          <t>Morales</t>
        </is>
      </c>
      <c r="F72" s="27" t="inlineStr">
        <is>
          <t>Evelyn April</t>
        </is>
      </c>
      <c r="G72" s="27">
        <f>+CONCATENATE(D72,"  ",E72," ",F72,)</f>
        <v/>
      </c>
      <c r="H72" s="27" t="inlineStr">
        <is>
          <t>AS</t>
        </is>
      </c>
      <c r="I72" s="27" t="n"/>
      <c r="J72" s="27" t="n">
        <v>2</v>
      </c>
      <c r="K72" s="27" t="inlineStr">
        <is>
          <t>Centro</t>
        </is>
      </c>
      <c r="L72" s="27" t="inlineStr">
        <is>
          <t>TAX</t>
        </is>
      </c>
      <c r="M72" s="27" t="n"/>
      <c r="N72" s="27" t="n"/>
      <c r="O72" s="27" t="n"/>
      <c r="P72" s="27" t="inlineStr">
        <is>
          <t>LIC-DSGD-18</t>
        </is>
      </c>
      <c r="Q72" s="27" t="inlineStr">
        <is>
          <t>LI</t>
        </is>
      </c>
      <c r="R72" s="27" t="inlineStr">
        <is>
          <t>2L25</t>
        </is>
      </c>
      <c r="S72" s="27" t="inlineStr">
        <is>
          <t>F</t>
        </is>
      </c>
      <c r="T72" s="27" t="inlineStr">
        <is>
          <t>RI</t>
        </is>
      </c>
      <c r="U72" s="27" t="inlineStr">
        <is>
          <t>-</t>
        </is>
      </c>
      <c r="V72" s="21" t="n">
        <v>45790</v>
      </c>
      <c r="W72" s="27" t="n">
        <v>202260</v>
      </c>
      <c r="X72" s="27" t="inlineStr">
        <is>
          <t>Matutino</t>
        </is>
      </c>
      <c r="Y72" s="27" t="inlineStr">
        <is>
          <t xml:space="preserve"> No especificada</t>
        </is>
      </c>
      <c r="Z72" s="27" t="n"/>
      <c r="AA72" s="27" t="n">
        <v>-5586420933</v>
      </c>
      <c r="AB72" s="27" t="inlineStr">
        <is>
          <t>AAME040526MDFRRVA2</t>
        </is>
      </c>
      <c r="AC72" s="22" t="n">
        <v>38133</v>
      </c>
      <c r="AD72" s="22" t="n">
        <v>45790</v>
      </c>
      <c r="AE72" s="23" t="inlineStr">
        <is>
          <t>evelynapril26@gmail.com</t>
        </is>
      </c>
      <c r="AF72" s="27" t="inlineStr">
        <is>
          <t>00736215@red.unid.mx</t>
        </is>
      </c>
      <c r="AG72" s="27" t="n">
        <v>9060</v>
      </c>
      <c r="AH72" s="27" t="n">
        <v>10</v>
      </c>
      <c r="AI72" s="27" t="n">
        <v>0</v>
      </c>
      <c r="AJ72" s="27" t="n">
        <v>10</v>
      </c>
      <c r="AK72" s="27" t="n">
        <v>10</v>
      </c>
      <c r="AL72" s="27" t="n">
        <v>0</v>
      </c>
      <c r="AM72" s="27" t="inlineStr">
        <is>
          <t>13/09/2022 12:47:56 p. m.</t>
        </is>
      </c>
      <c r="AN72" s="27" t="n">
        <v>3</v>
      </c>
      <c r="AO72" s="27" t="n">
        <v>10</v>
      </c>
      <c r="AP72" s="27" t="inlineStr">
        <is>
          <t>583.6</t>
        </is>
      </c>
      <c r="AQ72" s="27" t="n">
        <v>10</v>
      </c>
      <c r="AR72" s="27" t="inlineStr">
        <is>
          <t>583.6</t>
        </is>
      </c>
      <c r="AS72" s="27" t="n">
        <v>10</v>
      </c>
      <c r="AT72" s="27" t="inlineStr">
        <is>
          <t>583.6</t>
        </is>
      </c>
      <c r="AU72" s="27" t="n">
        <v>0</v>
      </c>
      <c r="AV72" s="27" t="n">
        <v>0</v>
      </c>
      <c r="AW72" s="27" t="n">
        <v>0</v>
      </c>
      <c r="AX72" s="27" t="n">
        <v>0</v>
      </c>
      <c r="AY72" s="27" t="n">
        <v>0</v>
      </c>
      <c r="AZ72" s="27" t="n">
        <v>0</v>
      </c>
      <c r="BA72" s="27" t="n">
        <v>1</v>
      </c>
      <c r="BB72" s="27" t="n"/>
      <c r="BC72" s="27" t="n"/>
      <c r="BD72" s="27" t="n">
        <v>17508</v>
      </c>
      <c r="BE72" s="27" t="n">
        <v>5836</v>
      </c>
      <c r="BF72" s="27" t="inlineStr">
        <is>
          <t>15757.2</t>
        </is>
      </c>
      <c r="BG72" s="27" t="inlineStr">
        <is>
          <t>5252.4</t>
        </is>
      </c>
      <c r="BH72" s="22" t="n">
        <v>45744</v>
      </c>
      <c r="BI72" s="23" t="n"/>
      <c r="BJ72" s="27" t="n"/>
      <c r="BK72" s="27" t="n"/>
      <c r="BL72" s="27" t="n"/>
      <c r="BM72" s="27" t="n"/>
      <c r="BN72" s="27" t="n"/>
      <c r="BO72" s="24" t="n"/>
      <c r="BP72" s="24" t="n"/>
      <c r="BQ72" s="24" t="n"/>
      <c r="BR72" s="24">
        <f>+VLOOKUP(C72,[1]CV2320!$A$5:$N$900,14,FALSE)</f>
        <v/>
      </c>
      <c r="BS72" s="24">
        <f>+VLOOKUP(C72,[1]CV2340!$A$5:$N$900,14,FALSE)</f>
        <v/>
      </c>
      <c r="BT72" s="24">
        <f>+VLOOKUP(C72,[1]CV2360!$A$5:$N$900,14,FALSE)</f>
        <v/>
      </c>
      <c r="BU72" s="24">
        <f>+VLOOKUP(C72,[1]CV2420!$A$5:$N$900,14,FALSE)</f>
        <v/>
      </c>
      <c r="BV72" s="24">
        <f>+VLOOKUP(C72,[1]CV2440!$A$5:$N$900,14,FALSE)</f>
        <v/>
      </c>
      <c r="BW72" s="24">
        <f>+VLOOKUP(C72,[1]CV2460!$A$5:$N$900,14,FALSE)</f>
        <v/>
      </c>
      <c r="BX72" s="24">
        <f>+VLOOKUP(C72,[1]CV2520!$A$5:$N$900,14,FALSE)</f>
        <v/>
      </c>
      <c r="BY72" s="24">
        <f>+VLOOKUP(C72,CV!$A$5:$N$896,14,FALSE)</f>
        <v/>
      </c>
      <c r="BZ72" s="24">
        <f>SUBTOTAL(9,BO72:BY72)</f>
        <v/>
      </c>
      <c r="CA72" s="27" t="n"/>
      <c r="CB72" s="27" t="n"/>
      <c r="CC72" s="27" t="n"/>
      <c r="CD72" s="27" t="n"/>
    </row>
    <row r="73">
      <c r="A73" s="19">
        <f>+C73</f>
        <v/>
      </c>
      <c r="B73" s="27">
        <f>+VLOOKUP(A73,'BASE 2540'!$A$2:$B$500,2,FALSE)</f>
        <v/>
      </c>
      <c r="C73" s="27" t="n">
        <v>737408</v>
      </c>
      <c r="D73" s="27" t="inlineStr">
        <is>
          <t>Romero</t>
        </is>
      </c>
      <c r="E73" s="27" t="inlineStr">
        <is>
          <t>Flores</t>
        </is>
      </c>
      <c r="F73" s="27" t="inlineStr">
        <is>
          <t>Omar Alejandro</t>
        </is>
      </c>
      <c r="G73" s="27">
        <f>+CONCATENATE(D73,"  ",E73," ",F73,)</f>
        <v/>
      </c>
      <c r="H73" s="27" t="inlineStr">
        <is>
          <t>AS</t>
        </is>
      </c>
      <c r="I73" s="27" t="n"/>
      <c r="J73" s="27" t="n">
        <v>2</v>
      </c>
      <c r="K73" s="27" t="inlineStr">
        <is>
          <t>Centro</t>
        </is>
      </c>
      <c r="L73" s="27" t="inlineStr">
        <is>
          <t>TAX</t>
        </is>
      </c>
      <c r="M73" s="27" t="n"/>
      <c r="N73" s="27" t="n"/>
      <c r="O73" s="27" t="n"/>
      <c r="P73" s="27" t="inlineStr">
        <is>
          <t>LIC-DSGD-18</t>
        </is>
      </c>
      <c r="Q73" s="27" t="inlineStr">
        <is>
          <t>LI</t>
        </is>
      </c>
      <c r="R73" s="27" t="inlineStr">
        <is>
          <t>2L25</t>
        </is>
      </c>
      <c r="S73" s="27" t="inlineStr">
        <is>
          <t>M</t>
        </is>
      </c>
      <c r="T73" s="27" t="inlineStr">
        <is>
          <t>RI</t>
        </is>
      </c>
      <c r="U73" s="27" t="inlineStr">
        <is>
          <t>-</t>
        </is>
      </c>
      <c r="V73" s="21" t="n">
        <v>45783</v>
      </c>
      <c r="W73" s="27" t="n">
        <v>202260</v>
      </c>
      <c r="X73" s="27" t="inlineStr">
        <is>
          <t>Matutino</t>
        </is>
      </c>
      <c r="Y73" s="27" t="inlineStr">
        <is>
          <t xml:space="preserve"> No especificada</t>
        </is>
      </c>
      <c r="Z73" s="27" t="n"/>
      <c r="AA73" s="27" t="n">
        <v>-5535106755</v>
      </c>
      <c r="AB73" s="27" t="inlineStr">
        <is>
          <t>ROFO041113HDFMLMA7</t>
        </is>
      </c>
      <c r="AC73" s="22" t="n">
        <v>38304</v>
      </c>
      <c r="AD73" s="22" t="n">
        <v>45737</v>
      </c>
      <c r="AE73" s="23" t="inlineStr">
        <is>
          <t>iselaflores2004@hotmail.com</t>
        </is>
      </c>
      <c r="AF73" s="27" t="inlineStr">
        <is>
          <t>00737408@red.unid.mx</t>
        </is>
      </c>
      <c r="AG73" s="27" t="n">
        <v>1220</v>
      </c>
      <c r="AH73" s="27" t="n">
        <v>10</v>
      </c>
      <c r="AI73" s="27" t="n">
        <v>0</v>
      </c>
      <c r="AJ73" s="27" t="n">
        <v>10</v>
      </c>
      <c r="AK73" s="27" t="n">
        <v>10</v>
      </c>
      <c r="AL73" s="27" t="n">
        <v>0</v>
      </c>
      <c r="AM73" s="27" t="inlineStr">
        <is>
          <t>13/06/2022 10:26:07 a. m.</t>
        </is>
      </c>
      <c r="AN73" s="27" t="n">
        <v>3</v>
      </c>
      <c r="AO73" s="27" t="n">
        <v>10</v>
      </c>
      <c r="AP73" s="27" t="inlineStr">
        <is>
          <t>2626.2</t>
        </is>
      </c>
      <c r="AQ73" s="27" t="n">
        <v>10</v>
      </c>
      <c r="AR73" s="27" t="inlineStr">
        <is>
          <t>2626.2</t>
        </is>
      </c>
      <c r="AS73" s="27" t="n">
        <v>10</v>
      </c>
      <c r="AT73" s="27" t="inlineStr">
        <is>
          <t>2626.2</t>
        </is>
      </c>
      <c r="AU73" s="27" t="n">
        <v>0</v>
      </c>
      <c r="AV73" s="27" t="n">
        <v>0</v>
      </c>
      <c r="AW73" s="27" t="n">
        <v>0</v>
      </c>
      <c r="AX73" s="27" t="n">
        <v>0</v>
      </c>
      <c r="AY73" s="27" t="n">
        <v>0</v>
      </c>
      <c r="AZ73" s="27" t="n">
        <v>0</v>
      </c>
      <c r="BA73" s="27" t="n">
        <v>1</v>
      </c>
      <c r="BB73" s="27" t="n"/>
      <c r="BC73" s="27" t="n"/>
      <c r="BD73" s="27" t="n">
        <v>17508</v>
      </c>
      <c r="BE73" s="27" t="n">
        <v>5836</v>
      </c>
      <c r="BF73" s="27" t="inlineStr">
        <is>
          <t>15757.2</t>
        </is>
      </c>
      <c r="BG73" s="27" t="inlineStr">
        <is>
          <t>5252.4</t>
        </is>
      </c>
      <c r="BH73" s="22" t="n">
        <v>45737</v>
      </c>
      <c r="BI73" s="23" t="n"/>
      <c r="BJ73" s="27" t="n"/>
      <c r="BK73" s="27" t="n"/>
      <c r="BL73" s="27" t="n"/>
      <c r="BM73" s="27" t="n"/>
      <c r="BN73" s="27" t="n"/>
      <c r="BO73" s="24" t="n"/>
      <c r="BP73" s="24" t="n"/>
      <c r="BQ73" s="24" t="n"/>
      <c r="BR73" s="24">
        <f>+VLOOKUP(C73,[1]CV2320!$A$5:$N$900,14,FALSE)</f>
        <v/>
      </c>
      <c r="BS73" s="24">
        <f>+VLOOKUP(C73,[1]CV2340!$A$5:$N$900,14,FALSE)</f>
        <v/>
      </c>
      <c r="BT73" s="24">
        <f>+VLOOKUP(C73,[1]CV2360!$A$5:$N$900,14,FALSE)</f>
        <v/>
      </c>
      <c r="BU73" s="24">
        <f>+VLOOKUP(C73,[1]CV2420!$A$5:$N$900,14,FALSE)</f>
        <v/>
      </c>
      <c r="BV73" s="24">
        <f>+VLOOKUP(C73,[1]CV2440!$A$5:$N$900,14,FALSE)</f>
        <v/>
      </c>
      <c r="BW73" s="24">
        <f>+VLOOKUP(C73,[1]CV2460!$A$5:$N$900,14,FALSE)</f>
        <v/>
      </c>
      <c r="BX73" s="24">
        <f>+VLOOKUP(C73,[1]CV2520!$A$5:$N$900,14,FALSE)</f>
        <v/>
      </c>
      <c r="BY73" s="24">
        <f>+VLOOKUP(C73,CV!$A$5:$N$896,14,FALSE)</f>
        <v/>
      </c>
      <c r="BZ73" s="24">
        <f>SUBTOTAL(9,BO73:BY73)</f>
        <v/>
      </c>
      <c r="CA73" s="27" t="n"/>
      <c r="CB73" s="27" t="n"/>
      <c r="CC73" s="27" t="n"/>
      <c r="CD73" s="27" t="n"/>
    </row>
    <row r="74">
      <c r="A74" s="19">
        <f>+C74</f>
        <v/>
      </c>
      <c r="B74" s="27">
        <f>+VLOOKUP(A74,'BASE 2540'!$A$2:$B$500,2,FALSE)</f>
        <v/>
      </c>
      <c r="C74" s="27" t="n">
        <v>739085</v>
      </c>
      <c r="D74" s="27" t="inlineStr">
        <is>
          <t>Barroso</t>
        </is>
      </c>
      <c r="E74" s="27" t="inlineStr">
        <is>
          <t>Cruz</t>
        </is>
      </c>
      <c r="F74" s="27" t="inlineStr">
        <is>
          <t>Carolina Yuritzin</t>
        </is>
      </c>
      <c r="G74" s="27">
        <f>+CONCATENATE(D74,"  ",E74," ",F74,)</f>
        <v/>
      </c>
      <c r="H74" s="27" t="inlineStr">
        <is>
          <t>AS</t>
        </is>
      </c>
      <c r="I74" s="27" t="n"/>
      <c r="J74" s="27" t="n">
        <v>2</v>
      </c>
      <c r="K74" s="27" t="inlineStr">
        <is>
          <t>Centro</t>
        </is>
      </c>
      <c r="L74" s="27" t="inlineStr">
        <is>
          <t>TAX</t>
        </is>
      </c>
      <c r="M74" s="27" t="n"/>
      <c r="N74" s="27" t="n"/>
      <c r="O74" s="27" t="n"/>
      <c r="P74" s="27" t="inlineStr">
        <is>
          <t>LIC-DSGD-18</t>
        </is>
      </c>
      <c r="Q74" s="27" t="inlineStr">
        <is>
          <t>LI</t>
        </is>
      </c>
      <c r="R74" s="27" t="inlineStr">
        <is>
          <t>2L25</t>
        </is>
      </c>
      <c r="S74" s="27" t="inlineStr">
        <is>
          <t>F</t>
        </is>
      </c>
      <c r="T74" s="27" t="inlineStr">
        <is>
          <t>RI</t>
        </is>
      </c>
      <c r="U74" s="27" t="inlineStr">
        <is>
          <t>-</t>
        </is>
      </c>
      <c r="V74" s="21" t="n">
        <v>45783</v>
      </c>
      <c r="W74" s="27" t="n">
        <v>202260</v>
      </c>
      <c r="X74" s="27" t="inlineStr">
        <is>
          <t>Matutino</t>
        </is>
      </c>
      <c r="Y74" s="27" t="inlineStr">
        <is>
          <t xml:space="preserve"> No especificada</t>
        </is>
      </c>
      <c r="Z74" s="27" t="n"/>
      <c r="AA74" s="27" t="n">
        <v>-5571436985</v>
      </c>
      <c r="AB74" s="27" t="inlineStr">
        <is>
          <t>BACC940922MDFRRR02</t>
        </is>
      </c>
      <c r="AC74" s="22" t="n">
        <v>34599</v>
      </c>
      <c r="AD74" s="22" t="n">
        <v>45749</v>
      </c>
      <c r="AE74" s="23" t="inlineStr">
        <is>
          <t>caritzimaritzy-@hotmail.com</t>
        </is>
      </c>
      <c r="AF74" s="27" t="inlineStr">
        <is>
          <t>00739085@red.unid.mx</t>
        </is>
      </c>
      <c r="AG74" s="27" t="n">
        <v>14390</v>
      </c>
      <c r="AH74" s="27" t="n">
        <v>5</v>
      </c>
      <c r="AI74" s="27" t="n">
        <v>0</v>
      </c>
      <c r="AJ74" s="27" t="n">
        <v>5</v>
      </c>
      <c r="AK74" s="27" t="n">
        <v>5</v>
      </c>
      <c r="AL74" s="27" t="n">
        <v>0</v>
      </c>
      <c r="AM74" s="27" t="inlineStr">
        <is>
          <t>18/07/2022 10:35:20 a. m.</t>
        </is>
      </c>
      <c r="AN74" s="27" t="n">
        <v>3</v>
      </c>
      <c r="AO74" s="27" t="n">
        <v>5</v>
      </c>
      <c r="AP74" s="27" t="inlineStr">
        <is>
          <t>291.8</t>
        </is>
      </c>
      <c r="AQ74" s="27" t="n">
        <v>5</v>
      </c>
      <c r="AR74" s="27" t="inlineStr">
        <is>
          <t>291.8</t>
        </is>
      </c>
      <c r="AS74" s="27" t="n">
        <v>5</v>
      </c>
      <c r="AT74" s="27" t="inlineStr">
        <is>
          <t>291.8</t>
        </is>
      </c>
      <c r="AU74" s="27" t="n">
        <v>0</v>
      </c>
      <c r="AV74" s="27" t="n">
        <v>0</v>
      </c>
      <c r="AW74" s="27" t="n">
        <v>0</v>
      </c>
      <c r="AX74" s="27" t="n">
        <v>0</v>
      </c>
      <c r="AY74" s="27" t="n">
        <v>0</v>
      </c>
      <c r="AZ74" s="27" t="n">
        <v>0</v>
      </c>
      <c r="BA74" s="27" t="n">
        <v>2</v>
      </c>
      <c r="BB74" s="27" t="n"/>
      <c r="BC74" s="27" t="n"/>
      <c r="BD74" s="27" t="n">
        <v>17508</v>
      </c>
      <c r="BE74" s="27" t="n">
        <v>5836</v>
      </c>
      <c r="BF74" s="27" t="inlineStr">
        <is>
          <t>16632.6</t>
        </is>
      </c>
      <c r="BG74" s="27" t="inlineStr">
        <is>
          <t>5544.2</t>
        </is>
      </c>
      <c r="BH74" s="22" t="n">
        <v>45749</v>
      </c>
      <c r="BI74" s="23" t="n"/>
      <c r="BJ74" s="27" t="n"/>
      <c r="BK74" s="27" t="n"/>
      <c r="BL74" s="27" t="n"/>
      <c r="BM74" s="27" t="n"/>
      <c r="BN74" s="27" t="n"/>
      <c r="BO74" s="24" t="n"/>
      <c r="BP74" s="24" t="n"/>
      <c r="BQ74" s="24" t="n"/>
      <c r="BR74" s="24">
        <f>+VLOOKUP(C74,[1]CV2320!$A$5:$N$900,14,FALSE)</f>
        <v/>
      </c>
      <c r="BS74" s="24">
        <f>+VLOOKUP(C74,[1]CV2340!$A$5:$N$900,14,FALSE)</f>
        <v/>
      </c>
      <c r="BT74" s="24">
        <f>+VLOOKUP(C74,[1]CV2360!$A$5:$N$900,14,FALSE)</f>
        <v/>
      </c>
      <c r="BU74" s="24">
        <f>+VLOOKUP(C74,[1]CV2420!$A$5:$N$900,14,FALSE)</f>
        <v/>
      </c>
      <c r="BV74" s="24">
        <f>+VLOOKUP(C74,[1]CV2440!$A$5:$N$900,14,FALSE)</f>
        <v/>
      </c>
      <c r="BW74" s="24">
        <f>+VLOOKUP(C74,[1]CV2460!$A$5:$N$900,14,FALSE)</f>
        <v/>
      </c>
      <c r="BX74" s="24">
        <f>+VLOOKUP(C74,[1]CV2520!$A$5:$N$900,14,FALSE)</f>
        <v/>
      </c>
      <c r="BY74" s="24">
        <f>+VLOOKUP(C74,CV!$A$5:$N$896,14,FALSE)</f>
        <v/>
      </c>
      <c r="BZ74" s="24">
        <f>SUBTOTAL(9,BO74:BY74)</f>
        <v/>
      </c>
      <c r="CA74" s="27" t="n"/>
      <c r="CB74" s="27" t="n"/>
      <c r="CC74" s="27" t="n"/>
      <c r="CD74" s="27" t="n"/>
    </row>
    <row r="75">
      <c r="A75" s="19">
        <f>+C75</f>
        <v/>
      </c>
      <c r="B75" s="27">
        <f>+VLOOKUP(A75,'BASE 2540'!$A$2:$B$500,2,FALSE)</f>
        <v/>
      </c>
      <c r="C75" s="27" t="n">
        <v>739147</v>
      </c>
      <c r="D75" s="27" t="inlineStr">
        <is>
          <t>Vargas</t>
        </is>
      </c>
      <c r="E75" s="27" t="inlineStr">
        <is>
          <t>Santiago</t>
        </is>
      </c>
      <c r="F75" s="27" t="inlineStr">
        <is>
          <t>Fernando Joel</t>
        </is>
      </c>
      <c r="G75" s="27">
        <f>+CONCATENATE(D75,"  ",E75," ",F75,)</f>
        <v/>
      </c>
      <c r="H75" s="27" t="inlineStr">
        <is>
          <t>AS</t>
        </is>
      </c>
      <c r="I75" s="27" t="n"/>
      <c r="J75" s="27" t="n">
        <v>2</v>
      </c>
      <c r="K75" s="27" t="inlineStr">
        <is>
          <t>Centro</t>
        </is>
      </c>
      <c r="L75" s="27" t="inlineStr">
        <is>
          <t>TAX</t>
        </is>
      </c>
      <c r="M75" s="27" t="n"/>
      <c r="N75" s="27" t="n"/>
      <c r="O75" s="27" t="n"/>
      <c r="P75" s="27" t="inlineStr">
        <is>
          <t>LIC-DINV-18</t>
        </is>
      </c>
      <c r="Q75" s="27" t="inlineStr">
        <is>
          <t>LI</t>
        </is>
      </c>
      <c r="R75" s="27" t="inlineStr">
        <is>
          <t>2L25</t>
        </is>
      </c>
      <c r="S75" s="27" t="inlineStr">
        <is>
          <t>F</t>
        </is>
      </c>
      <c r="T75" s="27" t="inlineStr">
        <is>
          <t>RI</t>
        </is>
      </c>
      <c r="U75" s="27" t="inlineStr">
        <is>
          <t>-</t>
        </is>
      </c>
      <c r="V75" s="21" t="n">
        <v>45784</v>
      </c>
      <c r="W75" s="27" t="n">
        <v>202260</v>
      </c>
      <c r="X75" s="27" t="inlineStr">
        <is>
          <t>Matutino</t>
        </is>
      </c>
      <c r="Y75" s="27" t="inlineStr">
        <is>
          <t xml:space="preserve"> No especificada</t>
        </is>
      </c>
      <c r="Z75" s="27" t="n"/>
      <c r="AA75" s="27" t="n">
        <v>-5582276834</v>
      </c>
      <c r="AB75" s="27" t="inlineStr">
        <is>
          <t>VASF980331HDFRNR00</t>
        </is>
      </c>
      <c r="AC75" s="22" t="n">
        <v>35885</v>
      </c>
      <c r="AD75" s="22" t="n">
        <v>45786</v>
      </c>
      <c r="AE75" s="23" t="inlineStr">
        <is>
          <t>fernandojvs18@hotmail.com</t>
        </is>
      </c>
      <c r="AF75" s="27" t="inlineStr">
        <is>
          <t>00739147@red.unid.mx</t>
        </is>
      </c>
      <c r="AG75" s="27" t="n">
        <v>4630</v>
      </c>
      <c r="AH75" s="27" t="n">
        <v>10</v>
      </c>
      <c r="AI75" s="27" t="n">
        <v>0</v>
      </c>
      <c r="AJ75" s="27" t="n">
        <v>10</v>
      </c>
      <c r="AK75" s="27" t="n">
        <v>10</v>
      </c>
      <c r="AL75" s="27" t="n">
        <v>0</v>
      </c>
      <c r="AM75" s="27" t="inlineStr">
        <is>
          <t>24/06/2022 10:10:02 a. m.</t>
        </is>
      </c>
      <c r="AN75" s="27" t="n">
        <v>3</v>
      </c>
      <c r="AO75" s="27" t="n">
        <v>10</v>
      </c>
      <c r="AP75" s="27" t="inlineStr">
        <is>
          <t>1750.8</t>
        </is>
      </c>
      <c r="AQ75" s="27" t="n">
        <v>10</v>
      </c>
      <c r="AR75" s="27" t="inlineStr">
        <is>
          <t>1750.8</t>
        </is>
      </c>
      <c r="AS75" s="27" t="n">
        <v>10</v>
      </c>
      <c r="AT75" s="27" t="inlineStr">
        <is>
          <t>1750.8</t>
        </is>
      </c>
      <c r="AU75" s="27" t="n">
        <v>0</v>
      </c>
      <c r="AV75" s="27" t="n">
        <v>0</v>
      </c>
      <c r="AW75" s="27" t="n">
        <v>0</v>
      </c>
      <c r="AX75" s="27" t="n">
        <v>0</v>
      </c>
      <c r="AY75" s="27" t="n">
        <v>0</v>
      </c>
      <c r="AZ75" s="27" t="n">
        <v>0</v>
      </c>
      <c r="BA75" s="27" t="n">
        <v>1</v>
      </c>
      <c r="BB75" s="27" t="n"/>
      <c r="BC75" s="27" t="n"/>
      <c r="BD75" s="27" t="n">
        <v>17508</v>
      </c>
      <c r="BE75" s="27" t="n">
        <v>5836</v>
      </c>
      <c r="BF75" s="27" t="inlineStr">
        <is>
          <t>15757.2</t>
        </is>
      </c>
      <c r="BG75" s="27" t="inlineStr">
        <is>
          <t>5252.4</t>
        </is>
      </c>
      <c r="BH75" s="22" t="n">
        <v>45747</v>
      </c>
      <c r="BI75" s="23" t="n"/>
      <c r="BJ75" s="27" t="n"/>
      <c r="BK75" s="27" t="n"/>
      <c r="BL75" s="27" t="n"/>
      <c r="BM75" s="27" t="n"/>
      <c r="BN75" s="27" t="n"/>
      <c r="BO75" s="24" t="n"/>
      <c r="BP75" s="24" t="n"/>
      <c r="BQ75" s="24" t="n"/>
      <c r="BR75" s="24">
        <f>+VLOOKUP(C75,[1]CV2320!$A$5:$N$900,14,FALSE)</f>
        <v/>
      </c>
      <c r="BS75" s="24">
        <f>+VLOOKUP(C75,[1]CV2340!$A$5:$N$900,14,FALSE)</f>
        <v/>
      </c>
      <c r="BT75" s="24">
        <f>+VLOOKUP(C75,[1]CV2360!$A$5:$N$900,14,FALSE)</f>
        <v/>
      </c>
      <c r="BU75" s="24">
        <f>+VLOOKUP(C75,[1]CV2420!$A$5:$N$900,14,FALSE)</f>
        <v/>
      </c>
      <c r="BV75" s="24">
        <f>+VLOOKUP(C75,[1]CV2440!$A$5:$N$900,14,FALSE)</f>
        <v/>
      </c>
      <c r="BW75" s="24">
        <f>+VLOOKUP(C75,[1]CV2460!$A$5:$N$900,14,FALSE)</f>
        <v/>
      </c>
      <c r="BX75" s="24">
        <f>+VLOOKUP(C75,[1]CV2520!$A$5:$N$900,14,FALSE)</f>
        <v/>
      </c>
      <c r="BY75" s="24">
        <f>+VLOOKUP(C75,CV!$A$5:$N$896,14,FALSE)</f>
        <v/>
      </c>
      <c r="BZ75" s="24">
        <f>SUBTOTAL(9,BO75:BY75)</f>
        <v/>
      </c>
      <c r="CA75" s="27" t="n"/>
      <c r="CB75" s="27" t="n"/>
      <c r="CC75" s="27" t="n"/>
      <c r="CD75" s="27" t="n"/>
    </row>
    <row r="76">
      <c r="A76" s="19">
        <f>+C76</f>
        <v/>
      </c>
      <c r="B76" s="27">
        <f>+VLOOKUP(A76,'BASE 2540'!$A$2:$B$500,2,FALSE)</f>
        <v/>
      </c>
      <c r="C76" s="27" t="n">
        <v>742282</v>
      </c>
      <c r="D76" s="27" t="inlineStr">
        <is>
          <t>Rumbo</t>
        </is>
      </c>
      <c r="E76" s="27" t="inlineStr">
        <is>
          <t>Arreola</t>
        </is>
      </c>
      <c r="F76" s="27" t="inlineStr">
        <is>
          <t>Angel Fernando</t>
        </is>
      </c>
      <c r="G76" s="27">
        <f>+CONCATENATE(D76,"  ",E76," ",F76,)</f>
        <v/>
      </c>
      <c r="H76" s="27" t="inlineStr">
        <is>
          <t>AS</t>
        </is>
      </c>
      <c r="I76" s="27" t="n"/>
      <c r="J76" s="27" t="n">
        <v>2</v>
      </c>
      <c r="K76" s="27" t="inlineStr">
        <is>
          <t>Centro</t>
        </is>
      </c>
      <c r="L76" s="27" t="inlineStr">
        <is>
          <t>TAX</t>
        </is>
      </c>
      <c r="M76" s="27" t="n"/>
      <c r="N76" s="27" t="n"/>
      <c r="O76" s="27" t="n"/>
      <c r="P76" s="27" t="inlineStr">
        <is>
          <t>LIC-SYSC-18</t>
        </is>
      </c>
      <c r="Q76" s="27" t="inlineStr">
        <is>
          <t>LI</t>
        </is>
      </c>
      <c r="R76" s="27" t="inlineStr">
        <is>
          <t>2L25</t>
        </is>
      </c>
      <c r="S76" s="27" t="inlineStr">
        <is>
          <t>M</t>
        </is>
      </c>
      <c r="T76" s="27" t="inlineStr">
        <is>
          <t>RI</t>
        </is>
      </c>
      <c r="U76" s="27" t="inlineStr">
        <is>
          <t>-</t>
        </is>
      </c>
      <c r="V76" s="27" t="inlineStr">
        <is>
          <t>23-APR-25 00:00:00</t>
        </is>
      </c>
      <c r="W76" s="27" t="n">
        <v>202260</v>
      </c>
      <c r="X76" s="27" t="inlineStr">
        <is>
          <t>Matutino</t>
        </is>
      </c>
      <c r="Y76" s="27" t="inlineStr">
        <is>
          <t xml:space="preserve"> No especificada</t>
        </is>
      </c>
      <c r="Z76" s="27" t="n"/>
      <c r="AA76" s="27" t="n">
        <v>-5617073395</v>
      </c>
      <c r="AB76" s="27" t="inlineStr">
        <is>
          <t>RUAA040913HMCMRNA8</t>
        </is>
      </c>
      <c r="AC76" s="22" t="n">
        <v>38248</v>
      </c>
      <c r="AD76" s="22" t="n">
        <v>45789</v>
      </c>
      <c r="AE76" s="23" t="inlineStr">
        <is>
          <t>ANGELFERRUMBO@GMAIL.COM</t>
        </is>
      </c>
      <c r="AF76" s="27" t="inlineStr">
        <is>
          <t>00742282@red.unid.mx</t>
        </is>
      </c>
      <c r="AG76" s="27" t="n">
        <v>16050</v>
      </c>
      <c r="AH76" s="27" t="n">
        <v>40</v>
      </c>
      <c r="AI76" s="27" t="n">
        <v>0</v>
      </c>
      <c r="AJ76" s="27" t="n">
        <v>40</v>
      </c>
      <c r="AK76" s="27" t="n">
        <v>40</v>
      </c>
      <c r="AL76" s="27" t="n">
        <v>0</v>
      </c>
      <c r="AM76" s="27" t="inlineStr">
        <is>
          <t>07/01/2025 10:07:27 a. m.</t>
        </is>
      </c>
      <c r="AN76" s="27" t="n">
        <v>3</v>
      </c>
      <c r="AO76" s="27" t="n">
        <v>40</v>
      </c>
      <c r="AP76" s="27" t="n">
        <v>2160</v>
      </c>
      <c r="AQ76" s="27" t="n">
        <v>40</v>
      </c>
      <c r="AR76" s="27" t="n">
        <v>2160</v>
      </c>
      <c r="AS76" s="27" t="n">
        <v>40</v>
      </c>
      <c r="AT76" s="27" t="n">
        <v>2160</v>
      </c>
      <c r="AU76" s="27" t="n">
        <v>0</v>
      </c>
      <c r="AV76" s="27" t="n">
        <v>0</v>
      </c>
      <c r="AW76" s="27" t="n">
        <v>0</v>
      </c>
      <c r="AX76" s="27" t="n">
        <v>0</v>
      </c>
      <c r="AY76" s="27" t="n">
        <v>0</v>
      </c>
      <c r="AZ76" s="27" t="n">
        <v>0</v>
      </c>
      <c r="BA76" s="27" t="n">
        <v>5</v>
      </c>
      <c r="BB76" s="27" t="n"/>
      <c r="BC76" s="27" t="n"/>
      <c r="BD76" s="27" t="n">
        <v>14400</v>
      </c>
      <c r="BE76" s="27" t="n">
        <v>4800</v>
      </c>
      <c r="BF76" s="27" t="n">
        <v>8640</v>
      </c>
      <c r="BG76" s="27" t="n">
        <v>2880</v>
      </c>
      <c r="BH76" s="22" t="n">
        <v>45743</v>
      </c>
      <c r="BI76" s="23" t="n"/>
      <c r="BJ76" s="27" t="n"/>
      <c r="BK76" s="27" t="n"/>
      <c r="BL76" s="27" t="n"/>
      <c r="BM76" s="27" t="n"/>
      <c r="BN76" s="27" t="n"/>
      <c r="BO76" s="24" t="n"/>
      <c r="BP76" s="24" t="n"/>
      <c r="BQ76" s="24" t="n"/>
      <c r="BR76" s="24">
        <f>+VLOOKUP(C76,[1]CV2320!$A$5:$N$900,14,FALSE)</f>
        <v/>
      </c>
      <c r="BS76" s="24">
        <f>+VLOOKUP(C76,[1]CV2340!$A$5:$N$900,14,FALSE)</f>
        <v/>
      </c>
      <c r="BT76" s="24">
        <f>+VLOOKUP(C76,[1]CV2360!$A$5:$N$900,14,FALSE)</f>
        <v/>
      </c>
      <c r="BU76" s="24">
        <f>+VLOOKUP(C76,[1]CV2420!$A$5:$N$900,14,FALSE)</f>
        <v/>
      </c>
      <c r="BV76" s="24">
        <f>+VLOOKUP(C76,[1]CV2440!$A$5:$N$900,14,FALSE)</f>
        <v/>
      </c>
      <c r="BW76" s="24">
        <f>+VLOOKUP(C76,[1]CV2460!$A$5:$N$900,14,FALSE)</f>
        <v/>
      </c>
      <c r="BX76" s="24">
        <f>+VLOOKUP(C76,[1]CV2520!$A$5:$N$900,14,FALSE)</f>
        <v/>
      </c>
      <c r="BY76" s="24">
        <f>+VLOOKUP(C76,CV!$A$5:$N$896,14,FALSE)</f>
        <v/>
      </c>
      <c r="BZ76" s="24">
        <f>SUBTOTAL(9,BO76:BY76)</f>
        <v/>
      </c>
      <c r="CA76" s="27" t="n"/>
      <c r="CB76" s="27" t="n"/>
      <c r="CC76" s="27" t="n"/>
      <c r="CD76" s="27" t="n"/>
    </row>
    <row r="77">
      <c r="A77" s="19">
        <f>+C77</f>
        <v/>
      </c>
      <c r="B77" s="27">
        <f>+VLOOKUP(A77,'BASE 2540'!$A$2:$B$500,2,FALSE)</f>
        <v/>
      </c>
      <c r="C77" s="27" t="n">
        <v>743566</v>
      </c>
      <c r="D77" s="27" t="inlineStr">
        <is>
          <t>Rangel</t>
        </is>
      </c>
      <c r="E77" s="27" t="inlineStr">
        <is>
          <t>Rumbo</t>
        </is>
      </c>
      <c r="F77" s="27" t="inlineStr">
        <is>
          <t>Maria Guadalupe</t>
        </is>
      </c>
      <c r="G77" s="27">
        <f>+CONCATENATE(D77,"  ",E77," ",F77,)</f>
        <v/>
      </c>
      <c r="H77" s="27" t="inlineStr">
        <is>
          <t>AS</t>
        </is>
      </c>
      <c r="I77" s="27" t="n"/>
      <c r="J77" s="27" t="n">
        <v>2</v>
      </c>
      <c r="K77" s="27" t="inlineStr">
        <is>
          <t>Centro</t>
        </is>
      </c>
      <c r="L77" s="27" t="inlineStr">
        <is>
          <t>TAX</t>
        </is>
      </c>
      <c r="M77" s="27" t="n"/>
      <c r="N77" s="27" t="n"/>
      <c r="O77" s="27" t="n"/>
      <c r="P77" s="27" t="inlineStr">
        <is>
          <t>LIC-DSGD-18</t>
        </is>
      </c>
      <c r="Q77" s="27" t="inlineStr">
        <is>
          <t>LI</t>
        </is>
      </c>
      <c r="R77" s="27" t="inlineStr">
        <is>
          <t>2L25</t>
        </is>
      </c>
      <c r="S77" s="27" t="inlineStr">
        <is>
          <t>F</t>
        </is>
      </c>
      <c r="T77" s="27" t="inlineStr">
        <is>
          <t>RI</t>
        </is>
      </c>
      <c r="U77" s="27" t="inlineStr">
        <is>
          <t>-</t>
        </is>
      </c>
      <c r="V77" s="21" t="n">
        <v>45783</v>
      </c>
      <c r="W77" s="27" t="n">
        <v>202260</v>
      </c>
      <c r="X77" s="27" t="inlineStr">
        <is>
          <t>Matutino</t>
        </is>
      </c>
      <c r="Y77" s="27" t="inlineStr">
        <is>
          <t xml:space="preserve"> No especificada</t>
        </is>
      </c>
      <c r="Z77" s="27" t="n"/>
      <c r="AA77" s="27" t="n">
        <v>-5519616173</v>
      </c>
      <c r="AB77" s="27" t="inlineStr">
        <is>
          <t>RARG030913MDFNMDA4</t>
        </is>
      </c>
      <c r="AC77" s="22" t="n">
        <v>37877</v>
      </c>
      <c r="AD77" s="22" t="n">
        <v>45789</v>
      </c>
      <c r="AE77" s="23" t="inlineStr">
        <is>
          <t>mariarumbo2003@gmail.com</t>
        </is>
      </c>
      <c r="AF77" s="27" t="inlineStr">
        <is>
          <t>00743566@red.unid.mx</t>
        </is>
      </c>
      <c r="AG77" s="27" t="n">
        <v>16050</v>
      </c>
      <c r="AH77" s="27" t="n">
        <v>10</v>
      </c>
      <c r="AI77" s="27" t="n">
        <v>0</v>
      </c>
      <c r="AJ77" s="27" t="n">
        <v>10</v>
      </c>
      <c r="AK77" s="27" t="n">
        <v>10</v>
      </c>
      <c r="AL77" s="27" t="n">
        <v>0</v>
      </c>
      <c r="AM77" s="27" t="inlineStr">
        <is>
          <t>16/07/2022 11:03:31 a. m.</t>
        </is>
      </c>
      <c r="AN77" s="27" t="n">
        <v>3</v>
      </c>
      <c r="AO77" s="27" t="n">
        <v>10</v>
      </c>
      <c r="AP77" s="27" t="inlineStr">
        <is>
          <t>583.6</t>
        </is>
      </c>
      <c r="AQ77" s="27" t="n">
        <v>10</v>
      </c>
      <c r="AR77" s="27" t="inlineStr">
        <is>
          <t>583.6</t>
        </is>
      </c>
      <c r="AS77" s="27" t="n">
        <v>10</v>
      </c>
      <c r="AT77" s="27" t="inlineStr">
        <is>
          <t>583.6</t>
        </is>
      </c>
      <c r="AU77" s="27" t="n">
        <v>0</v>
      </c>
      <c r="AV77" s="27" t="n">
        <v>0</v>
      </c>
      <c r="AW77" s="27" t="n">
        <v>0</v>
      </c>
      <c r="AX77" s="27" t="n">
        <v>0</v>
      </c>
      <c r="AY77" s="27" t="n">
        <v>0</v>
      </c>
      <c r="AZ77" s="27" t="n">
        <v>0</v>
      </c>
      <c r="BA77" s="27" t="n">
        <v>1</v>
      </c>
      <c r="BB77" s="27" t="n"/>
      <c r="BC77" s="27" t="n"/>
      <c r="BD77" s="27" t="n">
        <v>17508</v>
      </c>
      <c r="BE77" s="27" t="n">
        <v>5836</v>
      </c>
      <c r="BF77" s="27" t="inlineStr">
        <is>
          <t>15757.2</t>
        </is>
      </c>
      <c r="BG77" s="27" t="inlineStr">
        <is>
          <t>5252.4</t>
        </is>
      </c>
      <c r="BH77" s="22" t="n">
        <v>45747</v>
      </c>
      <c r="BI77" s="23" t="n"/>
      <c r="BJ77" s="27" t="n"/>
      <c r="BK77" s="27" t="n"/>
      <c r="BL77" s="27" t="n"/>
      <c r="BM77" s="27" t="n"/>
      <c r="BN77" s="27" t="n"/>
      <c r="BO77" s="24" t="n"/>
      <c r="BP77" s="24" t="n"/>
      <c r="BQ77" s="24" t="n"/>
      <c r="BR77" s="24">
        <f>+VLOOKUP(C77,[1]CV2320!$A$5:$N$900,14,FALSE)</f>
        <v/>
      </c>
      <c r="BS77" s="24">
        <f>+VLOOKUP(C77,[1]CV2340!$A$5:$N$900,14,FALSE)</f>
        <v/>
      </c>
      <c r="BT77" s="24">
        <f>+VLOOKUP(C77,[1]CV2360!$A$5:$N$900,14,FALSE)</f>
        <v/>
      </c>
      <c r="BU77" s="24">
        <f>+VLOOKUP(C77,[1]CV2420!$A$5:$N$900,14,FALSE)</f>
        <v/>
      </c>
      <c r="BV77" s="24">
        <f>+VLOOKUP(C77,[1]CV2440!$A$5:$N$900,14,FALSE)</f>
        <v/>
      </c>
      <c r="BW77" s="24">
        <f>+VLOOKUP(C77,[1]CV2460!$A$5:$N$900,14,FALSE)</f>
        <v/>
      </c>
      <c r="BX77" s="24">
        <f>+VLOOKUP(C77,[1]CV2520!$A$5:$N$900,14,FALSE)</f>
        <v/>
      </c>
      <c r="BY77" s="24">
        <f>+VLOOKUP(C77,CV!$A$5:$N$896,14,FALSE)</f>
        <v/>
      </c>
      <c r="BZ77" s="24">
        <f>SUBTOTAL(9,BO77:BY77)</f>
        <v/>
      </c>
      <c r="CA77" s="27" t="n"/>
      <c r="CB77" s="27" t="n"/>
      <c r="CC77" s="27" t="n"/>
      <c r="CD77" s="27" t="n"/>
    </row>
    <row r="78">
      <c r="A78" s="19">
        <f>+C78</f>
        <v/>
      </c>
      <c r="B78" s="27">
        <f>+VLOOKUP(A78,'BASE 2540'!$A$2:$B$500,2,FALSE)</f>
        <v/>
      </c>
      <c r="C78" s="27" t="n">
        <v>743577</v>
      </c>
      <c r="D78" s="27" t="inlineStr">
        <is>
          <t>Martinez</t>
        </is>
      </c>
      <c r="E78" s="27" t="inlineStr">
        <is>
          <t>Hernandez</t>
        </is>
      </c>
      <c r="F78" s="27" t="inlineStr">
        <is>
          <t xml:space="preserve">Yarelia </t>
        </is>
      </c>
      <c r="G78" s="27">
        <f>+CONCATENATE(D78,"  ",E78," ",F78,)</f>
        <v/>
      </c>
      <c r="H78" s="27" t="inlineStr">
        <is>
          <t>AS</t>
        </is>
      </c>
      <c r="I78" s="27" t="n"/>
      <c r="J78" s="27" t="n">
        <v>2</v>
      </c>
      <c r="K78" s="27" t="inlineStr">
        <is>
          <t>Centro</t>
        </is>
      </c>
      <c r="L78" s="27" t="inlineStr">
        <is>
          <t>TAX</t>
        </is>
      </c>
      <c r="M78" s="27" t="n"/>
      <c r="N78" s="27" t="n"/>
      <c r="O78" s="27" t="n"/>
      <c r="P78" s="27" t="inlineStr">
        <is>
          <t>LIC-DINV-18</t>
        </is>
      </c>
      <c r="Q78" s="27" t="inlineStr">
        <is>
          <t>LI</t>
        </is>
      </c>
      <c r="R78" s="27" t="inlineStr">
        <is>
          <t>2L25</t>
        </is>
      </c>
      <c r="S78" s="27" t="inlineStr">
        <is>
          <t>F</t>
        </is>
      </c>
      <c r="T78" s="27" t="inlineStr">
        <is>
          <t>RI</t>
        </is>
      </c>
      <c r="U78" s="27" t="inlineStr">
        <is>
          <t>-</t>
        </is>
      </c>
      <c r="V78" s="21" t="n">
        <v>45783</v>
      </c>
      <c r="W78" s="27" t="n">
        <v>202260</v>
      </c>
      <c r="X78" s="27" t="inlineStr">
        <is>
          <t>Matutino</t>
        </is>
      </c>
      <c r="Y78" s="27" t="inlineStr">
        <is>
          <t xml:space="preserve"> No especificada</t>
        </is>
      </c>
      <c r="Z78" s="27" t="n">
        <v>-5533103584</v>
      </c>
      <c r="AA78" s="27" t="n">
        <v>-5532704275</v>
      </c>
      <c r="AB78" s="27" t="inlineStr">
        <is>
          <t>MAHY030525MDFRRRA5</t>
        </is>
      </c>
      <c r="AC78" s="22" t="n">
        <v>37766</v>
      </c>
      <c r="AD78" s="22" t="n">
        <v>45786</v>
      </c>
      <c r="AE78" s="23" t="inlineStr">
        <is>
          <t>nova@nova.com</t>
        </is>
      </c>
      <c r="AF78" s="27" t="inlineStr">
        <is>
          <t>00743577@red.unid.mx</t>
        </is>
      </c>
      <c r="AG78" s="27" t="n">
        <v>9730</v>
      </c>
      <c r="AH78" s="27" t="n">
        <v>10</v>
      </c>
      <c r="AI78" s="27" t="n">
        <v>0</v>
      </c>
      <c r="AJ78" s="27" t="n">
        <v>10</v>
      </c>
      <c r="AK78" s="27" t="n">
        <v>10</v>
      </c>
      <c r="AL78" s="27" t="n">
        <v>0</v>
      </c>
      <c r="AM78" s="27" t="inlineStr">
        <is>
          <t>16/07/2022 12:03:43 p. m.</t>
        </is>
      </c>
      <c r="AN78" s="27" t="n">
        <v>3</v>
      </c>
      <c r="AO78" s="27" t="n">
        <v>10</v>
      </c>
      <c r="AP78" s="27" t="inlineStr">
        <is>
          <t>583.6</t>
        </is>
      </c>
      <c r="AQ78" s="27" t="n">
        <v>10</v>
      </c>
      <c r="AR78" s="27" t="inlineStr">
        <is>
          <t>583.6</t>
        </is>
      </c>
      <c r="AS78" s="27" t="n">
        <v>10</v>
      </c>
      <c r="AT78" s="27" t="inlineStr">
        <is>
          <t>583.6</t>
        </is>
      </c>
      <c r="AU78" s="27" t="n">
        <v>0</v>
      </c>
      <c r="AV78" s="27" t="n">
        <v>0</v>
      </c>
      <c r="AW78" s="27" t="n">
        <v>0</v>
      </c>
      <c r="AX78" s="27" t="n">
        <v>0</v>
      </c>
      <c r="AY78" s="27" t="n">
        <v>0</v>
      </c>
      <c r="AZ78" s="27" t="n">
        <v>0</v>
      </c>
      <c r="BA78" s="27" t="n">
        <v>1</v>
      </c>
      <c r="BB78" s="27" t="n"/>
      <c r="BC78" s="27" t="n"/>
      <c r="BD78" s="27" t="n">
        <v>17508</v>
      </c>
      <c r="BE78" s="27" t="n">
        <v>5836</v>
      </c>
      <c r="BF78" s="27" t="inlineStr">
        <is>
          <t>15757.2</t>
        </is>
      </c>
      <c r="BG78" s="27" t="inlineStr">
        <is>
          <t>5252.4</t>
        </is>
      </c>
      <c r="BH78" s="22" t="n">
        <v>45742</v>
      </c>
      <c r="BI78" s="23" t="n"/>
      <c r="BJ78" s="27" t="n"/>
      <c r="BK78" s="27" t="n"/>
      <c r="BL78" s="27" t="n"/>
      <c r="BM78" s="27" t="n"/>
      <c r="BN78" s="27" t="n"/>
      <c r="BO78" s="24" t="n"/>
      <c r="BP78" s="24" t="n"/>
      <c r="BQ78" s="24" t="n"/>
      <c r="BR78" s="24">
        <f>+VLOOKUP(C78,[1]CV2320!$A$5:$N$900,14,FALSE)</f>
        <v/>
      </c>
      <c r="BS78" s="24">
        <f>+VLOOKUP(C78,[1]CV2340!$A$5:$N$900,14,FALSE)</f>
        <v/>
      </c>
      <c r="BT78" s="24">
        <f>+VLOOKUP(C78,[1]CV2360!$A$5:$N$900,14,FALSE)</f>
        <v/>
      </c>
      <c r="BU78" s="24">
        <f>+VLOOKUP(C78,[1]CV2420!$A$5:$N$900,14,FALSE)</f>
        <v/>
      </c>
      <c r="BV78" s="24">
        <f>+VLOOKUP(C78,[1]CV2440!$A$5:$N$900,14,FALSE)</f>
        <v/>
      </c>
      <c r="BW78" s="24">
        <f>+VLOOKUP(C78,[1]CV2460!$A$5:$N$900,14,FALSE)</f>
        <v/>
      </c>
      <c r="BX78" s="24">
        <f>+VLOOKUP(C78,[1]CV2520!$A$5:$N$900,14,FALSE)</f>
        <v/>
      </c>
      <c r="BY78" s="24">
        <f>+VLOOKUP(C78,CV!$A$5:$N$896,14,FALSE)</f>
        <v/>
      </c>
      <c r="BZ78" s="24">
        <f>SUBTOTAL(9,BO78:BY78)</f>
        <v/>
      </c>
      <c r="CA78" s="27" t="n"/>
      <c r="CB78" s="27" t="n"/>
      <c r="CC78" s="27" t="n"/>
      <c r="CD78" s="27" t="n"/>
    </row>
    <row r="79">
      <c r="A79" s="19">
        <f>+C79</f>
        <v/>
      </c>
      <c r="B79" s="27">
        <f>+VLOOKUP(A79,'BASE 2540'!$A$2:$B$500,2,FALSE)</f>
        <v/>
      </c>
      <c r="C79" s="27" t="n">
        <v>743785</v>
      </c>
      <c r="D79" s="27" t="inlineStr">
        <is>
          <t>Zarco</t>
        </is>
      </c>
      <c r="E79" s="27" t="inlineStr">
        <is>
          <t>Alvarez</t>
        </is>
      </c>
      <c r="F79" s="27" t="inlineStr">
        <is>
          <t xml:space="preserve">Sofía </t>
        </is>
      </c>
      <c r="G79" s="27">
        <f>+CONCATENATE(D79,"  ",E79," ",F79,)</f>
        <v/>
      </c>
      <c r="H79" s="27" t="inlineStr">
        <is>
          <t>AS</t>
        </is>
      </c>
      <c r="I79" s="27" t="n"/>
      <c r="J79" s="27" t="n">
        <v>2</v>
      </c>
      <c r="K79" s="27" t="inlineStr">
        <is>
          <t>Centro</t>
        </is>
      </c>
      <c r="L79" s="27" t="inlineStr">
        <is>
          <t>TAX</t>
        </is>
      </c>
      <c r="M79" s="27" t="n"/>
      <c r="N79" s="27" t="n"/>
      <c r="O79" s="27" t="n"/>
      <c r="P79" s="27" t="inlineStr">
        <is>
          <t>LIC-DINV-18</t>
        </is>
      </c>
      <c r="Q79" s="27" t="inlineStr">
        <is>
          <t>LI</t>
        </is>
      </c>
      <c r="R79" s="27" t="inlineStr">
        <is>
          <t>2L25</t>
        </is>
      </c>
      <c r="S79" s="27" t="inlineStr">
        <is>
          <t>F</t>
        </is>
      </c>
      <c r="T79" s="27" t="inlineStr">
        <is>
          <t>RI</t>
        </is>
      </c>
      <c r="U79" s="27" t="inlineStr">
        <is>
          <t>-</t>
        </is>
      </c>
      <c r="V79" s="21" t="n">
        <v>45783</v>
      </c>
      <c r="W79" s="27" t="n">
        <v>202260</v>
      </c>
      <c r="X79" s="27" t="inlineStr">
        <is>
          <t>Matutino</t>
        </is>
      </c>
      <c r="Y79" s="27" t="inlineStr">
        <is>
          <t xml:space="preserve"> No especificada</t>
        </is>
      </c>
      <c r="Z79" s="27" t="n"/>
      <c r="AA79" s="27" t="n">
        <v>-5528824340</v>
      </c>
      <c r="AB79" s="27" t="inlineStr">
        <is>
          <t>ZAAS020322MDFRLFA4</t>
        </is>
      </c>
      <c r="AC79" s="22" t="n">
        <v>37337</v>
      </c>
      <c r="AD79" s="22" t="n">
        <v>45789</v>
      </c>
      <c r="AE79" s="23" t="inlineStr">
        <is>
          <t>sofiazarcoalva@gmail.com</t>
        </is>
      </c>
      <c r="AF79" s="27" t="inlineStr">
        <is>
          <t>00743785@red.unid.mx</t>
        </is>
      </c>
      <c r="AG79" s="27" t="n">
        <v>14735</v>
      </c>
      <c r="AH79" s="27" t="n">
        <v>10</v>
      </c>
      <c r="AI79" s="27" t="n">
        <v>0</v>
      </c>
      <c r="AJ79" s="27" t="n">
        <v>10</v>
      </c>
      <c r="AK79" s="27" t="n">
        <v>10</v>
      </c>
      <c r="AL79" s="27" t="n">
        <v>0</v>
      </c>
      <c r="AM79" s="27" t="inlineStr">
        <is>
          <t>18/07/2022 12:03:30 p. m.</t>
        </is>
      </c>
      <c r="AN79" s="27" t="n">
        <v>3</v>
      </c>
      <c r="AO79" s="27" t="n">
        <v>10</v>
      </c>
      <c r="AP79" s="27" t="inlineStr">
        <is>
          <t>583.6</t>
        </is>
      </c>
      <c r="AQ79" s="27" t="n">
        <v>10</v>
      </c>
      <c r="AR79" s="27" t="inlineStr">
        <is>
          <t>583.6</t>
        </is>
      </c>
      <c r="AS79" s="27" t="n">
        <v>10</v>
      </c>
      <c r="AT79" s="27" t="inlineStr">
        <is>
          <t>583.6</t>
        </is>
      </c>
      <c r="AU79" s="27" t="n">
        <v>0</v>
      </c>
      <c r="AV79" s="27" t="n">
        <v>0</v>
      </c>
      <c r="AW79" s="27" t="n">
        <v>0</v>
      </c>
      <c r="AX79" s="27" t="n">
        <v>0</v>
      </c>
      <c r="AY79" s="27" t="n">
        <v>0</v>
      </c>
      <c r="AZ79" s="27" t="n">
        <v>0</v>
      </c>
      <c r="BA79" s="27" t="n">
        <v>1</v>
      </c>
      <c r="BB79" s="27" t="n"/>
      <c r="BC79" s="27" t="n"/>
      <c r="BD79" s="27" t="n">
        <v>17508</v>
      </c>
      <c r="BE79" s="27" t="n">
        <v>5836</v>
      </c>
      <c r="BF79" s="27" t="inlineStr">
        <is>
          <t>15757.2</t>
        </is>
      </c>
      <c r="BG79" s="27" t="inlineStr">
        <is>
          <t>5252.4</t>
        </is>
      </c>
      <c r="BH79" s="22" t="n">
        <v>45743</v>
      </c>
      <c r="BI79" s="23" t="n"/>
      <c r="BJ79" s="27" t="n"/>
      <c r="BK79" s="27" t="n"/>
      <c r="BL79" s="27" t="n"/>
      <c r="BM79" s="27" t="n"/>
      <c r="BN79" s="27" t="n"/>
      <c r="BO79" s="24" t="n"/>
      <c r="BP79" s="24" t="n"/>
      <c r="BQ79" s="24" t="n"/>
      <c r="BR79" s="24">
        <f>+VLOOKUP(C79,[1]CV2320!$A$5:$N$900,14,FALSE)</f>
        <v/>
      </c>
      <c r="BS79" s="24">
        <f>+VLOOKUP(C79,[1]CV2340!$A$5:$N$900,14,FALSE)</f>
        <v/>
      </c>
      <c r="BT79" s="24">
        <f>+VLOOKUP(C79,[1]CV2360!$A$5:$N$900,14,FALSE)</f>
        <v/>
      </c>
      <c r="BU79" s="24">
        <f>+VLOOKUP(C79,[1]CV2420!$A$5:$N$900,14,FALSE)</f>
        <v/>
      </c>
      <c r="BV79" s="24">
        <f>+VLOOKUP(C79,[1]CV2440!$A$5:$N$900,14,FALSE)</f>
        <v/>
      </c>
      <c r="BW79" s="24">
        <f>+VLOOKUP(C79,[1]CV2460!$A$5:$N$900,14,FALSE)</f>
        <v/>
      </c>
      <c r="BX79" s="24">
        <f>+VLOOKUP(C79,[1]CV2520!$A$5:$N$900,14,FALSE)</f>
        <v/>
      </c>
      <c r="BY79" s="24">
        <f>+VLOOKUP(C79,CV!$A$5:$N$896,14,FALSE)</f>
        <v/>
      </c>
      <c r="BZ79" s="24">
        <f>SUBTOTAL(9,BO79:BY79)</f>
        <v/>
      </c>
      <c r="CA79" s="27" t="n"/>
      <c r="CB79" s="27" t="n"/>
      <c r="CC79" s="27" t="n"/>
      <c r="CD79" s="27" t="n"/>
    </row>
    <row r="80">
      <c r="A80" s="19">
        <f>+C80</f>
        <v/>
      </c>
      <c r="B80" s="27">
        <f>+VLOOKUP(A80,'BASE 2540'!$A$2:$B$500,2,FALSE)</f>
        <v/>
      </c>
      <c r="C80" s="27" t="n">
        <v>744055</v>
      </c>
      <c r="D80" s="27" t="inlineStr">
        <is>
          <t>Frausto</t>
        </is>
      </c>
      <c r="E80" s="27" t="inlineStr">
        <is>
          <t>Rodriguez</t>
        </is>
      </c>
      <c r="F80" s="27" t="inlineStr">
        <is>
          <t>Juan Eduardo Noe</t>
        </is>
      </c>
      <c r="G80" s="27">
        <f>+CONCATENATE(D80,"  ",E80," ",F80,)</f>
        <v/>
      </c>
      <c r="H80" s="27" t="inlineStr">
        <is>
          <t>AS</t>
        </is>
      </c>
      <c r="I80" s="27" t="n"/>
      <c r="J80" s="27" t="n">
        <v>2</v>
      </c>
      <c r="K80" s="27" t="inlineStr">
        <is>
          <t>Centro</t>
        </is>
      </c>
      <c r="L80" s="27" t="inlineStr">
        <is>
          <t>TAX</t>
        </is>
      </c>
      <c r="M80" s="27" t="n"/>
      <c r="N80" s="27" t="n"/>
      <c r="O80" s="27" t="n"/>
      <c r="P80" s="27" t="inlineStr">
        <is>
          <t>LIC-DINV-18</t>
        </is>
      </c>
      <c r="Q80" s="27" t="inlineStr">
        <is>
          <t>LI</t>
        </is>
      </c>
      <c r="R80" s="27" t="inlineStr">
        <is>
          <t>2L25</t>
        </is>
      </c>
      <c r="S80" s="27" t="inlineStr">
        <is>
          <t>M</t>
        </is>
      </c>
      <c r="T80" s="27" t="inlineStr">
        <is>
          <t>RI</t>
        </is>
      </c>
      <c r="U80" s="27" t="inlineStr">
        <is>
          <t>-</t>
        </is>
      </c>
      <c r="V80" s="27" t="inlineStr">
        <is>
          <t>30-APR-25 00:00:00</t>
        </is>
      </c>
      <c r="W80" s="27" t="n">
        <v>202260</v>
      </c>
      <c r="X80" s="27" t="inlineStr">
        <is>
          <t>Matutino</t>
        </is>
      </c>
      <c r="Y80" s="27" t="inlineStr">
        <is>
          <t xml:space="preserve"> No especificada</t>
        </is>
      </c>
      <c r="Z80" s="27" t="n"/>
      <c r="AA80" s="27" t="n">
        <v>-7352136979</v>
      </c>
      <c r="AB80" s="27" t="inlineStr">
        <is>
          <t>FARJ040511HDFRDNA3</t>
        </is>
      </c>
      <c r="AC80" s="22" t="n">
        <v>37752</v>
      </c>
      <c r="AD80" s="22" t="n">
        <v>45777</v>
      </c>
      <c r="AE80" s="23" t="inlineStr">
        <is>
          <t>402.juan.eduardo.noe@gmail.com</t>
        </is>
      </c>
      <c r="AF80" s="27" t="inlineStr">
        <is>
          <t>00744055@red.unid.mx</t>
        </is>
      </c>
      <c r="AG80" s="27" t="n">
        <v>62746</v>
      </c>
      <c r="AH80" s="27" t="n">
        <v>5</v>
      </c>
      <c r="AI80" s="27" t="n">
        <v>0</v>
      </c>
      <c r="AJ80" s="27" t="n">
        <v>5</v>
      </c>
      <c r="AK80" s="27" t="n">
        <v>5</v>
      </c>
      <c r="AL80" s="27" t="n">
        <v>0</v>
      </c>
      <c r="AM80" s="27" t="inlineStr">
        <is>
          <t>19/07/2022 02:24:47 p. m.</t>
        </is>
      </c>
      <c r="AN80" s="27" t="n">
        <v>3</v>
      </c>
      <c r="AO80" s="27" t="n">
        <v>5</v>
      </c>
      <c r="AP80" s="27" t="inlineStr">
        <is>
          <t>233.45</t>
        </is>
      </c>
      <c r="AQ80" s="27" t="n">
        <v>5</v>
      </c>
      <c r="AR80" s="27" t="inlineStr">
        <is>
          <t>233.45</t>
        </is>
      </c>
      <c r="AS80" s="27" t="n">
        <v>5</v>
      </c>
      <c r="AT80" s="27" t="inlineStr">
        <is>
          <t>233.45</t>
        </is>
      </c>
      <c r="AU80" s="27" t="n">
        <v>0</v>
      </c>
      <c r="AV80" s="27" t="n">
        <v>0</v>
      </c>
      <c r="AW80" s="27" t="n">
        <v>0</v>
      </c>
      <c r="AX80" s="27" t="n">
        <v>0</v>
      </c>
      <c r="AY80" s="27" t="n">
        <v>0</v>
      </c>
      <c r="AZ80" s="27" t="n">
        <v>0</v>
      </c>
      <c r="BA80" s="27" t="n">
        <v>4</v>
      </c>
      <c r="BB80" s="27" t="n"/>
      <c r="BC80" s="27" t="n"/>
      <c r="BD80" s="27" t="n">
        <v>14007</v>
      </c>
      <c r="BE80" s="27" t="n">
        <v>5836</v>
      </c>
      <c r="BF80" s="27" t="inlineStr">
        <is>
          <t>13306.65</t>
        </is>
      </c>
      <c r="BG80" s="27" t="inlineStr">
        <is>
          <t>5544.2</t>
        </is>
      </c>
      <c r="BH80" s="22" t="n">
        <v>45735</v>
      </c>
      <c r="BI80" s="23" t="n"/>
      <c r="BJ80" s="27" t="n"/>
      <c r="BK80" s="27" t="n"/>
      <c r="BL80" s="27" t="n"/>
      <c r="BM80" s="27" t="n"/>
      <c r="BN80" s="27" t="n"/>
      <c r="BO80" s="24" t="n"/>
      <c r="BP80" s="24" t="n"/>
      <c r="BQ80" s="24" t="n"/>
      <c r="BR80" s="24">
        <f>+VLOOKUP(C80,[1]CV2320!$A$5:$N$900,14,FALSE)</f>
        <v/>
      </c>
      <c r="BS80" s="24">
        <f>+VLOOKUP(C80,[1]CV2340!$A$5:$N$900,14,FALSE)</f>
        <v/>
      </c>
      <c r="BT80" s="24">
        <f>+VLOOKUP(C80,[1]CV2360!$A$5:$N$900,14,FALSE)</f>
        <v/>
      </c>
      <c r="BU80" s="24">
        <f>+VLOOKUP(C80,[1]CV2420!$A$5:$N$900,14,FALSE)</f>
        <v/>
      </c>
      <c r="BV80" s="24">
        <f>+VLOOKUP(C80,[1]CV2440!$A$5:$N$900,14,FALSE)</f>
        <v/>
      </c>
      <c r="BW80" s="24">
        <f>+VLOOKUP(C80,[1]CV2460!$A$5:$N$900,14,FALSE)</f>
        <v/>
      </c>
      <c r="BX80" s="24">
        <f>+VLOOKUP(C80,[1]CV2520!$A$5:$N$900,14,FALSE)</f>
        <v/>
      </c>
      <c r="BY80" s="24">
        <f>+VLOOKUP(C80,CV!$A$5:$N$896,14,FALSE)</f>
        <v/>
      </c>
      <c r="BZ80" s="24">
        <f>SUBTOTAL(9,BO80:BY80)</f>
        <v/>
      </c>
      <c r="CA80" s="27" t="n"/>
      <c r="CB80" s="27" t="n"/>
      <c r="CC80" s="27" t="n"/>
      <c r="CD80" s="27" t="n"/>
    </row>
    <row r="81">
      <c r="A81" s="19">
        <f>+C81</f>
        <v/>
      </c>
      <c r="B81" s="27">
        <f>+VLOOKUP(A81,'BASE 2540'!$A$2:$B$500,2,FALSE)</f>
        <v/>
      </c>
      <c r="C81" s="27" t="n">
        <v>745862</v>
      </c>
      <c r="D81" s="27" t="inlineStr">
        <is>
          <t>Lopez</t>
        </is>
      </c>
      <c r="E81" s="27" t="inlineStr">
        <is>
          <t>Torres</t>
        </is>
      </c>
      <c r="F81" s="27" t="inlineStr">
        <is>
          <t>Brandon Joandri</t>
        </is>
      </c>
      <c r="G81" s="27">
        <f>+CONCATENATE(D81,"  ",E81," ",F81,)</f>
        <v/>
      </c>
      <c r="H81" s="27" t="inlineStr">
        <is>
          <t>AS</t>
        </is>
      </c>
      <c r="I81" s="27" t="n"/>
      <c r="J81" s="27" t="n">
        <v>2</v>
      </c>
      <c r="K81" s="27" t="inlineStr">
        <is>
          <t>Centro</t>
        </is>
      </c>
      <c r="L81" s="27" t="inlineStr">
        <is>
          <t>TAX</t>
        </is>
      </c>
      <c r="M81" s="27" t="n"/>
      <c r="N81" s="27" t="n"/>
      <c r="O81" s="27" t="n"/>
      <c r="P81" s="27" t="inlineStr">
        <is>
          <t>LIC-SYSC-18</t>
        </is>
      </c>
      <c r="Q81" s="27" t="inlineStr">
        <is>
          <t>LI</t>
        </is>
      </c>
      <c r="R81" s="27" t="inlineStr">
        <is>
          <t>2L25</t>
        </is>
      </c>
      <c r="S81" s="27" t="inlineStr">
        <is>
          <t>M</t>
        </is>
      </c>
      <c r="T81" s="27" t="inlineStr">
        <is>
          <t>RI</t>
        </is>
      </c>
      <c r="U81" s="27" t="inlineStr">
        <is>
          <t>-</t>
        </is>
      </c>
      <c r="V81" s="21" t="n">
        <v>45783</v>
      </c>
      <c r="W81" s="27" t="n">
        <v>202260</v>
      </c>
      <c r="X81" s="27" t="inlineStr">
        <is>
          <t>Matutino</t>
        </is>
      </c>
      <c r="Y81" s="27" t="inlineStr">
        <is>
          <t xml:space="preserve"> No especificada</t>
        </is>
      </c>
      <c r="Z81" s="27" t="n"/>
      <c r="AA81" s="27" t="n">
        <v>-5548345031</v>
      </c>
      <c r="AB81" s="27" t="inlineStr">
        <is>
          <t>LOTB030512HDFPRRA7</t>
        </is>
      </c>
      <c r="AC81" s="22" t="n">
        <v>37753</v>
      </c>
      <c r="AD81" s="22" t="n">
        <v>45803</v>
      </c>
      <c r="AE81" s="23" t="inlineStr">
        <is>
          <t>joandri1020507@gmail.com</t>
        </is>
      </c>
      <c r="AF81" s="27" t="inlineStr">
        <is>
          <t>00745862@red.unid.mx</t>
        </is>
      </c>
      <c r="AG81" s="27" t="n">
        <v>2050</v>
      </c>
      <c r="AH81" s="27" t="n">
        <v>10</v>
      </c>
      <c r="AI81" s="27" t="n">
        <v>0</v>
      </c>
      <c r="AJ81" s="27" t="n">
        <v>10</v>
      </c>
      <c r="AK81" s="27" t="n">
        <v>10</v>
      </c>
      <c r="AL81" s="27" t="n">
        <v>0</v>
      </c>
      <c r="AM81" s="27" t="inlineStr">
        <is>
          <t>28/07/2022 12:43:25 p. m.</t>
        </is>
      </c>
      <c r="AN81" s="27" t="n">
        <v>3</v>
      </c>
      <c r="AO81" s="27" t="n">
        <v>10</v>
      </c>
      <c r="AP81" s="27" t="inlineStr">
        <is>
          <t>583.6</t>
        </is>
      </c>
      <c r="AQ81" s="27" t="n">
        <v>10</v>
      </c>
      <c r="AR81" s="27" t="inlineStr">
        <is>
          <t>583.6</t>
        </is>
      </c>
      <c r="AS81" s="27" t="n">
        <v>10</v>
      </c>
      <c r="AT81" s="27" t="inlineStr">
        <is>
          <t>583.6</t>
        </is>
      </c>
      <c r="AU81" s="27" t="n">
        <v>0</v>
      </c>
      <c r="AV81" s="27" t="n">
        <v>0</v>
      </c>
      <c r="AW81" s="27" t="n">
        <v>0</v>
      </c>
      <c r="AX81" s="27" t="n">
        <v>0</v>
      </c>
      <c r="AY81" s="27" t="n">
        <v>0</v>
      </c>
      <c r="AZ81" s="27" t="n">
        <v>0</v>
      </c>
      <c r="BA81" s="27" t="n">
        <v>2</v>
      </c>
      <c r="BB81" s="27" t="n"/>
      <c r="BC81" s="27" t="n"/>
      <c r="BD81" s="27" t="n">
        <v>17508</v>
      </c>
      <c r="BE81" s="27" t="n">
        <v>5836</v>
      </c>
      <c r="BF81" s="27" t="inlineStr">
        <is>
          <t>15757.2</t>
        </is>
      </c>
      <c r="BG81" s="27" t="inlineStr">
        <is>
          <t>5252.4</t>
        </is>
      </c>
      <c r="BH81" s="27" t="inlineStr">
        <is>
          <t>27/03/2025 10:20:06 a. m.</t>
        </is>
      </c>
      <c r="BI81" s="23" t="n"/>
      <c r="BJ81" s="27" t="n"/>
      <c r="BK81" s="27" t="n"/>
      <c r="BL81" s="27" t="n"/>
      <c r="BM81" s="27" t="n"/>
      <c r="BN81" s="27" t="n"/>
      <c r="BO81" s="24" t="n"/>
      <c r="BP81" s="24" t="n"/>
      <c r="BQ81" s="24" t="n"/>
      <c r="BR81" s="24">
        <f>+VLOOKUP(C81,[1]CV2320!$A$5:$N$900,14,FALSE)</f>
        <v/>
      </c>
      <c r="BS81" s="24">
        <f>+VLOOKUP(C81,[1]CV2340!$A$5:$N$900,14,FALSE)</f>
        <v/>
      </c>
      <c r="BT81" s="24">
        <f>+VLOOKUP(C81,[1]CV2360!$A$5:$N$900,14,FALSE)</f>
        <v/>
      </c>
      <c r="BU81" s="24">
        <f>+VLOOKUP(C81,[1]CV2420!$A$5:$N$900,14,FALSE)</f>
        <v/>
      </c>
      <c r="BV81" s="24">
        <f>+VLOOKUP(C81,[1]CV2440!$A$5:$N$900,14,FALSE)</f>
        <v/>
      </c>
      <c r="BW81" s="24">
        <f>+VLOOKUP(C81,[1]CV2460!$A$5:$N$900,14,FALSE)</f>
        <v/>
      </c>
      <c r="BX81" s="24">
        <f>+VLOOKUP(C81,[1]CV2520!$A$5:$N$900,14,FALSE)</f>
        <v/>
      </c>
      <c r="BY81" s="24">
        <f>+VLOOKUP(C81,CV!$A$5:$N$896,14,FALSE)</f>
        <v/>
      </c>
      <c r="BZ81" s="24">
        <f>SUBTOTAL(9,BO81:BY81)</f>
        <v/>
      </c>
      <c r="CA81" s="27" t="n"/>
      <c r="CB81" s="27" t="n"/>
      <c r="CC81" s="27" t="n"/>
      <c r="CD81" s="27" t="n"/>
    </row>
    <row r="82">
      <c r="A82" s="19">
        <f>+C82</f>
        <v/>
      </c>
      <c r="B82" s="27">
        <f>+VLOOKUP(A82,'BASE 2540'!$A$2:$B$500,2,FALSE)</f>
        <v/>
      </c>
      <c r="C82" s="27" t="n">
        <v>746289</v>
      </c>
      <c r="D82" s="27" t="inlineStr">
        <is>
          <t>Díaz</t>
        </is>
      </c>
      <c r="E82" s="27" t="inlineStr">
        <is>
          <t>Méndez</t>
        </is>
      </c>
      <c r="F82" s="27" t="inlineStr">
        <is>
          <t>Axel Humberto</t>
        </is>
      </c>
      <c r="G82" s="27">
        <f>+CONCATENATE(D82,"  ",E82," ",F82,)</f>
        <v/>
      </c>
      <c r="H82" s="27" t="inlineStr">
        <is>
          <t>AS</t>
        </is>
      </c>
      <c r="I82" s="27" t="n"/>
      <c r="J82" s="27" t="n">
        <v>2</v>
      </c>
      <c r="K82" s="27" t="inlineStr">
        <is>
          <t>Centro</t>
        </is>
      </c>
      <c r="L82" s="27" t="inlineStr">
        <is>
          <t>TAX</t>
        </is>
      </c>
      <c r="M82" s="27" t="n"/>
      <c r="N82" s="27" t="n"/>
      <c r="O82" s="27" t="n"/>
      <c r="P82" s="27" t="inlineStr">
        <is>
          <t>LIC-MEES-18</t>
        </is>
      </c>
      <c r="Q82" s="27" t="inlineStr">
        <is>
          <t>LI</t>
        </is>
      </c>
      <c r="R82" s="27" t="inlineStr">
        <is>
          <t>2L25</t>
        </is>
      </c>
      <c r="S82" s="27" t="inlineStr">
        <is>
          <t>M</t>
        </is>
      </c>
      <c r="T82" s="27" t="inlineStr">
        <is>
          <t>RI</t>
        </is>
      </c>
      <c r="U82" s="27" t="inlineStr">
        <is>
          <t>-</t>
        </is>
      </c>
      <c r="V82" s="21" t="n">
        <v>45785</v>
      </c>
      <c r="W82" s="27" t="n">
        <v>202260</v>
      </c>
      <c r="X82" s="27" t="inlineStr">
        <is>
          <t>Matutino</t>
        </is>
      </c>
      <c r="Y82" s="27" t="inlineStr">
        <is>
          <t xml:space="preserve"> No especificada</t>
        </is>
      </c>
      <c r="Z82" s="27" t="n"/>
      <c r="AA82" s="27" t="n">
        <v>-5544937428</v>
      </c>
      <c r="AB82" s="27" t="inlineStr">
        <is>
          <t>DIMA021020HDFZNXA9</t>
        </is>
      </c>
      <c r="AC82" s="22" t="n">
        <v>37549</v>
      </c>
      <c r="AD82" s="22" t="n">
        <v>45785</v>
      </c>
      <c r="AE82" s="23" t="inlineStr">
        <is>
          <t>diazmendezaxelhumberto2@gmail.com</t>
        </is>
      </c>
      <c r="AF82" s="27" t="inlineStr">
        <is>
          <t>00746289@red.unid.mx</t>
        </is>
      </c>
      <c r="AG82" s="27" t="n">
        <v>14737</v>
      </c>
      <c r="AH82" s="27" t="n">
        <v>10</v>
      </c>
      <c r="AI82" s="27" t="n">
        <v>0</v>
      </c>
      <c r="AJ82" s="27" t="n">
        <v>10</v>
      </c>
      <c r="AK82" s="27" t="n">
        <v>10</v>
      </c>
      <c r="AL82" s="27" t="n">
        <v>0</v>
      </c>
      <c r="AM82" s="27" t="inlineStr">
        <is>
          <t>29/07/2022 07:33:28 p. m.</t>
        </is>
      </c>
      <c r="AN82" s="27" t="n">
        <v>3</v>
      </c>
      <c r="AO82" s="27" t="n">
        <v>10</v>
      </c>
      <c r="AP82" s="27" t="inlineStr">
        <is>
          <t>583.6</t>
        </is>
      </c>
      <c r="AQ82" s="27" t="n">
        <v>10</v>
      </c>
      <c r="AR82" s="27" t="inlineStr">
        <is>
          <t>583.6</t>
        </is>
      </c>
      <c r="AS82" s="27" t="n">
        <v>10</v>
      </c>
      <c r="AT82" s="27" t="inlineStr">
        <is>
          <t>583.6</t>
        </is>
      </c>
      <c r="AU82" s="27" t="n">
        <v>0</v>
      </c>
      <c r="AV82" s="27" t="n">
        <v>0</v>
      </c>
      <c r="AW82" s="27" t="n">
        <v>0</v>
      </c>
      <c r="AX82" s="27" t="n">
        <v>0</v>
      </c>
      <c r="AY82" s="27" t="n">
        <v>0</v>
      </c>
      <c r="AZ82" s="27" t="n">
        <v>0</v>
      </c>
      <c r="BA82" s="27" t="n">
        <v>2</v>
      </c>
      <c r="BB82" s="27" t="n"/>
      <c r="BC82" s="27" t="n"/>
      <c r="BD82" s="27" t="n">
        <v>17508</v>
      </c>
      <c r="BE82" s="27" t="n">
        <v>5836</v>
      </c>
      <c r="BF82" s="27" t="inlineStr">
        <is>
          <t>15757.2</t>
        </is>
      </c>
      <c r="BG82" s="27" t="inlineStr">
        <is>
          <t>5252.4</t>
        </is>
      </c>
      <c r="BH82" s="22" t="n">
        <v>45748</v>
      </c>
      <c r="BI82" s="23" t="n"/>
      <c r="BJ82" s="27" t="n"/>
      <c r="BK82" s="27" t="n"/>
      <c r="BL82" s="27" t="n"/>
      <c r="BM82" s="27" t="n"/>
      <c r="BN82" s="27" t="n"/>
      <c r="BO82" s="24" t="n"/>
      <c r="BP82" s="24" t="n"/>
      <c r="BQ82" s="24" t="n"/>
      <c r="BR82" s="24">
        <f>+VLOOKUP(C82,[1]CV2320!$A$5:$N$900,14,FALSE)</f>
        <v/>
      </c>
      <c r="BS82" s="24">
        <f>+VLOOKUP(C82,[1]CV2340!$A$5:$N$900,14,FALSE)</f>
        <v/>
      </c>
      <c r="BT82" s="24">
        <f>+VLOOKUP(C82,[1]CV2360!$A$5:$N$900,14,FALSE)</f>
        <v/>
      </c>
      <c r="BU82" s="24">
        <f>+VLOOKUP(C82,[1]CV2420!$A$5:$N$900,14,FALSE)</f>
        <v/>
      </c>
      <c r="BV82" s="24">
        <f>+VLOOKUP(C82,[1]CV2440!$A$5:$N$900,14,FALSE)</f>
        <v/>
      </c>
      <c r="BW82" s="24">
        <f>+VLOOKUP(C82,[1]CV2460!$A$5:$N$900,14,FALSE)</f>
        <v/>
      </c>
      <c r="BX82" s="24">
        <f>+VLOOKUP(C82,[1]CV2520!$A$5:$N$900,14,FALSE)</f>
        <v/>
      </c>
      <c r="BY82" s="24">
        <f>+VLOOKUP(C82,CV!$A$5:$N$896,14,FALSE)</f>
        <v/>
      </c>
      <c r="BZ82" s="24">
        <f>SUBTOTAL(9,BO82:BY82)</f>
        <v/>
      </c>
      <c r="CA82" s="27" t="n"/>
      <c r="CB82" s="27" t="n"/>
      <c r="CC82" s="27" t="n"/>
      <c r="CD82" s="27" t="n"/>
    </row>
    <row r="83">
      <c r="A83" s="19">
        <f>+C83</f>
        <v/>
      </c>
      <c r="B83" s="27">
        <f>+VLOOKUP(A83,'BASE 2540'!$A$2:$B$500,2,FALSE)</f>
        <v/>
      </c>
      <c r="C83" s="27" t="n">
        <v>746822</v>
      </c>
      <c r="D83" s="27" t="inlineStr">
        <is>
          <t>Herrera</t>
        </is>
      </c>
      <c r="E83" s="27" t="inlineStr">
        <is>
          <t>Flores</t>
        </is>
      </c>
      <c r="F83" s="27" t="inlineStr">
        <is>
          <t>Isabel Adriana</t>
        </is>
      </c>
      <c r="G83" s="27">
        <f>+CONCATENATE(D83,"  ",E83," ",F83,)</f>
        <v/>
      </c>
      <c r="H83" s="27" t="inlineStr">
        <is>
          <t>AS</t>
        </is>
      </c>
      <c r="I83" s="27" t="n"/>
      <c r="J83" s="27" t="n">
        <v>2</v>
      </c>
      <c r="K83" s="27" t="inlineStr">
        <is>
          <t>Centro</t>
        </is>
      </c>
      <c r="L83" s="27" t="inlineStr">
        <is>
          <t>TAX</t>
        </is>
      </c>
      <c r="M83" s="27" t="n"/>
      <c r="N83" s="27" t="n"/>
      <c r="O83" s="27" t="n"/>
      <c r="P83" s="27" t="inlineStr">
        <is>
          <t>LIC-DSGD-18</t>
        </is>
      </c>
      <c r="Q83" s="27" t="inlineStr">
        <is>
          <t>LI</t>
        </is>
      </c>
      <c r="R83" s="27" t="inlineStr">
        <is>
          <t>2L25</t>
        </is>
      </c>
      <c r="S83" s="27" t="inlineStr">
        <is>
          <t>F</t>
        </is>
      </c>
      <c r="T83" s="27" t="inlineStr">
        <is>
          <t>RI</t>
        </is>
      </c>
      <c r="U83" s="27" t="inlineStr">
        <is>
          <t>-</t>
        </is>
      </c>
      <c r="V83" s="21" t="n">
        <v>45783</v>
      </c>
      <c r="W83" s="27" t="n">
        <v>202260</v>
      </c>
      <c r="X83" s="27" t="inlineStr">
        <is>
          <t>Matutino</t>
        </is>
      </c>
      <c r="Y83" s="27" t="inlineStr">
        <is>
          <t xml:space="preserve"> No especificada</t>
        </is>
      </c>
      <c r="Z83" s="27" t="n"/>
      <c r="AA83" s="27" t="n">
        <v>-5581471959</v>
      </c>
      <c r="AB83" s="27" t="inlineStr">
        <is>
          <t>HEFI040928MMCRLSA0</t>
        </is>
      </c>
      <c r="AC83" s="22" t="n">
        <v>38258</v>
      </c>
      <c r="AD83" s="22" t="n">
        <v>45783</v>
      </c>
      <c r="AE83" s="23" t="inlineStr">
        <is>
          <t>magitomate79.01@gmail.com</t>
        </is>
      </c>
      <c r="AF83" s="27" t="inlineStr">
        <is>
          <t>00746822@red.unid.mx</t>
        </is>
      </c>
      <c r="AG83" s="27" t="n">
        <v>55130</v>
      </c>
      <c r="AH83" s="27" t="n">
        <v>5</v>
      </c>
      <c r="AI83" s="27" t="n">
        <v>0</v>
      </c>
      <c r="AJ83" s="27" t="n">
        <v>5</v>
      </c>
      <c r="AK83" s="27" t="n">
        <v>5</v>
      </c>
      <c r="AL83" s="27" t="n">
        <v>0</v>
      </c>
      <c r="AM83" s="27" t="inlineStr">
        <is>
          <t>01/08/2022 08:13:26 p. m.</t>
        </is>
      </c>
      <c r="AN83" s="27" t="n">
        <v>3</v>
      </c>
      <c r="AO83" s="27" t="n">
        <v>5</v>
      </c>
      <c r="AP83" s="27" t="inlineStr">
        <is>
          <t>2042.6</t>
        </is>
      </c>
      <c r="AQ83" s="27" t="n">
        <v>5</v>
      </c>
      <c r="AR83" s="27" t="inlineStr">
        <is>
          <t>2042.6</t>
        </is>
      </c>
      <c r="AS83" s="27" t="n">
        <v>5</v>
      </c>
      <c r="AT83" s="27" t="inlineStr">
        <is>
          <t>2042.6</t>
        </is>
      </c>
      <c r="AU83" s="27" t="n">
        <v>0</v>
      </c>
      <c r="AV83" s="27" t="n">
        <v>0</v>
      </c>
      <c r="AW83" s="27" t="n">
        <v>0</v>
      </c>
      <c r="AX83" s="27" t="n">
        <v>0</v>
      </c>
      <c r="AY83" s="27" t="n">
        <v>0</v>
      </c>
      <c r="AZ83" s="27" t="n">
        <v>0</v>
      </c>
      <c r="BA83" s="27" t="n">
        <v>1</v>
      </c>
      <c r="BB83" s="27" t="n"/>
      <c r="BC83" s="27" t="n"/>
      <c r="BD83" s="27" t="n">
        <v>17508</v>
      </c>
      <c r="BE83" s="27" t="n">
        <v>5836</v>
      </c>
      <c r="BF83" s="27" t="inlineStr">
        <is>
          <t>16632.6</t>
        </is>
      </c>
      <c r="BG83" s="27" t="inlineStr">
        <is>
          <t>5544.2</t>
        </is>
      </c>
      <c r="BH83" s="22" t="n">
        <v>45742</v>
      </c>
      <c r="BI83" s="23" t="n"/>
      <c r="BJ83" s="27" t="n"/>
      <c r="BK83" s="27" t="n"/>
      <c r="BL83" s="27" t="n"/>
      <c r="BM83" s="27" t="n"/>
      <c r="BN83" s="27" t="n"/>
      <c r="BO83" s="24" t="n"/>
      <c r="BP83" s="24" t="n"/>
      <c r="BQ83" s="24" t="n"/>
      <c r="BR83" s="24">
        <f>+VLOOKUP(C83,[1]CV2320!$A$5:$N$900,14,FALSE)</f>
        <v/>
      </c>
      <c r="BS83" s="24">
        <f>+VLOOKUP(C83,[1]CV2340!$A$5:$N$900,14,FALSE)</f>
        <v/>
      </c>
      <c r="BT83" s="24">
        <f>+VLOOKUP(C83,[1]CV2360!$A$5:$N$900,14,FALSE)</f>
        <v/>
      </c>
      <c r="BU83" s="24">
        <f>+VLOOKUP(C83,[1]CV2420!$A$5:$N$900,14,FALSE)</f>
        <v/>
      </c>
      <c r="BV83" s="24">
        <f>+VLOOKUP(C83,[1]CV2440!$A$5:$N$900,14,FALSE)</f>
        <v/>
      </c>
      <c r="BW83" s="24">
        <f>+VLOOKUP(C83,[1]CV2460!$A$5:$N$900,14,FALSE)</f>
        <v/>
      </c>
      <c r="BX83" s="24">
        <f>+VLOOKUP(C83,[1]CV2520!$A$5:$N$900,14,FALSE)</f>
        <v/>
      </c>
      <c r="BY83" s="24">
        <f>+VLOOKUP(C83,CV!$A$5:$N$896,14,FALSE)</f>
        <v/>
      </c>
      <c r="BZ83" s="24">
        <f>SUBTOTAL(9,BO83:BY83)</f>
        <v/>
      </c>
      <c r="CA83" s="27" t="n"/>
      <c r="CB83" s="27" t="n"/>
      <c r="CC83" s="27" t="n"/>
      <c r="CD83" s="27" t="n"/>
    </row>
    <row r="84">
      <c r="A84" s="19">
        <f>+C84</f>
        <v/>
      </c>
      <c r="B84" s="27">
        <f>+VLOOKUP(A84,'BASE 2540'!$A$2:$B$500,2,FALSE)</f>
        <v/>
      </c>
      <c r="C84" s="27" t="n">
        <v>747320</v>
      </c>
      <c r="D84" s="27" t="inlineStr">
        <is>
          <t>Zarazua</t>
        </is>
      </c>
      <c r="E84" s="27" t="inlineStr">
        <is>
          <t>Ramirez</t>
        </is>
      </c>
      <c r="F84" s="27" t="inlineStr">
        <is>
          <t>Alan Isaias</t>
        </is>
      </c>
      <c r="G84" s="27">
        <f>+CONCATENATE(D84,"  ",E84," ",F84,)</f>
        <v/>
      </c>
      <c r="H84" s="27" t="inlineStr">
        <is>
          <t>AS</t>
        </is>
      </c>
      <c r="I84" s="27" t="n"/>
      <c r="J84" s="27" t="n">
        <v>2</v>
      </c>
      <c r="K84" s="27" t="inlineStr">
        <is>
          <t>Centro</t>
        </is>
      </c>
      <c r="L84" s="27" t="inlineStr">
        <is>
          <t>TAX</t>
        </is>
      </c>
      <c r="M84" s="27" t="n"/>
      <c r="N84" s="27" t="n"/>
      <c r="O84" s="27" t="n"/>
      <c r="P84" s="27" t="inlineStr">
        <is>
          <t>LIC-MEES-18</t>
        </is>
      </c>
      <c r="Q84" s="27" t="inlineStr">
        <is>
          <t>LI</t>
        </is>
      </c>
      <c r="R84" s="27" t="inlineStr">
        <is>
          <t>2L25</t>
        </is>
      </c>
      <c r="S84" s="27" t="inlineStr">
        <is>
          <t>M</t>
        </is>
      </c>
      <c r="T84" s="27" t="inlineStr">
        <is>
          <t>RI</t>
        </is>
      </c>
      <c r="U84" s="27" t="inlineStr">
        <is>
          <t>-</t>
        </is>
      </c>
      <c r="V84" s="21" t="n">
        <v>45792</v>
      </c>
      <c r="W84" s="27" t="n">
        <v>202260</v>
      </c>
      <c r="X84" s="27" t="inlineStr">
        <is>
          <t>Matutino</t>
        </is>
      </c>
      <c r="Y84" s="27" t="inlineStr">
        <is>
          <t xml:space="preserve"> No especificada</t>
        </is>
      </c>
      <c r="Z84" s="27" t="n"/>
      <c r="AA84" s="27" t="n">
        <v>-5559039958</v>
      </c>
      <c r="AB84" s="27" t="inlineStr">
        <is>
          <t>ZARA010706HDFRMLA2</t>
        </is>
      </c>
      <c r="AC84" s="22" t="n">
        <v>37078</v>
      </c>
      <c r="AD84" s="22" t="n">
        <v>45786</v>
      </c>
      <c r="AE84" s="23" t="inlineStr">
        <is>
          <t>alanzarazua6@gmail.com</t>
        </is>
      </c>
      <c r="AF84" s="27" t="inlineStr">
        <is>
          <t>00747320@red.unid.mx</t>
        </is>
      </c>
      <c r="AG84" s="27" t="n">
        <v>57440</v>
      </c>
      <c r="AH84" s="27" t="n">
        <v>10</v>
      </c>
      <c r="AI84" s="27" t="n">
        <v>0</v>
      </c>
      <c r="AJ84" s="27" t="n">
        <v>10</v>
      </c>
      <c r="AK84" s="27" t="n">
        <v>10</v>
      </c>
      <c r="AL84" s="27" t="n">
        <v>0</v>
      </c>
      <c r="AM84" s="27" t="inlineStr">
        <is>
          <t>03/08/2022 12:53:28 p. m.</t>
        </is>
      </c>
      <c r="AN84" s="27" t="n">
        <v>3</v>
      </c>
      <c r="AO84" s="27" t="n">
        <v>10</v>
      </c>
      <c r="AP84" s="27" t="inlineStr">
        <is>
          <t>116.7</t>
        </is>
      </c>
      <c r="AQ84" s="27" t="n">
        <v>10</v>
      </c>
      <c r="AR84" s="27" t="inlineStr">
        <is>
          <t>116.7</t>
        </is>
      </c>
      <c r="AS84" s="27" t="n">
        <v>10</v>
      </c>
      <c r="AT84" s="27" t="inlineStr">
        <is>
          <t>116.7</t>
        </is>
      </c>
      <c r="AU84" s="27" t="n">
        <v>0</v>
      </c>
      <c r="AV84" s="27" t="n">
        <v>0</v>
      </c>
      <c r="AW84" s="27" t="n">
        <v>0</v>
      </c>
      <c r="AX84" s="27" t="n">
        <v>0</v>
      </c>
      <c r="AY84" s="27" t="n">
        <v>0</v>
      </c>
      <c r="AZ84" s="27" t="n">
        <v>0</v>
      </c>
      <c r="BA84" s="27" t="n">
        <v>4</v>
      </c>
      <c r="BB84" s="27" t="n"/>
      <c r="BC84" s="27" t="n"/>
      <c r="BD84" s="27" t="n">
        <v>14007</v>
      </c>
      <c r="BE84" s="27" t="n">
        <v>5836</v>
      </c>
      <c r="BF84" s="27" t="inlineStr">
        <is>
          <t>12606.3</t>
        </is>
      </c>
      <c r="BG84" s="27" t="inlineStr">
        <is>
          <t>5252.4</t>
        </is>
      </c>
      <c r="BH84" s="22" t="n">
        <v>45786</v>
      </c>
      <c r="BI84" s="23" t="n"/>
      <c r="BJ84" s="27" t="n"/>
      <c r="BK84" s="27" t="n"/>
      <c r="BL84" s="27" t="n"/>
      <c r="BM84" s="27" t="n"/>
      <c r="BN84" s="27" t="n"/>
      <c r="BO84" s="24" t="n"/>
      <c r="BP84" s="24" t="n"/>
      <c r="BQ84" s="24" t="n"/>
      <c r="BR84" s="24">
        <f>+VLOOKUP(C84,[1]CV2320!$A$5:$N$900,14,FALSE)</f>
        <v/>
      </c>
      <c r="BS84" s="24">
        <f>+VLOOKUP(C84,[1]CV2340!$A$5:$N$900,14,FALSE)</f>
        <v/>
      </c>
      <c r="BT84" s="24">
        <f>+VLOOKUP(C84,[1]CV2360!$A$5:$N$900,14,FALSE)</f>
        <v/>
      </c>
      <c r="BU84" s="24">
        <f>+VLOOKUP(C84,[1]CV2420!$A$5:$N$900,14,FALSE)</f>
        <v/>
      </c>
      <c r="BV84" s="24">
        <f>+VLOOKUP(C84,[1]CV2440!$A$5:$N$900,14,FALSE)</f>
        <v/>
      </c>
      <c r="BW84" s="24">
        <f>+VLOOKUP(C84,[1]CV2460!$A$5:$N$900,14,FALSE)</f>
        <v/>
      </c>
      <c r="BX84" s="24">
        <f>+VLOOKUP(C84,[1]CV2520!$A$5:$N$900,14,FALSE)</f>
        <v/>
      </c>
      <c r="BY84" s="24">
        <f>+VLOOKUP(C84,CV!$A$5:$N$896,14,FALSE)</f>
        <v/>
      </c>
      <c r="BZ84" s="24">
        <f>SUBTOTAL(9,BO84:BY84)</f>
        <v/>
      </c>
      <c r="CA84" s="27" t="n"/>
      <c r="CB84" s="27" t="n"/>
      <c r="CC84" s="27" t="n"/>
      <c r="CD84" s="27" t="n"/>
    </row>
    <row r="85">
      <c r="A85" s="19">
        <f>+C85</f>
        <v/>
      </c>
      <c r="B85" s="27">
        <f>+VLOOKUP(A85,'BASE 2540'!$A$2:$B$500,2,FALSE)</f>
        <v/>
      </c>
      <c r="C85" s="27" t="n">
        <v>747587</v>
      </c>
      <c r="D85" s="27" t="inlineStr">
        <is>
          <t>Bernal</t>
        </is>
      </c>
      <c r="E85" s="27" t="inlineStr">
        <is>
          <t>Lino</t>
        </is>
      </c>
      <c r="F85" s="27" t="inlineStr">
        <is>
          <t>Angel David</t>
        </is>
      </c>
      <c r="G85" s="27">
        <f>+CONCATENATE(D85,"  ",E85," ",F85,)</f>
        <v/>
      </c>
      <c r="H85" s="27" t="inlineStr">
        <is>
          <t>AS</t>
        </is>
      </c>
      <c r="I85" s="27" t="n"/>
      <c r="J85" s="27" t="n">
        <v>2</v>
      </c>
      <c r="K85" s="27" t="inlineStr">
        <is>
          <t>Centro</t>
        </is>
      </c>
      <c r="L85" s="27" t="inlineStr">
        <is>
          <t>TAX</t>
        </is>
      </c>
      <c r="M85" s="27" t="n"/>
      <c r="N85" s="27" t="n"/>
      <c r="O85" s="27" t="n"/>
      <c r="P85" s="27" t="inlineStr">
        <is>
          <t>LIC-DINV-18</t>
        </is>
      </c>
      <c r="Q85" s="27" t="inlineStr">
        <is>
          <t>LI</t>
        </is>
      </c>
      <c r="R85" s="27" t="inlineStr">
        <is>
          <t>2L25</t>
        </is>
      </c>
      <c r="S85" s="27" t="inlineStr">
        <is>
          <t>M</t>
        </is>
      </c>
      <c r="T85" s="27" t="inlineStr">
        <is>
          <t>RI</t>
        </is>
      </c>
      <c r="U85" s="27" t="inlineStr">
        <is>
          <t>-</t>
        </is>
      </c>
      <c r="V85" s="21" t="n">
        <v>45790</v>
      </c>
      <c r="W85" s="27" t="n">
        <v>202260</v>
      </c>
      <c r="X85" s="27" t="inlineStr">
        <is>
          <t>Matutino</t>
        </is>
      </c>
      <c r="Y85" s="27" t="inlineStr">
        <is>
          <t xml:space="preserve"> No especificada</t>
        </is>
      </c>
      <c r="Z85" s="27" t="n"/>
      <c r="AA85" s="27" t="n">
        <v>-6692831237</v>
      </c>
      <c r="AB85" s="27" t="inlineStr">
        <is>
          <t>BELA021106HSLRNNA9</t>
        </is>
      </c>
      <c r="AC85" s="22" t="n">
        <v>34520</v>
      </c>
      <c r="AD85" s="22" t="n">
        <v>45790</v>
      </c>
      <c r="AE85" s="23" t="inlineStr">
        <is>
          <t>vlinot@gmail.com</t>
        </is>
      </c>
      <c r="AF85" s="27" t="inlineStr">
        <is>
          <t>00747587@red.unid.mx</t>
        </is>
      </c>
      <c r="AG85" s="27" t="n">
        <v>9910</v>
      </c>
      <c r="AH85" s="27" t="n">
        <v>10</v>
      </c>
      <c r="AI85" s="27" t="n">
        <v>0</v>
      </c>
      <c r="AJ85" s="27" t="n">
        <v>10</v>
      </c>
      <c r="AK85" s="27" t="n">
        <v>10</v>
      </c>
      <c r="AL85" s="27" t="n">
        <v>0</v>
      </c>
      <c r="AM85" s="27" t="inlineStr">
        <is>
          <t>04/08/2022 12:53:42 p. m.</t>
        </is>
      </c>
      <c r="AN85" s="27" t="n">
        <v>3</v>
      </c>
      <c r="AO85" s="27" t="n">
        <v>10</v>
      </c>
      <c r="AP85" s="27" t="inlineStr">
        <is>
          <t>583.6</t>
        </is>
      </c>
      <c r="AQ85" s="27" t="n">
        <v>10</v>
      </c>
      <c r="AR85" s="27" t="inlineStr">
        <is>
          <t>583.6</t>
        </is>
      </c>
      <c r="AS85" s="27" t="n">
        <v>10</v>
      </c>
      <c r="AT85" s="27" t="inlineStr">
        <is>
          <t>583.6</t>
        </is>
      </c>
      <c r="AU85" s="27" t="n">
        <v>0</v>
      </c>
      <c r="AV85" s="27" t="n">
        <v>0</v>
      </c>
      <c r="AW85" s="27" t="n">
        <v>0</v>
      </c>
      <c r="AX85" s="27" t="n">
        <v>0</v>
      </c>
      <c r="AY85" s="27" t="n">
        <v>0</v>
      </c>
      <c r="AZ85" s="27" t="n">
        <v>0</v>
      </c>
      <c r="BA85" s="27" t="n">
        <v>1</v>
      </c>
      <c r="BB85" s="27" t="n"/>
      <c r="BC85" s="27" t="n"/>
      <c r="BD85" s="27" t="n">
        <v>17508</v>
      </c>
      <c r="BE85" s="27" t="n">
        <v>5836</v>
      </c>
      <c r="BF85" s="27" t="inlineStr">
        <is>
          <t>15757.2</t>
        </is>
      </c>
      <c r="BG85" s="27" t="inlineStr">
        <is>
          <t>5252.4</t>
        </is>
      </c>
      <c r="BH85" s="22" t="n">
        <v>45742</v>
      </c>
      <c r="BI85" s="23" t="n"/>
      <c r="BJ85" s="27" t="n"/>
      <c r="BK85" s="27" t="n"/>
      <c r="BL85" s="27" t="n"/>
      <c r="BM85" s="27" t="n"/>
      <c r="BN85" s="27" t="n"/>
      <c r="BO85" s="24" t="n"/>
      <c r="BP85" s="24" t="n"/>
      <c r="BQ85" s="24" t="n"/>
      <c r="BR85" s="24">
        <f>+VLOOKUP(C85,[1]CV2320!$A$5:$N$900,14,FALSE)</f>
        <v/>
      </c>
      <c r="BS85" s="24">
        <f>+VLOOKUP(C85,[1]CV2340!$A$5:$N$900,14,FALSE)</f>
        <v/>
      </c>
      <c r="BT85" s="24">
        <f>+VLOOKUP(C85,[1]CV2360!$A$5:$N$900,14,FALSE)</f>
        <v/>
      </c>
      <c r="BU85" s="24">
        <f>+VLOOKUP(C85,[1]CV2420!$A$5:$N$900,14,FALSE)</f>
        <v/>
      </c>
      <c r="BV85" s="24">
        <f>+VLOOKUP(C85,[1]CV2440!$A$5:$N$900,14,FALSE)</f>
        <v/>
      </c>
      <c r="BW85" s="24">
        <f>+VLOOKUP(C85,[1]CV2460!$A$5:$N$900,14,FALSE)</f>
        <v/>
      </c>
      <c r="BX85" s="24">
        <f>+VLOOKUP(C85,[1]CV2520!$A$5:$N$900,14,FALSE)</f>
        <v/>
      </c>
      <c r="BY85" s="24">
        <f>+VLOOKUP(C85,CV!$A$5:$N$896,14,FALSE)</f>
        <v/>
      </c>
      <c r="BZ85" s="24">
        <f>SUBTOTAL(9,BO85:BY85)</f>
        <v/>
      </c>
      <c r="CA85" s="27" t="n"/>
      <c r="CB85" s="27" t="n"/>
      <c r="CC85" s="27" t="n"/>
      <c r="CD85" s="27" t="n"/>
    </row>
    <row r="86">
      <c r="A86" s="19">
        <f>+C86</f>
        <v/>
      </c>
      <c r="B86" s="27">
        <f>+VLOOKUP(A86,'BASE 2540'!$A$2:$B$500,2,FALSE)</f>
        <v/>
      </c>
      <c r="C86" s="27" t="n">
        <v>748343</v>
      </c>
      <c r="D86" s="27" t="inlineStr">
        <is>
          <t>Morales</t>
        </is>
      </c>
      <c r="E86" s="27" t="inlineStr">
        <is>
          <t>Ferrer</t>
        </is>
      </c>
      <c r="F86" s="27" t="inlineStr">
        <is>
          <t>Saúl Issac</t>
        </is>
      </c>
      <c r="G86" s="27">
        <f>+CONCATENATE(D86,"  ",E86," ",F86,)</f>
        <v/>
      </c>
      <c r="H86" s="27" t="inlineStr">
        <is>
          <t>AS</t>
        </is>
      </c>
      <c r="I86" s="27" t="n"/>
      <c r="J86" s="27" t="n">
        <v>2</v>
      </c>
      <c r="K86" s="27" t="inlineStr">
        <is>
          <t>Centro</t>
        </is>
      </c>
      <c r="L86" s="27" t="inlineStr">
        <is>
          <t>TAX</t>
        </is>
      </c>
      <c r="M86" s="27" t="n"/>
      <c r="N86" s="27" t="n"/>
      <c r="O86" s="27" t="n"/>
      <c r="P86" s="27" t="inlineStr">
        <is>
          <t>LIC-EJAD-17</t>
        </is>
      </c>
      <c r="Q86" s="27" t="inlineStr">
        <is>
          <t>LI</t>
        </is>
      </c>
      <c r="R86" s="25" t="n">
        <v>2e+25</v>
      </c>
      <c r="S86" s="27" t="inlineStr">
        <is>
          <t>M</t>
        </is>
      </c>
      <c r="T86" s="27" t="inlineStr">
        <is>
          <t>RI</t>
        </is>
      </c>
      <c r="U86" s="27" t="inlineStr">
        <is>
          <t>-</t>
        </is>
      </c>
      <c r="V86" s="21" t="n">
        <v>45780</v>
      </c>
      <c r="W86" s="27" t="n">
        <v>202260</v>
      </c>
      <c r="X86" s="27" t="inlineStr">
        <is>
          <t>Sabatino</t>
        </is>
      </c>
      <c r="Y86" s="27" t="inlineStr">
        <is>
          <t xml:space="preserve"> No especificada</t>
        </is>
      </c>
      <c r="Z86" s="27" t="n"/>
      <c r="AA86" s="27" t="n">
        <v>-5562424213</v>
      </c>
      <c r="AB86" s="27" t="inlineStr">
        <is>
          <t>MOFS921204HDFRRL00</t>
        </is>
      </c>
      <c r="AC86" s="22" t="n">
        <v>33576</v>
      </c>
      <c r="AD86" s="22" t="n">
        <v>45740</v>
      </c>
      <c r="AE86" s="23" t="inlineStr">
        <is>
          <t>issacferrer.08@hotmail.com</t>
        </is>
      </c>
      <c r="AF86" s="27" t="inlineStr">
        <is>
          <t>00748343@red.unid.mx</t>
        </is>
      </c>
      <c r="AG86" s="27" t="n">
        <v>13200</v>
      </c>
      <c r="AH86" s="27" t="n">
        <v>50</v>
      </c>
      <c r="AI86" s="27" t="n">
        <v>0</v>
      </c>
      <c r="AJ86" s="27" t="n">
        <v>50</v>
      </c>
      <c r="AK86" s="27" t="n">
        <v>50</v>
      </c>
      <c r="AL86" s="27" t="n">
        <v>0</v>
      </c>
      <c r="AM86" s="27" t="inlineStr">
        <is>
          <t>08/08/2022 06:33:54 p. m.</t>
        </is>
      </c>
      <c r="AN86" s="27" t="n">
        <v>3</v>
      </c>
      <c r="AO86" s="27" t="n">
        <v>50</v>
      </c>
      <c r="AP86" s="27" t="n">
        <v>1949</v>
      </c>
      <c r="AQ86" s="27" t="n">
        <v>50</v>
      </c>
      <c r="AR86" s="27" t="n">
        <v>1949</v>
      </c>
      <c r="AS86" s="27" t="n">
        <v>50</v>
      </c>
      <c r="AT86" s="27" t="n">
        <v>1949</v>
      </c>
      <c r="AU86" s="27" t="n">
        <v>0</v>
      </c>
      <c r="AV86" s="27" t="n">
        <v>0</v>
      </c>
      <c r="AW86" s="27" t="n">
        <v>0</v>
      </c>
      <c r="AX86" s="27" t="n">
        <v>0</v>
      </c>
      <c r="AY86" s="27" t="n">
        <v>0</v>
      </c>
      <c r="AZ86" s="27" t="n">
        <v>0</v>
      </c>
      <c r="BA86" s="27" t="n">
        <v>5</v>
      </c>
      <c r="BB86" s="27" t="n"/>
      <c r="BC86" s="27" t="n"/>
      <c r="BD86" s="27" t="n">
        <v>11694</v>
      </c>
      <c r="BE86" s="27" t="n">
        <v>3898</v>
      </c>
      <c r="BF86" s="27" t="n">
        <v>5847</v>
      </c>
      <c r="BG86" s="27" t="n">
        <v>1949</v>
      </c>
      <c r="BH86" s="22" t="n">
        <v>45740</v>
      </c>
      <c r="BI86" s="23" t="n"/>
      <c r="BJ86" s="27" t="n"/>
      <c r="BK86" s="27" t="n"/>
      <c r="BL86" s="27" t="n"/>
      <c r="BM86" s="27" t="n"/>
      <c r="BN86" s="27" t="n"/>
      <c r="BO86" s="24" t="n"/>
      <c r="BP86" s="24" t="n"/>
      <c r="BQ86" s="24" t="n"/>
      <c r="BR86" s="24">
        <f>+VLOOKUP(C86,[1]CV2320!$A$5:$N$900,14,FALSE)</f>
        <v/>
      </c>
      <c r="BS86" s="24">
        <f>+VLOOKUP(C86,[1]CV2340!$A$5:$N$900,14,FALSE)</f>
        <v/>
      </c>
      <c r="BT86" s="24">
        <f>+VLOOKUP(C86,[1]CV2360!$A$5:$N$900,14,FALSE)</f>
        <v/>
      </c>
      <c r="BU86" s="24">
        <f>+VLOOKUP(C86,[1]CV2420!$A$5:$N$900,14,FALSE)</f>
        <v/>
      </c>
      <c r="BV86" s="24">
        <f>+VLOOKUP(C86,[1]CV2440!$A$5:$N$900,14,FALSE)</f>
        <v/>
      </c>
      <c r="BW86" s="24">
        <f>+VLOOKUP(C86,[1]CV2460!$A$5:$N$900,14,FALSE)</f>
        <v/>
      </c>
      <c r="BX86" s="24">
        <f>+VLOOKUP(C86,[1]CV2520!$A$5:$N$900,14,FALSE)</f>
        <v/>
      </c>
      <c r="BY86" s="24">
        <f>+VLOOKUP(C86,CV!$A$5:$N$896,14,FALSE)</f>
        <v/>
      </c>
      <c r="BZ86" s="24">
        <f>SUBTOTAL(9,BO86:BY86)</f>
        <v/>
      </c>
      <c r="CA86" s="27" t="n"/>
      <c r="CB86" s="27" t="n"/>
      <c r="CC86" s="27" t="n"/>
      <c r="CD86" s="27" t="n"/>
    </row>
    <row r="87">
      <c r="A87" s="19">
        <f>+C87</f>
        <v/>
      </c>
      <c r="B87" s="27">
        <f>+VLOOKUP(A87,'BASE 2540'!$A$2:$B$500,2,FALSE)</f>
        <v/>
      </c>
      <c r="C87" s="27" t="n">
        <v>749503</v>
      </c>
      <c r="D87" s="27" t="inlineStr">
        <is>
          <t>Jimenez</t>
        </is>
      </c>
      <c r="E87" s="27" t="inlineStr">
        <is>
          <t>Ramirez</t>
        </is>
      </c>
      <c r="F87" s="27" t="inlineStr">
        <is>
          <t xml:space="preserve">Victor </t>
        </is>
      </c>
      <c r="G87" s="27">
        <f>+CONCATENATE(D87,"  ",E87," ",F87,)</f>
        <v/>
      </c>
      <c r="H87" s="27" t="inlineStr">
        <is>
          <t>AS</t>
        </is>
      </c>
      <c r="I87" s="27" t="n"/>
      <c r="J87" s="27" t="n">
        <v>2</v>
      </c>
      <c r="K87" s="27" t="inlineStr">
        <is>
          <t>Centro</t>
        </is>
      </c>
      <c r="L87" s="27" t="inlineStr">
        <is>
          <t>TAX</t>
        </is>
      </c>
      <c r="M87" s="27" t="n"/>
      <c r="N87" s="27" t="n"/>
      <c r="O87" s="27" t="n"/>
      <c r="P87" s="27" t="inlineStr">
        <is>
          <t>LIC-EJAD-17</t>
        </is>
      </c>
      <c r="Q87" s="27" t="inlineStr">
        <is>
          <t>LI</t>
        </is>
      </c>
      <c r="R87" s="25" t="n">
        <v>2e+25</v>
      </c>
      <c r="S87" s="27" t="inlineStr">
        <is>
          <t>M</t>
        </is>
      </c>
      <c r="T87" s="27" t="inlineStr">
        <is>
          <t>RI</t>
        </is>
      </c>
      <c r="U87" s="27" t="inlineStr">
        <is>
          <t>-</t>
        </is>
      </c>
      <c r="V87" s="27" t="inlineStr">
        <is>
          <t>26-APR-25 00:00:00</t>
        </is>
      </c>
      <c r="W87" s="27" t="n">
        <v>202260</v>
      </c>
      <c r="X87" s="27" t="inlineStr">
        <is>
          <t>Sabatino</t>
        </is>
      </c>
      <c r="Y87" s="27" t="inlineStr">
        <is>
          <t xml:space="preserve"> No especificada</t>
        </is>
      </c>
      <c r="Z87" s="27" t="n"/>
      <c r="AA87" s="27" t="n">
        <v>-5569716732</v>
      </c>
      <c r="AB87" s="27" t="inlineStr">
        <is>
          <t>JIRV910924HDFMMC09</t>
        </is>
      </c>
      <c r="AC87" s="22" t="n">
        <v>33505</v>
      </c>
      <c r="AD87" s="22" t="n">
        <v>45785</v>
      </c>
      <c r="AE87" s="23" t="inlineStr">
        <is>
          <t>Fu_ser@icloud.com</t>
        </is>
      </c>
      <c r="AF87" s="27" t="inlineStr">
        <is>
          <t>00749503@red.unid.mx</t>
        </is>
      </c>
      <c r="AG87" s="27" t="n"/>
      <c r="AH87" s="27" t="n">
        <v>45</v>
      </c>
      <c r="AI87" s="27" t="n">
        <v>0</v>
      </c>
      <c r="AJ87" s="27" t="n">
        <v>45</v>
      </c>
      <c r="AK87" s="27" t="n">
        <v>45</v>
      </c>
      <c r="AL87" s="27" t="n">
        <v>0</v>
      </c>
      <c r="AM87" s="27" t="inlineStr">
        <is>
          <t>01/09/2022 09:36:46 a. m.</t>
        </is>
      </c>
      <c r="AN87" s="27" t="n">
        <v>3</v>
      </c>
      <c r="AO87" s="27" t="n">
        <v>45</v>
      </c>
      <c r="AP87" s="27" t="inlineStr">
        <is>
          <t>1670.85</t>
        </is>
      </c>
      <c r="AQ87" s="27" t="n">
        <v>45</v>
      </c>
      <c r="AR87" s="27" t="inlineStr">
        <is>
          <t>1670.85</t>
        </is>
      </c>
      <c r="AS87" s="27" t="n">
        <v>45</v>
      </c>
      <c r="AT87" s="27" t="inlineStr">
        <is>
          <t>1670.85</t>
        </is>
      </c>
      <c r="AU87" s="27" t="n">
        <v>0</v>
      </c>
      <c r="AV87" s="27" t="n">
        <v>0</v>
      </c>
      <c r="AW87" s="27" t="n">
        <v>0</v>
      </c>
      <c r="AX87" s="27" t="n">
        <v>0</v>
      </c>
      <c r="AY87" s="27" t="n">
        <v>0</v>
      </c>
      <c r="AZ87" s="27" t="n">
        <v>0</v>
      </c>
      <c r="BA87" s="27" t="n">
        <v>5</v>
      </c>
      <c r="BB87" s="27" t="n"/>
      <c r="BC87" s="27" t="n"/>
      <c r="BD87" s="27" t="n">
        <v>11139</v>
      </c>
      <c r="BE87" s="27" t="n">
        <v>3713</v>
      </c>
      <c r="BF87" s="27" t="inlineStr">
        <is>
          <t>6126.45</t>
        </is>
      </c>
      <c r="BG87" s="27" t="inlineStr">
        <is>
          <t>2042.15</t>
        </is>
      </c>
      <c r="BH87" s="22" t="n">
        <v>45748</v>
      </c>
      <c r="BI87" s="23" t="n"/>
      <c r="BJ87" s="27" t="n"/>
      <c r="BK87" s="27" t="n"/>
      <c r="BL87" s="27" t="n"/>
      <c r="BM87" s="27" t="n"/>
      <c r="BN87" s="27" t="n"/>
      <c r="BO87" s="24" t="n"/>
      <c r="BP87" s="24" t="n"/>
      <c r="BQ87" s="24" t="n"/>
      <c r="BR87" s="24">
        <f>+VLOOKUP(C87,[1]CV2320!$A$5:$N$900,14,FALSE)</f>
        <v/>
      </c>
      <c r="BS87" s="24">
        <f>+VLOOKUP(C87,[1]CV2340!$A$5:$N$900,14,FALSE)</f>
        <v/>
      </c>
      <c r="BT87" s="24">
        <f>+VLOOKUP(C87,[1]CV2360!$A$5:$N$900,14,FALSE)</f>
        <v/>
      </c>
      <c r="BU87" s="24">
        <f>+VLOOKUP(C87,[1]CV2420!$A$5:$N$900,14,FALSE)</f>
        <v/>
      </c>
      <c r="BV87" s="24">
        <f>+VLOOKUP(C87,[1]CV2440!$A$5:$N$900,14,FALSE)</f>
        <v/>
      </c>
      <c r="BW87" s="24">
        <f>+VLOOKUP(C87,[1]CV2460!$A$5:$N$900,14,FALSE)</f>
        <v/>
      </c>
      <c r="BX87" s="24">
        <f>+VLOOKUP(C87,[1]CV2520!$A$5:$N$900,14,FALSE)</f>
        <v/>
      </c>
      <c r="BY87" s="24">
        <f>+VLOOKUP(C87,CV!$A$5:$N$896,14,FALSE)</f>
        <v/>
      </c>
      <c r="BZ87" s="24">
        <f>SUBTOTAL(9,BO87:BY87)</f>
        <v/>
      </c>
      <c r="CA87" s="27" t="n"/>
      <c r="CB87" s="27" t="n"/>
      <c r="CC87" s="27" t="n"/>
      <c r="CD87" s="27" t="n"/>
    </row>
    <row r="88">
      <c r="A88" s="19">
        <f>+C88</f>
        <v/>
      </c>
      <c r="B88" s="27">
        <f>+VLOOKUP(A88,'BASE 2540'!$A$2:$B$500,2,FALSE)</f>
        <v/>
      </c>
      <c r="C88" s="27" t="n">
        <v>749611</v>
      </c>
      <c r="D88" s="27" t="inlineStr">
        <is>
          <t>Martinez</t>
        </is>
      </c>
      <c r="E88" s="27" t="inlineStr">
        <is>
          <t>Moto</t>
        </is>
      </c>
      <c r="F88" s="27" t="inlineStr">
        <is>
          <t>Livia Miroslava</t>
        </is>
      </c>
      <c r="G88" s="27">
        <f>+CONCATENATE(D88,"  ",E88," ",F88,)</f>
        <v/>
      </c>
      <c r="H88" s="27" t="inlineStr">
        <is>
          <t>AS</t>
        </is>
      </c>
      <c r="I88" s="27" t="n"/>
      <c r="J88" s="27" t="n">
        <v>2</v>
      </c>
      <c r="K88" s="27" t="inlineStr">
        <is>
          <t>Centro</t>
        </is>
      </c>
      <c r="L88" s="27" t="inlineStr">
        <is>
          <t>TAX</t>
        </is>
      </c>
      <c r="M88" s="27" t="n"/>
      <c r="N88" s="27" t="n"/>
      <c r="O88" s="27" t="n"/>
      <c r="P88" s="27" t="inlineStr">
        <is>
          <t>LIC-DSGD-18</t>
        </is>
      </c>
      <c r="Q88" s="27" t="inlineStr">
        <is>
          <t>LI</t>
        </is>
      </c>
      <c r="R88" s="27" t="inlineStr">
        <is>
          <t>2L25</t>
        </is>
      </c>
      <c r="S88" s="27" t="inlineStr">
        <is>
          <t>F</t>
        </is>
      </c>
      <c r="T88" s="27" t="inlineStr">
        <is>
          <t>RI</t>
        </is>
      </c>
      <c r="U88" s="27" t="inlineStr">
        <is>
          <t>-</t>
        </is>
      </c>
      <c r="V88" s="21" t="n">
        <v>45783</v>
      </c>
      <c r="W88" s="27" t="n">
        <v>202260</v>
      </c>
      <c r="X88" s="27" t="inlineStr">
        <is>
          <t>Matutino</t>
        </is>
      </c>
      <c r="Y88" s="27" t="inlineStr">
        <is>
          <t xml:space="preserve"> No especificada</t>
        </is>
      </c>
      <c r="Z88" s="27" t="n"/>
      <c r="AA88" s="27" t="n">
        <v>-5511298026</v>
      </c>
      <c r="AB88" s="27" t="inlineStr">
        <is>
          <t>MAML041118MDFRTVA7</t>
        </is>
      </c>
      <c r="AC88" s="22" t="n">
        <v>38309</v>
      </c>
      <c r="AD88" s="22" t="n">
        <v>45769</v>
      </c>
      <c r="AE88" s="23" t="inlineStr">
        <is>
          <t>liviamiroslava@gmail.com</t>
        </is>
      </c>
      <c r="AF88" s="27" t="inlineStr">
        <is>
          <t>00749611@red.unid.mx</t>
        </is>
      </c>
      <c r="AG88" s="27" t="n">
        <v>11440</v>
      </c>
      <c r="AH88" s="27" t="n">
        <v>10</v>
      </c>
      <c r="AI88" s="27" t="n">
        <v>0</v>
      </c>
      <c r="AJ88" s="27" t="n">
        <v>10</v>
      </c>
      <c r="AK88" s="27" t="n">
        <v>10</v>
      </c>
      <c r="AL88" s="27" t="n">
        <v>0</v>
      </c>
      <c r="AM88" s="27" t="inlineStr">
        <is>
          <t>13/08/2022 03:06:22 p. m.</t>
        </is>
      </c>
      <c r="AN88" s="27" t="n">
        <v>3</v>
      </c>
      <c r="AO88" s="27" t="n">
        <v>10</v>
      </c>
      <c r="AP88" s="27" t="n">
        <v>2918</v>
      </c>
      <c r="AQ88" s="27" t="n">
        <v>10</v>
      </c>
      <c r="AR88" s="27" t="n">
        <v>2918</v>
      </c>
      <c r="AS88" s="27" t="n">
        <v>10</v>
      </c>
      <c r="AT88" s="27" t="n">
        <v>2918</v>
      </c>
      <c r="AU88" s="27" t="n">
        <v>0</v>
      </c>
      <c r="AV88" s="27" t="n">
        <v>0</v>
      </c>
      <c r="AW88" s="27" t="n">
        <v>0</v>
      </c>
      <c r="AX88" s="27" t="n">
        <v>0</v>
      </c>
      <c r="AY88" s="27" t="n">
        <v>0</v>
      </c>
      <c r="AZ88" s="27" t="n">
        <v>0</v>
      </c>
      <c r="BA88" s="27" t="n">
        <v>1</v>
      </c>
      <c r="BB88" s="27" t="n"/>
      <c r="BC88" s="27" t="n"/>
      <c r="BD88" s="27" t="n">
        <v>17508</v>
      </c>
      <c r="BE88" s="27" t="n">
        <v>5836</v>
      </c>
      <c r="BF88" s="27" t="inlineStr">
        <is>
          <t>15757.2</t>
        </is>
      </c>
      <c r="BG88" s="27" t="inlineStr">
        <is>
          <t>5252.4</t>
        </is>
      </c>
      <c r="BH88" s="22" t="n">
        <v>45735</v>
      </c>
      <c r="BI88" s="23" t="n"/>
      <c r="BJ88" s="27" t="n"/>
      <c r="BK88" s="27" t="n"/>
      <c r="BL88" s="27" t="n"/>
      <c r="BM88" s="27" t="n"/>
      <c r="BN88" s="27" t="n"/>
      <c r="BO88" s="24" t="n"/>
      <c r="BP88" s="24" t="n"/>
      <c r="BQ88" s="24" t="n"/>
      <c r="BR88" s="24">
        <f>+VLOOKUP(C88,[1]CV2320!$A$5:$N$900,14,FALSE)</f>
        <v/>
      </c>
      <c r="BS88" s="24">
        <f>+VLOOKUP(C88,[1]CV2340!$A$5:$N$900,14,FALSE)</f>
        <v/>
      </c>
      <c r="BT88" s="24">
        <f>+VLOOKUP(C88,[1]CV2360!$A$5:$N$900,14,FALSE)</f>
        <v/>
      </c>
      <c r="BU88" s="24">
        <f>+VLOOKUP(C88,[1]CV2420!$A$5:$N$900,14,FALSE)</f>
        <v/>
      </c>
      <c r="BV88" s="24">
        <f>+VLOOKUP(C88,[1]CV2440!$A$5:$N$900,14,FALSE)</f>
        <v/>
      </c>
      <c r="BW88" s="24">
        <f>+VLOOKUP(C88,[1]CV2460!$A$5:$N$900,14,FALSE)</f>
        <v/>
      </c>
      <c r="BX88" s="24">
        <f>+VLOOKUP(C88,[1]CV2520!$A$5:$N$900,14,FALSE)</f>
        <v/>
      </c>
      <c r="BY88" s="24">
        <f>+VLOOKUP(C88,CV!$A$5:$N$896,14,FALSE)</f>
        <v/>
      </c>
      <c r="BZ88" s="24">
        <f>SUBTOTAL(9,BO88:BY88)</f>
        <v/>
      </c>
      <c r="CA88" s="27" t="n"/>
      <c r="CB88" s="27" t="n"/>
      <c r="CC88" s="27" t="n"/>
      <c r="CD88" s="27" t="n"/>
    </row>
    <row r="89">
      <c r="A89" s="19">
        <f>+C89</f>
        <v/>
      </c>
      <c r="B89" s="27">
        <f>+VLOOKUP(A89,'BASE 2540'!$A$2:$B$500,2,FALSE)</f>
        <v/>
      </c>
      <c r="C89" s="27" t="n">
        <v>750013</v>
      </c>
      <c r="D89" s="27" t="inlineStr">
        <is>
          <t>Garcia</t>
        </is>
      </c>
      <c r="E89" s="27" t="inlineStr">
        <is>
          <t>Garcia</t>
        </is>
      </c>
      <c r="F89" s="27" t="inlineStr">
        <is>
          <t xml:space="preserve">Montserrat </t>
        </is>
      </c>
      <c r="G89" s="27">
        <f>+CONCATENATE(D89,"  ",E89," ",F89,)</f>
        <v/>
      </c>
      <c r="H89" s="27" t="inlineStr">
        <is>
          <t>AS</t>
        </is>
      </c>
      <c r="I89" s="27" t="n"/>
      <c r="J89" s="27" t="n">
        <v>2</v>
      </c>
      <c r="K89" s="27" t="inlineStr">
        <is>
          <t>Centro</t>
        </is>
      </c>
      <c r="L89" s="27" t="inlineStr">
        <is>
          <t>TAX</t>
        </is>
      </c>
      <c r="M89" s="27" t="n"/>
      <c r="N89" s="27" t="n"/>
      <c r="O89" s="27" t="n"/>
      <c r="P89" s="27" t="inlineStr">
        <is>
          <t>LIC-EJAD-17</t>
        </is>
      </c>
      <c r="Q89" s="27" t="inlineStr">
        <is>
          <t>LI</t>
        </is>
      </c>
      <c r="R89" s="25" t="n">
        <v>2e+25</v>
      </c>
      <c r="S89" s="27" t="inlineStr">
        <is>
          <t>F</t>
        </is>
      </c>
      <c r="T89" s="27" t="inlineStr">
        <is>
          <t>RI</t>
        </is>
      </c>
      <c r="U89" s="27" t="inlineStr">
        <is>
          <t>-</t>
        </is>
      </c>
      <c r="V89" s="27" t="inlineStr">
        <is>
          <t>26-APR-25 00:00:00</t>
        </is>
      </c>
      <c r="W89" s="27" t="n">
        <v>202260</v>
      </c>
      <c r="X89" s="27" t="inlineStr">
        <is>
          <t>Sabatino</t>
        </is>
      </c>
      <c r="Y89" s="27" t="inlineStr">
        <is>
          <t xml:space="preserve"> No especificada</t>
        </is>
      </c>
      <c r="Z89" s="27" t="n"/>
      <c r="AA89" s="27" t="n">
        <v>-5517989464</v>
      </c>
      <c r="AB89" s="27" t="inlineStr">
        <is>
          <t>GAGM990626MDFRRN05</t>
        </is>
      </c>
      <c r="AC89" s="22" t="n">
        <v>36340</v>
      </c>
      <c r="AD89" s="22" t="n">
        <v>45747</v>
      </c>
      <c r="AE89" s="23" t="inlineStr">
        <is>
          <t>monsegarcia26g@gmail.com</t>
        </is>
      </c>
      <c r="AF89" s="27" t="inlineStr">
        <is>
          <t>00750013@red.unid.mx</t>
        </is>
      </c>
      <c r="AG89" s="27" t="n">
        <v>9850</v>
      </c>
      <c r="AH89" s="27" t="n">
        <v>45</v>
      </c>
      <c r="AI89" s="27" t="n">
        <v>0</v>
      </c>
      <c r="AJ89" s="27" t="n">
        <v>45</v>
      </c>
      <c r="AK89" s="27" t="n">
        <v>45</v>
      </c>
      <c r="AL89" s="27" t="n">
        <v>0</v>
      </c>
      <c r="AM89" s="27" t="inlineStr">
        <is>
          <t>13/09/2022 01:05:32 p. m.</t>
        </is>
      </c>
      <c r="AN89" s="27" t="n">
        <v>3</v>
      </c>
      <c r="AO89" s="27" t="n">
        <v>45</v>
      </c>
      <c r="AP89" s="27" t="inlineStr">
        <is>
          <t>1670.85</t>
        </is>
      </c>
      <c r="AQ89" s="27" t="n">
        <v>45</v>
      </c>
      <c r="AR89" s="27" t="inlineStr">
        <is>
          <t>1670.85</t>
        </is>
      </c>
      <c r="AS89" s="27" t="n">
        <v>45</v>
      </c>
      <c r="AT89" s="27" t="inlineStr">
        <is>
          <t>1670.85</t>
        </is>
      </c>
      <c r="AU89" s="27" t="n">
        <v>0</v>
      </c>
      <c r="AV89" s="27" t="n">
        <v>0</v>
      </c>
      <c r="AW89" s="27" t="n">
        <v>0</v>
      </c>
      <c r="AX89" s="27" t="n">
        <v>0</v>
      </c>
      <c r="AY89" s="27" t="n">
        <v>0</v>
      </c>
      <c r="AZ89" s="27" t="n">
        <v>0</v>
      </c>
      <c r="BA89" s="27" t="n">
        <v>5</v>
      </c>
      <c r="BB89" s="27" t="n"/>
      <c r="BC89" s="27" t="n"/>
      <c r="BD89" s="27" t="n">
        <v>11139</v>
      </c>
      <c r="BE89" s="27" t="n">
        <v>3713</v>
      </c>
      <c r="BF89" s="27" t="inlineStr">
        <is>
          <t>6126.45</t>
        </is>
      </c>
      <c r="BG89" s="27" t="inlineStr">
        <is>
          <t>2042.15</t>
        </is>
      </c>
      <c r="BH89" s="22" t="n">
        <v>45747</v>
      </c>
      <c r="BI89" s="23" t="n"/>
      <c r="BJ89" s="27" t="n"/>
      <c r="BK89" s="27" t="n"/>
      <c r="BL89" s="27" t="n"/>
      <c r="BM89" s="27" t="n"/>
      <c r="BN89" s="27" t="n"/>
      <c r="BO89" s="24" t="n"/>
      <c r="BP89" s="24" t="n"/>
      <c r="BQ89" s="24" t="n"/>
      <c r="BR89" s="24">
        <f>+VLOOKUP(C89,[1]CV2320!$A$5:$N$900,14,FALSE)</f>
        <v/>
      </c>
      <c r="BS89" s="24">
        <f>+VLOOKUP(C89,[1]CV2340!$A$5:$N$900,14,FALSE)</f>
        <v/>
      </c>
      <c r="BT89" s="24">
        <f>+VLOOKUP(C89,[1]CV2360!$A$5:$N$900,14,FALSE)</f>
        <v/>
      </c>
      <c r="BU89" s="24">
        <f>+VLOOKUP(C89,[1]CV2420!$A$5:$N$900,14,FALSE)</f>
        <v/>
      </c>
      <c r="BV89" s="24">
        <f>+VLOOKUP(C89,[1]CV2440!$A$5:$N$900,14,FALSE)</f>
        <v/>
      </c>
      <c r="BW89" s="24">
        <f>+VLOOKUP(C89,[1]CV2460!$A$5:$N$900,14,FALSE)</f>
        <v/>
      </c>
      <c r="BX89" s="24">
        <f>+VLOOKUP(C89,[1]CV2520!$A$5:$N$900,14,FALSE)</f>
        <v/>
      </c>
      <c r="BY89" s="24">
        <f>+VLOOKUP(C89,CV!$A$5:$N$896,14,FALSE)</f>
        <v/>
      </c>
      <c r="BZ89" s="24">
        <f>SUBTOTAL(9,BO89:BY89)</f>
        <v/>
      </c>
      <c r="CA89" s="27" t="n"/>
      <c r="CB89" s="27" t="n"/>
      <c r="CC89" s="27" t="n"/>
      <c r="CD89" s="27" t="n"/>
    </row>
    <row r="90">
      <c r="A90" s="19">
        <f>+C90</f>
        <v/>
      </c>
      <c r="B90" s="27">
        <f>+VLOOKUP(A90,'BASE 2540'!$A$2:$B$500,2,FALSE)</f>
        <v/>
      </c>
      <c r="C90" s="27" t="n">
        <v>750830</v>
      </c>
      <c r="D90" s="27" t="inlineStr">
        <is>
          <t>Guzman</t>
        </is>
      </c>
      <c r="E90" s="27" t="inlineStr">
        <is>
          <t>Brito</t>
        </is>
      </c>
      <c r="F90" s="27" t="inlineStr">
        <is>
          <t>Stephanie Janeth</t>
        </is>
      </c>
      <c r="G90" s="27">
        <f>+CONCATENATE(D90,"  ",E90," ",F90,)</f>
        <v/>
      </c>
      <c r="H90" s="27" t="inlineStr">
        <is>
          <t>AS</t>
        </is>
      </c>
      <c r="I90" s="27" t="n"/>
      <c r="J90" s="27" t="n">
        <v>2</v>
      </c>
      <c r="K90" s="27" t="inlineStr">
        <is>
          <t>Centro</t>
        </is>
      </c>
      <c r="L90" s="27" t="inlineStr">
        <is>
          <t>TAX</t>
        </is>
      </c>
      <c r="M90" s="27" t="n"/>
      <c r="N90" s="27" t="n"/>
      <c r="O90" s="27" t="n"/>
      <c r="P90" s="27" t="inlineStr">
        <is>
          <t>LIC-DSGD-18</t>
        </is>
      </c>
      <c r="Q90" s="27" t="inlineStr">
        <is>
          <t>LI</t>
        </is>
      </c>
      <c r="R90" s="27" t="inlineStr">
        <is>
          <t>2L25</t>
        </is>
      </c>
      <c r="S90" s="27" t="inlineStr">
        <is>
          <t>F</t>
        </is>
      </c>
      <c r="T90" s="27" t="inlineStr">
        <is>
          <t>RI</t>
        </is>
      </c>
      <c r="U90" s="27" t="inlineStr">
        <is>
          <t>-</t>
        </is>
      </c>
      <c r="V90" s="21" t="n">
        <v>45779</v>
      </c>
      <c r="W90" s="27" t="n">
        <v>202260</v>
      </c>
      <c r="X90" s="27" t="inlineStr">
        <is>
          <t>Matutino</t>
        </is>
      </c>
      <c r="Y90" s="27" t="inlineStr">
        <is>
          <t xml:space="preserve"> No especificada</t>
        </is>
      </c>
      <c r="Z90" s="27" t="n"/>
      <c r="AA90" s="27" t="n">
        <v>-5549831606</v>
      </c>
      <c r="AB90" s="27" t="inlineStr">
        <is>
          <t>GUBS910106MDFZRT01</t>
        </is>
      </c>
      <c r="AC90" s="22" t="n">
        <v>33239</v>
      </c>
      <c r="AD90" s="22" t="n">
        <v>45768</v>
      </c>
      <c r="AE90" s="23" t="inlineStr">
        <is>
          <t>steph.guz.bri@gmail.com</t>
        </is>
      </c>
      <c r="AF90" s="27" t="inlineStr">
        <is>
          <t>00750830@red.unid.mx</t>
        </is>
      </c>
      <c r="AG90" s="27" t="n">
        <v>16000</v>
      </c>
      <c r="AH90" s="27" t="n">
        <v>50</v>
      </c>
      <c r="AI90" s="27" t="n">
        <v>0</v>
      </c>
      <c r="AJ90" s="27" t="n">
        <v>50</v>
      </c>
      <c r="AK90" s="27" t="n">
        <v>50</v>
      </c>
      <c r="AL90" s="27" t="n">
        <v>0</v>
      </c>
      <c r="AM90" s="27" t="inlineStr">
        <is>
          <t>18/08/2022 04:53:30 p. m.</t>
        </is>
      </c>
      <c r="AN90" s="27" t="n">
        <v>3</v>
      </c>
      <c r="AO90" s="27" t="n">
        <v>50</v>
      </c>
      <c r="AP90" s="27" t="n">
        <v>2918</v>
      </c>
      <c r="AQ90" s="27" t="n">
        <v>50</v>
      </c>
      <c r="AR90" s="27" t="n">
        <v>2918</v>
      </c>
      <c r="AS90" s="27" t="n">
        <v>50</v>
      </c>
      <c r="AT90" s="27" t="n">
        <v>2918</v>
      </c>
      <c r="AU90" s="27" t="n">
        <v>0</v>
      </c>
      <c r="AV90" s="27" t="n">
        <v>0</v>
      </c>
      <c r="AW90" s="27" t="n">
        <v>0</v>
      </c>
      <c r="AX90" s="27" t="n">
        <v>0</v>
      </c>
      <c r="AY90" s="27" t="n">
        <v>0</v>
      </c>
      <c r="AZ90" s="27" t="n">
        <v>0</v>
      </c>
      <c r="BA90" s="27" t="n">
        <v>1</v>
      </c>
      <c r="BB90" s="27" t="n"/>
      <c r="BC90" s="27" t="n"/>
      <c r="BD90" s="27" t="n">
        <v>17508</v>
      </c>
      <c r="BE90" s="27" t="n">
        <v>5836</v>
      </c>
      <c r="BF90" s="27" t="n">
        <v>8754</v>
      </c>
      <c r="BG90" s="27" t="n">
        <v>2918</v>
      </c>
      <c r="BH90" s="22" t="n">
        <v>45768</v>
      </c>
      <c r="BI90" s="23" t="n"/>
      <c r="BJ90" s="27" t="n"/>
      <c r="BK90" s="27" t="n"/>
      <c r="BL90" s="27" t="n"/>
      <c r="BM90" s="27" t="n"/>
      <c r="BN90" s="27" t="n"/>
      <c r="BO90" s="24" t="n"/>
      <c r="BP90" s="24" t="n"/>
      <c r="BQ90" s="24" t="n"/>
      <c r="BR90" s="24">
        <f>+VLOOKUP(C90,[1]CV2320!$A$5:$N$900,14,FALSE)</f>
        <v/>
      </c>
      <c r="BS90" s="24">
        <f>+VLOOKUP(C90,[1]CV2340!$A$5:$N$900,14,FALSE)</f>
        <v/>
      </c>
      <c r="BT90" s="24">
        <f>+VLOOKUP(C90,[1]CV2360!$A$5:$N$900,14,FALSE)</f>
        <v/>
      </c>
      <c r="BU90" s="24">
        <f>+VLOOKUP(C90,[1]CV2420!$A$5:$N$900,14,FALSE)</f>
        <v/>
      </c>
      <c r="BV90" s="24">
        <f>+VLOOKUP(C90,[1]CV2440!$A$5:$N$900,14,FALSE)</f>
        <v/>
      </c>
      <c r="BW90" s="24">
        <f>+VLOOKUP(C90,[1]CV2460!$A$5:$N$900,14,FALSE)</f>
        <v/>
      </c>
      <c r="BX90" s="24">
        <f>+VLOOKUP(C90,[1]CV2520!$A$5:$N$900,14,FALSE)</f>
        <v/>
      </c>
      <c r="BY90" s="24">
        <f>+VLOOKUP(C90,CV!$A$5:$N$896,14,FALSE)</f>
        <v/>
      </c>
      <c r="BZ90" s="24">
        <f>SUBTOTAL(9,BO90:BY90)</f>
        <v/>
      </c>
      <c r="CA90" s="27" t="n"/>
      <c r="CB90" s="27" t="n"/>
      <c r="CC90" s="27" t="n"/>
      <c r="CD90" s="27" t="n"/>
    </row>
    <row r="91">
      <c r="A91" s="19">
        <f>+C91</f>
        <v/>
      </c>
      <c r="B91" s="27">
        <f>+VLOOKUP(A91,'BASE 2540'!$A$2:$B$500,2,FALSE)</f>
        <v/>
      </c>
      <c r="C91" s="27" t="n">
        <v>750853</v>
      </c>
      <c r="D91" s="27" t="inlineStr">
        <is>
          <t>Avendaño</t>
        </is>
      </c>
      <c r="E91" s="27" t="inlineStr">
        <is>
          <t>De La Luz</t>
        </is>
      </c>
      <c r="F91" s="27" t="inlineStr">
        <is>
          <t>Jonathan Antonio</t>
        </is>
      </c>
      <c r="G91" s="27">
        <f>+CONCATENATE(D91,"  ",E91," ",F91,)</f>
        <v/>
      </c>
      <c r="H91" s="27" t="inlineStr">
        <is>
          <t>AS</t>
        </is>
      </c>
      <c r="I91" s="27" t="n"/>
      <c r="J91" s="27" t="n">
        <v>2</v>
      </c>
      <c r="K91" s="27" t="inlineStr">
        <is>
          <t>Centro</t>
        </is>
      </c>
      <c r="L91" s="27" t="inlineStr">
        <is>
          <t>TAX</t>
        </is>
      </c>
      <c r="M91" s="27" t="n"/>
      <c r="N91" s="27" t="n"/>
      <c r="O91" s="27" t="n"/>
      <c r="P91" s="27" t="inlineStr">
        <is>
          <t>LIC-SYSC-18</t>
        </is>
      </c>
      <c r="Q91" s="27" t="inlineStr">
        <is>
          <t>LI</t>
        </is>
      </c>
      <c r="R91" s="27" t="inlineStr">
        <is>
          <t>2L25</t>
        </is>
      </c>
      <c r="S91" s="27" t="inlineStr">
        <is>
          <t>M</t>
        </is>
      </c>
      <c r="T91" s="27" t="inlineStr">
        <is>
          <t>RI</t>
        </is>
      </c>
      <c r="U91" s="27" t="inlineStr">
        <is>
          <t>-</t>
        </is>
      </c>
      <c r="V91" s="21" t="n">
        <v>45792</v>
      </c>
      <c r="W91" s="27" t="n">
        <v>202260</v>
      </c>
      <c r="X91" s="27" t="inlineStr">
        <is>
          <t>Matutino</t>
        </is>
      </c>
      <c r="Y91" s="27" t="inlineStr">
        <is>
          <t xml:space="preserve"> No especificada</t>
        </is>
      </c>
      <c r="Z91" s="27" t="n"/>
      <c r="AA91" s="27" t="n">
        <v>-9231036431</v>
      </c>
      <c r="AB91" s="27" t="inlineStr">
        <is>
          <t>AEDJ990520HNEVLN07</t>
        </is>
      </c>
      <c r="AC91" s="22" t="n">
        <v>36300</v>
      </c>
      <c r="AD91" s="27" t="inlineStr">
        <is>
          <t>23/05/2025 09:14:31 p. m.</t>
        </is>
      </c>
      <c r="AE91" s="23" t="inlineStr">
        <is>
          <t>johnnyworld9@gmail.com</t>
        </is>
      </c>
      <c r="AF91" s="27" t="inlineStr">
        <is>
          <t>00750853@red.unid.mx</t>
        </is>
      </c>
      <c r="AG91" s="27" t="n">
        <v>56615</v>
      </c>
      <c r="AH91" s="27" t="n">
        <v>0</v>
      </c>
      <c r="AI91" s="27" t="n">
        <v>0</v>
      </c>
      <c r="AJ91" s="27" t="n">
        <v>0</v>
      </c>
      <c r="AK91" s="27" t="n">
        <v>0</v>
      </c>
      <c r="AL91" s="27" t="n">
        <v>0</v>
      </c>
      <c r="AM91" s="27" t="inlineStr">
        <is>
          <t>13/05/2025 05:05:44 p. m.</t>
        </is>
      </c>
      <c r="AN91" s="27" t="n">
        <v>3</v>
      </c>
      <c r="AO91" s="27" t="n">
        <v>0</v>
      </c>
      <c r="AP91" s="27" t="n">
        <v>0</v>
      </c>
      <c r="AQ91" s="27" t="n">
        <v>0</v>
      </c>
      <c r="AR91" s="27" t="n">
        <v>0</v>
      </c>
      <c r="AS91" s="27" t="n">
        <v>0</v>
      </c>
      <c r="AT91" s="27" t="n">
        <v>0</v>
      </c>
      <c r="AU91" s="27" t="n">
        <v>0</v>
      </c>
      <c r="AV91" s="27" t="n">
        <v>0</v>
      </c>
      <c r="AW91" s="27" t="n">
        <v>0</v>
      </c>
      <c r="AX91" s="27" t="n">
        <v>0</v>
      </c>
      <c r="AY91" s="27" t="n">
        <v>0</v>
      </c>
      <c r="AZ91" s="27" t="n">
        <v>0</v>
      </c>
      <c r="BA91" s="27" t="n">
        <v>1</v>
      </c>
      <c r="BB91" s="27" t="n"/>
      <c r="BC91" s="27" t="n"/>
      <c r="BD91" s="27" t="n">
        <v>17508</v>
      </c>
      <c r="BE91" s="27" t="n">
        <v>5836</v>
      </c>
      <c r="BF91" s="27" t="n">
        <v>17508</v>
      </c>
      <c r="BG91" s="27" t="n">
        <v>5836</v>
      </c>
      <c r="BH91" s="22" t="n">
        <v>45748</v>
      </c>
      <c r="BI91" s="23" t="n"/>
      <c r="BJ91" s="27" t="n"/>
      <c r="BK91" s="27" t="n"/>
      <c r="BL91" s="27" t="n"/>
      <c r="BM91" s="27" t="n"/>
      <c r="BN91" s="27" t="n"/>
      <c r="BO91" s="24" t="n"/>
      <c r="BP91" s="24" t="n"/>
      <c r="BQ91" s="24" t="n"/>
      <c r="BR91" s="24" t="n"/>
      <c r="BS91" s="24" t="n"/>
      <c r="BT91" s="24" t="n"/>
      <c r="BU91" s="24" t="n"/>
      <c r="BV91" s="24" t="n"/>
      <c r="BW91" s="24" t="n"/>
      <c r="BX91" s="24" t="n"/>
      <c r="BY91" s="24">
        <f>+VLOOKUP(C91,CV!$A$5:$N$896,14,FALSE)</f>
        <v/>
      </c>
      <c r="BZ91" s="24">
        <f>SUBTOTAL(9,BO91:BY91)</f>
        <v/>
      </c>
      <c r="CA91" s="27" t="n"/>
      <c r="CB91" s="27" t="n"/>
      <c r="CC91" s="27" t="n"/>
      <c r="CD91" s="27" t="n"/>
    </row>
    <row r="92">
      <c r="A92" s="19">
        <f>+C92</f>
        <v/>
      </c>
      <c r="B92" s="27">
        <f>+VLOOKUP(A92,'BASE 2540'!$A$2:$B$500,2,FALSE)</f>
        <v/>
      </c>
      <c r="C92" s="27" t="n">
        <v>752304</v>
      </c>
      <c r="D92" s="27" t="inlineStr">
        <is>
          <t>Notario</t>
        </is>
      </c>
      <c r="E92" s="27" t="inlineStr">
        <is>
          <t>Ordoñez</t>
        </is>
      </c>
      <c r="F92" s="27" t="inlineStr">
        <is>
          <t>Daniel Agustin</t>
        </is>
      </c>
      <c r="G92" s="27">
        <f>+CONCATENATE(D92,"  ",E92," ",F92,)</f>
        <v/>
      </c>
      <c r="H92" s="27" t="inlineStr">
        <is>
          <t>AS</t>
        </is>
      </c>
      <c r="I92" s="27" t="n"/>
      <c r="J92" s="27" t="n">
        <v>2</v>
      </c>
      <c r="K92" s="27" t="inlineStr">
        <is>
          <t>Centro</t>
        </is>
      </c>
      <c r="L92" s="27" t="inlineStr">
        <is>
          <t>TAX</t>
        </is>
      </c>
      <c r="M92" s="27" t="n"/>
      <c r="N92" s="27" t="n"/>
      <c r="O92" s="27" t="n"/>
      <c r="P92" s="27" t="inlineStr">
        <is>
          <t>LIC-DERE-18</t>
        </is>
      </c>
      <c r="Q92" s="27" t="inlineStr">
        <is>
          <t>LI</t>
        </is>
      </c>
      <c r="R92" s="27" t="inlineStr">
        <is>
          <t>2L25</t>
        </is>
      </c>
      <c r="S92" s="27" t="inlineStr">
        <is>
          <t>M</t>
        </is>
      </c>
      <c r="T92" s="27" t="inlineStr">
        <is>
          <t>RI</t>
        </is>
      </c>
      <c r="U92" s="27" t="inlineStr">
        <is>
          <t>-</t>
        </is>
      </c>
      <c r="V92" s="27" t="inlineStr">
        <is>
          <t>29-APR-25 00:00:00</t>
        </is>
      </c>
      <c r="W92" s="27" t="n">
        <v>202260</v>
      </c>
      <c r="X92" s="27" t="inlineStr">
        <is>
          <t>Matutino</t>
        </is>
      </c>
      <c r="Y92" s="27" t="inlineStr">
        <is>
          <t xml:space="preserve"> No especificada</t>
        </is>
      </c>
      <c r="Z92" s="27" t="n"/>
      <c r="AA92" s="27" t="n">
        <v>-5614686278</v>
      </c>
      <c r="AB92" s="27" t="inlineStr">
        <is>
          <t>NOOD971114HMCTRN07</t>
        </is>
      </c>
      <c r="AC92" s="22" t="n">
        <v>35748</v>
      </c>
      <c r="AD92" s="22" t="n">
        <v>45790</v>
      </c>
      <c r="AE92" s="23" t="inlineStr">
        <is>
          <t>danielagustinnotarioordunez@gmail.com</t>
        </is>
      </c>
      <c r="AF92" s="27" t="inlineStr">
        <is>
          <t>00752304@red.unid.mx</t>
        </is>
      </c>
      <c r="AG92" s="27" t="n">
        <v>9410</v>
      </c>
      <c r="AH92" s="27" t="n">
        <v>60</v>
      </c>
      <c r="AI92" s="27" t="n">
        <v>0</v>
      </c>
      <c r="AJ92" s="27" t="n">
        <v>60</v>
      </c>
      <c r="AK92" s="27" t="n">
        <v>60</v>
      </c>
      <c r="AL92" s="27" t="n">
        <v>0</v>
      </c>
      <c r="AM92" s="27" t="inlineStr">
        <is>
          <t>12/12/2023 05:09:53 p. m.</t>
        </is>
      </c>
      <c r="AN92" s="27" t="n">
        <v>3</v>
      </c>
      <c r="AO92" s="27" t="n">
        <v>60</v>
      </c>
      <c r="AP92" s="27" t="inlineStr">
        <is>
          <t>3448.8</t>
        </is>
      </c>
      <c r="AQ92" s="27" t="n">
        <v>60</v>
      </c>
      <c r="AR92" s="27" t="inlineStr">
        <is>
          <t>3448.8</t>
        </is>
      </c>
      <c r="AS92" s="27" t="n">
        <v>60</v>
      </c>
      <c r="AT92" s="27" t="inlineStr">
        <is>
          <t>3448.8</t>
        </is>
      </c>
      <c r="AU92" s="27" t="n">
        <v>0</v>
      </c>
      <c r="AV92" s="27" t="n">
        <v>0</v>
      </c>
      <c r="AW92" s="27" t="n">
        <v>0</v>
      </c>
      <c r="AX92" s="27" t="n">
        <v>0</v>
      </c>
      <c r="AY92" s="27" t="n">
        <v>0</v>
      </c>
      <c r="AZ92" s="27" t="n">
        <v>0</v>
      </c>
      <c r="BA92" s="27" t="n">
        <v>5</v>
      </c>
      <c r="BB92" s="27" t="n"/>
      <c r="BC92" s="27" t="n"/>
      <c r="BD92" s="27" t="n">
        <v>17244</v>
      </c>
      <c r="BE92" s="27" t="n">
        <v>5748</v>
      </c>
      <c r="BF92" s="27" t="inlineStr">
        <is>
          <t>6897.6</t>
        </is>
      </c>
      <c r="BG92" s="27" t="inlineStr">
        <is>
          <t>2299.2</t>
        </is>
      </c>
      <c r="BH92" s="22" t="n">
        <v>45742</v>
      </c>
      <c r="BI92" s="23" t="n"/>
      <c r="BJ92" s="27" t="n"/>
      <c r="BK92" s="27" t="n"/>
      <c r="BL92" s="27" t="n"/>
      <c r="BM92" s="27" t="n"/>
      <c r="BN92" s="27" t="n"/>
      <c r="BO92" s="24" t="n"/>
      <c r="BP92" s="24" t="n"/>
      <c r="BQ92" s="24" t="n"/>
      <c r="BR92" s="24">
        <f>+VLOOKUP(C92,[1]CV2320!$A$5:$N$900,14,FALSE)</f>
        <v/>
      </c>
      <c r="BS92" s="24" t="n"/>
      <c r="BT92" s="24" t="n"/>
      <c r="BU92" s="24">
        <f>+VLOOKUP(C92,[1]CV2420!$A$5:$N$900,14,FALSE)</f>
        <v/>
      </c>
      <c r="BV92" s="24">
        <f>+VLOOKUP(C92,[1]CV2440!$A$5:$N$900,14,FALSE)</f>
        <v/>
      </c>
      <c r="BW92" s="24">
        <f>+VLOOKUP(C92,[1]CV2460!$A$5:$N$900,14,FALSE)</f>
        <v/>
      </c>
      <c r="BX92" s="24">
        <f>+VLOOKUP(C92,[1]CV2520!$A$5:$N$900,14,FALSE)</f>
        <v/>
      </c>
      <c r="BY92" s="24">
        <f>+VLOOKUP(C92,CV!$A$5:$N$896,14,FALSE)</f>
        <v/>
      </c>
      <c r="BZ92" s="24">
        <f>SUBTOTAL(9,BO92:BY92)</f>
        <v/>
      </c>
      <c r="CA92" s="27" t="n"/>
      <c r="CB92" s="27" t="n"/>
      <c r="CC92" s="27" t="n"/>
      <c r="CD92" s="27" t="n"/>
    </row>
    <row r="93">
      <c r="A93" s="19">
        <f>+C93</f>
        <v/>
      </c>
      <c r="B93" s="27">
        <f>+VLOOKUP(A93,'BASE 2540'!$A$2:$B$500,2,FALSE)</f>
        <v/>
      </c>
      <c r="C93" s="27" t="n">
        <v>752671</v>
      </c>
      <c r="D93" s="27" t="inlineStr">
        <is>
          <t>Juarez</t>
        </is>
      </c>
      <c r="E93" s="27" t="inlineStr">
        <is>
          <t>Alvarez</t>
        </is>
      </c>
      <c r="F93" s="27" t="inlineStr">
        <is>
          <t>Carlos Eduardo</t>
        </is>
      </c>
      <c r="G93" s="27">
        <f>+CONCATENATE(D93,"  ",E93," ",F93,)</f>
        <v/>
      </c>
      <c r="H93" s="27" t="inlineStr">
        <is>
          <t>AS</t>
        </is>
      </c>
      <c r="I93" s="27" t="n"/>
      <c r="J93" s="27" t="n">
        <v>2</v>
      </c>
      <c r="K93" s="27" t="inlineStr">
        <is>
          <t>Centro</t>
        </is>
      </c>
      <c r="L93" s="27" t="inlineStr">
        <is>
          <t>TAX</t>
        </is>
      </c>
      <c r="M93" s="27" t="n"/>
      <c r="N93" s="27" t="n"/>
      <c r="O93" s="27" t="n"/>
      <c r="P93" s="27" t="inlineStr">
        <is>
          <t>LIC-DSGD-18</t>
        </is>
      </c>
      <c r="Q93" s="27" t="inlineStr">
        <is>
          <t>LI</t>
        </is>
      </c>
      <c r="R93" s="27" t="inlineStr">
        <is>
          <t>2L25</t>
        </is>
      </c>
      <c r="S93" s="27" t="inlineStr">
        <is>
          <t>M</t>
        </is>
      </c>
      <c r="T93" s="27" t="inlineStr">
        <is>
          <t>RI</t>
        </is>
      </c>
      <c r="U93" s="27" t="inlineStr">
        <is>
          <t>-</t>
        </is>
      </c>
      <c r="V93" s="21" t="n">
        <v>45789</v>
      </c>
      <c r="W93" s="27" t="n">
        <v>202260</v>
      </c>
      <c r="X93" s="27" t="inlineStr">
        <is>
          <t>Matutino</t>
        </is>
      </c>
      <c r="Y93" s="27" t="inlineStr">
        <is>
          <t xml:space="preserve"> No especificada</t>
        </is>
      </c>
      <c r="Z93" s="27" t="n"/>
      <c r="AA93" s="27" t="n">
        <v>-5575492447</v>
      </c>
      <c r="AB93" s="27" t="inlineStr">
        <is>
          <t>JUAC030524HDFRLRA6</t>
        </is>
      </c>
      <c r="AC93" s="22" t="n">
        <v>37765</v>
      </c>
      <c r="AD93" s="22" t="n">
        <v>45734</v>
      </c>
      <c r="AE93" s="23" t="inlineStr">
        <is>
          <t>bonniecarlosazul@gmail.com</t>
        </is>
      </c>
      <c r="AF93" s="27" t="inlineStr">
        <is>
          <t>00752671@red.unid.mx</t>
        </is>
      </c>
      <c r="AG93" s="27" t="n">
        <v>9900</v>
      </c>
      <c r="AH93" s="27" t="n">
        <v>0</v>
      </c>
      <c r="AI93" s="27" t="n">
        <v>0</v>
      </c>
      <c r="AJ93" s="27" t="n">
        <v>0</v>
      </c>
      <c r="AK93" s="27" t="n">
        <v>0</v>
      </c>
      <c r="AL93" s="27" t="n">
        <v>0</v>
      </c>
      <c r="AM93" s="27" t="inlineStr">
        <is>
          <t>25/08/2022 08:23:43 p. m.</t>
        </is>
      </c>
      <c r="AN93" s="27" t="n">
        <v>3</v>
      </c>
      <c r="AO93" s="27" t="n">
        <v>0</v>
      </c>
      <c r="AP93" s="27" t="inlineStr">
        <is>
          <t>1167.5</t>
        </is>
      </c>
      <c r="AQ93" s="27" t="n">
        <v>0</v>
      </c>
      <c r="AR93" s="27" t="inlineStr">
        <is>
          <t>1167.5</t>
        </is>
      </c>
      <c r="AS93" s="27" t="n">
        <v>0</v>
      </c>
      <c r="AT93" s="27" t="inlineStr">
        <is>
          <t>1167.5</t>
        </is>
      </c>
      <c r="AU93" s="27" t="n">
        <v>0</v>
      </c>
      <c r="AV93" s="27" t="n">
        <v>0</v>
      </c>
      <c r="AW93" s="27" t="n">
        <v>0</v>
      </c>
      <c r="AX93" s="27" t="n">
        <v>0</v>
      </c>
      <c r="AY93" s="27" t="n">
        <v>0</v>
      </c>
      <c r="AZ93" s="27" t="n">
        <v>0</v>
      </c>
      <c r="BA93" s="27" t="n">
        <v>5</v>
      </c>
      <c r="BB93" s="27" t="n"/>
      <c r="BC93" s="27" t="n"/>
      <c r="BD93" s="27" t="n">
        <v>17508</v>
      </c>
      <c r="BE93" s="27" t="n">
        <v>5836</v>
      </c>
      <c r="BF93" s="27" t="n">
        <v>17508</v>
      </c>
      <c r="BG93" s="27" t="n">
        <v>5836</v>
      </c>
      <c r="BH93" s="22" t="n">
        <v>45734</v>
      </c>
      <c r="BI93" s="23" t="n"/>
      <c r="BJ93" s="27" t="n"/>
      <c r="BK93" s="27" t="n"/>
      <c r="BL93" s="27" t="n"/>
      <c r="BM93" s="27" t="n"/>
      <c r="BN93" s="27" t="n"/>
      <c r="BO93" s="24" t="n"/>
      <c r="BP93" s="24" t="n"/>
      <c r="BQ93" s="24" t="n"/>
      <c r="BR93" s="24">
        <f>+VLOOKUP(C93,[1]CV2320!$A$5:$N$900,14,FALSE)</f>
        <v/>
      </c>
      <c r="BS93" s="24">
        <f>+VLOOKUP(C93,[1]CV2340!$A$5:$N$900,14,FALSE)</f>
        <v/>
      </c>
      <c r="BT93" s="24">
        <f>+VLOOKUP(C93,[1]CV2360!$A$5:$N$900,14,FALSE)</f>
        <v/>
      </c>
      <c r="BU93" s="24">
        <f>+VLOOKUP(C93,[1]CV2420!$A$5:$N$900,14,FALSE)</f>
        <v/>
      </c>
      <c r="BV93" s="24">
        <f>+VLOOKUP(C93,[1]CV2440!$A$5:$N$900,14,FALSE)</f>
        <v/>
      </c>
      <c r="BW93" s="24">
        <f>+VLOOKUP(C93,[1]CV2460!$A$5:$N$900,14,FALSE)</f>
        <v/>
      </c>
      <c r="BX93" s="24">
        <f>+VLOOKUP(C93,[1]CV2520!$A$5:$N$900,14,FALSE)</f>
        <v/>
      </c>
      <c r="BY93" s="24">
        <f>+VLOOKUP(C93,CV!$A$5:$N$896,14,FALSE)</f>
        <v/>
      </c>
      <c r="BZ93" s="24">
        <f>SUBTOTAL(9,BO93:BY93)</f>
        <v/>
      </c>
      <c r="CA93" s="27" t="n"/>
      <c r="CB93" s="27" t="n"/>
      <c r="CC93" s="27" t="n"/>
      <c r="CD93" s="27" t="n"/>
    </row>
    <row r="94">
      <c r="A94" s="19">
        <f>+C94</f>
        <v/>
      </c>
      <c r="B94" s="27" t="n">
        <v>987654</v>
      </c>
      <c r="C94" s="27" t="n">
        <v>755165</v>
      </c>
      <c r="D94" s="27" t="inlineStr">
        <is>
          <t>De La Cruz</t>
        </is>
      </c>
      <c r="E94" s="27" t="inlineStr">
        <is>
          <t>Garcia</t>
        </is>
      </c>
      <c r="F94" s="27" t="inlineStr">
        <is>
          <t xml:space="preserve">Emilian </t>
        </is>
      </c>
      <c r="G94" s="27">
        <f>+CONCATENATE(D94,"  ",E94," ",F94,)</f>
        <v/>
      </c>
      <c r="H94" s="27" t="inlineStr">
        <is>
          <t>AS</t>
        </is>
      </c>
      <c r="I94" s="27" t="n"/>
      <c r="J94" s="27" t="n">
        <v>2</v>
      </c>
      <c r="K94" s="27" t="inlineStr">
        <is>
          <t>Centro</t>
        </is>
      </c>
      <c r="L94" s="27" t="inlineStr">
        <is>
          <t>TAX</t>
        </is>
      </c>
      <c r="M94" s="27" t="n"/>
      <c r="N94" s="27" t="n"/>
      <c r="O94" s="27" t="n"/>
      <c r="P94" s="27" t="inlineStr">
        <is>
          <t>LIC-ADME-18</t>
        </is>
      </c>
      <c r="Q94" s="27" t="inlineStr">
        <is>
          <t>LI</t>
        </is>
      </c>
      <c r="R94" s="27" t="inlineStr">
        <is>
          <t>2L25</t>
        </is>
      </c>
      <c r="S94" s="27" t="inlineStr">
        <is>
          <t>F</t>
        </is>
      </c>
      <c r="T94" s="27" t="inlineStr">
        <is>
          <t>RA</t>
        </is>
      </c>
      <c r="U94" s="27" t="inlineStr">
        <is>
          <t>-</t>
        </is>
      </c>
      <c r="V94" s="21" t="n">
        <v>45791</v>
      </c>
      <c r="W94" s="27" t="n">
        <v>202260</v>
      </c>
      <c r="X94" s="27" t="inlineStr">
        <is>
          <t>Matutino</t>
        </is>
      </c>
      <c r="Y94" s="27" t="inlineStr">
        <is>
          <t xml:space="preserve"> No especificada</t>
        </is>
      </c>
      <c r="Z94" s="27" t="n"/>
      <c r="AA94" s="27" t="n">
        <v>-5574543927</v>
      </c>
      <c r="AB94" s="27" t="inlineStr">
        <is>
          <t>CUGE030325HDFRRMA9</t>
        </is>
      </c>
      <c r="AC94" s="22" t="n">
        <v>37705</v>
      </c>
      <c r="AD94" s="22" t="n">
        <v>45775</v>
      </c>
      <c r="AE94" s="23" t="inlineStr">
        <is>
          <t>emidelacruzg84@gmail.com</t>
        </is>
      </c>
      <c r="AF94" s="27" t="inlineStr">
        <is>
          <t>00755165@red.unid.mx</t>
        </is>
      </c>
      <c r="AG94" s="27" t="n">
        <v>16038</v>
      </c>
      <c r="AH94" s="27" t="n">
        <v>0</v>
      </c>
      <c r="AI94" s="27" t="n">
        <v>0</v>
      </c>
      <c r="AJ94" s="27" t="n">
        <v>0</v>
      </c>
      <c r="AK94" s="27" t="n">
        <v>0</v>
      </c>
      <c r="AL94" s="27" t="n">
        <v>0</v>
      </c>
      <c r="AM94" s="27" t="inlineStr">
        <is>
          <t>23/04/2025 09:27:14 a. m.</t>
        </is>
      </c>
      <c r="AN94" s="27" t="n">
        <v>3</v>
      </c>
      <c r="AO94" s="27" t="n">
        <v>0</v>
      </c>
      <c r="AP94" s="27" t="n">
        <v>0</v>
      </c>
      <c r="AQ94" s="27" t="n">
        <v>0</v>
      </c>
      <c r="AR94" s="27" t="n">
        <v>0</v>
      </c>
      <c r="AS94" s="27" t="n">
        <v>0</v>
      </c>
      <c r="AT94" s="27" t="n">
        <v>0</v>
      </c>
      <c r="AU94" s="27" t="n">
        <v>0</v>
      </c>
      <c r="AV94" s="27" t="n">
        <v>0</v>
      </c>
      <c r="AW94" s="27" t="n">
        <v>0</v>
      </c>
      <c r="AX94" s="27" t="n">
        <v>0</v>
      </c>
      <c r="AY94" s="27" t="n">
        <v>0</v>
      </c>
      <c r="AZ94" s="27" t="n">
        <v>0</v>
      </c>
      <c r="BA94" s="27" t="n">
        <v>5</v>
      </c>
      <c r="BB94" s="27" t="n">
        <v>10</v>
      </c>
      <c r="BC94" s="27" t="n"/>
      <c r="BD94" s="27" t="n">
        <v>14400</v>
      </c>
      <c r="BE94" s="27" t="n">
        <v>4800</v>
      </c>
      <c r="BF94" s="27" t="n">
        <v>12960</v>
      </c>
      <c r="BG94" s="27" t="n">
        <v>12960</v>
      </c>
      <c r="BH94" s="22" t="n">
        <v>45775</v>
      </c>
      <c r="BI94" s="23" t="n"/>
      <c r="BJ94" s="27" t="n"/>
      <c r="BK94" s="27" t="n"/>
      <c r="BL94" s="27" t="n"/>
      <c r="BM94" s="27" t="n"/>
      <c r="BN94" s="27" t="n"/>
      <c r="BO94" s="24" t="n"/>
      <c r="BP94" s="24" t="n"/>
      <c r="BQ94" s="24" t="n"/>
      <c r="BR94" s="24">
        <f>+VLOOKUP(C94,[1]CV2320!$A$5:$N$900,14,FALSE)</f>
        <v/>
      </c>
      <c r="BS94" s="24">
        <f>+VLOOKUP(C94,[1]CV2340!$A$5:$N$900,14,FALSE)</f>
        <v/>
      </c>
      <c r="BT94" s="24">
        <f>+VLOOKUP(C94,[1]CV2360!$A$5:$N$900,14,FALSE)</f>
        <v/>
      </c>
      <c r="BU94" s="24">
        <f>+VLOOKUP(C94,[1]CV2420!$A$5:$N$900,14,FALSE)</f>
        <v/>
      </c>
      <c r="BV94" s="24">
        <f>+VLOOKUP(C94,[1]CV2440!$A$5:$N$900,14,FALSE)</f>
        <v/>
      </c>
      <c r="BW94" s="24">
        <f>+VLOOKUP(C94,[1]CV2460!$A$5:$N$900,14,FALSE)</f>
        <v/>
      </c>
      <c r="BX94" s="24">
        <f>+VLOOKUP(C94,[1]CV2520!$A$5:$N$900,14,FALSE)</f>
        <v/>
      </c>
      <c r="BY94" s="24">
        <f>+VLOOKUP(C94,CV!$A$5:$N$896,14,FALSE)</f>
        <v/>
      </c>
      <c r="BZ94" s="24">
        <f>SUBTOTAL(9,BO94:BY94)</f>
        <v/>
      </c>
      <c r="CA94" s="27" t="n"/>
      <c r="CB94" s="27" t="n"/>
      <c r="CC94" s="27" t="n"/>
      <c r="CD94" s="27" t="n"/>
    </row>
    <row r="95">
      <c r="A95" s="19">
        <f>+C95</f>
        <v/>
      </c>
      <c r="B95" s="27">
        <f>+VLOOKUP(A95,'BASE 2540'!$A$2:$B$500,2,FALSE)</f>
        <v/>
      </c>
      <c r="C95" s="27" t="n">
        <v>755296</v>
      </c>
      <c r="D95" s="27" t="inlineStr">
        <is>
          <t>Carrera</t>
        </is>
      </c>
      <c r="E95" s="27" t="inlineStr">
        <is>
          <t>Perez</t>
        </is>
      </c>
      <c r="F95" s="27" t="inlineStr">
        <is>
          <t>Karen Marlene</t>
        </is>
      </c>
      <c r="G95" s="27">
        <f>+CONCATENATE(D95,"  ",E95," ",F95,)</f>
        <v/>
      </c>
      <c r="H95" s="27" t="inlineStr">
        <is>
          <t>AS</t>
        </is>
      </c>
      <c r="I95" s="27" t="n"/>
      <c r="J95" s="27" t="n">
        <v>2</v>
      </c>
      <c r="K95" s="27" t="inlineStr">
        <is>
          <t>Centro</t>
        </is>
      </c>
      <c r="L95" s="27" t="inlineStr">
        <is>
          <t>TAX</t>
        </is>
      </c>
      <c r="M95" s="27" t="n"/>
      <c r="N95" s="27" t="n"/>
      <c r="O95" s="27" t="n"/>
      <c r="P95" s="27" t="inlineStr">
        <is>
          <t>LIC-EJAD-17</t>
        </is>
      </c>
      <c r="Q95" s="27" t="inlineStr">
        <is>
          <t>LI</t>
        </is>
      </c>
      <c r="R95" s="25" t="n">
        <v>2e+25</v>
      </c>
      <c r="S95" s="27" t="inlineStr">
        <is>
          <t>F</t>
        </is>
      </c>
      <c r="T95" s="27" t="inlineStr">
        <is>
          <t>RI</t>
        </is>
      </c>
      <c r="U95" s="27" t="inlineStr">
        <is>
          <t>-</t>
        </is>
      </c>
      <c r="V95" s="21" t="n">
        <v>45780</v>
      </c>
      <c r="W95" s="27" t="n">
        <v>202260</v>
      </c>
      <c r="X95" s="27" t="inlineStr">
        <is>
          <t>Matutino</t>
        </is>
      </c>
      <c r="Y95" s="27" t="inlineStr">
        <is>
          <t xml:space="preserve"> No especificada</t>
        </is>
      </c>
      <c r="Z95" s="27" t="n"/>
      <c r="AA95" s="27" t="n">
        <v>-5568656611</v>
      </c>
      <c r="AB95" s="27" t="inlineStr">
        <is>
          <t>CAPK030219MDFRRRA3</t>
        </is>
      </c>
      <c r="AC95" s="22" t="n">
        <v>37671</v>
      </c>
      <c r="AD95" s="22" t="n">
        <v>45747</v>
      </c>
      <c r="AE95" s="23" t="inlineStr">
        <is>
          <t>marleneperez325@gmail.com</t>
        </is>
      </c>
      <c r="AF95" s="27" t="inlineStr">
        <is>
          <t>00755296@red.unid.mx</t>
        </is>
      </c>
      <c r="AG95" s="27" t="n">
        <v>9770</v>
      </c>
      <c r="AH95" s="27" t="n">
        <v>50</v>
      </c>
      <c r="AI95" s="27" t="n">
        <v>0</v>
      </c>
      <c r="AJ95" s="27" t="n">
        <v>50</v>
      </c>
      <c r="AK95" s="27" t="n">
        <v>50</v>
      </c>
      <c r="AL95" s="27" t="n">
        <v>0</v>
      </c>
      <c r="AM95" s="27" t="inlineStr">
        <is>
          <t>31/08/2022 10:43:29 p. m.</t>
        </is>
      </c>
      <c r="AN95" s="27" t="n">
        <v>3</v>
      </c>
      <c r="AO95" s="27" t="n">
        <v>50</v>
      </c>
      <c r="AP95" s="27" t="n">
        <v>1949</v>
      </c>
      <c r="AQ95" s="27" t="n">
        <v>50</v>
      </c>
      <c r="AR95" s="27" t="n">
        <v>1949</v>
      </c>
      <c r="AS95" s="27" t="n">
        <v>50</v>
      </c>
      <c r="AT95" s="27" t="n">
        <v>1949</v>
      </c>
      <c r="AU95" s="27" t="n">
        <v>0</v>
      </c>
      <c r="AV95" s="27" t="n">
        <v>0</v>
      </c>
      <c r="AW95" s="27" t="n">
        <v>0</v>
      </c>
      <c r="AX95" s="27" t="n">
        <v>0</v>
      </c>
      <c r="AY95" s="27" t="n">
        <v>0</v>
      </c>
      <c r="AZ95" s="27" t="n">
        <v>0</v>
      </c>
      <c r="BA95" s="27" t="n">
        <v>5</v>
      </c>
      <c r="BB95" s="27" t="n"/>
      <c r="BC95" s="27" t="n"/>
      <c r="BD95" s="27" t="n">
        <v>11694</v>
      </c>
      <c r="BE95" s="27" t="n">
        <v>3898</v>
      </c>
      <c r="BF95" s="27" t="n">
        <v>5847</v>
      </c>
      <c r="BG95" s="27" t="n">
        <v>1949</v>
      </c>
      <c r="BH95" s="22" t="n">
        <v>45747</v>
      </c>
      <c r="BI95" s="23" t="n"/>
      <c r="BJ95" s="27" t="n"/>
      <c r="BK95" s="27" t="n"/>
      <c r="BL95" s="27" t="n"/>
      <c r="BM95" s="27" t="n"/>
      <c r="BN95" s="27" t="n"/>
      <c r="BO95" s="24" t="n"/>
      <c r="BP95" s="24" t="n"/>
      <c r="BQ95" s="24" t="n"/>
      <c r="BR95" s="24">
        <f>+VLOOKUP(C95,[1]CV2320!$A$5:$N$900,14,FALSE)</f>
        <v/>
      </c>
      <c r="BS95" s="24">
        <f>+VLOOKUP(C95,[1]CV2340!$A$5:$N$900,14,FALSE)</f>
        <v/>
      </c>
      <c r="BT95" s="24">
        <f>+VLOOKUP(C95,[1]CV2360!$A$5:$N$900,14,FALSE)</f>
        <v/>
      </c>
      <c r="BU95" s="24">
        <f>+VLOOKUP(C95,[1]CV2420!$A$5:$N$900,14,FALSE)</f>
        <v/>
      </c>
      <c r="BV95" s="24">
        <f>+VLOOKUP(C95,[1]CV2440!$A$5:$N$900,14,FALSE)</f>
        <v/>
      </c>
      <c r="BW95" s="24">
        <f>+VLOOKUP(C95,[1]CV2460!$A$5:$N$900,14,FALSE)</f>
        <v/>
      </c>
      <c r="BX95" s="24">
        <f>+VLOOKUP(C95,[1]CV2520!$A$5:$N$900,14,FALSE)</f>
        <v/>
      </c>
      <c r="BY95" s="24">
        <f>+VLOOKUP(C95,CV!$A$5:$N$896,14,FALSE)</f>
        <v/>
      </c>
      <c r="BZ95" s="24">
        <f>SUBTOTAL(9,BO95:BY95)</f>
        <v/>
      </c>
      <c r="CA95" s="27" t="n"/>
      <c r="CB95" s="27" t="n"/>
      <c r="CC95" s="27" t="n"/>
      <c r="CD95" s="27" t="n"/>
    </row>
    <row r="96">
      <c r="A96" s="19">
        <f>+C96</f>
        <v/>
      </c>
      <c r="B96" s="27">
        <f>+VLOOKUP(A96,'BASE 2540'!$A$2:$B$500,2,FALSE)</f>
        <v/>
      </c>
      <c r="C96" s="27" t="n">
        <v>755411</v>
      </c>
      <c r="D96" s="27" t="inlineStr">
        <is>
          <t>Barba</t>
        </is>
      </c>
      <c r="E96" s="27" t="inlineStr">
        <is>
          <t>Palacios</t>
        </is>
      </c>
      <c r="F96" s="27" t="inlineStr">
        <is>
          <t>María Vianney</t>
        </is>
      </c>
      <c r="G96" s="27">
        <f>+CONCATENATE(D96,"  ",E96," ",F96,)</f>
        <v/>
      </c>
      <c r="H96" s="27" t="inlineStr">
        <is>
          <t>AS</t>
        </is>
      </c>
      <c r="I96" s="27" t="n"/>
      <c r="J96" s="27" t="n">
        <v>2</v>
      </c>
      <c r="K96" s="27" t="inlineStr">
        <is>
          <t>Centro</t>
        </is>
      </c>
      <c r="L96" s="27" t="inlineStr">
        <is>
          <t>TAX</t>
        </is>
      </c>
      <c r="M96" s="27" t="n"/>
      <c r="N96" s="27" t="n"/>
      <c r="O96" s="27" t="n"/>
      <c r="P96" s="27" t="inlineStr">
        <is>
          <t>LIC-DSGD-18</t>
        </is>
      </c>
      <c r="Q96" s="27" t="inlineStr">
        <is>
          <t>LI</t>
        </is>
      </c>
      <c r="R96" s="27" t="inlineStr">
        <is>
          <t>2L25</t>
        </is>
      </c>
      <c r="S96" s="27" t="inlineStr">
        <is>
          <t>F</t>
        </is>
      </c>
      <c r="T96" s="27" t="inlineStr">
        <is>
          <t>RI</t>
        </is>
      </c>
      <c r="U96" s="27" t="inlineStr">
        <is>
          <t>-</t>
        </is>
      </c>
      <c r="V96" s="21" t="n">
        <v>45783</v>
      </c>
      <c r="W96" s="27" t="n">
        <v>202260</v>
      </c>
      <c r="X96" s="27" t="inlineStr">
        <is>
          <t>Matutino</t>
        </is>
      </c>
      <c r="Y96" s="27" t="inlineStr">
        <is>
          <t xml:space="preserve"> No especificada</t>
        </is>
      </c>
      <c r="Z96" s="27" t="n"/>
      <c r="AA96" s="27" t="n">
        <v>-5586041049</v>
      </c>
      <c r="AB96" s="27" t="inlineStr">
        <is>
          <t>BAPV040226MDFRLNA8</t>
        </is>
      </c>
      <c r="AC96" s="22" t="n">
        <v>38043</v>
      </c>
      <c r="AD96" s="22" t="n">
        <v>45734</v>
      </c>
      <c r="AE96" s="23" t="inlineStr">
        <is>
          <t>maria260204.mvbp@gmail.com</t>
        </is>
      </c>
      <c r="AF96" s="27" t="inlineStr">
        <is>
          <t>00755411@red.unid.mx</t>
        </is>
      </c>
      <c r="AG96" s="27" t="n">
        <v>4330</v>
      </c>
      <c r="AH96" s="27" t="n">
        <v>0</v>
      </c>
      <c r="AI96" s="27" t="n">
        <v>0</v>
      </c>
      <c r="AJ96" s="27" t="n">
        <v>0</v>
      </c>
      <c r="AK96" s="27" t="n">
        <v>0</v>
      </c>
      <c r="AL96" s="27" t="n">
        <v>0</v>
      </c>
      <c r="AM96" s="27" t="inlineStr">
        <is>
          <t>01/09/2022 01:13:30 p. m.</t>
        </is>
      </c>
      <c r="AN96" s="27" t="n">
        <v>3</v>
      </c>
      <c r="AO96" s="27" t="n">
        <v>0</v>
      </c>
      <c r="AP96" s="27" t="inlineStr">
        <is>
          <t>2334.4</t>
        </is>
      </c>
      <c r="AQ96" s="27" t="n">
        <v>0</v>
      </c>
      <c r="AR96" s="27" t="inlineStr">
        <is>
          <t>2334.4</t>
        </is>
      </c>
      <c r="AS96" s="27" t="n">
        <v>0</v>
      </c>
      <c r="AT96" s="27" t="inlineStr">
        <is>
          <t>2334.4</t>
        </is>
      </c>
      <c r="AU96" s="27" t="n">
        <v>0</v>
      </c>
      <c r="AV96" s="27" t="n">
        <v>0</v>
      </c>
      <c r="AW96" s="27" t="n">
        <v>0</v>
      </c>
      <c r="AX96" s="27" t="n">
        <v>0</v>
      </c>
      <c r="AY96" s="27" t="n">
        <v>0</v>
      </c>
      <c r="AZ96" s="27" t="n">
        <v>0</v>
      </c>
      <c r="BA96" s="27" t="n">
        <v>1</v>
      </c>
      <c r="BB96" s="27" t="n"/>
      <c r="BC96" s="27" t="n"/>
      <c r="BD96" s="27" t="n">
        <v>17508</v>
      </c>
      <c r="BE96" s="27" t="n">
        <v>5836</v>
      </c>
      <c r="BF96" s="27" t="n">
        <v>17508</v>
      </c>
      <c r="BG96" s="27" t="n">
        <v>5836</v>
      </c>
      <c r="BH96" s="22" t="n">
        <v>45734</v>
      </c>
      <c r="BI96" s="23" t="n"/>
      <c r="BJ96" s="27" t="n"/>
      <c r="BK96" s="27" t="n"/>
      <c r="BL96" s="27" t="n"/>
      <c r="BM96" s="27" t="n"/>
      <c r="BN96" s="27" t="n"/>
      <c r="BO96" s="24" t="n"/>
      <c r="BP96" s="24" t="n"/>
      <c r="BQ96" s="24" t="n"/>
      <c r="BR96" s="24">
        <f>+VLOOKUP(C96,[1]CV2320!$A$5:$N$900,14,FALSE)</f>
        <v/>
      </c>
      <c r="BS96" s="24">
        <f>+VLOOKUP(C96,[1]CV2340!$A$5:$N$900,14,FALSE)</f>
        <v/>
      </c>
      <c r="BT96" s="24">
        <f>+VLOOKUP(C96,[1]CV2360!$A$5:$N$900,14,FALSE)</f>
        <v/>
      </c>
      <c r="BU96" s="24">
        <f>+VLOOKUP(C96,[1]CV2420!$A$5:$N$900,14,FALSE)</f>
        <v/>
      </c>
      <c r="BV96" s="24">
        <f>+VLOOKUP(C96,[1]CV2440!$A$5:$N$900,14,FALSE)</f>
        <v/>
      </c>
      <c r="BW96" s="24">
        <f>+VLOOKUP(C96,[1]CV2460!$A$5:$N$900,14,FALSE)</f>
        <v/>
      </c>
      <c r="BX96" s="24">
        <f>+VLOOKUP(C96,[1]CV2520!$A$5:$N$900,14,FALSE)</f>
        <v/>
      </c>
      <c r="BY96" s="24">
        <f>+VLOOKUP(C96,CV!$A$5:$N$896,14,FALSE)</f>
        <v/>
      </c>
      <c r="BZ96" s="24">
        <f>SUBTOTAL(9,BO96:BY96)</f>
        <v/>
      </c>
      <c r="CA96" s="27" t="n"/>
      <c r="CB96" s="27" t="n"/>
      <c r="CC96" s="27" t="n"/>
      <c r="CD96" s="27" t="n"/>
    </row>
    <row r="97">
      <c r="A97" s="19">
        <f>+C97</f>
        <v/>
      </c>
      <c r="B97" s="27">
        <f>+VLOOKUP(A97,'BASE 2540'!$A$2:$B$500,2,FALSE)</f>
        <v/>
      </c>
      <c r="C97" s="27" t="n">
        <v>755617</v>
      </c>
      <c r="D97" s="27" t="inlineStr">
        <is>
          <t>Rivas</t>
        </is>
      </c>
      <c r="E97" s="27" t="inlineStr">
        <is>
          <t>Valle</t>
        </is>
      </c>
      <c r="F97" s="27" t="inlineStr">
        <is>
          <t>Arianna Angelica</t>
        </is>
      </c>
      <c r="G97" s="27">
        <f>+CONCATENATE(D97,"  ",E97," ",F97,)</f>
        <v/>
      </c>
      <c r="H97" s="27" t="inlineStr">
        <is>
          <t>AS</t>
        </is>
      </c>
      <c r="I97" s="27" t="n"/>
      <c r="J97" s="27" t="n">
        <v>2</v>
      </c>
      <c r="K97" s="27" t="inlineStr">
        <is>
          <t>Centro</t>
        </is>
      </c>
      <c r="L97" s="27" t="inlineStr">
        <is>
          <t>TAX</t>
        </is>
      </c>
      <c r="M97" s="27" t="n"/>
      <c r="N97" s="27" t="n"/>
      <c r="O97" s="27" t="n"/>
      <c r="P97" s="27" t="inlineStr">
        <is>
          <t>LIC-ADME-18</t>
        </is>
      </c>
      <c r="Q97" s="27" t="inlineStr">
        <is>
          <t>LI</t>
        </is>
      </c>
      <c r="R97" s="27" t="inlineStr">
        <is>
          <t>2L25</t>
        </is>
      </c>
      <c r="S97" s="27" t="inlineStr">
        <is>
          <t>F</t>
        </is>
      </c>
      <c r="T97" s="27" t="inlineStr">
        <is>
          <t>RI</t>
        </is>
      </c>
      <c r="U97" s="27" t="inlineStr">
        <is>
          <t>-</t>
        </is>
      </c>
      <c r="V97" s="21" t="n">
        <v>45783</v>
      </c>
      <c r="W97" s="27" t="n">
        <v>202260</v>
      </c>
      <c r="X97" s="27" t="inlineStr">
        <is>
          <t>Matutino</t>
        </is>
      </c>
      <c r="Y97" s="27" t="inlineStr">
        <is>
          <t xml:space="preserve"> No especificada</t>
        </is>
      </c>
      <c r="Z97" s="27" t="n"/>
      <c r="AA97" s="27" t="n">
        <v>-5589331110</v>
      </c>
      <c r="AB97" s="27" t="inlineStr">
        <is>
          <t>RIVA040522MDFVLRA8</t>
        </is>
      </c>
      <c r="AC97" s="22" t="n">
        <v>38129</v>
      </c>
      <c r="AD97" s="22" t="n">
        <v>45742</v>
      </c>
      <c r="AE97" s="23" t="inlineStr">
        <is>
          <t>arianna.a.rivas.22@gmail.com</t>
        </is>
      </c>
      <c r="AF97" s="27" t="inlineStr">
        <is>
          <t>00755617@red.unid.mx</t>
        </is>
      </c>
      <c r="AG97" s="27" t="n">
        <v>9000</v>
      </c>
      <c r="AH97" s="27" t="n">
        <v>10</v>
      </c>
      <c r="AI97" s="27" t="n">
        <v>0</v>
      </c>
      <c r="AJ97" s="27" t="n">
        <v>10</v>
      </c>
      <c r="AK97" s="27" t="n">
        <v>10</v>
      </c>
      <c r="AL97" s="27" t="n">
        <v>0</v>
      </c>
      <c r="AM97" s="27" t="inlineStr">
        <is>
          <t>01/09/2022 08:01:45 p. m.</t>
        </is>
      </c>
      <c r="AN97" s="27" t="n">
        <v>3</v>
      </c>
      <c r="AO97" s="27" t="n">
        <v>10</v>
      </c>
      <c r="AP97" s="27" t="inlineStr">
        <is>
          <t>583.6</t>
        </is>
      </c>
      <c r="AQ97" s="27" t="n">
        <v>10</v>
      </c>
      <c r="AR97" s="27" t="inlineStr">
        <is>
          <t>583.6</t>
        </is>
      </c>
      <c r="AS97" s="27" t="n">
        <v>10</v>
      </c>
      <c r="AT97" s="27" t="inlineStr">
        <is>
          <t>583.6</t>
        </is>
      </c>
      <c r="AU97" s="27" t="n">
        <v>0</v>
      </c>
      <c r="AV97" s="27" t="n">
        <v>0</v>
      </c>
      <c r="AW97" s="27" t="n">
        <v>0</v>
      </c>
      <c r="AX97" s="27" t="n">
        <v>0</v>
      </c>
      <c r="AY97" s="27" t="n">
        <v>0</v>
      </c>
      <c r="AZ97" s="27" t="n">
        <v>0</v>
      </c>
      <c r="BA97" s="27" t="n">
        <v>1</v>
      </c>
      <c r="BB97" s="27" t="n"/>
      <c r="BC97" s="27" t="n"/>
      <c r="BD97" s="27" t="n">
        <v>17508</v>
      </c>
      <c r="BE97" s="27" t="n">
        <v>5836</v>
      </c>
      <c r="BF97" s="27" t="inlineStr">
        <is>
          <t>15757.2</t>
        </is>
      </c>
      <c r="BG97" s="27" t="inlineStr">
        <is>
          <t>5252.4</t>
        </is>
      </c>
      <c r="BH97" s="22" t="n">
        <v>45742</v>
      </c>
      <c r="BI97" s="23" t="n"/>
      <c r="BJ97" s="27" t="n"/>
      <c r="BK97" s="27" t="n"/>
      <c r="BL97" s="27" t="n"/>
      <c r="BM97" s="27" t="n"/>
      <c r="BN97" s="27" t="n"/>
      <c r="BO97" s="24" t="n"/>
      <c r="BP97" s="24" t="n"/>
      <c r="BQ97" s="24" t="n"/>
      <c r="BR97" s="24">
        <f>+VLOOKUP(C97,[1]CV2320!$A$5:$N$900,14,FALSE)</f>
        <v/>
      </c>
      <c r="BS97" s="24">
        <f>+VLOOKUP(C97,[1]CV2340!$A$5:$N$900,14,FALSE)</f>
        <v/>
      </c>
      <c r="BT97" s="24">
        <f>+VLOOKUP(C97,[1]CV2360!$A$5:$N$900,14,FALSE)</f>
        <v/>
      </c>
      <c r="BU97" s="24">
        <f>+VLOOKUP(C97,[1]CV2420!$A$5:$N$900,14,FALSE)</f>
        <v/>
      </c>
      <c r="BV97" s="24">
        <f>+VLOOKUP(C97,[1]CV2440!$A$5:$N$900,14,FALSE)</f>
        <v/>
      </c>
      <c r="BW97" s="24">
        <f>+VLOOKUP(C97,[1]CV2460!$A$5:$N$900,14,FALSE)</f>
        <v/>
      </c>
      <c r="BX97" s="24">
        <f>+VLOOKUP(C97,[1]CV2520!$A$5:$N$900,14,FALSE)</f>
        <v/>
      </c>
      <c r="BY97" s="24">
        <f>+VLOOKUP(C97,CV!$A$5:$N$896,14,FALSE)</f>
        <v/>
      </c>
      <c r="BZ97" s="24">
        <f>SUBTOTAL(9,BO97:BY97)</f>
        <v/>
      </c>
      <c r="CA97" s="27" t="n"/>
      <c r="CB97" s="27" t="n"/>
      <c r="CC97" s="27" t="n"/>
      <c r="CD97" s="27" t="n"/>
    </row>
    <row r="98">
      <c r="A98" s="19">
        <f>+C98</f>
        <v/>
      </c>
      <c r="B98" s="27">
        <f>+VLOOKUP(A98,'BASE 2540'!$A$2:$B$500,2,FALSE)</f>
        <v/>
      </c>
      <c r="C98" s="27" t="n">
        <v>756208</v>
      </c>
      <c r="D98" s="27" t="inlineStr">
        <is>
          <t>Martinez</t>
        </is>
      </c>
      <c r="E98" s="27" t="inlineStr">
        <is>
          <t>Dominguez</t>
        </is>
      </c>
      <c r="F98" s="27" t="inlineStr">
        <is>
          <t>Miguel Angel</t>
        </is>
      </c>
      <c r="G98" s="27">
        <f>+CONCATENATE(D98,"  ",E98," ",F98,)</f>
        <v/>
      </c>
      <c r="H98" s="27" t="inlineStr">
        <is>
          <t>AS</t>
        </is>
      </c>
      <c r="I98" s="27" t="n"/>
      <c r="J98" s="27" t="n">
        <v>2</v>
      </c>
      <c r="K98" s="27" t="inlineStr">
        <is>
          <t>Centro</t>
        </is>
      </c>
      <c r="L98" s="27" t="inlineStr">
        <is>
          <t>TAX</t>
        </is>
      </c>
      <c r="M98" s="27" t="n"/>
      <c r="N98" s="27" t="n"/>
      <c r="O98" s="27" t="n"/>
      <c r="P98" s="27" t="inlineStr">
        <is>
          <t>LIC-EJDE-17</t>
        </is>
      </c>
      <c r="Q98" s="27" t="inlineStr">
        <is>
          <t>LI</t>
        </is>
      </c>
      <c r="R98" s="25" t="n">
        <v>2e+25</v>
      </c>
      <c r="S98" s="27" t="inlineStr">
        <is>
          <t>M</t>
        </is>
      </c>
      <c r="T98" s="27" t="inlineStr">
        <is>
          <t>RI</t>
        </is>
      </c>
      <c r="U98" s="27" t="inlineStr">
        <is>
          <t>-</t>
        </is>
      </c>
      <c r="V98" s="21" t="n">
        <v>45791</v>
      </c>
      <c r="W98" s="27" t="n">
        <v>202260</v>
      </c>
      <c r="X98" s="27" t="inlineStr">
        <is>
          <t>Sin horario</t>
        </is>
      </c>
      <c r="Y98" s="27" t="inlineStr">
        <is>
          <t xml:space="preserve"> No especificada</t>
        </is>
      </c>
      <c r="Z98" s="27" t="n"/>
      <c r="AA98" s="27" t="n"/>
      <c r="AB98" s="27" t="inlineStr">
        <is>
          <t>MADM900929HDFRMG07</t>
        </is>
      </c>
      <c r="AC98" s="22" t="n">
        <v>33145</v>
      </c>
      <c r="AD98" s="22" t="n">
        <v>45785</v>
      </c>
      <c r="AE98" s="23" t="inlineStr">
        <is>
          <t>mike_fio@hotmail.com</t>
        </is>
      </c>
      <c r="AF98" s="27" t="inlineStr">
        <is>
          <t>00756208@red.unid.mx</t>
        </is>
      </c>
      <c r="AG98" s="27" t="n">
        <v>14420</v>
      </c>
      <c r="AH98" s="27" t="n">
        <v>50</v>
      </c>
      <c r="AI98" s="27" t="n">
        <v>0</v>
      </c>
      <c r="AJ98" s="27" t="n">
        <v>50</v>
      </c>
      <c r="AK98" s="27" t="n">
        <v>50</v>
      </c>
      <c r="AL98" s="27" t="n">
        <v>0</v>
      </c>
      <c r="AM98" s="27" t="inlineStr">
        <is>
          <t>05/09/2022 10:49:58 a. m.</t>
        </is>
      </c>
      <c r="AN98" s="27" t="n">
        <v>3</v>
      </c>
      <c r="AO98" s="27" t="n">
        <v>50</v>
      </c>
      <c r="AP98" s="27" t="n">
        <v>1949</v>
      </c>
      <c r="AQ98" s="27" t="n">
        <v>50</v>
      </c>
      <c r="AR98" s="27" t="n">
        <v>1949</v>
      </c>
      <c r="AS98" s="27" t="n">
        <v>50</v>
      </c>
      <c r="AT98" s="27" t="n">
        <v>1949</v>
      </c>
      <c r="AU98" s="27" t="n">
        <v>0</v>
      </c>
      <c r="AV98" s="27" t="n">
        <v>0</v>
      </c>
      <c r="AW98" s="27" t="n">
        <v>0</v>
      </c>
      <c r="AX98" s="27" t="n">
        <v>0</v>
      </c>
      <c r="AY98" s="27" t="n">
        <v>0</v>
      </c>
      <c r="AZ98" s="27" t="n">
        <v>0</v>
      </c>
      <c r="BA98" s="27" t="n">
        <v>5</v>
      </c>
      <c r="BB98" s="27" t="n"/>
      <c r="BC98" s="27" t="n"/>
      <c r="BD98" s="27" t="n">
        <v>11694</v>
      </c>
      <c r="BE98" s="27" t="n">
        <v>3898</v>
      </c>
      <c r="BF98" s="27" t="n">
        <v>5847</v>
      </c>
      <c r="BG98" s="27" t="n">
        <v>1949</v>
      </c>
      <c r="BH98" s="22" t="n">
        <v>45757</v>
      </c>
      <c r="BI98" s="23" t="n"/>
      <c r="BJ98" s="27" t="n"/>
      <c r="BK98" s="27" t="n"/>
      <c r="BL98" s="27" t="n"/>
      <c r="BM98" s="27" t="n"/>
      <c r="BN98" s="27" t="n"/>
      <c r="BO98" s="24" t="n"/>
      <c r="BP98" s="24" t="n"/>
      <c r="BQ98" s="24" t="n"/>
      <c r="BR98" s="24">
        <f>+VLOOKUP(C98,[1]CV2320!$A$5:$N$900,14,FALSE)</f>
        <v/>
      </c>
      <c r="BS98" s="24">
        <f>+VLOOKUP(C98,[1]CV2340!$A$5:$N$900,14,FALSE)</f>
        <v/>
      </c>
      <c r="BT98" s="24">
        <f>+VLOOKUP(C98,[1]CV2360!$A$5:$N$900,14,FALSE)</f>
        <v/>
      </c>
      <c r="BU98" s="24">
        <f>+VLOOKUP(C98,[1]CV2420!$A$5:$N$900,14,FALSE)</f>
        <v/>
      </c>
      <c r="BV98" s="24">
        <f>+VLOOKUP(C98,[1]CV2440!$A$5:$N$900,14,FALSE)</f>
        <v/>
      </c>
      <c r="BW98" s="24">
        <f>+VLOOKUP(C98,[1]CV2460!$A$5:$N$900,14,FALSE)</f>
        <v/>
      </c>
      <c r="BX98" s="24">
        <f>+VLOOKUP(C98,[1]CV2520!$A$5:$N$900,14,FALSE)</f>
        <v/>
      </c>
      <c r="BY98" s="24">
        <f>+VLOOKUP(C98,CV!$A$5:$N$896,14,FALSE)</f>
        <v/>
      </c>
      <c r="BZ98" s="24">
        <f>SUBTOTAL(9,BO98:BY98)</f>
        <v/>
      </c>
      <c r="CA98" s="27" t="n"/>
      <c r="CB98" s="27" t="n"/>
      <c r="CC98" s="27" t="n"/>
      <c r="CD98" s="27" t="n"/>
    </row>
    <row r="99">
      <c r="A99" s="19">
        <f>+C99</f>
        <v/>
      </c>
      <c r="B99" s="27">
        <f>+VLOOKUP(A99,'BASE 2540'!$A$2:$B$500,2,FALSE)</f>
        <v/>
      </c>
      <c r="C99" s="27" t="n">
        <v>756968</v>
      </c>
      <c r="D99" s="27" t="inlineStr">
        <is>
          <t>Guerrero</t>
        </is>
      </c>
      <c r="E99" s="27" t="inlineStr">
        <is>
          <t>Fernandez</t>
        </is>
      </c>
      <c r="F99" s="27" t="inlineStr">
        <is>
          <t xml:space="preserve">Marisol </t>
        </is>
      </c>
      <c r="G99" s="27">
        <f>+CONCATENATE(D99,"  ",E99," ",F99,)</f>
        <v/>
      </c>
      <c r="H99" s="27" t="inlineStr">
        <is>
          <t>AS</t>
        </is>
      </c>
      <c r="I99" s="27" t="n"/>
      <c r="J99" s="27" t="n">
        <v>2</v>
      </c>
      <c r="K99" s="27" t="inlineStr">
        <is>
          <t>Centro</t>
        </is>
      </c>
      <c r="L99" s="27" t="inlineStr">
        <is>
          <t>TAX</t>
        </is>
      </c>
      <c r="M99" s="27" t="n"/>
      <c r="N99" s="27" t="n"/>
      <c r="O99" s="27" t="n"/>
      <c r="P99" s="27" t="inlineStr">
        <is>
          <t>LIC-EJAD-17</t>
        </is>
      </c>
      <c r="Q99" s="27" t="inlineStr">
        <is>
          <t>LI</t>
        </is>
      </c>
      <c r="R99" s="25" t="n">
        <v>2e+25</v>
      </c>
      <c r="S99" s="27" t="inlineStr">
        <is>
          <t>F</t>
        </is>
      </c>
      <c r="T99" s="27" t="inlineStr">
        <is>
          <t>RI</t>
        </is>
      </c>
      <c r="U99" s="27" t="inlineStr">
        <is>
          <t>-</t>
        </is>
      </c>
      <c r="V99" s="27" t="inlineStr">
        <is>
          <t>26-APR-25 00:00:00</t>
        </is>
      </c>
      <c r="W99" s="27" t="n">
        <v>202260</v>
      </c>
      <c r="X99" s="27" t="inlineStr">
        <is>
          <t>Sabatino</t>
        </is>
      </c>
      <c r="Y99" s="27" t="inlineStr">
        <is>
          <t xml:space="preserve"> No especificada</t>
        </is>
      </c>
      <c r="Z99" s="27" t="n"/>
      <c r="AA99" s="27" t="n">
        <v>-5534692397</v>
      </c>
      <c r="AB99" s="27" t="inlineStr">
        <is>
          <t>GUFM900720MDFRRR09</t>
        </is>
      </c>
      <c r="AC99" s="22" t="n">
        <v>33074</v>
      </c>
      <c r="AD99" s="22" t="n">
        <v>45789</v>
      </c>
      <c r="AE99" s="23" t="inlineStr">
        <is>
          <t>solgrofdz@gmail.com</t>
        </is>
      </c>
      <c r="AF99" s="27" t="inlineStr">
        <is>
          <t>00756968@red.unid.mx</t>
        </is>
      </c>
      <c r="AG99" s="27" t="n">
        <v>1550</v>
      </c>
      <c r="AH99" s="27" t="n">
        <v>70</v>
      </c>
      <c r="AI99" s="27" t="n">
        <v>0</v>
      </c>
      <c r="AJ99" s="27" t="n">
        <v>70</v>
      </c>
      <c r="AK99" s="27" t="n">
        <v>70</v>
      </c>
      <c r="AL99" s="27" t="n">
        <v>0</v>
      </c>
      <c r="AM99" s="27" t="inlineStr">
        <is>
          <t>06/09/2022 08:13:37 p. m.</t>
        </is>
      </c>
      <c r="AN99" s="27" t="n">
        <v>3</v>
      </c>
      <c r="AO99" s="27" t="n">
        <v>70</v>
      </c>
      <c r="AP99" s="27" t="inlineStr">
        <is>
          <t>2599.1</t>
        </is>
      </c>
      <c r="AQ99" s="27" t="n">
        <v>70</v>
      </c>
      <c r="AR99" s="27" t="inlineStr">
        <is>
          <t>2599.1</t>
        </is>
      </c>
      <c r="AS99" s="27" t="n">
        <v>70</v>
      </c>
      <c r="AT99" s="27" t="inlineStr">
        <is>
          <t>2599.1</t>
        </is>
      </c>
      <c r="AU99" s="27" t="n">
        <v>0</v>
      </c>
      <c r="AV99" s="27" t="n">
        <v>0</v>
      </c>
      <c r="AW99" s="27" t="n">
        <v>0</v>
      </c>
      <c r="AX99" s="27" t="n">
        <v>0</v>
      </c>
      <c r="AY99" s="27" t="n">
        <v>0</v>
      </c>
      <c r="AZ99" s="27" t="n">
        <v>0</v>
      </c>
      <c r="BA99" s="27" t="n">
        <v>5</v>
      </c>
      <c r="BB99" s="27" t="n"/>
      <c r="BC99" s="27" t="n"/>
      <c r="BD99" s="27" t="n">
        <v>11139</v>
      </c>
      <c r="BE99" s="27" t="n">
        <v>3713</v>
      </c>
      <c r="BF99" s="27" t="inlineStr">
        <is>
          <t>3341.7</t>
        </is>
      </c>
      <c r="BG99" s="27" t="inlineStr">
        <is>
          <t>1113.9</t>
        </is>
      </c>
      <c r="BH99" s="22" t="n">
        <v>45747</v>
      </c>
      <c r="BI99" s="23" t="n"/>
      <c r="BJ99" s="27" t="n"/>
      <c r="BK99" s="27" t="n"/>
      <c r="BL99" s="27" t="n"/>
      <c r="BM99" s="27" t="n"/>
      <c r="BN99" s="27" t="n"/>
      <c r="BO99" s="24" t="n"/>
      <c r="BP99" s="24" t="n"/>
      <c r="BQ99" s="24" t="n"/>
      <c r="BR99" s="24">
        <f>+VLOOKUP(C99,[1]CV2320!$A$5:$N$900,14,FALSE)</f>
        <v/>
      </c>
      <c r="BS99" s="24">
        <f>+VLOOKUP(C99,[1]CV2340!$A$5:$N$900,14,FALSE)</f>
        <v/>
      </c>
      <c r="BT99" s="24">
        <f>+VLOOKUP(C99,[1]CV2360!$A$5:$N$900,14,FALSE)</f>
        <v/>
      </c>
      <c r="BU99" s="24">
        <f>+VLOOKUP(C99,[1]CV2420!$A$5:$N$900,14,FALSE)</f>
        <v/>
      </c>
      <c r="BV99" s="24">
        <f>+VLOOKUP(C99,[1]CV2440!$A$5:$N$900,14,FALSE)</f>
        <v/>
      </c>
      <c r="BW99" s="24">
        <f>+VLOOKUP(C99,[1]CV2460!$A$5:$N$900,14,FALSE)</f>
        <v/>
      </c>
      <c r="BX99" s="24">
        <f>+VLOOKUP(C99,[1]CV2520!$A$5:$N$900,14,FALSE)</f>
        <v/>
      </c>
      <c r="BY99" s="24">
        <f>+VLOOKUP(C99,CV!$A$5:$N$896,14,FALSE)</f>
        <v/>
      </c>
      <c r="BZ99" s="24">
        <f>SUBTOTAL(9,BO99:BY99)</f>
        <v/>
      </c>
      <c r="CA99" s="27" t="n"/>
      <c r="CB99" s="27" t="n"/>
      <c r="CC99" s="27" t="n"/>
      <c r="CD99" s="27" t="n"/>
    </row>
    <row r="100">
      <c r="A100" s="19">
        <f>+C100</f>
        <v/>
      </c>
      <c r="B100" s="27">
        <f>+VLOOKUP(A100,'BASE 2540'!$A$2:$B$500,2,FALSE)</f>
        <v/>
      </c>
      <c r="C100" s="27" t="n">
        <v>757885</v>
      </c>
      <c r="D100" s="27" t="inlineStr">
        <is>
          <t>Molina</t>
        </is>
      </c>
      <c r="E100" s="27" t="inlineStr">
        <is>
          <t>Romero</t>
        </is>
      </c>
      <c r="F100" s="27" t="inlineStr">
        <is>
          <t xml:space="preserve">Jimena </t>
        </is>
      </c>
      <c r="G100" s="27">
        <f>+CONCATENATE(D100,"  ",E100," ",F100,)</f>
        <v/>
      </c>
      <c r="H100" s="27" t="inlineStr">
        <is>
          <t>AS</t>
        </is>
      </c>
      <c r="I100" s="27" t="n"/>
      <c r="J100" s="27" t="n">
        <v>2</v>
      </c>
      <c r="K100" s="27" t="inlineStr">
        <is>
          <t>Centro</t>
        </is>
      </c>
      <c r="L100" s="27" t="inlineStr">
        <is>
          <t>TAX</t>
        </is>
      </c>
      <c r="M100" s="27" t="n"/>
      <c r="N100" s="27" t="n"/>
      <c r="O100" s="27" t="n"/>
      <c r="P100" s="27" t="inlineStr">
        <is>
          <t>LIC-DERE-18</t>
        </is>
      </c>
      <c r="Q100" s="27" t="inlineStr">
        <is>
          <t>LI</t>
        </is>
      </c>
      <c r="R100" s="27" t="inlineStr">
        <is>
          <t>2L25</t>
        </is>
      </c>
      <c r="S100" s="27" t="inlineStr">
        <is>
          <t>F</t>
        </is>
      </c>
      <c r="T100" s="27" t="inlineStr">
        <is>
          <t>RI</t>
        </is>
      </c>
      <c r="U100" s="27" t="inlineStr">
        <is>
          <t>-</t>
        </is>
      </c>
      <c r="V100" s="27" t="inlineStr">
        <is>
          <t>29-APR-25 00:00:00</t>
        </is>
      </c>
      <c r="W100" s="27" t="n">
        <v>202260</v>
      </c>
      <c r="X100" s="27" t="inlineStr">
        <is>
          <t>Matutino</t>
        </is>
      </c>
      <c r="Y100" s="27" t="inlineStr">
        <is>
          <t xml:space="preserve"> No especificada</t>
        </is>
      </c>
      <c r="Z100" s="27" t="n"/>
      <c r="AA100" s="27" t="n">
        <v>-5561886310</v>
      </c>
      <c r="AB100" s="27" t="inlineStr">
        <is>
          <t>MORJ030407MDFLMMA4</t>
        </is>
      </c>
      <c r="AC100" s="22" t="n">
        <v>37718</v>
      </c>
      <c r="AD100" s="22" t="n">
        <v>45786</v>
      </c>
      <c r="AE100" s="23" t="inlineStr">
        <is>
          <t>jimmolina.36@gmail.com</t>
        </is>
      </c>
      <c r="AF100" s="27" t="inlineStr">
        <is>
          <t>00757885@red.unid.mx</t>
        </is>
      </c>
      <c r="AG100" s="27" t="n">
        <v>14500</v>
      </c>
      <c r="AH100" s="27" t="n">
        <v>10</v>
      </c>
      <c r="AI100" s="27" t="n">
        <v>0</v>
      </c>
      <c r="AJ100" s="27" t="n">
        <v>10</v>
      </c>
      <c r="AK100" s="27" t="n">
        <v>10</v>
      </c>
      <c r="AL100" s="27" t="n">
        <v>0</v>
      </c>
      <c r="AM100" s="27" t="inlineStr">
        <is>
          <t>09/09/2022 02:13:39 p. m.</t>
        </is>
      </c>
      <c r="AN100" s="27" t="n">
        <v>3</v>
      </c>
      <c r="AO100" s="27" t="n">
        <v>10</v>
      </c>
      <c r="AP100" s="27" t="inlineStr">
        <is>
          <t>583.6</t>
        </is>
      </c>
      <c r="AQ100" s="27" t="n">
        <v>10</v>
      </c>
      <c r="AR100" s="27" t="inlineStr">
        <is>
          <t>583.6</t>
        </is>
      </c>
      <c r="AS100" s="27" t="n">
        <v>10</v>
      </c>
      <c r="AT100" s="27" t="inlineStr">
        <is>
          <t>583.6</t>
        </is>
      </c>
      <c r="AU100" s="27" t="n">
        <v>0</v>
      </c>
      <c r="AV100" s="27" t="n">
        <v>0</v>
      </c>
      <c r="AW100" s="27" t="n">
        <v>0</v>
      </c>
      <c r="AX100" s="27" t="n">
        <v>0</v>
      </c>
      <c r="AY100" s="27" t="n">
        <v>0</v>
      </c>
      <c r="AZ100" s="27" t="n">
        <v>0</v>
      </c>
      <c r="BA100" s="27" t="n">
        <v>5</v>
      </c>
      <c r="BB100" s="27" t="n"/>
      <c r="BC100" s="27" t="n"/>
      <c r="BD100" s="27" t="n">
        <v>17508</v>
      </c>
      <c r="BE100" s="27" t="n">
        <v>5836</v>
      </c>
      <c r="BF100" s="27" t="inlineStr">
        <is>
          <t>15757.2</t>
        </is>
      </c>
      <c r="BG100" s="27" t="inlineStr">
        <is>
          <t>5252.4</t>
        </is>
      </c>
      <c r="BH100" s="22" t="n">
        <v>45743</v>
      </c>
      <c r="BI100" s="23" t="n"/>
      <c r="BJ100" s="27" t="n"/>
      <c r="BK100" s="27" t="n"/>
      <c r="BL100" s="27" t="n"/>
      <c r="BM100" s="27" t="n"/>
      <c r="BN100" s="27" t="n"/>
      <c r="BO100" s="24" t="n"/>
      <c r="BP100" s="24" t="n"/>
      <c r="BQ100" s="24" t="n"/>
      <c r="BR100" s="24">
        <f>+VLOOKUP(C100,[1]CV2320!$A$5:$N$900,14,FALSE)</f>
        <v/>
      </c>
      <c r="BS100" s="24">
        <f>+VLOOKUP(C100,[1]CV2340!$A$5:$N$900,14,FALSE)</f>
        <v/>
      </c>
      <c r="BT100" s="24">
        <f>+VLOOKUP(C100,[1]CV2360!$A$5:$N$900,14,FALSE)</f>
        <v/>
      </c>
      <c r="BU100" s="24">
        <f>+VLOOKUP(C100,[1]CV2420!$A$5:$N$900,14,FALSE)</f>
        <v/>
      </c>
      <c r="BV100" s="24">
        <f>+VLOOKUP(C100,[1]CV2440!$A$5:$N$900,14,FALSE)</f>
        <v/>
      </c>
      <c r="BW100" s="24">
        <f>+VLOOKUP(C100,[1]CV2460!$A$5:$N$900,14,FALSE)</f>
        <v/>
      </c>
      <c r="BX100" s="24">
        <f>+VLOOKUP(C100,[1]CV2520!$A$5:$N$900,14,FALSE)</f>
        <v/>
      </c>
      <c r="BY100" s="24">
        <f>+VLOOKUP(C100,CV!$A$5:$N$896,14,FALSE)</f>
        <v/>
      </c>
      <c r="BZ100" s="24">
        <f>SUBTOTAL(9,BO100:BY100)</f>
        <v/>
      </c>
      <c r="CA100" s="27" t="n"/>
      <c r="CB100" s="27" t="n"/>
      <c r="CC100" s="27" t="n"/>
      <c r="CD100" s="27" t="n"/>
    </row>
    <row r="101">
      <c r="A101" s="19">
        <f>+C101</f>
        <v/>
      </c>
      <c r="B101" s="27">
        <f>+VLOOKUP(A101,'BASE 2540'!$A$2:$B$500,2,FALSE)</f>
        <v/>
      </c>
      <c r="C101" s="27" t="n">
        <v>758145</v>
      </c>
      <c r="D101" s="27" t="inlineStr">
        <is>
          <t>Montoya</t>
        </is>
      </c>
      <c r="E101" s="27" t="inlineStr">
        <is>
          <t>Esparza</t>
        </is>
      </c>
      <c r="F101" s="27" t="inlineStr">
        <is>
          <t>Daira Yazmin</t>
        </is>
      </c>
      <c r="G101" s="27">
        <f>+CONCATENATE(D101,"  ",E101," ",F101,)</f>
        <v/>
      </c>
      <c r="H101" s="27" t="inlineStr">
        <is>
          <t>AS</t>
        </is>
      </c>
      <c r="I101" s="27" t="n"/>
      <c r="J101" s="27" t="n">
        <v>2</v>
      </c>
      <c r="K101" s="27" t="inlineStr">
        <is>
          <t>Centro</t>
        </is>
      </c>
      <c r="L101" s="27" t="inlineStr">
        <is>
          <t>TAX</t>
        </is>
      </c>
      <c r="M101" s="27" t="n"/>
      <c r="N101" s="27" t="n"/>
      <c r="O101" s="27" t="n"/>
      <c r="P101" s="27" t="inlineStr">
        <is>
          <t>LIC-DINV-18</t>
        </is>
      </c>
      <c r="Q101" s="27" t="inlineStr">
        <is>
          <t>LI</t>
        </is>
      </c>
      <c r="R101" s="27" t="inlineStr">
        <is>
          <t>2L25</t>
        </is>
      </c>
      <c r="S101" s="27" t="inlineStr">
        <is>
          <t>F</t>
        </is>
      </c>
      <c r="T101" s="27" t="inlineStr">
        <is>
          <t>RI</t>
        </is>
      </c>
      <c r="U101" s="27" t="inlineStr">
        <is>
          <t>-</t>
        </is>
      </c>
      <c r="V101" s="21" t="n">
        <v>45783</v>
      </c>
      <c r="W101" s="27" t="n">
        <v>202260</v>
      </c>
      <c r="X101" s="27" t="inlineStr">
        <is>
          <t>Matutino</t>
        </is>
      </c>
      <c r="Y101" s="27" t="inlineStr">
        <is>
          <t xml:space="preserve"> No especificada</t>
        </is>
      </c>
      <c r="Z101" s="27" t="n"/>
      <c r="AA101" s="27" t="inlineStr">
        <is>
          <t>-646 261 12 1</t>
        </is>
      </c>
      <c r="AB101" s="27" t="inlineStr">
        <is>
          <t>MOED030603MBCNSRA8</t>
        </is>
      </c>
      <c r="AC101" s="22" t="n">
        <v>37775</v>
      </c>
      <c r="AD101" s="22" t="n">
        <v>45786</v>
      </c>
      <c r="AE101" s="23" t="inlineStr">
        <is>
          <t>yazzH2003@gmail.com</t>
        </is>
      </c>
      <c r="AF101" s="27" t="inlineStr">
        <is>
          <t>00758145@red.unid.mx</t>
        </is>
      </c>
      <c r="AG101" s="27" t="n">
        <v>22897</v>
      </c>
      <c r="AH101" s="27" t="n">
        <v>10</v>
      </c>
      <c r="AI101" s="27" t="n">
        <v>0</v>
      </c>
      <c r="AJ101" s="27" t="n">
        <v>10</v>
      </c>
      <c r="AK101" s="27" t="n">
        <v>10</v>
      </c>
      <c r="AL101" s="27" t="n">
        <v>0</v>
      </c>
      <c r="AM101" s="27" t="inlineStr">
        <is>
          <t>05/09/2024 04:08:25 p. m.</t>
        </is>
      </c>
      <c r="AN101" s="27" t="n">
        <v>3</v>
      </c>
      <c r="AO101" s="27" t="n">
        <v>10</v>
      </c>
      <c r="AP101" s="27" t="n">
        <v>2918</v>
      </c>
      <c r="AQ101" s="27" t="n">
        <v>10</v>
      </c>
      <c r="AR101" s="27" t="n">
        <v>2918</v>
      </c>
      <c r="AS101" s="27" t="n">
        <v>10</v>
      </c>
      <c r="AT101" s="27" t="n">
        <v>2918</v>
      </c>
      <c r="AU101" s="27" t="n">
        <v>0</v>
      </c>
      <c r="AV101" s="27" t="n">
        <v>0</v>
      </c>
      <c r="AW101" s="27" t="n">
        <v>0</v>
      </c>
      <c r="AX101" s="27" t="n">
        <v>0</v>
      </c>
      <c r="AY101" s="27" t="n">
        <v>0</v>
      </c>
      <c r="AZ101" s="27" t="n">
        <v>0</v>
      </c>
      <c r="BA101" s="27" t="n">
        <v>1</v>
      </c>
      <c r="BB101" s="27" t="n"/>
      <c r="BC101" s="27" t="n"/>
      <c r="BD101" s="27" t="n">
        <v>17508</v>
      </c>
      <c r="BE101" s="27" t="n">
        <v>5836</v>
      </c>
      <c r="BF101" s="27" t="inlineStr">
        <is>
          <t>15757.2</t>
        </is>
      </c>
      <c r="BG101" s="27" t="inlineStr">
        <is>
          <t>5252.4</t>
        </is>
      </c>
      <c r="BH101" s="22" t="n">
        <v>45742</v>
      </c>
      <c r="BI101" s="23" t="n"/>
      <c r="BJ101" s="27" t="n"/>
      <c r="BK101" s="27" t="n"/>
      <c r="BL101" s="27" t="n"/>
      <c r="BM101" s="27" t="n"/>
      <c r="BN101" s="27" t="n"/>
      <c r="BO101" s="24" t="n"/>
      <c r="BP101" s="24" t="n"/>
      <c r="BQ101" s="24" t="n"/>
      <c r="BR101" s="24" t="n"/>
      <c r="BS101" s="24" t="n"/>
      <c r="BT101" s="24" t="n"/>
      <c r="BU101" s="24" t="n"/>
      <c r="BV101" s="24" t="n"/>
      <c r="BW101" s="24">
        <f>+VLOOKUP(C101,[1]CV2460!$A$5:$N$900,14,FALSE)</f>
        <v/>
      </c>
      <c r="BX101" s="24">
        <f>+VLOOKUP(C101,[1]CV2520!$A$5:$N$900,14,FALSE)</f>
        <v/>
      </c>
      <c r="BY101" s="24">
        <f>+VLOOKUP(C101,CV!$A$5:$N$896,14,FALSE)</f>
        <v/>
      </c>
      <c r="BZ101" s="24">
        <f>SUBTOTAL(9,BO101:BY101)</f>
        <v/>
      </c>
      <c r="CA101" s="27" t="n"/>
      <c r="CB101" s="27" t="n"/>
      <c r="CC101" s="27" t="n"/>
      <c r="CD101" s="27" t="n"/>
    </row>
    <row r="102">
      <c r="A102" s="19">
        <f>+C102</f>
        <v/>
      </c>
      <c r="B102" s="27">
        <f>+VLOOKUP(A102,'BASE 2540'!$A$2:$B$500,2,FALSE)</f>
        <v/>
      </c>
      <c r="C102" s="27" t="n">
        <v>758581</v>
      </c>
      <c r="D102" s="27" t="inlineStr">
        <is>
          <t>Avila</t>
        </is>
      </c>
      <c r="E102" s="27" t="inlineStr">
        <is>
          <t>Espinosa</t>
        </is>
      </c>
      <c r="F102" s="27" t="inlineStr">
        <is>
          <t>Griselda Ivonne</t>
        </is>
      </c>
      <c r="G102" s="27">
        <f>+CONCATENATE(D102,"  ",E102," ",F102,)</f>
        <v/>
      </c>
      <c r="H102" s="27" t="inlineStr">
        <is>
          <t>AS</t>
        </is>
      </c>
      <c r="I102" s="27" t="n"/>
      <c r="J102" s="27" t="n">
        <v>2</v>
      </c>
      <c r="K102" s="27" t="inlineStr">
        <is>
          <t>Centro</t>
        </is>
      </c>
      <c r="L102" s="27" t="inlineStr">
        <is>
          <t>TAX</t>
        </is>
      </c>
      <c r="M102" s="27" t="n"/>
      <c r="N102" s="27" t="n"/>
      <c r="O102" s="27" t="n"/>
      <c r="P102" s="27" t="inlineStr">
        <is>
          <t>LIC-EJAD-17</t>
        </is>
      </c>
      <c r="Q102" s="27" t="inlineStr">
        <is>
          <t>LI</t>
        </is>
      </c>
      <c r="R102" s="25" t="n">
        <v>2e+25</v>
      </c>
      <c r="S102" s="27" t="inlineStr">
        <is>
          <t>F</t>
        </is>
      </c>
      <c r="T102" s="27" t="inlineStr">
        <is>
          <t>RI</t>
        </is>
      </c>
      <c r="U102" s="27" t="inlineStr">
        <is>
          <t>-</t>
        </is>
      </c>
      <c r="V102" s="21" t="n">
        <v>45780</v>
      </c>
      <c r="W102" s="27" t="n">
        <v>202260</v>
      </c>
      <c r="X102" s="27" t="inlineStr">
        <is>
          <t>Sabatino</t>
        </is>
      </c>
      <c r="Y102" s="27" t="inlineStr">
        <is>
          <t xml:space="preserve"> No especificada</t>
        </is>
      </c>
      <c r="Z102" s="27" t="n"/>
      <c r="AA102" s="27" t="n">
        <v>-5540474800</v>
      </c>
      <c r="AB102" s="27" t="inlineStr">
        <is>
          <t>AIEG780104MDFVSR04</t>
        </is>
      </c>
      <c r="AC102" s="22" t="n">
        <v>28594</v>
      </c>
      <c r="AD102" s="22" t="n">
        <v>45779</v>
      </c>
      <c r="AE102" s="23" t="inlineStr">
        <is>
          <t>aivonne0401@gmail.com</t>
        </is>
      </c>
      <c r="AF102" s="27" t="inlineStr">
        <is>
          <t>00758581@red.unid.mx</t>
        </is>
      </c>
      <c r="AG102" s="27" t="n">
        <v>15850</v>
      </c>
      <c r="AH102" s="27" t="n">
        <v>50</v>
      </c>
      <c r="AI102" s="27" t="n">
        <v>0</v>
      </c>
      <c r="AJ102" s="27" t="n">
        <v>50</v>
      </c>
      <c r="AK102" s="27" t="n">
        <v>50</v>
      </c>
      <c r="AL102" s="27" t="n">
        <v>0</v>
      </c>
      <c r="AM102" s="27" t="inlineStr">
        <is>
          <t>13/09/2022 10:53:32 a. m.</t>
        </is>
      </c>
      <c r="AN102" s="27" t="n">
        <v>3</v>
      </c>
      <c r="AO102" s="27" t="n">
        <v>50</v>
      </c>
      <c r="AP102" s="27" t="n">
        <v>1949</v>
      </c>
      <c r="AQ102" s="27" t="n">
        <v>50</v>
      </c>
      <c r="AR102" s="27" t="n">
        <v>1949</v>
      </c>
      <c r="AS102" s="27" t="n">
        <v>50</v>
      </c>
      <c r="AT102" s="27" t="n">
        <v>1949</v>
      </c>
      <c r="AU102" s="27" t="n">
        <v>0</v>
      </c>
      <c r="AV102" s="27" t="n">
        <v>0</v>
      </c>
      <c r="AW102" s="27" t="n">
        <v>0</v>
      </c>
      <c r="AX102" s="27" t="n">
        <v>0</v>
      </c>
      <c r="AY102" s="27" t="n">
        <v>0</v>
      </c>
      <c r="AZ102" s="27" t="n">
        <v>0</v>
      </c>
      <c r="BA102" s="27" t="n">
        <v>5</v>
      </c>
      <c r="BB102" s="27" t="n"/>
      <c r="BC102" s="27" t="n"/>
      <c r="BD102" s="27" t="n">
        <v>11694</v>
      </c>
      <c r="BE102" s="27" t="n">
        <v>3898</v>
      </c>
      <c r="BF102" s="27" t="n">
        <v>5847</v>
      </c>
      <c r="BG102" s="27" t="n">
        <v>1949</v>
      </c>
      <c r="BH102" s="22" t="n">
        <v>45734</v>
      </c>
      <c r="BI102" s="23" t="n"/>
      <c r="BJ102" s="27" t="n"/>
      <c r="BK102" s="27" t="n"/>
      <c r="BL102" s="27" t="n"/>
      <c r="BM102" s="27" t="n"/>
      <c r="BN102" s="27" t="n"/>
      <c r="BO102" s="24" t="n"/>
      <c r="BP102" s="24" t="n"/>
      <c r="BQ102" s="24" t="n"/>
      <c r="BR102" s="24">
        <f>+VLOOKUP(C102,[1]CV2320!$A$5:$N$900,14,FALSE)</f>
        <v/>
      </c>
      <c r="BS102" s="24">
        <f>+VLOOKUP(C102,[1]CV2340!$A$5:$N$900,14,FALSE)</f>
        <v/>
      </c>
      <c r="BT102" s="24">
        <f>+VLOOKUP(C102,[1]CV2360!$A$5:$N$900,14,FALSE)</f>
        <v/>
      </c>
      <c r="BU102" s="24">
        <f>+VLOOKUP(C102,[1]CV2420!$A$5:$N$900,14,FALSE)</f>
        <v/>
      </c>
      <c r="BV102" s="24">
        <f>+VLOOKUP(C102,[1]CV2440!$A$5:$N$900,14,FALSE)</f>
        <v/>
      </c>
      <c r="BW102" s="24">
        <f>+VLOOKUP(C102,[1]CV2460!$A$5:$N$900,14,FALSE)</f>
        <v/>
      </c>
      <c r="BX102" s="24">
        <f>+VLOOKUP(C102,[1]CV2520!$A$5:$N$900,14,FALSE)</f>
        <v/>
      </c>
      <c r="BY102" s="24">
        <f>+VLOOKUP(C102,CV!$A$5:$N$896,14,FALSE)</f>
        <v/>
      </c>
      <c r="BZ102" s="24">
        <f>SUBTOTAL(9,BO102:BY102)</f>
        <v/>
      </c>
      <c r="CA102" s="27" t="n"/>
      <c r="CB102" s="27" t="n"/>
      <c r="CC102" s="27" t="n"/>
      <c r="CD102" s="27" t="n"/>
    </row>
    <row r="103">
      <c r="A103" s="19">
        <f>+C103</f>
        <v/>
      </c>
      <c r="B103" s="27">
        <f>+VLOOKUP(A103,'BASE 2540'!$A$2:$B$500,2,FALSE)</f>
        <v/>
      </c>
      <c r="C103" s="27" t="n">
        <v>760201</v>
      </c>
      <c r="D103" s="27" t="inlineStr">
        <is>
          <t>Arteaga</t>
        </is>
      </c>
      <c r="E103" s="27" t="inlineStr">
        <is>
          <t>Romero</t>
        </is>
      </c>
      <c r="F103" s="27" t="inlineStr">
        <is>
          <t>Mónica Celeste</t>
        </is>
      </c>
      <c r="G103" s="27">
        <f>+CONCATENATE(D103,"  ",E103," ",F103,)</f>
        <v/>
      </c>
      <c r="H103" s="27" t="inlineStr">
        <is>
          <t>AS</t>
        </is>
      </c>
      <c r="I103" s="27" t="n"/>
      <c r="J103" s="27" t="n">
        <v>2</v>
      </c>
      <c r="K103" s="27" t="inlineStr">
        <is>
          <t>Centro</t>
        </is>
      </c>
      <c r="L103" s="27" t="inlineStr">
        <is>
          <t>TAX</t>
        </is>
      </c>
      <c r="M103" s="27" t="n"/>
      <c r="N103" s="27" t="n"/>
      <c r="O103" s="27" t="n"/>
      <c r="P103" s="27" t="inlineStr">
        <is>
          <t>LIC-DSGD-18</t>
        </is>
      </c>
      <c r="Q103" s="27" t="inlineStr">
        <is>
          <t>LI</t>
        </is>
      </c>
      <c r="R103" s="27" t="inlineStr">
        <is>
          <t>2L25</t>
        </is>
      </c>
      <c r="S103" s="27" t="inlineStr">
        <is>
          <t>F</t>
        </is>
      </c>
      <c r="T103" s="27" t="inlineStr">
        <is>
          <t>RI</t>
        </is>
      </c>
      <c r="U103" s="27" t="inlineStr">
        <is>
          <t>-</t>
        </is>
      </c>
      <c r="V103" s="21" t="n">
        <v>45783</v>
      </c>
      <c r="W103" s="27" t="n">
        <v>202260</v>
      </c>
      <c r="X103" s="27" t="inlineStr">
        <is>
          <t>Matutino</t>
        </is>
      </c>
      <c r="Y103" s="27" t="inlineStr">
        <is>
          <t xml:space="preserve"> No especificada</t>
        </is>
      </c>
      <c r="Z103" s="27" t="n"/>
      <c r="AA103" s="27" t="n">
        <v>-5645477040</v>
      </c>
      <c r="AB103" s="27" t="inlineStr">
        <is>
          <t>AERM010903MNTRMNA1</t>
        </is>
      </c>
      <c r="AC103" s="22" t="n">
        <v>37137</v>
      </c>
      <c r="AD103" s="22" t="n">
        <v>45748</v>
      </c>
      <c r="AE103" s="23" t="inlineStr">
        <is>
          <t>monica16arteaga@gmail.com</t>
        </is>
      </c>
      <c r="AF103" s="27" t="inlineStr">
        <is>
          <t>00760201@red.unid.mx</t>
        </is>
      </c>
      <c r="AG103" s="27" t="n">
        <v>39460</v>
      </c>
      <c r="AH103" s="27" t="n">
        <v>5</v>
      </c>
      <c r="AI103" s="27" t="n">
        <v>0</v>
      </c>
      <c r="AJ103" s="27" t="n">
        <v>5</v>
      </c>
      <c r="AK103" s="27" t="n">
        <v>5</v>
      </c>
      <c r="AL103" s="27" t="n">
        <v>0</v>
      </c>
      <c r="AM103" s="27" t="inlineStr">
        <is>
          <t>25/08/2023 12:30:49 p. m.</t>
        </is>
      </c>
      <c r="AN103" s="27" t="n">
        <v>3</v>
      </c>
      <c r="AO103" s="27" t="n">
        <v>5</v>
      </c>
      <c r="AP103" s="27" t="inlineStr">
        <is>
          <t>291.8</t>
        </is>
      </c>
      <c r="AQ103" s="27" t="n">
        <v>5</v>
      </c>
      <c r="AR103" s="27" t="inlineStr">
        <is>
          <t>291.8</t>
        </is>
      </c>
      <c r="AS103" s="27" t="n">
        <v>5</v>
      </c>
      <c r="AT103" s="27" t="inlineStr">
        <is>
          <t>291.8</t>
        </is>
      </c>
      <c r="AU103" s="27" t="n">
        <v>0</v>
      </c>
      <c r="AV103" s="27" t="n">
        <v>0</v>
      </c>
      <c r="AW103" s="27" t="n">
        <v>0</v>
      </c>
      <c r="AX103" s="27" t="n">
        <v>0</v>
      </c>
      <c r="AY103" s="27" t="n">
        <v>0</v>
      </c>
      <c r="AZ103" s="27" t="n">
        <v>0</v>
      </c>
      <c r="BA103" s="27" t="n">
        <v>1</v>
      </c>
      <c r="BB103" s="27" t="n"/>
      <c r="BC103" s="27" t="n"/>
      <c r="BD103" s="27" t="n">
        <v>17508</v>
      </c>
      <c r="BE103" s="27" t="n">
        <v>5836</v>
      </c>
      <c r="BF103" s="27" t="inlineStr">
        <is>
          <t>16632.6</t>
        </is>
      </c>
      <c r="BG103" s="27" t="inlineStr">
        <is>
          <t>5544.2</t>
        </is>
      </c>
      <c r="BH103" s="22" t="n">
        <v>45748</v>
      </c>
      <c r="BI103" s="23" t="n"/>
      <c r="BJ103" s="27" t="n"/>
      <c r="BK103" s="27" t="n"/>
      <c r="BL103" s="27" t="n"/>
      <c r="BM103" s="27" t="n"/>
      <c r="BN103" s="27" t="n"/>
      <c r="BO103" s="24" t="n"/>
      <c r="BP103" s="24" t="n"/>
      <c r="BQ103" s="24" t="n"/>
      <c r="BR103" s="24" t="n"/>
      <c r="BS103" s="24" t="n"/>
      <c r="BT103" s="24">
        <f>+VLOOKUP(C103,[1]CV2360!$A$5:$N$900,14,FALSE)</f>
        <v/>
      </c>
      <c r="BU103" s="24">
        <f>+VLOOKUP(C103,[1]CV2420!$A$5:$N$900,14,FALSE)</f>
        <v/>
      </c>
      <c r="BV103" s="24">
        <f>+VLOOKUP(C103,[1]CV2440!$A$5:$N$900,14,FALSE)</f>
        <v/>
      </c>
      <c r="BW103" s="24">
        <f>+VLOOKUP(C103,[1]CV2460!$A$5:$N$900,14,FALSE)</f>
        <v/>
      </c>
      <c r="BX103" s="24">
        <f>+VLOOKUP(C103,[1]CV2520!$A$5:$N$900,14,FALSE)</f>
        <v/>
      </c>
      <c r="BY103" s="24">
        <f>+VLOOKUP(C103,CV!$A$5:$N$896,14,FALSE)</f>
        <v/>
      </c>
      <c r="BZ103" s="24">
        <f>SUBTOTAL(9,BO103:BY103)</f>
        <v/>
      </c>
      <c r="CA103" s="27" t="n"/>
      <c r="CB103" s="27" t="inlineStr">
        <is>
          <t>Solicito su apoyo para mantener la beca en un 10% debido a que tenia un acuerdo con la administración pasada</t>
        </is>
      </c>
      <c r="CC103" s="27" t="n"/>
      <c r="CD103" s="27" t="n"/>
    </row>
    <row r="104">
      <c r="A104" s="19">
        <f>+C104</f>
        <v/>
      </c>
      <c r="B104" s="27">
        <f>+VLOOKUP(A104,'BASE 2540'!$A$2:$B$500,2,FALSE)</f>
        <v/>
      </c>
      <c r="C104" s="27" t="n">
        <v>761421</v>
      </c>
      <c r="D104" s="27" t="inlineStr">
        <is>
          <t>Cardoza</t>
        </is>
      </c>
      <c r="E104" s="27" t="inlineStr">
        <is>
          <t>Zapien</t>
        </is>
      </c>
      <c r="F104" s="27" t="inlineStr">
        <is>
          <t>Jose Manuel</t>
        </is>
      </c>
      <c r="G104" s="27">
        <f>+CONCATENATE(D104,"  ",E104," ",F104,)</f>
        <v/>
      </c>
      <c r="H104" s="27" t="inlineStr">
        <is>
          <t>AS</t>
        </is>
      </c>
      <c r="I104" s="27" t="n"/>
      <c r="J104" s="27" t="n">
        <v>2</v>
      </c>
      <c r="K104" s="27" t="inlineStr">
        <is>
          <t>Centro</t>
        </is>
      </c>
      <c r="L104" s="27" t="inlineStr">
        <is>
          <t>TAX</t>
        </is>
      </c>
      <c r="M104" s="27" t="n"/>
      <c r="N104" s="27" t="n"/>
      <c r="O104" s="27" t="n"/>
      <c r="P104" s="27" t="inlineStr">
        <is>
          <t>LIC-EJAD-17</t>
        </is>
      </c>
      <c r="Q104" s="27" t="inlineStr">
        <is>
          <t>LI</t>
        </is>
      </c>
      <c r="R104" s="25" t="n">
        <v>2e+25</v>
      </c>
      <c r="S104" s="27" t="inlineStr">
        <is>
          <t>M</t>
        </is>
      </c>
      <c r="T104" s="27" t="inlineStr">
        <is>
          <t>RI</t>
        </is>
      </c>
      <c r="U104" s="27" t="inlineStr">
        <is>
          <t>-</t>
        </is>
      </c>
      <c r="V104" s="27" t="inlineStr">
        <is>
          <t>28-APR-25 00:00:00</t>
        </is>
      </c>
      <c r="W104" s="27" t="n">
        <v>202460</v>
      </c>
      <c r="X104" s="27" t="inlineStr">
        <is>
          <t>Matutino</t>
        </is>
      </c>
      <c r="Y104" s="27" t="inlineStr">
        <is>
          <t xml:space="preserve"> No especificada</t>
        </is>
      </c>
      <c r="Z104" s="27" t="n"/>
      <c r="AA104" s="27" t="n"/>
      <c r="AB104" s="27" t="inlineStr">
        <is>
          <t>CAZM910531HMNRPN04</t>
        </is>
      </c>
      <c r="AC104" s="22" t="n">
        <v>33389</v>
      </c>
      <c r="AD104" s="22" t="n">
        <v>45789</v>
      </c>
      <c r="AE104" s="23" t="inlineStr">
        <is>
          <t>manuelcardoza3105@gmail.com</t>
        </is>
      </c>
      <c r="AF104" s="27" t="inlineStr">
        <is>
          <t>00761421@red.unid.mx</t>
        </is>
      </c>
      <c r="AG104" s="27" t="n">
        <v>9930</v>
      </c>
      <c r="AH104" s="27" t="n">
        <v>60</v>
      </c>
      <c r="AI104" s="27" t="n">
        <v>0</v>
      </c>
      <c r="AJ104" s="27" t="n">
        <v>60</v>
      </c>
      <c r="AK104" s="27" t="n">
        <v>60</v>
      </c>
      <c r="AL104" s="27" t="n">
        <v>0</v>
      </c>
      <c r="AM104" s="27" t="inlineStr">
        <is>
          <t>03/09/2024 12:01:02 p. m.</t>
        </is>
      </c>
      <c r="AN104" s="27" t="n">
        <v>3</v>
      </c>
      <c r="AO104" s="27" t="n">
        <v>60</v>
      </c>
      <c r="AP104" s="27" t="n">
        <v>2130</v>
      </c>
      <c r="AQ104" s="27" t="n">
        <v>60</v>
      </c>
      <c r="AR104" s="27" t="n">
        <v>2130</v>
      </c>
      <c r="AS104" s="27" t="n">
        <v>60</v>
      </c>
      <c r="AT104" s="27" t="n">
        <v>2130</v>
      </c>
      <c r="AU104" s="27" t="n">
        <v>0</v>
      </c>
      <c r="AV104" s="27" t="n">
        <v>0</v>
      </c>
      <c r="AW104" s="27" t="n">
        <v>0</v>
      </c>
      <c r="AX104" s="27" t="n">
        <v>0</v>
      </c>
      <c r="AY104" s="27" t="n">
        <v>0</v>
      </c>
      <c r="AZ104" s="27" t="n">
        <v>0</v>
      </c>
      <c r="BA104" s="27" t="n">
        <v>5</v>
      </c>
      <c r="BB104" s="27" t="n"/>
      <c r="BC104" s="27" t="n"/>
      <c r="BD104" s="27" t="n">
        <v>10650</v>
      </c>
      <c r="BE104" s="27" t="n">
        <v>3550</v>
      </c>
      <c r="BF104" s="27" t="n">
        <v>4260</v>
      </c>
      <c r="BG104" s="27" t="n">
        <v>1420</v>
      </c>
      <c r="BH104" s="22" t="n">
        <v>45747</v>
      </c>
      <c r="BI104" s="23" t="n"/>
      <c r="BJ104" s="27" t="n"/>
      <c r="BK104" s="27" t="n"/>
      <c r="BL104" s="27" t="n"/>
      <c r="BM104" s="27" t="n"/>
      <c r="BN104" s="27" t="n"/>
      <c r="BO104" s="24" t="n"/>
      <c r="BP104" s="24" t="n"/>
      <c r="BQ104" s="24" t="n"/>
      <c r="BR104" s="24" t="n"/>
      <c r="BS104" s="24" t="n"/>
      <c r="BT104" s="24" t="n"/>
      <c r="BU104" s="24" t="n"/>
      <c r="BV104" s="24" t="n"/>
      <c r="BW104" s="24">
        <f>+VLOOKUP(C104,[1]CV2460!$A$5:$N$900,14,FALSE)</f>
        <v/>
      </c>
      <c r="BX104" s="24">
        <f>+VLOOKUP(C104,[1]CV2520!$A$5:$N$900,14,FALSE)</f>
        <v/>
      </c>
      <c r="BY104" s="24">
        <f>+VLOOKUP(C104,CV!$A$5:$N$896,14,FALSE)</f>
        <v/>
      </c>
      <c r="BZ104" s="24">
        <f>SUBTOTAL(9,BO104:BY104)</f>
        <v/>
      </c>
      <c r="CA104" s="27" t="n"/>
      <c r="CB104" s="27" t="n"/>
      <c r="CC104" s="27" t="n"/>
      <c r="CD104" s="27" t="n"/>
    </row>
    <row r="105">
      <c r="A105" s="19">
        <f>+C105</f>
        <v/>
      </c>
      <c r="B105" s="27">
        <f>+VLOOKUP(A105,'BASE 2540'!$A$2:$B$500,2,FALSE)</f>
        <v/>
      </c>
      <c r="C105" s="27" t="n">
        <v>763769</v>
      </c>
      <c r="D105" s="27" t="inlineStr">
        <is>
          <t>Uribe</t>
        </is>
      </c>
      <c r="E105" s="27" t="inlineStr">
        <is>
          <t>Zea</t>
        </is>
      </c>
      <c r="F105" s="27" t="inlineStr">
        <is>
          <t>Yaritzi Belen</t>
        </is>
      </c>
      <c r="G105" s="27">
        <f>+CONCATENATE(D105,"  ",E105," ",F105,)</f>
        <v/>
      </c>
      <c r="H105" s="27" t="inlineStr">
        <is>
          <t>AS</t>
        </is>
      </c>
      <c r="I105" s="27" t="n"/>
      <c r="J105" s="27" t="n">
        <v>2</v>
      </c>
      <c r="K105" s="27" t="inlineStr">
        <is>
          <t>Centro</t>
        </is>
      </c>
      <c r="L105" s="27" t="inlineStr">
        <is>
          <t>TAX</t>
        </is>
      </c>
      <c r="M105" s="27" t="n"/>
      <c r="N105" s="27" t="n"/>
      <c r="O105" s="27" t="n"/>
      <c r="P105" s="27" t="inlineStr">
        <is>
          <t>LIC-DINV-18</t>
        </is>
      </c>
      <c r="Q105" s="27" t="inlineStr">
        <is>
          <t>LI</t>
        </is>
      </c>
      <c r="R105" s="27" t="inlineStr">
        <is>
          <t>2L25</t>
        </is>
      </c>
      <c r="S105" s="27" t="inlineStr">
        <is>
          <t>F</t>
        </is>
      </c>
      <c r="T105" s="27" t="inlineStr">
        <is>
          <t>RI</t>
        </is>
      </c>
      <c r="U105" s="27" t="inlineStr">
        <is>
          <t>-</t>
        </is>
      </c>
      <c r="V105" s="27" t="inlineStr">
        <is>
          <t>23-APR-25 00:00:00</t>
        </is>
      </c>
      <c r="W105" s="27" t="n">
        <v>202320</v>
      </c>
      <c r="X105" s="27" t="inlineStr">
        <is>
          <t>Matutino</t>
        </is>
      </c>
      <c r="Y105" s="27" t="inlineStr">
        <is>
          <t xml:space="preserve"> No especificada</t>
        </is>
      </c>
      <c r="Z105" s="27" t="n"/>
      <c r="AA105" s="27" t="n">
        <v>-5551537885</v>
      </c>
      <c r="AB105" s="27" t="inlineStr">
        <is>
          <t>UIZY020127MDFRXRA8</t>
        </is>
      </c>
      <c r="AC105" s="22" t="n">
        <v>37283</v>
      </c>
      <c r="AD105" s="22" t="n">
        <v>45792</v>
      </c>
      <c r="AE105" s="23" t="inlineStr">
        <is>
          <t>belenuribezea@gmail.com</t>
        </is>
      </c>
      <c r="AF105" s="27" t="inlineStr">
        <is>
          <t>00763769@red.unid.mx</t>
        </is>
      </c>
      <c r="AG105" s="27" t="n">
        <v>4610</v>
      </c>
      <c r="AH105" s="27" t="n">
        <v>0</v>
      </c>
      <c r="AI105" s="27" t="n">
        <v>0</v>
      </c>
      <c r="AJ105" s="27" t="n">
        <v>0</v>
      </c>
      <c r="AK105" s="27" t="n">
        <v>0</v>
      </c>
      <c r="AL105" s="27" t="n">
        <v>0</v>
      </c>
      <c r="AM105" s="27" t="inlineStr">
        <is>
          <t>07/10/2022 10:53:31 a. m.</t>
        </is>
      </c>
      <c r="AN105" s="27" t="n">
        <v>3</v>
      </c>
      <c r="AO105" s="27" t="n">
        <v>0</v>
      </c>
      <c r="AP105" s="27" t="n">
        <v>0</v>
      </c>
      <c r="AQ105" s="27" t="n">
        <v>0</v>
      </c>
      <c r="AR105" s="27" t="n">
        <v>0</v>
      </c>
      <c r="AS105" s="27" t="n">
        <v>0</v>
      </c>
      <c r="AT105" s="27" t="n">
        <v>0</v>
      </c>
      <c r="AU105" s="27" t="n">
        <v>0</v>
      </c>
      <c r="AV105" s="27" t="n">
        <v>0</v>
      </c>
      <c r="AW105" s="27" t="n">
        <v>0</v>
      </c>
      <c r="AX105" s="27" t="n">
        <v>0</v>
      </c>
      <c r="AY105" s="27" t="n">
        <v>0</v>
      </c>
      <c r="AZ105" s="27" t="n">
        <v>0</v>
      </c>
      <c r="BA105" s="27" t="n">
        <v>5</v>
      </c>
      <c r="BB105" s="27" t="n"/>
      <c r="BC105" s="27" t="n"/>
      <c r="BD105" s="27" t="n">
        <v>17322</v>
      </c>
      <c r="BE105" s="27" t="n">
        <v>5774</v>
      </c>
      <c r="BF105" s="27" t="n">
        <v>17322</v>
      </c>
      <c r="BG105" s="27" t="n">
        <v>5774</v>
      </c>
      <c r="BH105" s="22" t="n">
        <v>45737</v>
      </c>
      <c r="BI105" s="23" t="n"/>
      <c r="BJ105" s="27" t="n"/>
      <c r="BK105" s="27" t="n"/>
      <c r="BL105" s="27" t="n"/>
      <c r="BM105" s="27" t="n"/>
      <c r="BN105" s="27" t="n"/>
      <c r="BO105" s="24" t="n"/>
      <c r="BP105" s="24" t="n"/>
      <c r="BQ105" s="24" t="n"/>
      <c r="BR105" s="24">
        <f>+VLOOKUP(C105,[1]CV2320!$A$5:$N$900,14,FALSE)</f>
        <v/>
      </c>
      <c r="BS105" s="24">
        <f>+VLOOKUP(C105,[1]CV2340!$A$5:$N$900,14,FALSE)</f>
        <v/>
      </c>
      <c r="BT105" s="24">
        <f>+VLOOKUP(C105,[1]CV2360!$A$5:$N$900,14,FALSE)</f>
        <v/>
      </c>
      <c r="BU105" s="24">
        <f>+VLOOKUP(C105,[1]CV2420!$A$5:$N$900,14,FALSE)</f>
        <v/>
      </c>
      <c r="BV105" s="24">
        <f>+VLOOKUP(C105,[1]CV2440!$A$5:$N$900,14,FALSE)</f>
        <v/>
      </c>
      <c r="BW105" s="24">
        <f>+VLOOKUP(C105,[1]CV2460!$A$5:$N$900,14,FALSE)</f>
        <v/>
      </c>
      <c r="BX105" s="24">
        <f>+VLOOKUP(C105,[1]CV2520!$A$5:$N$900,14,FALSE)</f>
        <v/>
      </c>
      <c r="BY105" s="24">
        <f>+VLOOKUP(C105,CV!$A$5:$N$896,14,FALSE)</f>
        <v/>
      </c>
      <c r="BZ105" s="24">
        <f>SUBTOTAL(9,BO105:BY105)</f>
        <v/>
      </c>
      <c r="CA105" s="27" t="n"/>
      <c r="CB105" s="27" t="n"/>
      <c r="CC105" s="27" t="n"/>
      <c r="CD105" s="27" t="n"/>
    </row>
    <row r="106">
      <c r="A106" s="19">
        <f>+C106</f>
        <v/>
      </c>
      <c r="B106" s="27">
        <f>+VLOOKUP(A106,'BASE 2540'!$A$2:$B$500,2,FALSE)</f>
        <v/>
      </c>
      <c r="C106" s="27" t="n">
        <v>764515</v>
      </c>
      <c r="D106" s="27" t="inlineStr">
        <is>
          <t>Ruiz</t>
        </is>
      </c>
      <c r="E106" s="27" t="inlineStr">
        <is>
          <t>Huerta</t>
        </is>
      </c>
      <c r="F106" s="27" t="inlineStr">
        <is>
          <t>Leslie Melissa</t>
        </is>
      </c>
      <c r="G106" s="27">
        <f>+CONCATENATE(D106,"  ",E106," ",F106,)</f>
        <v/>
      </c>
      <c r="H106" s="27" t="inlineStr">
        <is>
          <t>AS</t>
        </is>
      </c>
      <c r="I106" s="27" t="n"/>
      <c r="J106" s="27" t="n">
        <v>2</v>
      </c>
      <c r="K106" s="27" t="inlineStr">
        <is>
          <t>Centro</t>
        </is>
      </c>
      <c r="L106" s="27" t="inlineStr">
        <is>
          <t>TAX</t>
        </is>
      </c>
      <c r="M106" s="27" t="n"/>
      <c r="N106" s="27" t="n"/>
      <c r="O106" s="27" t="n"/>
      <c r="P106" s="27" t="inlineStr">
        <is>
          <t>LIC-DINV-18</t>
        </is>
      </c>
      <c r="Q106" s="27" t="inlineStr">
        <is>
          <t>LI</t>
        </is>
      </c>
      <c r="R106" s="27" t="inlineStr">
        <is>
          <t>2L25</t>
        </is>
      </c>
      <c r="S106" s="27" t="inlineStr">
        <is>
          <t>F</t>
        </is>
      </c>
      <c r="T106" s="27" t="inlineStr">
        <is>
          <t>RI</t>
        </is>
      </c>
      <c r="U106" s="27" t="inlineStr">
        <is>
          <t>-</t>
        </is>
      </c>
      <c r="V106" s="27" t="inlineStr">
        <is>
          <t>30-APR-25 00:00:00</t>
        </is>
      </c>
      <c r="W106" s="27" t="n">
        <v>202320</v>
      </c>
      <c r="X106" s="27" t="inlineStr">
        <is>
          <t>Matutino</t>
        </is>
      </c>
      <c r="Y106" s="27" t="inlineStr">
        <is>
          <t xml:space="preserve"> No especificada</t>
        </is>
      </c>
      <c r="Z106" s="27" t="n"/>
      <c r="AA106" s="27" t="n">
        <v>-5568097024</v>
      </c>
      <c r="AB106" s="27" t="inlineStr">
        <is>
          <t>RUHL040716MDFZRSA3</t>
        </is>
      </c>
      <c r="AC106" s="22" t="n">
        <v>38184</v>
      </c>
      <c r="AD106" s="22" t="n">
        <v>45735</v>
      </c>
      <c r="AE106" s="23" t="inlineStr">
        <is>
          <t>liriosdorados13@gmail.com</t>
        </is>
      </c>
      <c r="AF106" s="27" t="inlineStr">
        <is>
          <t>00764515@red.unid.mx</t>
        </is>
      </c>
      <c r="AG106" s="27" t="n">
        <v>57400</v>
      </c>
      <c r="AH106" s="27" t="n">
        <v>0</v>
      </c>
      <c r="AI106" s="27" t="n">
        <v>0</v>
      </c>
      <c r="AJ106" s="27" t="n">
        <v>0</v>
      </c>
      <c r="AK106" s="27" t="n">
        <v>0</v>
      </c>
      <c r="AL106" s="27" t="n">
        <v>0</v>
      </c>
      <c r="AM106" s="27" t="inlineStr">
        <is>
          <t>19/04/2024 01:05:33 p. m.</t>
        </is>
      </c>
      <c r="AN106" s="27" t="n">
        <v>3</v>
      </c>
      <c r="AO106" s="27" t="n">
        <v>0</v>
      </c>
      <c r="AP106" s="27" t="inlineStr">
        <is>
          <t>1658.1</t>
        </is>
      </c>
      <c r="AQ106" s="27" t="n">
        <v>0</v>
      </c>
      <c r="AR106" s="27" t="inlineStr">
        <is>
          <t>1658.1</t>
        </is>
      </c>
      <c r="AS106" s="27" t="n">
        <v>0</v>
      </c>
      <c r="AT106" s="27" t="inlineStr">
        <is>
          <t>1658.1</t>
        </is>
      </c>
      <c r="AU106" s="27" t="n">
        <v>0</v>
      </c>
      <c r="AV106" s="27" t="n">
        <v>0</v>
      </c>
      <c r="AW106" s="27" t="n">
        <v>0</v>
      </c>
      <c r="AX106" s="27" t="n">
        <v>0</v>
      </c>
      <c r="AY106" s="27" t="n">
        <v>0</v>
      </c>
      <c r="AZ106" s="27" t="n">
        <v>0</v>
      </c>
      <c r="BA106" s="27" t="n">
        <v>6</v>
      </c>
      <c r="BB106" s="27" t="n"/>
      <c r="BC106" s="27" t="n"/>
      <c r="BD106" s="27" t="n">
        <v>16581</v>
      </c>
      <c r="BE106" s="27" t="n">
        <v>5527</v>
      </c>
      <c r="BF106" s="27" t="n">
        <v>16581</v>
      </c>
      <c r="BG106" s="27" t="n">
        <v>5527</v>
      </c>
      <c r="BH106" s="22" t="n">
        <v>45735</v>
      </c>
      <c r="BI106" s="23" t="n"/>
      <c r="BJ106" s="27" t="n"/>
      <c r="BK106" s="27" t="n"/>
      <c r="BL106" s="27" t="n"/>
      <c r="BM106" s="27" t="n"/>
      <c r="BN106" s="27" t="n"/>
      <c r="BO106" s="24" t="n"/>
      <c r="BP106" s="24" t="n"/>
      <c r="BQ106" s="24" t="n"/>
      <c r="BR106" s="24">
        <f>+VLOOKUP(C106,[1]CV2320!$A$5:$N$900,14,FALSE)</f>
        <v/>
      </c>
      <c r="BS106" s="24">
        <f>+VLOOKUP(C106,[1]CV2340!$A$5:$N$900,14,FALSE)</f>
        <v/>
      </c>
      <c r="BT106" s="24">
        <f>+VLOOKUP(C106,[1]CV2360!$A$5:$N$900,14,FALSE)</f>
        <v/>
      </c>
      <c r="BU106" s="24" t="n"/>
      <c r="BV106" s="24">
        <f>+VLOOKUP(C106,[1]CV2440!$A$5:$N$900,14,FALSE)</f>
        <v/>
      </c>
      <c r="BW106" s="24">
        <f>+VLOOKUP(C106,[1]CV2460!$A$5:$N$900,14,FALSE)</f>
        <v/>
      </c>
      <c r="BX106" s="24">
        <f>+VLOOKUP(C106,[1]CV2520!$A$5:$N$900,14,FALSE)</f>
        <v/>
      </c>
      <c r="BY106" s="24">
        <f>+VLOOKUP(C106,CV!$A$5:$N$896,14,FALSE)</f>
        <v/>
      </c>
      <c r="BZ106" s="24">
        <f>SUBTOTAL(9,BO106:BY106)</f>
        <v/>
      </c>
      <c r="CA106" s="27" t="n"/>
      <c r="CB106" s="27" t="n"/>
      <c r="CC106" s="27" t="n"/>
      <c r="CD106" s="27" t="n"/>
    </row>
    <row r="107">
      <c r="A107" s="19">
        <f>+C107</f>
        <v/>
      </c>
      <c r="B107" s="27">
        <f>+VLOOKUP(A107,'BASE 2540'!$A$2:$B$500,2,FALSE)</f>
        <v/>
      </c>
      <c r="C107" s="27" t="n">
        <v>765826</v>
      </c>
      <c r="D107" s="27" t="inlineStr">
        <is>
          <t>Salgado</t>
        </is>
      </c>
      <c r="E107" s="27" t="inlineStr">
        <is>
          <t>Rodriguez</t>
        </is>
      </c>
      <c r="F107" s="27" t="inlineStr">
        <is>
          <t xml:space="preserve">Kevin </t>
        </is>
      </c>
      <c r="G107" s="27">
        <f>+CONCATENATE(D107,"  ",E107," ",F107,)</f>
        <v/>
      </c>
      <c r="H107" s="27" t="inlineStr">
        <is>
          <t>AS</t>
        </is>
      </c>
      <c r="I107" s="27" t="n"/>
      <c r="J107" s="27" t="n">
        <v>2</v>
      </c>
      <c r="K107" s="27" t="inlineStr">
        <is>
          <t>Centro</t>
        </is>
      </c>
      <c r="L107" s="27" t="inlineStr">
        <is>
          <t>TAX</t>
        </is>
      </c>
      <c r="M107" s="27" t="n"/>
      <c r="N107" s="27" t="n"/>
      <c r="O107" s="27" t="n"/>
      <c r="P107" s="27" t="inlineStr">
        <is>
          <t>LIC-DERE-18</t>
        </is>
      </c>
      <c r="Q107" s="27" t="inlineStr">
        <is>
          <t>LI</t>
        </is>
      </c>
      <c r="R107" s="27" t="inlineStr">
        <is>
          <t>2L25</t>
        </is>
      </c>
      <c r="S107" s="27" t="inlineStr">
        <is>
          <t>M</t>
        </is>
      </c>
      <c r="T107" s="27" t="inlineStr">
        <is>
          <t>RI</t>
        </is>
      </c>
      <c r="U107" s="27" t="inlineStr">
        <is>
          <t>-</t>
        </is>
      </c>
      <c r="V107" s="27" t="inlineStr">
        <is>
          <t>25-APR-25 00:00:00</t>
        </is>
      </c>
      <c r="W107" s="27" t="n">
        <v>202320</v>
      </c>
      <c r="X107" s="27" t="inlineStr">
        <is>
          <t>Matutino</t>
        </is>
      </c>
      <c r="Y107" s="27" t="inlineStr">
        <is>
          <t xml:space="preserve"> No especificada</t>
        </is>
      </c>
      <c r="Z107" s="27" t="n"/>
      <c r="AA107" s="27" t="n">
        <v>-5576705268</v>
      </c>
      <c r="AB107" s="27" t="inlineStr">
        <is>
          <t>SARK011119HDFLDVA3</t>
        </is>
      </c>
      <c r="AC107" s="22" t="n">
        <v>37214</v>
      </c>
      <c r="AD107" s="22" t="n">
        <v>45748</v>
      </c>
      <c r="AE107" s="23" t="inlineStr">
        <is>
          <t>salgado.rodriguez.kevin1911@gmail.com</t>
        </is>
      </c>
      <c r="AF107" s="27" t="inlineStr">
        <is>
          <t>00765826@red.unid.mx</t>
        </is>
      </c>
      <c r="AG107" s="27" t="n">
        <v>9440</v>
      </c>
      <c r="AH107" s="27" t="n">
        <v>0</v>
      </c>
      <c r="AI107" s="27" t="n">
        <v>0</v>
      </c>
      <c r="AJ107" s="27" t="n">
        <v>0</v>
      </c>
      <c r="AK107" s="27" t="n">
        <v>0</v>
      </c>
      <c r="AL107" s="27" t="n">
        <v>0</v>
      </c>
      <c r="AM107" s="27" t="inlineStr">
        <is>
          <t>24/10/2022 03:23:30 p. m.</t>
        </is>
      </c>
      <c r="AN107" s="27" t="n">
        <v>3</v>
      </c>
      <c r="AO107" s="27" t="n">
        <v>0</v>
      </c>
      <c r="AP107" s="27" t="n">
        <v>0</v>
      </c>
      <c r="AQ107" s="27" t="n">
        <v>0</v>
      </c>
      <c r="AR107" s="27" t="n">
        <v>0</v>
      </c>
      <c r="AS107" s="27" t="n">
        <v>0</v>
      </c>
      <c r="AT107" s="27" t="n">
        <v>0</v>
      </c>
      <c r="AU107" s="27" t="n">
        <v>0</v>
      </c>
      <c r="AV107" s="27" t="n">
        <v>0</v>
      </c>
      <c r="AW107" s="27" t="n">
        <v>0</v>
      </c>
      <c r="AX107" s="27" t="n">
        <v>0</v>
      </c>
      <c r="AY107" s="27" t="n">
        <v>0</v>
      </c>
      <c r="AZ107" s="27" t="n">
        <v>0</v>
      </c>
      <c r="BA107" s="27" t="n">
        <v>5</v>
      </c>
      <c r="BB107" s="27" t="n"/>
      <c r="BC107" s="27" t="n"/>
      <c r="BD107" s="27" t="n">
        <v>18189</v>
      </c>
      <c r="BE107" s="27" t="n">
        <v>6063</v>
      </c>
      <c r="BF107" s="27" t="n">
        <v>18189</v>
      </c>
      <c r="BG107" s="27" t="n">
        <v>6063</v>
      </c>
      <c r="BH107" s="22" t="n">
        <v>45748</v>
      </c>
      <c r="BI107" s="23" t="n"/>
      <c r="BJ107" s="27" t="n"/>
      <c r="BK107" s="27" t="n"/>
      <c r="BL107" s="27" t="n"/>
      <c r="BM107" s="27" t="n"/>
      <c r="BN107" s="27" t="n"/>
      <c r="BO107" s="24" t="n"/>
      <c r="BP107" s="24" t="n"/>
      <c r="BQ107" s="24" t="n"/>
      <c r="BR107" s="24">
        <f>+VLOOKUP(C107,[1]CV2320!$A$5:$N$900,14,FALSE)</f>
        <v/>
      </c>
      <c r="BS107" s="24">
        <f>+VLOOKUP(C107,[1]CV2340!$A$5:$N$900,14,FALSE)</f>
        <v/>
      </c>
      <c r="BT107" s="24">
        <f>+VLOOKUP(C107,[1]CV2360!$A$5:$N$900,14,FALSE)</f>
        <v/>
      </c>
      <c r="BU107" s="24">
        <f>+VLOOKUP(C107,[1]CV2420!$A$5:$N$900,14,FALSE)</f>
        <v/>
      </c>
      <c r="BV107" s="24">
        <f>+VLOOKUP(C107,[1]CV2440!$A$5:$N$900,14,FALSE)</f>
        <v/>
      </c>
      <c r="BW107" s="24">
        <f>+VLOOKUP(C107,[1]CV2460!$A$5:$N$900,14,FALSE)</f>
        <v/>
      </c>
      <c r="BX107" s="24">
        <f>+VLOOKUP(C107,[1]CV2520!$A$5:$N$900,14,FALSE)</f>
        <v/>
      </c>
      <c r="BY107" s="24">
        <f>+VLOOKUP(C107,CV!$A$5:$N$896,14,FALSE)</f>
        <v/>
      </c>
      <c r="BZ107" s="24">
        <f>SUBTOTAL(9,BO107:BY107)</f>
        <v/>
      </c>
      <c r="CA107" s="27" t="n"/>
      <c r="CB107" s="27" t="n"/>
      <c r="CC107" s="27" t="n"/>
      <c r="CD107" s="27" t="n"/>
    </row>
    <row r="108">
      <c r="A108" s="19">
        <f>+C108</f>
        <v/>
      </c>
      <c r="B108" s="27">
        <f>+VLOOKUP(A108,'BASE 2540'!$A$2:$B$500,2,FALSE)</f>
        <v/>
      </c>
      <c r="C108" s="27" t="n">
        <v>766968</v>
      </c>
      <c r="D108" s="27" t="inlineStr">
        <is>
          <t>Rivas</t>
        </is>
      </c>
      <c r="E108" s="27" t="inlineStr">
        <is>
          <t>Hernandez</t>
        </is>
      </c>
      <c r="F108" s="27" t="inlineStr">
        <is>
          <t>Karla Paola</t>
        </is>
      </c>
      <c r="G108" s="27">
        <f>+CONCATENATE(D108,"  ",E108," ",F108,)</f>
        <v/>
      </c>
      <c r="H108" s="27" t="inlineStr">
        <is>
          <t>AS</t>
        </is>
      </c>
      <c r="I108" s="27" t="n"/>
      <c r="J108" s="27" t="n">
        <v>2</v>
      </c>
      <c r="K108" s="27" t="inlineStr">
        <is>
          <t>Centro</t>
        </is>
      </c>
      <c r="L108" s="27" t="inlineStr">
        <is>
          <t>TAX</t>
        </is>
      </c>
      <c r="M108" s="27" t="n"/>
      <c r="N108" s="27" t="n"/>
      <c r="O108" s="27" t="n"/>
      <c r="P108" s="27" t="inlineStr">
        <is>
          <t>LIC-DERE-18</t>
        </is>
      </c>
      <c r="Q108" s="27" t="inlineStr">
        <is>
          <t>LI</t>
        </is>
      </c>
      <c r="R108" s="27" t="inlineStr">
        <is>
          <t>2L25</t>
        </is>
      </c>
      <c r="S108" s="27" t="inlineStr">
        <is>
          <t>F</t>
        </is>
      </c>
      <c r="T108" s="27" t="inlineStr">
        <is>
          <t>RI</t>
        </is>
      </c>
      <c r="U108" s="27" t="inlineStr">
        <is>
          <t>-</t>
        </is>
      </c>
      <c r="V108" s="27" t="inlineStr">
        <is>
          <t>29-APR-25 00:00:00</t>
        </is>
      </c>
      <c r="W108" s="27" t="n">
        <v>202320</v>
      </c>
      <c r="X108" s="27" t="inlineStr">
        <is>
          <t>Matutino</t>
        </is>
      </c>
      <c r="Y108" s="27" t="inlineStr">
        <is>
          <t xml:space="preserve"> No especificada</t>
        </is>
      </c>
      <c r="Z108" s="27" t="n"/>
      <c r="AA108" s="27" t="n">
        <v>-5622032626</v>
      </c>
      <c r="AB108" s="27" t="inlineStr">
        <is>
          <t>RIHK030801MDFVRRA9</t>
        </is>
      </c>
      <c r="AC108" s="22" t="n">
        <v>37834</v>
      </c>
      <c r="AD108" s="22" t="n">
        <v>45747</v>
      </c>
      <c r="AE108" s="23" t="inlineStr">
        <is>
          <t>paolaarivas68@gmail.com</t>
        </is>
      </c>
      <c r="AF108" s="27" t="inlineStr">
        <is>
          <t>00766968@red.unid.mx</t>
        </is>
      </c>
      <c r="AG108" s="27" t="n">
        <v>4250</v>
      </c>
      <c r="AH108" s="27" t="n">
        <v>0</v>
      </c>
      <c r="AI108" s="27" t="n">
        <v>0</v>
      </c>
      <c r="AJ108" s="27" t="n">
        <v>0</v>
      </c>
      <c r="AK108" s="27" t="n">
        <v>0</v>
      </c>
      <c r="AL108" s="27" t="n">
        <v>0</v>
      </c>
      <c r="AM108" s="27" t="inlineStr">
        <is>
          <t>24/01/2025 11:27:21 a. m.</t>
        </is>
      </c>
      <c r="AN108" s="27" t="n">
        <v>3</v>
      </c>
      <c r="AO108" s="27" t="n">
        <v>0</v>
      </c>
      <c r="AP108" s="27" t="inlineStr">
        <is>
          <t>3031.5</t>
        </is>
      </c>
      <c r="AQ108" s="27" t="n">
        <v>0</v>
      </c>
      <c r="AR108" s="27" t="inlineStr">
        <is>
          <t>3031.5</t>
        </is>
      </c>
      <c r="AS108" s="27" t="n">
        <v>0</v>
      </c>
      <c r="AT108" s="27" t="inlineStr">
        <is>
          <t>3031.5</t>
        </is>
      </c>
      <c r="AU108" s="27" t="n">
        <v>0</v>
      </c>
      <c r="AV108" s="27" t="n">
        <v>0</v>
      </c>
      <c r="AW108" s="27" t="n">
        <v>0</v>
      </c>
      <c r="AX108" s="27" t="n">
        <v>0</v>
      </c>
      <c r="AY108" s="27" t="n">
        <v>0</v>
      </c>
      <c r="AZ108" s="27" t="n">
        <v>0</v>
      </c>
      <c r="BA108" s="27" t="n">
        <v>5</v>
      </c>
      <c r="BB108" s="27" t="n"/>
      <c r="BC108" s="27" t="n"/>
      <c r="BD108" s="27" t="n">
        <v>18189</v>
      </c>
      <c r="BE108" s="27" t="n">
        <v>6063</v>
      </c>
      <c r="BF108" s="27" t="n">
        <v>18189</v>
      </c>
      <c r="BG108" s="27" t="n">
        <v>6063</v>
      </c>
      <c r="BH108" s="22" t="n">
        <v>45747</v>
      </c>
      <c r="BI108" s="23" t="n"/>
      <c r="BJ108" s="27" t="n"/>
      <c r="BK108" s="27" t="n"/>
      <c r="BL108" s="27" t="n"/>
      <c r="BM108" s="27" t="n"/>
      <c r="BN108" s="27" t="n"/>
      <c r="BO108" s="24" t="n"/>
      <c r="BP108" s="24" t="n"/>
      <c r="BQ108" s="24" t="n"/>
      <c r="BR108" s="24">
        <f>+VLOOKUP(C108,[1]CV2320!$A$5:$N$900,14,FALSE)</f>
        <v/>
      </c>
      <c r="BS108" s="24">
        <f>+VLOOKUP(C108,[1]CV2340!$A$5:$N$900,14,FALSE)</f>
        <v/>
      </c>
      <c r="BT108" s="24">
        <f>+VLOOKUP(C108,[1]CV2360!$A$5:$N$900,14,FALSE)</f>
        <v/>
      </c>
      <c r="BU108" s="24">
        <f>+VLOOKUP(C108,[1]CV2420!$A$5:$N$900,14,FALSE)</f>
        <v/>
      </c>
      <c r="BV108" s="24">
        <f>+VLOOKUP(C108,[1]CV2440!$A$5:$N$900,14,FALSE)</f>
        <v/>
      </c>
      <c r="BW108" s="24">
        <f>+VLOOKUP(C108,[1]CV2460!$A$5:$N$900,14,FALSE)</f>
        <v/>
      </c>
      <c r="BX108" s="24">
        <f>+VLOOKUP(C108,[1]CV2520!$A$5:$N$900,14,FALSE)</f>
        <v/>
      </c>
      <c r="BY108" s="24">
        <f>+VLOOKUP(C108,CV!$A$5:$N$896,14,FALSE)</f>
        <v/>
      </c>
      <c r="BZ108" s="24">
        <f>SUBTOTAL(9,BO108:BY108)</f>
        <v/>
      </c>
      <c r="CA108" s="27" t="n"/>
      <c r="CB108" s="27" t="n"/>
      <c r="CC108" s="27" t="n"/>
      <c r="CD108" s="27" t="n"/>
    </row>
    <row r="109">
      <c r="A109" s="19">
        <f>+C109</f>
        <v/>
      </c>
      <c r="B109" s="27">
        <f>+VLOOKUP(A109,'BASE 2540'!$A$2:$B$500,2,FALSE)</f>
        <v/>
      </c>
      <c r="C109" s="27" t="n">
        <v>767622</v>
      </c>
      <c r="D109" s="27" t="inlineStr">
        <is>
          <t>Cordero</t>
        </is>
      </c>
      <c r="E109" s="27" t="inlineStr">
        <is>
          <t>León</t>
        </is>
      </c>
      <c r="F109" s="27" t="inlineStr">
        <is>
          <t>Rubén Antonio</t>
        </is>
      </c>
      <c r="G109" s="27">
        <f>+CONCATENATE(D109,"  ",E109," ",F109,)</f>
        <v/>
      </c>
      <c r="H109" s="27" t="inlineStr">
        <is>
          <t>AS</t>
        </is>
      </c>
      <c r="I109" s="27" t="n"/>
      <c r="J109" s="27" t="n">
        <v>2</v>
      </c>
      <c r="K109" s="27" t="inlineStr">
        <is>
          <t>Centro</t>
        </is>
      </c>
      <c r="L109" s="27" t="inlineStr">
        <is>
          <t>TAX</t>
        </is>
      </c>
      <c r="M109" s="27" t="n"/>
      <c r="N109" s="27" t="n"/>
      <c r="O109" s="27" t="n"/>
      <c r="P109" s="27" t="inlineStr">
        <is>
          <t>LIC-CTCO-18</t>
        </is>
      </c>
      <c r="Q109" s="27" t="inlineStr">
        <is>
          <t>LI</t>
        </is>
      </c>
      <c r="R109" s="27" t="inlineStr">
        <is>
          <t>2L25</t>
        </is>
      </c>
      <c r="S109" s="27" t="inlineStr">
        <is>
          <t>M</t>
        </is>
      </c>
      <c r="T109" s="27" t="inlineStr">
        <is>
          <t>RI</t>
        </is>
      </c>
      <c r="U109" s="27" t="inlineStr">
        <is>
          <t>-</t>
        </is>
      </c>
      <c r="V109" s="21" t="n">
        <v>45789</v>
      </c>
      <c r="W109" s="27" t="n">
        <v>202320</v>
      </c>
      <c r="X109" s="27" t="inlineStr">
        <is>
          <t>Matutino</t>
        </is>
      </c>
      <c r="Y109" s="27" t="inlineStr">
        <is>
          <t xml:space="preserve"> No especificada</t>
        </is>
      </c>
      <c r="Z109" s="27" t="n"/>
      <c r="AA109" s="27" t="n">
        <v>-9991079464</v>
      </c>
      <c r="AB109" s="27" t="inlineStr">
        <is>
          <t>COLR030714HDFRNBA9</t>
        </is>
      </c>
      <c r="AC109" s="22" t="n">
        <v>37816</v>
      </c>
      <c r="AD109" s="22" t="n">
        <v>45792</v>
      </c>
      <c r="AE109" s="23" t="inlineStr">
        <is>
          <t>racl0703@gmail.com</t>
        </is>
      </c>
      <c r="AF109" s="27" t="inlineStr">
        <is>
          <t>00767622@red.unid.mx</t>
        </is>
      </c>
      <c r="AG109" s="27" t="n">
        <v>97299</v>
      </c>
      <c r="AH109" s="27" t="n">
        <v>0</v>
      </c>
      <c r="AI109" s="27" t="n">
        <v>0</v>
      </c>
      <c r="AJ109" s="27" t="n">
        <v>0</v>
      </c>
      <c r="AK109" s="27" t="n">
        <v>0</v>
      </c>
      <c r="AL109" s="27" t="n">
        <v>0</v>
      </c>
      <c r="AM109" s="27" t="inlineStr">
        <is>
          <t>11/11/2024 10:57:47 a. m.</t>
        </is>
      </c>
      <c r="AN109" s="27" t="n">
        <v>3</v>
      </c>
      <c r="AO109" s="27" t="n">
        <v>0</v>
      </c>
      <c r="AP109" s="27" t="n">
        <v>1940</v>
      </c>
      <c r="AQ109" s="27" t="n">
        <v>0</v>
      </c>
      <c r="AR109" s="27" t="n">
        <v>1940</v>
      </c>
      <c r="AS109" s="27" t="n">
        <v>0</v>
      </c>
      <c r="AT109" s="27" t="n">
        <v>1940</v>
      </c>
      <c r="AU109" s="27" t="n">
        <v>0</v>
      </c>
      <c r="AV109" s="27" t="n">
        <v>0</v>
      </c>
      <c r="AW109" s="27" t="n">
        <v>0</v>
      </c>
      <c r="AX109" s="27" t="n">
        <v>0</v>
      </c>
      <c r="AY109" s="27" t="n">
        <v>0</v>
      </c>
      <c r="AZ109" s="27" t="n">
        <v>0</v>
      </c>
      <c r="BA109" s="27" t="n">
        <v>5</v>
      </c>
      <c r="BB109" s="27" t="n"/>
      <c r="BC109" s="27" t="n"/>
      <c r="BD109" s="27" t="n">
        <v>18189</v>
      </c>
      <c r="BE109" s="27" t="n">
        <v>6063</v>
      </c>
      <c r="BF109" s="27" t="n">
        <v>18189</v>
      </c>
      <c r="BG109" s="27" t="n">
        <v>6063</v>
      </c>
      <c r="BH109" s="22" t="n">
        <v>45786</v>
      </c>
      <c r="BI109" s="23" t="n"/>
      <c r="BJ109" s="27" t="n"/>
      <c r="BK109" s="27" t="n"/>
      <c r="BL109" s="27" t="n"/>
      <c r="BM109" s="27" t="n"/>
      <c r="BN109" s="27" t="n"/>
      <c r="BO109" s="24" t="n"/>
      <c r="BP109" s="24" t="n"/>
      <c r="BQ109" s="24" t="n"/>
      <c r="BR109" s="24" t="n"/>
      <c r="BS109" s="24" t="n"/>
      <c r="BT109" s="24" t="n"/>
      <c r="BU109" s="24" t="n"/>
      <c r="BV109" s="24" t="n"/>
      <c r="BW109" s="24" t="n"/>
      <c r="BX109" s="24">
        <f>+VLOOKUP(C109,[1]CV2520!$A$5:$N$900,14,FALSE)</f>
        <v/>
      </c>
      <c r="BY109" s="24">
        <f>+VLOOKUP(C109,CV!$A$5:$N$896,14,FALSE)</f>
        <v/>
      </c>
      <c r="BZ109" s="24">
        <f>SUBTOTAL(9,BO109:BY109)</f>
        <v/>
      </c>
      <c r="CA109" s="27" t="n"/>
      <c r="CB109" s="27" t="n"/>
      <c r="CC109" s="27" t="n"/>
      <c r="CD109" s="27" t="n"/>
    </row>
    <row r="110">
      <c r="A110" s="19">
        <f>+C110</f>
        <v/>
      </c>
      <c r="B110" s="27">
        <f>+VLOOKUP(A110,'BASE 2540'!$A$2:$B$500,2,FALSE)</f>
        <v/>
      </c>
      <c r="C110" s="27" t="n">
        <v>768038</v>
      </c>
      <c r="D110" s="27" t="inlineStr">
        <is>
          <t>Olalla</t>
        </is>
      </c>
      <c r="E110" s="27" t="inlineStr">
        <is>
          <t>Bonilla</t>
        </is>
      </c>
      <c r="F110" s="27" t="inlineStr">
        <is>
          <t xml:space="preserve">Karina </t>
        </is>
      </c>
      <c r="G110" s="27">
        <f>+CONCATENATE(D110,"  ",E110," ",F110,)</f>
        <v/>
      </c>
      <c r="H110" s="27" t="inlineStr">
        <is>
          <t>AS</t>
        </is>
      </c>
      <c r="I110" s="27" t="n"/>
      <c r="J110" s="27" t="n">
        <v>2</v>
      </c>
      <c r="K110" s="27" t="inlineStr">
        <is>
          <t>Centro</t>
        </is>
      </c>
      <c r="L110" s="27" t="inlineStr">
        <is>
          <t>TAX</t>
        </is>
      </c>
      <c r="M110" s="27" t="n"/>
      <c r="N110" s="27" t="n"/>
      <c r="O110" s="27" t="n"/>
      <c r="P110" s="27" t="inlineStr">
        <is>
          <t>LIC-CTCO-18</t>
        </is>
      </c>
      <c r="Q110" s="27" t="inlineStr">
        <is>
          <t>LI</t>
        </is>
      </c>
      <c r="R110" s="27" t="inlineStr">
        <is>
          <t>2L25</t>
        </is>
      </c>
      <c r="S110" s="27" t="inlineStr">
        <is>
          <t>F</t>
        </is>
      </c>
      <c r="T110" s="27" t="inlineStr">
        <is>
          <t>RI</t>
        </is>
      </c>
      <c r="U110" s="27" t="inlineStr">
        <is>
          <t>-</t>
        </is>
      </c>
      <c r="V110" s="27" t="inlineStr">
        <is>
          <t>24-APR-25 00:00:00</t>
        </is>
      </c>
      <c r="W110" s="27" t="n">
        <v>202320</v>
      </c>
      <c r="X110" s="27" t="inlineStr">
        <is>
          <t>Matutino</t>
        </is>
      </c>
      <c r="Y110" s="27" t="inlineStr">
        <is>
          <t xml:space="preserve"> No especificada</t>
        </is>
      </c>
      <c r="Z110" s="27" t="n"/>
      <c r="AA110" s="27" t="n">
        <v>-5539947857</v>
      </c>
      <c r="AB110" s="27" t="inlineStr">
        <is>
          <t>OABK990610MDFLNR07</t>
        </is>
      </c>
      <c r="AC110" s="22" t="n">
        <v>36321</v>
      </c>
      <c r="AD110" s="22" t="n">
        <v>45792</v>
      </c>
      <c r="AE110" s="23" t="inlineStr">
        <is>
          <t>olallabroos.6@hotmail.com</t>
        </is>
      </c>
      <c r="AF110" s="27" t="inlineStr">
        <is>
          <t>00768038@red.unid.mx</t>
        </is>
      </c>
      <c r="AG110" s="27" t="n">
        <v>4630</v>
      </c>
      <c r="AH110" s="27" t="n">
        <v>10</v>
      </c>
      <c r="AI110" s="27" t="n">
        <v>0</v>
      </c>
      <c r="AJ110" s="27" t="n">
        <v>10</v>
      </c>
      <c r="AK110" s="27" t="n">
        <v>10</v>
      </c>
      <c r="AL110" s="27" t="n">
        <v>0</v>
      </c>
      <c r="AM110" s="27" t="inlineStr">
        <is>
          <t>11/11/2022 01:13:41 p. m.</t>
        </is>
      </c>
      <c r="AN110" s="27" t="n">
        <v>3</v>
      </c>
      <c r="AO110" s="27" t="n">
        <v>10</v>
      </c>
      <c r="AP110" s="27" t="inlineStr">
        <is>
          <t>3464.4</t>
        </is>
      </c>
      <c r="AQ110" s="27" t="n">
        <v>10</v>
      </c>
      <c r="AR110" s="27" t="inlineStr">
        <is>
          <t>3464.4</t>
        </is>
      </c>
      <c r="AS110" s="27" t="n">
        <v>10</v>
      </c>
      <c r="AT110" s="27" t="inlineStr">
        <is>
          <t>3464.4</t>
        </is>
      </c>
      <c r="AU110" s="27" t="n">
        <v>0</v>
      </c>
      <c r="AV110" s="27" t="n">
        <v>0</v>
      </c>
      <c r="AW110" s="27" t="n">
        <v>0</v>
      </c>
      <c r="AX110" s="27" t="n">
        <v>0</v>
      </c>
      <c r="AY110" s="27" t="n">
        <v>0</v>
      </c>
      <c r="AZ110" s="27" t="n">
        <v>0</v>
      </c>
      <c r="BA110" s="27" t="n">
        <v>5</v>
      </c>
      <c r="BB110" s="27" t="n"/>
      <c r="BC110" s="27" t="n"/>
      <c r="BD110" s="27" t="n">
        <v>17322</v>
      </c>
      <c r="BE110" s="27" t="n">
        <v>5774</v>
      </c>
      <c r="BF110" s="27" t="inlineStr">
        <is>
          <t>15589.8</t>
        </is>
      </c>
      <c r="BG110" s="27" t="inlineStr">
        <is>
          <t>5196.6</t>
        </is>
      </c>
      <c r="BH110" s="22" t="n">
        <v>45740</v>
      </c>
      <c r="BI110" s="23" t="n"/>
      <c r="BJ110" s="27" t="n"/>
      <c r="BK110" s="27" t="n"/>
      <c r="BL110" s="27" t="n"/>
      <c r="BM110" s="27" t="n"/>
      <c r="BN110" s="27" t="n"/>
      <c r="BO110" s="24" t="n"/>
      <c r="BP110" s="24" t="n"/>
      <c r="BQ110" s="24" t="n"/>
      <c r="BR110" s="24">
        <f>+VLOOKUP(C110,[1]CV2320!$A$5:$N$900,14,FALSE)</f>
        <v/>
      </c>
      <c r="BS110" s="24">
        <f>+VLOOKUP(C110,[1]CV2340!$A$5:$N$900,14,FALSE)</f>
        <v/>
      </c>
      <c r="BT110" s="24">
        <f>+VLOOKUP(C110,[1]CV2360!$A$5:$N$900,14,FALSE)</f>
        <v/>
      </c>
      <c r="BU110" s="24">
        <f>+VLOOKUP(C110,[1]CV2420!$A$5:$N$900,14,FALSE)</f>
        <v/>
      </c>
      <c r="BV110" s="24">
        <f>+VLOOKUP(C110,[1]CV2440!$A$5:$N$900,14,FALSE)</f>
        <v/>
      </c>
      <c r="BW110" s="24">
        <f>+VLOOKUP(C110,[1]CV2460!$A$5:$N$900,14,FALSE)</f>
        <v/>
      </c>
      <c r="BX110" s="24">
        <f>+VLOOKUP(C110,[1]CV2520!$A$5:$N$900,14,FALSE)</f>
        <v/>
      </c>
      <c r="BY110" s="24">
        <f>+VLOOKUP(C110,CV!$A$5:$N$896,14,FALSE)</f>
        <v/>
      </c>
      <c r="BZ110" s="24">
        <f>SUBTOTAL(9,BO110:BY110)</f>
        <v/>
      </c>
      <c r="CA110" s="27" t="n"/>
      <c r="CB110" s="27" t="n"/>
      <c r="CC110" s="27" t="n"/>
      <c r="CD110" s="27" t="n"/>
    </row>
    <row r="111">
      <c r="A111" s="19">
        <f>+C111</f>
        <v/>
      </c>
      <c r="B111" s="27">
        <f>+VLOOKUP(A111,'BASE 2540'!$A$2:$B$500,2,FALSE)</f>
        <v/>
      </c>
      <c r="C111" s="27" t="n">
        <v>768700</v>
      </c>
      <c r="D111" s="27" t="inlineStr">
        <is>
          <t>Franco</t>
        </is>
      </c>
      <c r="E111" s="27" t="inlineStr">
        <is>
          <t>Aguillón</t>
        </is>
      </c>
      <c r="F111" s="27" t="inlineStr">
        <is>
          <t xml:space="preserve">Miriam </t>
        </is>
      </c>
      <c r="G111" s="27">
        <f>+CONCATENATE(D111,"  ",E111," ",F111,)</f>
        <v/>
      </c>
      <c r="H111" s="27" t="inlineStr">
        <is>
          <t>AS</t>
        </is>
      </c>
      <c r="I111" s="27" t="n"/>
      <c r="J111" s="27" t="n">
        <v>2</v>
      </c>
      <c r="K111" s="27" t="inlineStr">
        <is>
          <t>Centro</t>
        </is>
      </c>
      <c r="L111" s="27" t="inlineStr">
        <is>
          <t>TAX</t>
        </is>
      </c>
      <c r="M111" s="27" t="n"/>
      <c r="N111" s="27" t="n"/>
      <c r="O111" s="27" t="n"/>
      <c r="P111" s="27" t="inlineStr">
        <is>
          <t>LIC-DINV-18</t>
        </is>
      </c>
      <c r="Q111" s="27" t="inlineStr">
        <is>
          <t>LI</t>
        </is>
      </c>
      <c r="R111" s="27" t="inlineStr">
        <is>
          <t>2L25</t>
        </is>
      </c>
      <c r="S111" s="27" t="inlineStr">
        <is>
          <t>F</t>
        </is>
      </c>
      <c r="T111" s="27" t="inlineStr">
        <is>
          <t>RI</t>
        </is>
      </c>
      <c r="U111" s="27" t="inlineStr">
        <is>
          <t>-</t>
        </is>
      </c>
      <c r="V111" s="27" t="inlineStr">
        <is>
          <t>30-APR-25 00:00:00</t>
        </is>
      </c>
      <c r="W111" s="27" t="n">
        <v>202320</v>
      </c>
      <c r="X111" s="27" t="inlineStr">
        <is>
          <t>Matutino</t>
        </is>
      </c>
      <c r="Y111" s="27" t="inlineStr">
        <is>
          <t xml:space="preserve"> No especificada</t>
        </is>
      </c>
      <c r="Z111" s="27" t="n"/>
      <c r="AA111" s="27" t="n">
        <v>-5581550012</v>
      </c>
      <c r="AB111" s="27" t="inlineStr">
        <is>
          <t>FAAM041008MDFRGRA9</t>
        </is>
      </c>
      <c r="AC111" s="22" t="n">
        <v>38268</v>
      </c>
      <c r="AD111" s="22" t="n">
        <v>45744</v>
      </c>
      <c r="AE111" s="23" t="inlineStr">
        <is>
          <t>miriamfa23@gmail.com</t>
        </is>
      </c>
      <c r="AF111" s="27" t="inlineStr">
        <is>
          <t>00768700@red.unid.mx</t>
        </is>
      </c>
      <c r="AG111" s="27" t="n">
        <v>15900</v>
      </c>
      <c r="AH111" s="27" t="n">
        <v>45</v>
      </c>
      <c r="AI111" s="27" t="n">
        <v>0</v>
      </c>
      <c r="AJ111" s="27" t="n">
        <v>45</v>
      </c>
      <c r="AK111" s="27" t="n">
        <v>45</v>
      </c>
      <c r="AL111" s="27" t="n">
        <v>0</v>
      </c>
      <c r="AM111" s="27" t="inlineStr">
        <is>
          <t>07/08/2023 01:28:18 p. m.</t>
        </is>
      </c>
      <c r="AN111" s="27" t="n">
        <v>3</v>
      </c>
      <c r="AO111" s="27" t="n">
        <v>45</v>
      </c>
      <c r="AP111" s="27" t="inlineStr">
        <is>
          <t>2857.5</t>
        </is>
      </c>
      <c r="AQ111" s="27" t="n">
        <v>45</v>
      </c>
      <c r="AR111" s="27" t="inlineStr">
        <is>
          <t>2857.5</t>
        </is>
      </c>
      <c r="AS111" s="27" t="n">
        <v>45</v>
      </c>
      <c r="AT111" s="27" t="inlineStr">
        <is>
          <t>2857.5</t>
        </is>
      </c>
      <c r="AU111" s="27" t="n">
        <v>0</v>
      </c>
      <c r="AV111" s="27" t="n">
        <v>0</v>
      </c>
      <c r="AW111" s="27" t="n">
        <v>0</v>
      </c>
      <c r="AX111" s="27" t="n">
        <v>0</v>
      </c>
      <c r="AY111" s="27" t="n">
        <v>0</v>
      </c>
      <c r="AZ111" s="27" t="n">
        <v>0</v>
      </c>
      <c r="BA111" s="27" t="n">
        <v>5</v>
      </c>
      <c r="BB111" s="27" t="n"/>
      <c r="BC111" s="27" t="n"/>
      <c r="BD111" s="27" t="n">
        <v>17145</v>
      </c>
      <c r="BE111" s="27" t="n">
        <v>5715</v>
      </c>
      <c r="BF111" s="27" t="inlineStr">
        <is>
          <t>9429.75</t>
        </is>
      </c>
      <c r="BG111" s="27" t="inlineStr">
        <is>
          <t>3143.25</t>
        </is>
      </c>
      <c r="BH111" s="22" t="n">
        <v>45744</v>
      </c>
      <c r="BI111" s="23" t="n"/>
      <c r="BJ111" s="27" t="n"/>
      <c r="BK111" s="27" t="n"/>
      <c r="BL111" s="27" t="n"/>
      <c r="BM111" s="27" t="n"/>
      <c r="BN111" s="27" t="n"/>
      <c r="BO111" s="24" t="n"/>
      <c r="BP111" s="24" t="n"/>
      <c r="BQ111" s="24" t="n"/>
      <c r="BR111" s="24">
        <f>+VLOOKUP(C111,[1]CV2320!$A$5:$N$900,14,FALSE)</f>
        <v/>
      </c>
      <c r="BS111" s="24" t="n"/>
      <c r="BT111" s="24">
        <f>+VLOOKUP(C111,[1]CV2360!$A$5:$N$900,14,FALSE)</f>
        <v/>
      </c>
      <c r="BU111" s="24">
        <f>+VLOOKUP(C111,[1]CV2420!$A$5:$N$900,14,FALSE)</f>
        <v/>
      </c>
      <c r="BV111" s="24">
        <f>+VLOOKUP(C111,[1]CV2440!$A$5:$N$900,14,FALSE)</f>
        <v/>
      </c>
      <c r="BW111" s="24">
        <f>+VLOOKUP(C111,[1]CV2460!$A$5:$N$900,14,FALSE)</f>
        <v/>
      </c>
      <c r="BX111" s="24">
        <f>+VLOOKUP(C111,[1]CV2520!$A$5:$N$900,14,FALSE)</f>
        <v/>
      </c>
      <c r="BY111" s="24">
        <f>+VLOOKUP(C111,CV!$A$5:$N$896,14,FALSE)</f>
        <v/>
      </c>
      <c r="BZ111" s="24">
        <f>SUBTOTAL(9,BO111:BY111)</f>
        <v/>
      </c>
      <c r="CA111" s="27" t="n"/>
      <c r="CB111" s="27" t="n"/>
      <c r="CC111" s="27" t="n"/>
      <c r="CD111" s="27" t="n"/>
    </row>
    <row r="112">
      <c r="A112" s="19">
        <f>+C112</f>
        <v/>
      </c>
      <c r="B112" s="27">
        <f>+VLOOKUP(A112,'BASE 2540'!$A$2:$B$500,2,FALSE)</f>
        <v/>
      </c>
      <c r="C112" s="27" t="n">
        <v>769222</v>
      </c>
      <c r="D112" s="27" t="inlineStr">
        <is>
          <t>Nava</t>
        </is>
      </c>
      <c r="E112" s="27" t="inlineStr">
        <is>
          <t>Bello</t>
        </is>
      </c>
      <c r="F112" s="27" t="inlineStr">
        <is>
          <t>Jose Daniel</t>
        </is>
      </c>
      <c r="G112" s="27">
        <f>+CONCATENATE(D112,"  ",E112," ",F112,)</f>
        <v/>
      </c>
      <c r="H112" s="27" t="inlineStr">
        <is>
          <t>AS</t>
        </is>
      </c>
      <c r="I112" s="27" t="n"/>
      <c r="J112" s="27" t="n">
        <v>2</v>
      </c>
      <c r="K112" s="27" t="inlineStr">
        <is>
          <t>Centro</t>
        </is>
      </c>
      <c r="L112" s="27" t="inlineStr">
        <is>
          <t>TAX</t>
        </is>
      </c>
      <c r="M112" s="27" t="n"/>
      <c r="N112" s="27" t="n"/>
      <c r="O112" s="27" t="n"/>
      <c r="P112" s="27" t="inlineStr">
        <is>
          <t>LIC-CTCO-18</t>
        </is>
      </c>
      <c r="Q112" s="27" t="inlineStr">
        <is>
          <t>LI</t>
        </is>
      </c>
      <c r="R112" s="27" t="inlineStr">
        <is>
          <t>2L25</t>
        </is>
      </c>
      <c r="S112" s="27" t="inlineStr">
        <is>
          <t>M</t>
        </is>
      </c>
      <c r="T112" s="27" t="inlineStr">
        <is>
          <t>RI</t>
        </is>
      </c>
      <c r="U112" s="27" t="inlineStr">
        <is>
          <t>-</t>
        </is>
      </c>
      <c r="V112" s="27" t="n"/>
      <c r="W112" s="27" t="n">
        <v>202320</v>
      </c>
      <c r="X112" s="27" t="inlineStr">
        <is>
          <t>Sabatino</t>
        </is>
      </c>
      <c r="Y112" s="27" t="inlineStr">
        <is>
          <t xml:space="preserve"> No especificada</t>
        </is>
      </c>
      <c r="Z112" s="27" t="n"/>
      <c r="AA112" s="27" t="n">
        <v>-7471276354</v>
      </c>
      <c r="AB112" s="27" t="inlineStr">
        <is>
          <t>NABD031114HGRVLNA8</t>
        </is>
      </c>
      <c r="AC112" s="22" t="n">
        <v>37939</v>
      </c>
      <c r="AD112" s="22" t="n">
        <v>45803</v>
      </c>
      <c r="AE112" s="23" t="inlineStr">
        <is>
          <t>19374112@uagro.mx</t>
        </is>
      </c>
      <c r="AF112" s="27" t="inlineStr">
        <is>
          <t>00769222@red.unid.mx</t>
        </is>
      </c>
      <c r="AG112" s="27" t="n">
        <v>39050</v>
      </c>
      <c r="AH112" s="27" t="n">
        <v>10</v>
      </c>
      <c r="AI112" s="27" t="n">
        <v>0</v>
      </c>
      <c r="AJ112" s="27" t="n">
        <v>10</v>
      </c>
      <c r="AK112" s="27" t="n">
        <v>10</v>
      </c>
      <c r="AL112" s="27" t="n">
        <v>0</v>
      </c>
      <c r="AM112" s="27" t="inlineStr">
        <is>
          <t>22/11/2022 07:13:44 p. m.</t>
        </is>
      </c>
      <c r="AN112" s="27" t="n">
        <v>3</v>
      </c>
      <c r="AO112" s="27" t="n">
        <v>10</v>
      </c>
      <c r="AP112" s="27" t="n">
        <v>0</v>
      </c>
      <c r="AQ112" s="27" t="n">
        <v>10</v>
      </c>
      <c r="AR112" s="27" t="n">
        <v>0</v>
      </c>
      <c r="AS112" s="27" t="n">
        <v>10</v>
      </c>
      <c r="AT112" s="27" t="n">
        <v>0</v>
      </c>
      <c r="AU112" s="27" t="n">
        <v>0</v>
      </c>
      <c r="AV112" s="27" t="n">
        <v>0</v>
      </c>
      <c r="AW112" s="27" t="n">
        <v>0</v>
      </c>
      <c r="AX112" s="27" t="n">
        <v>0</v>
      </c>
      <c r="AY112" s="27" t="n">
        <v>0</v>
      </c>
      <c r="AZ112" s="27" t="n">
        <v>0</v>
      </c>
      <c r="BA112" s="27" t="n"/>
      <c r="BB112" s="27" t="n"/>
      <c r="BC112" s="27" t="n"/>
      <c r="BD112" s="27" t="n">
        <v>14400</v>
      </c>
      <c r="BE112" s="27" t="n">
        <v>4800</v>
      </c>
      <c r="BF112" s="27" t="n">
        <v>12960</v>
      </c>
      <c r="BG112" s="27" t="n">
        <v>4320</v>
      </c>
      <c r="BH112" s="22" t="n">
        <v>45803</v>
      </c>
      <c r="BI112" s="23" t="n"/>
      <c r="BJ112" s="27" t="n"/>
      <c r="BK112" s="27" t="n"/>
      <c r="BL112" s="27" t="n"/>
      <c r="BM112" s="27" t="n"/>
      <c r="BN112" s="27" t="n"/>
      <c r="BO112" s="24" t="n"/>
      <c r="BP112" s="24" t="n"/>
      <c r="BQ112" s="24" t="n"/>
      <c r="BR112" s="24">
        <f>+VLOOKUP(C112,[1]CV2320!$A$5:$N$900,14,FALSE)</f>
        <v/>
      </c>
      <c r="BS112" s="24">
        <f>+VLOOKUP(C112,[1]CV2340!$A$5:$N$900,14,FALSE)</f>
        <v/>
      </c>
      <c r="BT112" s="24">
        <f>+VLOOKUP(C112,[1]CV2360!$A$5:$N$900,14,FALSE)</f>
        <v/>
      </c>
      <c r="BU112" s="24">
        <f>+VLOOKUP(C112,[1]CV2420!$A$5:$N$900,14,FALSE)</f>
        <v/>
      </c>
      <c r="BV112" s="24">
        <f>+VLOOKUP(C112,[1]CV2440!$A$5:$N$900,14,FALSE)</f>
        <v/>
      </c>
      <c r="BW112" s="24">
        <f>+VLOOKUP(C112,[1]CV2460!$A$5:$N$900,14,FALSE)</f>
        <v/>
      </c>
      <c r="BX112" s="24">
        <f>+VLOOKUP(C112,[1]CV2520!$A$5:$N$900,14,FALSE)</f>
        <v/>
      </c>
      <c r="BY112" s="24">
        <f>+VLOOKUP(C112,CV!$A$5:$N$896,14,FALSE)</f>
        <v/>
      </c>
      <c r="BZ112" s="24">
        <f>SUBTOTAL(9,BO112:BY112)</f>
        <v/>
      </c>
      <c r="CA112" s="27" t="n"/>
      <c r="CB112" s="27" t="n"/>
      <c r="CC112" s="27" t="n"/>
      <c r="CD112" s="27" t="n"/>
    </row>
    <row r="113">
      <c r="A113" s="19">
        <f>+C113</f>
        <v/>
      </c>
      <c r="B113" s="27">
        <f>+VLOOKUP(A113,'BASE 2540'!$A$2:$B$500,2,FALSE)</f>
        <v/>
      </c>
      <c r="C113" s="27" t="n">
        <v>770501</v>
      </c>
      <c r="D113" s="27" t="inlineStr">
        <is>
          <t>Ruiz</t>
        </is>
      </c>
      <c r="E113" s="27" t="inlineStr">
        <is>
          <t>Garfias</t>
        </is>
      </c>
      <c r="F113" s="27" t="inlineStr">
        <is>
          <t>Angel Gabriel</t>
        </is>
      </c>
      <c r="G113" s="27">
        <f>+CONCATENATE(D113,"  ",E113," ",F113,)</f>
        <v/>
      </c>
      <c r="H113" s="27" t="inlineStr">
        <is>
          <t>AS</t>
        </is>
      </c>
      <c r="I113" s="27" t="n"/>
      <c r="J113" s="27" t="n">
        <v>2</v>
      </c>
      <c r="K113" s="27" t="inlineStr">
        <is>
          <t>Centro</t>
        </is>
      </c>
      <c r="L113" s="27" t="inlineStr">
        <is>
          <t>TAX</t>
        </is>
      </c>
      <c r="M113" s="27" t="n"/>
      <c r="N113" s="27" t="n"/>
      <c r="O113" s="27" t="n"/>
      <c r="P113" s="27" t="inlineStr">
        <is>
          <t>LIC-CTCO-18</t>
        </is>
      </c>
      <c r="Q113" s="27" t="inlineStr">
        <is>
          <t>LI</t>
        </is>
      </c>
      <c r="R113" s="27" t="inlineStr">
        <is>
          <t>2L25</t>
        </is>
      </c>
      <c r="S113" s="27" t="inlineStr">
        <is>
          <t>M</t>
        </is>
      </c>
      <c r="T113" s="27" t="inlineStr">
        <is>
          <t>RI</t>
        </is>
      </c>
      <c r="U113" s="27" t="inlineStr">
        <is>
          <t>-</t>
        </is>
      </c>
      <c r="V113" s="27" t="inlineStr">
        <is>
          <t>25-APR-25 00:00:00</t>
        </is>
      </c>
      <c r="W113" s="27" t="n">
        <v>202320</v>
      </c>
      <c r="X113" s="27" t="inlineStr">
        <is>
          <t>Matutino</t>
        </is>
      </c>
      <c r="Y113" s="27" t="inlineStr">
        <is>
          <t xml:space="preserve"> No especificada</t>
        </is>
      </c>
      <c r="Z113" s="27" t="n"/>
      <c r="AA113" s="27" t="n">
        <v>-9711689614</v>
      </c>
      <c r="AB113" s="27" t="inlineStr">
        <is>
          <t>RUGA051024HOCZRNA6</t>
        </is>
      </c>
      <c r="AC113" s="22" t="n">
        <v>38649</v>
      </c>
      <c r="AD113" s="22" t="n">
        <v>45744</v>
      </c>
      <c r="AE113" s="23" t="inlineStr">
        <is>
          <t>angelrzgfs2405@gmail.com</t>
        </is>
      </c>
      <c r="AF113" s="27" t="inlineStr">
        <is>
          <t>00770501@red.unid.mx</t>
        </is>
      </c>
      <c r="AG113" s="27" t="n">
        <v>70760</v>
      </c>
      <c r="AH113" s="27" t="n">
        <v>40</v>
      </c>
      <c r="AI113" s="27" t="n">
        <v>0</v>
      </c>
      <c r="AJ113" s="27" t="n">
        <v>40</v>
      </c>
      <c r="AK113" s="27" t="n">
        <v>40</v>
      </c>
      <c r="AL113" s="27" t="n">
        <v>0</v>
      </c>
      <c r="AM113" s="27" t="inlineStr">
        <is>
          <t>11/11/2024 10:45:41 a. m.</t>
        </is>
      </c>
      <c r="AN113" s="27" t="n">
        <v>3</v>
      </c>
      <c r="AO113" s="27" t="n">
        <v>40</v>
      </c>
      <c r="AP113" s="27" t="n">
        <v>2160</v>
      </c>
      <c r="AQ113" s="27" t="n">
        <v>40</v>
      </c>
      <c r="AR113" s="27" t="n">
        <v>2160</v>
      </c>
      <c r="AS113" s="27" t="n">
        <v>40</v>
      </c>
      <c r="AT113" s="27" t="n">
        <v>2160</v>
      </c>
      <c r="AU113" s="27" t="n">
        <v>0</v>
      </c>
      <c r="AV113" s="27" t="n">
        <v>0</v>
      </c>
      <c r="AW113" s="27" t="n">
        <v>0</v>
      </c>
      <c r="AX113" s="27" t="n">
        <v>0</v>
      </c>
      <c r="AY113" s="27" t="n">
        <v>0</v>
      </c>
      <c r="AZ113" s="27" t="n">
        <v>0</v>
      </c>
      <c r="BA113" s="27" t="n">
        <v>5</v>
      </c>
      <c r="BB113" s="27" t="n"/>
      <c r="BC113" s="27" t="n"/>
      <c r="BD113" s="27" t="n">
        <v>14400</v>
      </c>
      <c r="BE113" s="27" t="n">
        <v>4800</v>
      </c>
      <c r="BF113" s="27" t="n">
        <v>8640</v>
      </c>
      <c r="BG113" s="27" t="n">
        <v>2880</v>
      </c>
      <c r="BH113" s="22" t="n">
        <v>45744</v>
      </c>
      <c r="BI113" s="23" t="n"/>
      <c r="BJ113" s="27" t="n"/>
      <c r="BK113" s="27" t="n"/>
      <c r="BL113" s="27" t="n"/>
      <c r="BM113" s="27" t="n"/>
      <c r="BN113" s="27" t="n"/>
      <c r="BO113" s="24" t="n"/>
      <c r="BP113" s="24" t="n"/>
      <c r="BQ113" s="24" t="n"/>
      <c r="BR113" s="24">
        <f>+VLOOKUP(C113,[1]CV2320!$A$5:$N$900,14,FALSE)</f>
        <v/>
      </c>
      <c r="BS113" s="24">
        <f>+VLOOKUP(C113,[1]CV2340!$A$5:$N$900,14,FALSE)</f>
        <v/>
      </c>
      <c r="BT113" s="24">
        <f>+VLOOKUP(C113,[1]CV2360!$A$5:$N$900,14,FALSE)</f>
        <v/>
      </c>
      <c r="BU113" s="24">
        <f>+VLOOKUP(C113,[1]CV2420!$A$5:$N$900,14,FALSE)</f>
        <v/>
      </c>
      <c r="BV113" s="24">
        <f>+VLOOKUP(C113,[1]CV2440!$A$5:$N$900,14,FALSE)</f>
        <v/>
      </c>
      <c r="BW113" s="24" t="n"/>
      <c r="BX113" s="24">
        <f>+VLOOKUP(C113,[1]CV2520!$A$5:$N$900,14,FALSE)</f>
        <v/>
      </c>
      <c r="BY113" s="24">
        <f>+VLOOKUP(C113,CV!$A$5:$N$896,14,FALSE)</f>
        <v/>
      </c>
      <c r="BZ113" s="24">
        <f>SUBTOTAL(9,BO113:BY113)</f>
        <v/>
      </c>
      <c r="CA113" s="27" t="n"/>
      <c r="CB113" s="27" t="n"/>
      <c r="CC113" s="27" t="n"/>
      <c r="CD113" s="27" t="n"/>
    </row>
    <row r="114">
      <c r="A114" s="19">
        <f>+C114</f>
        <v/>
      </c>
      <c r="B114" s="27">
        <f>+VLOOKUP(A114,'BASE 2540'!$A$2:$B$500,2,FALSE)</f>
        <v/>
      </c>
      <c r="C114" s="27" t="n">
        <v>770520</v>
      </c>
      <c r="D114" s="27" t="inlineStr">
        <is>
          <t>Olvera</t>
        </is>
      </c>
      <c r="E114" s="27" t="inlineStr">
        <is>
          <t>Valente</t>
        </is>
      </c>
      <c r="F114" s="27" t="inlineStr">
        <is>
          <t xml:space="preserve">Issac </t>
        </is>
      </c>
      <c r="G114" s="27">
        <f>+CONCATENATE(D114,"  ",E114," ",F114,)</f>
        <v/>
      </c>
      <c r="H114" s="27" t="inlineStr">
        <is>
          <t>AS</t>
        </is>
      </c>
      <c r="I114" s="27" t="n"/>
      <c r="J114" s="27" t="n">
        <v>2</v>
      </c>
      <c r="K114" s="27" t="inlineStr">
        <is>
          <t>Centro</t>
        </is>
      </c>
      <c r="L114" s="27" t="inlineStr">
        <is>
          <t>TAX</t>
        </is>
      </c>
      <c r="M114" s="27" t="n"/>
      <c r="N114" s="27" t="n"/>
      <c r="O114" s="27" t="n"/>
      <c r="P114" s="27" t="inlineStr">
        <is>
          <t>LIC-EJAD-17</t>
        </is>
      </c>
      <c r="Q114" s="27" t="inlineStr">
        <is>
          <t>LI</t>
        </is>
      </c>
      <c r="R114" s="25" t="n">
        <v>2e+25</v>
      </c>
      <c r="S114" s="27" t="inlineStr">
        <is>
          <t>M</t>
        </is>
      </c>
      <c r="T114" s="27" t="inlineStr">
        <is>
          <t>RI</t>
        </is>
      </c>
      <c r="U114" s="27" t="inlineStr">
        <is>
          <t>-</t>
        </is>
      </c>
      <c r="V114" s="27" t="inlineStr">
        <is>
          <t>30-APR-25 00:00:00</t>
        </is>
      </c>
      <c r="W114" s="27" t="n">
        <v>202320</v>
      </c>
      <c r="X114" s="27" t="inlineStr">
        <is>
          <t>Sabatino</t>
        </is>
      </c>
      <c r="Y114" s="27" t="inlineStr">
        <is>
          <t xml:space="preserve"> No especificada</t>
        </is>
      </c>
      <c r="Z114" s="27" t="n"/>
      <c r="AA114" s="27" t="n">
        <v>-5585772724</v>
      </c>
      <c r="AB114" s="27" t="inlineStr">
        <is>
          <t>OEVI950410HQTLLS04</t>
        </is>
      </c>
      <c r="AC114" s="22" t="n">
        <v>34799</v>
      </c>
      <c r="AD114" s="22" t="n">
        <v>45789</v>
      </c>
      <c r="AE114" s="23" t="inlineStr">
        <is>
          <t>isaac_riot@hotmail.com</t>
        </is>
      </c>
      <c r="AF114" s="27" t="inlineStr">
        <is>
          <t>00770520@red.unid.mx</t>
        </is>
      </c>
      <c r="AG114" s="27" t="n">
        <v>4270</v>
      </c>
      <c r="AH114" s="27" t="n">
        <v>40</v>
      </c>
      <c r="AI114" s="27" t="n">
        <v>0</v>
      </c>
      <c r="AJ114" s="27" t="n">
        <v>40</v>
      </c>
      <c r="AK114" s="27" t="n">
        <v>40</v>
      </c>
      <c r="AL114" s="27" t="n">
        <v>0</v>
      </c>
      <c r="AM114" s="27" t="inlineStr">
        <is>
          <t>19/11/2024 09:42:57 a. m.</t>
        </is>
      </c>
      <c r="AN114" s="27" t="n">
        <v>3</v>
      </c>
      <c r="AO114" s="27" t="n">
        <v>40</v>
      </c>
      <c r="AP114" s="27" t="n">
        <v>1386</v>
      </c>
      <c r="AQ114" s="27" t="n">
        <v>40</v>
      </c>
      <c r="AR114" s="27" t="n">
        <v>1386</v>
      </c>
      <c r="AS114" s="27" t="n">
        <v>40</v>
      </c>
      <c r="AT114" s="27" t="n">
        <v>1386</v>
      </c>
      <c r="AU114" s="27" t="n">
        <v>0</v>
      </c>
      <c r="AV114" s="27" t="n">
        <v>0</v>
      </c>
      <c r="AW114" s="27" t="n">
        <v>0</v>
      </c>
      <c r="AX114" s="27" t="n">
        <v>0</v>
      </c>
      <c r="AY114" s="27" t="n">
        <v>0</v>
      </c>
      <c r="AZ114" s="27" t="n">
        <v>0</v>
      </c>
      <c r="BA114" s="27" t="n">
        <v>5</v>
      </c>
      <c r="BB114" s="27" t="n"/>
      <c r="BC114" s="27" t="n"/>
      <c r="BD114" s="27" t="n">
        <v>12018</v>
      </c>
      <c r="BE114" s="27" t="n">
        <v>3465</v>
      </c>
      <c r="BF114" s="27" t="inlineStr">
        <is>
          <t>7210.8</t>
        </is>
      </c>
      <c r="BG114" s="27" t="n">
        <v>2079</v>
      </c>
      <c r="BH114" s="22" t="n">
        <v>45743</v>
      </c>
      <c r="BI114" s="23" t="n"/>
      <c r="BJ114" s="27" t="n"/>
      <c r="BK114" s="27" t="n"/>
      <c r="BL114" s="27" t="n"/>
      <c r="BM114" s="27" t="n"/>
      <c r="BN114" s="27" t="n"/>
      <c r="BO114" s="24" t="n"/>
      <c r="BP114" s="24" t="n"/>
      <c r="BQ114" s="24" t="n"/>
      <c r="BR114" s="24">
        <f>+VLOOKUP(C114,[1]CV2320!$A$5:$N$900,14,FALSE)</f>
        <v/>
      </c>
      <c r="BS114" s="24">
        <f>+VLOOKUP(C114,[1]CV2340!$A$5:$N$900,14,FALSE)</f>
        <v/>
      </c>
      <c r="BT114" s="24">
        <f>+VLOOKUP(C114,[1]CV2360!$A$5:$N$900,14,FALSE)</f>
        <v/>
      </c>
      <c r="BU114" s="24">
        <f>+VLOOKUP(C114,[1]CV2420!$A$5:$N$900,14,FALSE)</f>
        <v/>
      </c>
      <c r="BV114" s="24">
        <f>+VLOOKUP(C114,[1]CV2440!$A$5:$N$900,14,FALSE)</f>
        <v/>
      </c>
      <c r="BW114" s="24">
        <f>+VLOOKUP(C114,[1]CV2460!$A$5:$N$900,14,FALSE)</f>
        <v/>
      </c>
      <c r="BX114" s="24">
        <f>+VLOOKUP(C114,[1]CV2520!$A$5:$N$900,14,FALSE)</f>
        <v/>
      </c>
      <c r="BY114" s="24">
        <f>+VLOOKUP(C114,CV!$A$5:$N$896,14,FALSE)</f>
        <v/>
      </c>
      <c r="BZ114" s="24">
        <f>SUBTOTAL(9,BO114:BY114)</f>
        <v/>
      </c>
      <c r="CA114" s="27" t="n"/>
      <c r="CB114" s="27" t="n"/>
      <c r="CC114" s="27" t="n"/>
      <c r="CD114" s="27" t="n"/>
    </row>
    <row r="115">
      <c r="A115" s="19">
        <f>+C115</f>
        <v/>
      </c>
      <c r="B115" s="27">
        <f>+VLOOKUP(A115,'BASE 2540'!$A$2:$B$500,2,FALSE)</f>
        <v/>
      </c>
      <c r="C115" s="27" t="n">
        <v>771619</v>
      </c>
      <c r="D115" s="27" t="inlineStr">
        <is>
          <t>Vargas</t>
        </is>
      </c>
      <c r="E115" s="27" t="inlineStr">
        <is>
          <t>Vazquez</t>
        </is>
      </c>
      <c r="F115" s="27" t="inlineStr">
        <is>
          <t xml:space="preserve">Gabriel </t>
        </is>
      </c>
      <c r="G115" s="27">
        <f>+CONCATENATE(D115,"  ",E115," ",F115,)</f>
        <v/>
      </c>
      <c r="H115" s="27" t="inlineStr">
        <is>
          <t>AS</t>
        </is>
      </c>
      <c r="I115" s="27" t="n"/>
      <c r="J115" s="27" t="n">
        <v>2</v>
      </c>
      <c r="K115" s="27" t="inlineStr">
        <is>
          <t>Centro</t>
        </is>
      </c>
      <c r="L115" s="27" t="inlineStr">
        <is>
          <t>TAX</t>
        </is>
      </c>
      <c r="M115" s="27" t="n"/>
      <c r="N115" s="27" t="n"/>
      <c r="O115" s="27" t="n"/>
      <c r="P115" s="27" t="inlineStr">
        <is>
          <t>LIC-EJDE-17</t>
        </is>
      </c>
      <c r="Q115" s="27" t="inlineStr">
        <is>
          <t>LI</t>
        </is>
      </c>
      <c r="R115" s="25" t="n">
        <v>2e+25</v>
      </c>
      <c r="S115" s="27" t="inlineStr">
        <is>
          <t>M</t>
        </is>
      </c>
      <c r="T115" s="27" t="inlineStr">
        <is>
          <t>RI</t>
        </is>
      </c>
      <c r="U115" s="27" t="inlineStr">
        <is>
          <t>-</t>
        </is>
      </c>
      <c r="V115" s="27" t="inlineStr">
        <is>
          <t>26-APR-25 00:00:00</t>
        </is>
      </c>
      <c r="W115" s="27" t="n">
        <v>202320</v>
      </c>
      <c r="X115" s="27" t="inlineStr">
        <is>
          <t>Sabatino</t>
        </is>
      </c>
      <c r="Y115" s="27" t="inlineStr">
        <is>
          <t xml:space="preserve"> No especificada</t>
        </is>
      </c>
      <c r="Z115" s="27" t="n"/>
      <c r="AA115" s="27" t="n">
        <v>-5617581713</v>
      </c>
      <c r="AB115" s="27" t="inlineStr">
        <is>
          <t>VAVG040901HMCRZBA3</t>
        </is>
      </c>
      <c r="AC115" s="22" t="n">
        <v>38231</v>
      </c>
      <c r="AD115" s="22" t="n">
        <v>45785</v>
      </c>
      <c r="AE115" s="23" t="inlineStr">
        <is>
          <t>gabrielvargas9000@gmail.com</t>
        </is>
      </c>
      <c r="AF115" s="27" t="inlineStr">
        <is>
          <t>00771619@red.unid.mx</t>
        </is>
      </c>
      <c r="AG115" s="27" t="n">
        <v>16800</v>
      </c>
      <c r="AH115" s="27" t="n">
        <v>50</v>
      </c>
      <c r="AI115" s="27" t="n">
        <v>0</v>
      </c>
      <c r="AJ115" s="27" t="n">
        <v>50</v>
      </c>
      <c r="AK115" s="27" t="n">
        <v>50</v>
      </c>
      <c r="AL115" s="27" t="n">
        <v>0</v>
      </c>
      <c r="AM115" s="27" t="inlineStr">
        <is>
          <t>21/12/2022 08:42:41 a. m.</t>
        </is>
      </c>
      <c r="AN115" s="27" t="n">
        <v>3</v>
      </c>
      <c r="AO115" s="27" t="n">
        <v>50</v>
      </c>
      <c r="AP115" s="27" t="inlineStr">
        <is>
          <t>1851.5</t>
        </is>
      </c>
      <c r="AQ115" s="27" t="n">
        <v>50</v>
      </c>
      <c r="AR115" s="27" t="inlineStr">
        <is>
          <t>1851.5</t>
        </is>
      </c>
      <c r="AS115" s="27" t="n">
        <v>50</v>
      </c>
      <c r="AT115" s="27" t="inlineStr">
        <is>
          <t>1851.5</t>
        </is>
      </c>
      <c r="AU115" s="27" t="n">
        <v>0</v>
      </c>
      <c r="AV115" s="27" t="n">
        <v>0</v>
      </c>
      <c r="AW115" s="27" t="n">
        <v>0</v>
      </c>
      <c r="AX115" s="27" t="n">
        <v>0</v>
      </c>
      <c r="AY115" s="27" t="n">
        <v>0</v>
      </c>
      <c r="AZ115" s="27" t="n">
        <v>0</v>
      </c>
      <c r="BA115" s="27" t="n">
        <v>4</v>
      </c>
      <c r="BB115" s="27" t="n"/>
      <c r="BC115" s="27" t="n"/>
      <c r="BD115" s="27" t="n">
        <v>11109</v>
      </c>
      <c r="BE115" s="27" t="n">
        <v>3857</v>
      </c>
      <c r="BF115" s="27" t="inlineStr">
        <is>
          <t>5554.5</t>
        </is>
      </c>
      <c r="BG115" s="27" t="inlineStr">
        <is>
          <t>1928.5</t>
        </is>
      </c>
      <c r="BH115" s="22" t="n">
        <v>45747</v>
      </c>
      <c r="BI115" s="23" t="n"/>
      <c r="BJ115" s="27" t="n"/>
      <c r="BK115" s="27" t="n"/>
      <c r="BL115" s="27" t="n"/>
      <c r="BM115" s="27" t="n"/>
      <c r="BN115" s="27" t="n"/>
      <c r="BO115" s="24" t="n"/>
      <c r="BP115" s="24" t="n"/>
      <c r="BQ115" s="24" t="n"/>
      <c r="BR115" s="24">
        <f>+VLOOKUP(C115,[1]CV2320!$A$5:$N$900,14,FALSE)</f>
        <v/>
      </c>
      <c r="BS115" s="24">
        <f>+VLOOKUP(C115,[1]CV2340!$A$5:$N$900,14,FALSE)</f>
        <v/>
      </c>
      <c r="BT115" s="24">
        <f>+VLOOKUP(C115,[1]CV2360!$A$5:$N$900,14,FALSE)</f>
        <v/>
      </c>
      <c r="BU115" s="24">
        <f>+VLOOKUP(C115,[1]CV2420!$A$5:$N$900,14,FALSE)</f>
        <v/>
      </c>
      <c r="BV115" s="24">
        <f>+VLOOKUP(C115,[1]CV2440!$A$5:$N$900,14,FALSE)</f>
        <v/>
      </c>
      <c r="BW115" s="24">
        <f>+VLOOKUP(C115,[1]CV2460!$A$5:$N$900,14,FALSE)</f>
        <v/>
      </c>
      <c r="BX115" s="24">
        <f>+VLOOKUP(C115,[1]CV2520!$A$5:$N$900,14,FALSE)</f>
        <v/>
      </c>
      <c r="BY115" s="24">
        <f>+VLOOKUP(C115,CV!$A$5:$N$896,14,FALSE)</f>
        <v/>
      </c>
      <c r="BZ115" s="24">
        <f>SUBTOTAL(9,BO115:BY115)</f>
        <v/>
      </c>
      <c r="CA115" s="27" t="n"/>
      <c r="CB115" s="27" t="n"/>
      <c r="CC115" s="27" t="n"/>
      <c r="CD115" s="27" t="n"/>
    </row>
    <row r="116">
      <c r="A116" s="19">
        <f>+C116</f>
        <v/>
      </c>
      <c r="B116" s="27">
        <f>+VLOOKUP(A116,'BASE 2540'!$A$2:$B$500,2,FALSE)</f>
        <v/>
      </c>
      <c r="C116" s="27" t="n">
        <v>771874</v>
      </c>
      <c r="D116" s="27" t="inlineStr">
        <is>
          <t>Jimenez</t>
        </is>
      </c>
      <c r="E116" s="27" t="inlineStr">
        <is>
          <t>Mendoza</t>
        </is>
      </c>
      <c r="F116" s="27" t="inlineStr">
        <is>
          <t xml:space="preserve">Julio </t>
        </is>
      </c>
      <c r="G116" s="27">
        <f>+CONCATENATE(D116,"  ",E116," ",F116,)</f>
        <v/>
      </c>
      <c r="H116" s="27" t="inlineStr">
        <is>
          <t>AS</t>
        </is>
      </c>
      <c r="I116" s="27" t="n"/>
      <c r="J116" s="27" t="n">
        <v>2</v>
      </c>
      <c r="K116" s="27" t="inlineStr">
        <is>
          <t>Centro</t>
        </is>
      </c>
      <c r="L116" s="27" t="inlineStr">
        <is>
          <t>TAX</t>
        </is>
      </c>
      <c r="M116" s="27" t="n"/>
      <c r="N116" s="27" t="n"/>
      <c r="O116" s="27" t="n"/>
      <c r="P116" s="27" t="inlineStr">
        <is>
          <t>LIC-DINV-18</t>
        </is>
      </c>
      <c r="Q116" s="27" t="inlineStr">
        <is>
          <t>LI</t>
        </is>
      </c>
      <c r="R116" s="27" t="inlineStr">
        <is>
          <t>2L25</t>
        </is>
      </c>
      <c r="S116" s="27" t="inlineStr">
        <is>
          <t>F</t>
        </is>
      </c>
      <c r="T116" s="27" t="inlineStr">
        <is>
          <t>RI</t>
        </is>
      </c>
      <c r="U116" s="27" t="inlineStr">
        <is>
          <t>-</t>
        </is>
      </c>
      <c r="V116" s="27" t="inlineStr">
        <is>
          <t>29-APR-25 00:00:00</t>
        </is>
      </c>
      <c r="W116" s="27" t="n">
        <v>202320</v>
      </c>
      <c r="X116" s="27" t="inlineStr">
        <is>
          <t>Matutino</t>
        </is>
      </c>
      <c r="Y116" s="27" t="inlineStr">
        <is>
          <t xml:space="preserve"> No especificada</t>
        </is>
      </c>
      <c r="Z116" s="27" t="n"/>
      <c r="AA116" s="27" t="n">
        <v>-5534496654</v>
      </c>
      <c r="AB116" s="27" t="inlineStr">
        <is>
          <t>JIMJ020312HDFMNLA6</t>
        </is>
      </c>
      <c r="AC116" s="22" t="n">
        <v>36962</v>
      </c>
      <c r="AD116" s="22" t="n">
        <v>45790</v>
      </c>
      <c r="AE116" s="23" t="inlineStr">
        <is>
          <t>cecijimenez2261@gmail.com</t>
        </is>
      </c>
      <c r="AF116" s="27" t="inlineStr">
        <is>
          <t>00771874@red.unid.mx</t>
        </is>
      </c>
      <c r="AG116" s="27" t="n">
        <v>4600</v>
      </c>
      <c r="AH116" s="27" t="n">
        <v>10</v>
      </c>
      <c r="AI116" s="27" t="n">
        <v>0</v>
      </c>
      <c r="AJ116" s="27" t="n">
        <v>10</v>
      </c>
      <c r="AK116" s="27" t="n">
        <v>10</v>
      </c>
      <c r="AL116" s="27" t="n">
        <v>0</v>
      </c>
      <c r="AM116" s="27" t="inlineStr">
        <is>
          <t>13/12/2022 08:23:29 p. m.</t>
        </is>
      </c>
      <c r="AN116" s="27" t="n">
        <v>3</v>
      </c>
      <c r="AO116" s="27" t="n">
        <v>10</v>
      </c>
      <c r="AP116" s="27" t="inlineStr">
        <is>
          <t>606.3</t>
        </is>
      </c>
      <c r="AQ116" s="27" t="n">
        <v>10</v>
      </c>
      <c r="AR116" s="27" t="inlineStr">
        <is>
          <t>606.3</t>
        </is>
      </c>
      <c r="AS116" s="27" t="n">
        <v>10</v>
      </c>
      <c r="AT116" s="27" t="inlineStr">
        <is>
          <t>606.3</t>
        </is>
      </c>
      <c r="AU116" s="27" t="n">
        <v>0</v>
      </c>
      <c r="AV116" s="27" t="n">
        <v>0</v>
      </c>
      <c r="AW116" s="27" t="n">
        <v>0</v>
      </c>
      <c r="AX116" s="27" t="n">
        <v>0</v>
      </c>
      <c r="AY116" s="27" t="n">
        <v>0</v>
      </c>
      <c r="AZ116" s="27" t="n">
        <v>0</v>
      </c>
      <c r="BA116" s="27" t="n">
        <v>5</v>
      </c>
      <c r="BB116" s="27" t="n"/>
      <c r="BC116" s="27" t="n"/>
      <c r="BD116" s="27" t="n">
        <v>18189</v>
      </c>
      <c r="BE116" s="27" t="n">
        <v>6063</v>
      </c>
      <c r="BF116" s="27" t="inlineStr">
        <is>
          <t>16370.1</t>
        </is>
      </c>
      <c r="BG116" s="27" t="inlineStr">
        <is>
          <t>5456.7</t>
        </is>
      </c>
      <c r="BH116" s="22" t="n">
        <v>45742</v>
      </c>
      <c r="BI116" s="23" t="n"/>
      <c r="BJ116" s="27" t="n"/>
      <c r="BK116" s="27" t="n"/>
      <c r="BL116" s="27" t="n"/>
      <c r="BM116" s="27" t="n"/>
      <c r="BN116" s="27" t="n"/>
      <c r="BO116" s="24" t="n"/>
      <c r="BP116" s="24" t="n"/>
      <c r="BQ116" s="24" t="n"/>
      <c r="BR116" s="24">
        <f>+VLOOKUP(C116,[1]CV2320!$A$5:$N$900,14,FALSE)</f>
        <v/>
      </c>
      <c r="BS116" s="24">
        <f>+VLOOKUP(C116,[1]CV2340!$A$5:$N$900,14,FALSE)</f>
        <v/>
      </c>
      <c r="BT116" s="24">
        <f>+VLOOKUP(C116,[1]CV2360!$A$5:$N$900,14,FALSE)</f>
        <v/>
      </c>
      <c r="BU116" s="24">
        <f>+VLOOKUP(C116,[1]CV2420!$A$5:$N$900,14,FALSE)</f>
        <v/>
      </c>
      <c r="BV116" s="24">
        <f>+VLOOKUP(C116,[1]CV2440!$A$5:$N$900,14,FALSE)</f>
        <v/>
      </c>
      <c r="BW116" s="24">
        <f>+VLOOKUP(C116,[1]CV2460!$A$5:$N$900,14,FALSE)</f>
        <v/>
      </c>
      <c r="BX116" s="24">
        <f>+VLOOKUP(C116,[1]CV2520!$A$5:$N$900,14,FALSE)</f>
        <v/>
      </c>
      <c r="BY116" s="24">
        <f>+VLOOKUP(C116,CV!$A$5:$N$896,14,FALSE)</f>
        <v/>
      </c>
      <c r="BZ116" s="24">
        <f>SUBTOTAL(9,BO116:BY116)</f>
        <v/>
      </c>
      <c r="CA116" s="27" t="n"/>
      <c r="CB116" s="27" t="n"/>
      <c r="CC116" s="27" t="n"/>
      <c r="CD116" s="27" t="n"/>
    </row>
    <row r="117">
      <c r="A117" s="19">
        <f>+C117</f>
        <v/>
      </c>
      <c r="B117" s="27">
        <f>+VLOOKUP(A117,'BASE 2540'!$A$2:$B$500,2,FALSE)</f>
        <v/>
      </c>
      <c r="C117" s="27" t="n">
        <v>772446</v>
      </c>
      <c r="D117" s="27" t="inlineStr">
        <is>
          <t>Ortiz</t>
        </is>
      </c>
      <c r="E117" s="27" t="inlineStr">
        <is>
          <t>Contreras</t>
        </is>
      </c>
      <c r="F117" s="27" t="inlineStr">
        <is>
          <t xml:space="preserve">Eduardo </t>
        </is>
      </c>
      <c r="G117" s="27">
        <f>+CONCATENATE(D117,"  ",E117," ",F117,)</f>
        <v/>
      </c>
      <c r="H117" s="27" t="inlineStr">
        <is>
          <t>AS</t>
        </is>
      </c>
      <c r="I117" s="27" t="n"/>
      <c r="J117" s="27" t="n">
        <v>2</v>
      </c>
      <c r="K117" s="27" t="inlineStr">
        <is>
          <t>Centro</t>
        </is>
      </c>
      <c r="L117" s="27" t="inlineStr">
        <is>
          <t>TAX</t>
        </is>
      </c>
      <c r="M117" s="27" t="n"/>
      <c r="N117" s="27" t="n"/>
      <c r="O117" s="27" t="n"/>
      <c r="P117" s="27" t="inlineStr">
        <is>
          <t>LIC-CTCO-18</t>
        </is>
      </c>
      <c r="Q117" s="27" t="inlineStr">
        <is>
          <t>LI</t>
        </is>
      </c>
      <c r="R117" s="27" t="inlineStr">
        <is>
          <t>2L25</t>
        </is>
      </c>
      <c r="S117" s="27" t="inlineStr">
        <is>
          <t>M</t>
        </is>
      </c>
      <c r="T117" s="27" t="inlineStr">
        <is>
          <t>RI</t>
        </is>
      </c>
      <c r="U117" s="27" t="inlineStr">
        <is>
          <t>-</t>
        </is>
      </c>
      <c r="V117" s="27" t="inlineStr">
        <is>
          <t>25-APR-25 00:00:00</t>
        </is>
      </c>
      <c r="W117" s="27" t="n">
        <v>202320</v>
      </c>
      <c r="X117" s="27" t="inlineStr">
        <is>
          <t>Sin horario</t>
        </is>
      </c>
      <c r="Y117" s="27" t="inlineStr">
        <is>
          <t xml:space="preserve"> No especificada</t>
        </is>
      </c>
      <c r="Z117" s="27" t="n"/>
      <c r="AA117" s="27" t="n"/>
      <c r="AB117" s="27" t="inlineStr">
        <is>
          <t>OICE021209HDFRNDA3</t>
        </is>
      </c>
      <c r="AC117" s="22" t="n">
        <v>37599</v>
      </c>
      <c r="AD117" s="22" t="n">
        <v>45789</v>
      </c>
      <c r="AE117" s="23" t="inlineStr">
        <is>
          <t>eduardo.ortiz0902@hotmail.com</t>
        </is>
      </c>
      <c r="AF117" s="27" t="inlineStr">
        <is>
          <t>00772446@red.unid.mx</t>
        </is>
      </c>
      <c r="AG117" s="27" t="n">
        <v>14200</v>
      </c>
      <c r="AH117" s="27" t="n">
        <v>10</v>
      </c>
      <c r="AI117" s="27" t="n">
        <v>0</v>
      </c>
      <c r="AJ117" s="27" t="n">
        <v>10</v>
      </c>
      <c r="AK117" s="27" t="n">
        <v>10</v>
      </c>
      <c r="AL117" s="27" t="n">
        <v>0</v>
      </c>
      <c r="AM117" s="27" t="inlineStr">
        <is>
          <t>19/12/2022 10:14:46 a. m.</t>
        </is>
      </c>
      <c r="AN117" s="27" t="n">
        <v>3</v>
      </c>
      <c r="AO117" s="27" t="n">
        <v>10</v>
      </c>
      <c r="AP117" s="27" t="inlineStr">
        <is>
          <t>577.4</t>
        </is>
      </c>
      <c r="AQ117" s="27" t="n">
        <v>10</v>
      </c>
      <c r="AR117" s="27" t="inlineStr">
        <is>
          <t>577.4</t>
        </is>
      </c>
      <c r="AS117" s="27" t="n">
        <v>10</v>
      </c>
      <c r="AT117" s="27" t="inlineStr">
        <is>
          <t>577.4</t>
        </is>
      </c>
      <c r="AU117" s="27" t="n">
        <v>0</v>
      </c>
      <c r="AV117" s="27" t="n">
        <v>0</v>
      </c>
      <c r="AW117" s="27" t="n">
        <v>0</v>
      </c>
      <c r="AX117" s="27" t="n">
        <v>0</v>
      </c>
      <c r="AY117" s="27" t="n">
        <v>0</v>
      </c>
      <c r="AZ117" s="27" t="n">
        <v>0</v>
      </c>
      <c r="BA117" s="27" t="n">
        <v>5</v>
      </c>
      <c r="BB117" s="27" t="n"/>
      <c r="BC117" s="27" t="n"/>
      <c r="BD117" s="27" t="n">
        <v>17322</v>
      </c>
      <c r="BE117" s="27" t="n">
        <v>5774</v>
      </c>
      <c r="BF117" s="27" t="inlineStr">
        <is>
          <t>15589.8</t>
        </is>
      </c>
      <c r="BG117" s="27" t="inlineStr">
        <is>
          <t>5196.6</t>
        </is>
      </c>
      <c r="BH117" s="22" t="n">
        <v>45730</v>
      </c>
      <c r="BI117" s="23" t="n"/>
      <c r="BJ117" s="27" t="n"/>
      <c r="BK117" s="27" t="n"/>
      <c r="BL117" s="27" t="n"/>
      <c r="BM117" s="27" t="n"/>
      <c r="BN117" s="27" t="n"/>
      <c r="BO117" s="24" t="n"/>
      <c r="BP117" s="24" t="n"/>
      <c r="BQ117" s="24" t="n"/>
      <c r="BR117" s="24">
        <f>+VLOOKUP(C117,[1]CV2320!$A$5:$N$900,14,FALSE)</f>
        <v/>
      </c>
      <c r="BS117" s="24">
        <f>+VLOOKUP(C117,[1]CV2340!$A$5:$N$900,14,FALSE)</f>
        <v/>
      </c>
      <c r="BT117" s="24">
        <f>+VLOOKUP(C117,[1]CV2360!$A$5:$N$900,14,FALSE)</f>
        <v/>
      </c>
      <c r="BU117" s="24">
        <f>+VLOOKUP(C117,[1]CV2420!$A$5:$N$900,14,FALSE)</f>
        <v/>
      </c>
      <c r="BV117" s="24">
        <f>+VLOOKUP(C117,[1]CV2440!$A$5:$N$900,14,FALSE)</f>
        <v/>
      </c>
      <c r="BW117" s="24">
        <f>+VLOOKUP(C117,[1]CV2460!$A$5:$N$900,14,FALSE)</f>
        <v/>
      </c>
      <c r="BX117" s="24">
        <f>+VLOOKUP(C117,[1]CV2520!$A$5:$N$900,14,FALSE)</f>
        <v/>
      </c>
      <c r="BY117" s="24">
        <f>+VLOOKUP(C117,CV!$A$5:$N$896,14,FALSE)</f>
        <v/>
      </c>
      <c r="BZ117" s="24">
        <f>SUBTOTAL(9,BO117:BY117)</f>
        <v/>
      </c>
      <c r="CA117" s="27" t="n"/>
      <c r="CB117" s="27" t="n"/>
      <c r="CC117" s="27" t="n"/>
      <c r="CD117" s="27" t="n"/>
    </row>
    <row r="118">
      <c r="A118" s="19">
        <f>+C118</f>
        <v/>
      </c>
      <c r="B118" s="27">
        <f>+VLOOKUP(A118,'BASE 2540'!$A$2:$B$500,2,FALSE)</f>
        <v/>
      </c>
      <c r="C118" s="27" t="n">
        <v>772691</v>
      </c>
      <c r="D118" s="27" t="inlineStr">
        <is>
          <t>Monroy</t>
        </is>
      </c>
      <c r="E118" s="27" t="inlineStr">
        <is>
          <t>Gómez</t>
        </is>
      </c>
      <c r="F118" s="27" t="inlineStr">
        <is>
          <t>Ana Laura</t>
        </is>
      </c>
      <c r="G118" s="27">
        <f>+CONCATENATE(D118,"  ",E118," ",F118,)</f>
        <v/>
      </c>
      <c r="H118" s="27" t="inlineStr">
        <is>
          <t>AS</t>
        </is>
      </c>
      <c r="I118" s="27" t="n"/>
      <c r="J118" s="27" t="n">
        <v>2</v>
      </c>
      <c r="K118" s="27" t="inlineStr">
        <is>
          <t>Centro</t>
        </is>
      </c>
      <c r="L118" s="27" t="inlineStr">
        <is>
          <t>TAX</t>
        </is>
      </c>
      <c r="M118" s="27" t="n"/>
      <c r="N118" s="27" t="n"/>
      <c r="O118" s="27" t="n"/>
      <c r="P118" s="27" t="inlineStr">
        <is>
          <t>LIC-EJAD-17</t>
        </is>
      </c>
      <c r="Q118" s="27" t="inlineStr">
        <is>
          <t>LI</t>
        </is>
      </c>
      <c r="R118" s="25" t="n">
        <v>2e+25</v>
      </c>
      <c r="S118" s="27" t="inlineStr">
        <is>
          <t>F</t>
        </is>
      </c>
      <c r="T118" s="27" t="inlineStr">
        <is>
          <t>RI</t>
        </is>
      </c>
      <c r="U118" s="27" t="inlineStr">
        <is>
          <t>-</t>
        </is>
      </c>
      <c r="V118" s="27" t="inlineStr">
        <is>
          <t>26-APR-25 00:00:00</t>
        </is>
      </c>
      <c r="W118" s="27" t="n">
        <v>202320</v>
      </c>
      <c r="X118" s="27" t="inlineStr">
        <is>
          <t>Sabatino</t>
        </is>
      </c>
      <c r="Y118" s="27" t="inlineStr">
        <is>
          <t xml:space="preserve"> No especificada</t>
        </is>
      </c>
      <c r="Z118" s="27" t="n"/>
      <c r="AA118" s="27" t="n">
        <v>-5535330869</v>
      </c>
      <c r="AB118" s="27" t="inlineStr">
        <is>
          <t>MOGA840301MDFNMN08</t>
        </is>
      </c>
      <c r="AC118" s="22" t="n">
        <v>30742</v>
      </c>
      <c r="AD118" s="22" t="n">
        <v>45742</v>
      </c>
      <c r="AE118" s="23" t="inlineStr">
        <is>
          <t>arualyornom31@gmail.com</t>
        </is>
      </c>
      <c r="AF118" s="27" t="inlineStr">
        <is>
          <t>00772691@red.unid.mx</t>
        </is>
      </c>
      <c r="AG118" s="27" t="n">
        <v>14100</v>
      </c>
      <c r="AH118" s="27" t="n">
        <v>55</v>
      </c>
      <c r="AI118" s="27" t="n">
        <v>0</v>
      </c>
      <c r="AJ118" s="27" t="n">
        <v>55</v>
      </c>
      <c r="AK118" s="27" t="n">
        <v>55</v>
      </c>
      <c r="AL118" s="27" t="n">
        <v>0</v>
      </c>
      <c r="AM118" s="27" t="inlineStr">
        <is>
          <t>20/12/2022 05:43:32 p. m.</t>
        </is>
      </c>
      <c r="AN118" s="27" t="n">
        <v>3</v>
      </c>
      <c r="AO118" s="27" t="n">
        <v>55</v>
      </c>
      <c r="AP118" s="27" t="inlineStr">
        <is>
          <t>2227.5</t>
        </is>
      </c>
      <c r="AQ118" s="27" t="n">
        <v>55</v>
      </c>
      <c r="AR118" s="27" t="inlineStr">
        <is>
          <t>2227.5</t>
        </is>
      </c>
      <c r="AS118" s="27" t="n">
        <v>55</v>
      </c>
      <c r="AT118" s="27" t="inlineStr">
        <is>
          <t>2227.5</t>
        </is>
      </c>
      <c r="AU118" s="27" t="n">
        <v>0</v>
      </c>
      <c r="AV118" s="27" t="n">
        <v>0</v>
      </c>
      <c r="AW118" s="27" t="n">
        <v>0</v>
      </c>
      <c r="AX118" s="27" t="n">
        <v>0</v>
      </c>
      <c r="AY118" s="27" t="n">
        <v>0</v>
      </c>
      <c r="AZ118" s="27" t="n">
        <v>0</v>
      </c>
      <c r="BA118" s="27" t="n">
        <v>5</v>
      </c>
      <c r="BB118" s="27" t="n"/>
      <c r="BC118" s="27" t="n"/>
      <c r="BD118" s="27" t="n">
        <v>12150</v>
      </c>
      <c r="BE118" s="27" t="n">
        <v>4050</v>
      </c>
      <c r="BF118" s="27" t="inlineStr">
        <is>
          <t>5467.5</t>
        </is>
      </c>
      <c r="BG118" s="27" t="inlineStr">
        <is>
          <t>1822.5</t>
        </is>
      </c>
      <c r="BH118" s="22" t="n">
        <v>45742</v>
      </c>
      <c r="BI118" s="23" t="n"/>
      <c r="BJ118" s="27" t="n"/>
      <c r="BK118" s="27" t="n"/>
      <c r="BL118" s="27" t="n"/>
      <c r="BM118" s="27" t="n"/>
      <c r="BN118" s="27" t="n"/>
      <c r="BO118" s="24" t="n"/>
      <c r="BP118" s="24" t="n"/>
      <c r="BQ118" s="24" t="n"/>
      <c r="BR118" s="24">
        <f>+VLOOKUP(C118,[1]CV2320!$A$5:$N$900,14,FALSE)</f>
        <v/>
      </c>
      <c r="BS118" s="24">
        <f>+VLOOKUP(C118,[1]CV2340!$A$5:$N$900,14,FALSE)</f>
        <v/>
      </c>
      <c r="BT118" s="24">
        <f>+VLOOKUP(C118,[1]CV2360!$A$5:$N$900,14,FALSE)</f>
        <v/>
      </c>
      <c r="BU118" s="24">
        <f>+VLOOKUP(C118,[1]CV2420!$A$5:$N$900,14,FALSE)</f>
        <v/>
      </c>
      <c r="BV118" s="24">
        <f>+VLOOKUP(C118,[1]CV2440!$A$5:$N$900,14,FALSE)</f>
        <v/>
      </c>
      <c r="BW118" s="24">
        <f>+VLOOKUP(C118,[1]CV2460!$A$5:$N$900,14,FALSE)</f>
        <v/>
      </c>
      <c r="BX118" s="24">
        <f>+VLOOKUP(C118,[1]CV2520!$A$5:$N$900,14,FALSE)</f>
        <v/>
      </c>
      <c r="BY118" s="24">
        <f>+VLOOKUP(C118,CV!$A$5:$N$896,14,FALSE)</f>
        <v/>
      </c>
      <c r="BZ118" s="24">
        <f>SUBTOTAL(9,BO118:BY118)</f>
        <v/>
      </c>
      <c r="CA118" s="27" t="n"/>
      <c r="CB118" s="27" t="n"/>
      <c r="CC118" s="27" t="n"/>
      <c r="CD118" s="27" t="n"/>
    </row>
    <row r="119">
      <c r="A119" s="19">
        <f>+C119</f>
        <v/>
      </c>
      <c r="B119" s="27">
        <f>+VLOOKUP(A119,'BASE 2540'!$A$2:$B$500,2,FALSE)</f>
        <v/>
      </c>
      <c r="C119" s="27" t="n">
        <v>772863</v>
      </c>
      <c r="D119" s="27" t="inlineStr">
        <is>
          <t>Flores</t>
        </is>
      </c>
      <c r="E119" s="27" t="inlineStr">
        <is>
          <t>Muñoz</t>
        </is>
      </c>
      <c r="F119" s="27" t="inlineStr">
        <is>
          <t xml:space="preserve">Julian </t>
        </is>
      </c>
      <c r="G119" s="27">
        <f>+CONCATENATE(D119,"  ",E119," ",F119,)</f>
        <v/>
      </c>
      <c r="H119" s="27" t="inlineStr">
        <is>
          <t>AS</t>
        </is>
      </c>
      <c r="I119" s="27" t="n"/>
      <c r="J119" s="27" t="n">
        <v>2</v>
      </c>
      <c r="K119" s="27" t="inlineStr">
        <is>
          <t>Centro</t>
        </is>
      </c>
      <c r="L119" s="27" t="inlineStr">
        <is>
          <t>TAX</t>
        </is>
      </c>
      <c r="M119" s="27" t="n"/>
      <c r="N119" s="27" t="n"/>
      <c r="O119" s="27" t="n"/>
      <c r="P119" s="27" t="inlineStr">
        <is>
          <t>LIC-EJEP-18</t>
        </is>
      </c>
      <c r="Q119" s="27" t="inlineStr">
        <is>
          <t>LI</t>
        </is>
      </c>
      <c r="R119" s="25" t="n">
        <v>2e+25</v>
      </c>
      <c r="S119" s="27" t="inlineStr">
        <is>
          <t>M</t>
        </is>
      </c>
      <c r="T119" s="27" t="inlineStr">
        <is>
          <t>RI</t>
        </is>
      </c>
      <c r="U119" s="27" t="inlineStr">
        <is>
          <t>-</t>
        </is>
      </c>
      <c r="V119" s="21" t="n">
        <v>45798</v>
      </c>
      <c r="W119" s="27" t="n">
        <v>202320</v>
      </c>
      <c r="X119" s="27" t="inlineStr">
        <is>
          <t>Sabatino</t>
        </is>
      </c>
      <c r="Y119" s="27" t="inlineStr">
        <is>
          <t xml:space="preserve"> No especificada</t>
        </is>
      </c>
      <c r="Z119" s="27" t="inlineStr">
        <is>
          <t>52-5512902224</t>
        </is>
      </c>
      <c r="AA119" s="27" t="inlineStr">
        <is>
          <t>52-5531330452</t>
        </is>
      </c>
      <c r="AB119" s="27" t="inlineStr">
        <is>
          <t>FOMJ710209HDFLXL03</t>
        </is>
      </c>
      <c r="AC119" s="22" t="n">
        <v>25973</v>
      </c>
      <c r="AD119" s="22" t="n">
        <v>45779</v>
      </c>
      <c r="AE119" s="23" t="inlineStr">
        <is>
          <t>naylu009@gmail.com</t>
        </is>
      </c>
      <c r="AF119" s="27" t="inlineStr">
        <is>
          <t>00772863@red.unid.mx</t>
        </is>
      </c>
      <c r="AG119" s="27" t="n">
        <v>57840</v>
      </c>
      <c r="AH119" s="27" t="n">
        <v>48</v>
      </c>
      <c r="AI119" s="27" t="n">
        <v>0</v>
      </c>
      <c r="AJ119" s="27" t="n">
        <v>48</v>
      </c>
      <c r="AK119" s="27" t="n">
        <v>48</v>
      </c>
      <c r="AL119" s="27" t="n">
        <v>0</v>
      </c>
      <c r="AM119" s="27" t="inlineStr">
        <is>
          <t>21/12/2022 08:43:39 p. m.</t>
        </is>
      </c>
      <c r="AN119" s="27" t="n">
        <v>3</v>
      </c>
      <c r="AO119" s="27" t="n">
        <v>48</v>
      </c>
      <c r="AP119" s="27" t="n">
        <v>0</v>
      </c>
      <c r="AQ119" s="27" t="n">
        <v>48</v>
      </c>
      <c r="AR119" s="27" t="n">
        <v>0</v>
      </c>
      <c r="AS119" s="27" t="n">
        <v>48</v>
      </c>
      <c r="AT119" s="27" t="n">
        <v>0</v>
      </c>
      <c r="AU119" s="27" t="n">
        <v>0</v>
      </c>
      <c r="AV119" s="27" t="n">
        <v>0</v>
      </c>
      <c r="AW119" s="27" t="n">
        <v>0</v>
      </c>
      <c r="AX119" s="27" t="n">
        <v>0</v>
      </c>
      <c r="AY119" s="27" t="n">
        <v>0</v>
      </c>
      <c r="AZ119" s="27" t="n">
        <v>0</v>
      </c>
      <c r="BA119" s="27" t="n">
        <v>1</v>
      </c>
      <c r="BB119" s="27" t="n"/>
      <c r="BC119" s="27" t="n"/>
      <c r="BD119" s="27" t="n">
        <v>5832</v>
      </c>
      <c r="BE119" s="27" t="n">
        <v>4050</v>
      </c>
      <c r="BF119" s="27" t="inlineStr">
        <is>
          <t>3032.64</t>
        </is>
      </c>
      <c r="BG119" s="27" t="n">
        <v>2106</v>
      </c>
      <c r="BH119" s="22" t="n">
        <v>45779</v>
      </c>
      <c r="BI119" s="23" t="n"/>
      <c r="BJ119" s="27" t="n"/>
      <c r="BK119" s="27" t="n"/>
      <c r="BL119" s="27" t="n"/>
      <c r="BM119" s="27" t="n"/>
      <c r="BN119" s="27" t="n"/>
      <c r="BO119" s="24" t="n"/>
      <c r="BP119" s="24" t="n"/>
      <c r="BQ119" s="24" t="n"/>
      <c r="BR119" s="24">
        <f>+VLOOKUP(C119,[1]CV2320!$A$5:$N$900,14,FALSE)</f>
        <v/>
      </c>
      <c r="BS119" s="24">
        <f>+VLOOKUP(C119,[1]CV2340!$A$5:$N$900,14,FALSE)</f>
        <v/>
      </c>
      <c r="BT119" s="24">
        <f>+VLOOKUP(C119,[1]CV2360!$A$5:$N$900,14,FALSE)</f>
        <v/>
      </c>
      <c r="BU119" s="24">
        <f>+VLOOKUP(C119,[1]CV2420!$A$5:$N$900,14,FALSE)</f>
        <v/>
      </c>
      <c r="BV119" s="24">
        <f>+VLOOKUP(C119,[1]CV2440!$A$5:$N$900,14,FALSE)</f>
        <v/>
      </c>
      <c r="BW119" s="24">
        <f>+VLOOKUP(C119,[1]CV2460!$A$5:$N$900,14,FALSE)</f>
        <v/>
      </c>
      <c r="BX119" s="24">
        <f>+VLOOKUP(C119,[1]CV2520!$A$5:$N$900,14,FALSE)</f>
        <v/>
      </c>
      <c r="BY119" s="24">
        <f>+VLOOKUP(C119,CV!$A$5:$N$896,14,FALSE)</f>
        <v/>
      </c>
      <c r="BZ119" s="24">
        <f>SUBTOTAL(9,BO119:BY119)</f>
        <v/>
      </c>
      <c r="CA119" s="27" t="n"/>
      <c r="CB119" s="27" t="n"/>
      <c r="CC119" s="27" t="n"/>
      <c r="CD119" s="27" t="n"/>
    </row>
    <row r="120">
      <c r="A120" s="19">
        <f>+C120</f>
        <v/>
      </c>
      <c r="B120" s="27">
        <f>+VLOOKUP(A120,'BASE 2540'!$A$2:$B$500,2,FALSE)</f>
        <v/>
      </c>
      <c r="C120" s="27" t="n">
        <v>773177</v>
      </c>
      <c r="D120" s="27" t="inlineStr">
        <is>
          <t>Martinez</t>
        </is>
      </c>
      <c r="E120" s="27" t="inlineStr">
        <is>
          <t>Contreras</t>
        </is>
      </c>
      <c r="F120" s="27" t="inlineStr">
        <is>
          <t>Carlos Alfonso</t>
        </is>
      </c>
      <c r="G120" s="27">
        <f>+CONCATENATE(D120,"  ",E120," ",F120,)</f>
        <v/>
      </c>
      <c r="H120" s="27" t="inlineStr">
        <is>
          <t>AS</t>
        </is>
      </c>
      <c r="I120" s="27" t="n"/>
      <c r="J120" s="27" t="n">
        <v>2</v>
      </c>
      <c r="K120" s="27" t="inlineStr">
        <is>
          <t>Centro</t>
        </is>
      </c>
      <c r="L120" s="27" t="inlineStr">
        <is>
          <t>TAX</t>
        </is>
      </c>
      <c r="M120" s="27" t="n"/>
      <c r="N120" s="27" t="n"/>
      <c r="O120" s="27" t="n"/>
      <c r="P120" s="27" t="inlineStr">
        <is>
          <t>LIC-DERE-18</t>
        </is>
      </c>
      <c r="Q120" s="27" t="inlineStr">
        <is>
          <t>LI</t>
        </is>
      </c>
      <c r="R120" s="27" t="inlineStr">
        <is>
          <t>2L25</t>
        </is>
      </c>
      <c r="S120" s="27" t="inlineStr">
        <is>
          <t>M</t>
        </is>
      </c>
      <c r="T120" s="27" t="inlineStr">
        <is>
          <t>RI</t>
        </is>
      </c>
      <c r="U120" s="27" t="inlineStr">
        <is>
          <t>-</t>
        </is>
      </c>
      <c r="V120" s="21" t="n">
        <v>45791</v>
      </c>
      <c r="W120" s="27" t="n">
        <v>202320</v>
      </c>
      <c r="X120" s="27" t="inlineStr">
        <is>
          <t>Sin horario</t>
        </is>
      </c>
      <c r="Y120" s="27" t="inlineStr">
        <is>
          <t xml:space="preserve"> No especificada</t>
        </is>
      </c>
      <c r="Z120" s="27" t="n"/>
      <c r="AA120" s="27" t="n"/>
      <c r="AB120" s="27" t="inlineStr">
        <is>
          <t>MACC980809HMCRNR05</t>
        </is>
      </c>
      <c r="AC120" s="22" t="n">
        <v>36016</v>
      </c>
      <c r="AD120" s="22" t="n">
        <v>45749</v>
      </c>
      <c r="AE120" s="23" t="inlineStr">
        <is>
          <t>carlosalfonsom118@gmail.com</t>
        </is>
      </c>
      <c r="AF120" s="27" t="inlineStr">
        <is>
          <t>00773177@red.unid.mx</t>
        </is>
      </c>
      <c r="AG120" s="27" t="n">
        <v>6400</v>
      </c>
      <c r="AH120" s="27" t="n">
        <v>0</v>
      </c>
      <c r="AI120" s="27" t="n">
        <v>0</v>
      </c>
      <c r="AJ120" s="27" t="n">
        <v>0</v>
      </c>
      <c r="AK120" s="27" t="n">
        <v>0</v>
      </c>
      <c r="AL120" s="27" t="n">
        <v>0</v>
      </c>
      <c r="AM120" s="27" t="inlineStr">
        <is>
          <t>14/01/2024 08:14:38 p. m.</t>
        </is>
      </c>
      <c r="AN120" s="27" t="n">
        <v>3</v>
      </c>
      <c r="AO120" s="27" t="n">
        <v>0</v>
      </c>
      <c r="AP120" s="27" t="inlineStr">
        <is>
          <t>1515.75</t>
        </is>
      </c>
      <c r="AQ120" s="27" t="n">
        <v>0</v>
      </c>
      <c r="AR120" s="27" t="inlineStr">
        <is>
          <t>1515.75</t>
        </is>
      </c>
      <c r="AS120" s="27" t="n">
        <v>0</v>
      </c>
      <c r="AT120" s="27" t="inlineStr">
        <is>
          <t>1515.75</t>
        </is>
      </c>
      <c r="AU120" s="27" t="n">
        <v>0</v>
      </c>
      <c r="AV120" s="27" t="n">
        <v>0</v>
      </c>
      <c r="AW120" s="27" t="n">
        <v>0</v>
      </c>
      <c r="AX120" s="27" t="n">
        <v>0</v>
      </c>
      <c r="AY120" s="27" t="n">
        <v>0</v>
      </c>
      <c r="AZ120" s="27" t="n">
        <v>0</v>
      </c>
      <c r="BA120" s="27" t="n">
        <v>6</v>
      </c>
      <c r="BB120" s="27" t="n"/>
      <c r="BC120" s="27" t="n"/>
      <c r="BD120" s="27" t="n">
        <v>18189</v>
      </c>
      <c r="BE120" s="27" t="n">
        <v>6063</v>
      </c>
      <c r="BF120" s="27" t="n">
        <v>18189</v>
      </c>
      <c r="BG120" s="27" t="n">
        <v>6063</v>
      </c>
      <c r="BH120" s="22" t="n">
        <v>45749</v>
      </c>
      <c r="BI120" s="23" t="n"/>
      <c r="BJ120" s="27" t="n"/>
      <c r="BK120" s="27" t="n"/>
      <c r="BL120" s="27" t="n"/>
      <c r="BM120" s="27" t="n"/>
      <c r="BN120" s="27" t="n"/>
      <c r="BO120" s="24" t="n"/>
      <c r="BP120" s="24" t="n"/>
      <c r="BQ120" s="24" t="n"/>
      <c r="BR120" s="24" t="n"/>
      <c r="BS120" s="24" t="n"/>
      <c r="BT120" s="24" t="n"/>
      <c r="BU120" s="24">
        <f>+VLOOKUP(C120,[1]CV2420!$A$5:$N$900,14,FALSE)</f>
        <v/>
      </c>
      <c r="BV120" s="24">
        <f>+VLOOKUP(C120,[1]CV2440!$A$5:$N$900,14,FALSE)</f>
        <v/>
      </c>
      <c r="BW120" s="24">
        <f>+VLOOKUP(C120,[1]CV2460!$A$5:$N$900,14,FALSE)</f>
        <v/>
      </c>
      <c r="BX120" s="24">
        <f>+VLOOKUP(C120,[1]CV2520!$A$5:$N$900,14,FALSE)</f>
        <v/>
      </c>
      <c r="BY120" s="24">
        <f>+VLOOKUP(C120,CV!$A$5:$N$896,14,FALSE)</f>
        <v/>
      </c>
      <c r="BZ120" s="24">
        <f>SUBTOTAL(9,BO120:BY120)</f>
        <v/>
      </c>
      <c r="CA120" s="27" t="n"/>
      <c r="CB120" s="27" t="n"/>
      <c r="CC120" s="27" t="n"/>
      <c r="CD120" s="27" t="n"/>
    </row>
    <row r="121">
      <c r="A121" s="19">
        <f>+C121</f>
        <v/>
      </c>
      <c r="B121" s="27">
        <f>+VLOOKUP(A121,'BASE 2540'!$A$2:$B$500,2,FALSE)</f>
        <v/>
      </c>
      <c r="C121" s="27" t="n">
        <v>773974</v>
      </c>
      <c r="D121" s="27" t="inlineStr">
        <is>
          <t>Miranda</t>
        </is>
      </c>
      <c r="E121" s="27" t="inlineStr">
        <is>
          <t>Rodriguez</t>
        </is>
      </c>
      <c r="F121" s="27" t="inlineStr">
        <is>
          <t>Cinthia Berenice</t>
        </is>
      </c>
      <c r="G121" s="27">
        <f>+CONCATENATE(D121,"  ",E121," ",F121,)</f>
        <v/>
      </c>
      <c r="H121" s="27" t="inlineStr">
        <is>
          <t>AS</t>
        </is>
      </c>
      <c r="I121" s="27" t="n"/>
      <c r="J121" s="27" t="n">
        <v>2</v>
      </c>
      <c r="K121" s="27" t="inlineStr">
        <is>
          <t>Centro</t>
        </is>
      </c>
      <c r="L121" s="27" t="inlineStr">
        <is>
          <t>TAX</t>
        </is>
      </c>
      <c r="M121" s="27" t="n"/>
      <c r="N121" s="27" t="n"/>
      <c r="O121" s="27" t="n"/>
      <c r="P121" s="27" t="inlineStr">
        <is>
          <t>LIC-EJAD-17</t>
        </is>
      </c>
      <c r="Q121" s="27" t="inlineStr">
        <is>
          <t>LI</t>
        </is>
      </c>
      <c r="R121" s="25" t="n">
        <v>2e+25</v>
      </c>
      <c r="S121" s="27" t="inlineStr">
        <is>
          <t>F</t>
        </is>
      </c>
      <c r="T121" s="27" t="inlineStr">
        <is>
          <t>RA</t>
        </is>
      </c>
      <c r="U121" s="27" t="inlineStr">
        <is>
          <t>-</t>
        </is>
      </c>
      <c r="V121" s="21" t="n">
        <v>45784</v>
      </c>
      <c r="W121" s="27" t="n">
        <v>202320</v>
      </c>
      <c r="X121" s="27" t="inlineStr">
        <is>
          <t>Sabatino</t>
        </is>
      </c>
      <c r="Y121" s="27" t="inlineStr">
        <is>
          <t xml:space="preserve"> No especificada</t>
        </is>
      </c>
      <c r="Z121" s="27" t="n"/>
      <c r="AA121" s="27" t="n">
        <v>-5542941719</v>
      </c>
      <c r="AB121" s="27" t="inlineStr">
        <is>
          <t>MIRC880222MDFRDN06</t>
        </is>
      </c>
      <c r="AC121" s="22" t="n">
        <v>32195</v>
      </c>
      <c r="AD121" s="22" t="n">
        <v>45776</v>
      </c>
      <c r="AE121" s="23" t="inlineStr">
        <is>
          <t>berenicemiranda88@gmail.com</t>
        </is>
      </c>
      <c r="AF121" s="27" t="inlineStr">
        <is>
          <t>00773974@red.unid.mx</t>
        </is>
      </c>
      <c r="AG121" s="27" t="n">
        <v>1080</v>
      </c>
      <c r="AH121" s="27" t="n">
        <v>0</v>
      </c>
      <c r="AI121" s="27" t="n">
        <v>0</v>
      </c>
      <c r="AJ121" s="27" t="n">
        <v>0</v>
      </c>
      <c r="AK121" s="27" t="n">
        <v>0</v>
      </c>
      <c r="AL121" s="27" t="n">
        <v>0</v>
      </c>
      <c r="AM121" s="27" t="inlineStr">
        <is>
          <t>29/04/2025 11:15:01 a. m.</t>
        </is>
      </c>
      <c r="AN121" s="27" t="n">
        <v>3</v>
      </c>
      <c r="AO121" s="27" t="n">
        <v>0</v>
      </c>
      <c r="AP121" s="27" t="n">
        <v>0</v>
      </c>
      <c r="AQ121" s="27" t="n">
        <v>0</v>
      </c>
      <c r="AR121" s="27" t="n">
        <v>0</v>
      </c>
      <c r="AS121" s="27" t="n">
        <v>0</v>
      </c>
      <c r="AT121" s="27" t="n">
        <v>0</v>
      </c>
      <c r="AU121" s="27" t="n">
        <v>0</v>
      </c>
      <c r="AV121" s="27" t="n">
        <v>0</v>
      </c>
      <c r="AW121" s="27" t="n">
        <v>0</v>
      </c>
      <c r="AX121" s="27" t="n">
        <v>0</v>
      </c>
      <c r="AY121" s="27" t="n">
        <v>0</v>
      </c>
      <c r="AZ121" s="27" t="n">
        <v>0</v>
      </c>
      <c r="BA121" s="27" t="n">
        <v>5</v>
      </c>
      <c r="BB121" s="27" t="n">
        <v>55</v>
      </c>
      <c r="BC121" s="27" t="n"/>
      <c r="BD121" s="27" t="n">
        <v>9900</v>
      </c>
      <c r="BE121" s="27" t="n">
        <v>3300</v>
      </c>
      <c r="BF121" s="27" t="n">
        <v>4455</v>
      </c>
      <c r="BG121" s="27" t="n">
        <v>4455</v>
      </c>
      <c r="BH121" s="22" t="n">
        <v>45776</v>
      </c>
      <c r="BI121" s="23" t="n"/>
      <c r="BJ121" s="27" t="n"/>
      <c r="BK121" s="27" t="n"/>
      <c r="BL121" s="27" t="n"/>
      <c r="BM121" s="27" t="n"/>
      <c r="BN121" s="27" t="n"/>
      <c r="BO121" s="24" t="n"/>
      <c r="BP121" s="24" t="n"/>
      <c r="BQ121" s="24" t="n"/>
      <c r="BR121" s="24">
        <f>+VLOOKUP(C121,[1]CV2320!$A$5:$N$900,14,FALSE)</f>
        <v/>
      </c>
      <c r="BS121" s="24">
        <f>+VLOOKUP(C121,[1]CV2340!$A$5:$N$900,14,FALSE)</f>
        <v/>
      </c>
      <c r="BT121" s="24">
        <f>+VLOOKUP(C121,[1]CV2360!$A$5:$N$900,14,FALSE)</f>
        <v/>
      </c>
      <c r="BU121" s="24">
        <f>+VLOOKUP(C121,[1]CV2420!$A$5:$N$900,14,FALSE)</f>
        <v/>
      </c>
      <c r="BV121" s="24">
        <f>+VLOOKUP(C121,[1]CV2440!$A$5:$N$900,14,FALSE)</f>
        <v/>
      </c>
      <c r="BW121" s="24" t="n"/>
      <c r="BX121" s="24" t="n"/>
      <c r="BY121" s="24">
        <f>+VLOOKUP(C121,CV!$A$5:$N$896,14,FALSE)</f>
        <v/>
      </c>
      <c r="BZ121" s="24">
        <f>SUBTOTAL(9,BO121:BY121)</f>
        <v/>
      </c>
      <c r="CA121" s="27" t="n"/>
      <c r="CB121" s="27" t="n"/>
      <c r="CC121" s="27" t="n"/>
      <c r="CD121" s="27" t="n"/>
    </row>
    <row r="122">
      <c r="A122" s="19">
        <f>+C122</f>
        <v/>
      </c>
      <c r="B122" s="27">
        <f>+VLOOKUP(A122,'BASE 2540'!$A$2:$B$500,2,FALSE)</f>
        <v/>
      </c>
      <c r="C122" s="27" t="n">
        <v>774036</v>
      </c>
      <c r="D122" s="27" t="inlineStr">
        <is>
          <t>Ojeda</t>
        </is>
      </c>
      <c r="E122" s="27" t="inlineStr">
        <is>
          <t>Mata</t>
        </is>
      </c>
      <c r="F122" s="27" t="inlineStr">
        <is>
          <t xml:space="preserve">Daniela </t>
        </is>
      </c>
      <c r="G122" s="27">
        <f>+CONCATENATE(D122,"  ",E122," ",F122,)</f>
        <v/>
      </c>
      <c r="H122" s="27" t="inlineStr">
        <is>
          <t>AS</t>
        </is>
      </c>
      <c r="I122" s="27" t="n"/>
      <c r="J122" s="27" t="n">
        <v>2</v>
      </c>
      <c r="K122" s="27" t="inlineStr">
        <is>
          <t>Centro</t>
        </is>
      </c>
      <c r="L122" s="27" t="inlineStr">
        <is>
          <t>TAX</t>
        </is>
      </c>
      <c r="M122" s="27" t="n"/>
      <c r="N122" s="27" t="n"/>
      <c r="O122" s="27" t="n"/>
      <c r="P122" s="27" t="inlineStr">
        <is>
          <t>LIC-EJME-17</t>
        </is>
      </c>
      <c r="Q122" s="27" t="inlineStr">
        <is>
          <t>LI</t>
        </is>
      </c>
      <c r="R122" s="25" t="n">
        <v>2e+25</v>
      </c>
      <c r="S122" s="27" t="inlineStr">
        <is>
          <t>F</t>
        </is>
      </c>
      <c r="T122" s="27" t="inlineStr">
        <is>
          <t>RI</t>
        </is>
      </c>
      <c r="U122" s="27" t="inlineStr">
        <is>
          <t>-</t>
        </is>
      </c>
      <c r="V122" s="27" t="inlineStr">
        <is>
          <t>27-APR-25 00:00:00</t>
        </is>
      </c>
      <c r="W122" s="27" t="n">
        <v>202320</v>
      </c>
      <c r="X122" s="27" t="inlineStr">
        <is>
          <t>Matutino</t>
        </is>
      </c>
      <c r="Y122" s="27" t="inlineStr">
        <is>
          <t xml:space="preserve"> No especificada</t>
        </is>
      </c>
      <c r="Z122" s="27" t="n"/>
      <c r="AA122" s="27" t="n">
        <v>-5541330535</v>
      </c>
      <c r="AB122" s="27" t="inlineStr">
        <is>
          <t>OEMD021019MDFJTNA5</t>
        </is>
      </c>
      <c r="AC122" s="22" t="n">
        <v>37548</v>
      </c>
      <c r="AD122" s="27" t="inlineStr">
        <is>
          <t>10/05/2025 04:36:10 p. m.</t>
        </is>
      </c>
      <c r="AE122" s="23" t="inlineStr">
        <is>
          <t>danielaojmata.19@gmail.com</t>
        </is>
      </c>
      <c r="AF122" s="27" t="inlineStr">
        <is>
          <t>00774036@red.unid.mx</t>
        </is>
      </c>
      <c r="AG122" s="27" t="n">
        <v>1000</v>
      </c>
      <c r="AH122" s="27" t="n">
        <v>45</v>
      </c>
      <c r="AI122" s="27" t="n">
        <v>0</v>
      </c>
      <c r="AJ122" s="27" t="n">
        <v>45</v>
      </c>
      <c r="AK122" s="27" t="n">
        <v>45</v>
      </c>
      <c r="AL122" s="27" t="n">
        <v>0</v>
      </c>
      <c r="AM122" s="27" t="inlineStr">
        <is>
          <t>12/09/2023 02:09:35 p. m.</t>
        </is>
      </c>
      <c r="AN122" s="27" t="n">
        <v>3</v>
      </c>
      <c r="AO122" s="27" t="n">
        <v>45</v>
      </c>
      <c r="AP122" s="27" t="inlineStr">
        <is>
          <t>2164.5</t>
        </is>
      </c>
      <c r="AQ122" s="27" t="n">
        <v>45</v>
      </c>
      <c r="AR122" s="27" t="inlineStr">
        <is>
          <t>2164.5</t>
        </is>
      </c>
      <c r="AS122" s="27" t="n">
        <v>45</v>
      </c>
      <c r="AT122" s="27" t="inlineStr">
        <is>
          <t>2164.5</t>
        </is>
      </c>
      <c r="AU122" s="27" t="n">
        <v>0</v>
      </c>
      <c r="AV122" s="27" t="n">
        <v>0</v>
      </c>
      <c r="AW122" s="27" t="n">
        <v>0</v>
      </c>
      <c r="AX122" s="27" t="n">
        <v>0</v>
      </c>
      <c r="AY122" s="27" t="n">
        <v>0</v>
      </c>
      <c r="AZ122" s="27" t="n">
        <v>0</v>
      </c>
      <c r="BA122" s="27" t="n">
        <v>6</v>
      </c>
      <c r="BB122" s="27" t="n"/>
      <c r="BC122" s="27" t="n"/>
      <c r="BD122" s="27" t="n">
        <v>14430</v>
      </c>
      <c r="BE122" s="27" t="n">
        <v>3817</v>
      </c>
      <c r="BF122" s="27" t="inlineStr">
        <is>
          <t>7936.5</t>
        </is>
      </c>
      <c r="BG122" s="27" t="inlineStr">
        <is>
          <t>2099.35</t>
        </is>
      </c>
      <c r="BH122" s="22" t="n">
        <v>45741</v>
      </c>
      <c r="BI122" s="23" t="n"/>
      <c r="BJ122" s="27" t="n"/>
      <c r="BK122" s="27" t="n"/>
      <c r="BL122" s="27" t="n"/>
      <c r="BM122" s="27" t="n"/>
      <c r="BN122" s="27" t="n"/>
      <c r="BO122" s="24" t="n"/>
      <c r="BP122" s="24" t="n"/>
      <c r="BQ122" s="24" t="n"/>
      <c r="BR122" s="24">
        <f>+VLOOKUP(C122,[1]CV2320!$A$5:$N$900,14,FALSE)</f>
        <v/>
      </c>
      <c r="BS122" s="24">
        <f>+VLOOKUP(C122,[1]CV2340!$A$5:$N$900,14,FALSE)</f>
        <v/>
      </c>
      <c r="BT122" s="24">
        <f>+VLOOKUP(C122,[1]CV2360!$A$5:$N$900,14,FALSE)</f>
        <v/>
      </c>
      <c r="BU122" s="24">
        <f>+VLOOKUP(C122,[1]CV2420!$A$5:$N$900,14,FALSE)</f>
        <v/>
      </c>
      <c r="BV122" s="24">
        <f>+VLOOKUP(C122,[1]CV2440!$A$5:$N$900,14,FALSE)</f>
        <v/>
      </c>
      <c r="BW122" s="24">
        <f>+VLOOKUP(C122,[1]CV2460!$A$5:$N$900,14,FALSE)</f>
        <v/>
      </c>
      <c r="BX122" s="24">
        <f>+VLOOKUP(C122,[1]CV2520!$A$5:$N$900,14,FALSE)</f>
        <v/>
      </c>
      <c r="BY122" s="24">
        <f>+VLOOKUP(C122,CV!$A$5:$N$896,14,FALSE)</f>
        <v/>
      </c>
      <c r="BZ122" s="24">
        <f>SUBTOTAL(9,BO122:BY122)</f>
        <v/>
      </c>
      <c r="CA122" s="27" t="n"/>
      <c r="CB122" s="27" t="n"/>
      <c r="CC122" s="27" t="n"/>
      <c r="CD122" s="27" t="n"/>
    </row>
    <row r="123">
      <c r="A123" s="19">
        <f>+C123</f>
        <v/>
      </c>
      <c r="B123" s="27">
        <f>+VLOOKUP(A123,'BASE 2540'!$A$2:$B$500,2,FALSE)</f>
        <v/>
      </c>
      <c r="C123" s="27" t="n">
        <v>775379</v>
      </c>
      <c r="D123" s="27" t="inlineStr">
        <is>
          <t>Carmona</t>
        </is>
      </c>
      <c r="E123" s="27" t="inlineStr">
        <is>
          <t>Becerril</t>
        </is>
      </c>
      <c r="F123" s="27" t="inlineStr">
        <is>
          <t>Zaira Bibiana</t>
        </is>
      </c>
      <c r="G123" s="27">
        <f>+CONCATENATE(D123,"  ",E123," ",F123,)</f>
        <v/>
      </c>
      <c r="H123" s="27" t="inlineStr">
        <is>
          <t>AS</t>
        </is>
      </c>
      <c r="I123" s="27" t="n"/>
      <c r="J123" s="27" t="n">
        <v>2</v>
      </c>
      <c r="K123" s="27" t="inlineStr">
        <is>
          <t>Centro</t>
        </is>
      </c>
      <c r="L123" s="27" t="inlineStr">
        <is>
          <t>TAX</t>
        </is>
      </c>
      <c r="M123" s="27" t="n"/>
      <c r="N123" s="27" t="n"/>
      <c r="O123" s="27" t="n"/>
      <c r="P123" s="27" t="inlineStr">
        <is>
          <t>LIC-DINV-18</t>
        </is>
      </c>
      <c r="Q123" s="27" t="inlineStr">
        <is>
          <t>LI</t>
        </is>
      </c>
      <c r="R123" s="27" t="inlineStr">
        <is>
          <t>2L25</t>
        </is>
      </c>
      <c r="S123" s="27" t="inlineStr">
        <is>
          <t>F</t>
        </is>
      </c>
      <c r="T123" s="27" t="inlineStr">
        <is>
          <t>RI</t>
        </is>
      </c>
      <c r="U123" s="27" t="inlineStr">
        <is>
          <t>-</t>
        </is>
      </c>
      <c r="V123" s="27" t="inlineStr">
        <is>
          <t>28-APR-25 00:00:00</t>
        </is>
      </c>
      <c r="W123" s="27" t="n">
        <v>202320</v>
      </c>
      <c r="X123" s="27" t="inlineStr">
        <is>
          <t>Matutino</t>
        </is>
      </c>
      <c r="Y123" s="27" t="inlineStr">
        <is>
          <t xml:space="preserve"> No especificada</t>
        </is>
      </c>
      <c r="Z123" s="27" t="n"/>
      <c r="AA123" s="27" t="n">
        <v>-5527756252</v>
      </c>
      <c r="AB123" s="27" t="inlineStr">
        <is>
          <t>CABZ041015MJCRCRA6</t>
        </is>
      </c>
      <c r="AC123" s="22" t="n">
        <v>38275</v>
      </c>
      <c r="AD123" s="22" t="n">
        <v>45777</v>
      </c>
      <c r="AE123" s="23" t="inlineStr">
        <is>
          <t>carmonabecerril12@gmail.com</t>
        </is>
      </c>
      <c r="AF123" s="27" t="inlineStr">
        <is>
          <t>00775379@red.unid.mx</t>
        </is>
      </c>
      <c r="AG123" s="27" t="n">
        <v>54764</v>
      </c>
      <c r="AH123" s="27" t="n">
        <v>10</v>
      </c>
      <c r="AI123" s="27" t="n">
        <v>0</v>
      </c>
      <c r="AJ123" s="27" t="n">
        <v>10</v>
      </c>
      <c r="AK123" s="27" t="n">
        <v>10</v>
      </c>
      <c r="AL123" s="27" t="n">
        <v>0</v>
      </c>
      <c r="AM123" s="27" t="inlineStr">
        <is>
          <t>09/01/2023 05:53:39 p. m.</t>
        </is>
      </c>
      <c r="AN123" s="27" t="n">
        <v>3</v>
      </c>
      <c r="AO123" s="27" t="n">
        <v>10</v>
      </c>
      <c r="AP123" s="27" t="inlineStr">
        <is>
          <t>606.3</t>
        </is>
      </c>
      <c r="AQ123" s="27" t="n">
        <v>10</v>
      </c>
      <c r="AR123" s="27" t="inlineStr">
        <is>
          <t>606.3</t>
        </is>
      </c>
      <c r="AS123" s="27" t="n">
        <v>10</v>
      </c>
      <c r="AT123" s="27" t="inlineStr">
        <is>
          <t>606.3</t>
        </is>
      </c>
      <c r="AU123" s="27" t="n">
        <v>0</v>
      </c>
      <c r="AV123" s="27" t="n">
        <v>0</v>
      </c>
      <c r="AW123" s="27" t="n">
        <v>0</v>
      </c>
      <c r="AX123" s="27" t="n">
        <v>0</v>
      </c>
      <c r="AY123" s="27" t="n">
        <v>0</v>
      </c>
      <c r="AZ123" s="27" t="n">
        <v>0</v>
      </c>
      <c r="BA123" s="27" t="n">
        <v>6</v>
      </c>
      <c r="BB123" s="27" t="n"/>
      <c r="BC123" s="27" t="n"/>
      <c r="BD123" s="27" t="n">
        <v>18189</v>
      </c>
      <c r="BE123" s="27" t="n">
        <v>6063</v>
      </c>
      <c r="BF123" s="27" t="inlineStr">
        <is>
          <t>16370.1</t>
        </is>
      </c>
      <c r="BG123" s="27" t="inlineStr">
        <is>
          <t>5456.7</t>
        </is>
      </c>
      <c r="BH123" s="22" t="n">
        <v>45741</v>
      </c>
      <c r="BI123" s="23" t="n"/>
      <c r="BJ123" s="27" t="n"/>
      <c r="BK123" s="27" t="n"/>
      <c r="BL123" s="27" t="n"/>
      <c r="BM123" s="27" t="n"/>
      <c r="BN123" s="27" t="n"/>
      <c r="BO123" s="24" t="n"/>
      <c r="BP123" s="24" t="n"/>
      <c r="BQ123" s="24" t="n"/>
      <c r="BR123" s="24">
        <f>+VLOOKUP(C123,[1]CV2320!$A$5:$N$900,14,FALSE)</f>
        <v/>
      </c>
      <c r="BS123" s="24">
        <f>+VLOOKUP(C123,[1]CV2340!$A$5:$N$900,14,FALSE)</f>
        <v/>
      </c>
      <c r="BT123" s="24">
        <f>+VLOOKUP(C123,[1]CV2360!$A$5:$N$900,14,FALSE)</f>
        <v/>
      </c>
      <c r="BU123" s="24">
        <f>+VLOOKUP(C123,[1]CV2420!$A$5:$N$900,14,FALSE)</f>
        <v/>
      </c>
      <c r="BV123" s="24">
        <f>+VLOOKUP(C123,[1]CV2440!$A$5:$N$900,14,FALSE)</f>
        <v/>
      </c>
      <c r="BW123" s="24">
        <f>+VLOOKUP(C123,[1]CV2460!$A$5:$N$900,14,FALSE)</f>
        <v/>
      </c>
      <c r="BX123" s="24">
        <f>+VLOOKUP(C123,[1]CV2520!$A$5:$N$900,14,FALSE)</f>
        <v/>
      </c>
      <c r="BY123" s="24">
        <f>+VLOOKUP(C123,CV!$A$5:$N$896,14,FALSE)</f>
        <v/>
      </c>
      <c r="BZ123" s="24">
        <f>SUBTOTAL(9,BO123:BY123)</f>
        <v/>
      </c>
      <c r="CA123" s="27" t="n"/>
      <c r="CB123" s="27" t="inlineStr">
        <is>
          <t xml:space="preserve">Estimados solicito su apoyo para mantener el 25% de beca, ya que fue un acuerdo con la administración pasada </t>
        </is>
      </c>
      <c r="CC123" s="27" t="n"/>
      <c r="CD123" s="27" t="n"/>
    </row>
    <row r="124">
      <c r="A124" s="19">
        <f>+C124</f>
        <v/>
      </c>
      <c r="B124" s="27">
        <f>+VLOOKUP(A124,'BASE 2540'!$A$2:$B$500,2,FALSE)</f>
        <v/>
      </c>
      <c r="C124" s="27" t="n">
        <v>775702</v>
      </c>
      <c r="D124" s="27" t="inlineStr">
        <is>
          <t>Rodriguez</t>
        </is>
      </c>
      <c r="E124" s="27" t="inlineStr">
        <is>
          <t>Robles</t>
        </is>
      </c>
      <c r="F124" s="27" t="inlineStr">
        <is>
          <t>Flor Evelia</t>
        </is>
      </c>
      <c r="G124" s="27">
        <f>+CONCATENATE(D124,"  ",E124," ",F124,)</f>
        <v/>
      </c>
      <c r="H124" s="27" t="inlineStr">
        <is>
          <t>AS</t>
        </is>
      </c>
      <c r="I124" s="27" t="n"/>
      <c r="J124" s="27" t="n">
        <v>2</v>
      </c>
      <c r="K124" s="27" t="inlineStr">
        <is>
          <t>Centro</t>
        </is>
      </c>
      <c r="L124" s="27" t="inlineStr">
        <is>
          <t>TAX</t>
        </is>
      </c>
      <c r="M124" s="27" t="n"/>
      <c r="N124" s="27" t="n"/>
      <c r="O124" s="27" t="n"/>
      <c r="P124" s="27" t="inlineStr">
        <is>
          <t>LIC-EJAD-17</t>
        </is>
      </c>
      <c r="Q124" s="27" t="inlineStr">
        <is>
          <t>LI</t>
        </is>
      </c>
      <c r="R124" s="25" t="n">
        <v>2e+25</v>
      </c>
      <c r="S124" s="27" t="inlineStr">
        <is>
          <t>F</t>
        </is>
      </c>
      <c r="T124" s="27" t="inlineStr">
        <is>
          <t>RI</t>
        </is>
      </c>
      <c r="U124" s="27" t="inlineStr">
        <is>
          <t>-</t>
        </is>
      </c>
      <c r="V124" s="27" t="inlineStr">
        <is>
          <t>26-APR-25 00:00:00</t>
        </is>
      </c>
      <c r="W124" s="27" t="n">
        <v>202320</v>
      </c>
      <c r="X124" s="27" t="inlineStr">
        <is>
          <t>Sabatino</t>
        </is>
      </c>
      <c r="Y124" s="27" t="inlineStr">
        <is>
          <t xml:space="preserve"> No especificada</t>
        </is>
      </c>
      <c r="Z124" s="27" t="n"/>
      <c r="AA124" s="27" t="n">
        <v>-5630266140</v>
      </c>
      <c r="AB124" s="27" t="inlineStr">
        <is>
          <t>RORF970709MDFDBL04</t>
        </is>
      </c>
      <c r="AC124" s="22" t="n">
        <v>35620</v>
      </c>
      <c r="AD124" s="22" t="n">
        <v>45789</v>
      </c>
      <c r="AE124" s="23" t="inlineStr">
        <is>
          <t>flor.rodriguez.robles@gmail.com</t>
        </is>
      </c>
      <c r="AF124" s="27" t="inlineStr">
        <is>
          <t>00775702@red.unid.mx</t>
        </is>
      </c>
      <c r="AG124" s="27" t="n">
        <v>4300</v>
      </c>
      <c r="AH124" s="27" t="n">
        <v>50</v>
      </c>
      <c r="AI124" s="27" t="n">
        <v>0</v>
      </c>
      <c r="AJ124" s="27" t="n">
        <v>50</v>
      </c>
      <c r="AK124" s="27" t="n">
        <v>50</v>
      </c>
      <c r="AL124" s="27" t="n">
        <v>0</v>
      </c>
      <c r="AM124" s="27" t="inlineStr">
        <is>
          <t>10/01/2023 04:34:08 p. m.</t>
        </is>
      </c>
      <c r="AN124" s="27" t="n">
        <v>3</v>
      </c>
      <c r="AO124" s="27" t="n">
        <v>50</v>
      </c>
      <c r="AP124" s="27" t="n">
        <v>2025</v>
      </c>
      <c r="AQ124" s="27" t="n">
        <v>50</v>
      </c>
      <c r="AR124" s="27" t="n">
        <v>2025</v>
      </c>
      <c r="AS124" s="27" t="n">
        <v>50</v>
      </c>
      <c r="AT124" s="27" t="n">
        <v>2025</v>
      </c>
      <c r="AU124" s="27" t="n">
        <v>0</v>
      </c>
      <c r="AV124" s="27" t="n">
        <v>0</v>
      </c>
      <c r="AW124" s="27" t="n">
        <v>0</v>
      </c>
      <c r="AX124" s="27" t="n">
        <v>0</v>
      </c>
      <c r="AY124" s="27" t="n">
        <v>0</v>
      </c>
      <c r="AZ124" s="27" t="n">
        <v>0</v>
      </c>
      <c r="BA124" s="27" t="n">
        <v>5</v>
      </c>
      <c r="BB124" s="27" t="n"/>
      <c r="BC124" s="27" t="n"/>
      <c r="BD124" s="27" t="n">
        <v>12150</v>
      </c>
      <c r="BE124" s="27" t="n">
        <v>4050</v>
      </c>
      <c r="BF124" s="27" t="n">
        <v>6075</v>
      </c>
      <c r="BG124" s="27" t="n">
        <v>2025</v>
      </c>
      <c r="BH124" s="22" t="n">
        <v>45751</v>
      </c>
      <c r="BI124" s="23" t="n"/>
      <c r="BJ124" s="27" t="n"/>
      <c r="BK124" s="27" t="n"/>
      <c r="BL124" s="27" t="n"/>
      <c r="BM124" s="27" t="n"/>
      <c r="BN124" s="27" t="n"/>
      <c r="BO124" s="24" t="n"/>
      <c r="BP124" s="24" t="n"/>
      <c r="BQ124" s="24" t="n"/>
      <c r="BR124" s="24">
        <f>+VLOOKUP(C124,[1]CV2320!$A$5:$N$900,14,FALSE)</f>
        <v/>
      </c>
      <c r="BS124" s="24">
        <f>+VLOOKUP(C124,[1]CV2340!$A$5:$N$900,14,FALSE)</f>
        <v/>
      </c>
      <c r="BT124" s="24">
        <f>+VLOOKUP(C124,[1]CV2360!$A$5:$N$900,14,FALSE)</f>
        <v/>
      </c>
      <c r="BU124" s="24">
        <f>+VLOOKUP(C124,[1]CV2420!$A$5:$N$900,14,FALSE)</f>
        <v/>
      </c>
      <c r="BV124" s="24">
        <f>+VLOOKUP(C124,[1]CV2440!$A$5:$N$900,14,FALSE)</f>
        <v/>
      </c>
      <c r="BW124" s="24">
        <f>+VLOOKUP(C124,[1]CV2460!$A$5:$N$900,14,FALSE)</f>
        <v/>
      </c>
      <c r="BX124" s="24">
        <f>+VLOOKUP(C124,[1]CV2520!$A$5:$N$900,14,FALSE)</f>
        <v/>
      </c>
      <c r="BY124" s="24">
        <f>+VLOOKUP(C124,CV!$A$5:$N$896,14,FALSE)</f>
        <v/>
      </c>
      <c r="BZ124" s="24">
        <f>SUBTOTAL(9,BO124:BY124)</f>
        <v/>
      </c>
      <c r="CA124" s="27" t="n"/>
      <c r="CB124" s="27" t="n"/>
      <c r="CC124" s="27" t="n"/>
      <c r="CD124" s="27" t="n"/>
    </row>
    <row r="125">
      <c r="A125" s="19">
        <f>+C125</f>
        <v/>
      </c>
      <c r="B125" s="27">
        <f>+VLOOKUP(A125,'BASE 2540'!$A$2:$B$500,2,FALSE)</f>
        <v/>
      </c>
      <c r="C125" s="27" t="n">
        <v>783564</v>
      </c>
      <c r="D125" s="27" t="inlineStr">
        <is>
          <t>Barroso</t>
        </is>
      </c>
      <c r="E125" s="27" t="inlineStr">
        <is>
          <t>Moreno</t>
        </is>
      </c>
      <c r="F125" s="27" t="inlineStr">
        <is>
          <t>Martha Ruth</t>
        </is>
      </c>
      <c r="G125" s="27">
        <f>+CONCATENATE(D125,"  ",E125," ",F125,)</f>
        <v/>
      </c>
      <c r="H125" s="27" t="inlineStr">
        <is>
          <t>AS</t>
        </is>
      </c>
      <c r="I125" s="27" t="n"/>
      <c r="J125" s="27" t="n">
        <v>2</v>
      </c>
      <c r="K125" s="27" t="inlineStr">
        <is>
          <t>Centro</t>
        </is>
      </c>
      <c r="L125" s="27" t="inlineStr">
        <is>
          <t>TAX</t>
        </is>
      </c>
      <c r="M125" s="27" t="n"/>
      <c r="N125" s="27" t="n"/>
      <c r="O125" s="27" t="n"/>
      <c r="P125" s="27" t="inlineStr">
        <is>
          <t>LIC-EJAD-17</t>
        </is>
      </c>
      <c r="Q125" s="27" t="inlineStr">
        <is>
          <t>LI</t>
        </is>
      </c>
      <c r="R125" s="25" t="n">
        <v>2e+25</v>
      </c>
      <c r="S125" s="27" t="inlineStr">
        <is>
          <t>F</t>
        </is>
      </c>
      <c r="T125" s="27" t="inlineStr">
        <is>
          <t>RI</t>
        </is>
      </c>
      <c r="U125" s="27" t="inlineStr">
        <is>
          <t>-</t>
        </is>
      </c>
      <c r="V125" s="27" t="inlineStr">
        <is>
          <t>30-APR-25 00:00:00</t>
        </is>
      </c>
      <c r="W125" s="27" t="n">
        <v>202340</v>
      </c>
      <c r="X125" s="27" t="inlineStr">
        <is>
          <t>Matutino</t>
        </is>
      </c>
      <c r="Y125" s="27" t="inlineStr">
        <is>
          <t xml:space="preserve"> No especificada</t>
        </is>
      </c>
      <c r="Z125" s="27" t="n"/>
      <c r="AA125" s="27" t="n">
        <v>-5627950905</v>
      </c>
      <c r="AB125" s="27" t="inlineStr">
        <is>
          <t>BAMM910520MDFRRR03</t>
        </is>
      </c>
      <c r="AC125" s="22" t="n">
        <v>33378</v>
      </c>
      <c r="AD125" s="27" t="inlineStr">
        <is>
          <t>12/05/2025 08:45:38 p. m.</t>
        </is>
      </c>
      <c r="AE125" s="23" t="inlineStr">
        <is>
          <t>ruthmoreno20110603@gmail.com</t>
        </is>
      </c>
      <c r="AF125" s="27" t="inlineStr">
        <is>
          <t>00783564@red.unid.mx</t>
        </is>
      </c>
      <c r="AG125" s="27" t="n">
        <v>3800</v>
      </c>
      <c r="AH125" s="27" t="n">
        <v>50</v>
      </c>
      <c r="AI125" s="27" t="n">
        <v>0</v>
      </c>
      <c r="AJ125" s="27" t="n">
        <v>50</v>
      </c>
      <c r="AK125" s="27" t="n">
        <v>50</v>
      </c>
      <c r="AL125" s="27" t="n">
        <v>0</v>
      </c>
      <c r="AM125" s="27" t="inlineStr">
        <is>
          <t>15/02/2023 09:34:24 p. m.</t>
        </is>
      </c>
      <c r="AN125" s="27" t="n">
        <v>3</v>
      </c>
      <c r="AO125" s="27" t="n">
        <v>50</v>
      </c>
      <c r="AP125" s="27" t="n">
        <v>1966</v>
      </c>
      <c r="AQ125" s="27" t="n">
        <v>50</v>
      </c>
      <c r="AR125" s="27" t="n">
        <v>1966</v>
      </c>
      <c r="AS125" s="27" t="n">
        <v>50</v>
      </c>
      <c r="AT125" s="27" t="n">
        <v>1966</v>
      </c>
      <c r="AU125" s="27" t="n">
        <v>0</v>
      </c>
      <c r="AV125" s="27" t="n">
        <v>0</v>
      </c>
      <c r="AW125" s="27" t="n">
        <v>0</v>
      </c>
      <c r="AX125" s="27" t="n">
        <v>0</v>
      </c>
      <c r="AY125" s="27" t="n">
        <v>0</v>
      </c>
      <c r="AZ125" s="27" t="n">
        <v>0</v>
      </c>
      <c r="BA125" s="27" t="n">
        <v>4</v>
      </c>
      <c r="BB125" s="27" t="n"/>
      <c r="BC125" s="27" t="n"/>
      <c r="BD125" s="27" t="n">
        <v>11796</v>
      </c>
      <c r="BE125" s="27" t="n">
        <v>3932</v>
      </c>
      <c r="BF125" s="27" t="n">
        <v>5898</v>
      </c>
      <c r="BG125" s="27" t="n">
        <v>1966</v>
      </c>
      <c r="BH125" s="22" t="n">
        <v>45761</v>
      </c>
      <c r="BI125" s="23" t="n"/>
      <c r="BJ125" s="27" t="n"/>
      <c r="BK125" s="27" t="n"/>
      <c r="BL125" s="27" t="n"/>
      <c r="BM125" s="27" t="n"/>
      <c r="BN125" s="27" t="n"/>
      <c r="BO125" s="24" t="n"/>
      <c r="BP125" s="24" t="n"/>
      <c r="BQ125" s="24" t="n"/>
      <c r="BR125" s="24" t="n"/>
      <c r="BS125" s="24">
        <f>+VLOOKUP(C125,[1]CV2340!$A$5:$N$900,14,FALSE)</f>
        <v/>
      </c>
      <c r="BT125" s="24">
        <f>+VLOOKUP(C125,[1]CV2360!$A$5:$N$900,14,FALSE)</f>
        <v/>
      </c>
      <c r="BU125" s="24">
        <f>+VLOOKUP(C125,[1]CV2420!$A$5:$N$900,14,FALSE)</f>
        <v/>
      </c>
      <c r="BV125" s="24">
        <f>+VLOOKUP(C125,[1]CV2440!$A$5:$N$900,14,FALSE)</f>
        <v/>
      </c>
      <c r="BW125" s="24">
        <f>+VLOOKUP(C125,[1]CV2460!$A$5:$N$900,14,FALSE)</f>
        <v/>
      </c>
      <c r="BX125" s="24">
        <f>+VLOOKUP(C125,[1]CV2520!$A$5:$N$900,14,FALSE)</f>
        <v/>
      </c>
      <c r="BY125" s="24">
        <f>+VLOOKUP(C125,CV!$A$5:$N$896,14,FALSE)</f>
        <v/>
      </c>
      <c r="BZ125" s="24">
        <f>SUBTOTAL(9,BO125:BY125)</f>
        <v/>
      </c>
      <c r="CA125" s="27" t="n"/>
      <c r="CB125" s="27" t="n"/>
      <c r="CC125" s="27" t="n"/>
      <c r="CD125" s="27" t="n"/>
    </row>
    <row r="126">
      <c r="A126" s="19">
        <f>+C126</f>
        <v/>
      </c>
      <c r="B126" s="27">
        <f>+VLOOKUP(A126,'BASE 2540'!$A$2:$B$500,2,FALSE)</f>
        <v/>
      </c>
      <c r="C126" s="27" t="n">
        <v>783662</v>
      </c>
      <c r="D126" s="27" t="inlineStr">
        <is>
          <t>Peña</t>
        </is>
      </c>
      <c r="E126" s="27" t="inlineStr">
        <is>
          <t>Hernandez</t>
        </is>
      </c>
      <c r="F126" s="27" t="inlineStr">
        <is>
          <t xml:space="preserve">Paul </t>
        </is>
      </c>
      <c r="G126" s="27">
        <f>+CONCATENATE(D126,"  ",E126," ",F126,)</f>
        <v/>
      </c>
      <c r="H126" s="27" t="inlineStr">
        <is>
          <t>AS</t>
        </is>
      </c>
      <c r="I126" s="27" t="n"/>
      <c r="J126" s="27" t="n">
        <v>2</v>
      </c>
      <c r="K126" s="27" t="inlineStr">
        <is>
          <t>Centro</t>
        </is>
      </c>
      <c r="L126" s="27" t="inlineStr">
        <is>
          <t>TAX</t>
        </is>
      </c>
      <c r="M126" s="27" t="n"/>
      <c r="N126" s="27" t="n"/>
      <c r="O126" s="27" t="n"/>
      <c r="P126" s="27" t="inlineStr">
        <is>
          <t>LIC-SYSC-18</t>
        </is>
      </c>
      <c r="Q126" s="27" t="inlineStr">
        <is>
          <t>LI</t>
        </is>
      </c>
      <c r="R126" s="27" t="inlineStr">
        <is>
          <t>2L25</t>
        </is>
      </c>
      <c r="S126" s="27" t="inlineStr">
        <is>
          <t>M</t>
        </is>
      </c>
      <c r="T126" s="27" t="inlineStr">
        <is>
          <t>RI</t>
        </is>
      </c>
      <c r="U126" s="27" t="inlineStr">
        <is>
          <t>-</t>
        </is>
      </c>
      <c r="V126" s="27" t="inlineStr">
        <is>
          <t>23-APR-25 00:00:00</t>
        </is>
      </c>
      <c r="W126" s="27" t="n">
        <v>202360</v>
      </c>
      <c r="X126" s="27" t="inlineStr">
        <is>
          <t>Matutino</t>
        </is>
      </c>
      <c r="Y126" s="27" t="inlineStr">
        <is>
          <t xml:space="preserve"> No especificada</t>
        </is>
      </c>
      <c r="Z126" s="27" t="n"/>
      <c r="AA126" s="27" t="n">
        <v>-7228749373</v>
      </c>
      <c r="AB126" s="27" t="inlineStr">
        <is>
          <t>PEHP050104HMCXRLA3</t>
        </is>
      </c>
      <c r="AC126" s="22" t="n">
        <v>38356</v>
      </c>
      <c r="AD126" s="22" t="n">
        <v>45799</v>
      </c>
      <c r="AE126" s="23" t="inlineStr">
        <is>
          <t>paulpehedz@gmail.com</t>
        </is>
      </c>
      <c r="AF126" s="27" t="inlineStr">
        <is>
          <t>00783662@red.unid.mx</t>
        </is>
      </c>
      <c r="AG126" s="27" t="n">
        <v>51200</v>
      </c>
      <c r="AH126" s="27" t="n">
        <v>50</v>
      </c>
      <c r="AI126" s="27" t="n">
        <v>0</v>
      </c>
      <c r="AJ126" s="27" t="n">
        <v>50</v>
      </c>
      <c r="AK126" s="27" t="n">
        <v>50</v>
      </c>
      <c r="AL126" s="27" t="n">
        <v>0</v>
      </c>
      <c r="AM126" s="27" t="inlineStr">
        <is>
          <t>16/02/2023 05:04:52 p. m.</t>
        </is>
      </c>
      <c r="AN126" s="27" t="n">
        <v>3</v>
      </c>
      <c r="AO126" s="27" t="n">
        <v>50</v>
      </c>
      <c r="AP126" s="27" t="inlineStr">
        <is>
          <t>2721.5</t>
        </is>
      </c>
      <c r="AQ126" s="27" t="n">
        <v>50</v>
      </c>
      <c r="AR126" s="27" t="inlineStr">
        <is>
          <t>2721.5</t>
        </is>
      </c>
      <c r="AS126" s="27" t="n">
        <v>50</v>
      </c>
      <c r="AT126" s="27" t="inlineStr">
        <is>
          <t>2721.5</t>
        </is>
      </c>
      <c r="AU126" s="27" t="n">
        <v>0</v>
      </c>
      <c r="AV126" s="27" t="n">
        <v>0</v>
      </c>
      <c r="AW126" s="27" t="n">
        <v>0</v>
      </c>
      <c r="AX126" s="27" t="n">
        <v>0</v>
      </c>
      <c r="AY126" s="27" t="n">
        <v>0</v>
      </c>
      <c r="AZ126" s="27" t="n">
        <v>0</v>
      </c>
      <c r="BA126" s="27" t="n">
        <v>5</v>
      </c>
      <c r="BB126" s="27" t="n"/>
      <c r="BC126" s="27" t="n"/>
      <c r="BD126" s="27" t="n">
        <v>16329</v>
      </c>
      <c r="BE126" s="27" t="n">
        <v>5443</v>
      </c>
      <c r="BF126" s="27" t="inlineStr">
        <is>
          <t>8164.5</t>
        </is>
      </c>
      <c r="BG126" s="27" t="inlineStr">
        <is>
          <t>2721.5</t>
        </is>
      </c>
      <c r="BH126" s="22" t="n">
        <v>45742</v>
      </c>
      <c r="BI126" s="23" t="n"/>
      <c r="BJ126" s="27" t="n"/>
      <c r="BK126" s="27" t="n"/>
      <c r="BL126" s="27" t="n"/>
      <c r="BM126" s="27" t="n"/>
      <c r="BN126" s="27" t="n"/>
      <c r="BO126" s="24" t="n"/>
      <c r="BP126" s="24" t="n"/>
      <c r="BQ126" s="24" t="n"/>
      <c r="BR126" s="24" t="n"/>
      <c r="BS126" s="24" t="n"/>
      <c r="BT126" s="24">
        <f>+VLOOKUP(C126,[1]CV2360!$A$5:$N$900,14,FALSE)</f>
        <v/>
      </c>
      <c r="BU126" s="24">
        <f>+VLOOKUP(C126,[1]CV2420!$A$5:$N$900,14,FALSE)</f>
        <v/>
      </c>
      <c r="BV126" s="24">
        <f>+VLOOKUP(C126,[1]CV2440!$A$5:$N$900,14,FALSE)</f>
        <v/>
      </c>
      <c r="BW126" s="24">
        <f>+VLOOKUP(C126,[1]CV2460!$A$5:$N$900,14,FALSE)</f>
        <v/>
      </c>
      <c r="BX126" s="24">
        <f>+VLOOKUP(C126,[1]CV2520!$A$5:$N$900,14,FALSE)</f>
        <v/>
      </c>
      <c r="BY126" s="24">
        <f>+VLOOKUP(C126,CV!$A$5:$N$896,14,FALSE)</f>
        <v/>
      </c>
      <c r="BZ126" s="24">
        <f>SUBTOTAL(9,BO126:BY126)</f>
        <v/>
      </c>
      <c r="CA126" s="27" t="n"/>
      <c r="CB126" s="27" t="n"/>
      <c r="CC126" s="27" t="n"/>
      <c r="CD126" s="27" t="n"/>
    </row>
    <row r="127">
      <c r="A127" s="19">
        <f>+C127</f>
        <v/>
      </c>
      <c r="B127" s="27">
        <f>+VLOOKUP(A127,'BASE 2540'!$A$2:$B$500,2,FALSE)</f>
        <v/>
      </c>
      <c r="C127" s="27" t="n">
        <v>785533</v>
      </c>
      <c r="D127" s="27" t="inlineStr">
        <is>
          <t>Alvarez</t>
        </is>
      </c>
      <c r="E127" s="27" t="inlineStr">
        <is>
          <t>Olivarez</t>
        </is>
      </c>
      <c r="F127" s="27" t="inlineStr">
        <is>
          <t xml:space="preserve">Victor </t>
        </is>
      </c>
      <c r="G127" s="27">
        <f>+CONCATENATE(D127,"  ",E127," ",F127,)</f>
        <v/>
      </c>
      <c r="H127" s="27" t="inlineStr">
        <is>
          <t>AS</t>
        </is>
      </c>
      <c r="I127" s="27" t="n"/>
      <c r="J127" s="27" t="n">
        <v>2</v>
      </c>
      <c r="K127" s="27" t="inlineStr">
        <is>
          <t>Centro</t>
        </is>
      </c>
      <c r="L127" s="27" t="inlineStr">
        <is>
          <t>TAX</t>
        </is>
      </c>
      <c r="M127" s="27" t="n"/>
      <c r="N127" s="27" t="n"/>
      <c r="O127" s="27" t="n"/>
      <c r="P127" s="27" t="inlineStr">
        <is>
          <t>LIC-EJAD-17</t>
        </is>
      </c>
      <c r="Q127" s="27" t="inlineStr">
        <is>
          <t>LI</t>
        </is>
      </c>
      <c r="R127" s="25" t="n">
        <v>2e+25</v>
      </c>
      <c r="S127" s="27" t="inlineStr">
        <is>
          <t>M</t>
        </is>
      </c>
      <c r="T127" s="27" t="inlineStr">
        <is>
          <t>RI</t>
        </is>
      </c>
      <c r="U127" s="27" t="inlineStr">
        <is>
          <t>-</t>
        </is>
      </c>
      <c r="V127" s="27" t="inlineStr">
        <is>
          <t>27-APR-25 00:00:00</t>
        </is>
      </c>
      <c r="W127" s="27" t="n">
        <v>202340</v>
      </c>
      <c r="X127" s="27" t="inlineStr">
        <is>
          <t>Sabatino</t>
        </is>
      </c>
      <c r="Y127" s="27" t="inlineStr">
        <is>
          <t xml:space="preserve"> No especificada</t>
        </is>
      </c>
      <c r="Z127" s="27" t="n"/>
      <c r="AA127" s="27" t="n">
        <v>-5519331389</v>
      </c>
      <c r="AB127" s="27" t="inlineStr">
        <is>
          <t>AAOV810610HDFLLC07</t>
        </is>
      </c>
      <c r="AC127" s="22" t="n">
        <v>29747</v>
      </c>
      <c r="AD127" s="22" t="n">
        <v>45741</v>
      </c>
      <c r="AE127" s="23" t="inlineStr">
        <is>
          <t>victortorbic1006@gmail.com</t>
        </is>
      </c>
      <c r="AF127" s="27" t="inlineStr">
        <is>
          <t>00785533@red.unid.mx</t>
        </is>
      </c>
      <c r="AG127" s="27" t="n">
        <v>12500</v>
      </c>
      <c r="AH127" s="27" t="n">
        <v>5</v>
      </c>
      <c r="AI127" s="27" t="n">
        <v>0</v>
      </c>
      <c r="AJ127" s="27" t="n">
        <v>5</v>
      </c>
      <c r="AK127" s="27" t="n">
        <v>5</v>
      </c>
      <c r="AL127" s="27" t="n">
        <v>0</v>
      </c>
      <c r="AM127" s="27" t="inlineStr">
        <is>
          <t>03/03/2023 05:15:24 a. m.</t>
        </is>
      </c>
      <c r="AN127" s="27" t="n">
        <v>3</v>
      </c>
      <c r="AO127" s="27" t="n">
        <v>5</v>
      </c>
      <c r="AP127" s="27" t="inlineStr">
        <is>
          <t>187.25</t>
        </is>
      </c>
      <c r="AQ127" s="27" t="n">
        <v>5</v>
      </c>
      <c r="AR127" s="27" t="inlineStr">
        <is>
          <t>187.25</t>
        </is>
      </c>
      <c r="AS127" s="27" t="n">
        <v>5</v>
      </c>
      <c r="AT127" s="27" t="inlineStr">
        <is>
          <t>187.25</t>
        </is>
      </c>
      <c r="AU127" s="27" t="n">
        <v>0</v>
      </c>
      <c r="AV127" s="27" t="n">
        <v>0</v>
      </c>
      <c r="AW127" s="27" t="n">
        <v>0</v>
      </c>
      <c r="AX127" s="27" t="n">
        <v>0</v>
      </c>
      <c r="AY127" s="27" t="n">
        <v>0</v>
      </c>
      <c r="AZ127" s="27" t="n">
        <v>0</v>
      </c>
      <c r="BA127" s="27" t="n">
        <v>4</v>
      </c>
      <c r="BB127" s="27" t="n"/>
      <c r="BC127" s="27" t="n"/>
      <c r="BD127" s="27" t="n">
        <v>11235</v>
      </c>
      <c r="BE127" s="27" t="n">
        <v>3745</v>
      </c>
      <c r="BF127" s="27" t="inlineStr">
        <is>
          <t>10673.25</t>
        </is>
      </c>
      <c r="BG127" s="27" t="inlineStr">
        <is>
          <t>3557.75</t>
        </is>
      </c>
      <c r="BH127" s="22" t="n">
        <v>45741</v>
      </c>
      <c r="BI127" s="23" t="n"/>
      <c r="BJ127" s="27" t="n"/>
      <c r="BK127" s="27" t="n"/>
      <c r="BL127" s="27" t="n"/>
      <c r="BM127" s="27" t="n"/>
      <c r="BN127" s="27" t="n"/>
      <c r="BO127" s="24" t="n"/>
      <c r="BP127" s="24" t="n"/>
      <c r="BQ127" s="24" t="n"/>
      <c r="BR127" s="24" t="n"/>
      <c r="BS127" s="24">
        <f>+VLOOKUP(C127,[1]CV2340!$A$5:$N$900,14,FALSE)</f>
        <v/>
      </c>
      <c r="BT127" s="24">
        <f>+VLOOKUP(C127,[1]CV2360!$A$5:$N$900,14,FALSE)</f>
        <v/>
      </c>
      <c r="BU127" s="24">
        <f>+VLOOKUP(C127,[1]CV2420!$A$5:$N$900,14,FALSE)</f>
        <v/>
      </c>
      <c r="BV127" s="24">
        <f>+VLOOKUP(C127,[1]CV2440!$A$5:$N$900,14,FALSE)</f>
        <v/>
      </c>
      <c r="BW127" s="24">
        <f>+VLOOKUP(C127,[1]CV2460!$A$5:$N$900,14,FALSE)</f>
        <v/>
      </c>
      <c r="BX127" s="24">
        <f>+VLOOKUP(C127,[1]CV2520!$A$5:$N$900,14,FALSE)</f>
        <v/>
      </c>
      <c r="BY127" s="24">
        <f>+VLOOKUP(C127,CV!$A$5:$N$896,14,FALSE)</f>
        <v/>
      </c>
      <c r="BZ127" s="24">
        <f>SUBTOTAL(9,BO127:BY127)</f>
        <v/>
      </c>
      <c r="CA127" s="27" t="n"/>
      <c r="CB127" s="27" t="n"/>
      <c r="CC127" s="27" t="n"/>
      <c r="CD127" s="27" t="n"/>
    </row>
    <row r="128">
      <c r="A128" s="19">
        <f>+C128</f>
        <v/>
      </c>
      <c r="B128" s="27">
        <f>+VLOOKUP(A128,'BASE 2540'!$A$2:$B$500,2,FALSE)</f>
        <v/>
      </c>
      <c r="C128" s="27" t="n">
        <v>785603</v>
      </c>
      <c r="D128" s="27" t="inlineStr">
        <is>
          <t>Cruz</t>
        </is>
      </c>
      <c r="E128" s="27" t="inlineStr">
        <is>
          <t>Arias</t>
        </is>
      </c>
      <c r="F128" s="27" t="inlineStr">
        <is>
          <t xml:space="preserve">Monserrat </t>
        </is>
      </c>
      <c r="G128" s="27">
        <f>+CONCATENATE(D128,"  ",E128," ",F128,)</f>
        <v/>
      </c>
      <c r="H128" s="27" t="inlineStr">
        <is>
          <t>AS</t>
        </is>
      </c>
      <c r="I128" s="27" t="n"/>
      <c r="J128" s="27" t="n">
        <v>2</v>
      </c>
      <c r="K128" s="27" t="inlineStr">
        <is>
          <t>Centro</t>
        </is>
      </c>
      <c r="L128" s="27" t="inlineStr">
        <is>
          <t>TAX</t>
        </is>
      </c>
      <c r="M128" s="27" t="n"/>
      <c r="N128" s="27" t="n"/>
      <c r="O128" s="27" t="n"/>
      <c r="P128" s="27" t="inlineStr">
        <is>
          <t>LIC-PSIO-18</t>
        </is>
      </c>
      <c r="Q128" s="27" t="inlineStr">
        <is>
          <t>LI</t>
        </is>
      </c>
      <c r="R128" s="27" t="inlineStr">
        <is>
          <t>2L25</t>
        </is>
      </c>
      <c r="S128" s="27" t="inlineStr">
        <is>
          <t>F</t>
        </is>
      </c>
      <c r="T128" s="27" t="inlineStr">
        <is>
          <t>RI</t>
        </is>
      </c>
      <c r="U128" s="27" t="inlineStr">
        <is>
          <t>-</t>
        </is>
      </c>
      <c r="V128" s="27" t="inlineStr">
        <is>
          <t>30-APR-25 00:00:00</t>
        </is>
      </c>
      <c r="W128" s="27" t="n">
        <v>202360</v>
      </c>
      <c r="X128" s="27" t="inlineStr">
        <is>
          <t>Matutino</t>
        </is>
      </c>
      <c r="Y128" s="27" t="inlineStr">
        <is>
          <t xml:space="preserve"> No especificada</t>
        </is>
      </c>
      <c r="Z128" s="27" t="n"/>
      <c r="AA128" s="27" t="n">
        <v>-5547242330</v>
      </c>
      <c r="AB128" s="27" t="inlineStr">
        <is>
          <t>CUAM021127MDFRRNA7</t>
        </is>
      </c>
      <c r="AC128" s="22" t="n">
        <v>37587</v>
      </c>
      <c r="AD128" s="22" t="n">
        <v>45748</v>
      </c>
      <c r="AE128" s="23" t="inlineStr">
        <is>
          <t>monsearias415@gmail.com</t>
        </is>
      </c>
      <c r="AF128" s="27" t="inlineStr">
        <is>
          <t>00785603@red.unid.mx</t>
        </is>
      </c>
      <c r="AG128" s="27" t="n">
        <v>1410</v>
      </c>
      <c r="AH128" s="27" t="n">
        <v>10</v>
      </c>
      <c r="AI128" s="27" t="n">
        <v>0</v>
      </c>
      <c r="AJ128" s="27" t="n">
        <v>10</v>
      </c>
      <c r="AK128" s="27" t="n">
        <v>10</v>
      </c>
      <c r="AL128" s="27" t="n">
        <v>0</v>
      </c>
      <c r="AM128" s="27" t="inlineStr">
        <is>
          <t>03/03/2023 01:43:23 p. m.</t>
        </is>
      </c>
      <c r="AN128" s="27" t="n">
        <v>3</v>
      </c>
      <c r="AO128" s="27" t="n">
        <v>10</v>
      </c>
      <c r="AP128" s="27" t="n">
        <v>2286</v>
      </c>
      <c r="AQ128" s="27" t="n">
        <v>10</v>
      </c>
      <c r="AR128" s="27" t="n">
        <v>2286</v>
      </c>
      <c r="AS128" s="27" t="n">
        <v>10</v>
      </c>
      <c r="AT128" s="27" t="n">
        <v>2286</v>
      </c>
      <c r="AU128" s="27" t="n">
        <v>0</v>
      </c>
      <c r="AV128" s="27" t="n">
        <v>0</v>
      </c>
      <c r="AW128" s="27" t="n">
        <v>0</v>
      </c>
      <c r="AX128" s="27" t="n">
        <v>0</v>
      </c>
      <c r="AY128" s="27" t="n">
        <v>0</v>
      </c>
      <c r="AZ128" s="27" t="n">
        <v>0</v>
      </c>
      <c r="BA128" s="27" t="n">
        <v>5</v>
      </c>
      <c r="BB128" s="27" t="n"/>
      <c r="BC128" s="27" t="n"/>
      <c r="BD128" s="27" t="n">
        <v>17145</v>
      </c>
      <c r="BE128" s="27" t="n">
        <v>5715</v>
      </c>
      <c r="BF128" s="27" t="inlineStr">
        <is>
          <t>15430.5</t>
        </is>
      </c>
      <c r="BG128" s="27" t="inlineStr">
        <is>
          <t>5143.5</t>
        </is>
      </c>
      <c r="BH128" s="22" t="n">
        <v>45748</v>
      </c>
      <c r="BI128" s="23" t="n"/>
      <c r="BJ128" s="27" t="n"/>
      <c r="BK128" s="27" t="n"/>
      <c r="BL128" s="27" t="n"/>
      <c r="BM128" s="27" t="n"/>
      <c r="BN128" s="27" t="n"/>
      <c r="BO128" s="24" t="n"/>
      <c r="BP128" s="24" t="n"/>
      <c r="BQ128" s="24" t="n"/>
      <c r="BR128" s="24" t="n"/>
      <c r="BS128" s="24" t="n"/>
      <c r="BT128" s="24">
        <f>+VLOOKUP(C128,[1]CV2360!$A$5:$N$900,14,FALSE)</f>
        <v/>
      </c>
      <c r="BU128" s="24">
        <f>+VLOOKUP(C128,[1]CV2420!$A$5:$N$900,14,FALSE)</f>
        <v/>
      </c>
      <c r="BV128" s="24">
        <f>+VLOOKUP(C128,[1]CV2440!$A$5:$N$900,14,FALSE)</f>
        <v/>
      </c>
      <c r="BW128" s="24">
        <f>+VLOOKUP(C128,[1]CV2460!$A$5:$N$900,14,FALSE)</f>
        <v/>
      </c>
      <c r="BX128" s="24">
        <f>+VLOOKUP(C128,[1]CV2520!$A$5:$N$900,14,FALSE)</f>
        <v/>
      </c>
      <c r="BY128" s="24">
        <f>+VLOOKUP(C128,CV!$A$5:$N$896,14,FALSE)</f>
        <v/>
      </c>
      <c r="BZ128" s="24">
        <f>SUBTOTAL(9,BO128:BY128)</f>
        <v/>
      </c>
      <c r="CA128" s="27" t="n"/>
      <c r="CB128" s="27" t="n"/>
      <c r="CC128" s="27" t="n"/>
      <c r="CD128" s="27" t="n"/>
    </row>
    <row r="129">
      <c r="A129" s="19">
        <f>+C129</f>
        <v/>
      </c>
      <c r="B129" s="27">
        <f>+VLOOKUP(A129,'BASE 2540'!$A$2:$B$500,2,FALSE)</f>
        <v/>
      </c>
      <c r="C129" s="27" t="n">
        <v>786063</v>
      </c>
      <c r="D129" s="27" t="inlineStr">
        <is>
          <t>Barreto</t>
        </is>
      </c>
      <c r="E129" s="27" t="inlineStr">
        <is>
          <t>Alarcón</t>
        </is>
      </c>
      <c r="F129" s="27" t="inlineStr">
        <is>
          <t xml:space="preserve">Aldo </t>
        </is>
      </c>
      <c r="G129" s="27">
        <f>+CONCATENATE(D129,"  ",E129," ",F129,)</f>
        <v/>
      </c>
      <c r="H129" s="27" t="inlineStr">
        <is>
          <t>AS</t>
        </is>
      </c>
      <c r="I129" s="27" t="n"/>
      <c r="J129" s="27" t="n">
        <v>2</v>
      </c>
      <c r="K129" s="27" t="inlineStr">
        <is>
          <t>Centro</t>
        </is>
      </c>
      <c r="L129" s="27" t="inlineStr">
        <is>
          <t>TAX</t>
        </is>
      </c>
      <c r="M129" s="27" t="n"/>
      <c r="N129" s="27" t="n"/>
      <c r="O129" s="27" t="n"/>
      <c r="P129" s="27" t="inlineStr">
        <is>
          <t>LIC-EJAD-17</t>
        </is>
      </c>
      <c r="Q129" s="27" t="inlineStr">
        <is>
          <t>LI</t>
        </is>
      </c>
      <c r="R129" s="25" t="n">
        <v>2e+25</v>
      </c>
      <c r="S129" s="27" t="inlineStr">
        <is>
          <t>M</t>
        </is>
      </c>
      <c r="T129" s="27" t="inlineStr">
        <is>
          <t>RI</t>
        </is>
      </c>
      <c r="U129" s="27" t="inlineStr">
        <is>
          <t>-</t>
        </is>
      </c>
      <c r="V129" s="27" t="inlineStr">
        <is>
          <t>27-APR-25 00:00:00</t>
        </is>
      </c>
      <c r="W129" s="27" t="n">
        <v>202340</v>
      </c>
      <c r="X129" s="27" t="inlineStr">
        <is>
          <t>Sabatino</t>
        </is>
      </c>
      <c r="Y129" s="27" t="inlineStr">
        <is>
          <t xml:space="preserve"> No especificada</t>
        </is>
      </c>
      <c r="Z129" s="27" t="n"/>
      <c r="AA129" s="27" t="n">
        <v>-5537277305</v>
      </c>
      <c r="AB129" s="27" t="inlineStr">
        <is>
          <t>BAAA870122HDFRLL06</t>
        </is>
      </c>
      <c r="AC129" s="22" t="n">
        <v>31799</v>
      </c>
      <c r="AD129" s="22" t="n">
        <v>45803</v>
      </c>
      <c r="AE129" s="23" t="inlineStr">
        <is>
          <t>aldo1barcel@gmail.com</t>
        </is>
      </c>
      <c r="AF129" s="27" t="inlineStr">
        <is>
          <t>00786063@red.unid.mx</t>
        </is>
      </c>
      <c r="AG129" s="27" t="n">
        <v>4440</v>
      </c>
      <c r="AH129" s="27" t="n">
        <v>50</v>
      </c>
      <c r="AI129" s="27" t="n">
        <v>0</v>
      </c>
      <c r="AJ129" s="27" t="n">
        <v>50</v>
      </c>
      <c r="AK129" s="27" t="n">
        <v>50</v>
      </c>
      <c r="AL129" s="27" t="n">
        <v>0</v>
      </c>
      <c r="AM129" s="27" t="inlineStr">
        <is>
          <t>16/10/2024 05:20:32 p. m.</t>
        </is>
      </c>
      <c r="AN129" s="27" t="n">
        <v>3</v>
      </c>
      <c r="AO129" s="27" t="n">
        <v>50</v>
      </c>
      <c r="AP129" s="27" t="inlineStr">
        <is>
          <t>1872.5</t>
        </is>
      </c>
      <c r="AQ129" s="27" t="n">
        <v>50</v>
      </c>
      <c r="AR129" s="27" t="inlineStr">
        <is>
          <t>1872.5</t>
        </is>
      </c>
      <c r="AS129" s="27" t="n">
        <v>50</v>
      </c>
      <c r="AT129" s="27" t="inlineStr">
        <is>
          <t>1872.5</t>
        </is>
      </c>
      <c r="AU129" s="27" t="n">
        <v>0</v>
      </c>
      <c r="AV129" s="27" t="n">
        <v>0</v>
      </c>
      <c r="AW129" s="27" t="n">
        <v>0</v>
      </c>
      <c r="AX129" s="27" t="n">
        <v>0</v>
      </c>
      <c r="AY129" s="27" t="n">
        <v>0</v>
      </c>
      <c r="AZ129" s="27" t="n">
        <v>0</v>
      </c>
      <c r="BA129" s="27" t="n">
        <v>4</v>
      </c>
      <c r="BB129" s="27" t="n"/>
      <c r="BC129" s="27" t="n"/>
      <c r="BD129" s="27" t="n">
        <v>11235</v>
      </c>
      <c r="BE129" s="27" t="n">
        <v>3745</v>
      </c>
      <c r="BF129" s="27" t="inlineStr">
        <is>
          <t>5617.5</t>
        </is>
      </c>
      <c r="BG129" s="27" t="inlineStr">
        <is>
          <t>1872.5</t>
        </is>
      </c>
      <c r="BH129" s="22" t="n">
        <v>45741</v>
      </c>
      <c r="BI129" s="23" t="n"/>
      <c r="BJ129" s="27" t="n"/>
      <c r="BK129" s="27" t="n"/>
      <c r="BL129" s="27" t="n"/>
      <c r="BM129" s="27" t="n"/>
      <c r="BN129" s="27" t="n"/>
      <c r="BO129" s="24" t="n"/>
      <c r="BP129" s="24" t="n"/>
      <c r="BQ129" s="24" t="n"/>
      <c r="BR129" s="24" t="n"/>
      <c r="BS129" s="24">
        <f>+VLOOKUP(C129,[1]CV2340!$A$5:$N$900,14,FALSE)</f>
        <v/>
      </c>
      <c r="BT129" s="24">
        <f>+VLOOKUP(C129,[1]CV2360!$A$5:$N$900,14,FALSE)</f>
        <v/>
      </c>
      <c r="BU129" s="24">
        <f>+VLOOKUP(C129,[1]CV2420!$A$5:$N$900,14,FALSE)</f>
        <v/>
      </c>
      <c r="BV129" s="24">
        <f>+VLOOKUP(C129,[1]CV2440!$A$5:$N$900,14,FALSE)</f>
        <v/>
      </c>
      <c r="BW129" s="24">
        <f>+VLOOKUP(C129,[1]CV2460!$A$5:$N$900,14,FALSE)</f>
        <v/>
      </c>
      <c r="BX129" s="24">
        <f>+VLOOKUP(C129,[1]CV2520!$A$5:$N$900,14,FALSE)</f>
        <v/>
      </c>
      <c r="BY129" s="24">
        <f>+VLOOKUP(C129,CV!$A$5:$N$896,14,FALSE)</f>
        <v/>
      </c>
      <c r="BZ129" s="24">
        <f>SUBTOTAL(9,BO129:BY129)</f>
        <v/>
      </c>
      <c r="CA129" s="27" t="n"/>
      <c r="CB129" s="27" t="n"/>
      <c r="CC129" s="27" t="n"/>
      <c r="CD129" s="27" t="n"/>
    </row>
    <row r="130">
      <c r="A130" s="19">
        <f>+C130</f>
        <v/>
      </c>
      <c r="B130" s="27">
        <f>+VLOOKUP(A130,'BASE 2540'!$A$2:$B$500,2,FALSE)</f>
        <v/>
      </c>
      <c r="C130" s="27" t="n">
        <v>786355</v>
      </c>
      <c r="D130" s="27" t="inlineStr">
        <is>
          <t>Elizalde</t>
        </is>
      </c>
      <c r="E130" s="27" t="inlineStr">
        <is>
          <t>Gonzales</t>
        </is>
      </c>
      <c r="F130" s="27" t="inlineStr">
        <is>
          <t xml:space="preserve">David </t>
        </is>
      </c>
      <c r="G130" s="27">
        <f>+CONCATENATE(D130,"  ",E130," ",F130,)</f>
        <v/>
      </c>
      <c r="H130" s="27" t="inlineStr">
        <is>
          <t>AS</t>
        </is>
      </c>
      <c r="I130" s="27" t="n"/>
      <c r="J130" s="27" t="n">
        <v>2</v>
      </c>
      <c r="K130" s="27" t="inlineStr">
        <is>
          <t>Centro</t>
        </is>
      </c>
      <c r="L130" s="27" t="inlineStr">
        <is>
          <t>TAX</t>
        </is>
      </c>
      <c r="M130" s="27" t="n"/>
      <c r="N130" s="27" t="n"/>
      <c r="O130" s="27" t="n"/>
      <c r="P130" s="27" t="inlineStr">
        <is>
          <t>LIC-EJAD-17</t>
        </is>
      </c>
      <c r="Q130" s="27" t="inlineStr">
        <is>
          <t>LI</t>
        </is>
      </c>
      <c r="R130" s="25" t="n">
        <v>2e+25</v>
      </c>
      <c r="S130" s="27" t="inlineStr">
        <is>
          <t>M</t>
        </is>
      </c>
      <c r="T130" s="27" t="inlineStr">
        <is>
          <t>RI</t>
        </is>
      </c>
      <c r="U130" s="27" t="inlineStr">
        <is>
          <t>-</t>
        </is>
      </c>
      <c r="V130" s="21" t="n">
        <v>45800</v>
      </c>
      <c r="W130" s="27" t="n">
        <v>202340</v>
      </c>
      <c r="X130" s="27" t="inlineStr">
        <is>
          <t>Sabatino</t>
        </is>
      </c>
      <c r="Y130" s="27" t="inlineStr">
        <is>
          <t xml:space="preserve"> No especificada</t>
        </is>
      </c>
      <c r="Z130" s="27" t="n"/>
      <c r="AA130" s="27" t="n">
        <v>-5583661611</v>
      </c>
      <c r="AB130" s="27" t="inlineStr">
        <is>
          <t>EIGD930830HDFLNV08</t>
        </is>
      </c>
      <c r="AC130" s="22" t="n">
        <v>34211</v>
      </c>
      <c r="AD130" s="22" t="n">
        <v>45796</v>
      </c>
      <c r="AE130" s="23" t="inlineStr">
        <is>
          <t>davidelizgon@gmail.com</t>
        </is>
      </c>
      <c r="AF130" s="27" t="inlineStr">
        <is>
          <t>00786355@red.unid.mx</t>
        </is>
      </c>
      <c r="AG130" s="27" t="n">
        <v>9700</v>
      </c>
      <c r="AH130" s="27" t="n">
        <v>5</v>
      </c>
      <c r="AI130" s="27" t="n">
        <v>0</v>
      </c>
      <c r="AJ130" s="27" t="n">
        <v>5</v>
      </c>
      <c r="AK130" s="27" t="n">
        <v>5</v>
      </c>
      <c r="AL130" s="27" t="n">
        <v>0</v>
      </c>
      <c r="AM130" s="27" t="inlineStr">
        <is>
          <t>09/03/2023 05:15:08 a. m.</t>
        </is>
      </c>
      <c r="AN130" s="27" t="n">
        <v>3</v>
      </c>
      <c r="AO130" s="27" t="n">
        <v>5</v>
      </c>
      <c r="AP130" s="27" t="n">
        <v>0</v>
      </c>
      <c r="AQ130" s="27" t="n">
        <v>5</v>
      </c>
      <c r="AR130" s="27" t="n">
        <v>0</v>
      </c>
      <c r="AS130" s="27" t="n">
        <v>5</v>
      </c>
      <c r="AT130" s="27" t="n">
        <v>0</v>
      </c>
      <c r="AU130" s="27" t="n">
        <v>0</v>
      </c>
      <c r="AV130" s="27" t="n">
        <v>0</v>
      </c>
      <c r="AW130" s="27" t="n">
        <v>0</v>
      </c>
      <c r="AX130" s="27" t="n">
        <v>0</v>
      </c>
      <c r="AY130" s="27" t="n">
        <v>0</v>
      </c>
      <c r="AZ130" s="27" t="n">
        <v>0</v>
      </c>
      <c r="BA130" s="27" t="n">
        <v>4</v>
      </c>
      <c r="BB130" s="27" t="n"/>
      <c r="BC130" s="27" t="n"/>
      <c r="BD130" s="27" t="n">
        <v>11796</v>
      </c>
      <c r="BE130" s="27" t="n">
        <v>3932</v>
      </c>
      <c r="BF130" s="27" t="inlineStr">
        <is>
          <t>11206.2</t>
        </is>
      </c>
      <c r="BG130" s="27" t="inlineStr">
        <is>
          <t>3735.4</t>
        </is>
      </c>
      <c r="BH130" s="22" t="n">
        <v>45796</v>
      </c>
      <c r="BI130" s="23" t="n"/>
      <c r="BJ130" s="27" t="n"/>
      <c r="BK130" s="27" t="n"/>
      <c r="BL130" s="27" t="n"/>
      <c r="BM130" s="27" t="n"/>
      <c r="BN130" s="27" t="n"/>
      <c r="BO130" s="24" t="n"/>
      <c r="BP130" s="24" t="n"/>
      <c r="BQ130" s="24" t="n"/>
      <c r="BR130" s="24" t="n"/>
      <c r="BS130" s="24">
        <f>+VLOOKUP(C130,[1]CV2340!$A$5:$N$900,14,FALSE)</f>
        <v/>
      </c>
      <c r="BT130" s="24">
        <f>+VLOOKUP(C130,[1]CV2360!$A$5:$N$900,14,FALSE)</f>
        <v/>
      </c>
      <c r="BU130" s="24">
        <f>+VLOOKUP(C130,[1]CV2420!$A$5:$N$900,14,FALSE)</f>
        <v/>
      </c>
      <c r="BV130" s="24">
        <f>+VLOOKUP(C130,[1]CV2440!$A$5:$N$900,14,FALSE)</f>
        <v/>
      </c>
      <c r="BW130" s="24">
        <f>+VLOOKUP(C130,[1]CV2460!$A$5:$N$900,14,FALSE)</f>
        <v/>
      </c>
      <c r="BX130" s="24">
        <f>+VLOOKUP(C130,[1]CV2520!$A$5:$N$900,14,FALSE)</f>
        <v/>
      </c>
      <c r="BY130" s="24">
        <f>+VLOOKUP(C130,CV!$A$5:$N$896,14,FALSE)</f>
        <v/>
      </c>
      <c r="BZ130" s="24">
        <f>SUBTOTAL(9,BO130:BY130)</f>
        <v/>
      </c>
      <c r="CA130" s="27" t="n"/>
      <c r="CB130" s="27" t="n"/>
      <c r="CC130" s="27" t="n"/>
      <c r="CD130" s="27" t="n"/>
    </row>
    <row r="131">
      <c r="A131" s="19">
        <f>+C131</f>
        <v/>
      </c>
      <c r="B131" s="27">
        <f>+VLOOKUP(A131,'BASE 2540'!$A$2:$B$500,2,FALSE)</f>
        <v/>
      </c>
      <c r="C131" s="27" t="n">
        <v>787301</v>
      </c>
      <c r="D131" s="27" t="inlineStr">
        <is>
          <t>López</t>
        </is>
      </c>
      <c r="E131" s="27" t="inlineStr">
        <is>
          <t>Butrón</t>
        </is>
      </c>
      <c r="F131" s="27" t="inlineStr">
        <is>
          <t>Jeny Carolina</t>
        </is>
      </c>
      <c r="G131" s="27">
        <f>+CONCATENATE(D131,"  ",E131," ",F131,)</f>
        <v/>
      </c>
      <c r="H131" s="27" t="inlineStr">
        <is>
          <t>AS</t>
        </is>
      </c>
      <c r="I131" s="27" t="n"/>
      <c r="J131" s="27" t="n">
        <v>2</v>
      </c>
      <c r="K131" s="27" t="inlineStr">
        <is>
          <t>Centro</t>
        </is>
      </c>
      <c r="L131" s="27" t="inlineStr">
        <is>
          <t>TAX</t>
        </is>
      </c>
      <c r="M131" s="27" t="n"/>
      <c r="N131" s="27" t="n"/>
      <c r="O131" s="27" t="n"/>
      <c r="P131" s="27" t="inlineStr">
        <is>
          <t>LIC-EJAD-17</t>
        </is>
      </c>
      <c r="Q131" s="27" t="inlineStr">
        <is>
          <t>LI</t>
        </is>
      </c>
      <c r="R131" s="25" t="n">
        <v>2e+25</v>
      </c>
      <c r="S131" s="27" t="inlineStr">
        <is>
          <t>F</t>
        </is>
      </c>
      <c r="T131" s="27" t="inlineStr">
        <is>
          <t>RI</t>
        </is>
      </c>
      <c r="U131" s="27" t="inlineStr">
        <is>
          <t>-</t>
        </is>
      </c>
      <c r="V131" s="27" t="inlineStr">
        <is>
          <t>27-APR-25 00:00:00</t>
        </is>
      </c>
      <c r="W131" s="27" t="n">
        <v>202340</v>
      </c>
      <c r="X131" s="27" t="inlineStr">
        <is>
          <t>Sabatino</t>
        </is>
      </c>
      <c r="Y131" s="27" t="inlineStr">
        <is>
          <t xml:space="preserve"> No especificada</t>
        </is>
      </c>
      <c r="Z131" s="27" t="n"/>
      <c r="AA131" s="27" t="n">
        <v>-5523161080</v>
      </c>
      <c r="AB131" s="27" t="inlineStr">
        <is>
          <t>LOBJ760624MDFPTN02</t>
        </is>
      </c>
      <c r="AC131" s="22" t="n">
        <v>27935</v>
      </c>
      <c r="AD131" s="27" t="inlineStr">
        <is>
          <t>06/04/2025 09:49:24 a. m.</t>
        </is>
      </c>
      <c r="AE131" s="23" t="inlineStr">
        <is>
          <t>jenyclopez07@gmail.com</t>
        </is>
      </c>
      <c r="AF131" s="27" t="inlineStr">
        <is>
          <t>00787301@red.unid.mx</t>
        </is>
      </c>
      <c r="AG131" s="27" t="n">
        <v>9000</v>
      </c>
      <c r="AH131" s="27" t="n">
        <v>45</v>
      </c>
      <c r="AI131" s="27" t="n">
        <v>0</v>
      </c>
      <c r="AJ131" s="27" t="n">
        <v>45</v>
      </c>
      <c r="AK131" s="27" t="n">
        <v>45</v>
      </c>
      <c r="AL131" s="27" t="n">
        <v>0</v>
      </c>
      <c r="AM131" s="27" t="inlineStr">
        <is>
          <t>14/03/2023 05:03:26 p. m.</t>
        </is>
      </c>
      <c r="AN131" s="27" t="n">
        <v>3</v>
      </c>
      <c r="AO131" s="27" t="n">
        <v>45</v>
      </c>
      <c r="AP131" s="27" t="inlineStr">
        <is>
          <t>1685.25</t>
        </is>
      </c>
      <c r="AQ131" s="27" t="n">
        <v>45</v>
      </c>
      <c r="AR131" s="27" t="inlineStr">
        <is>
          <t>1685.25</t>
        </is>
      </c>
      <c r="AS131" s="27" t="n">
        <v>45</v>
      </c>
      <c r="AT131" s="27" t="inlineStr">
        <is>
          <t>1685.25</t>
        </is>
      </c>
      <c r="AU131" s="27" t="n">
        <v>0</v>
      </c>
      <c r="AV131" s="27" t="n">
        <v>0</v>
      </c>
      <c r="AW131" s="27" t="n">
        <v>0</v>
      </c>
      <c r="AX131" s="27" t="n">
        <v>0</v>
      </c>
      <c r="AY131" s="27" t="n">
        <v>0</v>
      </c>
      <c r="AZ131" s="27" t="n">
        <v>0</v>
      </c>
      <c r="BA131" s="27" t="n">
        <v>4</v>
      </c>
      <c r="BB131" s="27" t="n"/>
      <c r="BC131" s="27" t="n"/>
      <c r="BD131" s="27" t="n">
        <v>11235</v>
      </c>
      <c r="BE131" s="27" t="n">
        <v>3745</v>
      </c>
      <c r="BF131" s="27" t="inlineStr">
        <is>
          <t>6179.25</t>
        </is>
      </c>
      <c r="BG131" s="27" t="inlineStr">
        <is>
          <t>2059.75</t>
        </is>
      </c>
      <c r="BH131" s="27" t="inlineStr">
        <is>
          <t>06/04/2025 09:49:24 a. m.</t>
        </is>
      </c>
      <c r="BI131" s="23" t="n"/>
      <c r="BJ131" s="27" t="n"/>
      <c r="BK131" s="27" t="n"/>
      <c r="BL131" s="27" t="n"/>
      <c r="BM131" s="27" t="n"/>
      <c r="BN131" s="27" t="n"/>
      <c r="BO131" s="24" t="n"/>
      <c r="BP131" s="24" t="n"/>
      <c r="BQ131" s="24" t="n"/>
      <c r="BR131" s="24" t="n"/>
      <c r="BS131" s="24">
        <f>+VLOOKUP(C131,[1]CV2340!$A$5:$N$900,14,FALSE)</f>
        <v/>
      </c>
      <c r="BT131" s="24">
        <f>+VLOOKUP(C131,[1]CV2360!$A$5:$N$900,14,FALSE)</f>
        <v/>
      </c>
      <c r="BU131" s="24">
        <f>+VLOOKUP(C131,[1]CV2420!$A$5:$N$900,14,FALSE)</f>
        <v/>
      </c>
      <c r="BV131" s="24">
        <f>+VLOOKUP(C131,[1]CV2440!$A$5:$N$900,14,FALSE)</f>
        <v/>
      </c>
      <c r="BW131" s="24">
        <f>+VLOOKUP(C131,[1]CV2460!$A$5:$N$900,14,FALSE)</f>
        <v/>
      </c>
      <c r="BX131" s="24">
        <f>+VLOOKUP(C131,[1]CV2520!$A$5:$N$900,14,FALSE)</f>
        <v/>
      </c>
      <c r="BY131" s="24">
        <f>+VLOOKUP(C131,CV!$A$5:$N$896,14,FALSE)</f>
        <v/>
      </c>
      <c r="BZ131" s="24">
        <f>SUBTOTAL(9,BO131:BY131)</f>
        <v/>
      </c>
      <c r="CA131" s="27" t="n"/>
      <c r="CB131" s="27" t="n"/>
      <c r="CC131" s="27" t="n"/>
      <c r="CD131" s="27" t="n"/>
    </row>
    <row r="132">
      <c r="A132" s="19">
        <f>+C132</f>
        <v/>
      </c>
      <c r="B132" s="27">
        <f>+VLOOKUP(A132,'BASE 2540'!$A$2:$B$500,2,FALSE)</f>
        <v/>
      </c>
      <c r="C132" s="27" t="n">
        <v>787674</v>
      </c>
      <c r="D132" s="27" t="inlineStr">
        <is>
          <t>Bistrain</t>
        </is>
      </c>
      <c r="E132" s="27" t="inlineStr">
        <is>
          <t>Martínez</t>
        </is>
      </c>
      <c r="F132" s="27" t="inlineStr">
        <is>
          <t xml:space="preserve">Daniel </t>
        </is>
      </c>
      <c r="G132" s="27">
        <f>+CONCATENATE(D132,"  ",E132," ",F132,)</f>
        <v/>
      </c>
      <c r="H132" s="27" t="inlineStr">
        <is>
          <t>AS</t>
        </is>
      </c>
      <c r="I132" s="27" t="n"/>
      <c r="J132" s="27" t="n">
        <v>2</v>
      </c>
      <c r="K132" s="27" t="inlineStr">
        <is>
          <t>Centro</t>
        </is>
      </c>
      <c r="L132" s="27" t="inlineStr">
        <is>
          <t>TAX</t>
        </is>
      </c>
      <c r="M132" s="27" t="n"/>
      <c r="N132" s="27" t="n"/>
      <c r="O132" s="27" t="n"/>
      <c r="P132" s="27" t="inlineStr">
        <is>
          <t>LIC-EJAD-17</t>
        </is>
      </c>
      <c r="Q132" s="27" t="inlineStr">
        <is>
          <t>LI</t>
        </is>
      </c>
      <c r="R132" s="25" t="n">
        <v>2e+25</v>
      </c>
      <c r="S132" s="27" t="inlineStr">
        <is>
          <t>M</t>
        </is>
      </c>
      <c r="T132" s="27" t="inlineStr">
        <is>
          <t>RI</t>
        </is>
      </c>
      <c r="U132" s="27" t="inlineStr">
        <is>
          <t>-</t>
        </is>
      </c>
      <c r="V132" s="21" t="n">
        <v>45792</v>
      </c>
      <c r="W132" s="27" t="n">
        <v>202340</v>
      </c>
      <c r="X132" s="27" t="inlineStr">
        <is>
          <t>Vespertino</t>
        </is>
      </c>
      <c r="Y132" s="27" t="inlineStr">
        <is>
          <t xml:space="preserve"> No especificada</t>
        </is>
      </c>
      <c r="Z132" s="27" t="n"/>
      <c r="AA132" s="27" t="n">
        <v>-5539052089</v>
      </c>
      <c r="AB132" s="27" t="inlineStr">
        <is>
          <t>BIMD810408HDFSRN05</t>
        </is>
      </c>
      <c r="AC132" s="22" t="n">
        <v>29684</v>
      </c>
      <c r="AD132" s="22" t="n">
        <v>45803</v>
      </c>
      <c r="AE132" s="23" t="inlineStr">
        <is>
          <t>danybiy_@live.com.mx</t>
        </is>
      </c>
      <c r="AF132" s="27" t="inlineStr">
        <is>
          <t>00787674@red.unid.mx</t>
        </is>
      </c>
      <c r="AG132" s="27" t="n">
        <v>9220</v>
      </c>
      <c r="AH132" s="27" t="n">
        <v>55</v>
      </c>
      <c r="AI132" s="27" t="n">
        <v>0</v>
      </c>
      <c r="AJ132" s="27" t="n">
        <v>55</v>
      </c>
      <c r="AK132" s="27" t="n">
        <v>55</v>
      </c>
      <c r="AL132" s="27" t="n">
        <v>0</v>
      </c>
      <c r="AM132" s="27" t="inlineStr">
        <is>
          <t>16/05/2023 02:17:44 p. m.</t>
        </is>
      </c>
      <c r="AN132" s="27" t="n">
        <v>3</v>
      </c>
      <c r="AO132" s="27" t="n">
        <v>55</v>
      </c>
      <c r="AP132" s="27" t="inlineStr">
        <is>
          <t>2162.6</t>
        </is>
      </c>
      <c r="AQ132" s="27" t="n">
        <v>55</v>
      </c>
      <c r="AR132" s="27" t="inlineStr">
        <is>
          <t>2162.6</t>
        </is>
      </c>
      <c r="AS132" s="27" t="n">
        <v>55</v>
      </c>
      <c r="AT132" s="27" t="inlineStr">
        <is>
          <t>2162.6</t>
        </is>
      </c>
      <c r="AU132" s="27" t="n">
        <v>0</v>
      </c>
      <c r="AV132" s="27" t="n">
        <v>0</v>
      </c>
      <c r="AW132" s="27" t="n">
        <v>0</v>
      </c>
      <c r="AX132" s="27" t="n">
        <v>0</v>
      </c>
      <c r="AY132" s="27" t="n">
        <v>0</v>
      </c>
      <c r="AZ132" s="27" t="n">
        <v>0</v>
      </c>
      <c r="BA132" s="27" t="n">
        <v>4</v>
      </c>
      <c r="BB132" s="27" t="n"/>
      <c r="BC132" s="27" t="n"/>
      <c r="BD132" s="27" t="n">
        <v>11796</v>
      </c>
      <c r="BE132" s="27" t="n">
        <v>3932</v>
      </c>
      <c r="BF132" s="27" t="inlineStr">
        <is>
          <t>5308.2</t>
        </is>
      </c>
      <c r="BG132" s="27" t="inlineStr">
        <is>
          <t>1769.4</t>
        </is>
      </c>
      <c r="BH132" s="22" t="n">
        <v>45776</v>
      </c>
      <c r="BI132" s="23" t="n"/>
      <c r="BJ132" s="27" t="n"/>
      <c r="BK132" s="27" t="n"/>
      <c r="BL132" s="27" t="n"/>
      <c r="BM132" s="27" t="n"/>
      <c r="BN132" s="27" t="n"/>
      <c r="BO132" s="24" t="n"/>
      <c r="BP132" s="24" t="n"/>
      <c r="BQ132" s="24" t="n"/>
      <c r="BR132" s="24" t="n"/>
      <c r="BS132" s="24">
        <f>+VLOOKUP(C132,[1]CV2340!$A$5:$N$900,14,FALSE)</f>
        <v/>
      </c>
      <c r="BT132" s="24">
        <f>+VLOOKUP(C132,[1]CV2360!$A$5:$N$900,14,FALSE)</f>
        <v/>
      </c>
      <c r="BU132" s="24">
        <f>+VLOOKUP(C132,[1]CV2420!$A$5:$N$900,14,FALSE)</f>
        <v/>
      </c>
      <c r="BV132" s="24">
        <f>+VLOOKUP(C132,[1]CV2440!$A$5:$N$900,14,FALSE)</f>
        <v/>
      </c>
      <c r="BW132" s="24">
        <f>+VLOOKUP(C132,[1]CV2460!$A$5:$N$900,14,FALSE)</f>
        <v/>
      </c>
      <c r="BX132" s="24">
        <f>+VLOOKUP(C132,[1]CV2520!$A$5:$N$900,14,FALSE)</f>
        <v/>
      </c>
      <c r="BY132" s="24">
        <f>+VLOOKUP(C132,CV!$A$5:$N$896,14,FALSE)</f>
        <v/>
      </c>
      <c r="BZ132" s="24">
        <f>SUBTOTAL(9,BO132:BY132)</f>
        <v/>
      </c>
      <c r="CA132" s="27" t="n"/>
      <c r="CB132" s="27" t="n"/>
      <c r="CC132" s="27" t="n"/>
      <c r="CD132" s="27" t="n"/>
    </row>
    <row r="133">
      <c r="A133" s="19">
        <f>+C133</f>
        <v/>
      </c>
      <c r="B133" s="27">
        <f>+VLOOKUP(A133,'BASE 2540'!$A$2:$B$500,2,FALSE)</f>
        <v/>
      </c>
      <c r="C133" s="27" t="n">
        <v>789521</v>
      </c>
      <c r="D133" s="27" t="inlineStr">
        <is>
          <t>Posada</t>
        </is>
      </c>
      <c r="E133" s="27" t="inlineStr">
        <is>
          <t>Anzaldo</t>
        </is>
      </c>
      <c r="F133" s="27" t="inlineStr">
        <is>
          <t>Tiare Ynney</t>
        </is>
      </c>
      <c r="G133" s="27">
        <f>+CONCATENATE(D133,"  ",E133," ",F133,)</f>
        <v/>
      </c>
      <c r="H133" s="27" t="inlineStr">
        <is>
          <t>AS</t>
        </is>
      </c>
      <c r="I133" s="27" t="n"/>
      <c r="J133" s="27" t="n">
        <v>2</v>
      </c>
      <c r="K133" s="27" t="inlineStr">
        <is>
          <t>Centro</t>
        </is>
      </c>
      <c r="L133" s="27" t="inlineStr">
        <is>
          <t>TAX</t>
        </is>
      </c>
      <c r="M133" s="27" t="n"/>
      <c r="N133" s="27" t="n"/>
      <c r="O133" s="27" t="n"/>
      <c r="P133" s="27" t="inlineStr">
        <is>
          <t>LIC-DINV-18</t>
        </is>
      </c>
      <c r="Q133" s="27" t="inlineStr">
        <is>
          <t>LI</t>
        </is>
      </c>
      <c r="R133" s="27" t="inlineStr">
        <is>
          <t>2L25</t>
        </is>
      </c>
      <c r="S133" s="27" t="inlineStr">
        <is>
          <t>F</t>
        </is>
      </c>
      <c r="T133" s="27" t="inlineStr">
        <is>
          <t>RI</t>
        </is>
      </c>
      <c r="U133" s="27" t="inlineStr">
        <is>
          <t>-</t>
        </is>
      </c>
      <c r="V133" s="27" t="inlineStr">
        <is>
          <t>30-APR-25 00:00:00</t>
        </is>
      </c>
      <c r="W133" s="27" t="n">
        <v>202360</v>
      </c>
      <c r="X133" s="27" t="inlineStr">
        <is>
          <t>Matutino</t>
        </is>
      </c>
      <c r="Y133" s="27" t="inlineStr">
        <is>
          <t xml:space="preserve"> No especificada</t>
        </is>
      </c>
      <c r="Z133" s="27" t="n"/>
      <c r="AA133" s="27" t="n">
        <v>-5578641702</v>
      </c>
      <c r="AB133" s="27" t="inlineStr">
        <is>
          <t>POAT040220MDFSNRA5</t>
        </is>
      </c>
      <c r="AC133" s="22" t="n">
        <v>38037</v>
      </c>
      <c r="AD133" s="22" t="n">
        <v>45747</v>
      </c>
      <c r="AE133" s="23" t="inlineStr">
        <is>
          <t>ynneyanzaldo@gmail.com</t>
        </is>
      </c>
      <c r="AF133" s="27" t="inlineStr">
        <is>
          <t>00789521@red.unid.mx</t>
        </is>
      </c>
      <c r="AG133" s="27" t="n">
        <v>4040</v>
      </c>
      <c r="AH133" s="27" t="n">
        <v>10</v>
      </c>
      <c r="AI133" s="27" t="n">
        <v>0</v>
      </c>
      <c r="AJ133" s="27" t="n">
        <v>10</v>
      </c>
      <c r="AK133" s="27" t="n">
        <v>10</v>
      </c>
      <c r="AL133" s="27" t="n">
        <v>0</v>
      </c>
      <c r="AM133" s="27" t="inlineStr">
        <is>
          <t>03/04/2023 04:03:22 p. m.</t>
        </is>
      </c>
      <c r="AN133" s="27" t="n">
        <v>3</v>
      </c>
      <c r="AO133" s="27" t="n">
        <v>10</v>
      </c>
      <c r="AP133" s="27" t="inlineStr">
        <is>
          <t>2571.75</t>
        </is>
      </c>
      <c r="AQ133" s="27" t="n">
        <v>10</v>
      </c>
      <c r="AR133" s="27" t="inlineStr">
        <is>
          <t>2571.75</t>
        </is>
      </c>
      <c r="AS133" s="27" t="n">
        <v>10</v>
      </c>
      <c r="AT133" s="27" t="inlineStr">
        <is>
          <t>2571.75</t>
        </is>
      </c>
      <c r="AU133" s="27" t="n">
        <v>0</v>
      </c>
      <c r="AV133" s="27" t="n">
        <v>0</v>
      </c>
      <c r="AW133" s="27" t="n">
        <v>0</v>
      </c>
      <c r="AX133" s="27" t="n">
        <v>0</v>
      </c>
      <c r="AY133" s="27" t="n">
        <v>0</v>
      </c>
      <c r="AZ133" s="27" t="n">
        <v>0</v>
      </c>
      <c r="BA133" s="27" t="n">
        <v>5</v>
      </c>
      <c r="BB133" s="27" t="n"/>
      <c r="BC133" s="27" t="n"/>
      <c r="BD133" s="27" t="n">
        <v>17145</v>
      </c>
      <c r="BE133" s="27" t="n">
        <v>5715</v>
      </c>
      <c r="BF133" s="27" t="inlineStr">
        <is>
          <t>15430.5</t>
        </is>
      </c>
      <c r="BG133" s="27" t="inlineStr">
        <is>
          <t>5143.5</t>
        </is>
      </c>
      <c r="BH133" s="22" t="n">
        <v>45747</v>
      </c>
      <c r="BI133" s="23" t="n"/>
      <c r="BJ133" s="27" t="n"/>
      <c r="BK133" s="27" t="n"/>
      <c r="BL133" s="27" t="n"/>
      <c r="BM133" s="27" t="n"/>
      <c r="BN133" s="27" t="n"/>
      <c r="BO133" s="24" t="n"/>
      <c r="BP133" s="24" t="n"/>
      <c r="BQ133" s="24" t="n"/>
      <c r="BR133" s="24" t="n"/>
      <c r="BS133" s="24" t="n"/>
      <c r="BT133" s="24">
        <f>+VLOOKUP(C133,[1]CV2360!$A$5:$N$900,14,FALSE)</f>
        <v/>
      </c>
      <c r="BU133" s="24">
        <f>+VLOOKUP(C133,[1]CV2420!$A$5:$N$900,14,FALSE)</f>
        <v/>
      </c>
      <c r="BV133" s="24">
        <f>+VLOOKUP(C133,[1]CV2440!$A$5:$N$900,14,FALSE)</f>
        <v/>
      </c>
      <c r="BW133" s="24">
        <f>+VLOOKUP(C133,[1]CV2460!$A$5:$N$900,14,FALSE)</f>
        <v/>
      </c>
      <c r="BX133" s="24">
        <f>+VLOOKUP(C133,[1]CV2520!$A$5:$N$900,14,FALSE)</f>
        <v/>
      </c>
      <c r="BY133" s="24">
        <f>+VLOOKUP(C133,CV!$A$5:$N$896,14,FALSE)</f>
        <v/>
      </c>
      <c r="BZ133" s="24">
        <f>SUBTOTAL(9,BO133:BY133)</f>
        <v/>
      </c>
      <c r="CA133" s="27" t="n"/>
      <c r="CB133" s="27" t="n"/>
      <c r="CC133" s="27" t="n"/>
      <c r="CD133" s="27" t="n"/>
    </row>
    <row r="134">
      <c r="A134" s="19">
        <f>+C134</f>
        <v/>
      </c>
      <c r="B134" s="27">
        <f>+VLOOKUP(A134,'BASE 2540'!$A$2:$B$500,2,FALSE)</f>
        <v/>
      </c>
      <c r="C134" s="27" t="n">
        <v>792626</v>
      </c>
      <c r="D134" s="27" t="inlineStr">
        <is>
          <t>Cuevas</t>
        </is>
      </c>
      <c r="E134" s="27" t="inlineStr">
        <is>
          <t>Olivares</t>
        </is>
      </c>
      <c r="F134" s="27" t="inlineStr">
        <is>
          <t>Mayte Naomi</t>
        </is>
      </c>
      <c r="G134" s="27">
        <f>+CONCATENATE(D134,"  ",E134," ",F134,)</f>
        <v/>
      </c>
      <c r="H134" s="27" t="inlineStr">
        <is>
          <t>AS</t>
        </is>
      </c>
      <c r="I134" s="27" t="n"/>
      <c r="J134" s="27" t="n">
        <v>2</v>
      </c>
      <c r="K134" s="27" t="inlineStr">
        <is>
          <t>Centro</t>
        </is>
      </c>
      <c r="L134" s="27" t="inlineStr">
        <is>
          <t>TAX</t>
        </is>
      </c>
      <c r="M134" s="27" t="n"/>
      <c r="N134" s="27" t="n"/>
      <c r="O134" s="27" t="n"/>
      <c r="P134" s="27" t="inlineStr">
        <is>
          <t>LIC-PSIO-18</t>
        </is>
      </c>
      <c r="Q134" s="27" t="inlineStr">
        <is>
          <t>LI</t>
        </is>
      </c>
      <c r="R134" s="27" t="inlineStr">
        <is>
          <t>2L25</t>
        </is>
      </c>
      <c r="S134" s="27" t="inlineStr">
        <is>
          <t>F</t>
        </is>
      </c>
      <c r="T134" s="27" t="inlineStr">
        <is>
          <t>RI</t>
        </is>
      </c>
      <c r="U134" s="27" t="inlineStr">
        <is>
          <t>-</t>
        </is>
      </c>
      <c r="V134" s="27" t="inlineStr">
        <is>
          <t>30-APR-25 00:00:00</t>
        </is>
      </c>
      <c r="W134" s="27" t="n">
        <v>202360</v>
      </c>
      <c r="X134" s="27" t="inlineStr">
        <is>
          <t>Matutino</t>
        </is>
      </c>
      <c r="Y134" s="27" t="inlineStr">
        <is>
          <t xml:space="preserve"> No especificada</t>
        </is>
      </c>
      <c r="Z134" s="27" t="n"/>
      <c r="AA134" s="27" t="n">
        <v>-5540308963</v>
      </c>
      <c r="AB134" s="27" t="inlineStr">
        <is>
          <t>CUOM051225MMCVLYA2</t>
        </is>
      </c>
      <c r="AC134" s="22" t="n">
        <v>38711</v>
      </c>
      <c r="AD134" s="22" t="n">
        <v>45777</v>
      </c>
      <c r="AE134" s="23" t="inlineStr">
        <is>
          <t>cuevasmayte062@gmail.com</t>
        </is>
      </c>
      <c r="AF134" s="27" t="inlineStr">
        <is>
          <t>00792626@red.unid.mx</t>
        </is>
      </c>
      <c r="AG134" s="27" t="n">
        <v>15530</v>
      </c>
      <c r="AH134" s="27" t="n">
        <v>45</v>
      </c>
      <c r="AI134" s="27" t="n">
        <v>0</v>
      </c>
      <c r="AJ134" s="27" t="n">
        <v>45</v>
      </c>
      <c r="AK134" s="27" t="n">
        <v>45</v>
      </c>
      <c r="AL134" s="27" t="n">
        <v>0</v>
      </c>
      <c r="AM134" s="27" t="inlineStr">
        <is>
          <t>30/04/2023 07:23:20 p. m.</t>
        </is>
      </c>
      <c r="AN134" s="27" t="n">
        <v>3</v>
      </c>
      <c r="AO134" s="27" t="n">
        <v>45</v>
      </c>
      <c r="AP134" s="27" t="inlineStr">
        <is>
          <t>2857.5</t>
        </is>
      </c>
      <c r="AQ134" s="27" t="n">
        <v>45</v>
      </c>
      <c r="AR134" s="27" t="inlineStr">
        <is>
          <t>2857.5</t>
        </is>
      </c>
      <c r="AS134" s="27" t="n">
        <v>45</v>
      </c>
      <c r="AT134" s="27" t="inlineStr">
        <is>
          <t>2857.5</t>
        </is>
      </c>
      <c r="AU134" s="27" t="n">
        <v>0</v>
      </c>
      <c r="AV134" s="27" t="n">
        <v>0</v>
      </c>
      <c r="AW134" s="27" t="n">
        <v>0</v>
      </c>
      <c r="AX134" s="27" t="n">
        <v>0</v>
      </c>
      <c r="AY134" s="27" t="n">
        <v>0</v>
      </c>
      <c r="AZ134" s="27" t="n">
        <v>0</v>
      </c>
      <c r="BA134" s="27" t="n">
        <v>5</v>
      </c>
      <c r="BB134" s="27" t="n"/>
      <c r="BC134" s="27" t="n"/>
      <c r="BD134" s="27" t="n">
        <v>17145</v>
      </c>
      <c r="BE134" s="27" t="n">
        <v>5715</v>
      </c>
      <c r="BF134" s="27" t="inlineStr">
        <is>
          <t>9429.75</t>
        </is>
      </c>
      <c r="BG134" s="27" t="inlineStr">
        <is>
          <t>3143.25</t>
        </is>
      </c>
      <c r="BH134" s="22" t="n">
        <v>45744</v>
      </c>
      <c r="BI134" s="23" t="n"/>
      <c r="BJ134" s="27" t="n"/>
      <c r="BK134" s="27" t="n"/>
      <c r="BL134" s="27" t="n"/>
      <c r="BM134" s="27" t="n"/>
      <c r="BN134" s="27" t="n"/>
      <c r="BO134" s="24" t="n"/>
      <c r="BP134" s="24" t="n"/>
      <c r="BQ134" s="24" t="n"/>
      <c r="BR134" s="24" t="n"/>
      <c r="BS134" s="24" t="n"/>
      <c r="BT134" s="24">
        <f>+VLOOKUP(C134,[1]CV2360!$A$5:$N$900,14,FALSE)</f>
        <v/>
      </c>
      <c r="BU134" s="24">
        <f>+VLOOKUP(C134,[1]CV2420!$A$5:$N$900,14,FALSE)</f>
        <v/>
      </c>
      <c r="BV134" s="24">
        <f>+VLOOKUP(C134,[1]CV2440!$A$5:$N$900,14,FALSE)</f>
        <v/>
      </c>
      <c r="BW134" s="24">
        <f>+VLOOKUP(C134,[1]CV2460!$A$5:$N$900,14,FALSE)</f>
        <v/>
      </c>
      <c r="BX134" s="24">
        <f>+VLOOKUP(C134,[1]CV2520!$A$5:$N$900,14,FALSE)</f>
        <v/>
      </c>
      <c r="BY134" s="24">
        <f>+VLOOKUP(C134,CV!$A$5:$N$896,14,FALSE)</f>
        <v/>
      </c>
      <c r="BZ134" s="24">
        <f>SUBTOTAL(9,BO134:BY134)</f>
        <v/>
      </c>
      <c r="CA134" s="27" t="n"/>
      <c r="CB134" s="27" t="n"/>
      <c r="CC134" s="27" t="n"/>
      <c r="CD134" s="27" t="n"/>
    </row>
    <row r="135">
      <c r="A135" s="19">
        <f>+C135</f>
        <v/>
      </c>
      <c r="B135" s="27">
        <f>+VLOOKUP(A135,'BASE 2540'!$A$2:$B$500,2,FALSE)</f>
        <v/>
      </c>
      <c r="C135" s="27" t="n">
        <v>793423</v>
      </c>
      <c r="D135" s="27" t="inlineStr">
        <is>
          <t>Villarruel</t>
        </is>
      </c>
      <c r="E135" s="27" t="inlineStr">
        <is>
          <t>Morales</t>
        </is>
      </c>
      <c r="F135" s="27" t="inlineStr">
        <is>
          <t xml:space="preserve">Miriam </t>
        </is>
      </c>
      <c r="G135" s="27">
        <f>+CONCATENATE(D135,"  ",E135," ",F135,)</f>
        <v/>
      </c>
      <c r="H135" s="27" t="inlineStr">
        <is>
          <t>AS</t>
        </is>
      </c>
      <c r="I135" s="27" t="n"/>
      <c r="J135" s="27" t="n">
        <v>2</v>
      </c>
      <c r="K135" s="27" t="inlineStr">
        <is>
          <t>Centro</t>
        </is>
      </c>
      <c r="L135" s="27" t="inlineStr">
        <is>
          <t>TAX</t>
        </is>
      </c>
      <c r="M135" s="27" t="n"/>
      <c r="N135" s="27" t="n"/>
      <c r="O135" s="27" t="n"/>
      <c r="P135" s="27" t="inlineStr">
        <is>
          <t>LIC-EJDE-17</t>
        </is>
      </c>
      <c r="Q135" s="27" t="inlineStr">
        <is>
          <t>LI</t>
        </is>
      </c>
      <c r="R135" s="25" t="n">
        <v>2e+25</v>
      </c>
      <c r="S135" s="27" t="inlineStr">
        <is>
          <t>F</t>
        </is>
      </c>
      <c r="T135" s="27" t="inlineStr">
        <is>
          <t>RI</t>
        </is>
      </c>
      <c r="U135" s="27" t="inlineStr">
        <is>
          <t>-</t>
        </is>
      </c>
      <c r="V135" s="21" t="n">
        <v>45797</v>
      </c>
      <c r="W135" s="27" t="n">
        <v>202340</v>
      </c>
      <c r="X135" s="27" t="inlineStr">
        <is>
          <t>Sabatino</t>
        </is>
      </c>
      <c r="Y135" s="27" t="inlineStr">
        <is>
          <t xml:space="preserve"> No especificada</t>
        </is>
      </c>
      <c r="Z135" s="27" t="n"/>
      <c r="AA135" s="27" t="n">
        <v>-5521166883</v>
      </c>
      <c r="AB135" s="27" t="inlineStr">
        <is>
          <t>VIMM901230MDFLRR08</t>
        </is>
      </c>
      <c r="AC135" s="22" t="n">
        <v>33237</v>
      </c>
      <c r="AD135" s="27" t="inlineStr">
        <is>
          <t>17/05/2025 01:34:32 p. m.</t>
        </is>
      </c>
      <c r="AE135" s="23" t="inlineStr">
        <is>
          <t>mirivillarmora1320@hotmail.com</t>
        </is>
      </c>
      <c r="AF135" s="27" t="inlineStr">
        <is>
          <t>00793423@red.unid.mx</t>
        </is>
      </c>
      <c r="AG135" s="27" t="n">
        <v>9970</v>
      </c>
      <c r="AH135" s="27" t="n">
        <v>45</v>
      </c>
      <c r="AI135" s="27" t="n">
        <v>0</v>
      </c>
      <c r="AJ135" s="27" t="n">
        <v>45</v>
      </c>
      <c r="AK135" s="27" t="n">
        <v>45</v>
      </c>
      <c r="AL135" s="27" t="n">
        <v>0</v>
      </c>
      <c r="AM135" s="27" t="inlineStr">
        <is>
          <t>05/05/2023 08:13:58 p. m.</t>
        </is>
      </c>
      <c r="AN135" s="27" t="n">
        <v>3</v>
      </c>
      <c r="AO135" s="27" t="n">
        <v>45</v>
      </c>
      <c r="AP135" s="27" t="n">
        <v>0</v>
      </c>
      <c r="AQ135" s="27" t="n">
        <v>45</v>
      </c>
      <c r="AR135" s="27" t="n">
        <v>0</v>
      </c>
      <c r="AS135" s="27" t="n">
        <v>45</v>
      </c>
      <c r="AT135" s="27" t="n">
        <v>0</v>
      </c>
      <c r="AU135" s="27" t="n">
        <v>0</v>
      </c>
      <c r="AV135" s="27" t="n">
        <v>0</v>
      </c>
      <c r="AW135" s="27" t="n">
        <v>0</v>
      </c>
      <c r="AX135" s="27" t="n">
        <v>0</v>
      </c>
      <c r="AY135" s="27" t="n">
        <v>0</v>
      </c>
      <c r="AZ135" s="27" t="n">
        <v>0</v>
      </c>
      <c r="BA135" s="27" t="n">
        <v>4</v>
      </c>
      <c r="BB135" s="27" t="n"/>
      <c r="BC135" s="27" t="n"/>
      <c r="BD135" s="27" t="n">
        <v>11796</v>
      </c>
      <c r="BE135" s="27" t="n">
        <v>3932</v>
      </c>
      <c r="BF135" s="27" t="inlineStr">
        <is>
          <t>6487.8</t>
        </is>
      </c>
      <c r="BG135" s="27" t="inlineStr">
        <is>
          <t>2162.6</t>
        </is>
      </c>
      <c r="BH135" s="27" t="inlineStr">
        <is>
          <t>17/05/2025 01:34:32 p. m.</t>
        </is>
      </c>
      <c r="BI135" s="23" t="n"/>
      <c r="BJ135" s="27" t="n"/>
      <c r="BK135" s="27" t="n"/>
      <c r="BL135" s="27" t="n"/>
      <c r="BM135" s="27" t="n"/>
      <c r="BN135" s="27" t="n"/>
      <c r="BO135" s="24" t="n"/>
      <c r="BP135" s="24" t="n"/>
      <c r="BQ135" s="24" t="n"/>
      <c r="BR135" s="24" t="n"/>
      <c r="BS135" s="24">
        <f>+VLOOKUP(C135,[1]CV2340!$A$5:$N$900,14,FALSE)</f>
        <v/>
      </c>
      <c r="BT135" s="24">
        <f>+VLOOKUP(C135,[1]CV2360!$A$5:$N$900,14,FALSE)</f>
        <v/>
      </c>
      <c r="BU135" s="24">
        <f>+VLOOKUP(C135,[1]CV2420!$A$5:$N$900,14,FALSE)</f>
        <v/>
      </c>
      <c r="BV135" s="24">
        <f>+VLOOKUP(C135,[1]CV2440!$A$5:$N$900,14,FALSE)</f>
        <v/>
      </c>
      <c r="BW135" s="24">
        <f>+VLOOKUP(C135,[1]CV2460!$A$5:$N$900,14,FALSE)</f>
        <v/>
      </c>
      <c r="BX135" s="24">
        <f>+VLOOKUP(C135,[1]CV2520!$A$5:$N$900,14,FALSE)</f>
        <v/>
      </c>
      <c r="BY135" s="24">
        <f>+VLOOKUP(C135,CV!$A$5:$N$896,14,FALSE)</f>
        <v/>
      </c>
      <c r="BZ135" s="24">
        <f>SUBTOTAL(9,BO135:BY135)</f>
        <v/>
      </c>
      <c r="CA135" s="27" t="n"/>
      <c r="CB135" s="27" t="n"/>
      <c r="CC135" s="27" t="n"/>
      <c r="CD135" s="27" t="n"/>
    </row>
    <row r="136">
      <c r="A136" s="19">
        <f>+C136</f>
        <v/>
      </c>
      <c r="B136" s="27">
        <f>+VLOOKUP(A136,'BASE 2540'!$A$2:$B$500,2,FALSE)</f>
        <v/>
      </c>
      <c r="C136" s="27" t="n">
        <v>794518</v>
      </c>
      <c r="D136" s="27" t="inlineStr">
        <is>
          <t>Tena</t>
        </is>
      </c>
      <c r="E136" s="27" t="inlineStr">
        <is>
          <t>Maldonado</t>
        </is>
      </c>
      <c r="F136" s="27" t="inlineStr">
        <is>
          <t xml:space="preserve">Aranza </t>
        </is>
      </c>
      <c r="G136" s="27">
        <f>+CONCATENATE(D136,"  ",E136," ",F136,)</f>
        <v/>
      </c>
      <c r="H136" s="27" t="inlineStr">
        <is>
          <t>AS</t>
        </is>
      </c>
      <c r="I136" s="27" t="n"/>
      <c r="J136" s="27" t="n">
        <v>2</v>
      </c>
      <c r="K136" s="27" t="inlineStr">
        <is>
          <t>Centro</t>
        </is>
      </c>
      <c r="L136" s="27" t="inlineStr">
        <is>
          <t>TAX</t>
        </is>
      </c>
      <c r="M136" s="27" t="n"/>
      <c r="N136" s="27" t="n"/>
      <c r="O136" s="27" t="n"/>
      <c r="P136" s="27" t="inlineStr">
        <is>
          <t>LIC-DSGD-18</t>
        </is>
      </c>
      <c r="Q136" s="27" t="inlineStr">
        <is>
          <t>LI</t>
        </is>
      </c>
      <c r="R136" s="27" t="inlineStr">
        <is>
          <t>2L25</t>
        </is>
      </c>
      <c r="S136" s="27" t="inlineStr">
        <is>
          <t>F</t>
        </is>
      </c>
      <c r="T136" s="27" t="inlineStr">
        <is>
          <t>RI</t>
        </is>
      </c>
      <c r="U136" s="27" t="inlineStr">
        <is>
          <t>-</t>
        </is>
      </c>
      <c r="V136" s="27" t="inlineStr">
        <is>
          <t>24-APR-25 00:00:00</t>
        </is>
      </c>
      <c r="W136" s="27" t="n">
        <v>202360</v>
      </c>
      <c r="X136" s="27" t="inlineStr">
        <is>
          <t>Matutino</t>
        </is>
      </c>
      <c r="Y136" s="27" t="inlineStr">
        <is>
          <t xml:space="preserve"> No especificada</t>
        </is>
      </c>
      <c r="Z136" s="27" t="n"/>
      <c r="AA136" s="27" t="n">
        <v>-5562065510</v>
      </c>
      <c r="AB136" s="27" t="inlineStr">
        <is>
          <t>TEMA001028MDFNLRA6</t>
        </is>
      </c>
      <c r="AC136" s="22" t="n">
        <v>37389</v>
      </c>
      <c r="AD136" s="22" t="n">
        <v>45783</v>
      </c>
      <c r="AE136" s="23" t="inlineStr">
        <is>
          <t>aranzatm17@gmail.com</t>
        </is>
      </c>
      <c r="AF136" s="27" t="inlineStr">
        <is>
          <t>00794518@red.unid.mx</t>
        </is>
      </c>
      <c r="AG136" s="27" t="n">
        <v>4440</v>
      </c>
      <c r="AH136" s="27" t="n">
        <v>50</v>
      </c>
      <c r="AI136" s="27" t="n">
        <v>0</v>
      </c>
      <c r="AJ136" s="27" t="n">
        <v>50</v>
      </c>
      <c r="AK136" s="27" t="n">
        <v>50</v>
      </c>
      <c r="AL136" s="27" t="n">
        <v>0</v>
      </c>
      <c r="AM136" s="27" t="inlineStr">
        <is>
          <t>15/05/2023 10:55:34 a. m.</t>
        </is>
      </c>
      <c r="AN136" s="27" t="n">
        <v>3</v>
      </c>
      <c r="AO136" s="27" t="n">
        <v>50</v>
      </c>
      <c r="AP136" s="27" t="inlineStr">
        <is>
          <t>2721.5</t>
        </is>
      </c>
      <c r="AQ136" s="27" t="n">
        <v>50</v>
      </c>
      <c r="AR136" s="27" t="inlineStr">
        <is>
          <t>2721.5</t>
        </is>
      </c>
      <c r="AS136" s="27" t="n">
        <v>50</v>
      </c>
      <c r="AT136" s="27" t="inlineStr">
        <is>
          <t>2721.5</t>
        </is>
      </c>
      <c r="AU136" s="27" t="n">
        <v>0</v>
      </c>
      <c r="AV136" s="27" t="n">
        <v>0</v>
      </c>
      <c r="AW136" s="27" t="n">
        <v>0</v>
      </c>
      <c r="AX136" s="27" t="n">
        <v>0</v>
      </c>
      <c r="AY136" s="27" t="n">
        <v>0</v>
      </c>
      <c r="AZ136" s="27" t="n">
        <v>0</v>
      </c>
      <c r="BA136" s="27" t="n">
        <v>5</v>
      </c>
      <c r="BB136" s="27" t="n"/>
      <c r="BC136" s="27" t="n"/>
      <c r="BD136" s="27" t="n">
        <v>16329</v>
      </c>
      <c r="BE136" s="27" t="n">
        <v>5443</v>
      </c>
      <c r="BF136" s="27" t="inlineStr">
        <is>
          <t>8164.5</t>
        </is>
      </c>
      <c r="BG136" s="27" t="inlineStr">
        <is>
          <t>2721.5</t>
        </is>
      </c>
      <c r="BH136" s="22" t="n">
        <v>45741</v>
      </c>
      <c r="BI136" s="23" t="n"/>
      <c r="BJ136" s="27" t="n"/>
      <c r="BK136" s="27" t="n"/>
      <c r="BL136" s="27" t="n"/>
      <c r="BM136" s="27" t="n"/>
      <c r="BN136" s="27" t="n"/>
      <c r="BO136" s="24" t="n"/>
      <c r="BP136" s="24" t="n"/>
      <c r="BQ136" s="24" t="n"/>
      <c r="BR136" s="24" t="n"/>
      <c r="BS136" s="24" t="n"/>
      <c r="BT136" s="24">
        <f>+VLOOKUP(C136,[1]CV2360!$A$5:$N$900,14,FALSE)</f>
        <v/>
      </c>
      <c r="BU136" s="24">
        <f>+VLOOKUP(C136,[1]CV2420!$A$5:$N$900,14,FALSE)</f>
        <v/>
      </c>
      <c r="BV136" s="24">
        <f>+VLOOKUP(C136,[1]CV2440!$A$5:$N$900,14,FALSE)</f>
        <v/>
      </c>
      <c r="BW136" s="24">
        <f>+VLOOKUP(C136,[1]CV2460!$A$5:$N$900,14,FALSE)</f>
        <v/>
      </c>
      <c r="BX136" s="24">
        <f>+VLOOKUP(C136,[1]CV2520!$A$5:$N$900,14,FALSE)</f>
        <v/>
      </c>
      <c r="BY136" s="24">
        <f>+VLOOKUP(C136,CV!$A$5:$N$896,14,FALSE)</f>
        <v/>
      </c>
      <c r="BZ136" s="24">
        <f>SUBTOTAL(9,BO136:BY136)</f>
        <v/>
      </c>
      <c r="CA136" s="27" t="n"/>
      <c r="CB136" s="27" t="n"/>
      <c r="CC136" s="27" t="n"/>
      <c r="CD136" s="27" t="n"/>
    </row>
    <row r="137">
      <c r="A137" s="19">
        <f>+C137</f>
        <v/>
      </c>
      <c r="B137" s="27">
        <f>+VLOOKUP(A137,'BASE 2540'!$A$2:$B$500,2,FALSE)</f>
        <v/>
      </c>
      <c r="C137" s="27" t="n">
        <v>794738</v>
      </c>
      <c r="D137" s="27" t="inlineStr">
        <is>
          <t>González</t>
        </is>
      </c>
      <c r="E137" s="27" t="inlineStr">
        <is>
          <t>Carrillo</t>
        </is>
      </c>
      <c r="F137" s="27" t="inlineStr">
        <is>
          <t>David Alejandro</t>
        </is>
      </c>
      <c r="G137" s="27">
        <f>+CONCATENATE(D137,"  ",E137," ",F137,)</f>
        <v/>
      </c>
      <c r="H137" s="27" t="inlineStr">
        <is>
          <t>AS</t>
        </is>
      </c>
      <c r="I137" s="27" t="n"/>
      <c r="J137" s="27" t="n">
        <v>2</v>
      </c>
      <c r="K137" s="27" t="inlineStr">
        <is>
          <t>Centro</t>
        </is>
      </c>
      <c r="L137" s="27" t="inlineStr">
        <is>
          <t>TAX</t>
        </is>
      </c>
      <c r="M137" s="27" t="n"/>
      <c r="N137" s="27" t="n"/>
      <c r="O137" s="27" t="n"/>
      <c r="P137" s="27" t="inlineStr">
        <is>
          <t>LIC-EJDE-17</t>
        </is>
      </c>
      <c r="Q137" s="27" t="inlineStr">
        <is>
          <t>LI</t>
        </is>
      </c>
      <c r="R137" s="25" t="n">
        <v>2e+25</v>
      </c>
      <c r="S137" s="27" t="inlineStr">
        <is>
          <t>M</t>
        </is>
      </c>
      <c r="T137" s="27" t="inlineStr">
        <is>
          <t>RI</t>
        </is>
      </c>
      <c r="U137" s="27" t="inlineStr">
        <is>
          <t>-</t>
        </is>
      </c>
      <c r="V137" s="27" t="inlineStr">
        <is>
          <t>27-APR-25 00:00:00</t>
        </is>
      </c>
      <c r="W137" s="27" t="n">
        <v>202340</v>
      </c>
      <c r="X137" s="27" t="inlineStr">
        <is>
          <t>Vespertino</t>
        </is>
      </c>
      <c r="Y137" s="27" t="inlineStr">
        <is>
          <t xml:space="preserve"> No especificada</t>
        </is>
      </c>
      <c r="Z137" s="27" t="n"/>
      <c r="AA137" s="27" t="n">
        <v>-5511321567</v>
      </c>
      <c r="AB137" s="27" t="inlineStr">
        <is>
          <t>GOCD750316HDFNRV00</t>
        </is>
      </c>
      <c r="AC137" s="22" t="n">
        <v>27469</v>
      </c>
      <c r="AD137" s="22" t="n">
        <v>45754</v>
      </c>
      <c r="AE137" s="23" t="inlineStr">
        <is>
          <t>alex_radiology1@yahoo.com.mx</t>
        </is>
      </c>
      <c r="AF137" s="27" t="inlineStr">
        <is>
          <t>00794738@red.unid.mx</t>
        </is>
      </c>
      <c r="AG137" s="27" t="n">
        <v>14250</v>
      </c>
      <c r="AH137" s="27" t="n">
        <v>5</v>
      </c>
      <c r="AI137" s="27" t="n">
        <v>0</v>
      </c>
      <c r="AJ137" s="27" t="n">
        <v>5</v>
      </c>
      <c r="AK137" s="27" t="n">
        <v>5</v>
      </c>
      <c r="AL137" s="27" t="n">
        <v>0</v>
      </c>
      <c r="AM137" s="27" t="inlineStr">
        <is>
          <t>16/05/2023 04:24:48 p. m.</t>
        </is>
      </c>
      <c r="AN137" s="27" t="n">
        <v>3</v>
      </c>
      <c r="AO137" s="27" t="n">
        <v>5</v>
      </c>
      <c r="AP137" s="27" t="inlineStr">
        <is>
          <t>224.1</t>
        </is>
      </c>
      <c r="AQ137" s="27" t="n">
        <v>5</v>
      </c>
      <c r="AR137" s="27" t="inlineStr">
        <is>
          <t>224.1</t>
        </is>
      </c>
      <c r="AS137" s="27" t="n">
        <v>5</v>
      </c>
      <c r="AT137" s="27" t="inlineStr">
        <is>
          <t>224.1</t>
        </is>
      </c>
      <c r="AU137" s="27" t="n">
        <v>0</v>
      </c>
      <c r="AV137" s="27" t="n">
        <v>0</v>
      </c>
      <c r="AW137" s="27" t="n">
        <v>0</v>
      </c>
      <c r="AX137" s="27" t="n">
        <v>0</v>
      </c>
      <c r="AY137" s="27" t="n">
        <v>0</v>
      </c>
      <c r="AZ137" s="27" t="n">
        <v>0</v>
      </c>
      <c r="BA137" s="27" t="n">
        <v>5</v>
      </c>
      <c r="BB137" s="27" t="n"/>
      <c r="BC137" s="27" t="n"/>
      <c r="BD137" s="27" t="n">
        <v>13446</v>
      </c>
      <c r="BE137" s="27" t="n">
        <v>3932</v>
      </c>
      <c r="BF137" s="27" t="inlineStr">
        <is>
          <t>12773.7</t>
        </is>
      </c>
      <c r="BG137" s="27" t="inlineStr">
        <is>
          <t>3735.4</t>
        </is>
      </c>
      <c r="BH137" s="22" t="n">
        <v>45754</v>
      </c>
      <c r="BI137" s="23" t="n"/>
      <c r="BJ137" s="27" t="n"/>
      <c r="BK137" s="27" t="n"/>
      <c r="BL137" s="27" t="n"/>
      <c r="BM137" s="27" t="n"/>
      <c r="BN137" s="27" t="n"/>
      <c r="BO137" s="24" t="n"/>
      <c r="BP137" s="24" t="n"/>
      <c r="BQ137" s="24" t="n"/>
      <c r="BR137" s="24" t="n"/>
      <c r="BS137" s="24">
        <f>+VLOOKUP(C137,[1]CV2340!$A$5:$N$900,14,FALSE)</f>
        <v/>
      </c>
      <c r="BT137" s="24">
        <f>+VLOOKUP(C137,[1]CV2360!$A$5:$N$900,14,FALSE)</f>
        <v/>
      </c>
      <c r="BU137" s="24">
        <f>+VLOOKUP(C137,[1]CV2420!$A$5:$N$900,14,FALSE)</f>
        <v/>
      </c>
      <c r="BV137" s="24">
        <f>+VLOOKUP(C137,[1]CV2440!$A$5:$N$900,14,FALSE)</f>
        <v/>
      </c>
      <c r="BW137" s="24">
        <f>+VLOOKUP(C137,[1]CV2460!$A$5:$N$900,14,FALSE)</f>
        <v/>
      </c>
      <c r="BX137" s="24">
        <f>+VLOOKUP(C137,[1]CV2520!$A$5:$N$900,14,FALSE)</f>
        <v/>
      </c>
      <c r="BY137" s="24">
        <f>+VLOOKUP(C137,CV!$A$5:$N$896,14,FALSE)</f>
        <v/>
      </c>
      <c r="BZ137" s="24">
        <f>SUBTOTAL(9,BO137:BY137)</f>
        <v/>
      </c>
      <c r="CA137" s="27" t="n"/>
      <c r="CB137" s="27" t="n"/>
      <c r="CC137" s="27" t="n"/>
      <c r="CD137" s="27" t="n"/>
    </row>
    <row r="138">
      <c r="A138" s="19">
        <f>+C138</f>
        <v/>
      </c>
      <c r="B138" s="27">
        <f>+VLOOKUP(A138,'BASE 2540'!$A$2:$B$500,2,FALSE)</f>
        <v/>
      </c>
      <c r="C138" s="27" t="n">
        <v>795175</v>
      </c>
      <c r="D138" s="27" t="inlineStr">
        <is>
          <t>Juarez</t>
        </is>
      </c>
      <c r="E138" s="27" t="inlineStr">
        <is>
          <t>Sandoval</t>
        </is>
      </c>
      <c r="F138" s="27" t="inlineStr">
        <is>
          <t>Edwin Gerardo</t>
        </is>
      </c>
      <c r="G138" s="27">
        <f>+CONCATENATE(D138,"  ",E138," ",F138,)</f>
        <v/>
      </c>
      <c r="H138" s="27" t="inlineStr">
        <is>
          <t>AS</t>
        </is>
      </c>
      <c r="I138" s="27" t="n"/>
      <c r="J138" s="27" t="n">
        <v>2</v>
      </c>
      <c r="K138" s="27" t="inlineStr">
        <is>
          <t>Centro</t>
        </is>
      </c>
      <c r="L138" s="27" t="inlineStr">
        <is>
          <t>TAX</t>
        </is>
      </c>
      <c r="M138" s="27" t="n"/>
      <c r="N138" s="27" t="n"/>
      <c r="O138" s="27" t="n"/>
      <c r="P138" s="27" t="inlineStr">
        <is>
          <t>LIC-EJDE-17</t>
        </is>
      </c>
      <c r="Q138" s="27" t="inlineStr">
        <is>
          <t>LI</t>
        </is>
      </c>
      <c r="R138" s="25" t="n">
        <v>2e+25</v>
      </c>
      <c r="S138" s="27" t="inlineStr">
        <is>
          <t>M</t>
        </is>
      </c>
      <c r="T138" s="27" t="inlineStr">
        <is>
          <t>RI</t>
        </is>
      </c>
      <c r="U138" s="27" t="inlineStr">
        <is>
          <t>-</t>
        </is>
      </c>
      <c r="V138" s="21" t="n">
        <v>45792</v>
      </c>
      <c r="W138" s="27" t="n">
        <v>202360</v>
      </c>
      <c r="X138" s="27" t="inlineStr">
        <is>
          <t>Sabatino</t>
        </is>
      </c>
      <c r="Y138" s="27" t="inlineStr">
        <is>
          <t xml:space="preserve"> No especificada</t>
        </is>
      </c>
      <c r="Z138" s="27" t="n"/>
      <c r="AA138" s="27" t="n">
        <v>-5520871292</v>
      </c>
      <c r="AB138" s="27" t="inlineStr">
        <is>
          <t>JUSE890327HDFRND04</t>
        </is>
      </c>
      <c r="AC138" s="22" t="n">
        <v>37582</v>
      </c>
      <c r="AD138" s="22" t="n">
        <v>45791</v>
      </c>
      <c r="AE138" s="23" t="inlineStr">
        <is>
          <t>JUAREZEDW23@HOTMAIL.COM</t>
        </is>
      </c>
      <c r="AF138" s="27" t="inlineStr">
        <is>
          <t>00795175@red.unid.mx</t>
        </is>
      </c>
      <c r="AG138" s="27" t="n">
        <v>4620</v>
      </c>
      <c r="AH138" s="27" t="n">
        <v>5</v>
      </c>
      <c r="AI138" s="27" t="n">
        <v>0</v>
      </c>
      <c r="AJ138" s="27" t="n">
        <v>5</v>
      </c>
      <c r="AK138" s="27" t="n">
        <v>5</v>
      </c>
      <c r="AL138" s="27" t="n">
        <v>0</v>
      </c>
      <c r="AM138" s="27" t="inlineStr">
        <is>
          <t>19/05/2023 07:13:36 p. m.</t>
        </is>
      </c>
      <c r="AN138" s="27" t="n">
        <v>3</v>
      </c>
      <c r="AO138" s="27" t="n">
        <v>5</v>
      </c>
      <c r="AP138" s="27" t="inlineStr">
        <is>
          <t>190.85</t>
        </is>
      </c>
      <c r="AQ138" s="27" t="n">
        <v>5</v>
      </c>
      <c r="AR138" s="27" t="inlineStr">
        <is>
          <t>190.85</t>
        </is>
      </c>
      <c r="AS138" s="27" t="n">
        <v>5</v>
      </c>
      <c r="AT138" s="27" t="inlineStr">
        <is>
          <t>190.85</t>
        </is>
      </c>
      <c r="AU138" s="27" t="n">
        <v>0</v>
      </c>
      <c r="AV138" s="27" t="n">
        <v>0</v>
      </c>
      <c r="AW138" s="27" t="n">
        <v>0</v>
      </c>
      <c r="AX138" s="27" t="n">
        <v>0</v>
      </c>
      <c r="AY138" s="27" t="n">
        <v>0</v>
      </c>
      <c r="AZ138" s="27" t="n">
        <v>0</v>
      </c>
      <c r="BA138" s="27" t="n">
        <v>4</v>
      </c>
      <c r="BB138" s="27" t="n"/>
      <c r="BC138" s="27" t="n"/>
      <c r="BD138" s="27" t="n">
        <v>11451</v>
      </c>
      <c r="BE138" s="27" t="n">
        <v>3817</v>
      </c>
      <c r="BF138" s="27" t="inlineStr">
        <is>
          <t>10878.45</t>
        </is>
      </c>
      <c r="BG138" s="27" t="inlineStr">
        <is>
          <t>3626.15</t>
        </is>
      </c>
      <c r="BH138" s="22" t="n">
        <v>45747</v>
      </c>
      <c r="BI138" s="23" t="n"/>
      <c r="BJ138" s="27" t="n"/>
      <c r="BK138" s="27" t="n"/>
      <c r="BL138" s="27" t="n"/>
      <c r="BM138" s="27" t="n"/>
      <c r="BN138" s="27" t="n"/>
      <c r="BO138" s="24" t="n"/>
      <c r="BP138" s="24" t="n"/>
      <c r="BQ138" s="24" t="n"/>
      <c r="BR138" s="24" t="n"/>
      <c r="BS138" s="24" t="n"/>
      <c r="BT138" s="24">
        <f>+VLOOKUP(C138,[1]CV2360!$A$5:$N$900,14,FALSE)</f>
        <v/>
      </c>
      <c r="BU138" s="24">
        <f>+VLOOKUP(C138,[1]CV2420!$A$5:$N$900,14,FALSE)</f>
        <v/>
      </c>
      <c r="BV138" s="24">
        <f>+VLOOKUP(C138,[1]CV2440!$A$5:$N$900,14,FALSE)</f>
        <v/>
      </c>
      <c r="BW138" s="24">
        <f>+VLOOKUP(C138,[1]CV2460!$A$5:$N$900,14,FALSE)</f>
        <v/>
      </c>
      <c r="BX138" s="24">
        <f>+VLOOKUP(C138,[1]CV2520!$A$5:$N$900,14,FALSE)</f>
        <v/>
      </c>
      <c r="BY138" s="24">
        <f>+VLOOKUP(C138,CV!$A$5:$N$896,14,FALSE)</f>
        <v/>
      </c>
      <c r="BZ138" s="24">
        <f>SUBTOTAL(9,BO138:BY138)</f>
        <v/>
      </c>
      <c r="CA138" s="27" t="n"/>
      <c r="CB138" s="27" t="n"/>
      <c r="CC138" s="27" t="n"/>
      <c r="CD138" s="27" t="n"/>
    </row>
    <row r="139">
      <c r="A139" s="19">
        <f>+C139</f>
        <v/>
      </c>
      <c r="B139" s="27">
        <f>+VLOOKUP(A139,'BASE 2540'!$A$2:$B$500,2,FALSE)</f>
        <v/>
      </c>
      <c r="C139" s="27" t="n">
        <v>795714</v>
      </c>
      <c r="D139" s="27" t="inlineStr">
        <is>
          <t>Cerón</t>
        </is>
      </c>
      <c r="E139" s="27" t="inlineStr">
        <is>
          <t>Rivera</t>
        </is>
      </c>
      <c r="F139" s="27" t="inlineStr">
        <is>
          <t xml:space="preserve">Scarlett </t>
        </is>
      </c>
      <c r="G139" s="27">
        <f>+CONCATENATE(D139,"  ",E139," ",F139,)</f>
        <v/>
      </c>
      <c r="H139" s="27" t="inlineStr">
        <is>
          <t>AS</t>
        </is>
      </c>
      <c r="I139" s="27" t="n"/>
      <c r="J139" s="27" t="n">
        <v>2</v>
      </c>
      <c r="K139" s="27" t="inlineStr">
        <is>
          <t>Centro</t>
        </is>
      </c>
      <c r="L139" s="27" t="inlineStr">
        <is>
          <t>TAX</t>
        </is>
      </c>
      <c r="M139" s="27" t="n"/>
      <c r="N139" s="27" t="n"/>
      <c r="O139" s="27" t="n"/>
      <c r="P139" s="27" t="inlineStr">
        <is>
          <t>LIC-DINV-18</t>
        </is>
      </c>
      <c r="Q139" s="27" t="inlineStr">
        <is>
          <t>LI</t>
        </is>
      </c>
      <c r="R139" s="27" t="inlineStr">
        <is>
          <t>2L25</t>
        </is>
      </c>
      <c r="S139" s="27" t="inlineStr">
        <is>
          <t>F</t>
        </is>
      </c>
      <c r="T139" s="27" t="inlineStr">
        <is>
          <t>RI</t>
        </is>
      </c>
      <c r="U139" s="27" t="inlineStr">
        <is>
          <t>-</t>
        </is>
      </c>
      <c r="V139" s="27" t="inlineStr">
        <is>
          <t>23-APR-25 00:00:00</t>
        </is>
      </c>
      <c r="W139" s="27" t="n">
        <v>202360</v>
      </c>
      <c r="X139" s="27" t="inlineStr">
        <is>
          <t>Matutino</t>
        </is>
      </c>
      <c r="Y139" s="27" t="inlineStr">
        <is>
          <t xml:space="preserve"> No especificada</t>
        </is>
      </c>
      <c r="Z139" s="27" t="n"/>
      <c r="AA139" s="27" t="n">
        <v>-5547334876</v>
      </c>
      <c r="AB139" s="27" t="inlineStr">
        <is>
          <t>CERS050815MDFRVCA4</t>
        </is>
      </c>
      <c r="AC139" s="22" t="n">
        <v>38579</v>
      </c>
      <c r="AD139" s="22" t="n">
        <v>45782</v>
      </c>
      <c r="AE139" s="23" t="inlineStr">
        <is>
          <t>s2005k2@gmail.com</t>
        </is>
      </c>
      <c r="AF139" s="27" t="inlineStr">
        <is>
          <t>00795714@red.unid.mx</t>
        </is>
      </c>
      <c r="AG139" s="27" t="n">
        <v>1857</v>
      </c>
      <c r="AH139" s="27" t="n">
        <v>50</v>
      </c>
      <c r="AI139" s="27" t="n">
        <v>0</v>
      </c>
      <c r="AJ139" s="27" t="n">
        <v>50</v>
      </c>
      <c r="AK139" s="27" t="n">
        <v>50</v>
      </c>
      <c r="AL139" s="27" t="n">
        <v>0</v>
      </c>
      <c r="AM139" s="27" t="inlineStr">
        <is>
          <t>24/05/2023 05:54:47 p. m.</t>
        </is>
      </c>
      <c r="AN139" s="27" t="n">
        <v>3</v>
      </c>
      <c r="AO139" s="27" t="n">
        <v>50</v>
      </c>
      <c r="AP139" s="27" t="inlineStr">
        <is>
          <t>2721.5</t>
        </is>
      </c>
      <c r="AQ139" s="27" t="n">
        <v>50</v>
      </c>
      <c r="AR139" s="27" t="inlineStr">
        <is>
          <t>2721.5</t>
        </is>
      </c>
      <c r="AS139" s="27" t="n">
        <v>50</v>
      </c>
      <c r="AT139" s="27" t="inlineStr">
        <is>
          <t>2721.5</t>
        </is>
      </c>
      <c r="AU139" s="27" t="n">
        <v>0</v>
      </c>
      <c r="AV139" s="27" t="n">
        <v>0</v>
      </c>
      <c r="AW139" s="27" t="n">
        <v>0</v>
      </c>
      <c r="AX139" s="27" t="n">
        <v>0</v>
      </c>
      <c r="AY139" s="27" t="n">
        <v>0</v>
      </c>
      <c r="AZ139" s="27" t="n">
        <v>0</v>
      </c>
      <c r="BA139" s="27" t="n">
        <v>5</v>
      </c>
      <c r="BB139" s="27" t="n"/>
      <c r="BC139" s="27" t="n"/>
      <c r="BD139" s="27" t="n">
        <v>16329</v>
      </c>
      <c r="BE139" s="27" t="n">
        <v>5443</v>
      </c>
      <c r="BF139" s="27" t="inlineStr">
        <is>
          <t>8164.5</t>
        </is>
      </c>
      <c r="BG139" s="27" t="inlineStr">
        <is>
          <t>2721.5</t>
        </is>
      </c>
      <c r="BH139" s="22" t="n">
        <v>45742</v>
      </c>
      <c r="BI139" s="23" t="n"/>
      <c r="BJ139" s="27" t="n"/>
      <c r="BK139" s="27" t="n"/>
      <c r="BL139" s="27" t="n"/>
      <c r="BM139" s="27" t="n"/>
      <c r="BN139" s="27" t="n"/>
      <c r="BO139" s="24" t="n"/>
      <c r="BP139" s="24" t="n"/>
      <c r="BQ139" s="24" t="n"/>
      <c r="BR139" s="24" t="n"/>
      <c r="BS139" s="24" t="n"/>
      <c r="BT139" s="24">
        <f>+VLOOKUP(C139,[1]CV2360!$A$5:$N$900,14,FALSE)</f>
        <v/>
      </c>
      <c r="BU139" s="24">
        <f>+VLOOKUP(C139,[1]CV2420!$A$5:$N$900,14,FALSE)</f>
        <v/>
      </c>
      <c r="BV139" s="24">
        <f>+VLOOKUP(C139,[1]CV2440!$A$5:$N$900,14,FALSE)</f>
        <v/>
      </c>
      <c r="BW139" s="24">
        <f>+VLOOKUP(C139,[1]CV2460!$A$5:$N$900,14,FALSE)</f>
        <v/>
      </c>
      <c r="BX139" s="24">
        <f>+VLOOKUP(C139,[1]CV2520!$A$5:$N$900,14,FALSE)</f>
        <v/>
      </c>
      <c r="BY139" s="24">
        <f>+VLOOKUP(C139,CV!$A$5:$N$896,14,FALSE)</f>
        <v/>
      </c>
      <c r="BZ139" s="24">
        <f>SUBTOTAL(9,BO139:BY139)</f>
        <v/>
      </c>
      <c r="CA139" s="27" t="n"/>
      <c r="CB139" s="27" t="n"/>
      <c r="CC139" s="27" t="n"/>
      <c r="CD139" s="27" t="n"/>
    </row>
    <row r="140">
      <c r="A140" s="19">
        <f>+C140</f>
        <v/>
      </c>
      <c r="B140" s="27">
        <f>+VLOOKUP(A140,'BASE 2540'!$A$2:$B$500,2,FALSE)</f>
        <v/>
      </c>
      <c r="C140" s="27" t="n">
        <v>796318</v>
      </c>
      <c r="D140" s="27" t="inlineStr">
        <is>
          <t>Díaz</t>
        </is>
      </c>
      <c r="E140" s="27" t="inlineStr">
        <is>
          <t>Martínez</t>
        </is>
      </c>
      <c r="F140" s="27" t="inlineStr">
        <is>
          <t>José Israel</t>
        </is>
      </c>
      <c r="G140" s="27">
        <f>+CONCATENATE(D140,"  ",E140," ",F140,)</f>
        <v/>
      </c>
      <c r="H140" s="27" t="inlineStr">
        <is>
          <t>AS</t>
        </is>
      </c>
      <c r="I140" s="27" t="n"/>
      <c r="J140" s="27" t="n">
        <v>2</v>
      </c>
      <c r="K140" s="27" t="inlineStr">
        <is>
          <t>Centro</t>
        </is>
      </c>
      <c r="L140" s="27" t="inlineStr">
        <is>
          <t>TAX</t>
        </is>
      </c>
      <c r="M140" s="27" t="n"/>
      <c r="N140" s="27" t="n"/>
      <c r="O140" s="27" t="n"/>
      <c r="P140" s="27" t="inlineStr">
        <is>
          <t>LIC-EJAD-17</t>
        </is>
      </c>
      <c r="Q140" s="27" t="inlineStr">
        <is>
          <t>LI</t>
        </is>
      </c>
      <c r="R140" s="25" t="n">
        <v>2e+25</v>
      </c>
      <c r="S140" s="27" t="inlineStr">
        <is>
          <t>M</t>
        </is>
      </c>
      <c r="T140" s="27" t="inlineStr">
        <is>
          <t>RI</t>
        </is>
      </c>
      <c r="U140" s="27" t="inlineStr">
        <is>
          <t>-</t>
        </is>
      </c>
      <c r="V140" s="27" t="inlineStr">
        <is>
          <t>26-APR-25 00:00:00</t>
        </is>
      </c>
      <c r="W140" s="27" t="n">
        <v>202340</v>
      </c>
      <c r="X140" s="27" t="inlineStr">
        <is>
          <t>Sin horario</t>
        </is>
      </c>
      <c r="Y140" s="27" t="inlineStr">
        <is>
          <t xml:space="preserve"> No especificada</t>
        </is>
      </c>
      <c r="Z140" s="27" t="n"/>
      <c r="AA140" s="27" t="n"/>
      <c r="AB140" s="27" t="inlineStr">
        <is>
          <t>DIMI840410HDFZRS04</t>
        </is>
      </c>
      <c r="AC140" s="22" t="n">
        <v>30782</v>
      </c>
      <c r="AD140" s="22" t="n">
        <v>45799</v>
      </c>
      <c r="AE140" s="23" t="inlineStr">
        <is>
          <t>abayomi.israt@gmail.com</t>
        </is>
      </c>
      <c r="AF140" s="27" t="inlineStr">
        <is>
          <t>00796318@red.unid.mx</t>
        </is>
      </c>
      <c r="AG140" s="27" t="n">
        <v>7420</v>
      </c>
      <c r="AH140" s="27" t="n">
        <v>50</v>
      </c>
      <c r="AI140" s="27" t="n">
        <v>0</v>
      </c>
      <c r="AJ140" s="27" t="n">
        <v>50</v>
      </c>
      <c r="AK140" s="27" t="n">
        <v>50</v>
      </c>
      <c r="AL140" s="27" t="n">
        <v>0</v>
      </c>
      <c r="AM140" s="27" t="inlineStr">
        <is>
          <t>30/05/2023 11:26:00 a. m.</t>
        </is>
      </c>
      <c r="AN140" s="27" t="n">
        <v>3</v>
      </c>
      <c r="AO140" s="27" t="n">
        <v>50</v>
      </c>
      <c r="AP140" s="27" t="inlineStr">
        <is>
          <t>1872.5</t>
        </is>
      </c>
      <c r="AQ140" s="27" t="n">
        <v>50</v>
      </c>
      <c r="AR140" s="27" t="inlineStr">
        <is>
          <t>1872.5</t>
        </is>
      </c>
      <c r="AS140" s="27" t="n">
        <v>50</v>
      </c>
      <c r="AT140" s="27" t="inlineStr">
        <is>
          <t>1872.5</t>
        </is>
      </c>
      <c r="AU140" s="27" t="n">
        <v>0</v>
      </c>
      <c r="AV140" s="27" t="n">
        <v>0</v>
      </c>
      <c r="AW140" s="27" t="n">
        <v>0</v>
      </c>
      <c r="AX140" s="27" t="n">
        <v>0</v>
      </c>
      <c r="AY140" s="27" t="n">
        <v>0</v>
      </c>
      <c r="AZ140" s="27" t="n">
        <v>0</v>
      </c>
      <c r="BA140" s="27" t="n">
        <v>4</v>
      </c>
      <c r="BB140" s="27" t="n"/>
      <c r="BC140" s="27" t="n"/>
      <c r="BD140" s="27" t="n">
        <v>11235</v>
      </c>
      <c r="BE140" s="27" t="n">
        <v>3745</v>
      </c>
      <c r="BF140" s="27" t="inlineStr">
        <is>
          <t>5617.5</t>
        </is>
      </c>
      <c r="BG140" s="27" t="inlineStr">
        <is>
          <t>1872.5</t>
        </is>
      </c>
      <c r="BH140" s="22" t="n">
        <v>45748</v>
      </c>
      <c r="BI140" s="23" t="n"/>
      <c r="BJ140" s="27" t="n"/>
      <c r="BK140" s="27" t="n"/>
      <c r="BL140" s="27" t="n"/>
      <c r="BM140" s="27" t="n"/>
      <c r="BN140" s="27" t="n"/>
      <c r="BO140" s="24" t="n"/>
      <c r="BP140" s="24" t="n"/>
      <c r="BQ140" s="24" t="n"/>
      <c r="BR140" s="24" t="n"/>
      <c r="BS140" s="24">
        <f>+VLOOKUP(C140,[1]CV2340!$A$5:$N$900,14,FALSE)</f>
        <v/>
      </c>
      <c r="BT140" s="24">
        <f>+VLOOKUP(C140,[1]CV2360!$A$5:$N$900,14,FALSE)</f>
        <v/>
      </c>
      <c r="BU140" s="24">
        <f>+VLOOKUP(C140,[1]CV2420!$A$5:$N$900,14,FALSE)</f>
        <v/>
      </c>
      <c r="BV140" s="24">
        <f>+VLOOKUP(C140,[1]CV2440!$A$5:$N$900,14,FALSE)</f>
        <v/>
      </c>
      <c r="BW140" s="24">
        <f>+VLOOKUP(C140,[1]CV2460!$A$5:$N$900,14,FALSE)</f>
        <v/>
      </c>
      <c r="BX140" s="24">
        <f>+VLOOKUP(C140,[1]CV2520!$A$5:$N$900,14,FALSE)</f>
        <v/>
      </c>
      <c r="BY140" s="24">
        <f>+VLOOKUP(C140,CV!$A$5:$N$896,14,FALSE)</f>
        <v/>
      </c>
      <c r="BZ140" s="24">
        <f>SUBTOTAL(9,BO140:BY140)</f>
        <v/>
      </c>
      <c r="CA140" s="27" t="n"/>
      <c r="CB140" s="27" t="n"/>
      <c r="CC140" s="27" t="n"/>
      <c r="CD140" s="27" t="n"/>
    </row>
    <row r="141">
      <c r="A141" s="19">
        <f>+C141</f>
        <v/>
      </c>
      <c r="B141" s="27">
        <f>+VLOOKUP(A141,'BASE 2540'!$A$2:$B$500,2,FALSE)</f>
        <v/>
      </c>
      <c r="C141" s="27" t="n">
        <v>796954</v>
      </c>
      <c r="D141" s="27" t="inlineStr">
        <is>
          <t>Ojeda</t>
        </is>
      </c>
      <c r="E141" s="27" t="inlineStr">
        <is>
          <t>Mata</t>
        </is>
      </c>
      <c r="F141" s="27" t="inlineStr">
        <is>
          <t xml:space="preserve">Karen </t>
        </is>
      </c>
      <c r="G141" s="27">
        <f>+CONCATENATE(D141,"  ",E141," ",F141,)</f>
        <v/>
      </c>
      <c r="H141" s="27" t="inlineStr">
        <is>
          <t>AS</t>
        </is>
      </c>
      <c r="I141" s="27" t="n"/>
      <c r="J141" s="27" t="n">
        <v>2</v>
      </c>
      <c r="K141" s="27" t="inlineStr">
        <is>
          <t>Centro</t>
        </is>
      </c>
      <c r="L141" s="27" t="inlineStr">
        <is>
          <t>TAX</t>
        </is>
      </c>
      <c r="M141" s="27" t="n"/>
      <c r="N141" s="27" t="n"/>
      <c r="O141" s="27" t="n"/>
      <c r="P141" s="27" t="inlineStr">
        <is>
          <t>LIC-EJME-17</t>
        </is>
      </c>
      <c r="Q141" s="27" t="inlineStr">
        <is>
          <t>LI</t>
        </is>
      </c>
      <c r="R141" s="25" t="n">
        <v>2e+25</v>
      </c>
      <c r="S141" s="27" t="inlineStr">
        <is>
          <t>F</t>
        </is>
      </c>
      <c r="T141" s="27" t="inlineStr">
        <is>
          <t>RI</t>
        </is>
      </c>
      <c r="U141" s="27" t="inlineStr">
        <is>
          <t>-</t>
        </is>
      </c>
      <c r="V141" s="27" t="inlineStr">
        <is>
          <t>27-APR-25 00:00:00</t>
        </is>
      </c>
      <c r="W141" s="27" t="n">
        <v>202360</v>
      </c>
      <c r="X141" s="27" t="inlineStr">
        <is>
          <t>Sabatino</t>
        </is>
      </c>
      <c r="Y141" s="27" t="inlineStr">
        <is>
          <t xml:space="preserve"> No especificada</t>
        </is>
      </c>
      <c r="Z141" s="27" t="n"/>
      <c r="AA141" s="27" t="n">
        <v>-5539992413</v>
      </c>
      <c r="AB141" s="27" t="inlineStr">
        <is>
          <t>OEMK951207MDFJTR06</t>
        </is>
      </c>
      <c r="AC141" s="22" t="n">
        <v>35040</v>
      </c>
      <c r="AD141" s="27" t="inlineStr">
        <is>
          <t>10/05/2025 04:32:55 p. m.</t>
        </is>
      </c>
      <c r="AE141" s="23" t="inlineStr">
        <is>
          <t>karenojma.1207@gmail.com</t>
        </is>
      </c>
      <c r="AF141" s="27" t="inlineStr">
        <is>
          <t>00796954@red.unid.mx</t>
        </is>
      </c>
      <c r="AG141" s="27" t="n">
        <v>16030</v>
      </c>
      <c r="AH141" s="27" t="n">
        <v>50</v>
      </c>
      <c r="AI141" s="27" t="n">
        <v>0</v>
      </c>
      <c r="AJ141" s="27" t="n">
        <v>50</v>
      </c>
      <c r="AK141" s="27" t="n">
        <v>50</v>
      </c>
      <c r="AL141" s="27" t="n">
        <v>0</v>
      </c>
      <c r="AM141" s="27" t="inlineStr">
        <is>
          <t>01/06/2023 07:03:46 p. m.</t>
        </is>
      </c>
      <c r="AN141" s="27" t="n">
        <v>3</v>
      </c>
      <c r="AO141" s="27" t="n">
        <v>50</v>
      </c>
      <c r="AP141" s="27" t="n">
        <v>1818</v>
      </c>
      <c r="AQ141" s="27" t="n">
        <v>50</v>
      </c>
      <c r="AR141" s="27" t="n">
        <v>1818</v>
      </c>
      <c r="AS141" s="27" t="n">
        <v>50</v>
      </c>
      <c r="AT141" s="27" t="n">
        <v>1818</v>
      </c>
      <c r="AU141" s="27" t="n">
        <v>0</v>
      </c>
      <c r="AV141" s="27" t="n">
        <v>0</v>
      </c>
      <c r="AW141" s="27" t="n">
        <v>0</v>
      </c>
      <c r="AX141" s="27" t="n">
        <v>0</v>
      </c>
      <c r="AY141" s="27" t="n">
        <v>0</v>
      </c>
      <c r="AZ141" s="27" t="n">
        <v>0</v>
      </c>
      <c r="BA141" s="27" t="n">
        <v>4</v>
      </c>
      <c r="BB141" s="27" t="n"/>
      <c r="BC141" s="27" t="n"/>
      <c r="BD141" s="27" t="n">
        <v>10908</v>
      </c>
      <c r="BE141" s="27" t="n">
        <v>3636</v>
      </c>
      <c r="BF141" s="27" t="n">
        <v>5454</v>
      </c>
      <c r="BG141" s="27" t="n">
        <v>1818</v>
      </c>
      <c r="BH141" s="22" t="n">
        <v>45741</v>
      </c>
      <c r="BI141" s="23" t="n"/>
      <c r="BJ141" s="27" t="n"/>
      <c r="BK141" s="27" t="n"/>
      <c r="BL141" s="27" t="n"/>
      <c r="BM141" s="27" t="n"/>
      <c r="BN141" s="27" t="n"/>
      <c r="BO141" s="24" t="n"/>
      <c r="BP141" s="24" t="n"/>
      <c r="BQ141" s="24" t="n"/>
      <c r="BR141" s="24" t="n"/>
      <c r="BS141" s="24" t="n"/>
      <c r="BT141" s="24">
        <f>+VLOOKUP(C141,[1]CV2360!$A$5:$N$900,14,FALSE)</f>
        <v/>
      </c>
      <c r="BU141" s="24">
        <f>+VLOOKUP(C141,[1]CV2420!$A$5:$N$900,14,FALSE)</f>
        <v/>
      </c>
      <c r="BV141" s="24">
        <f>+VLOOKUP(C141,[1]CV2440!$A$5:$N$900,14,FALSE)</f>
        <v/>
      </c>
      <c r="BW141" s="24">
        <f>+VLOOKUP(C141,[1]CV2460!$A$5:$N$900,14,FALSE)</f>
        <v/>
      </c>
      <c r="BX141" s="24">
        <f>+VLOOKUP(C141,[1]CV2520!$A$5:$N$900,14,FALSE)</f>
        <v/>
      </c>
      <c r="BY141" s="24">
        <f>+VLOOKUP(C141,CV!$A$5:$N$896,14,FALSE)</f>
        <v/>
      </c>
      <c r="BZ141" s="24">
        <f>SUBTOTAL(9,BO141:BY141)</f>
        <v/>
      </c>
      <c r="CA141" s="27" t="n"/>
      <c r="CB141" s="27" t="n"/>
      <c r="CC141" s="27" t="n"/>
      <c r="CD141" s="27" t="n"/>
    </row>
    <row r="142">
      <c r="A142" s="19">
        <f>+C142</f>
        <v/>
      </c>
      <c r="B142" s="27">
        <f>+VLOOKUP(A142,'BASE 2540'!$A$2:$B$500,2,FALSE)</f>
        <v/>
      </c>
      <c r="C142" s="27" t="n">
        <v>797779</v>
      </c>
      <c r="D142" s="27" t="inlineStr">
        <is>
          <t>Gómez</t>
        </is>
      </c>
      <c r="E142" s="27" t="inlineStr">
        <is>
          <t>Montaño</t>
        </is>
      </c>
      <c r="F142" s="27" t="inlineStr">
        <is>
          <t>Thalía Beatriz</t>
        </is>
      </c>
      <c r="G142" s="27">
        <f>+CONCATENATE(D142,"  ",E142," ",F142,)</f>
        <v/>
      </c>
      <c r="H142" s="27" t="inlineStr">
        <is>
          <t>AS</t>
        </is>
      </c>
      <c r="I142" s="27" t="n"/>
      <c r="J142" s="27" t="n">
        <v>2</v>
      </c>
      <c r="K142" s="27" t="inlineStr">
        <is>
          <t>Centro</t>
        </is>
      </c>
      <c r="L142" s="27" t="inlineStr">
        <is>
          <t>TAX</t>
        </is>
      </c>
      <c r="M142" s="27" t="n"/>
      <c r="N142" s="27" t="n"/>
      <c r="O142" s="27" t="n"/>
      <c r="P142" s="27" t="inlineStr">
        <is>
          <t>MAE-EDUP-22</t>
        </is>
      </c>
      <c r="Q142" s="27" t="inlineStr">
        <is>
          <t>MA</t>
        </is>
      </c>
      <c r="R142" s="27" t="inlineStr">
        <is>
          <t>2M25</t>
        </is>
      </c>
      <c r="S142" s="27" t="inlineStr">
        <is>
          <t>F</t>
        </is>
      </c>
      <c r="T142" s="27" t="inlineStr">
        <is>
          <t>RI</t>
        </is>
      </c>
      <c r="U142" s="27" t="inlineStr">
        <is>
          <t>-</t>
        </is>
      </c>
      <c r="V142" s="21" t="n">
        <v>45791</v>
      </c>
      <c r="W142" s="27" t="n">
        <v>202360</v>
      </c>
      <c r="X142" s="27" t="inlineStr">
        <is>
          <t>Sabatino</t>
        </is>
      </c>
      <c r="Y142" s="27" t="inlineStr">
        <is>
          <t xml:space="preserve"> No especificada</t>
        </is>
      </c>
      <c r="Z142" s="27" t="n"/>
      <c r="AA142" s="27" t="n">
        <v>-5536527601</v>
      </c>
      <c r="AB142" s="27" t="inlineStr">
        <is>
          <t>GOMT870325MDFMNH04</t>
        </is>
      </c>
      <c r="AC142" s="22" t="n">
        <v>31861</v>
      </c>
      <c r="AD142" s="22" t="n">
        <v>45761</v>
      </c>
      <c r="AE142" s="23" t="inlineStr">
        <is>
          <t>nocorreoTG@hotmail.com</t>
        </is>
      </c>
      <c r="AF142" s="27" t="inlineStr">
        <is>
          <t>00797779@red.unid.mx</t>
        </is>
      </c>
      <c r="AG142" s="27" t="n">
        <v>12000</v>
      </c>
      <c r="AH142" s="27" t="n">
        <v>40</v>
      </c>
      <c r="AI142" s="27" t="n">
        <v>0</v>
      </c>
      <c r="AJ142" s="27" t="n">
        <v>40</v>
      </c>
      <c r="AK142" s="27" t="n">
        <v>40</v>
      </c>
      <c r="AL142" s="27" t="n">
        <v>0</v>
      </c>
      <c r="AM142" s="27" t="inlineStr">
        <is>
          <t>06/06/2023 09:44:08 p. m.</t>
        </is>
      </c>
      <c r="AN142" s="27" t="n">
        <v>4</v>
      </c>
      <c r="AO142" s="27" t="n">
        <v>40</v>
      </c>
      <c r="AP142" s="27" t="inlineStr">
        <is>
          <t>953.6</t>
        </is>
      </c>
      <c r="AQ142" s="27" t="n">
        <v>40</v>
      </c>
      <c r="AR142" s="27" t="inlineStr">
        <is>
          <t>953.6</t>
        </is>
      </c>
      <c r="AS142" s="27" t="n">
        <v>40</v>
      </c>
      <c r="AT142" s="27" t="inlineStr">
        <is>
          <t>953.6</t>
        </is>
      </c>
      <c r="AU142" s="27" t="n">
        <v>40</v>
      </c>
      <c r="AV142" s="27" t="inlineStr">
        <is>
          <t>953.6</t>
        </is>
      </c>
      <c r="AW142" s="27" t="n">
        <v>0</v>
      </c>
      <c r="AX142" s="27" t="n">
        <v>0</v>
      </c>
      <c r="AY142" s="27" t="n">
        <v>0</v>
      </c>
      <c r="AZ142" s="27" t="n">
        <v>0</v>
      </c>
      <c r="BA142" s="27" t="n">
        <v>1</v>
      </c>
      <c r="BB142" s="27" t="n"/>
      <c r="BC142" s="27" t="n"/>
      <c r="BD142" s="27" t="n">
        <v>7152</v>
      </c>
      <c r="BE142" s="27" t="n">
        <v>2384</v>
      </c>
      <c r="BF142" s="27" t="inlineStr">
        <is>
          <t>4291.2</t>
        </is>
      </c>
      <c r="BG142" s="27" t="inlineStr">
        <is>
          <t>1430.4</t>
        </is>
      </c>
      <c r="BH142" s="22" t="n">
        <v>45761</v>
      </c>
      <c r="BI142" s="23" t="n"/>
      <c r="BJ142" s="27" t="n"/>
      <c r="BK142" s="27" t="n"/>
      <c r="BL142" s="27" t="n"/>
      <c r="BM142" s="27" t="n"/>
      <c r="BN142" s="27" t="n"/>
      <c r="BO142" s="24" t="n"/>
      <c r="BP142" s="24" t="n"/>
      <c r="BQ142" s="24" t="n"/>
      <c r="BR142" s="24" t="n"/>
      <c r="BS142" s="24" t="n"/>
      <c r="BT142" s="24">
        <f>+VLOOKUP(C142,[1]CV2360!$A$5:$N$900,14,FALSE)</f>
        <v/>
      </c>
      <c r="BU142" s="24">
        <f>+VLOOKUP(C142,[1]CV2420!$A$5:$N$900,14,FALSE)</f>
        <v/>
      </c>
      <c r="BV142" s="24">
        <f>+VLOOKUP(C142,[1]CV2440!$A$5:$N$900,14,FALSE)</f>
        <v/>
      </c>
      <c r="BW142" s="24">
        <f>+VLOOKUP(C142,[1]CV2460!$A$5:$N$900,14,FALSE)</f>
        <v/>
      </c>
      <c r="BX142" s="24">
        <f>+VLOOKUP(C142,[1]CV2520!$A$5:$N$900,14,FALSE)</f>
        <v/>
      </c>
      <c r="BY142" s="24">
        <f>+VLOOKUP(C142,CV!$A$5:$N$896,14,FALSE)</f>
        <v/>
      </c>
      <c r="BZ142" s="24">
        <f>SUBTOTAL(9,BO142:BY142)</f>
        <v/>
      </c>
      <c r="CA142" s="27" t="n"/>
      <c r="CB142" s="27" t="n"/>
      <c r="CC142" s="27" t="n"/>
      <c r="CD142" s="27" t="n"/>
    </row>
    <row r="143">
      <c r="A143" s="19">
        <f>+C143</f>
        <v/>
      </c>
      <c r="B143" s="27">
        <f>+VLOOKUP(A143,'BASE 2540'!$A$2:$B$500,2,FALSE)</f>
        <v/>
      </c>
      <c r="C143" s="27" t="n">
        <v>798972</v>
      </c>
      <c r="D143" s="27" t="inlineStr">
        <is>
          <t>Bautista</t>
        </is>
      </c>
      <c r="E143" s="27" t="inlineStr">
        <is>
          <t>Romero</t>
        </is>
      </c>
      <c r="F143" s="27" t="inlineStr">
        <is>
          <t>Adriana Abigail</t>
        </is>
      </c>
      <c r="G143" s="27">
        <f>+CONCATENATE(D143,"  ",E143," ",F143,)</f>
        <v/>
      </c>
      <c r="H143" s="27" t="inlineStr">
        <is>
          <t>AS</t>
        </is>
      </c>
      <c r="I143" s="27" t="n"/>
      <c r="J143" s="27" t="n">
        <v>2</v>
      </c>
      <c r="K143" s="27" t="inlineStr">
        <is>
          <t>Centro</t>
        </is>
      </c>
      <c r="L143" s="27" t="inlineStr">
        <is>
          <t>TAX</t>
        </is>
      </c>
      <c r="M143" s="27" t="n"/>
      <c r="N143" s="27" t="n"/>
      <c r="O143" s="27" t="n"/>
      <c r="P143" s="27" t="inlineStr">
        <is>
          <t>LIC-DINV-18</t>
        </is>
      </c>
      <c r="Q143" s="27" t="inlineStr">
        <is>
          <t>LI</t>
        </is>
      </c>
      <c r="R143" s="27" t="inlineStr">
        <is>
          <t>2L25</t>
        </is>
      </c>
      <c r="S143" s="27" t="inlineStr">
        <is>
          <t>F</t>
        </is>
      </c>
      <c r="T143" s="27" t="inlineStr">
        <is>
          <t>RI</t>
        </is>
      </c>
      <c r="U143" s="27" t="inlineStr">
        <is>
          <t>-</t>
        </is>
      </c>
      <c r="V143" s="27" t="inlineStr">
        <is>
          <t>30-APR-25 00:00:00</t>
        </is>
      </c>
      <c r="W143" s="27" t="n">
        <v>202360</v>
      </c>
      <c r="X143" s="27" t="inlineStr">
        <is>
          <t>Matutino</t>
        </is>
      </c>
      <c r="Y143" s="27" t="inlineStr">
        <is>
          <t xml:space="preserve"> No especificada</t>
        </is>
      </c>
      <c r="Z143" s="27" t="n"/>
      <c r="AA143" s="27" t="n">
        <v>-5511249113</v>
      </c>
      <c r="AB143" s="27" t="inlineStr">
        <is>
          <t>BARA050608MDFTMDA7</t>
        </is>
      </c>
      <c r="AC143" s="22" t="n">
        <v>38511</v>
      </c>
      <c r="AD143" s="22" t="n">
        <v>45742</v>
      </c>
      <c r="AE143" s="23" t="inlineStr">
        <is>
          <t>abigailbautista1romero@gmail.com</t>
        </is>
      </c>
      <c r="AF143" s="27" t="inlineStr">
        <is>
          <t>00798972@red.unid.mx</t>
        </is>
      </c>
      <c r="AG143" s="27" t="n">
        <v>4800</v>
      </c>
      <c r="AH143" s="27" t="n">
        <v>10</v>
      </c>
      <c r="AI143" s="27" t="n">
        <v>0</v>
      </c>
      <c r="AJ143" s="27" t="n">
        <v>10</v>
      </c>
      <c r="AK143" s="27" t="n">
        <v>10</v>
      </c>
      <c r="AL143" s="27" t="n">
        <v>0</v>
      </c>
      <c r="AM143" s="27" t="inlineStr">
        <is>
          <t>16/06/2023 12:53:28 p. m.</t>
        </is>
      </c>
      <c r="AN143" s="27" t="n">
        <v>3</v>
      </c>
      <c r="AO143" s="27" t="n">
        <v>10</v>
      </c>
      <c r="AP143" s="27" t="inlineStr">
        <is>
          <t>2857.5</t>
        </is>
      </c>
      <c r="AQ143" s="27" t="n">
        <v>10</v>
      </c>
      <c r="AR143" s="27" t="inlineStr">
        <is>
          <t>2857.5</t>
        </is>
      </c>
      <c r="AS143" s="27" t="n">
        <v>10</v>
      </c>
      <c r="AT143" s="27" t="inlineStr">
        <is>
          <t>2857.5</t>
        </is>
      </c>
      <c r="AU143" s="27" t="n">
        <v>0</v>
      </c>
      <c r="AV143" s="27" t="n">
        <v>0</v>
      </c>
      <c r="AW143" s="27" t="n">
        <v>0</v>
      </c>
      <c r="AX143" s="27" t="n">
        <v>0</v>
      </c>
      <c r="AY143" s="27" t="n">
        <v>0</v>
      </c>
      <c r="AZ143" s="27" t="n">
        <v>0</v>
      </c>
      <c r="BA143" s="27" t="n">
        <v>5</v>
      </c>
      <c r="BB143" s="27" t="n"/>
      <c r="BC143" s="27" t="n"/>
      <c r="BD143" s="27" t="n">
        <v>17145</v>
      </c>
      <c r="BE143" s="27" t="n">
        <v>5715</v>
      </c>
      <c r="BF143" s="27" t="inlineStr">
        <is>
          <t>15430.5</t>
        </is>
      </c>
      <c r="BG143" s="27" t="inlineStr">
        <is>
          <t>5143.5</t>
        </is>
      </c>
      <c r="BH143" s="22" t="n">
        <v>45742</v>
      </c>
      <c r="BI143" s="23" t="n"/>
      <c r="BJ143" s="27" t="n"/>
      <c r="BK143" s="27" t="n"/>
      <c r="BL143" s="27" t="n"/>
      <c r="BM143" s="27" t="n"/>
      <c r="BN143" s="27" t="n"/>
      <c r="BO143" s="24" t="n"/>
      <c r="BP143" s="24" t="n"/>
      <c r="BQ143" s="24" t="n"/>
      <c r="BR143" s="24" t="n"/>
      <c r="BS143" s="24" t="n"/>
      <c r="BT143" s="24">
        <f>+VLOOKUP(C143,[1]CV2360!$A$5:$N$900,14,FALSE)</f>
        <v/>
      </c>
      <c r="BU143" s="24">
        <f>+VLOOKUP(C143,[1]CV2420!$A$5:$N$900,14,FALSE)</f>
        <v/>
      </c>
      <c r="BV143" s="24">
        <f>+VLOOKUP(C143,[1]CV2440!$A$5:$N$900,14,FALSE)</f>
        <v/>
      </c>
      <c r="BW143" s="24">
        <f>+VLOOKUP(C143,[1]CV2460!$A$5:$N$900,14,FALSE)</f>
        <v/>
      </c>
      <c r="BX143" s="24">
        <f>+VLOOKUP(C143,[1]CV2520!$A$5:$N$900,14,FALSE)</f>
        <v/>
      </c>
      <c r="BY143" s="24">
        <f>+VLOOKUP(C143,CV!$A$5:$N$896,14,FALSE)</f>
        <v/>
      </c>
      <c r="BZ143" s="24">
        <f>SUBTOTAL(9,BO143:BY143)</f>
        <v/>
      </c>
      <c r="CA143" s="27" t="n"/>
      <c r="CB143" s="27" t="n"/>
      <c r="CC143" s="27" t="n"/>
      <c r="CD143" s="27" t="n"/>
    </row>
    <row r="144">
      <c r="A144" s="19">
        <f>+C144</f>
        <v/>
      </c>
      <c r="B144" s="27">
        <f>+VLOOKUP(A144,'BASE 2540'!$A$2:$B$500,2,FALSE)</f>
        <v/>
      </c>
      <c r="C144" s="27" t="n">
        <v>800284</v>
      </c>
      <c r="D144" s="27" t="inlineStr">
        <is>
          <t>Ramirez</t>
        </is>
      </c>
      <c r="E144" s="27" t="inlineStr">
        <is>
          <t>Garcia</t>
        </is>
      </c>
      <c r="F144" s="27" t="inlineStr">
        <is>
          <t>Maria Fernanda</t>
        </is>
      </c>
      <c r="G144" s="27">
        <f>+CONCATENATE(D144,"  ",E144," ",F144,)</f>
        <v/>
      </c>
      <c r="H144" s="27" t="inlineStr">
        <is>
          <t>AS</t>
        </is>
      </c>
      <c r="I144" s="27" t="n"/>
      <c r="J144" s="27" t="n">
        <v>2</v>
      </c>
      <c r="K144" s="27" t="inlineStr">
        <is>
          <t>Centro</t>
        </is>
      </c>
      <c r="L144" s="27" t="inlineStr">
        <is>
          <t>TAX</t>
        </is>
      </c>
      <c r="M144" s="27" t="n"/>
      <c r="N144" s="27" t="n"/>
      <c r="O144" s="27" t="n"/>
      <c r="P144" s="27" t="inlineStr">
        <is>
          <t>LIC-DINV-18</t>
        </is>
      </c>
      <c r="Q144" s="27" t="inlineStr">
        <is>
          <t>LI</t>
        </is>
      </c>
      <c r="R144" s="27" t="inlineStr">
        <is>
          <t>2L25</t>
        </is>
      </c>
      <c r="S144" s="27" t="inlineStr">
        <is>
          <t>F</t>
        </is>
      </c>
      <c r="T144" s="27" t="inlineStr">
        <is>
          <t>RI</t>
        </is>
      </c>
      <c r="U144" s="27" t="inlineStr">
        <is>
          <t>-</t>
        </is>
      </c>
      <c r="V144" s="27" t="inlineStr">
        <is>
          <t>30-APR-25 00:00:00</t>
        </is>
      </c>
      <c r="W144" s="27" t="n">
        <v>202360</v>
      </c>
      <c r="X144" s="27" t="inlineStr">
        <is>
          <t>Sin horario</t>
        </is>
      </c>
      <c r="Y144" s="27" t="inlineStr">
        <is>
          <t xml:space="preserve"> No especificada</t>
        </is>
      </c>
      <c r="Z144" s="27" t="n"/>
      <c r="AA144" s="27" t="n"/>
      <c r="AB144" s="27" t="inlineStr">
        <is>
          <t>RAGF020616MDFMRRA6</t>
        </is>
      </c>
      <c r="AC144" s="22" t="n">
        <v>37423</v>
      </c>
      <c r="AD144" s="22" t="n">
        <v>45755</v>
      </c>
      <c r="AE144" s="23" t="inlineStr">
        <is>
          <t>rfernanda327@gmail.com</t>
        </is>
      </c>
      <c r="AF144" s="27" t="inlineStr">
        <is>
          <t>00800284@red.unid.mx</t>
        </is>
      </c>
      <c r="AG144" s="27" t="n">
        <v>9890</v>
      </c>
      <c r="AH144" s="27" t="n">
        <v>10</v>
      </c>
      <c r="AI144" s="27" t="n">
        <v>0</v>
      </c>
      <c r="AJ144" s="27" t="n">
        <v>10</v>
      </c>
      <c r="AK144" s="27" t="n">
        <v>10</v>
      </c>
      <c r="AL144" s="27" t="n">
        <v>0</v>
      </c>
      <c r="AM144" s="27" t="inlineStr">
        <is>
          <t>04/01/2024 01:53:24 p. m.</t>
        </is>
      </c>
      <c r="AN144" s="27" t="n">
        <v>3</v>
      </c>
      <c r="AO144" s="27" t="n">
        <v>10</v>
      </c>
      <c r="AP144" s="27" t="n">
        <v>2874</v>
      </c>
      <c r="AQ144" s="27" t="n">
        <v>10</v>
      </c>
      <c r="AR144" s="27" t="n">
        <v>2874</v>
      </c>
      <c r="AS144" s="27" t="n">
        <v>10</v>
      </c>
      <c r="AT144" s="27" t="n">
        <v>2874</v>
      </c>
      <c r="AU144" s="27" t="n">
        <v>0</v>
      </c>
      <c r="AV144" s="27" t="n">
        <v>0</v>
      </c>
      <c r="AW144" s="27" t="n">
        <v>0</v>
      </c>
      <c r="AX144" s="27" t="n">
        <v>0</v>
      </c>
      <c r="AY144" s="27" t="n">
        <v>0</v>
      </c>
      <c r="AZ144" s="27" t="n">
        <v>0</v>
      </c>
      <c r="BA144" s="27" t="n">
        <v>5</v>
      </c>
      <c r="BB144" s="27" t="n"/>
      <c r="BC144" s="27" t="n"/>
      <c r="BD144" s="27" t="n">
        <v>17244</v>
      </c>
      <c r="BE144" s="27" t="n">
        <v>5748</v>
      </c>
      <c r="BF144" s="27" t="inlineStr">
        <is>
          <t>15519.6</t>
        </is>
      </c>
      <c r="BG144" s="27" t="inlineStr">
        <is>
          <t>5173.2</t>
        </is>
      </c>
      <c r="BH144" s="22" t="n">
        <v>45755</v>
      </c>
      <c r="BI144" s="23" t="n"/>
      <c r="BJ144" s="27" t="n"/>
      <c r="BK144" s="27" t="n"/>
      <c r="BL144" s="27" t="n"/>
      <c r="BM144" s="27" t="n"/>
      <c r="BN144" s="27" t="n"/>
      <c r="BO144" s="24" t="n"/>
      <c r="BP144" s="24" t="n"/>
      <c r="BQ144" s="24" t="n"/>
      <c r="BR144" s="24" t="n"/>
      <c r="BS144" s="24" t="n"/>
      <c r="BT144" s="24">
        <f>+VLOOKUP(C144,[1]CV2360!$A$5:$N$900,14,FALSE)</f>
        <v/>
      </c>
      <c r="BU144" s="24">
        <f>+VLOOKUP(C144,[1]CV2420!$A$5:$N$900,14,FALSE)</f>
        <v/>
      </c>
      <c r="BV144" s="24">
        <f>+VLOOKUP(C144,[1]CV2440!$A$5:$N$900,14,FALSE)</f>
        <v/>
      </c>
      <c r="BW144" s="24">
        <f>+VLOOKUP(C144,[1]CV2460!$A$5:$N$900,14,FALSE)</f>
        <v/>
      </c>
      <c r="BX144" s="24">
        <f>+VLOOKUP(C144,[1]CV2520!$A$5:$N$900,14,FALSE)</f>
        <v/>
      </c>
      <c r="BY144" s="24">
        <f>+VLOOKUP(C144,CV!$A$5:$N$896,14,FALSE)</f>
        <v/>
      </c>
      <c r="BZ144" s="24">
        <f>SUBTOTAL(9,BO144:BY144)</f>
        <v/>
      </c>
      <c r="CA144" s="27" t="n"/>
      <c r="CB144" s="27" t="n"/>
      <c r="CC144" s="27" t="n"/>
      <c r="CD144" s="27" t="n"/>
    </row>
    <row r="145">
      <c r="A145" s="19">
        <f>+C145</f>
        <v/>
      </c>
      <c r="B145" s="27">
        <f>+VLOOKUP(A145,'BASE 2540'!$A$2:$B$500,2,FALSE)</f>
        <v/>
      </c>
      <c r="C145" s="27" t="n">
        <v>801155</v>
      </c>
      <c r="D145" s="27" t="inlineStr">
        <is>
          <t>Romero</t>
        </is>
      </c>
      <c r="E145" s="27" t="inlineStr">
        <is>
          <t>Bello</t>
        </is>
      </c>
      <c r="F145" s="27" t="inlineStr">
        <is>
          <t xml:space="preserve">Eduardo </t>
        </is>
      </c>
      <c r="G145" s="27">
        <f>+CONCATENATE(D145,"  ",E145," ",F145,)</f>
        <v/>
      </c>
      <c r="H145" s="27" t="inlineStr">
        <is>
          <t>AS</t>
        </is>
      </c>
      <c r="I145" s="27" t="n"/>
      <c r="J145" s="27" t="n">
        <v>2</v>
      </c>
      <c r="K145" s="27" t="inlineStr">
        <is>
          <t>Centro</t>
        </is>
      </c>
      <c r="L145" s="27" t="inlineStr">
        <is>
          <t>TAX</t>
        </is>
      </c>
      <c r="M145" s="27" t="n"/>
      <c r="N145" s="27" t="n"/>
      <c r="O145" s="27" t="n"/>
      <c r="P145" s="27" t="inlineStr">
        <is>
          <t>LIC-DAEM-18</t>
        </is>
      </c>
      <c r="Q145" s="27" t="inlineStr">
        <is>
          <t>LI</t>
        </is>
      </c>
      <c r="R145" s="27" t="inlineStr">
        <is>
          <t>2A25</t>
        </is>
      </c>
      <c r="S145" s="27" t="inlineStr">
        <is>
          <t>M</t>
        </is>
      </c>
      <c r="T145" s="27" t="inlineStr">
        <is>
          <t>RI</t>
        </is>
      </c>
      <c r="U145" s="27" t="inlineStr">
        <is>
          <t>-</t>
        </is>
      </c>
      <c r="V145" s="27" t="inlineStr">
        <is>
          <t>23-APR-25 00:00:00</t>
        </is>
      </c>
      <c r="W145" s="27" t="n">
        <v>202360</v>
      </c>
      <c r="X145" s="27" t="inlineStr">
        <is>
          <t>Matutino</t>
        </is>
      </c>
      <c r="Y145" s="27" t="inlineStr">
        <is>
          <t xml:space="preserve"> No especificada</t>
        </is>
      </c>
      <c r="Z145" s="27" t="n"/>
      <c r="AA145" s="27" t="n">
        <v>-5585701133</v>
      </c>
      <c r="AB145" s="27" t="inlineStr">
        <is>
          <t>RXBE050620HNEMLDA7</t>
        </is>
      </c>
      <c r="AC145" s="22" t="n">
        <v>38523</v>
      </c>
      <c r="AD145" s="27" t="inlineStr">
        <is>
          <t>11/05/2025 10:37:47 p. m.</t>
        </is>
      </c>
      <c r="AE145" s="23" t="inlineStr">
        <is>
          <t>EDUBELLO@GMAIL.COM</t>
        </is>
      </c>
      <c r="AF145" s="27" t="inlineStr">
        <is>
          <t>00801155@red.unid.mx</t>
        </is>
      </c>
      <c r="AG145" s="27" t="n">
        <v>9860</v>
      </c>
      <c r="AH145" s="27" t="n">
        <v>10</v>
      </c>
      <c r="AI145" s="27" t="n">
        <v>0</v>
      </c>
      <c r="AJ145" s="27" t="n">
        <v>10</v>
      </c>
      <c r="AK145" s="27" t="n">
        <v>10</v>
      </c>
      <c r="AL145" s="27" t="n">
        <v>0</v>
      </c>
      <c r="AM145" s="27" t="inlineStr">
        <is>
          <t>06/09/2023 01:57:46 p. m.</t>
        </is>
      </c>
      <c r="AN145" s="27" t="n">
        <v>3</v>
      </c>
      <c r="AO145" s="27" t="n">
        <v>10</v>
      </c>
      <c r="AP145" s="27" t="inlineStr">
        <is>
          <t>2449.35</t>
        </is>
      </c>
      <c r="AQ145" s="27" t="n">
        <v>10</v>
      </c>
      <c r="AR145" s="27" t="inlineStr">
        <is>
          <t>2449.35</t>
        </is>
      </c>
      <c r="AS145" s="27" t="n">
        <v>10</v>
      </c>
      <c r="AT145" s="27" t="inlineStr">
        <is>
          <t>2449.35</t>
        </is>
      </c>
      <c r="AU145" s="27" t="n">
        <v>0</v>
      </c>
      <c r="AV145" s="27" t="n">
        <v>0</v>
      </c>
      <c r="AW145" s="27" t="n">
        <v>0</v>
      </c>
      <c r="AX145" s="27" t="n">
        <v>0</v>
      </c>
      <c r="AY145" s="27" t="n">
        <v>0</v>
      </c>
      <c r="AZ145" s="27" t="n">
        <v>0</v>
      </c>
      <c r="BA145" s="27" t="n">
        <v>1</v>
      </c>
      <c r="BB145" s="27" t="n"/>
      <c r="BC145" s="27" t="n"/>
      <c r="BD145" s="27" t="n">
        <v>16329</v>
      </c>
      <c r="BE145" s="27" t="n">
        <v>5443</v>
      </c>
      <c r="BF145" s="27" t="inlineStr">
        <is>
          <t>14696.1</t>
        </is>
      </c>
      <c r="BG145" s="27" t="inlineStr">
        <is>
          <t>4898.7</t>
        </is>
      </c>
      <c r="BH145" s="22" t="n">
        <v>45744</v>
      </c>
      <c r="BI145" s="23" t="n"/>
      <c r="BJ145" s="27" t="n"/>
      <c r="BK145" s="27" t="n"/>
      <c r="BL145" s="27" t="n"/>
      <c r="BM145" s="27" t="n"/>
      <c r="BN145" s="27" t="n"/>
      <c r="BO145" s="24" t="n"/>
      <c r="BP145" s="24" t="n"/>
      <c r="BQ145" s="24" t="n"/>
      <c r="BR145" s="24" t="n"/>
      <c r="BS145" s="24" t="n"/>
      <c r="BT145" s="24">
        <f>+VLOOKUP(C145,[1]CV2360!$A$5:$N$900,14,FALSE)</f>
        <v/>
      </c>
      <c r="BU145" s="24">
        <f>+VLOOKUP(C145,[1]CV2420!$A$5:$N$900,14,FALSE)</f>
        <v/>
      </c>
      <c r="BV145" s="24">
        <f>+VLOOKUP(C145,[1]CV2440!$A$5:$N$900,14,FALSE)</f>
        <v/>
      </c>
      <c r="BW145" s="24">
        <f>+VLOOKUP(C145,[1]CV2460!$A$5:$N$900,14,FALSE)</f>
        <v/>
      </c>
      <c r="BX145" s="24">
        <f>+VLOOKUP(C145,[1]CV2520!$A$5:$N$900,14,FALSE)</f>
        <v/>
      </c>
      <c r="BY145" s="24">
        <f>+VLOOKUP(C145,CV!$A$5:$N$896,14,FALSE)</f>
        <v/>
      </c>
      <c r="BZ145" s="24">
        <f>SUBTOTAL(9,BO145:BY145)</f>
        <v/>
      </c>
      <c r="CA145" s="27" t="n"/>
      <c r="CB145" s="27" t="n"/>
      <c r="CC145" s="27" t="n"/>
      <c r="CD145" s="27" t="n"/>
    </row>
    <row r="146">
      <c r="A146" s="19">
        <f>+C146</f>
        <v/>
      </c>
      <c r="B146" s="27">
        <f>+VLOOKUP(A146,'BASE 2540'!$A$2:$B$500,2,FALSE)</f>
        <v/>
      </c>
      <c r="C146" s="27" t="n">
        <v>802756</v>
      </c>
      <c r="D146" s="27" t="inlineStr">
        <is>
          <t>Sanchez</t>
        </is>
      </c>
      <c r="E146" s="27" t="inlineStr">
        <is>
          <t>Ubaldo</t>
        </is>
      </c>
      <c r="F146" s="27" t="inlineStr">
        <is>
          <t>Citalli Marlene</t>
        </is>
      </c>
      <c r="G146" s="27">
        <f>+CONCATENATE(D146,"  ",E146," ",F146,)</f>
        <v/>
      </c>
      <c r="H146" s="27" t="inlineStr">
        <is>
          <t>AS</t>
        </is>
      </c>
      <c r="I146" s="27" t="n"/>
      <c r="J146" s="27" t="n">
        <v>2</v>
      </c>
      <c r="K146" s="27" t="inlineStr">
        <is>
          <t>Centro</t>
        </is>
      </c>
      <c r="L146" s="27" t="inlineStr">
        <is>
          <t>TAX</t>
        </is>
      </c>
      <c r="M146" s="27" t="n"/>
      <c r="N146" s="27" t="n"/>
      <c r="O146" s="27" t="n"/>
      <c r="P146" s="27" t="inlineStr">
        <is>
          <t>LIC-DERE-18</t>
        </is>
      </c>
      <c r="Q146" s="27" t="inlineStr">
        <is>
          <t>LI</t>
        </is>
      </c>
      <c r="R146" s="27" t="inlineStr">
        <is>
          <t>2L25</t>
        </is>
      </c>
      <c r="S146" s="27" t="inlineStr">
        <is>
          <t>F</t>
        </is>
      </c>
      <c r="T146" s="27" t="inlineStr">
        <is>
          <t>RI</t>
        </is>
      </c>
      <c r="U146" s="27" t="inlineStr">
        <is>
          <t>-</t>
        </is>
      </c>
      <c r="V146" s="27" t="inlineStr">
        <is>
          <t>23-APR-25 00:00:00</t>
        </is>
      </c>
      <c r="W146" s="27" t="n">
        <v>202360</v>
      </c>
      <c r="X146" s="27" t="inlineStr">
        <is>
          <t>Matutino</t>
        </is>
      </c>
      <c r="Y146" s="27" t="inlineStr">
        <is>
          <t xml:space="preserve"> No especificada</t>
        </is>
      </c>
      <c r="Z146" s="27" t="n"/>
      <c r="AA146" s="27" t="n">
        <v>-5529104339</v>
      </c>
      <c r="AB146" s="27" t="inlineStr">
        <is>
          <t>SAUC030614MDFNBTA5</t>
        </is>
      </c>
      <c r="AC146" s="22" t="n">
        <v>37786</v>
      </c>
      <c r="AD146" s="22" t="n">
        <v>45793</v>
      </c>
      <c r="AE146" s="23" t="inlineStr">
        <is>
          <t>SANCHEZMARLENE308@GMAIL.COM</t>
        </is>
      </c>
      <c r="AF146" s="27" t="inlineStr">
        <is>
          <t>00802756@red.unid.mx</t>
        </is>
      </c>
      <c r="AG146" s="27" t="n">
        <v>10640</v>
      </c>
      <c r="AH146" s="27" t="n">
        <v>10</v>
      </c>
      <c r="AI146" s="27" t="n">
        <v>0</v>
      </c>
      <c r="AJ146" s="27" t="n">
        <v>10</v>
      </c>
      <c r="AK146" s="27" t="n">
        <v>10</v>
      </c>
      <c r="AL146" s="27" t="n">
        <v>0</v>
      </c>
      <c r="AM146" s="27" t="inlineStr">
        <is>
          <t>11/07/2023 11:43:41 a. m.</t>
        </is>
      </c>
      <c r="AN146" s="27" t="n">
        <v>3</v>
      </c>
      <c r="AO146" s="27" t="n">
        <v>10</v>
      </c>
      <c r="AP146" s="27" t="inlineStr">
        <is>
          <t>2993.65</t>
        </is>
      </c>
      <c r="AQ146" s="27" t="n">
        <v>10</v>
      </c>
      <c r="AR146" s="27" t="inlineStr">
        <is>
          <t>2993.65</t>
        </is>
      </c>
      <c r="AS146" s="27" t="n">
        <v>10</v>
      </c>
      <c r="AT146" s="27" t="inlineStr">
        <is>
          <t>2993.65</t>
        </is>
      </c>
      <c r="AU146" s="27" t="n">
        <v>0</v>
      </c>
      <c r="AV146" s="27" t="n">
        <v>0</v>
      </c>
      <c r="AW146" s="27" t="n">
        <v>0</v>
      </c>
      <c r="AX146" s="27" t="n">
        <v>0</v>
      </c>
      <c r="AY146" s="27" t="n">
        <v>0</v>
      </c>
      <c r="AZ146" s="27" t="n">
        <v>0</v>
      </c>
      <c r="BA146" s="27" t="n">
        <v>5</v>
      </c>
      <c r="BB146" s="27" t="n"/>
      <c r="BC146" s="27" t="n"/>
      <c r="BD146" s="27" t="n">
        <v>16329</v>
      </c>
      <c r="BE146" s="27" t="n">
        <v>5443</v>
      </c>
      <c r="BF146" s="27" t="inlineStr">
        <is>
          <t>14696.1</t>
        </is>
      </c>
      <c r="BG146" s="27" t="inlineStr">
        <is>
          <t>4898.7</t>
        </is>
      </c>
      <c r="BH146" s="22" t="n">
        <v>45744</v>
      </c>
      <c r="BI146" s="23" t="n"/>
      <c r="BJ146" s="27" t="n"/>
      <c r="BK146" s="27" t="n"/>
      <c r="BL146" s="27" t="n"/>
      <c r="BM146" s="27" t="n"/>
      <c r="BN146" s="27" t="n"/>
      <c r="BO146" s="24" t="n"/>
      <c r="BP146" s="24" t="n"/>
      <c r="BQ146" s="24" t="n"/>
      <c r="BR146" s="24" t="n"/>
      <c r="BS146" s="24" t="n"/>
      <c r="BT146" s="24">
        <f>+VLOOKUP(C146,[1]CV2360!$A$5:$N$900,14,FALSE)</f>
        <v/>
      </c>
      <c r="BU146" s="24">
        <f>+VLOOKUP(C146,[1]CV2420!$A$5:$N$900,14,FALSE)</f>
        <v/>
      </c>
      <c r="BV146" s="24">
        <f>+VLOOKUP(C146,[1]CV2440!$A$5:$N$900,14,FALSE)</f>
        <v/>
      </c>
      <c r="BW146" s="24">
        <f>+VLOOKUP(C146,[1]CV2460!$A$5:$N$900,14,FALSE)</f>
        <v/>
      </c>
      <c r="BX146" s="24">
        <f>+VLOOKUP(C146,[1]CV2520!$A$5:$N$900,14,FALSE)</f>
        <v/>
      </c>
      <c r="BY146" s="24">
        <f>+VLOOKUP(C146,CV!$A$5:$N$896,14,FALSE)</f>
        <v/>
      </c>
      <c r="BZ146" s="24">
        <f>SUBTOTAL(9,BO146:BY146)</f>
        <v/>
      </c>
      <c r="CA146" s="27" t="n"/>
      <c r="CB146" s="27" t="n"/>
      <c r="CC146" s="27" t="n"/>
      <c r="CD146" s="27" t="n"/>
    </row>
    <row r="147">
      <c r="A147" s="19">
        <f>+C147</f>
        <v/>
      </c>
      <c r="B147" s="27">
        <f>+VLOOKUP(A147,'BASE 2540'!$A$2:$B$500,2,FALSE)</f>
        <v/>
      </c>
      <c r="C147" s="27" t="n">
        <v>803158</v>
      </c>
      <c r="D147" s="27" t="inlineStr">
        <is>
          <t>Fuentes</t>
        </is>
      </c>
      <c r="E147" s="27" t="inlineStr">
        <is>
          <t>Sanchez</t>
        </is>
      </c>
      <c r="F147" s="27" t="inlineStr">
        <is>
          <t>Ana Lorena</t>
        </is>
      </c>
      <c r="G147" s="27">
        <f>+CONCATENATE(D147,"  ",E147," ",F147,)</f>
        <v/>
      </c>
      <c r="H147" s="27" t="inlineStr">
        <is>
          <t>AS</t>
        </is>
      </c>
      <c r="I147" s="27" t="n"/>
      <c r="J147" s="27" t="n">
        <v>2</v>
      </c>
      <c r="K147" s="27" t="inlineStr">
        <is>
          <t>Centro</t>
        </is>
      </c>
      <c r="L147" s="27" t="inlineStr">
        <is>
          <t>TAX</t>
        </is>
      </c>
      <c r="M147" s="27" t="n"/>
      <c r="N147" s="27" t="n"/>
      <c r="O147" s="27" t="n"/>
      <c r="P147" s="27" t="inlineStr">
        <is>
          <t>LIC-DAEM-18</t>
        </is>
      </c>
      <c r="Q147" s="27" t="inlineStr">
        <is>
          <t>LI</t>
        </is>
      </c>
      <c r="R147" s="27" t="inlineStr">
        <is>
          <t>2A25</t>
        </is>
      </c>
      <c r="S147" s="27" t="inlineStr">
        <is>
          <t>F</t>
        </is>
      </c>
      <c r="T147" s="27" t="inlineStr">
        <is>
          <t>RI</t>
        </is>
      </c>
      <c r="U147" s="27" t="inlineStr">
        <is>
          <t>-</t>
        </is>
      </c>
      <c r="V147" s="27" t="inlineStr">
        <is>
          <t>23-APR-25 00:00:00</t>
        </is>
      </c>
      <c r="W147" s="27" t="n">
        <v>202360</v>
      </c>
      <c r="X147" s="27" t="inlineStr">
        <is>
          <t>Matutino</t>
        </is>
      </c>
      <c r="Y147" s="27" t="inlineStr">
        <is>
          <t xml:space="preserve"> No especificada</t>
        </is>
      </c>
      <c r="Z147" s="27" t="n"/>
      <c r="AA147" s="27" t="n">
        <v>-5215636185</v>
      </c>
      <c r="AB147" s="27" t="inlineStr">
        <is>
          <t>FUSA020907MDFNNNA8</t>
        </is>
      </c>
      <c r="AC147" s="22" t="n">
        <v>37506</v>
      </c>
      <c r="AD147" s="22" t="n">
        <v>45789</v>
      </c>
      <c r="AE147" s="23" t="inlineStr">
        <is>
          <t>lorenafuentes1929@gmail.com</t>
        </is>
      </c>
      <c r="AF147" s="27" t="inlineStr">
        <is>
          <t>00803158@red.unid.mx</t>
        </is>
      </c>
      <c r="AG147" s="27" t="n">
        <v>9800</v>
      </c>
      <c r="AH147" s="27" t="n">
        <v>10</v>
      </c>
      <c r="AI147" s="27" t="n">
        <v>0</v>
      </c>
      <c r="AJ147" s="27" t="n">
        <v>10</v>
      </c>
      <c r="AK147" s="27" t="n">
        <v>10</v>
      </c>
      <c r="AL147" s="27" t="n">
        <v>0</v>
      </c>
      <c r="AM147" s="27" t="inlineStr">
        <is>
          <t>12/07/2023 06:03:33 p. m.</t>
        </is>
      </c>
      <c r="AN147" s="27" t="n">
        <v>3</v>
      </c>
      <c r="AO147" s="27" t="n">
        <v>10</v>
      </c>
      <c r="AP147" s="27" t="inlineStr">
        <is>
          <t>2721.5</t>
        </is>
      </c>
      <c r="AQ147" s="27" t="n">
        <v>10</v>
      </c>
      <c r="AR147" s="27" t="inlineStr">
        <is>
          <t>2721.5</t>
        </is>
      </c>
      <c r="AS147" s="27" t="n">
        <v>10</v>
      </c>
      <c r="AT147" s="27" t="inlineStr">
        <is>
          <t>2721.5</t>
        </is>
      </c>
      <c r="AU147" s="27" t="n">
        <v>0</v>
      </c>
      <c r="AV147" s="27" t="n">
        <v>0</v>
      </c>
      <c r="AW147" s="27" t="n">
        <v>0</v>
      </c>
      <c r="AX147" s="27" t="n">
        <v>0</v>
      </c>
      <c r="AY147" s="27" t="n">
        <v>0</v>
      </c>
      <c r="AZ147" s="27" t="n">
        <v>0</v>
      </c>
      <c r="BA147" s="27" t="n">
        <v>1</v>
      </c>
      <c r="BB147" s="27" t="n"/>
      <c r="BC147" s="27" t="n"/>
      <c r="BD147" s="27" t="n">
        <v>16329</v>
      </c>
      <c r="BE147" s="27" t="n">
        <v>5443</v>
      </c>
      <c r="BF147" s="27" t="inlineStr">
        <is>
          <t>14696.1</t>
        </is>
      </c>
      <c r="BG147" s="27" t="inlineStr">
        <is>
          <t>4898.7</t>
        </is>
      </c>
      <c r="BH147" s="22" t="n">
        <v>45744</v>
      </c>
      <c r="BI147" s="23" t="n"/>
      <c r="BJ147" s="27" t="n"/>
      <c r="BK147" s="27" t="n"/>
      <c r="BL147" s="27" t="n"/>
      <c r="BM147" s="27" t="n"/>
      <c r="BN147" s="27" t="n"/>
      <c r="BO147" s="24" t="n"/>
      <c r="BP147" s="24" t="n"/>
      <c r="BQ147" s="24" t="n"/>
      <c r="BR147" s="24" t="n"/>
      <c r="BS147" s="24" t="n"/>
      <c r="BT147" s="24">
        <f>+VLOOKUP(C147,[1]CV2360!$A$5:$N$900,14,FALSE)</f>
        <v/>
      </c>
      <c r="BU147" s="24">
        <f>+VLOOKUP(C147,[1]CV2420!$A$5:$N$900,14,FALSE)</f>
        <v/>
      </c>
      <c r="BV147" s="24">
        <f>+VLOOKUP(C147,[1]CV2440!$A$5:$N$900,14,FALSE)</f>
        <v/>
      </c>
      <c r="BW147" s="24">
        <f>+VLOOKUP(C147,[1]CV2460!$A$5:$N$900,14,FALSE)</f>
        <v/>
      </c>
      <c r="BX147" s="24">
        <f>+VLOOKUP(C147,[1]CV2520!$A$5:$N$900,14,FALSE)</f>
        <v/>
      </c>
      <c r="BY147" s="24">
        <f>+VLOOKUP(C147,CV!$A$5:$N$896,14,FALSE)</f>
        <v/>
      </c>
      <c r="BZ147" s="24">
        <f>SUBTOTAL(9,BO147:BY147)</f>
        <v/>
      </c>
      <c r="CA147" s="27" t="n"/>
      <c r="CB147" s="27" t="n"/>
      <c r="CC147" s="27" t="n"/>
      <c r="CD147" s="27" t="n"/>
    </row>
    <row r="148">
      <c r="A148" s="19">
        <f>+C148</f>
        <v/>
      </c>
      <c r="B148" s="27">
        <f>+VLOOKUP(A148,'BASE 2540'!$A$2:$B$500,2,FALSE)</f>
        <v/>
      </c>
      <c r="C148" s="27" t="n">
        <v>803556</v>
      </c>
      <c r="D148" s="27" t="inlineStr">
        <is>
          <t>Zepeda</t>
        </is>
      </c>
      <c r="E148" s="27" t="inlineStr">
        <is>
          <t>Sánchez</t>
        </is>
      </c>
      <c r="F148" s="27" t="inlineStr">
        <is>
          <t xml:space="preserve">Johan </t>
        </is>
      </c>
      <c r="G148" s="27">
        <f>+CONCATENATE(D148,"  ",E148," ",F148,)</f>
        <v/>
      </c>
      <c r="H148" s="27" t="inlineStr">
        <is>
          <t>AS</t>
        </is>
      </c>
      <c r="I148" s="27" t="n"/>
      <c r="J148" s="27" t="n">
        <v>2</v>
      </c>
      <c r="K148" s="27" t="inlineStr">
        <is>
          <t>Centro</t>
        </is>
      </c>
      <c r="L148" s="27" t="inlineStr">
        <is>
          <t>TAX</t>
        </is>
      </c>
      <c r="M148" s="27" t="n"/>
      <c r="N148" s="27" t="n"/>
      <c r="O148" s="27" t="n"/>
      <c r="P148" s="27" t="inlineStr">
        <is>
          <t>LIC-DSGD-18</t>
        </is>
      </c>
      <c r="Q148" s="27" t="inlineStr">
        <is>
          <t>LI</t>
        </is>
      </c>
      <c r="R148" s="27" t="inlineStr">
        <is>
          <t>2L25</t>
        </is>
      </c>
      <c r="S148" s="27" t="inlineStr">
        <is>
          <t>M</t>
        </is>
      </c>
      <c r="T148" s="27" t="inlineStr">
        <is>
          <t>RI</t>
        </is>
      </c>
      <c r="U148" s="27" t="inlineStr">
        <is>
          <t>-</t>
        </is>
      </c>
      <c r="V148" s="27" t="inlineStr">
        <is>
          <t>23-APR-25 00:00:00</t>
        </is>
      </c>
      <c r="W148" s="27" t="n">
        <v>202360</v>
      </c>
      <c r="X148" s="27" t="inlineStr">
        <is>
          <t>Matutino</t>
        </is>
      </c>
      <c r="Y148" s="27" t="inlineStr">
        <is>
          <t xml:space="preserve"> No especificada</t>
        </is>
      </c>
      <c r="Z148" s="27" t="n"/>
      <c r="AA148" s="27" t="n">
        <v>-5540697094</v>
      </c>
      <c r="AB148" s="27" t="inlineStr">
        <is>
          <t>ZESJ051205HDFPNHA1</t>
        </is>
      </c>
      <c r="AC148" s="22" t="n">
        <v>38691</v>
      </c>
      <c r="AD148" s="27" t="inlineStr">
        <is>
          <t>06/05/2025 04:46:15 p. m.</t>
        </is>
      </c>
      <c r="AE148" s="23" t="inlineStr">
        <is>
          <t>zjohan894sanchez@gmail.com</t>
        </is>
      </c>
      <c r="AF148" s="27" t="inlineStr">
        <is>
          <t>00803556@red.unid.mx</t>
        </is>
      </c>
      <c r="AG148" s="27" t="n">
        <v>15900</v>
      </c>
      <c r="AH148" s="27" t="n">
        <v>55</v>
      </c>
      <c r="AI148" s="27" t="n">
        <v>0</v>
      </c>
      <c r="AJ148" s="27" t="n">
        <v>55</v>
      </c>
      <c r="AK148" s="27" t="n">
        <v>55</v>
      </c>
      <c r="AL148" s="27" t="n">
        <v>0</v>
      </c>
      <c r="AM148" s="27" t="inlineStr">
        <is>
          <t>10/09/2024 07:33:19 p. m.</t>
        </is>
      </c>
      <c r="AN148" s="27" t="n">
        <v>3</v>
      </c>
      <c r="AO148" s="27" t="n">
        <v>55</v>
      </c>
      <c r="AP148" s="27" t="inlineStr">
        <is>
          <t>3036.6</t>
        </is>
      </c>
      <c r="AQ148" s="27" t="n">
        <v>55</v>
      </c>
      <c r="AR148" s="27" t="inlineStr">
        <is>
          <t>3036.6</t>
        </is>
      </c>
      <c r="AS148" s="27" t="n">
        <v>55</v>
      </c>
      <c r="AT148" s="27" t="inlineStr">
        <is>
          <t>3036.6</t>
        </is>
      </c>
      <c r="AU148" s="27" t="n">
        <v>0</v>
      </c>
      <c r="AV148" s="27" t="n">
        <v>0</v>
      </c>
      <c r="AW148" s="27" t="n">
        <v>0</v>
      </c>
      <c r="AX148" s="27" t="n">
        <v>0</v>
      </c>
      <c r="AY148" s="27" t="n">
        <v>0</v>
      </c>
      <c r="AZ148" s="27" t="n">
        <v>0</v>
      </c>
      <c r="BA148" s="27" t="n">
        <v>5</v>
      </c>
      <c r="BB148" s="27" t="n"/>
      <c r="BC148" s="27" t="n"/>
      <c r="BD148" s="27" t="n">
        <v>15183</v>
      </c>
      <c r="BE148" s="27" t="n">
        <v>5061</v>
      </c>
      <c r="BF148" s="27" t="inlineStr">
        <is>
          <t>6832.35</t>
        </is>
      </c>
      <c r="BG148" s="27" t="inlineStr">
        <is>
          <t>2277.45</t>
        </is>
      </c>
      <c r="BH148" s="22" t="n">
        <v>45743</v>
      </c>
      <c r="BI148" s="23" t="n"/>
      <c r="BJ148" s="27" t="n"/>
      <c r="BK148" s="27" t="n"/>
      <c r="BL148" s="27" t="n"/>
      <c r="BM148" s="27" t="n"/>
      <c r="BN148" s="27" t="n"/>
      <c r="BO148" s="24" t="n"/>
      <c r="BP148" s="24" t="n"/>
      <c r="BQ148" s="24" t="n"/>
      <c r="BR148" s="24" t="n"/>
      <c r="BS148" s="24" t="n"/>
      <c r="BT148" s="24">
        <f>+VLOOKUP(C148,[1]CV2360!$A$5:$N$900,14,FALSE)</f>
        <v/>
      </c>
      <c r="BU148" s="24">
        <f>+VLOOKUP(C148,[1]CV2420!$A$5:$N$900,14,FALSE)</f>
        <v/>
      </c>
      <c r="BV148" s="24" t="n"/>
      <c r="BW148" s="24">
        <f>+VLOOKUP(C148,[1]CV2460!$A$5:$N$900,14,FALSE)</f>
        <v/>
      </c>
      <c r="BX148" s="24">
        <f>+VLOOKUP(C148,[1]CV2520!$A$5:$N$900,14,FALSE)</f>
        <v/>
      </c>
      <c r="BY148" s="24">
        <f>+VLOOKUP(C148,CV!$A$5:$N$896,14,FALSE)</f>
        <v/>
      </c>
      <c r="BZ148" s="24">
        <f>SUBTOTAL(9,BO148:BY148)</f>
        <v/>
      </c>
      <c r="CA148" s="27" t="n"/>
      <c r="CB148" s="27" t="n"/>
      <c r="CC148" s="27" t="n"/>
      <c r="CD148" s="27" t="n"/>
    </row>
    <row r="149">
      <c r="A149" s="19">
        <f>+C149</f>
        <v/>
      </c>
      <c r="B149" s="27">
        <f>+VLOOKUP(A149,'BASE 2540'!$A$2:$B$500,2,FALSE)</f>
        <v/>
      </c>
      <c r="C149" s="27" t="n">
        <v>803614</v>
      </c>
      <c r="D149" s="27" t="inlineStr">
        <is>
          <t>Garay</t>
        </is>
      </c>
      <c r="E149" s="27" t="inlineStr">
        <is>
          <t>Tellez Giron</t>
        </is>
      </c>
      <c r="F149" s="27" t="inlineStr">
        <is>
          <t>Nassieli Paola</t>
        </is>
      </c>
      <c r="G149" s="27">
        <f>+CONCATENATE(D149,"  ",E149," ",F149,)</f>
        <v/>
      </c>
      <c r="H149" s="27" t="inlineStr">
        <is>
          <t>AS</t>
        </is>
      </c>
      <c r="I149" s="27" t="n"/>
      <c r="J149" s="27" t="n">
        <v>2</v>
      </c>
      <c r="K149" s="27" t="inlineStr">
        <is>
          <t>Centro</t>
        </is>
      </c>
      <c r="L149" s="27" t="inlineStr">
        <is>
          <t>TAX</t>
        </is>
      </c>
      <c r="M149" s="27" t="n"/>
      <c r="N149" s="27" t="n"/>
      <c r="O149" s="27" t="n"/>
      <c r="P149" s="27" t="inlineStr">
        <is>
          <t>LIC-DINV-18</t>
        </is>
      </c>
      <c r="Q149" s="27" t="inlineStr">
        <is>
          <t>LI</t>
        </is>
      </c>
      <c r="R149" s="27" t="inlineStr">
        <is>
          <t>2L25</t>
        </is>
      </c>
      <c r="S149" s="27" t="inlineStr">
        <is>
          <t>F</t>
        </is>
      </c>
      <c r="T149" s="27" t="inlineStr">
        <is>
          <t>RI</t>
        </is>
      </c>
      <c r="U149" s="27" t="inlineStr">
        <is>
          <t>-</t>
        </is>
      </c>
      <c r="V149" s="27" t="inlineStr">
        <is>
          <t>23-APR-25 00:00:00</t>
        </is>
      </c>
      <c r="W149" s="27" t="n">
        <v>202360</v>
      </c>
      <c r="X149" s="27" t="inlineStr">
        <is>
          <t>Matutino</t>
        </is>
      </c>
      <c r="Y149" s="27" t="inlineStr">
        <is>
          <t xml:space="preserve"> No especificada</t>
        </is>
      </c>
      <c r="Z149" s="27" t="n"/>
      <c r="AA149" s="27" t="inlineStr">
        <is>
          <t>-56 1984 0255</t>
        </is>
      </c>
      <c r="AB149" s="27" t="inlineStr">
        <is>
          <t>GATN040806MMCRLSA0</t>
        </is>
      </c>
      <c r="AC149" s="22" t="n">
        <v>38205</v>
      </c>
      <c r="AD149" s="22" t="n">
        <v>45777</v>
      </c>
      <c r="AE149" s="23" t="inlineStr">
        <is>
          <t>nassieli.paola@gmail.com</t>
        </is>
      </c>
      <c r="AF149" s="27" t="inlineStr">
        <is>
          <t>00803614@red.unid.mx</t>
        </is>
      </c>
      <c r="AG149" s="27" t="n">
        <v>56613</v>
      </c>
      <c r="AH149" s="27" t="n">
        <v>70</v>
      </c>
      <c r="AI149" s="27" t="n">
        <v>0</v>
      </c>
      <c r="AJ149" s="27" t="n">
        <v>70</v>
      </c>
      <c r="AK149" s="27" t="n">
        <v>70</v>
      </c>
      <c r="AL149" s="27" t="n">
        <v>0</v>
      </c>
      <c r="AM149" s="27" t="inlineStr">
        <is>
          <t>14/07/2023 10:03:32 p. m.</t>
        </is>
      </c>
      <c r="AN149" s="27" t="n">
        <v>3</v>
      </c>
      <c r="AO149" s="27" t="n">
        <v>70</v>
      </c>
      <c r="AP149" s="27" t="inlineStr">
        <is>
          <t>3810.1</t>
        </is>
      </c>
      <c r="AQ149" s="27" t="n">
        <v>70</v>
      </c>
      <c r="AR149" s="27" t="inlineStr">
        <is>
          <t>3810.1</t>
        </is>
      </c>
      <c r="AS149" s="27" t="n">
        <v>70</v>
      </c>
      <c r="AT149" s="27" t="inlineStr">
        <is>
          <t>3810.1</t>
        </is>
      </c>
      <c r="AU149" s="27" t="n">
        <v>0</v>
      </c>
      <c r="AV149" s="27" t="n">
        <v>0</v>
      </c>
      <c r="AW149" s="27" t="n">
        <v>0</v>
      </c>
      <c r="AX149" s="27" t="n">
        <v>0</v>
      </c>
      <c r="AY149" s="27" t="n">
        <v>0</v>
      </c>
      <c r="AZ149" s="27" t="n">
        <v>0</v>
      </c>
      <c r="BA149" s="27" t="n">
        <v>5</v>
      </c>
      <c r="BB149" s="27" t="n"/>
      <c r="BC149" s="27" t="n"/>
      <c r="BD149" s="27" t="n">
        <v>16329</v>
      </c>
      <c r="BE149" s="27" t="n">
        <v>5443</v>
      </c>
      <c r="BF149" s="27" t="inlineStr">
        <is>
          <t>4898.7</t>
        </is>
      </c>
      <c r="BG149" s="27" t="inlineStr">
        <is>
          <t>1632.9</t>
        </is>
      </c>
      <c r="BH149" s="22" t="n">
        <v>45744</v>
      </c>
      <c r="BI149" s="23" t="n"/>
      <c r="BJ149" s="27" t="n"/>
      <c r="BK149" s="27" t="n"/>
      <c r="BL149" s="27" t="n"/>
      <c r="BM149" s="27" t="n"/>
      <c r="BN149" s="27" t="n"/>
      <c r="BO149" s="24" t="n"/>
      <c r="BP149" s="24" t="n"/>
      <c r="BQ149" s="24" t="n"/>
      <c r="BR149" s="24" t="n"/>
      <c r="BS149" s="24" t="n"/>
      <c r="BT149" s="24">
        <f>+VLOOKUP(C149,[1]CV2360!$A$5:$N$900,14,FALSE)</f>
        <v/>
      </c>
      <c r="BU149" s="24">
        <f>+VLOOKUP(C149,[1]CV2420!$A$5:$N$900,14,FALSE)</f>
        <v/>
      </c>
      <c r="BV149" s="24">
        <f>+VLOOKUP(C149,[1]CV2440!$A$5:$N$900,14,FALSE)</f>
        <v/>
      </c>
      <c r="BW149" s="24">
        <f>+VLOOKUP(C149,[1]CV2460!$A$5:$N$900,14,FALSE)</f>
        <v/>
      </c>
      <c r="BX149" s="24">
        <f>+VLOOKUP(C149,[1]CV2520!$A$5:$N$900,14,FALSE)</f>
        <v/>
      </c>
      <c r="BY149" s="24">
        <f>+VLOOKUP(C149,CV!$A$5:$N$896,14,FALSE)</f>
        <v/>
      </c>
      <c r="BZ149" s="24">
        <f>SUBTOTAL(9,BO149:BY149)</f>
        <v/>
      </c>
      <c r="CA149" s="27" t="n"/>
      <c r="CB149" s="27" t="n"/>
      <c r="CC149" s="27" t="n"/>
      <c r="CD149" s="27" t="n"/>
    </row>
    <row r="150">
      <c r="A150" s="19">
        <f>+C150</f>
        <v/>
      </c>
      <c r="B150" s="27">
        <f>+VLOOKUP(A150,'BASE 2540'!$A$2:$B$500,2,FALSE)</f>
        <v/>
      </c>
      <c r="C150" s="27" t="n">
        <v>804378</v>
      </c>
      <c r="D150" s="27" t="inlineStr">
        <is>
          <t>González</t>
        </is>
      </c>
      <c r="E150" s="27" t="inlineStr">
        <is>
          <t>Ginez</t>
        </is>
      </c>
      <c r="F150" s="27" t="inlineStr">
        <is>
          <t>Victor Ivan</t>
        </is>
      </c>
      <c r="G150" s="27">
        <f>+CONCATENATE(D150,"  ",E150," ",F150,)</f>
        <v/>
      </c>
      <c r="H150" s="27" t="inlineStr">
        <is>
          <t>AS</t>
        </is>
      </c>
      <c r="I150" s="27" t="n"/>
      <c r="J150" s="27" t="n">
        <v>2</v>
      </c>
      <c r="K150" s="27" t="inlineStr">
        <is>
          <t>Centro</t>
        </is>
      </c>
      <c r="L150" s="27" t="inlineStr">
        <is>
          <t>TAX</t>
        </is>
      </c>
      <c r="M150" s="27" t="n"/>
      <c r="N150" s="27" t="n"/>
      <c r="O150" s="27" t="n"/>
      <c r="P150" s="27" t="inlineStr">
        <is>
          <t>LIC-DAEM-18</t>
        </is>
      </c>
      <c r="Q150" s="27" t="inlineStr">
        <is>
          <t>LI</t>
        </is>
      </c>
      <c r="R150" s="27" t="inlineStr">
        <is>
          <t>2A25</t>
        </is>
      </c>
      <c r="S150" s="27" t="inlineStr">
        <is>
          <t>M</t>
        </is>
      </c>
      <c r="T150" s="27" t="inlineStr">
        <is>
          <t>RI</t>
        </is>
      </c>
      <c r="U150" s="27" t="inlineStr">
        <is>
          <t>-</t>
        </is>
      </c>
      <c r="V150" s="27" t="inlineStr">
        <is>
          <t>23-APR-25 00:00:00</t>
        </is>
      </c>
      <c r="W150" s="27" t="n">
        <v>202360</v>
      </c>
      <c r="X150" s="27" t="inlineStr">
        <is>
          <t>Matutino</t>
        </is>
      </c>
      <c r="Y150" s="27" t="inlineStr">
        <is>
          <t xml:space="preserve"> No especificada</t>
        </is>
      </c>
      <c r="Z150" s="27" t="n"/>
      <c r="AA150" s="27" t="n">
        <v>-5520498637</v>
      </c>
      <c r="AB150" s="27" t="inlineStr">
        <is>
          <t>GOGV030216HDFNNCA6</t>
        </is>
      </c>
      <c r="AC150" s="22" t="n">
        <v>37668</v>
      </c>
      <c r="AD150" s="22" t="n">
        <v>45786</v>
      </c>
      <c r="AE150" s="23" t="inlineStr">
        <is>
          <t>victorivangonzalezginez@gmail.com</t>
        </is>
      </c>
      <c r="AF150" s="27" t="inlineStr">
        <is>
          <t>00804378@red.unid.mx</t>
        </is>
      </c>
      <c r="AG150" s="27" t="n">
        <v>16450</v>
      </c>
      <c r="AH150" s="27" t="n">
        <v>10</v>
      </c>
      <c r="AI150" s="27" t="n">
        <v>0</v>
      </c>
      <c r="AJ150" s="27" t="n">
        <v>10</v>
      </c>
      <c r="AK150" s="27" t="n">
        <v>10</v>
      </c>
      <c r="AL150" s="27" t="n">
        <v>0</v>
      </c>
      <c r="AM150" s="27" t="inlineStr">
        <is>
          <t>28/08/2023 12:26:39 p. m.</t>
        </is>
      </c>
      <c r="AN150" s="27" t="n">
        <v>3</v>
      </c>
      <c r="AO150" s="27" t="n">
        <v>10</v>
      </c>
      <c r="AP150" s="27" t="inlineStr">
        <is>
          <t>2721.5</t>
        </is>
      </c>
      <c r="AQ150" s="27" t="n">
        <v>10</v>
      </c>
      <c r="AR150" s="27" t="inlineStr">
        <is>
          <t>2721.5</t>
        </is>
      </c>
      <c r="AS150" s="27" t="n">
        <v>10</v>
      </c>
      <c r="AT150" s="27" t="inlineStr">
        <is>
          <t>2721.5</t>
        </is>
      </c>
      <c r="AU150" s="27" t="n">
        <v>0</v>
      </c>
      <c r="AV150" s="27" t="n">
        <v>0</v>
      </c>
      <c r="AW150" s="27" t="n">
        <v>0</v>
      </c>
      <c r="AX150" s="27" t="n">
        <v>0</v>
      </c>
      <c r="AY150" s="27" t="n">
        <v>0</v>
      </c>
      <c r="AZ150" s="27" t="n">
        <v>0</v>
      </c>
      <c r="BA150" s="27" t="n">
        <v>1</v>
      </c>
      <c r="BB150" s="27" t="n"/>
      <c r="BC150" s="27" t="n"/>
      <c r="BD150" s="27" t="n">
        <v>16329</v>
      </c>
      <c r="BE150" s="27" t="n">
        <v>5443</v>
      </c>
      <c r="BF150" s="27" t="inlineStr">
        <is>
          <t>14696.1</t>
        </is>
      </c>
      <c r="BG150" s="27" t="inlineStr">
        <is>
          <t>4898.7</t>
        </is>
      </c>
      <c r="BH150" s="22" t="n">
        <v>45744</v>
      </c>
      <c r="BI150" s="23" t="n"/>
      <c r="BJ150" s="27" t="n"/>
      <c r="BK150" s="27" t="n"/>
      <c r="BL150" s="27" t="n"/>
      <c r="BM150" s="27" t="n"/>
      <c r="BN150" s="27" t="n"/>
      <c r="BO150" s="24" t="n"/>
      <c r="BP150" s="24" t="n"/>
      <c r="BQ150" s="24" t="n"/>
      <c r="BR150" s="24" t="n"/>
      <c r="BS150" s="24" t="n"/>
      <c r="BT150" s="24">
        <f>+VLOOKUP(C150,[1]CV2360!$A$5:$N$900,14,FALSE)</f>
        <v/>
      </c>
      <c r="BU150" s="24">
        <f>+VLOOKUP(C150,[1]CV2420!$A$5:$N$900,14,FALSE)</f>
        <v/>
      </c>
      <c r="BV150" s="24">
        <f>+VLOOKUP(C150,[1]CV2440!$A$5:$N$900,14,FALSE)</f>
        <v/>
      </c>
      <c r="BW150" s="24">
        <f>+VLOOKUP(C150,[1]CV2460!$A$5:$N$900,14,FALSE)</f>
        <v/>
      </c>
      <c r="BX150" s="24">
        <f>+VLOOKUP(C150,[1]CV2520!$A$5:$N$900,14,FALSE)</f>
        <v/>
      </c>
      <c r="BY150" s="24">
        <f>+VLOOKUP(C150,CV!$A$5:$N$896,14,FALSE)</f>
        <v/>
      </c>
      <c r="BZ150" s="24">
        <f>SUBTOTAL(9,BO150:BY150)</f>
        <v/>
      </c>
      <c r="CA150" s="27" t="n"/>
      <c r="CB150" s="27" t="n"/>
      <c r="CC150" s="27" t="n"/>
      <c r="CD150" s="27" t="n"/>
    </row>
    <row r="151">
      <c r="A151" s="19">
        <f>+C151</f>
        <v/>
      </c>
      <c r="B151" s="27">
        <f>+VLOOKUP(A151,'BASE 2540'!$A$2:$B$500,2,FALSE)</f>
        <v/>
      </c>
      <c r="C151" s="27" t="n">
        <v>804561</v>
      </c>
      <c r="D151" s="27" t="inlineStr">
        <is>
          <t>Bernal</t>
        </is>
      </c>
      <c r="E151" s="27" t="inlineStr">
        <is>
          <t>Gonzalez</t>
        </is>
      </c>
      <c r="F151" s="27" t="inlineStr">
        <is>
          <t>Martin Alexis</t>
        </is>
      </c>
      <c r="G151" s="27">
        <f>+CONCATENATE(D151,"  ",E151," ",F151,)</f>
        <v/>
      </c>
      <c r="H151" s="27" t="inlineStr">
        <is>
          <t>AS</t>
        </is>
      </c>
      <c r="I151" s="27" t="n"/>
      <c r="J151" s="27" t="n">
        <v>2</v>
      </c>
      <c r="K151" s="27" t="inlineStr">
        <is>
          <t>Centro</t>
        </is>
      </c>
      <c r="L151" s="27" t="inlineStr">
        <is>
          <t>TAX</t>
        </is>
      </c>
      <c r="M151" s="27" t="n"/>
      <c r="N151" s="27" t="n"/>
      <c r="O151" s="27" t="n"/>
      <c r="P151" s="27" t="inlineStr">
        <is>
          <t>LIC-MEES-18</t>
        </is>
      </c>
      <c r="Q151" s="27" t="inlineStr">
        <is>
          <t>LI</t>
        </is>
      </c>
      <c r="R151" s="27" t="inlineStr">
        <is>
          <t>2L25</t>
        </is>
      </c>
      <c r="S151" s="27" t="inlineStr">
        <is>
          <t>M</t>
        </is>
      </c>
      <c r="T151" s="27" t="inlineStr">
        <is>
          <t>RI</t>
        </is>
      </c>
      <c r="U151" s="27" t="inlineStr">
        <is>
          <t>-</t>
        </is>
      </c>
      <c r="V151" s="27" t="inlineStr">
        <is>
          <t>25-APR-25 00:00:00</t>
        </is>
      </c>
      <c r="W151" s="27" t="n">
        <v>202360</v>
      </c>
      <c r="X151" s="27" t="inlineStr">
        <is>
          <t>Matutino</t>
        </is>
      </c>
      <c r="Y151" s="27" t="inlineStr">
        <is>
          <t xml:space="preserve"> No especificada</t>
        </is>
      </c>
      <c r="Z151" s="27" t="n"/>
      <c r="AA151" s="27" t="n">
        <v>-5581351968</v>
      </c>
      <c r="AB151" s="27" t="inlineStr">
        <is>
          <t>BEGM041206HDFRNRA5</t>
        </is>
      </c>
      <c r="AC151" s="22" t="n">
        <v>38327</v>
      </c>
      <c r="AD151" s="22" t="n">
        <v>45755</v>
      </c>
      <c r="AE151" s="23" t="inlineStr">
        <is>
          <t>gonzalexis06@gmail.com</t>
        </is>
      </c>
      <c r="AF151" s="27" t="inlineStr">
        <is>
          <t>00804561@red.unid.mx</t>
        </is>
      </c>
      <c r="AG151" s="27" t="n">
        <v>4369</v>
      </c>
      <c r="AH151" s="27" t="n">
        <v>0</v>
      </c>
      <c r="AI151" s="27" t="n">
        <v>0</v>
      </c>
      <c r="AJ151" s="27" t="n">
        <v>0</v>
      </c>
      <c r="AK151" s="27" t="n">
        <v>0</v>
      </c>
      <c r="AL151" s="27" t="n">
        <v>0</v>
      </c>
      <c r="AM151" s="27" t="inlineStr">
        <is>
          <t>15/09/2024 03:01:56 p. m.</t>
        </is>
      </c>
      <c r="AN151" s="27" t="n">
        <v>3</v>
      </c>
      <c r="AO151" s="27" t="n">
        <v>0</v>
      </c>
      <c r="AP151" s="27" t="inlineStr">
        <is>
          <t>3188.4</t>
        </is>
      </c>
      <c r="AQ151" s="27" t="n">
        <v>0</v>
      </c>
      <c r="AR151" s="27" t="inlineStr">
        <is>
          <t>3188.4</t>
        </is>
      </c>
      <c r="AS151" s="27" t="n">
        <v>0</v>
      </c>
      <c r="AT151" s="27" t="inlineStr">
        <is>
          <t>3188.4</t>
        </is>
      </c>
      <c r="AU151" s="27" t="n">
        <v>0</v>
      </c>
      <c r="AV151" s="27" t="n">
        <v>0</v>
      </c>
      <c r="AW151" s="27" t="n">
        <v>0</v>
      </c>
      <c r="AX151" s="27" t="n">
        <v>0</v>
      </c>
      <c r="AY151" s="27" t="n">
        <v>0</v>
      </c>
      <c r="AZ151" s="27" t="n">
        <v>0</v>
      </c>
      <c r="BA151" s="27" t="n">
        <v>6</v>
      </c>
      <c r="BB151" s="27" t="n"/>
      <c r="BC151" s="27" t="n"/>
      <c r="BD151" s="27" t="n">
        <v>15942</v>
      </c>
      <c r="BE151" s="27" t="n">
        <v>5314</v>
      </c>
      <c r="BF151" s="27" t="n">
        <v>15942</v>
      </c>
      <c r="BG151" s="27" t="n">
        <v>5314</v>
      </c>
      <c r="BH151" s="22" t="n">
        <v>45755</v>
      </c>
      <c r="BI151" s="23" t="n"/>
      <c r="BJ151" s="27" t="n"/>
      <c r="BK151" s="27" t="n"/>
      <c r="BL151" s="27" t="n"/>
      <c r="BM151" s="27" t="n"/>
      <c r="BN151" s="27" t="n"/>
      <c r="BO151" s="24" t="n"/>
      <c r="BP151" s="24" t="n"/>
      <c r="BQ151" s="24" t="n"/>
      <c r="BR151" s="24" t="n"/>
      <c r="BS151" s="24" t="n"/>
      <c r="BT151" s="24">
        <f>+VLOOKUP(C151,[1]CV2360!$A$5:$N$900,14,FALSE)</f>
        <v/>
      </c>
      <c r="BU151" s="24">
        <f>+VLOOKUP(C151,[1]CV2420!$A$5:$N$900,14,FALSE)</f>
        <v/>
      </c>
      <c r="BV151" s="24" t="n"/>
      <c r="BW151" s="24">
        <f>+VLOOKUP(C151,[1]CV2460!$A$5:$N$900,14,FALSE)</f>
        <v/>
      </c>
      <c r="BX151" s="24">
        <f>+VLOOKUP(C151,[1]CV2520!$A$5:$N$900,14,FALSE)</f>
        <v/>
      </c>
      <c r="BY151" s="24">
        <f>+VLOOKUP(C151,CV!$A$5:$N$896,14,FALSE)</f>
        <v/>
      </c>
      <c r="BZ151" s="24">
        <f>SUBTOTAL(9,BO151:BY151)</f>
        <v/>
      </c>
      <c r="CA151" s="27" t="n"/>
      <c r="CB151" s="27" t="n"/>
      <c r="CC151" s="27" t="n"/>
      <c r="CD151" s="27" t="n"/>
    </row>
    <row r="152">
      <c r="A152" s="19">
        <f>+C152</f>
        <v/>
      </c>
      <c r="B152" s="27">
        <f>+VLOOKUP(A152,'BASE 2540'!$A$2:$B$500,2,FALSE)</f>
        <v/>
      </c>
      <c r="C152" s="27" t="n">
        <v>804576</v>
      </c>
      <c r="D152" s="27" t="inlineStr">
        <is>
          <t>Bonilla</t>
        </is>
      </c>
      <c r="E152" s="27" t="inlineStr">
        <is>
          <t>Bonilla</t>
        </is>
      </c>
      <c r="F152" s="27" t="inlineStr">
        <is>
          <t>Hector Vladimir</t>
        </is>
      </c>
      <c r="G152" s="27">
        <f>+CONCATENATE(D152,"  ",E152," ",F152,)</f>
        <v/>
      </c>
      <c r="H152" s="27" t="inlineStr">
        <is>
          <t>AS</t>
        </is>
      </c>
      <c r="I152" s="27" t="n"/>
      <c r="J152" s="27" t="n">
        <v>2</v>
      </c>
      <c r="K152" s="27" t="inlineStr">
        <is>
          <t>Centro</t>
        </is>
      </c>
      <c r="L152" s="27" t="inlineStr">
        <is>
          <t>TAX</t>
        </is>
      </c>
      <c r="M152" s="27" t="n"/>
      <c r="N152" s="27" t="n"/>
      <c r="O152" s="27" t="n"/>
      <c r="P152" s="27" t="inlineStr">
        <is>
          <t>LIC-DINV-18</t>
        </is>
      </c>
      <c r="Q152" s="27" t="inlineStr">
        <is>
          <t>LI</t>
        </is>
      </c>
      <c r="R152" s="27" t="inlineStr">
        <is>
          <t>2L25</t>
        </is>
      </c>
      <c r="S152" s="27" t="inlineStr">
        <is>
          <t>M</t>
        </is>
      </c>
      <c r="T152" s="27" t="inlineStr">
        <is>
          <t>RI</t>
        </is>
      </c>
      <c r="U152" s="27" t="inlineStr">
        <is>
          <t>-</t>
        </is>
      </c>
      <c r="V152" s="27" t="inlineStr">
        <is>
          <t>30-APR-25 00:00:00</t>
        </is>
      </c>
      <c r="W152" s="27" t="n">
        <v>202360</v>
      </c>
      <c r="X152" s="27" t="inlineStr">
        <is>
          <t>Matutino</t>
        </is>
      </c>
      <c r="Y152" s="27" t="inlineStr">
        <is>
          <t xml:space="preserve"> No especificada</t>
        </is>
      </c>
      <c r="Z152" s="27">
        <f>52-5550545088</f>
        <v/>
      </c>
      <c r="AA152" s="27" t="n">
        <v>-7411138524</v>
      </c>
      <c r="AB152" s="27" t="inlineStr">
        <is>
          <t>BOBH040717HDFNNCA4</t>
        </is>
      </c>
      <c r="AC152" s="22" t="n">
        <v>38185</v>
      </c>
      <c r="AD152" s="22" t="n">
        <v>45741</v>
      </c>
      <c r="AE152" s="23" t="inlineStr">
        <is>
          <t>vladimirbonilla837@gmail.com</t>
        </is>
      </c>
      <c r="AF152" s="27" t="inlineStr">
        <is>
          <t>00804576@red.unid.mx</t>
        </is>
      </c>
      <c r="AG152" s="27" t="n">
        <v>41730</v>
      </c>
      <c r="AH152" s="27" t="n">
        <v>0</v>
      </c>
      <c r="AI152" s="27" t="n">
        <v>0</v>
      </c>
      <c r="AJ152" s="27" t="n">
        <v>0</v>
      </c>
      <c r="AK152" s="27" t="n">
        <v>0</v>
      </c>
      <c r="AL152" s="27" t="n">
        <v>0</v>
      </c>
      <c r="AM152" s="27" t="inlineStr">
        <is>
          <t>01/12/2023 10:07:34 a. m.</t>
        </is>
      </c>
      <c r="AN152" s="27" t="n">
        <v>3</v>
      </c>
      <c r="AO152" s="27" t="n">
        <v>0</v>
      </c>
      <c r="AP152" s="27" t="n">
        <v>0</v>
      </c>
      <c r="AQ152" s="27" t="n">
        <v>0</v>
      </c>
      <c r="AR152" s="27" t="n">
        <v>0</v>
      </c>
      <c r="AS152" s="27" t="n">
        <v>0</v>
      </c>
      <c r="AT152" s="27" t="n">
        <v>0</v>
      </c>
      <c r="AU152" s="27" t="n">
        <v>0</v>
      </c>
      <c r="AV152" s="27" t="n">
        <v>0</v>
      </c>
      <c r="AW152" s="27" t="n">
        <v>0</v>
      </c>
      <c r="AX152" s="27" t="n">
        <v>0</v>
      </c>
      <c r="AY152" s="27" t="n">
        <v>0</v>
      </c>
      <c r="AZ152" s="27" t="n">
        <v>0</v>
      </c>
      <c r="BA152" s="27" t="n">
        <v>5</v>
      </c>
      <c r="BB152" s="27" t="n"/>
      <c r="BC152" s="27" t="n"/>
      <c r="BD152" s="27" t="n">
        <v>17145</v>
      </c>
      <c r="BE152" s="27" t="n">
        <v>5715</v>
      </c>
      <c r="BF152" s="27" t="n">
        <v>17145</v>
      </c>
      <c r="BG152" s="27" t="n">
        <v>5715</v>
      </c>
      <c r="BH152" s="22" t="n">
        <v>45741</v>
      </c>
      <c r="BI152" s="23" t="n"/>
      <c r="BJ152" s="27" t="n"/>
      <c r="BK152" s="27" t="n"/>
      <c r="BL152" s="27" t="n"/>
      <c r="BM152" s="27" t="n"/>
      <c r="BN152" s="27" t="n"/>
      <c r="BO152" s="24" t="n"/>
      <c r="BP152" s="24" t="n"/>
      <c r="BQ152" s="24" t="n"/>
      <c r="BR152" s="24" t="n"/>
      <c r="BS152" s="24" t="n"/>
      <c r="BT152" s="24">
        <f>+VLOOKUP(C152,[1]CV2360!$A$5:$N$900,14,FALSE)</f>
        <v/>
      </c>
      <c r="BU152" s="24">
        <f>+VLOOKUP(C152,[1]CV2420!$A$5:$N$900,14,FALSE)</f>
        <v/>
      </c>
      <c r="BV152" s="24">
        <f>+VLOOKUP(C152,[1]CV2440!$A$5:$N$900,14,FALSE)</f>
        <v/>
      </c>
      <c r="BW152" s="24">
        <f>+VLOOKUP(C152,[1]CV2460!$A$5:$N$900,14,FALSE)</f>
        <v/>
      </c>
      <c r="BX152" s="24">
        <f>+VLOOKUP(C152,[1]CV2520!$A$5:$N$900,14,FALSE)</f>
        <v/>
      </c>
      <c r="BY152" s="24">
        <f>+VLOOKUP(C152,CV!$A$5:$N$896,14,FALSE)</f>
        <v/>
      </c>
      <c r="BZ152" s="24">
        <f>SUBTOTAL(9,BO152:BY152)</f>
        <v/>
      </c>
      <c r="CA152" s="27" t="n"/>
      <c r="CB152" s="27" t="n"/>
      <c r="CC152" s="27" t="n"/>
      <c r="CD152" s="27" t="n"/>
    </row>
    <row r="153">
      <c r="A153" s="19">
        <f>+C153</f>
        <v/>
      </c>
      <c r="B153" s="27">
        <f>+VLOOKUP(A153,'BASE 2540'!$A$2:$B$500,2,FALSE)</f>
        <v/>
      </c>
      <c r="C153" s="27" t="n">
        <v>804807</v>
      </c>
      <c r="D153" s="27" t="inlineStr">
        <is>
          <t>Guzmán</t>
        </is>
      </c>
      <c r="E153" s="27" t="inlineStr">
        <is>
          <t>Martínez</t>
        </is>
      </c>
      <c r="F153" s="27" t="inlineStr">
        <is>
          <t>Saori Semiramiz</t>
        </is>
      </c>
      <c r="G153" s="27">
        <f>+CONCATENATE(D153,"  ",E153," ",F153,)</f>
        <v/>
      </c>
      <c r="H153" s="27" t="inlineStr">
        <is>
          <t>AS</t>
        </is>
      </c>
      <c r="I153" s="27" t="n"/>
      <c r="J153" s="27" t="n">
        <v>2</v>
      </c>
      <c r="K153" s="27" t="inlineStr">
        <is>
          <t>Centro</t>
        </is>
      </c>
      <c r="L153" s="27" t="inlineStr">
        <is>
          <t>TAX</t>
        </is>
      </c>
      <c r="M153" s="27" t="n"/>
      <c r="N153" s="27" t="n"/>
      <c r="O153" s="27" t="n"/>
      <c r="P153" s="27" t="inlineStr">
        <is>
          <t>LIC-DSGD-18</t>
        </is>
      </c>
      <c r="Q153" s="27" t="inlineStr">
        <is>
          <t>LI</t>
        </is>
      </c>
      <c r="R153" s="27" t="inlineStr">
        <is>
          <t>2L25</t>
        </is>
      </c>
      <c r="S153" s="27" t="inlineStr">
        <is>
          <t>F</t>
        </is>
      </c>
      <c r="T153" s="27" t="inlineStr">
        <is>
          <t>RI</t>
        </is>
      </c>
      <c r="U153" s="27" t="inlineStr">
        <is>
          <t>-</t>
        </is>
      </c>
      <c r="V153" s="27" t="inlineStr">
        <is>
          <t>23-APR-25 00:00:00</t>
        </is>
      </c>
      <c r="W153" s="27" t="n">
        <v>202360</v>
      </c>
      <c r="X153" s="27" t="inlineStr">
        <is>
          <t>Sabatino</t>
        </is>
      </c>
      <c r="Y153" s="27" t="inlineStr">
        <is>
          <t xml:space="preserve"> No especificada</t>
        </is>
      </c>
      <c r="Z153" s="27" t="n"/>
      <c r="AA153" s="27" t="n">
        <v>-5521435977</v>
      </c>
      <c r="AB153" s="27" t="inlineStr">
        <is>
          <t>GUMS040304MDFZRRA4</t>
        </is>
      </c>
      <c r="AC153" s="22" t="n">
        <v>38050</v>
      </c>
      <c r="AD153" s="22" t="n">
        <v>45798</v>
      </c>
      <c r="AE153" s="23" t="inlineStr">
        <is>
          <t>saosemiramizguzm56@gmail.com</t>
        </is>
      </c>
      <c r="AF153" s="27" t="inlineStr">
        <is>
          <t>00804807@red.unid.mx</t>
        </is>
      </c>
      <c r="AG153" s="27" t="n">
        <v>7580</v>
      </c>
      <c r="AH153" s="27" t="n">
        <v>50</v>
      </c>
      <c r="AI153" s="27" t="n">
        <v>0</v>
      </c>
      <c r="AJ153" s="27" t="n">
        <v>50</v>
      </c>
      <c r="AK153" s="27" t="n">
        <v>50</v>
      </c>
      <c r="AL153" s="27" t="n">
        <v>0</v>
      </c>
      <c r="AM153" s="27" t="inlineStr">
        <is>
          <t>21/07/2023 05:33:34 p. m.</t>
        </is>
      </c>
      <c r="AN153" s="27" t="n">
        <v>3</v>
      </c>
      <c r="AO153" s="27" t="n">
        <v>50</v>
      </c>
      <c r="AP153" s="27" t="inlineStr">
        <is>
          <t>2721.5</t>
        </is>
      </c>
      <c r="AQ153" s="27" t="n">
        <v>50</v>
      </c>
      <c r="AR153" s="27" t="inlineStr">
        <is>
          <t>2721.5</t>
        </is>
      </c>
      <c r="AS153" s="27" t="n">
        <v>50</v>
      </c>
      <c r="AT153" s="27" t="inlineStr">
        <is>
          <t>2721.5</t>
        </is>
      </c>
      <c r="AU153" s="27" t="n">
        <v>0</v>
      </c>
      <c r="AV153" s="27" t="n">
        <v>0</v>
      </c>
      <c r="AW153" s="27" t="n">
        <v>0</v>
      </c>
      <c r="AX153" s="27" t="n">
        <v>0</v>
      </c>
      <c r="AY153" s="27" t="n">
        <v>0</v>
      </c>
      <c r="AZ153" s="27" t="n">
        <v>0</v>
      </c>
      <c r="BA153" s="27" t="n">
        <v>5</v>
      </c>
      <c r="BB153" s="27" t="n"/>
      <c r="BC153" s="27" t="n"/>
      <c r="BD153" s="27" t="n">
        <v>16329</v>
      </c>
      <c r="BE153" s="27" t="n">
        <v>5443</v>
      </c>
      <c r="BF153" s="27" t="inlineStr">
        <is>
          <t>8164.5</t>
        </is>
      </c>
      <c r="BG153" s="27" t="inlineStr">
        <is>
          <t>2721.5</t>
        </is>
      </c>
      <c r="BH153" s="22" t="n">
        <v>45741</v>
      </c>
      <c r="BI153" s="23" t="n"/>
      <c r="BJ153" s="27" t="n"/>
      <c r="BK153" s="27" t="n"/>
      <c r="BL153" s="27" t="n"/>
      <c r="BM153" s="27" t="n"/>
      <c r="BN153" s="27" t="n"/>
      <c r="BO153" s="24" t="n"/>
      <c r="BP153" s="24" t="n"/>
      <c r="BQ153" s="24" t="n"/>
      <c r="BR153" s="24" t="n"/>
      <c r="BS153" s="24" t="n"/>
      <c r="BT153" s="24">
        <f>+VLOOKUP(C153,[1]CV2360!$A$5:$N$900,14,FALSE)</f>
        <v/>
      </c>
      <c r="BU153" s="24">
        <f>+VLOOKUP(C153,[1]CV2420!$A$5:$N$900,14,FALSE)</f>
        <v/>
      </c>
      <c r="BV153" s="24">
        <f>+VLOOKUP(C153,[1]CV2440!$A$5:$N$900,14,FALSE)</f>
        <v/>
      </c>
      <c r="BW153" s="24">
        <f>+VLOOKUP(C153,[1]CV2460!$A$5:$N$900,14,FALSE)</f>
        <v/>
      </c>
      <c r="BX153" s="24">
        <f>+VLOOKUP(C153,[1]CV2520!$A$5:$N$900,14,FALSE)</f>
        <v/>
      </c>
      <c r="BY153" s="24">
        <f>+VLOOKUP(C153,CV!$A$5:$N$896,14,FALSE)</f>
        <v/>
      </c>
      <c r="BZ153" s="24">
        <f>SUBTOTAL(9,BO153:BY153)</f>
        <v/>
      </c>
      <c r="CA153" s="27" t="n"/>
      <c r="CB153" s="27" t="n"/>
      <c r="CC153" s="27" t="n"/>
      <c r="CD153" s="27" t="n"/>
    </row>
    <row r="154">
      <c r="A154" s="19">
        <f>+C154</f>
        <v/>
      </c>
      <c r="B154" s="27">
        <f>+VLOOKUP(A154,'BASE 2540'!$A$2:$B$500,2,FALSE)</f>
        <v/>
      </c>
      <c r="C154" s="27" t="n">
        <v>805217</v>
      </c>
      <c r="D154" s="27" t="inlineStr">
        <is>
          <t>Romero</t>
        </is>
      </c>
      <c r="E154" s="27" t="inlineStr">
        <is>
          <t>Barraza</t>
        </is>
      </c>
      <c r="F154" s="27" t="inlineStr">
        <is>
          <t>Angel Alexis</t>
        </is>
      </c>
      <c r="G154" s="27">
        <f>+CONCATENATE(D154,"  ",E154," ",F154,)</f>
        <v/>
      </c>
      <c r="H154" s="27" t="inlineStr">
        <is>
          <t>AS</t>
        </is>
      </c>
      <c r="I154" s="27" t="n"/>
      <c r="J154" s="27" t="n">
        <v>2</v>
      </c>
      <c r="K154" s="27" t="inlineStr">
        <is>
          <t>Centro</t>
        </is>
      </c>
      <c r="L154" s="27" t="inlineStr">
        <is>
          <t>TAX</t>
        </is>
      </c>
      <c r="M154" s="27" t="n"/>
      <c r="N154" s="27" t="n"/>
      <c r="O154" s="27" t="n"/>
      <c r="P154" s="27" t="inlineStr">
        <is>
          <t>LIC-SYSC-18</t>
        </is>
      </c>
      <c r="Q154" s="27" t="inlineStr">
        <is>
          <t>LI</t>
        </is>
      </c>
      <c r="R154" s="27" t="inlineStr">
        <is>
          <t>2L25</t>
        </is>
      </c>
      <c r="S154" s="27" t="inlineStr">
        <is>
          <t>M</t>
        </is>
      </c>
      <c r="T154" s="27" t="inlineStr">
        <is>
          <t>RI</t>
        </is>
      </c>
      <c r="U154" s="27" t="inlineStr">
        <is>
          <t>-</t>
        </is>
      </c>
      <c r="V154" s="27" t="inlineStr">
        <is>
          <t>23-APR-25 00:00:00</t>
        </is>
      </c>
      <c r="W154" s="27" t="n">
        <v>202360</v>
      </c>
      <c r="X154" s="27" t="inlineStr">
        <is>
          <t>Matutino</t>
        </is>
      </c>
      <c r="Y154" s="27" t="inlineStr">
        <is>
          <t xml:space="preserve"> No especificada</t>
        </is>
      </c>
      <c r="Z154" s="27" t="n"/>
      <c r="AA154" s="27" t="n">
        <v>-5613167902</v>
      </c>
      <c r="AB154" s="27" t="inlineStr">
        <is>
          <t>RXBA050709HDFMRNA1</t>
        </is>
      </c>
      <c r="AC154" s="22" t="n">
        <v>38542</v>
      </c>
      <c r="AD154" s="22" t="n">
        <v>45789</v>
      </c>
      <c r="AE154" s="23" t="inlineStr">
        <is>
          <t>ALEXIS.ARB.09@GMAIL.COM</t>
        </is>
      </c>
      <c r="AF154" s="27" t="inlineStr">
        <is>
          <t>00805217@red.unid.mx</t>
        </is>
      </c>
      <c r="AG154" s="27" t="n">
        <v>14250</v>
      </c>
      <c r="AH154" s="27" t="n">
        <v>55</v>
      </c>
      <c r="AI154" s="27" t="n">
        <v>0</v>
      </c>
      <c r="AJ154" s="27" t="n">
        <v>55</v>
      </c>
      <c r="AK154" s="27" t="n">
        <v>55</v>
      </c>
      <c r="AL154" s="27" t="n">
        <v>0</v>
      </c>
      <c r="AM154" s="27" t="inlineStr">
        <is>
          <t>24/07/2023 02:03:54 p. m.</t>
        </is>
      </c>
      <c r="AN154" s="27" t="n">
        <v>3</v>
      </c>
      <c r="AO154" s="27" t="n">
        <v>55</v>
      </c>
      <c r="AP154" s="27" t="inlineStr">
        <is>
          <t>2993.65</t>
        </is>
      </c>
      <c r="AQ154" s="27" t="n">
        <v>55</v>
      </c>
      <c r="AR154" s="27" t="inlineStr">
        <is>
          <t>2993.65</t>
        </is>
      </c>
      <c r="AS154" s="27" t="n">
        <v>55</v>
      </c>
      <c r="AT154" s="27" t="inlineStr">
        <is>
          <t>2993.65</t>
        </is>
      </c>
      <c r="AU154" s="27" t="n">
        <v>0</v>
      </c>
      <c r="AV154" s="27" t="n">
        <v>0</v>
      </c>
      <c r="AW154" s="27" t="n">
        <v>0</v>
      </c>
      <c r="AX154" s="27" t="n">
        <v>0</v>
      </c>
      <c r="AY154" s="27" t="n">
        <v>0</v>
      </c>
      <c r="AZ154" s="27" t="n">
        <v>0</v>
      </c>
      <c r="BA154" s="27" t="n">
        <v>5</v>
      </c>
      <c r="BB154" s="27" t="n"/>
      <c r="BC154" s="27" t="n"/>
      <c r="BD154" s="27" t="n">
        <v>16329</v>
      </c>
      <c r="BE154" s="27" t="n">
        <v>5443</v>
      </c>
      <c r="BF154" s="27" t="inlineStr">
        <is>
          <t>7348.05</t>
        </is>
      </c>
      <c r="BG154" s="27" t="inlineStr">
        <is>
          <t>2449.35</t>
        </is>
      </c>
      <c r="BH154" s="22" t="n">
        <v>45742</v>
      </c>
      <c r="BI154" s="23" t="n"/>
      <c r="BJ154" s="27" t="n"/>
      <c r="BK154" s="27" t="n"/>
      <c r="BL154" s="27" t="n"/>
      <c r="BM154" s="27" t="n"/>
      <c r="BN154" s="27" t="n"/>
      <c r="BO154" s="24" t="n"/>
      <c r="BP154" s="24" t="n"/>
      <c r="BQ154" s="24" t="n"/>
      <c r="BR154" s="24" t="n"/>
      <c r="BS154" s="24" t="n"/>
      <c r="BT154" s="24">
        <f>+VLOOKUP(C154,[1]CV2360!$A$5:$N$900,14,FALSE)</f>
        <v/>
      </c>
      <c r="BU154" s="24">
        <f>+VLOOKUP(C154,[1]CV2420!$A$5:$N$900,14,FALSE)</f>
        <v/>
      </c>
      <c r="BV154" s="24">
        <f>+VLOOKUP(C154,[1]CV2440!$A$5:$N$900,14,FALSE)</f>
        <v/>
      </c>
      <c r="BW154" s="24">
        <f>+VLOOKUP(C154,[1]CV2460!$A$5:$N$900,14,FALSE)</f>
        <v/>
      </c>
      <c r="BX154" s="24">
        <f>+VLOOKUP(C154,[1]CV2520!$A$5:$N$900,14,FALSE)</f>
        <v/>
      </c>
      <c r="BY154" s="24">
        <f>+VLOOKUP(C154,CV!$A$5:$N$896,14,FALSE)</f>
        <v/>
      </c>
      <c r="BZ154" s="24">
        <f>SUBTOTAL(9,BO154:BY154)</f>
        <v/>
      </c>
      <c r="CA154" s="27" t="n"/>
      <c r="CB154" s="27" t="n"/>
      <c r="CC154" s="27" t="n"/>
      <c r="CD154" s="27" t="n"/>
    </row>
    <row r="155">
      <c r="A155" s="19">
        <f>+C155</f>
        <v/>
      </c>
      <c r="B155" s="27">
        <f>+VLOOKUP(A155,'BASE 2540'!$A$2:$B$500,2,FALSE)</f>
        <v/>
      </c>
      <c r="C155" s="27" t="n">
        <v>805254</v>
      </c>
      <c r="D155" s="27" t="inlineStr">
        <is>
          <t>Gutierrez</t>
        </is>
      </c>
      <c r="E155" s="27" t="inlineStr">
        <is>
          <t>Medina</t>
        </is>
      </c>
      <c r="F155" s="27" t="inlineStr">
        <is>
          <t>Michelle Xally</t>
        </is>
      </c>
      <c r="G155" s="27">
        <f>+CONCATENATE(D155,"  ",E155," ",F155,)</f>
        <v/>
      </c>
      <c r="H155" s="27" t="inlineStr">
        <is>
          <t>AS</t>
        </is>
      </c>
      <c r="I155" s="27" t="n"/>
      <c r="J155" s="27" t="n">
        <v>2</v>
      </c>
      <c r="K155" s="27" t="inlineStr">
        <is>
          <t>Centro</t>
        </is>
      </c>
      <c r="L155" s="27" t="inlineStr">
        <is>
          <t>TAX</t>
        </is>
      </c>
      <c r="M155" s="27" t="n"/>
      <c r="N155" s="27" t="n"/>
      <c r="O155" s="27" t="n"/>
      <c r="P155" s="27" t="inlineStr">
        <is>
          <t>LIC-DAEM-18</t>
        </is>
      </c>
      <c r="Q155" s="27" t="inlineStr">
        <is>
          <t>LI</t>
        </is>
      </c>
      <c r="R155" s="27" t="inlineStr">
        <is>
          <t>2A25</t>
        </is>
      </c>
      <c r="S155" s="27" t="inlineStr">
        <is>
          <t>F</t>
        </is>
      </c>
      <c r="T155" s="27" t="inlineStr">
        <is>
          <t>RI</t>
        </is>
      </c>
      <c r="U155" s="27" t="inlineStr">
        <is>
          <t>-</t>
        </is>
      </c>
      <c r="V155" s="27" t="inlineStr">
        <is>
          <t>23-APR-25 00:00:00</t>
        </is>
      </c>
      <c r="W155" s="27" t="n">
        <v>202360</v>
      </c>
      <c r="X155" s="27" t="inlineStr">
        <is>
          <t>Matutino</t>
        </is>
      </c>
      <c r="Y155" s="27" t="inlineStr">
        <is>
          <t xml:space="preserve"> No especificada</t>
        </is>
      </c>
      <c r="Z155" s="27" t="n"/>
      <c r="AA155" s="27" t="n">
        <v>-5564464811</v>
      </c>
      <c r="AB155" s="27" t="inlineStr">
        <is>
          <t>GUMM011108MDFTDCA0</t>
        </is>
      </c>
      <c r="AC155" s="22" t="n">
        <v>37203</v>
      </c>
      <c r="AD155" s="22" t="n">
        <v>45747</v>
      </c>
      <c r="AE155" s="23" t="inlineStr">
        <is>
          <t>mxgm.iuvc@conamat.edu.mx</t>
        </is>
      </c>
      <c r="AF155" s="27" t="inlineStr">
        <is>
          <t>00805254@red.unid.mx</t>
        </is>
      </c>
      <c r="AG155" s="27" t="n">
        <v>4480</v>
      </c>
      <c r="AH155" s="27" t="n">
        <v>10</v>
      </c>
      <c r="AI155" s="27" t="n">
        <v>0</v>
      </c>
      <c r="AJ155" s="27" t="n">
        <v>10</v>
      </c>
      <c r="AK155" s="27" t="n">
        <v>10</v>
      </c>
      <c r="AL155" s="27" t="n">
        <v>0</v>
      </c>
      <c r="AM155" s="27" t="inlineStr">
        <is>
          <t>24/07/2023 04:43:27 p. m.</t>
        </is>
      </c>
      <c r="AN155" s="27" t="n">
        <v>3</v>
      </c>
      <c r="AO155" s="27" t="n">
        <v>10</v>
      </c>
      <c r="AP155" s="27" t="inlineStr">
        <is>
          <t>3265.8</t>
        </is>
      </c>
      <c r="AQ155" s="27" t="n">
        <v>10</v>
      </c>
      <c r="AR155" s="27" t="inlineStr">
        <is>
          <t>3265.8</t>
        </is>
      </c>
      <c r="AS155" s="27" t="n">
        <v>10</v>
      </c>
      <c r="AT155" s="27" t="inlineStr">
        <is>
          <t>3265.8</t>
        </is>
      </c>
      <c r="AU155" s="27" t="n">
        <v>0</v>
      </c>
      <c r="AV155" s="27" t="n">
        <v>0</v>
      </c>
      <c r="AW155" s="27" t="n">
        <v>0</v>
      </c>
      <c r="AX155" s="27" t="n">
        <v>0</v>
      </c>
      <c r="AY155" s="27" t="n">
        <v>0</v>
      </c>
      <c r="AZ155" s="27" t="n">
        <v>0</v>
      </c>
      <c r="BA155" s="27" t="n">
        <v>1</v>
      </c>
      <c r="BB155" s="27" t="n"/>
      <c r="BC155" s="27" t="n"/>
      <c r="BD155" s="27" t="n">
        <v>16329</v>
      </c>
      <c r="BE155" s="27" t="n">
        <v>5443</v>
      </c>
      <c r="BF155" s="27" t="inlineStr">
        <is>
          <t>14696.1</t>
        </is>
      </c>
      <c r="BG155" s="27" t="inlineStr">
        <is>
          <t>4898.7</t>
        </is>
      </c>
      <c r="BH155" s="22" t="n">
        <v>45747</v>
      </c>
      <c r="BI155" s="23" t="n"/>
      <c r="BJ155" s="27" t="n"/>
      <c r="BK155" s="27" t="n"/>
      <c r="BL155" s="27" t="n"/>
      <c r="BM155" s="27" t="n"/>
      <c r="BN155" s="27" t="n"/>
      <c r="BO155" s="24" t="n"/>
      <c r="BP155" s="24" t="n"/>
      <c r="BQ155" s="24" t="n"/>
      <c r="BR155" s="24" t="n"/>
      <c r="BS155" s="24" t="n"/>
      <c r="BT155" s="24">
        <f>+VLOOKUP(C155,[1]CV2360!$A$5:$N$900,14,FALSE)</f>
        <v/>
      </c>
      <c r="BU155" s="24">
        <f>+VLOOKUP(C155,[1]CV2420!$A$5:$N$900,14,FALSE)</f>
        <v/>
      </c>
      <c r="BV155" s="24">
        <f>+VLOOKUP(C155,[1]CV2440!$A$5:$N$900,14,FALSE)</f>
        <v/>
      </c>
      <c r="BW155" s="24">
        <f>+VLOOKUP(C155,[1]CV2460!$A$5:$N$900,14,FALSE)</f>
        <v/>
      </c>
      <c r="BX155" s="24">
        <f>+VLOOKUP(C155,[1]CV2520!$A$5:$N$900,14,FALSE)</f>
        <v/>
      </c>
      <c r="BY155" s="24">
        <f>+VLOOKUP(C155,CV!$A$5:$N$896,14,FALSE)</f>
        <v/>
      </c>
      <c r="BZ155" s="24">
        <f>SUBTOTAL(9,BO155:BY155)</f>
        <v/>
      </c>
      <c r="CA155" s="27" t="n"/>
      <c r="CB155" s="27" t="inlineStr">
        <is>
          <t>Solicito su apoyo para mantener la beca del 40%, fue una promesa de la adminin pasada</t>
        </is>
      </c>
      <c r="CC155" s="27" t="n"/>
      <c r="CD155" s="27" t="n"/>
    </row>
    <row r="156">
      <c r="A156" s="19">
        <f>+C156</f>
        <v/>
      </c>
      <c r="B156" s="27">
        <f>+VLOOKUP(A156,'BASE 2540'!$A$2:$B$500,2,FALSE)</f>
        <v/>
      </c>
      <c r="C156" s="27" t="n">
        <v>805347</v>
      </c>
      <c r="D156" s="27" t="inlineStr">
        <is>
          <t>Peña</t>
        </is>
      </c>
      <c r="E156" s="27" t="inlineStr">
        <is>
          <t>Navarro</t>
        </is>
      </c>
      <c r="F156" s="27" t="inlineStr">
        <is>
          <t xml:space="preserve">Esmeralda </t>
        </is>
      </c>
      <c r="G156" s="27">
        <f>+CONCATENATE(D156,"  ",E156," ",F156,)</f>
        <v/>
      </c>
      <c r="H156" s="27" t="inlineStr">
        <is>
          <t>AS</t>
        </is>
      </c>
      <c r="I156" s="27" t="n"/>
      <c r="J156" s="27" t="n">
        <v>2</v>
      </c>
      <c r="K156" s="27" t="inlineStr">
        <is>
          <t>Centro</t>
        </is>
      </c>
      <c r="L156" s="27" t="inlineStr">
        <is>
          <t>TAX</t>
        </is>
      </c>
      <c r="M156" s="27" t="n"/>
      <c r="N156" s="27" t="n"/>
      <c r="O156" s="27" t="n"/>
      <c r="P156" s="27" t="inlineStr">
        <is>
          <t>LIC-PSIO-18</t>
        </is>
      </c>
      <c r="Q156" s="27" t="inlineStr">
        <is>
          <t>LI</t>
        </is>
      </c>
      <c r="R156" s="27" t="inlineStr">
        <is>
          <t>2L25</t>
        </is>
      </c>
      <c r="S156" s="27" t="inlineStr">
        <is>
          <t>F</t>
        </is>
      </c>
      <c r="T156" s="27" t="inlineStr">
        <is>
          <t>RI</t>
        </is>
      </c>
      <c r="U156" s="27" t="inlineStr">
        <is>
          <t>-</t>
        </is>
      </c>
      <c r="V156" s="27" t="inlineStr">
        <is>
          <t>23-APR-25 00:00:00</t>
        </is>
      </c>
      <c r="W156" s="27" t="n">
        <v>202360</v>
      </c>
      <c r="X156" s="27" t="inlineStr">
        <is>
          <t>Matutino</t>
        </is>
      </c>
      <c r="Y156" s="27" t="inlineStr">
        <is>
          <t xml:space="preserve"> No especificada</t>
        </is>
      </c>
      <c r="Z156" s="27" t="n"/>
      <c r="AA156" s="27" t="n">
        <v>-5576463785</v>
      </c>
      <c r="AB156" s="27" t="inlineStr">
        <is>
          <t>PXNE051214MDFXVSA9</t>
        </is>
      </c>
      <c r="AC156" s="22" t="n">
        <v>38700</v>
      </c>
      <c r="AD156" s="22" t="n">
        <v>45750</v>
      </c>
      <c r="AE156" s="23" t="inlineStr">
        <is>
          <t>corneg666@gmail.com</t>
        </is>
      </c>
      <c r="AF156" s="27" t="inlineStr">
        <is>
          <t>00805347@red.unid.mx</t>
        </is>
      </c>
      <c r="AG156" s="27" t="n">
        <v>9820</v>
      </c>
      <c r="AH156" s="27" t="n">
        <v>45</v>
      </c>
      <c r="AI156" s="27" t="n">
        <v>0</v>
      </c>
      <c r="AJ156" s="27" t="n">
        <v>45</v>
      </c>
      <c r="AK156" s="27" t="n">
        <v>45</v>
      </c>
      <c r="AL156" s="27" t="n">
        <v>0</v>
      </c>
      <c r="AM156" s="27" t="inlineStr">
        <is>
          <t>24/07/2023 07:33:30 p. m.</t>
        </is>
      </c>
      <c r="AN156" s="27" t="n">
        <v>3</v>
      </c>
      <c r="AO156" s="27" t="n">
        <v>45</v>
      </c>
      <c r="AP156" s="27" t="inlineStr">
        <is>
          <t>2721.5</t>
        </is>
      </c>
      <c r="AQ156" s="27" t="n">
        <v>45</v>
      </c>
      <c r="AR156" s="27" t="inlineStr">
        <is>
          <t>2721.5</t>
        </is>
      </c>
      <c r="AS156" s="27" t="n">
        <v>45</v>
      </c>
      <c r="AT156" s="27" t="inlineStr">
        <is>
          <t>2721.5</t>
        </is>
      </c>
      <c r="AU156" s="27" t="n">
        <v>0</v>
      </c>
      <c r="AV156" s="27" t="n">
        <v>0</v>
      </c>
      <c r="AW156" s="27" t="n">
        <v>0</v>
      </c>
      <c r="AX156" s="27" t="n">
        <v>0</v>
      </c>
      <c r="AY156" s="27" t="n">
        <v>0</v>
      </c>
      <c r="AZ156" s="27" t="n">
        <v>0</v>
      </c>
      <c r="BA156" s="27" t="n">
        <v>5</v>
      </c>
      <c r="BB156" s="27" t="n"/>
      <c r="BC156" s="27" t="n"/>
      <c r="BD156" s="27" t="n">
        <v>16329</v>
      </c>
      <c r="BE156" s="27" t="n">
        <v>5443</v>
      </c>
      <c r="BF156" s="27" t="inlineStr">
        <is>
          <t>8980.95</t>
        </is>
      </c>
      <c r="BG156" s="27" t="inlineStr">
        <is>
          <t>2993.65</t>
        </is>
      </c>
      <c r="BH156" s="22" t="n">
        <v>45750</v>
      </c>
      <c r="BI156" s="23" t="n"/>
      <c r="BJ156" s="27" t="n"/>
      <c r="BK156" s="27" t="n"/>
      <c r="BL156" s="27" t="n"/>
      <c r="BM156" s="27" t="n"/>
      <c r="BN156" s="27" t="n"/>
      <c r="BO156" s="24" t="n"/>
      <c r="BP156" s="24" t="n"/>
      <c r="BQ156" s="24" t="n"/>
      <c r="BR156" s="24" t="n"/>
      <c r="BS156" s="24" t="n"/>
      <c r="BT156" s="24">
        <f>+VLOOKUP(C156,[1]CV2360!$A$5:$N$900,14,FALSE)</f>
        <v/>
      </c>
      <c r="BU156" s="24">
        <f>+VLOOKUP(C156,[1]CV2420!$A$5:$N$900,14,FALSE)</f>
        <v/>
      </c>
      <c r="BV156" s="24">
        <f>+VLOOKUP(C156,[1]CV2440!$A$5:$N$900,14,FALSE)</f>
        <v/>
      </c>
      <c r="BW156" s="24">
        <f>+VLOOKUP(C156,[1]CV2460!$A$5:$N$900,14,FALSE)</f>
        <v/>
      </c>
      <c r="BX156" s="24">
        <f>+VLOOKUP(C156,[1]CV2520!$A$5:$N$900,14,FALSE)</f>
        <v/>
      </c>
      <c r="BY156" s="24">
        <f>+VLOOKUP(C156,CV!$A$5:$N$896,14,FALSE)</f>
        <v/>
      </c>
      <c r="BZ156" s="24">
        <f>SUBTOTAL(9,BO156:BY156)</f>
        <v/>
      </c>
      <c r="CA156" s="27" t="n"/>
      <c r="CB156" s="27" t="n"/>
      <c r="CC156" s="27" t="n"/>
      <c r="CD156" s="27" t="n"/>
    </row>
    <row r="157">
      <c r="A157" s="19">
        <f>+C157</f>
        <v/>
      </c>
      <c r="B157" s="27">
        <f>+VLOOKUP(A157,'BASE 2540'!$A$2:$B$500,2,FALSE)</f>
        <v/>
      </c>
      <c r="C157" s="27" t="n">
        <v>805558</v>
      </c>
      <c r="D157" s="27" t="inlineStr">
        <is>
          <t>Mata</t>
        </is>
      </c>
      <c r="E157" s="27" t="inlineStr">
        <is>
          <t>Cruz</t>
        </is>
      </c>
      <c r="F157" s="27" t="inlineStr">
        <is>
          <t>Amaury Daniel</t>
        </is>
      </c>
      <c r="G157" s="27">
        <f>+CONCATENATE(D157,"  ",E157," ",F157,)</f>
        <v/>
      </c>
      <c r="H157" s="27" t="inlineStr">
        <is>
          <t>AS</t>
        </is>
      </c>
      <c r="I157" s="27" t="n"/>
      <c r="J157" s="27" t="n">
        <v>2</v>
      </c>
      <c r="K157" s="27" t="inlineStr">
        <is>
          <t>Centro</t>
        </is>
      </c>
      <c r="L157" s="27" t="inlineStr">
        <is>
          <t>TAX</t>
        </is>
      </c>
      <c r="M157" s="27" t="n"/>
      <c r="N157" s="27" t="n"/>
      <c r="O157" s="27" t="n"/>
      <c r="P157" s="27" t="inlineStr">
        <is>
          <t>LIC-CTCO-18</t>
        </is>
      </c>
      <c r="Q157" s="27" t="inlineStr">
        <is>
          <t>LI</t>
        </is>
      </c>
      <c r="R157" s="27" t="inlineStr">
        <is>
          <t>2L25</t>
        </is>
      </c>
      <c r="S157" s="27" t="inlineStr">
        <is>
          <t>M</t>
        </is>
      </c>
      <c r="T157" s="27" t="inlineStr">
        <is>
          <t>RI</t>
        </is>
      </c>
      <c r="U157" s="27" t="inlineStr">
        <is>
          <t>-</t>
        </is>
      </c>
      <c r="V157" s="27" t="inlineStr">
        <is>
          <t>23-APR-25 00:00:00</t>
        </is>
      </c>
      <c r="W157" s="27" t="n">
        <v>202360</v>
      </c>
      <c r="X157" s="27" t="inlineStr">
        <is>
          <t>Matutino</t>
        </is>
      </c>
      <c r="Y157" s="27" t="inlineStr">
        <is>
          <t xml:space="preserve"> No especificada</t>
        </is>
      </c>
      <c r="Z157" s="27" t="n"/>
      <c r="AA157" s="27" t="n">
        <v>-5570877690</v>
      </c>
      <c r="AB157" s="27" t="inlineStr">
        <is>
          <t>MACA030408HDFTRMA2</t>
        </is>
      </c>
      <c r="AC157" s="22" t="n">
        <v>37719</v>
      </c>
      <c r="AD157" s="22" t="n">
        <v>45761</v>
      </c>
      <c r="AE157" s="23" t="inlineStr">
        <is>
          <t>amaux08cm@gmail.com</t>
        </is>
      </c>
      <c r="AF157" s="27" t="inlineStr">
        <is>
          <t>00805558@red.unid.mx</t>
        </is>
      </c>
      <c r="AG157" s="27" t="n">
        <v>6760</v>
      </c>
      <c r="AH157" s="27" t="n">
        <v>55</v>
      </c>
      <c r="AI157" s="27" t="n">
        <v>0</v>
      </c>
      <c r="AJ157" s="27" t="n">
        <v>55</v>
      </c>
      <c r="AK157" s="27" t="n">
        <v>55</v>
      </c>
      <c r="AL157" s="27" t="n">
        <v>0</v>
      </c>
      <c r="AM157" s="27" t="inlineStr">
        <is>
          <t>25/07/2023 06:53:25 p. m.</t>
        </is>
      </c>
      <c r="AN157" s="27" t="n">
        <v>3</v>
      </c>
      <c r="AO157" s="27" t="n">
        <v>55</v>
      </c>
      <c r="AP157" s="27" t="inlineStr">
        <is>
          <t>2993.65</t>
        </is>
      </c>
      <c r="AQ157" s="27" t="n">
        <v>55</v>
      </c>
      <c r="AR157" s="27" t="inlineStr">
        <is>
          <t>2993.65</t>
        </is>
      </c>
      <c r="AS157" s="27" t="n">
        <v>55</v>
      </c>
      <c r="AT157" s="27" t="inlineStr">
        <is>
          <t>2993.65</t>
        </is>
      </c>
      <c r="AU157" s="27" t="n">
        <v>0</v>
      </c>
      <c r="AV157" s="27" t="n">
        <v>0</v>
      </c>
      <c r="AW157" s="27" t="n">
        <v>0</v>
      </c>
      <c r="AX157" s="27" t="n">
        <v>0</v>
      </c>
      <c r="AY157" s="27" t="n">
        <v>0</v>
      </c>
      <c r="AZ157" s="27" t="n">
        <v>0</v>
      </c>
      <c r="BA157" s="27" t="n">
        <v>5</v>
      </c>
      <c r="BB157" s="27" t="n"/>
      <c r="BC157" s="27" t="n"/>
      <c r="BD157" s="27" t="n">
        <v>16329</v>
      </c>
      <c r="BE157" s="27" t="n">
        <v>5443</v>
      </c>
      <c r="BF157" s="27" t="inlineStr">
        <is>
          <t>7348.05</t>
        </is>
      </c>
      <c r="BG157" s="27" t="inlineStr">
        <is>
          <t>2449.35</t>
        </is>
      </c>
      <c r="BH157" s="22" t="n">
        <v>45741</v>
      </c>
      <c r="BI157" s="23" t="n"/>
      <c r="BJ157" s="27" t="n"/>
      <c r="BK157" s="27" t="n"/>
      <c r="BL157" s="27" t="n"/>
      <c r="BM157" s="27" t="n"/>
      <c r="BN157" s="27" t="n"/>
      <c r="BO157" s="24" t="n"/>
      <c r="BP157" s="24" t="n"/>
      <c r="BQ157" s="24" t="n"/>
      <c r="BR157" s="24" t="n"/>
      <c r="BS157" s="24" t="n"/>
      <c r="BT157" s="24">
        <f>+VLOOKUP(C157,[1]CV2360!$A$5:$N$900,14,FALSE)</f>
        <v/>
      </c>
      <c r="BU157" s="24">
        <f>+VLOOKUP(C157,[1]CV2420!$A$5:$N$900,14,FALSE)</f>
        <v/>
      </c>
      <c r="BV157" s="24">
        <f>+VLOOKUP(C157,[1]CV2440!$A$5:$N$900,14,FALSE)</f>
        <v/>
      </c>
      <c r="BW157" s="24">
        <f>+VLOOKUP(C157,[1]CV2460!$A$5:$N$900,14,FALSE)</f>
        <v/>
      </c>
      <c r="BX157" s="24">
        <f>+VLOOKUP(C157,[1]CV2520!$A$5:$N$900,14,FALSE)</f>
        <v/>
      </c>
      <c r="BY157" s="24">
        <f>+VLOOKUP(C157,CV!$A$5:$N$896,14,FALSE)</f>
        <v/>
      </c>
      <c r="BZ157" s="24">
        <f>SUBTOTAL(9,BO157:BY157)</f>
        <v/>
      </c>
      <c r="CA157" s="27" t="n"/>
      <c r="CB157" s="27" t="n"/>
      <c r="CC157" s="27" t="n"/>
      <c r="CD157" s="27" t="n"/>
    </row>
    <row r="158">
      <c r="A158" s="19">
        <f>+C158</f>
        <v/>
      </c>
      <c r="B158" s="27">
        <f>+VLOOKUP(A158,'BASE 2540'!$A$2:$B$500,2,FALSE)</f>
        <v/>
      </c>
      <c r="C158" s="27" t="n">
        <v>805768</v>
      </c>
      <c r="D158" s="27" t="inlineStr">
        <is>
          <t>Rivas</t>
        </is>
      </c>
      <c r="E158" s="27" t="inlineStr">
        <is>
          <t>Garibay</t>
        </is>
      </c>
      <c r="F158" s="27" t="inlineStr">
        <is>
          <t xml:space="preserve">Gerson </t>
        </is>
      </c>
      <c r="G158" s="27">
        <f>+CONCATENATE(D158,"  ",E158," ",F158,)</f>
        <v/>
      </c>
      <c r="H158" s="27" t="inlineStr">
        <is>
          <t>AS</t>
        </is>
      </c>
      <c r="I158" s="27" t="n"/>
      <c r="J158" s="27" t="n">
        <v>2</v>
      </c>
      <c r="K158" s="27" t="inlineStr">
        <is>
          <t>Centro</t>
        </is>
      </c>
      <c r="L158" s="27" t="inlineStr">
        <is>
          <t>TAX</t>
        </is>
      </c>
      <c r="M158" s="27" t="n"/>
      <c r="N158" s="27" t="n"/>
      <c r="O158" s="27" t="n"/>
      <c r="P158" s="27" t="inlineStr">
        <is>
          <t>LIC-SYSC-18</t>
        </is>
      </c>
      <c r="Q158" s="27" t="inlineStr">
        <is>
          <t>LI</t>
        </is>
      </c>
      <c r="R158" s="27" t="inlineStr">
        <is>
          <t>2L25</t>
        </is>
      </c>
      <c r="S158" s="27" t="inlineStr">
        <is>
          <t>M</t>
        </is>
      </c>
      <c r="T158" s="27" t="inlineStr">
        <is>
          <t>RI</t>
        </is>
      </c>
      <c r="U158" s="27" t="inlineStr">
        <is>
          <t>-</t>
        </is>
      </c>
      <c r="V158" s="27" t="inlineStr">
        <is>
          <t>23-APR-25 00:00:00</t>
        </is>
      </c>
      <c r="W158" s="27" t="n">
        <v>202360</v>
      </c>
      <c r="X158" s="27" t="inlineStr">
        <is>
          <t>Matutino</t>
        </is>
      </c>
      <c r="Y158" s="27" t="inlineStr">
        <is>
          <t xml:space="preserve"> No especificada</t>
        </is>
      </c>
      <c r="Z158" s="27" t="n"/>
      <c r="AA158" s="27" t="n">
        <v>-5547677035</v>
      </c>
      <c r="AB158" s="27" t="inlineStr">
        <is>
          <t>RIGG051203HDFVRRA5</t>
        </is>
      </c>
      <c r="AC158" s="22" t="n">
        <v>38689</v>
      </c>
      <c r="AD158" s="22" t="n">
        <v>45779</v>
      </c>
      <c r="AE158" s="23" t="inlineStr">
        <is>
          <t>gerson031205@gmail.com</t>
        </is>
      </c>
      <c r="AF158" s="27" t="inlineStr">
        <is>
          <t>00805768@red.unid.mx</t>
        </is>
      </c>
      <c r="AG158" s="27" t="n">
        <v>2460</v>
      </c>
      <c r="AH158" s="27" t="n">
        <v>60</v>
      </c>
      <c r="AI158" s="27" t="n">
        <v>0</v>
      </c>
      <c r="AJ158" s="27" t="n">
        <v>60</v>
      </c>
      <c r="AK158" s="27" t="n">
        <v>60</v>
      </c>
      <c r="AL158" s="27" t="n">
        <v>0</v>
      </c>
      <c r="AM158" s="27" t="inlineStr">
        <is>
          <t>27/07/2023 04:14:03 a. m.</t>
        </is>
      </c>
      <c r="AN158" s="27" t="n">
        <v>3</v>
      </c>
      <c r="AO158" s="27" t="n">
        <v>60</v>
      </c>
      <c r="AP158" s="27" t="inlineStr">
        <is>
          <t>3265.8</t>
        </is>
      </c>
      <c r="AQ158" s="27" t="n">
        <v>60</v>
      </c>
      <c r="AR158" s="27" t="inlineStr">
        <is>
          <t>3265.8</t>
        </is>
      </c>
      <c r="AS158" s="27" t="n">
        <v>60</v>
      </c>
      <c r="AT158" s="27" t="inlineStr">
        <is>
          <t>3265.8</t>
        </is>
      </c>
      <c r="AU158" s="27" t="n">
        <v>0</v>
      </c>
      <c r="AV158" s="27" t="n">
        <v>0</v>
      </c>
      <c r="AW158" s="27" t="n">
        <v>0</v>
      </c>
      <c r="AX158" s="27" t="n">
        <v>0</v>
      </c>
      <c r="AY158" s="27" t="n">
        <v>0</v>
      </c>
      <c r="AZ158" s="27" t="n">
        <v>0</v>
      </c>
      <c r="BA158" s="27" t="n">
        <v>5</v>
      </c>
      <c r="BB158" s="27" t="n"/>
      <c r="BC158" s="27" t="n"/>
      <c r="BD158" s="27" t="n">
        <v>16329</v>
      </c>
      <c r="BE158" s="27" t="n">
        <v>5443</v>
      </c>
      <c r="BF158" s="27" t="inlineStr">
        <is>
          <t>6531.6</t>
        </is>
      </c>
      <c r="BG158" s="27" t="inlineStr">
        <is>
          <t>2177.2</t>
        </is>
      </c>
      <c r="BH158" s="22" t="n">
        <v>45741</v>
      </c>
      <c r="BI158" s="23" t="n"/>
      <c r="BJ158" s="27" t="n"/>
      <c r="BK158" s="27" t="n"/>
      <c r="BL158" s="27" t="n"/>
      <c r="BM158" s="27" t="n"/>
      <c r="BN158" s="27" t="n"/>
      <c r="BO158" s="24" t="n"/>
      <c r="BP158" s="24" t="n"/>
      <c r="BQ158" s="24" t="n"/>
      <c r="BR158" s="24" t="n"/>
      <c r="BS158" s="24" t="n"/>
      <c r="BT158" s="24">
        <f>+VLOOKUP(C158,[1]CV2360!$A$5:$N$900,14,FALSE)</f>
        <v/>
      </c>
      <c r="BU158" s="24">
        <f>+VLOOKUP(C158,[1]CV2420!$A$5:$N$900,14,FALSE)</f>
        <v/>
      </c>
      <c r="BV158" s="24">
        <f>+VLOOKUP(C158,[1]CV2440!$A$5:$N$900,14,FALSE)</f>
        <v/>
      </c>
      <c r="BW158" s="24">
        <f>+VLOOKUP(C158,[1]CV2460!$A$5:$N$900,14,FALSE)</f>
        <v/>
      </c>
      <c r="BX158" s="24">
        <f>+VLOOKUP(C158,[1]CV2520!$A$5:$N$900,14,FALSE)</f>
        <v/>
      </c>
      <c r="BY158" s="24">
        <f>+VLOOKUP(C158,CV!$A$5:$N$896,14,FALSE)</f>
        <v/>
      </c>
      <c r="BZ158" s="24">
        <f>SUBTOTAL(9,BO158:BY158)</f>
        <v/>
      </c>
      <c r="CA158" s="27" t="n"/>
      <c r="CB158" s="27" t="n"/>
      <c r="CC158" s="27" t="n"/>
      <c r="CD158" s="27" t="n"/>
    </row>
    <row r="159">
      <c r="A159" s="19">
        <f>+C159</f>
        <v/>
      </c>
      <c r="B159" s="27">
        <f>+VLOOKUP(A159,'BASE 2540'!$A$2:$B$500,2,FALSE)</f>
        <v/>
      </c>
      <c r="C159" s="27" t="n">
        <v>805949</v>
      </c>
      <c r="D159" s="27" t="inlineStr">
        <is>
          <t>Pérez</t>
        </is>
      </c>
      <c r="E159" s="27" t="inlineStr">
        <is>
          <t>Saavedra</t>
        </is>
      </c>
      <c r="F159" s="27" t="inlineStr">
        <is>
          <t>Johana Arlethe</t>
        </is>
      </c>
      <c r="G159" s="27">
        <f>+CONCATENATE(D159,"  ",E159," ",F159,)</f>
        <v/>
      </c>
      <c r="H159" s="27" t="inlineStr">
        <is>
          <t>AS</t>
        </is>
      </c>
      <c r="I159" s="27" t="n"/>
      <c r="J159" s="27" t="n">
        <v>2</v>
      </c>
      <c r="K159" s="27" t="inlineStr">
        <is>
          <t>Centro</t>
        </is>
      </c>
      <c r="L159" s="27" t="inlineStr">
        <is>
          <t>TAX</t>
        </is>
      </c>
      <c r="M159" s="27" t="n"/>
      <c r="N159" s="27" t="n"/>
      <c r="O159" s="27" t="n"/>
      <c r="P159" s="27" t="inlineStr">
        <is>
          <t>LIC-DERE-18</t>
        </is>
      </c>
      <c r="Q159" s="27" t="inlineStr">
        <is>
          <t>LI</t>
        </is>
      </c>
      <c r="R159" s="27" t="inlineStr">
        <is>
          <t>2L25</t>
        </is>
      </c>
      <c r="S159" s="27" t="inlineStr">
        <is>
          <t>F</t>
        </is>
      </c>
      <c r="T159" s="27" t="inlineStr">
        <is>
          <t>RI</t>
        </is>
      </c>
      <c r="U159" s="27" t="inlineStr">
        <is>
          <t>-</t>
        </is>
      </c>
      <c r="V159" s="27" t="inlineStr">
        <is>
          <t>23-APR-25 00:00:00</t>
        </is>
      </c>
      <c r="W159" s="27" t="n">
        <v>202360</v>
      </c>
      <c r="X159" s="27" t="inlineStr">
        <is>
          <t>Matutino</t>
        </is>
      </c>
      <c r="Y159" s="27" t="inlineStr">
        <is>
          <t xml:space="preserve"> No especificada</t>
        </is>
      </c>
      <c r="Z159" s="27" t="n"/>
      <c r="AA159" s="27" t="n">
        <v>-5547219180</v>
      </c>
      <c r="AB159" s="27" t="inlineStr">
        <is>
          <t>PESJ030527MDFRVHA2</t>
        </is>
      </c>
      <c r="AC159" s="22" t="n">
        <v>37768</v>
      </c>
      <c r="AD159" s="22" t="n">
        <v>45789</v>
      </c>
      <c r="AE159" s="23" t="inlineStr">
        <is>
          <t>arlethe2703@gmail.com</t>
        </is>
      </c>
      <c r="AF159" s="27" t="inlineStr">
        <is>
          <t>00805949@red.unid.mx</t>
        </is>
      </c>
      <c r="AG159" s="27" t="n">
        <v>4380</v>
      </c>
      <c r="AH159" s="27" t="n">
        <v>10</v>
      </c>
      <c r="AI159" s="27" t="n">
        <v>0</v>
      </c>
      <c r="AJ159" s="27" t="n">
        <v>10</v>
      </c>
      <c r="AK159" s="27" t="n">
        <v>10</v>
      </c>
      <c r="AL159" s="27" t="n">
        <v>0</v>
      </c>
      <c r="AM159" s="27" t="inlineStr">
        <is>
          <t>27/07/2023 07:03:26 p. m.</t>
        </is>
      </c>
      <c r="AN159" s="27" t="n">
        <v>3</v>
      </c>
      <c r="AO159" s="27" t="n">
        <v>10</v>
      </c>
      <c r="AP159" s="27" t="inlineStr">
        <is>
          <t>3800.4</t>
        </is>
      </c>
      <c r="AQ159" s="27" t="n">
        <v>10</v>
      </c>
      <c r="AR159" s="27" t="inlineStr">
        <is>
          <t>3800.4</t>
        </is>
      </c>
      <c r="AS159" s="27" t="n">
        <v>10</v>
      </c>
      <c r="AT159" s="27" t="inlineStr">
        <is>
          <t>3800.4</t>
        </is>
      </c>
      <c r="AU159" s="27" t="n">
        <v>0</v>
      </c>
      <c r="AV159" s="27" t="n">
        <v>0</v>
      </c>
      <c r="AW159" s="27" t="n">
        <v>0</v>
      </c>
      <c r="AX159" s="27" t="n">
        <v>0</v>
      </c>
      <c r="AY159" s="27" t="n">
        <v>0</v>
      </c>
      <c r="AZ159" s="27" t="n">
        <v>0</v>
      </c>
      <c r="BA159" s="27" t="n">
        <v>7</v>
      </c>
      <c r="BB159" s="27" t="n"/>
      <c r="BC159" s="27" t="n"/>
      <c r="BD159" s="27" t="n">
        <v>19002</v>
      </c>
      <c r="BE159" s="27" t="n">
        <v>5715</v>
      </c>
      <c r="BF159" s="27" t="inlineStr">
        <is>
          <t>17101.8</t>
        </is>
      </c>
      <c r="BG159" s="27" t="inlineStr">
        <is>
          <t>5143.5</t>
        </is>
      </c>
      <c r="BH159" s="22" t="n">
        <v>45747</v>
      </c>
      <c r="BI159" s="23" t="n"/>
      <c r="BJ159" s="27" t="n"/>
      <c r="BK159" s="27" t="n"/>
      <c r="BL159" s="27" t="n"/>
      <c r="BM159" s="27" t="n"/>
      <c r="BN159" s="27" t="n"/>
      <c r="BO159" s="24" t="n"/>
      <c r="BP159" s="24" t="n"/>
      <c r="BQ159" s="24" t="n"/>
      <c r="BR159" s="24" t="n"/>
      <c r="BS159" s="24" t="n"/>
      <c r="BT159" s="24">
        <f>+VLOOKUP(C159,[1]CV2360!$A$5:$N$900,14,FALSE)</f>
        <v/>
      </c>
      <c r="BU159" s="24">
        <f>+VLOOKUP(C159,[1]CV2420!$A$5:$N$900,14,FALSE)</f>
        <v/>
      </c>
      <c r="BV159" s="24">
        <f>+VLOOKUP(C159,[1]CV2440!$A$5:$N$900,14,FALSE)</f>
        <v/>
      </c>
      <c r="BW159" s="24">
        <f>+VLOOKUP(C159,[1]CV2460!$A$5:$N$900,14,FALSE)</f>
        <v/>
      </c>
      <c r="BX159" s="24">
        <f>+VLOOKUP(C159,[1]CV2520!$A$5:$N$900,14,FALSE)</f>
        <v/>
      </c>
      <c r="BY159" s="24">
        <f>+VLOOKUP(C159,CV!$A$5:$N$896,14,FALSE)</f>
        <v/>
      </c>
      <c r="BZ159" s="24">
        <f>SUBTOTAL(9,BO159:BY159)</f>
        <v/>
      </c>
      <c r="CA159" s="27" t="n"/>
      <c r="CB159" s="27" t="n"/>
      <c r="CC159" s="27" t="n"/>
      <c r="CD159" s="27" t="n"/>
    </row>
    <row r="160">
      <c r="A160" s="19">
        <f>+C160</f>
        <v/>
      </c>
      <c r="B160" s="27">
        <f>+VLOOKUP(A160,'BASE 2540'!$A$2:$B$500,2,FALSE)</f>
        <v/>
      </c>
      <c r="C160" s="27" t="n">
        <v>806500</v>
      </c>
      <c r="D160" s="27" t="inlineStr">
        <is>
          <t>Rodriguez</t>
        </is>
      </c>
      <c r="E160" s="27" t="inlineStr">
        <is>
          <t>Perez</t>
        </is>
      </c>
      <c r="F160" s="27" t="inlineStr">
        <is>
          <t>Abril Shayuri</t>
        </is>
      </c>
      <c r="G160" s="27">
        <f>+CONCATENATE(D160,"  ",E160," ",F160,)</f>
        <v/>
      </c>
      <c r="H160" s="27" t="inlineStr">
        <is>
          <t>AS</t>
        </is>
      </c>
      <c r="I160" s="27" t="n"/>
      <c r="J160" s="27" t="n">
        <v>2</v>
      </c>
      <c r="K160" s="27" t="inlineStr">
        <is>
          <t>Centro</t>
        </is>
      </c>
      <c r="L160" s="27" t="inlineStr">
        <is>
          <t>TAX</t>
        </is>
      </c>
      <c r="M160" s="27" t="n"/>
      <c r="N160" s="27" t="n"/>
      <c r="O160" s="27" t="n"/>
      <c r="P160" s="27" t="inlineStr">
        <is>
          <t>LIC-DINV-18</t>
        </is>
      </c>
      <c r="Q160" s="27" t="inlineStr">
        <is>
          <t>LI</t>
        </is>
      </c>
      <c r="R160" s="27" t="inlineStr">
        <is>
          <t>2L25</t>
        </is>
      </c>
      <c r="S160" s="27" t="inlineStr">
        <is>
          <t>F</t>
        </is>
      </c>
      <c r="T160" s="27" t="inlineStr">
        <is>
          <t>RI</t>
        </is>
      </c>
      <c r="U160" s="27" t="inlineStr">
        <is>
          <t>-</t>
        </is>
      </c>
      <c r="V160" s="27" t="inlineStr">
        <is>
          <t>30-APR-25 00:00:00</t>
        </is>
      </c>
      <c r="W160" s="27" t="n">
        <v>202360</v>
      </c>
      <c r="X160" s="27" t="inlineStr">
        <is>
          <t>Matutino</t>
        </is>
      </c>
      <c r="Y160" s="27" t="inlineStr">
        <is>
          <t xml:space="preserve"> No especificada</t>
        </is>
      </c>
      <c r="Z160" s="27" t="n"/>
      <c r="AA160" s="27" t="n">
        <v>-5542630928</v>
      </c>
      <c r="AB160" s="27" t="inlineStr">
        <is>
          <t>ROPA050430MDFDRBA9</t>
        </is>
      </c>
      <c r="AC160" s="22" t="n">
        <v>38472</v>
      </c>
      <c r="AD160" s="22" t="n">
        <v>45741</v>
      </c>
      <c r="AE160" s="23" t="inlineStr">
        <is>
          <t>shayurirodriguez.ladybug@gmail.com</t>
        </is>
      </c>
      <c r="AF160" s="27" t="inlineStr">
        <is>
          <t>00806500@red.unid.mx</t>
        </is>
      </c>
      <c r="AG160" s="27" t="n">
        <v>4369</v>
      </c>
      <c r="AH160" s="27" t="n">
        <v>60</v>
      </c>
      <c r="AI160" s="27" t="n">
        <v>0</v>
      </c>
      <c r="AJ160" s="27" t="n">
        <v>60</v>
      </c>
      <c r="AK160" s="27" t="n">
        <v>60</v>
      </c>
      <c r="AL160" s="27" t="n">
        <v>0</v>
      </c>
      <c r="AM160" s="27" t="inlineStr">
        <is>
          <t>31/07/2023 02:13:34 p. m.</t>
        </is>
      </c>
      <c r="AN160" s="27" t="n">
        <v>3</v>
      </c>
      <c r="AO160" s="27" t="n">
        <v>60</v>
      </c>
      <c r="AP160" s="27" t="n">
        <v>3429</v>
      </c>
      <c r="AQ160" s="27" t="n">
        <v>60</v>
      </c>
      <c r="AR160" s="27" t="n">
        <v>3429</v>
      </c>
      <c r="AS160" s="27" t="n">
        <v>60</v>
      </c>
      <c r="AT160" s="27" t="n">
        <v>3429</v>
      </c>
      <c r="AU160" s="27" t="n">
        <v>0</v>
      </c>
      <c r="AV160" s="27" t="n">
        <v>0</v>
      </c>
      <c r="AW160" s="27" t="n">
        <v>0</v>
      </c>
      <c r="AX160" s="27" t="n">
        <v>0</v>
      </c>
      <c r="AY160" s="27" t="n">
        <v>0</v>
      </c>
      <c r="AZ160" s="27" t="n">
        <v>0</v>
      </c>
      <c r="BA160" s="27" t="n">
        <v>5</v>
      </c>
      <c r="BB160" s="27" t="n"/>
      <c r="BC160" s="27" t="n"/>
      <c r="BD160" s="27" t="n">
        <v>17145</v>
      </c>
      <c r="BE160" s="27" t="n">
        <v>5715</v>
      </c>
      <c r="BF160" s="27" t="n">
        <v>6858</v>
      </c>
      <c r="BG160" s="27" t="n">
        <v>2286</v>
      </c>
      <c r="BH160" s="22" t="n">
        <v>45741</v>
      </c>
      <c r="BI160" s="23" t="n"/>
      <c r="BJ160" s="27" t="n"/>
      <c r="BK160" s="27" t="n"/>
      <c r="BL160" s="27" t="n"/>
      <c r="BM160" s="27" t="n"/>
      <c r="BN160" s="27" t="n"/>
      <c r="BO160" s="24" t="n"/>
      <c r="BP160" s="24" t="n"/>
      <c r="BQ160" s="24" t="n"/>
      <c r="BR160" s="24" t="n"/>
      <c r="BS160" s="24" t="n"/>
      <c r="BT160" s="24">
        <f>+VLOOKUP(C160,[1]CV2360!$A$5:$N$900,14,FALSE)</f>
        <v/>
      </c>
      <c r="BU160" s="24">
        <f>+VLOOKUP(C160,[1]CV2420!$A$5:$N$900,14,FALSE)</f>
        <v/>
      </c>
      <c r="BV160" s="24">
        <f>+VLOOKUP(C160,[1]CV2440!$A$5:$N$900,14,FALSE)</f>
        <v/>
      </c>
      <c r="BW160" s="24">
        <f>+VLOOKUP(C160,[1]CV2460!$A$5:$N$900,14,FALSE)</f>
        <v/>
      </c>
      <c r="BX160" s="24">
        <f>+VLOOKUP(C160,[1]CV2520!$A$5:$N$900,14,FALSE)</f>
        <v/>
      </c>
      <c r="BY160" s="24">
        <f>+VLOOKUP(C160,CV!$A$5:$N$896,14,FALSE)</f>
        <v/>
      </c>
      <c r="BZ160" s="24">
        <f>SUBTOTAL(9,BO160:BY160)</f>
        <v/>
      </c>
      <c r="CA160" s="27" t="n"/>
      <c r="CB160" s="27" t="n"/>
      <c r="CC160" s="27" t="n"/>
      <c r="CD160" s="27" t="n"/>
    </row>
    <row r="161">
      <c r="A161" s="19">
        <f>+C161</f>
        <v/>
      </c>
      <c r="B161" s="27">
        <f>+VLOOKUP(A161,'BASE 2540'!$A$2:$B$500,2,FALSE)</f>
        <v/>
      </c>
      <c r="C161" s="27" t="n">
        <v>807167</v>
      </c>
      <c r="D161" s="27" t="inlineStr">
        <is>
          <t>Meléndez</t>
        </is>
      </c>
      <c r="E161" s="27" t="inlineStr">
        <is>
          <t>Colin</t>
        </is>
      </c>
      <c r="F161" s="27" t="inlineStr">
        <is>
          <t>Jessica Judit</t>
        </is>
      </c>
      <c r="G161" s="27">
        <f>+CONCATENATE(D161,"  ",E161," ",F161,)</f>
        <v/>
      </c>
      <c r="H161" s="27" t="inlineStr">
        <is>
          <t>AS</t>
        </is>
      </c>
      <c r="I161" s="27" t="n"/>
      <c r="J161" s="27" t="n">
        <v>2</v>
      </c>
      <c r="K161" s="27" t="inlineStr">
        <is>
          <t>Centro</t>
        </is>
      </c>
      <c r="L161" s="27" t="inlineStr">
        <is>
          <t>TAX</t>
        </is>
      </c>
      <c r="M161" s="27" t="n"/>
      <c r="N161" s="27" t="n"/>
      <c r="O161" s="27" t="n"/>
      <c r="P161" s="27" t="inlineStr">
        <is>
          <t>LIC-PSIO-18</t>
        </is>
      </c>
      <c r="Q161" s="27" t="inlineStr">
        <is>
          <t>LI</t>
        </is>
      </c>
      <c r="R161" s="27" t="inlineStr">
        <is>
          <t>2L25</t>
        </is>
      </c>
      <c r="S161" s="27" t="inlineStr">
        <is>
          <t>F</t>
        </is>
      </c>
      <c r="T161" s="27" t="inlineStr">
        <is>
          <t>RI</t>
        </is>
      </c>
      <c r="U161" s="27" t="inlineStr">
        <is>
          <t>-</t>
        </is>
      </c>
      <c r="V161" s="27" t="inlineStr">
        <is>
          <t>30-APR-25 00:00:00</t>
        </is>
      </c>
      <c r="W161" s="27" t="n">
        <v>202360</v>
      </c>
      <c r="X161" s="27" t="inlineStr">
        <is>
          <t>Matutino</t>
        </is>
      </c>
      <c r="Y161" s="27" t="inlineStr">
        <is>
          <t xml:space="preserve"> No especificada</t>
        </is>
      </c>
      <c r="Z161" s="27" t="n"/>
      <c r="AA161" s="27" t="n">
        <v>-5575403217</v>
      </c>
      <c r="AB161" s="27" t="inlineStr">
        <is>
          <t>MECJ051006MDFLLSA5</t>
        </is>
      </c>
      <c r="AC161" s="22" t="n">
        <v>38631</v>
      </c>
      <c r="AD161" s="22" t="n">
        <v>45777</v>
      </c>
      <c r="AE161" s="23" t="inlineStr">
        <is>
          <t>jessicamendoza1918@gmail.com</t>
        </is>
      </c>
      <c r="AF161" s="27" t="inlineStr">
        <is>
          <t>00807167@red.unid.mx</t>
        </is>
      </c>
      <c r="AG161" s="27" t="n">
        <v>16450</v>
      </c>
      <c r="AH161" s="27" t="n">
        <v>0</v>
      </c>
      <c r="AI161" s="27" t="n">
        <v>0</v>
      </c>
      <c r="AJ161" s="27" t="n">
        <v>0</v>
      </c>
      <c r="AK161" s="27" t="n">
        <v>0</v>
      </c>
      <c r="AL161" s="27" t="n">
        <v>0</v>
      </c>
      <c r="AM161" s="27" t="inlineStr">
        <is>
          <t>02/08/2023 07:53:29 p. m.</t>
        </is>
      </c>
      <c r="AN161" s="27" t="n">
        <v>3</v>
      </c>
      <c r="AO161" s="27" t="n">
        <v>0</v>
      </c>
      <c r="AP161" s="27" t="inlineStr">
        <is>
          <t>3143.25</t>
        </is>
      </c>
      <c r="AQ161" s="27" t="n">
        <v>0</v>
      </c>
      <c r="AR161" s="27" t="inlineStr">
        <is>
          <t>3143.25</t>
        </is>
      </c>
      <c r="AS161" s="27" t="n">
        <v>0</v>
      </c>
      <c r="AT161" s="27" t="inlineStr">
        <is>
          <t>3143.25</t>
        </is>
      </c>
      <c r="AU161" s="27" t="n">
        <v>0</v>
      </c>
      <c r="AV161" s="27" t="n">
        <v>0</v>
      </c>
      <c r="AW161" s="27" t="n">
        <v>0</v>
      </c>
      <c r="AX161" s="27" t="n">
        <v>0</v>
      </c>
      <c r="AY161" s="27" t="n">
        <v>0</v>
      </c>
      <c r="AZ161" s="27" t="n">
        <v>0</v>
      </c>
      <c r="BA161" s="27" t="n">
        <v>5</v>
      </c>
      <c r="BB161" s="27" t="n"/>
      <c r="BC161" s="27" t="n"/>
      <c r="BD161" s="27" t="n">
        <v>17145</v>
      </c>
      <c r="BE161" s="27" t="n">
        <v>5715</v>
      </c>
      <c r="BF161" s="27" t="n">
        <v>17145</v>
      </c>
      <c r="BG161" s="27" t="n">
        <v>5715</v>
      </c>
      <c r="BH161" s="22" t="n">
        <v>45751</v>
      </c>
      <c r="BI161" s="23" t="n"/>
      <c r="BJ161" s="27" t="n"/>
      <c r="BK161" s="27" t="n"/>
      <c r="BL161" s="27" t="n"/>
      <c r="BM161" s="27" t="n"/>
      <c r="BN161" s="27" t="n"/>
      <c r="BO161" s="24" t="n"/>
      <c r="BP161" s="24" t="n"/>
      <c r="BQ161" s="24" t="n"/>
      <c r="BR161" s="24" t="n"/>
      <c r="BS161" s="24" t="n"/>
      <c r="BT161" s="24">
        <f>+VLOOKUP(C161,[1]CV2360!$A$5:$N$900,14,FALSE)</f>
        <v/>
      </c>
      <c r="BU161" s="24">
        <f>+VLOOKUP(C161,[1]CV2420!$A$5:$N$900,14,FALSE)</f>
        <v/>
      </c>
      <c r="BV161" s="24">
        <f>+VLOOKUP(C161,[1]CV2440!$A$5:$N$900,14,FALSE)</f>
        <v/>
      </c>
      <c r="BW161" s="24">
        <f>+VLOOKUP(C161,[1]CV2460!$A$5:$N$900,14,FALSE)</f>
        <v/>
      </c>
      <c r="BX161" s="24">
        <f>+VLOOKUP(C161,[1]CV2520!$A$5:$N$900,14,FALSE)</f>
        <v/>
      </c>
      <c r="BY161" s="24">
        <f>+VLOOKUP(C161,CV!$A$5:$N$896,14,FALSE)</f>
        <v/>
      </c>
      <c r="BZ161" s="24">
        <f>SUBTOTAL(9,BO161:BY161)</f>
        <v/>
      </c>
      <c r="CA161" s="27" t="n"/>
      <c r="CB161" s="27" t="n"/>
      <c r="CC161" s="27" t="n"/>
      <c r="CD161" s="27" t="n"/>
    </row>
    <row r="162">
      <c r="A162" s="19">
        <f>+C162</f>
        <v/>
      </c>
      <c r="B162" s="27">
        <f>+VLOOKUP(A162,'BASE 2540'!$A$2:$B$500,2,FALSE)</f>
        <v/>
      </c>
      <c r="C162" s="27" t="n">
        <v>807361</v>
      </c>
      <c r="D162" s="27" t="inlineStr">
        <is>
          <t>Cruz</t>
        </is>
      </c>
      <c r="E162" s="27" t="inlineStr">
        <is>
          <t>Muñoz</t>
        </is>
      </c>
      <c r="F162" s="27" t="inlineStr">
        <is>
          <t xml:space="preserve">Estefania </t>
        </is>
      </c>
      <c r="G162" s="27">
        <f>+CONCATENATE(D162,"  ",E162," ",F162,)</f>
        <v/>
      </c>
      <c r="H162" s="27" t="inlineStr">
        <is>
          <t>AS</t>
        </is>
      </c>
      <c r="I162" s="27" t="n"/>
      <c r="J162" s="27" t="n">
        <v>2</v>
      </c>
      <c r="K162" s="27" t="inlineStr">
        <is>
          <t>Centro</t>
        </is>
      </c>
      <c r="L162" s="27" t="inlineStr">
        <is>
          <t>TAX</t>
        </is>
      </c>
      <c r="M162" s="27" t="n"/>
      <c r="N162" s="27" t="n"/>
      <c r="O162" s="27" t="n"/>
      <c r="P162" s="27" t="inlineStr">
        <is>
          <t>LIC-DINV-18</t>
        </is>
      </c>
      <c r="Q162" s="27" t="inlineStr">
        <is>
          <t>LI</t>
        </is>
      </c>
      <c r="R162" s="27" t="inlineStr">
        <is>
          <t>2L25</t>
        </is>
      </c>
      <c r="S162" s="27" t="inlineStr">
        <is>
          <t>F</t>
        </is>
      </c>
      <c r="T162" s="27" t="inlineStr">
        <is>
          <t>RI</t>
        </is>
      </c>
      <c r="U162" s="27" t="inlineStr">
        <is>
          <t>-</t>
        </is>
      </c>
      <c r="V162" s="27" t="inlineStr">
        <is>
          <t>25-APR-25 00:00:00</t>
        </is>
      </c>
      <c r="W162" s="27" t="n">
        <v>202360</v>
      </c>
      <c r="X162" s="27" t="inlineStr">
        <is>
          <t>Matutino</t>
        </is>
      </c>
      <c r="Y162" s="27" t="inlineStr">
        <is>
          <t xml:space="preserve"> No especificada</t>
        </is>
      </c>
      <c r="Z162" s="27" t="n"/>
      <c r="AA162" s="27" t="n">
        <v>-5531189003</v>
      </c>
      <c r="AB162" s="27" t="inlineStr">
        <is>
          <t>CUME040205MDFRXSA6</t>
        </is>
      </c>
      <c r="AC162" s="22" t="n">
        <v>38388</v>
      </c>
      <c r="AD162" s="22" t="n">
        <v>45782</v>
      </c>
      <c r="AE162" s="23" t="inlineStr">
        <is>
          <t>estefaniacruzmunoz5206@gmail.com</t>
        </is>
      </c>
      <c r="AF162" s="27" t="inlineStr">
        <is>
          <t>00807361@red.unid.mx</t>
        </is>
      </c>
      <c r="AG162" s="27" t="n">
        <v>9800</v>
      </c>
      <c r="AH162" s="27" t="n">
        <v>40</v>
      </c>
      <c r="AI162" s="27" t="n">
        <v>0</v>
      </c>
      <c r="AJ162" s="27" t="n">
        <v>40</v>
      </c>
      <c r="AK162" s="27" t="n">
        <v>40</v>
      </c>
      <c r="AL162" s="27" t="n">
        <v>0</v>
      </c>
      <c r="AM162" s="27" t="inlineStr">
        <is>
          <t>03/08/2023 04:53:31 p. m.</t>
        </is>
      </c>
      <c r="AN162" s="27" t="n">
        <v>3</v>
      </c>
      <c r="AO162" s="27" t="n">
        <v>40</v>
      </c>
      <c r="AP162" s="27" t="inlineStr">
        <is>
          <t>2177.2</t>
        </is>
      </c>
      <c r="AQ162" s="27" t="n">
        <v>40</v>
      </c>
      <c r="AR162" s="27" t="inlineStr">
        <is>
          <t>2177.2</t>
        </is>
      </c>
      <c r="AS162" s="27" t="n">
        <v>40</v>
      </c>
      <c r="AT162" s="27" t="inlineStr">
        <is>
          <t>2177.2</t>
        </is>
      </c>
      <c r="AU162" s="27" t="n">
        <v>0</v>
      </c>
      <c r="AV162" s="27" t="n">
        <v>0</v>
      </c>
      <c r="AW162" s="27" t="n">
        <v>0</v>
      </c>
      <c r="AX162" s="27" t="n">
        <v>0</v>
      </c>
      <c r="AY162" s="27" t="n">
        <v>0</v>
      </c>
      <c r="AZ162" s="27" t="n">
        <v>0</v>
      </c>
      <c r="BA162" s="27" t="n">
        <v>5</v>
      </c>
      <c r="BB162" s="27" t="n"/>
      <c r="BC162" s="27" t="n"/>
      <c r="BD162" s="27" t="n">
        <v>16329</v>
      </c>
      <c r="BE162" s="27" t="n">
        <v>5443</v>
      </c>
      <c r="BF162" s="27" t="inlineStr">
        <is>
          <t>9797.4</t>
        </is>
      </c>
      <c r="BG162" s="27" t="inlineStr">
        <is>
          <t>3265.8</t>
        </is>
      </c>
      <c r="BH162" s="22" t="n">
        <v>45735</v>
      </c>
      <c r="BI162" s="23" t="n"/>
      <c r="BJ162" s="27" t="n"/>
      <c r="BK162" s="27" t="n"/>
      <c r="BL162" s="27" t="n"/>
      <c r="BM162" s="27" t="n"/>
      <c r="BN162" s="27" t="n"/>
      <c r="BO162" s="24" t="n"/>
      <c r="BP162" s="24" t="n"/>
      <c r="BQ162" s="24" t="n"/>
      <c r="BR162" s="24" t="n"/>
      <c r="BS162" s="24" t="n"/>
      <c r="BT162" s="24">
        <f>+VLOOKUP(C162,[1]CV2360!$A$5:$N$900,14,FALSE)</f>
        <v/>
      </c>
      <c r="BU162" s="24">
        <f>+VLOOKUP(C162,[1]CV2420!$A$5:$N$900,14,FALSE)</f>
        <v/>
      </c>
      <c r="BV162" s="24">
        <f>+VLOOKUP(C162,[1]CV2440!$A$5:$N$900,14,FALSE)</f>
        <v/>
      </c>
      <c r="BW162" s="24">
        <f>+VLOOKUP(C162,[1]CV2460!$A$5:$N$900,14,FALSE)</f>
        <v/>
      </c>
      <c r="BX162" s="24">
        <f>+VLOOKUP(C162,[1]CV2520!$A$5:$N$900,14,FALSE)</f>
        <v/>
      </c>
      <c r="BY162" s="24">
        <f>+VLOOKUP(C162,CV!$A$5:$N$896,14,FALSE)</f>
        <v/>
      </c>
      <c r="BZ162" s="24">
        <f>SUBTOTAL(9,BO162:BY162)</f>
        <v/>
      </c>
      <c r="CA162" s="27" t="n"/>
      <c r="CB162" s="27" t="n"/>
      <c r="CC162" s="27" t="n"/>
      <c r="CD162" s="27" t="n"/>
    </row>
    <row r="163">
      <c r="A163" s="19">
        <f>+C163</f>
        <v/>
      </c>
      <c r="B163" s="27">
        <f>+VLOOKUP(A163,'BASE 2540'!$A$2:$B$500,2,FALSE)</f>
        <v/>
      </c>
      <c r="C163" s="27" t="n">
        <v>807922</v>
      </c>
      <c r="D163" s="27" t="inlineStr">
        <is>
          <t>Lemus</t>
        </is>
      </c>
      <c r="E163" s="27" t="inlineStr">
        <is>
          <t>Casimiro</t>
        </is>
      </c>
      <c r="F163" s="27" t="inlineStr">
        <is>
          <t>Karla Yemaya</t>
        </is>
      </c>
      <c r="G163" s="27">
        <f>+CONCATENATE(D163,"  ",E163," ",F163,)</f>
        <v/>
      </c>
      <c r="H163" s="27" t="inlineStr">
        <is>
          <t>AS</t>
        </is>
      </c>
      <c r="I163" s="27" t="n"/>
      <c r="J163" s="27" t="n">
        <v>2</v>
      </c>
      <c r="K163" s="27" t="inlineStr">
        <is>
          <t>Centro</t>
        </is>
      </c>
      <c r="L163" s="27" t="inlineStr">
        <is>
          <t>TAX</t>
        </is>
      </c>
      <c r="M163" s="27" t="n"/>
      <c r="N163" s="27" t="n"/>
      <c r="O163" s="27" t="n"/>
      <c r="P163" s="27" t="inlineStr">
        <is>
          <t>LIC-DERE-18</t>
        </is>
      </c>
      <c r="Q163" s="27" t="inlineStr">
        <is>
          <t>LI</t>
        </is>
      </c>
      <c r="R163" s="27" t="inlineStr">
        <is>
          <t>2L25</t>
        </is>
      </c>
      <c r="S163" s="27" t="inlineStr">
        <is>
          <t>F</t>
        </is>
      </c>
      <c r="T163" s="27" t="inlineStr">
        <is>
          <t>RI</t>
        </is>
      </c>
      <c r="U163" s="27" t="inlineStr">
        <is>
          <t>-</t>
        </is>
      </c>
      <c r="V163" s="27" t="inlineStr">
        <is>
          <t>23-APR-25 00:00:00</t>
        </is>
      </c>
      <c r="W163" s="27" t="n">
        <v>202360</v>
      </c>
      <c r="X163" s="27" t="inlineStr">
        <is>
          <t>Sabatino</t>
        </is>
      </c>
      <c r="Y163" s="27" t="inlineStr">
        <is>
          <t xml:space="preserve"> No especificada</t>
        </is>
      </c>
      <c r="Z163" s="27" t="n"/>
      <c r="AA163" s="27" t="n">
        <v>-5610844841</v>
      </c>
      <c r="AB163" s="27" t="inlineStr">
        <is>
          <t>LECK030813MDFMSRA1</t>
        </is>
      </c>
      <c r="AC163" s="22" t="n">
        <v>37846</v>
      </c>
      <c r="AD163" s="22" t="n">
        <v>45743</v>
      </c>
      <c r="AE163" s="23" t="inlineStr">
        <is>
          <t>taejhop13@gmail.com</t>
        </is>
      </c>
      <c r="AF163" s="27" t="inlineStr">
        <is>
          <t>00807922@red.unid.mx</t>
        </is>
      </c>
      <c r="AG163" s="27" t="n">
        <v>4910</v>
      </c>
      <c r="AH163" s="27" t="n">
        <v>60</v>
      </c>
      <c r="AI163" s="27" t="n">
        <v>0</v>
      </c>
      <c r="AJ163" s="27" t="n">
        <v>60</v>
      </c>
      <c r="AK163" s="27" t="n">
        <v>60</v>
      </c>
      <c r="AL163" s="27" t="n">
        <v>0</v>
      </c>
      <c r="AM163" s="27" t="inlineStr">
        <is>
          <t>07/08/2023 04:23:48 p. m.</t>
        </is>
      </c>
      <c r="AN163" s="27" t="n">
        <v>3</v>
      </c>
      <c r="AO163" s="27" t="n">
        <v>60</v>
      </c>
      <c r="AP163" s="27" t="inlineStr">
        <is>
          <t>3265.8</t>
        </is>
      </c>
      <c r="AQ163" s="27" t="n">
        <v>60</v>
      </c>
      <c r="AR163" s="27" t="inlineStr">
        <is>
          <t>3265.8</t>
        </is>
      </c>
      <c r="AS163" s="27" t="n">
        <v>60</v>
      </c>
      <c r="AT163" s="27" t="inlineStr">
        <is>
          <t>3265.8</t>
        </is>
      </c>
      <c r="AU163" s="27" t="n">
        <v>0</v>
      </c>
      <c r="AV163" s="27" t="n">
        <v>0</v>
      </c>
      <c r="AW163" s="27" t="n">
        <v>0</v>
      </c>
      <c r="AX163" s="27" t="n">
        <v>0</v>
      </c>
      <c r="AY163" s="27" t="n">
        <v>0</v>
      </c>
      <c r="AZ163" s="27" t="n">
        <v>0</v>
      </c>
      <c r="BA163" s="27" t="n">
        <v>5</v>
      </c>
      <c r="BB163" s="27" t="n"/>
      <c r="BC163" s="27" t="n"/>
      <c r="BD163" s="27" t="n">
        <v>16329</v>
      </c>
      <c r="BE163" s="27" t="n">
        <v>5443</v>
      </c>
      <c r="BF163" s="27" t="inlineStr">
        <is>
          <t>6531.6</t>
        </is>
      </c>
      <c r="BG163" s="27" t="inlineStr">
        <is>
          <t>2177.2</t>
        </is>
      </c>
      <c r="BH163" s="22" t="n">
        <v>45743</v>
      </c>
      <c r="BI163" s="23" t="n"/>
      <c r="BJ163" s="27" t="n"/>
      <c r="BK163" s="27" t="n"/>
      <c r="BL163" s="27" t="n"/>
      <c r="BM163" s="27" t="n"/>
      <c r="BN163" s="27" t="n"/>
      <c r="BO163" s="24" t="n"/>
      <c r="BP163" s="24" t="n"/>
      <c r="BQ163" s="24" t="n"/>
      <c r="BR163" s="24" t="n"/>
      <c r="BS163" s="24" t="n"/>
      <c r="BT163" s="24">
        <f>+VLOOKUP(C163,[1]CV2360!$A$5:$N$900,14,FALSE)</f>
        <v/>
      </c>
      <c r="BU163" s="24">
        <f>+VLOOKUP(C163,[1]CV2420!$A$5:$N$900,14,FALSE)</f>
        <v/>
      </c>
      <c r="BV163" s="24">
        <f>+VLOOKUP(C163,[1]CV2440!$A$5:$N$900,14,FALSE)</f>
        <v/>
      </c>
      <c r="BW163" s="24">
        <f>+VLOOKUP(C163,[1]CV2460!$A$5:$N$900,14,FALSE)</f>
        <v/>
      </c>
      <c r="BX163" s="24">
        <f>+VLOOKUP(C163,[1]CV2520!$A$5:$N$900,14,FALSE)</f>
        <v/>
      </c>
      <c r="BY163" s="24">
        <f>+VLOOKUP(C163,CV!$A$5:$N$896,14,FALSE)</f>
        <v/>
      </c>
      <c r="BZ163" s="24">
        <f>SUBTOTAL(9,BO163:BY163)</f>
        <v/>
      </c>
      <c r="CA163" s="27" t="n"/>
      <c r="CB163" s="27" t="n"/>
      <c r="CC163" s="27" t="n"/>
      <c r="CD163" s="27" t="n"/>
    </row>
    <row r="164">
      <c r="A164" s="19">
        <f>+C164</f>
        <v/>
      </c>
      <c r="B164" s="27">
        <f>+VLOOKUP(A164,'BASE 2540'!$A$2:$B$500,2,FALSE)</f>
        <v/>
      </c>
      <c r="C164" s="27" t="n">
        <v>807992</v>
      </c>
      <c r="D164" s="27" t="inlineStr">
        <is>
          <t>Martínez</t>
        </is>
      </c>
      <c r="E164" s="27" t="inlineStr">
        <is>
          <t>Martell</t>
        </is>
      </c>
      <c r="F164" s="27" t="inlineStr">
        <is>
          <t xml:space="preserve">Karla </t>
        </is>
      </c>
      <c r="G164" s="27">
        <f>+CONCATENATE(D164,"  ",E164," ",F164,)</f>
        <v/>
      </c>
      <c r="H164" s="27" t="inlineStr">
        <is>
          <t>AS</t>
        </is>
      </c>
      <c r="I164" s="27" t="n"/>
      <c r="J164" s="27" t="n">
        <v>2</v>
      </c>
      <c r="K164" s="27" t="inlineStr">
        <is>
          <t>Centro</t>
        </is>
      </c>
      <c r="L164" s="27" t="inlineStr">
        <is>
          <t>TAX</t>
        </is>
      </c>
      <c r="M164" s="27" t="n"/>
      <c r="N164" s="27" t="n"/>
      <c r="O164" s="27" t="n"/>
      <c r="P164" s="27" t="inlineStr">
        <is>
          <t>LIC-DAEM-18</t>
        </is>
      </c>
      <c r="Q164" s="27" t="inlineStr">
        <is>
          <t>LI</t>
        </is>
      </c>
      <c r="R164" s="27" t="inlineStr">
        <is>
          <t>2A25</t>
        </is>
      </c>
      <c r="S164" s="27" t="inlineStr">
        <is>
          <t>F</t>
        </is>
      </c>
      <c r="T164" s="27" t="inlineStr">
        <is>
          <t>RI</t>
        </is>
      </c>
      <c r="U164" s="27" t="inlineStr">
        <is>
          <t>-</t>
        </is>
      </c>
      <c r="V164" s="27" t="inlineStr">
        <is>
          <t>23-APR-25 00:00:00</t>
        </is>
      </c>
      <c r="W164" s="27" t="n">
        <v>202360</v>
      </c>
      <c r="X164" s="27" t="inlineStr">
        <is>
          <t>Matutino</t>
        </is>
      </c>
      <c r="Y164" s="27" t="inlineStr">
        <is>
          <t xml:space="preserve"> No especificada</t>
        </is>
      </c>
      <c r="Z164" s="27" t="n"/>
      <c r="AA164" s="27" t="n">
        <v>-5519588221</v>
      </c>
      <c r="AB164" s="27" t="inlineStr">
        <is>
          <t>MAMK010629MDFRRRA9</t>
        </is>
      </c>
      <c r="AC164" s="22" t="n">
        <v>37071</v>
      </c>
      <c r="AD164" s="22" t="n">
        <v>45803</v>
      </c>
      <c r="AE164" s="23" t="inlineStr">
        <is>
          <t>karlismartell@gmail.com</t>
        </is>
      </c>
      <c r="AF164" s="27" t="inlineStr">
        <is>
          <t>00807992@red.unid.mx</t>
        </is>
      </c>
      <c r="AG164" s="27" t="n">
        <v>9040</v>
      </c>
      <c r="AH164" s="27" t="n">
        <v>10</v>
      </c>
      <c r="AI164" s="27" t="n">
        <v>0</v>
      </c>
      <c r="AJ164" s="27" t="n">
        <v>10</v>
      </c>
      <c r="AK164" s="27" t="n">
        <v>10</v>
      </c>
      <c r="AL164" s="27" t="n">
        <v>0</v>
      </c>
      <c r="AM164" s="27" t="inlineStr">
        <is>
          <t>04/09/2023 01:40:09 p. m.</t>
        </is>
      </c>
      <c r="AN164" s="27" t="n">
        <v>3</v>
      </c>
      <c r="AO164" s="27" t="n">
        <v>10</v>
      </c>
      <c r="AP164" s="27" t="inlineStr">
        <is>
          <t>2993.65</t>
        </is>
      </c>
      <c r="AQ164" s="27" t="n">
        <v>10</v>
      </c>
      <c r="AR164" s="27" t="inlineStr">
        <is>
          <t>2993.65</t>
        </is>
      </c>
      <c r="AS164" s="27" t="n">
        <v>10</v>
      </c>
      <c r="AT164" s="27" t="inlineStr">
        <is>
          <t>2993.65</t>
        </is>
      </c>
      <c r="AU164" s="27" t="n">
        <v>0</v>
      </c>
      <c r="AV164" s="27" t="n">
        <v>0</v>
      </c>
      <c r="AW164" s="27" t="n">
        <v>0</v>
      </c>
      <c r="AX164" s="27" t="n">
        <v>0</v>
      </c>
      <c r="AY164" s="27" t="n">
        <v>0</v>
      </c>
      <c r="AZ164" s="27" t="n">
        <v>0</v>
      </c>
      <c r="BA164" s="27" t="n">
        <v>1</v>
      </c>
      <c r="BB164" s="27" t="n"/>
      <c r="BC164" s="27" t="n"/>
      <c r="BD164" s="27" t="n">
        <v>16329</v>
      </c>
      <c r="BE164" s="27" t="n">
        <v>5443</v>
      </c>
      <c r="BF164" s="27" t="inlineStr">
        <is>
          <t>14696.1</t>
        </is>
      </c>
      <c r="BG164" s="27" t="inlineStr">
        <is>
          <t>4898.7</t>
        </is>
      </c>
      <c r="BH164" s="22" t="n">
        <v>45741</v>
      </c>
      <c r="BI164" s="23" t="n"/>
      <c r="BJ164" s="27" t="n"/>
      <c r="BK164" s="27" t="n"/>
      <c r="BL164" s="27" t="n"/>
      <c r="BM164" s="27" t="n"/>
      <c r="BN164" s="27" t="n"/>
      <c r="BO164" s="24" t="n"/>
      <c r="BP164" s="24" t="n"/>
      <c r="BQ164" s="24" t="n"/>
      <c r="BR164" s="24" t="n"/>
      <c r="BS164" s="24" t="n"/>
      <c r="BT164" s="24">
        <f>+VLOOKUP(C164,[1]CV2360!$A$5:$N$900,14,FALSE)</f>
        <v/>
      </c>
      <c r="BU164" s="24">
        <f>+VLOOKUP(C164,[1]CV2420!$A$5:$N$900,14,FALSE)</f>
        <v/>
      </c>
      <c r="BV164" s="24">
        <f>+VLOOKUP(C164,[1]CV2440!$A$5:$N$900,14,FALSE)</f>
        <v/>
      </c>
      <c r="BW164" s="24">
        <f>+VLOOKUP(C164,[1]CV2460!$A$5:$N$900,14,FALSE)</f>
        <v/>
      </c>
      <c r="BX164" s="24">
        <f>+VLOOKUP(C164,[1]CV2520!$A$5:$N$900,14,FALSE)</f>
        <v/>
      </c>
      <c r="BY164" s="24">
        <f>+VLOOKUP(C164,CV!$A$5:$N$896,14,FALSE)</f>
        <v/>
      </c>
      <c r="BZ164" s="24">
        <f>SUBTOTAL(9,BO164:BY164)</f>
        <v/>
      </c>
      <c r="CA164" s="27" t="n"/>
      <c r="CB164" s="27" t="n"/>
      <c r="CC164" s="27" t="n"/>
      <c r="CD164" s="27" t="n"/>
    </row>
    <row r="165">
      <c r="A165" s="19">
        <f>+C165</f>
        <v/>
      </c>
      <c r="B165" s="27">
        <f>+VLOOKUP(A165,'BASE 2540'!$A$2:$B$500,2,FALSE)</f>
        <v/>
      </c>
      <c r="C165" s="27" t="n">
        <v>808009</v>
      </c>
      <c r="D165" s="27" t="inlineStr">
        <is>
          <t>Oropeza</t>
        </is>
      </c>
      <c r="E165" s="27" t="inlineStr">
        <is>
          <t>Oseguera</t>
        </is>
      </c>
      <c r="F165" s="27" t="inlineStr">
        <is>
          <t>Ana Luisa</t>
        </is>
      </c>
      <c r="G165" s="27">
        <f>+CONCATENATE(D165,"  ",E165," ",F165,)</f>
        <v/>
      </c>
      <c r="H165" s="27" t="inlineStr">
        <is>
          <t>AS</t>
        </is>
      </c>
      <c r="I165" s="27" t="n"/>
      <c r="J165" s="27" t="n">
        <v>2</v>
      </c>
      <c r="K165" s="27" t="inlineStr">
        <is>
          <t>Centro</t>
        </is>
      </c>
      <c r="L165" s="27" t="inlineStr">
        <is>
          <t>TAX</t>
        </is>
      </c>
      <c r="M165" s="27" t="n"/>
      <c r="N165" s="27" t="n"/>
      <c r="O165" s="27" t="n"/>
      <c r="P165" s="27" t="inlineStr">
        <is>
          <t>LIC-EJDE-17</t>
        </is>
      </c>
      <c r="Q165" s="27" t="inlineStr">
        <is>
          <t>LI</t>
        </is>
      </c>
      <c r="R165" s="25" t="n">
        <v>2e+25</v>
      </c>
      <c r="S165" s="27" t="inlineStr">
        <is>
          <t>F</t>
        </is>
      </c>
      <c r="T165" s="27" t="inlineStr">
        <is>
          <t>RI</t>
        </is>
      </c>
      <c r="U165" s="27" t="inlineStr">
        <is>
          <t>-</t>
        </is>
      </c>
      <c r="V165" s="27" t="inlineStr">
        <is>
          <t>27-APR-25 00:00:00</t>
        </is>
      </c>
      <c r="W165" s="27" t="n">
        <v>202360</v>
      </c>
      <c r="X165" s="27" t="inlineStr">
        <is>
          <t>Matutino</t>
        </is>
      </c>
      <c r="Y165" s="27" t="inlineStr">
        <is>
          <t xml:space="preserve"> No especificada</t>
        </is>
      </c>
      <c r="Z165" s="27" t="n"/>
      <c r="AA165" s="27" t="n">
        <v>-5576649799</v>
      </c>
      <c r="AB165" s="27" t="inlineStr">
        <is>
          <t>OOOA031220MMCRSNA5</t>
        </is>
      </c>
      <c r="AC165" s="22" t="n">
        <v>37975</v>
      </c>
      <c r="AD165" s="22" t="n">
        <v>45755</v>
      </c>
      <c r="AE165" s="23" t="inlineStr">
        <is>
          <t>fani.oropeza.osg@gmail.com</t>
        </is>
      </c>
      <c r="AF165" s="27" t="inlineStr">
        <is>
          <t>00808009@red.unid.mx</t>
        </is>
      </c>
      <c r="AG165" s="27" t="n">
        <v>4480</v>
      </c>
      <c r="AH165" s="27" t="n">
        <v>5</v>
      </c>
      <c r="AI165" s="27" t="n">
        <v>0</v>
      </c>
      <c r="AJ165" s="27" t="n">
        <v>5</v>
      </c>
      <c r="AK165" s="27" t="n">
        <v>5</v>
      </c>
      <c r="AL165" s="27" t="n">
        <v>0</v>
      </c>
      <c r="AM165" s="27" t="inlineStr">
        <is>
          <t>08/08/2023 09:35:57 a. m.</t>
        </is>
      </c>
      <c r="AN165" s="27" t="n">
        <v>3</v>
      </c>
      <c r="AO165" s="27" t="n">
        <v>5</v>
      </c>
      <c r="AP165" s="27" t="inlineStr">
        <is>
          <t>217.6</t>
        </is>
      </c>
      <c r="AQ165" s="27" t="n">
        <v>5</v>
      </c>
      <c r="AR165" s="27" t="inlineStr">
        <is>
          <t>217.6</t>
        </is>
      </c>
      <c r="AS165" s="27" t="n">
        <v>5</v>
      </c>
      <c r="AT165" s="27" t="inlineStr">
        <is>
          <t>217.6</t>
        </is>
      </c>
      <c r="AU165" s="27" t="n">
        <v>0</v>
      </c>
      <c r="AV165" s="27" t="n">
        <v>0</v>
      </c>
      <c r="AW165" s="27" t="n">
        <v>0</v>
      </c>
      <c r="AX165" s="27" t="n">
        <v>0</v>
      </c>
      <c r="AY165" s="27" t="n">
        <v>0</v>
      </c>
      <c r="AZ165" s="27" t="n">
        <v>0</v>
      </c>
      <c r="BA165" s="27" t="n">
        <v>5</v>
      </c>
      <c r="BB165" s="27" t="n"/>
      <c r="BC165" s="27" t="n"/>
      <c r="BD165" s="27" t="n">
        <v>13056</v>
      </c>
      <c r="BE165" s="27" t="n">
        <v>3817</v>
      </c>
      <c r="BF165" s="27" t="inlineStr">
        <is>
          <t>12403.2</t>
        </is>
      </c>
      <c r="BG165" s="27" t="inlineStr">
        <is>
          <t>3626.15</t>
        </is>
      </c>
      <c r="BH165" s="22" t="n">
        <v>45755</v>
      </c>
      <c r="BI165" s="23" t="n"/>
      <c r="BJ165" s="27" t="n"/>
      <c r="BK165" s="27" t="n"/>
      <c r="BL165" s="27" t="n"/>
      <c r="BM165" s="27" t="n"/>
      <c r="BN165" s="27" t="n"/>
      <c r="BO165" s="24" t="n"/>
      <c r="BP165" s="24" t="n"/>
      <c r="BQ165" s="24" t="n"/>
      <c r="BR165" s="24" t="n"/>
      <c r="BS165" s="24" t="n"/>
      <c r="BT165" s="24">
        <f>+VLOOKUP(C165,[1]CV2360!$A$5:$N$900,14,FALSE)</f>
        <v/>
      </c>
      <c r="BU165" s="24">
        <f>+VLOOKUP(C165,[1]CV2420!$A$5:$N$900,14,FALSE)</f>
        <v/>
      </c>
      <c r="BV165" s="24">
        <f>+VLOOKUP(C165,[1]CV2440!$A$5:$N$900,14,FALSE)</f>
        <v/>
      </c>
      <c r="BW165" s="24">
        <f>+VLOOKUP(C165,[1]CV2460!$A$5:$N$900,14,FALSE)</f>
        <v/>
      </c>
      <c r="BX165" s="24">
        <f>+VLOOKUP(C165,[1]CV2520!$A$5:$N$900,14,FALSE)</f>
        <v/>
      </c>
      <c r="BY165" s="24">
        <f>+VLOOKUP(C165,CV!$A$5:$N$896,14,FALSE)</f>
        <v/>
      </c>
      <c r="BZ165" s="24">
        <f>SUBTOTAL(9,BO165:BY165)</f>
        <v/>
      </c>
      <c r="CA165" s="27" t="n"/>
      <c r="CB165" s="27" t="n"/>
      <c r="CC165" s="27" t="n"/>
      <c r="CD165" s="27" t="n"/>
    </row>
    <row r="166">
      <c r="A166" s="19">
        <f>+C166</f>
        <v/>
      </c>
      <c r="B166" s="27">
        <f>+VLOOKUP(A166,'BASE 2540'!$A$2:$B$500,2,FALSE)</f>
        <v/>
      </c>
      <c r="C166" s="27" t="n">
        <v>808896</v>
      </c>
      <c r="D166" s="27" t="inlineStr">
        <is>
          <t>Romo</t>
        </is>
      </c>
      <c r="E166" s="27" t="inlineStr">
        <is>
          <t>Cortés</t>
        </is>
      </c>
      <c r="F166" s="27" t="inlineStr">
        <is>
          <t>Ernesto Paolo</t>
        </is>
      </c>
      <c r="G166" s="27">
        <f>+CONCATENATE(D166,"  ",E166," ",F166,)</f>
        <v/>
      </c>
      <c r="H166" s="27" t="inlineStr">
        <is>
          <t>AS</t>
        </is>
      </c>
      <c r="I166" s="27" t="n"/>
      <c r="J166" s="27" t="n">
        <v>2</v>
      </c>
      <c r="K166" s="27" t="inlineStr">
        <is>
          <t>Centro</t>
        </is>
      </c>
      <c r="L166" s="27" t="inlineStr">
        <is>
          <t>TAX</t>
        </is>
      </c>
      <c r="M166" s="27" t="n"/>
      <c r="N166" s="27" t="n"/>
      <c r="O166" s="27" t="n"/>
      <c r="P166" s="27" t="inlineStr">
        <is>
          <t>LIC-DSGD-18</t>
        </is>
      </c>
      <c r="Q166" s="27" t="inlineStr">
        <is>
          <t>LI</t>
        </is>
      </c>
      <c r="R166" s="27" t="inlineStr">
        <is>
          <t>2L25</t>
        </is>
      </c>
      <c r="S166" s="27" t="inlineStr">
        <is>
          <t>M</t>
        </is>
      </c>
      <c r="T166" s="27" t="inlineStr">
        <is>
          <t>RI</t>
        </is>
      </c>
      <c r="U166" s="27" t="inlineStr">
        <is>
          <t>-</t>
        </is>
      </c>
      <c r="V166" s="27" t="inlineStr">
        <is>
          <t>23-APR-25 00:00:00</t>
        </is>
      </c>
      <c r="W166" s="27" t="n">
        <v>202360</v>
      </c>
      <c r="X166" s="27" t="inlineStr">
        <is>
          <t>Matutino</t>
        </is>
      </c>
      <c r="Y166" s="27" t="inlineStr">
        <is>
          <t xml:space="preserve"> No especificada</t>
        </is>
      </c>
      <c r="Z166" s="27" t="n"/>
      <c r="AA166" s="27" t="n">
        <v>-5570809476</v>
      </c>
      <c r="AB166" s="27" t="inlineStr">
        <is>
          <t>ROCE050103HDFMRRA3</t>
        </is>
      </c>
      <c r="AC166" s="22" t="n">
        <v>38355</v>
      </c>
      <c r="AD166" s="22" t="n">
        <v>45800</v>
      </c>
      <c r="AE166" s="23" t="inlineStr">
        <is>
          <t>paoloromo2@gmail.com</t>
        </is>
      </c>
      <c r="AF166" s="27" t="inlineStr">
        <is>
          <t>00808896@red.unid.mx</t>
        </is>
      </c>
      <c r="AG166" s="27" t="n">
        <v>15220</v>
      </c>
      <c r="AH166" s="27" t="n">
        <v>60</v>
      </c>
      <c r="AI166" s="27" t="n">
        <v>0</v>
      </c>
      <c r="AJ166" s="27" t="n">
        <v>60</v>
      </c>
      <c r="AK166" s="27" t="n">
        <v>60</v>
      </c>
      <c r="AL166" s="27" t="n">
        <v>0</v>
      </c>
      <c r="AM166" s="27" t="inlineStr">
        <is>
          <t>09/08/2023 12:14:01 p. m.</t>
        </is>
      </c>
      <c r="AN166" s="27" t="n">
        <v>3</v>
      </c>
      <c r="AO166" s="27" t="n">
        <v>60</v>
      </c>
      <c r="AP166" s="27" t="inlineStr">
        <is>
          <t>3265.8</t>
        </is>
      </c>
      <c r="AQ166" s="27" t="n">
        <v>60</v>
      </c>
      <c r="AR166" s="27" t="inlineStr">
        <is>
          <t>3265.8</t>
        </is>
      </c>
      <c r="AS166" s="27" t="n">
        <v>60</v>
      </c>
      <c r="AT166" s="27" t="inlineStr">
        <is>
          <t>3265.8</t>
        </is>
      </c>
      <c r="AU166" s="27" t="n">
        <v>0</v>
      </c>
      <c r="AV166" s="27" t="n">
        <v>0</v>
      </c>
      <c r="AW166" s="27" t="n">
        <v>0</v>
      </c>
      <c r="AX166" s="27" t="n">
        <v>0</v>
      </c>
      <c r="AY166" s="27" t="n">
        <v>0</v>
      </c>
      <c r="AZ166" s="27" t="n">
        <v>0</v>
      </c>
      <c r="BA166" s="27" t="n">
        <v>5</v>
      </c>
      <c r="BB166" s="27" t="n"/>
      <c r="BC166" s="27" t="n"/>
      <c r="BD166" s="27" t="n">
        <v>16329</v>
      </c>
      <c r="BE166" s="27" t="n">
        <v>5443</v>
      </c>
      <c r="BF166" s="27" t="inlineStr">
        <is>
          <t>6531.6</t>
        </is>
      </c>
      <c r="BG166" s="27" t="inlineStr">
        <is>
          <t>2177.2</t>
        </is>
      </c>
      <c r="BH166" s="22" t="n">
        <v>45741</v>
      </c>
      <c r="BI166" s="23" t="n"/>
      <c r="BJ166" s="27" t="n"/>
      <c r="BK166" s="27" t="n"/>
      <c r="BL166" s="27" t="n"/>
      <c r="BM166" s="27" t="n"/>
      <c r="BN166" s="27" t="n"/>
      <c r="BO166" s="24" t="n"/>
      <c r="BP166" s="24" t="n"/>
      <c r="BQ166" s="24" t="n"/>
      <c r="BR166" s="24" t="n"/>
      <c r="BS166" s="24" t="n"/>
      <c r="BT166" s="24">
        <f>+VLOOKUP(C166,[1]CV2360!$A$5:$N$900,14,FALSE)</f>
        <v/>
      </c>
      <c r="BU166" s="24">
        <f>+VLOOKUP(C166,[1]CV2420!$A$5:$N$900,14,FALSE)</f>
        <v/>
      </c>
      <c r="BV166" s="24">
        <f>+VLOOKUP(C166,[1]CV2440!$A$5:$N$900,14,FALSE)</f>
        <v/>
      </c>
      <c r="BW166" s="24">
        <f>+VLOOKUP(C166,[1]CV2460!$A$5:$N$900,14,FALSE)</f>
        <v/>
      </c>
      <c r="BX166" s="24">
        <f>+VLOOKUP(C166,[1]CV2520!$A$5:$N$900,14,FALSE)</f>
        <v/>
      </c>
      <c r="BY166" s="24">
        <f>+VLOOKUP(C166,CV!$A$5:$N$896,14,FALSE)</f>
        <v/>
      </c>
      <c r="BZ166" s="24">
        <f>SUBTOTAL(9,BO166:BY166)</f>
        <v/>
      </c>
      <c r="CA166" s="27" t="n"/>
      <c r="CB166" s="27" t="n"/>
      <c r="CC166" s="27" t="n"/>
      <c r="CD166" s="27" t="n"/>
    </row>
    <row r="167">
      <c r="A167" s="19">
        <f>+C167</f>
        <v/>
      </c>
      <c r="B167" s="27">
        <f>+VLOOKUP(A167,'BASE 2540'!$A$2:$B$500,2,FALSE)</f>
        <v/>
      </c>
      <c r="C167" s="27" t="n">
        <v>809030</v>
      </c>
      <c r="D167" s="27" t="inlineStr">
        <is>
          <t>Mendoza</t>
        </is>
      </c>
      <c r="E167" s="27" t="inlineStr">
        <is>
          <t>Lailson</t>
        </is>
      </c>
      <c r="F167" s="27" t="inlineStr">
        <is>
          <t>Ailin Aixa</t>
        </is>
      </c>
      <c r="G167" s="27">
        <f>+CONCATENATE(D167,"  ",E167," ",F167,)</f>
        <v/>
      </c>
      <c r="H167" s="27" t="inlineStr">
        <is>
          <t>AS</t>
        </is>
      </c>
      <c r="I167" s="27" t="n"/>
      <c r="J167" s="27" t="n">
        <v>2</v>
      </c>
      <c r="K167" s="27" t="inlineStr">
        <is>
          <t>Centro</t>
        </is>
      </c>
      <c r="L167" s="27" t="inlineStr">
        <is>
          <t>TAX</t>
        </is>
      </c>
      <c r="M167" s="27" t="n"/>
      <c r="N167" s="27" t="n"/>
      <c r="O167" s="27" t="n"/>
      <c r="P167" s="27" t="inlineStr">
        <is>
          <t>LIC-DSGD-18</t>
        </is>
      </c>
      <c r="Q167" s="27" t="inlineStr">
        <is>
          <t>LI</t>
        </is>
      </c>
      <c r="R167" s="27" t="inlineStr">
        <is>
          <t>2L25</t>
        </is>
      </c>
      <c r="S167" s="27" t="inlineStr">
        <is>
          <t>F</t>
        </is>
      </c>
      <c r="T167" s="27" t="inlineStr">
        <is>
          <t>RI</t>
        </is>
      </c>
      <c r="U167" s="27" t="inlineStr">
        <is>
          <t>-</t>
        </is>
      </c>
      <c r="V167" s="27" t="inlineStr">
        <is>
          <t>23-APR-25 00:00:00</t>
        </is>
      </c>
      <c r="W167" s="27" t="n">
        <v>202360</v>
      </c>
      <c r="X167" s="27" t="inlineStr">
        <is>
          <t>Matutino</t>
        </is>
      </c>
      <c r="Y167" s="27" t="inlineStr">
        <is>
          <t xml:space="preserve"> No especificada</t>
        </is>
      </c>
      <c r="Z167" s="27" t="n"/>
      <c r="AA167" s="27" t="n">
        <v>-5610822081</v>
      </c>
      <c r="AB167" s="27" t="inlineStr">
        <is>
          <t>MELA050119MDFNLLA4</t>
        </is>
      </c>
      <c r="AC167" s="22" t="n">
        <v>38371</v>
      </c>
      <c r="AD167" s="22" t="n">
        <v>45796</v>
      </c>
      <c r="AE167" s="23" t="inlineStr">
        <is>
          <t>ailinaixa1901@gmail.com</t>
        </is>
      </c>
      <c r="AF167" s="27" t="inlineStr">
        <is>
          <t>00809030@red.unid.mx</t>
        </is>
      </c>
      <c r="AG167" s="27" t="n">
        <v>6300</v>
      </c>
      <c r="AH167" s="27" t="n">
        <v>60</v>
      </c>
      <c r="AI167" s="27" t="n">
        <v>0</v>
      </c>
      <c r="AJ167" s="27" t="n">
        <v>60</v>
      </c>
      <c r="AK167" s="27" t="n">
        <v>60</v>
      </c>
      <c r="AL167" s="27" t="n">
        <v>0</v>
      </c>
      <c r="AM167" s="27" t="inlineStr">
        <is>
          <t>10/08/2023 04:15:00 a. m.</t>
        </is>
      </c>
      <c r="AN167" s="27" t="n">
        <v>3</v>
      </c>
      <c r="AO167" s="27" t="n">
        <v>60</v>
      </c>
      <c r="AP167" s="27" t="inlineStr">
        <is>
          <t>3265.8</t>
        </is>
      </c>
      <c r="AQ167" s="27" t="n">
        <v>60</v>
      </c>
      <c r="AR167" s="27" t="inlineStr">
        <is>
          <t>3265.8</t>
        </is>
      </c>
      <c r="AS167" s="27" t="n">
        <v>60</v>
      </c>
      <c r="AT167" s="27" t="inlineStr">
        <is>
          <t>3265.8</t>
        </is>
      </c>
      <c r="AU167" s="27" t="n">
        <v>0</v>
      </c>
      <c r="AV167" s="27" t="n">
        <v>0</v>
      </c>
      <c r="AW167" s="27" t="n">
        <v>0</v>
      </c>
      <c r="AX167" s="27" t="n">
        <v>0</v>
      </c>
      <c r="AY167" s="27" t="n">
        <v>0</v>
      </c>
      <c r="AZ167" s="27" t="n">
        <v>0</v>
      </c>
      <c r="BA167" s="27" t="n">
        <v>5</v>
      </c>
      <c r="BB167" s="27" t="n"/>
      <c r="BC167" s="27" t="n"/>
      <c r="BD167" s="27" t="n">
        <v>16329</v>
      </c>
      <c r="BE167" s="27" t="n">
        <v>5443</v>
      </c>
      <c r="BF167" s="27" t="inlineStr">
        <is>
          <t>6531.6</t>
        </is>
      </c>
      <c r="BG167" s="27" t="inlineStr">
        <is>
          <t>2177.2</t>
        </is>
      </c>
      <c r="BH167" s="22" t="n">
        <v>45741</v>
      </c>
      <c r="BI167" s="23" t="n"/>
      <c r="BJ167" s="27" t="n"/>
      <c r="BK167" s="27" t="n"/>
      <c r="BL167" s="27" t="n"/>
      <c r="BM167" s="27" t="n"/>
      <c r="BN167" s="27" t="n"/>
      <c r="BO167" s="24" t="n"/>
      <c r="BP167" s="24" t="n"/>
      <c r="BQ167" s="24" t="n"/>
      <c r="BR167" s="24" t="n"/>
      <c r="BS167" s="24" t="n"/>
      <c r="BT167" s="24">
        <f>+VLOOKUP(C167,[1]CV2360!$A$5:$N$900,14,FALSE)</f>
        <v/>
      </c>
      <c r="BU167" s="24">
        <f>+VLOOKUP(C167,[1]CV2420!$A$5:$N$900,14,FALSE)</f>
        <v/>
      </c>
      <c r="BV167" s="24">
        <f>+VLOOKUP(C167,[1]CV2440!$A$5:$N$900,14,FALSE)</f>
        <v/>
      </c>
      <c r="BW167" s="24">
        <f>+VLOOKUP(C167,[1]CV2460!$A$5:$N$900,14,FALSE)</f>
        <v/>
      </c>
      <c r="BX167" s="24">
        <f>+VLOOKUP(C167,[1]CV2520!$A$5:$N$900,14,FALSE)</f>
        <v/>
      </c>
      <c r="BY167" s="24">
        <f>+VLOOKUP(C167,CV!$A$5:$N$896,14,FALSE)</f>
        <v/>
      </c>
      <c r="BZ167" s="24">
        <f>SUBTOTAL(9,BO167:BY167)</f>
        <v/>
      </c>
      <c r="CA167" s="27" t="n"/>
      <c r="CB167" s="27" t="n"/>
      <c r="CC167" s="27" t="n"/>
      <c r="CD167" s="27" t="n"/>
    </row>
    <row r="168">
      <c r="A168" s="19">
        <f>+C168</f>
        <v/>
      </c>
      <c r="B168" s="27">
        <f>+VLOOKUP(A168,'BASE 2540'!$A$2:$B$500,2,FALSE)</f>
        <v/>
      </c>
      <c r="C168" s="27" t="n">
        <v>809172</v>
      </c>
      <c r="D168" s="27" t="inlineStr">
        <is>
          <t>Serna</t>
        </is>
      </c>
      <c r="E168" s="27" t="inlineStr">
        <is>
          <t>Desiderio</t>
        </is>
      </c>
      <c r="F168" s="27" t="inlineStr">
        <is>
          <t>Diego Brian</t>
        </is>
      </c>
      <c r="G168" s="27">
        <f>+CONCATENATE(D168,"  ",E168," ",F168,)</f>
        <v/>
      </c>
      <c r="H168" s="27" t="inlineStr">
        <is>
          <t>AS</t>
        </is>
      </c>
      <c r="I168" s="27" t="n"/>
      <c r="J168" s="27" t="n">
        <v>2</v>
      </c>
      <c r="K168" s="27" t="inlineStr">
        <is>
          <t>Centro</t>
        </is>
      </c>
      <c r="L168" s="27" t="inlineStr">
        <is>
          <t>TAX</t>
        </is>
      </c>
      <c r="M168" s="27" t="n"/>
      <c r="N168" s="27" t="n"/>
      <c r="O168" s="27" t="n"/>
      <c r="P168" s="27" t="inlineStr">
        <is>
          <t>LIC-SYSC-18</t>
        </is>
      </c>
      <c r="Q168" s="27" t="inlineStr">
        <is>
          <t>LI</t>
        </is>
      </c>
      <c r="R168" s="27" t="inlineStr">
        <is>
          <t>2L25</t>
        </is>
      </c>
      <c r="S168" s="27" t="inlineStr">
        <is>
          <t>M</t>
        </is>
      </c>
      <c r="T168" s="27" t="inlineStr">
        <is>
          <t>RI</t>
        </is>
      </c>
      <c r="U168" s="27" t="inlineStr">
        <is>
          <t>-</t>
        </is>
      </c>
      <c r="V168" s="27" t="inlineStr">
        <is>
          <t>23-APR-25 00:00:00</t>
        </is>
      </c>
      <c r="W168" s="27" t="n">
        <v>202360</v>
      </c>
      <c r="X168" s="27" t="inlineStr">
        <is>
          <t>Matutino</t>
        </is>
      </c>
      <c r="Y168" s="27" t="inlineStr">
        <is>
          <t xml:space="preserve"> No especificada</t>
        </is>
      </c>
      <c r="Z168" s="27" t="n"/>
      <c r="AA168" s="27" t="n">
        <v>-5539953581</v>
      </c>
      <c r="AB168" s="27" t="inlineStr">
        <is>
          <t>SEDD020908HDFRSGA9</t>
        </is>
      </c>
      <c r="AC168" s="22" t="n">
        <v>37507</v>
      </c>
      <c r="AD168" s="22" t="n">
        <v>45789</v>
      </c>
      <c r="AE168" s="23" t="inlineStr">
        <is>
          <t>desideriobrian921@gmail.com</t>
        </is>
      </c>
      <c r="AF168" s="27" t="inlineStr">
        <is>
          <t>00809172@red.unid.mx</t>
        </is>
      </c>
      <c r="AG168" s="27" t="n">
        <v>4630</v>
      </c>
      <c r="AH168" s="27" t="n">
        <v>50</v>
      </c>
      <c r="AI168" s="27" t="n">
        <v>0</v>
      </c>
      <c r="AJ168" s="27" t="n">
        <v>50</v>
      </c>
      <c r="AK168" s="27" t="n">
        <v>50</v>
      </c>
      <c r="AL168" s="27" t="n">
        <v>0</v>
      </c>
      <c r="AM168" s="27" t="inlineStr">
        <is>
          <t>10/08/2023 03:23:29 p. m.</t>
        </is>
      </c>
      <c r="AN168" s="27" t="n">
        <v>3</v>
      </c>
      <c r="AO168" s="27" t="n">
        <v>50</v>
      </c>
      <c r="AP168" s="27" t="inlineStr">
        <is>
          <t>2721.5</t>
        </is>
      </c>
      <c r="AQ168" s="27" t="n">
        <v>50</v>
      </c>
      <c r="AR168" s="27" t="inlineStr">
        <is>
          <t>2721.5</t>
        </is>
      </c>
      <c r="AS168" s="27" t="n">
        <v>50</v>
      </c>
      <c r="AT168" s="27" t="inlineStr">
        <is>
          <t>2721.5</t>
        </is>
      </c>
      <c r="AU168" s="27" t="n">
        <v>0</v>
      </c>
      <c r="AV168" s="27" t="n">
        <v>0</v>
      </c>
      <c r="AW168" s="27" t="n">
        <v>0</v>
      </c>
      <c r="AX168" s="27" t="n">
        <v>0</v>
      </c>
      <c r="AY168" s="27" t="n">
        <v>0</v>
      </c>
      <c r="AZ168" s="27" t="n">
        <v>0</v>
      </c>
      <c r="BA168" s="27" t="n">
        <v>5</v>
      </c>
      <c r="BB168" s="27" t="n"/>
      <c r="BC168" s="27" t="n"/>
      <c r="BD168" s="27" t="n">
        <v>16329</v>
      </c>
      <c r="BE168" s="27" t="n">
        <v>5443</v>
      </c>
      <c r="BF168" s="27" t="inlineStr">
        <is>
          <t>8164.5</t>
        </is>
      </c>
      <c r="BG168" s="27" t="inlineStr">
        <is>
          <t>2721.5</t>
        </is>
      </c>
      <c r="BH168" s="22" t="n">
        <v>45742</v>
      </c>
      <c r="BI168" s="23" t="n"/>
      <c r="BJ168" s="27" t="n"/>
      <c r="BK168" s="27" t="n"/>
      <c r="BL168" s="27" t="n"/>
      <c r="BM168" s="27" t="n"/>
      <c r="BN168" s="27" t="n"/>
      <c r="BO168" s="24" t="n"/>
      <c r="BP168" s="24" t="n"/>
      <c r="BQ168" s="24" t="n"/>
      <c r="BR168" s="24" t="n"/>
      <c r="BS168" s="24" t="n"/>
      <c r="BT168" s="24">
        <f>+VLOOKUP(C168,[1]CV2360!$A$5:$N$900,14,FALSE)</f>
        <v/>
      </c>
      <c r="BU168" s="24">
        <f>+VLOOKUP(C168,[1]CV2420!$A$5:$N$900,14,FALSE)</f>
        <v/>
      </c>
      <c r="BV168" s="24">
        <f>+VLOOKUP(C168,[1]CV2440!$A$5:$N$900,14,FALSE)</f>
        <v/>
      </c>
      <c r="BW168" s="24">
        <f>+VLOOKUP(C168,[1]CV2460!$A$5:$N$900,14,FALSE)</f>
        <v/>
      </c>
      <c r="BX168" s="24">
        <f>+VLOOKUP(C168,[1]CV2520!$A$5:$N$900,14,FALSE)</f>
        <v/>
      </c>
      <c r="BY168" s="24">
        <f>+VLOOKUP(C168,CV!$A$5:$N$896,14,FALSE)</f>
        <v/>
      </c>
      <c r="BZ168" s="24">
        <f>SUBTOTAL(9,BO168:BY168)</f>
        <v/>
      </c>
      <c r="CA168" s="27" t="n"/>
      <c r="CB168" s="27" t="n"/>
      <c r="CC168" s="27" t="n"/>
      <c r="CD168" s="27" t="n"/>
    </row>
    <row r="169">
      <c r="A169" s="19">
        <f>+C169</f>
        <v/>
      </c>
      <c r="B169" s="27">
        <f>+VLOOKUP(A169,'BASE 2540'!$A$2:$B$500,2,FALSE)</f>
        <v/>
      </c>
      <c r="C169" s="27" t="n">
        <v>809554</v>
      </c>
      <c r="D169" s="27" t="inlineStr">
        <is>
          <t>Castillo</t>
        </is>
      </c>
      <c r="E169" s="27" t="inlineStr">
        <is>
          <t>Alvarez</t>
        </is>
      </c>
      <c r="F169" s="27" t="inlineStr">
        <is>
          <t>Hector Alonso</t>
        </is>
      </c>
      <c r="G169" s="27">
        <f>+CONCATENATE(D169,"  ",E169," ",F169,)</f>
        <v/>
      </c>
      <c r="H169" s="27" t="inlineStr">
        <is>
          <t>AS</t>
        </is>
      </c>
      <c r="I169" s="27" t="n"/>
      <c r="J169" s="27" t="n">
        <v>2</v>
      </c>
      <c r="K169" s="27" t="inlineStr">
        <is>
          <t>Centro</t>
        </is>
      </c>
      <c r="L169" s="27" t="inlineStr">
        <is>
          <t>TAX</t>
        </is>
      </c>
      <c r="M169" s="27" t="n"/>
      <c r="N169" s="27" t="n"/>
      <c r="O169" s="27" t="n"/>
      <c r="P169" s="27" t="inlineStr">
        <is>
          <t>LIC-EJAD-17</t>
        </is>
      </c>
      <c r="Q169" s="27" t="inlineStr">
        <is>
          <t>LI</t>
        </is>
      </c>
      <c r="R169" s="25" t="n">
        <v>2e+25</v>
      </c>
      <c r="S169" s="27" t="inlineStr">
        <is>
          <t>M</t>
        </is>
      </c>
      <c r="T169" s="27" t="inlineStr">
        <is>
          <t>RI</t>
        </is>
      </c>
      <c r="U169" s="27" t="inlineStr">
        <is>
          <t>-</t>
        </is>
      </c>
      <c r="V169" s="27" t="inlineStr">
        <is>
          <t>26-APR-25 00:00:00</t>
        </is>
      </c>
      <c r="W169" s="27" t="n">
        <v>202360</v>
      </c>
      <c r="X169" s="27" t="inlineStr">
        <is>
          <t>Sabatino</t>
        </is>
      </c>
      <c r="Y169" s="27" t="inlineStr">
        <is>
          <t xml:space="preserve"> No especificada</t>
        </is>
      </c>
      <c r="Z169" s="27" t="n"/>
      <c r="AA169" s="27" t="n">
        <v>-5535736250</v>
      </c>
      <c r="AB169" s="27" t="inlineStr">
        <is>
          <t>CAAH950501HDFSLC02</t>
        </is>
      </c>
      <c r="AC169" s="22" t="n">
        <v>34820</v>
      </c>
      <c r="AD169" s="22" t="n">
        <v>45768</v>
      </c>
      <c r="AE169" s="23" t="inlineStr">
        <is>
          <t>hec_u2@live.com.mx</t>
        </is>
      </c>
      <c r="AF169" s="27" t="inlineStr">
        <is>
          <t>00809554@red.unid.mx</t>
        </is>
      </c>
      <c r="AG169" s="27" t="n">
        <v>2240</v>
      </c>
      <c r="AH169" s="27" t="n">
        <v>55</v>
      </c>
      <c r="AI169" s="27" t="n">
        <v>0</v>
      </c>
      <c r="AJ169" s="27" t="n">
        <v>55</v>
      </c>
      <c r="AK169" s="27" t="n">
        <v>55</v>
      </c>
      <c r="AL169" s="27" t="n">
        <v>0</v>
      </c>
      <c r="AM169" s="27" t="inlineStr">
        <is>
          <t>13/08/2023 04:14:13 a. m.</t>
        </is>
      </c>
      <c r="AN169" s="27" t="n">
        <v>3</v>
      </c>
      <c r="AO169" s="27" t="n">
        <v>55</v>
      </c>
      <c r="AP169" s="27" t="inlineStr">
        <is>
          <t>2279.75</t>
        </is>
      </c>
      <c r="AQ169" s="27" t="n">
        <v>55</v>
      </c>
      <c r="AR169" s="27" t="inlineStr">
        <is>
          <t>2279.75</t>
        </is>
      </c>
      <c r="AS169" s="27" t="n">
        <v>55</v>
      </c>
      <c r="AT169" s="27" t="inlineStr">
        <is>
          <t>2279.75</t>
        </is>
      </c>
      <c r="AU169" s="27" t="n">
        <v>0</v>
      </c>
      <c r="AV169" s="27" t="n">
        <v>0</v>
      </c>
      <c r="AW169" s="27" t="n">
        <v>0</v>
      </c>
      <c r="AX169" s="27" t="n">
        <v>0</v>
      </c>
      <c r="AY169" s="27" t="n">
        <v>0</v>
      </c>
      <c r="AZ169" s="27" t="n">
        <v>0</v>
      </c>
      <c r="BA169" s="27" t="n">
        <v>3</v>
      </c>
      <c r="BB169" s="27" t="n"/>
      <c r="BC169" s="27" t="n"/>
      <c r="BD169" s="27" t="n">
        <v>10995</v>
      </c>
      <c r="BE169" s="27" t="n">
        <v>3817</v>
      </c>
      <c r="BF169" s="27" t="inlineStr">
        <is>
          <t>4947.75</t>
        </is>
      </c>
      <c r="BG169" s="27" t="inlineStr">
        <is>
          <t>1717.65</t>
        </is>
      </c>
      <c r="BH169" s="22" t="n">
        <v>45768</v>
      </c>
      <c r="BI169" s="23" t="n"/>
      <c r="BJ169" s="27" t="n"/>
      <c r="BK169" s="27" t="n"/>
      <c r="BL169" s="27" t="n"/>
      <c r="BM169" s="27" t="n"/>
      <c r="BN169" s="27" t="n"/>
      <c r="BO169" s="24" t="n"/>
      <c r="BP169" s="24" t="n"/>
      <c r="BQ169" s="24" t="n"/>
      <c r="BR169" s="24" t="n"/>
      <c r="BS169" s="24" t="n"/>
      <c r="BT169" s="24">
        <f>+VLOOKUP(C169,[1]CV2360!$A$5:$N$900,14,FALSE)</f>
        <v/>
      </c>
      <c r="BU169" s="24">
        <f>+VLOOKUP(C169,[1]CV2420!$A$5:$N$900,14,FALSE)</f>
        <v/>
      </c>
      <c r="BV169" s="24">
        <f>+VLOOKUP(C169,[1]CV2440!$A$5:$N$900,14,FALSE)</f>
        <v/>
      </c>
      <c r="BW169" s="24">
        <f>+VLOOKUP(C169,[1]CV2460!$A$5:$N$900,14,FALSE)</f>
        <v/>
      </c>
      <c r="BX169" s="24">
        <f>+VLOOKUP(C169,[1]CV2520!$A$5:$N$900,14,FALSE)</f>
        <v/>
      </c>
      <c r="BY169" s="24">
        <f>+VLOOKUP(C169,CV!$A$5:$N$896,14,FALSE)</f>
        <v/>
      </c>
      <c r="BZ169" s="24">
        <f>SUBTOTAL(9,BO169:BY169)</f>
        <v/>
      </c>
      <c r="CA169" s="27" t="n"/>
      <c r="CB169" s="27" t="n"/>
      <c r="CC169" s="27" t="n"/>
      <c r="CD169" s="27" t="n"/>
    </row>
    <row r="170">
      <c r="A170" s="19">
        <f>+C170</f>
        <v/>
      </c>
      <c r="B170" s="27">
        <f>+VLOOKUP(A170,'BASE 2540'!$A$2:$B$500,2,FALSE)</f>
        <v/>
      </c>
      <c r="C170" s="27" t="n">
        <v>810424</v>
      </c>
      <c r="D170" s="27" t="inlineStr">
        <is>
          <t>Ramirez</t>
        </is>
      </c>
      <c r="E170" s="27" t="inlineStr">
        <is>
          <t>Padilla</t>
        </is>
      </c>
      <c r="F170" s="27" t="inlineStr">
        <is>
          <t>Erica Mariana</t>
        </is>
      </c>
      <c r="G170" s="27">
        <f>+CONCATENATE(D170,"  ",E170," ",F170,)</f>
        <v/>
      </c>
      <c r="H170" s="27" t="inlineStr">
        <is>
          <t>AS</t>
        </is>
      </c>
      <c r="I170" s="27" t="n"/>
      <c r="J170" s="27" t="n">
        <v>2</v>
      </c>
      <c r="K170" s="27" t="inlineStr">
        <is>
          <t>Centro</t>
        </is>
      </c>
      <c r="L170" s="27" t="inlineStr">
        <is>
          <t>TAX</t>
        </is>
      </c>
      <c r="M170" s="27" t="n"/>
      <c r="N170" s="27" t="n"/>
      <c r="O170" s="27" t="n"/>
      <c r="P170" s="27" t="inlineStr">
        <is>
          <t>LIC-DSGD-18</t>
        </is>
      </c>
      <c r="Q170" s="27" t="inlineStr">
        <is>
          <t>LI</t>
        </is>
      </c>
      <c r="R170" s="27" t="inlineStr">
        <is>
          <t>2L25</t>
        </is>
      </c>
      <c r="S170" s="27" t="inlineStr">
        <is>
          <t>F</t>
        </is>
      </c>
      <c r="T170" s="27" t="inlineStr">
        <is>
          <t>RI</t>
        </is>
      </c>
      <c r="U170" s="27" t="inlineStr">
        <is>
          <t>-</t>
        </is>
      </c>
      <c r="V170" s="27" t="inlineStr">
        <is>
          <t>23-APR-25 00:00:00</t>
        </is>
      </c>
      <c r="W170" s="27" t="n">
        <v>202360</v>
      </c>
      <c r="X170" s="27" t="inlineStr">
        <is>
          <t>Matutino</t>
        </is>
      </c>
      <c r="Y170" s="27" t="inlineStr">
        <is>
          <t xml:space="preserve"> No especificada</t>
        </is>
      </c>
      <c r="Z170" s="27" t="n"/>
      <c r="AA170" s="27" t="n">
        <v>-5541172345</v>
      </c>
      <c r="AB170" s="27" t="inlineStr">
        <is>
          <t>RAPE040626MDFMDRA5</t>
        </is>
      </c>
      <c r="AC170" s="22" t="n">
        <v>38164</v>
      </c>
      <c r="AD170" s="27" t="inlineStr">
        <is>
          <t>23/05/2025 07:33:46 p. m.</t>
        </is>
      </c>
      <c r="AE170" s="23" t="inlineStr">
        <is>
          <t>ericamrz06@gmail.com</t>
        </is>
      </c>
      <c r="AF170" s="27" t="inlineStr">
        <is>
          <t>00810424@red.unid.mx</t>
        </is>
      </c>
      <c r="AG170" s="27" t="n">
        <v>11260</v>
      </c>
      <c r="AH170" s="27" t="n">
        <v>55</v>
      </c>
      <c r="AI170" s="27" t="n">
        <v>0</v>
      </c>
      <c r="AJ170" s="27" t="n">
        <v>55</v>
      </c>
      <c r="AK170" s="27" t="n">
        <v>55</v>
      </c>
      <c r="AL170" s="27" t="n">
        <v>0</v>
      </c>
      <c r="AM170" s="27" t="inlineStr">
        <is>
          <t>17/08/2023 04:03:33 p. m.</t>
        </is>
      </c>
      <c r="AN170" s="27" t="n">
        <v>3</v>
      </c>
      <c r="AO170" s="27" t="n">
        <v>55</v>
      </c>
      <c r="AP170" s="27" t="inlineStr">
        <is>
          <t>3265.8</t>
        </is>
      </c>
      <c r="AQ170" s="27" t="n">
        <v>55</v>
      </c>
      <c r="AR170" s="27" t="inlineStr">
        <is>
          <t>3265.8</t>
        </is>
      </c>
      <c r="AS170" s="27" t="n">
        <v>55</v>
      </c>
      <c r="AT170" s="27" t="inlineStr">
        <is>
          <t>3265.8</t>
        </is>
      </c>
      <c r="AU170" s="27" t="n">
        <v>0</v>
      </c>
      <c r="AV170" s="27" t="n">
        <v>0</v>
      </c>
      <c r="AW170" s="27" t="n">
        <v>0</v>
      </c>
      <c r="AX170" s="27" t="n">
        <v>0</v>
      </c>
      <c r="AY170" s="27" t="n">
        <v>0</v>
      </c>
      <c r="AZ170" s="27" t="n">
        <v>0</v>
      </c>
      <c r="BA170" s="27" t="n">
        <v>5</v>
      </c>
      <c r="BB170" s="27" t="n"/>
      <c r="BC170" s="27" t="n"/>
      <c r="BD170" s="27" t="n">
        <v>16329</v>
      </c>
      <c r="BE170" s="27" t="n">
        <v>5443</v>
      </c>
      <c r="BF170" s="27" t="inlineStr">
        <is>
          <t>7348.05</t>
        </is>
      </c>
      <c r="BG170" s="27" t="inlineStr">
        <is>
          <t>2449.35</t>
        </is>
      </c>
      <c r="BH170" s="22" t="n">
        <v>45741</v>
      </c>
      <c r="BI170" s="23" t="n"/>
      <c r="BJ170" s="27" t="n"/>
      <c r="BK170" s="27" t="n"/>
      <c r="BL170" s="27" t="n"/>
      <c r="BM170" s="27" t="n"/>
      <c r="BN170" s="27" t="n"/>
      <c r="BO170" s="24" t="n"/>
      <c r="BP170" s="24" t="n"/>
      <c r="BQ170" s="24" t="n"/>
      <c r="BR170" s="24" t="n"/>
      <c r="BS170" s="24" t="n"/>
      <c r="BT170" s="24">
        <f>+VLOOKUP(C170,[1]CV2360!$A$5:$N$900,14,FALSE)</f>
        <v/>
      </c>
      <c r="BU170" s="24">
        <f>+VLOOKUP(C170,[1]CV2420!$A$5:$N$900,14,FALSE)</f>
        <v/>
      </c>
      <c r="BV170" s="24">
        <f>+VLOOKUP(C170,[1]CV2440!$A$5:$N$900,14,FALSE)</f>
        <v/>
      </c>
      <c r="BW170" s="24">
        <f>+VLOOKUP(C170,[1]CV2460!$A$5:$N$900,14,FALSE)</f>
        <v/>
      </c>
      <c r="BX170" s="24">
        <f>+VLOOKUP(C170,[1]CV2520!$A$5:$N$900,14,FALSE)</f>
        <v/>
      </c>
      <c r="BY170" s="24">
        <f>+VLOOKUP(C170,CV!$A$5:$N$896,14,FALSE)</f>
        <v/>
      </c>
      <c r="BZ170" s="24">
        <f>SUBTOTAL(9,BO170:BY170)</f>
        <v/>
      </c>
      <c r="CA170" s="27" t="n"/>
      <c r="CB170" s="27" t="n"/>
      <c r="CC170" s="27" t="n"/>
      <c r="CD170" s="27" t="n"/>
    </row>
    <row r="171">
      <c r="A171" s="19">
        <f>+C171</f>
        <v/>
      </c>
      <c r="B171" s="27">
        <f>+VLOOKUP(A171,'BASE 2540'!$A$2:$B$500,2,FALSE)</f>
        <v/>
      </c>
      <c r="C171" s="27" t="n">
        <v>810585</v>
      </c>
      <c r="D171" s="27" t="inlineStr">
        <is>
          <t>Almazán</t>
        </is>
      </c>
      <c r="E171" s="27" t="inlineStr">
        <is>
          <t>López</t>
        </is>
      </c>
      <c r="F171" s="27" t="inlineStr">
        <is>
          <t xml:space="preserve">Alessandro </t>
        </is>
      </c>
      <c r="G171" s="27">
        <f>+CONCATENATE(D171,"  ",E171," ",F171,)</f>
        <v/>
      </c>
      <c r="H171" s="27" t="inlineStr">
        <is>
          <t>AS</t>
        </is>
      </c>
      <c r="I171" s="27" t="n"/>
      <c r="J171" s="27" t="n">
        <v>2</v>
      </c>
      <c r="K171" s="27" t="inlineStr">
        <is>
          <t>Centro</t>
        </is>
      </c>
      <c r="L171" s="27" t="inlineStr">
        <is>
          <t>TAX</t>
        </is>
      </c>
      <c r="M171" s="27" t="n"/>
      <c r="N171" s="27" t="n"/>
      <c r="O171" s="27" t="n"/>
      <c r="P171" s="27" t="inlineStr">
        <is>
          <t>LIC-DAEM-18</t>
        </is>
      </c>
      <c r="Q171" s="27" t="inlineStr">
        <is>
          <t>LI</t>
        </is>
      </c>
      <c r="R171" s="27" t="inlineStr">
        <is>
          <t>2A25</t>
        </is>
      </c>
      <c r="S171" s="27" t="inlineStr">
        <is>
          <t>M</t>
        </is>
      </c>
      <c r="T171" s="27" t="inlineStr">
        <is>
          <t>RI</t>
        </is>
      </c>
      <c r="U171" s="27" t="inlineStr">
        <is>
          <t>-</t>
        </is>
      </c>
      <c r="V171" s="27" t="inlineStr">
        <is>
          <t>23-APR-25 00:00:00</t>
        </is>
      </c>
      <c r="W171" s="27" t="n">
        <v>202360</v>
      </c>
      <c r="X171" s="27" t="inlineStr">
        <is>
          <t>Matutino</t>
        </is>
      </c>
      <c r="Y171" s="27" t="inlineStr">
        <is>
          <t xml:space="preserve"> No especificada</t>
        </is>
      </c>
      <c r="Z171" s="27" t="n"/>
      <c r="AA171" s="27" t="n">
        <v>-5542564825</v>
      </c>
      <c r="AB171" s="27" t="inlineStr">
        <is>
          <t>AALA050219HDFLPLA7</t>
        </is>
      </c>
      <c r="AC171" s="22" t="n">
        <v>38402</v>
      </c>
      <c r="AD171" s="22" t="n">
        <v>45782</v>
      </c>
      <c r="AE171" s="23" t="inlineStr">
        <is>
          <t>cless9azul@gmail.com</t>
        </is>
      </c>
      <c r="AF171" s="27" t="inlineStr">
        <is>
          <t>00810585@red.unid.mx</t>
        </is>
      </c>
      <c r="AG171" s="27" t="n">
        <v>4369</v>
      </c>
      <c r="AH171" s="27" t="n">
        <v>10</v>
      </c>
      <c r="AI171" s="27" t="n">
        <v>0</v>
      </c>
      <c r="AJ171" s="27" t="n">
        <v>10</v>
      </c>
      <c r="AK171" s="27" t="n">
        <v>10</v>
      </c>
      <c r="AL171" s="27" t="n">
        <v>0</v>
      </c>
      <c r="AM171" s="27" t="inlineStr">
        <is>
          <t>18/08/2023 12:46:07 p. m.</t>
        </is>
      </c>
      <c r="AN171" s="27" t="n">
        <v>3</v>
      </c>
      <c r="AO171" s="27" t="n">
        <v>10</v>
      </c>
      <c r="AP171" s="27" t="inlineStr">
        <is>
          <t>3265.8</t>
        </is>
      </c>
      <c r="AQ171" s="27" t="n">
        <v>10</v>
      </c>
      <c r="AR171" s="27" t="inlineStr">
        <is>
          <t>3265.8</t>
        </is>
      </c>
      <c r="AS171" s="27" t="n">
        <v>10</v>
      </c>
      <c r="AT171" s="27" t="inlineStr">
        <is>
          <t>3265.8</t>
        </is>
      </c>
      <c r="AU171" s="27" t="n">
        <v>0</v>
      </c>
      <c r="AV171" s="27" t="n">
        <v>0</v>
      </c>
      <c r="AW171" s="27" t="n">
        <v>0</v>
      </c>
      <c r="AX171" s="27" t="n">
        <v>0</v>
      </c>
      <c r="AY171" s="27" t="n">
        <v>0</v>
      </c>
      <c r="AZ171" s="27" t="n">
        <v>0</v>
      </c>
      <c r="BA171" s="27" t="n">
        <v>1</v>
      </c>
      <c r="BB171" s="27" t="n"/>
      <c r="BC171" s="27" t="n"/>
      <c r="BD171" s="27" t="n">
        <v>16329</v>
      </c>
      <c r="BE171" s="27" t="n">
        <v>5443</v>
      </c>
      <c r="BF171" s="27" t="inlineStr">
        <is>
          <t>14696.1</t>
        </is>
      </c>
      <c r="BG171" s="27" t="inlineStr">
        <is>
          <t>4898.7</t>
        </is>
      </c>
      <c r="BH171" s="22" t="n">
        <v>45740</v>
      </c>
      <c r="BI171" s="23" t="n"/>
      <c r="BJ171" s="27" t="n"/>
      <c r="BK171" s="27" t="n"/>
      <c r="BL171" s="27" t="n"/>
      <c r="BM171" s="27" t="n"/>
      <c r="BN171" s="27" t="n"/>
      <c r="BO171" s="24" t="n"/>
      <c r="BP171" s="24" t="n"/>
      <c r="BQ171" s="24" t="n"/>
      <c r="BR171" s="24" t="n"/>
      <c r="BS171" s="24" t="n"/>
      <c r="BT171" s="24">
        <f>+VLOOKUP(C171,[1]CV2360!$A$5:$N$900,14,FALSE)</f>
        <v/>
      </c>
      <c r="BU171" s="24">
        <f>+VLOOKUP(C171,[1]CV2420!$A$5:$N$900,14,FALSE)</f>
        <v/>
      </c>
      <c r="BV171" s="24">
        <f>+VLOOKUP(C171,[1]CV2440!$A$5:$N$900,14,FALSE)</f>
        <v/>
      </c>
      <c r="BW171" s="24">
        <f>+VLOOKUP(C171,[1]CV2460!$A$5:$N$900,14,FALSE)</f>
        <v/>
      </c>
      <c r="BX171" s="24">
        <f>+VLOOKUP(C171,[1]CV2520!$A$5:$N$900,14,FALSE)</f>
        <v/>
      </c>
      <c r="BY171" s="24">
        <f>+VLOOKUP(C171,CV!$A$5:$N$896,14,FALSE)</f>
        <v/>
      </c>
      <c r="BZ171" s="24">
        <f>SUBTOTAL(9,BO171:BY171)</f>
        <v/>
      </c>
      <c r="CA171" s="27" t="n"/>
      <c r="CB171" s="27" t="n"/>
      <c r="CC171" s="27" t="n"/>
      <c r="CD171" s="27" t="n"/>
    </row>
    <row r="172">
      <c r="A172" s="19">
        <f>+C172</f>
        <v/>
      </c>
      <c r="B172" s="27">
        <f>+VLOOKUP(A172,'BASE 2540'!$A$2:$B$500,2,FALSE)</f>
        <v/>
      </c>
      <c r="C172" s="27" t="n">
        <v>811413</v>
      </c>
      <c r="D172" s="27" t="inlineStr">
        <is>
          <t>Izquierdo</t>
        </is>
      </c>
      <c r="E172" s="27" t="inlineStr">
        <is>
          <t>Garcia</t>
        </is>
      </c>
      <c r="F172" s="27" t="inlineStr">
        <is>
          <t xml:space="preserve">Abigail </t>
        </is>
      </c>
      <c r="G172" s="27">
        <f>+CONCATENATE(D172,"  ",E172," ",F172,)</f>
        <v/>
      </c>
      <c r="H172" s="27" t="inlineStr">
        <is>
          <t>AS</t>
        </is>
      </c>
      <c r="I172" s="27" t="n"/>
      <c r="J172" s="27" t="n">
        <v>2</v>
      </c>
      <c r="K172" s="27" t="inlineStr">
        <is>
          <t>Centro</t>
        </is>
      </c>
      <c r="L172" s="27" t="inlineStr">
        <is>
          <t>TAX</t>
        </is>
      </c>
      <c r="M172" s="27" t="n"/>
      <c r="N172" s="27" t="n"/>
      <c r="O172" s="27" t="n"/>
      <c r="P172" s="27" t="inlineStr">
        <is>
          <t>LIC-DSGD-18</t>
        </is>
      </c>
      <c r="Q172" s="27" t="inlineStr">
        <is>
          <t>LI</t>
        </is>
      </c>
      <c r="R172" s="27" t="inlineStr">
        <is>
          <t>2L25</t>
        </is>
      </c>
      <c r="S172" s="27" t="inlineStr">
        <is>
          <t>F</t>
        </is>
      </c>
      <c r="T172" s="27" t="inlineStr">
        <is>
          <t>RI</t>
        </is>
      </c>
      <c r="U172" s="27" t="inlineStr">
        <is>
          <t>-</t>
        </is>
      </c>
      <c r="V172" s="27" t="inlineStr">
        <is>
          <t>23-APR-25 00:00:00</t>
        </is>
      </c>
      <c r="W172" s="27" t="n">
        <v>202360</v>
      </c>
      <c r="X172" s="27" t="inlineStr">
        <is>
          <t>Matutino</t>
        </is>
      </c>
      <c r="Y172" s="27" t="inlineStr">
        <is>
          <t xml:space="preserve"> No especificada</t>
        </is>
      </c>
      <c r="Z172" s="27" t="n"/>
      <c r="AA172" s="27" t="n">
        <v>-5561167123</v>
      </c>
      <c r="AB172" s="27" t="inlineStr">
        <is>
          <t>IUGA050604MDFZRBA4</t>
        </is>
      </c>
      <c r="AC172" s="22" t="n">
        <v>38507</v>
      </c>
      <c r="AD172" s="27" t="inlineStr">
        <is>
          <t>18/05/2025 08:55:03 p. m.</t>
        </is>
      </c>
      <c r="AE172" s="23" t="inlineStr">
        <is>
          <t>abi05.izquierdo@gmail.com</t>
        </is>
      </c>
      <c r="AF172" s="27" t="inlineStr">
        <is>
          <t>00811413@red.unid.mx</t>
        </is>
      </c>
      <c r="AG172" s="27" t="n">
        <v>8900</v>
      </c>
      <c r="AH172" s="27" t="n">
        <v>0</v>
      </c>
      <c r="AI172" s="27" t="n">
        <v>0</v>
      </c>
      <c r="AJ172" s="27" t="n">
        <v>0</v>
      </c>
      <c r="AK172" s="27" t="n">
        <v>0</v>
      </c>
      <c r="AL172" s="27" t="n">
        <v>0</v>
      </c>
      <c r="AM172" s="27" t="inlineStr">
        <is>
          <t>04/01/2024 01:55:45 p. m.</t>
        </is>
      </c>
      <c r="AN172" s="27" t="n">
        <v>3</v>
      </c>
      <c r="AO172" s="27" t="n">
        <v>0</v>
      </c>
      <c r="AP172" s="27" t="inlineStr">
        <is>
          <t>2449.35</t>
        </is>
      </c>
      <c r="AQ172" s="27" t="n">
        <v>0</v>
      </c>
      <c r="AR172" s="27" t="inlineStr">
        <is>
          <t>2449.35</t>
        </is>
      </c>
      <c r="AS172" s="27" t="n">
        <v>0</v>
      </c>
      <c r="AT172" s="27" t="inlineStr">
        <is>
          <t>2449.35</t>
        </is>
      </c>
      <c r="AU172" s="27" t="n">
        <v>0</v>
      </c>
      <c r="AV172" s="27" t="n">
        <v>0</v>
      </c>
      <c r="AW172" s="27" t="n">
        <v>0</v>
      </c>
      <c r="AX172" s="27" t="n">
        <v>0</v>
      </c>
      <c r="AY172" s="27" t="n">
        <v>0</v>
      </c>
      <c r="AZ172" s="27" t="n">
        <v>0</v>
      </c>
      <c r="BA172" s="27" t="n">
        <v>5</v>
      </c>
      <c r="BB172" s="27" t="n"/>
      <c r="BC172" s="27" t="n"/>
      <c r="BD172" s="27" t="n">
        <v>16329</v>
      </c>
      <c r="BE172" s="27" t="n">
        <v>5443</v>
      </c>
      <c r="BF172" s="27" t="n">
        <v>16329</v>
      </c>
      <c r="BG172" s="27" t="n">
        <v>5443</v>
      </c>
      <c r="BH172" s="22" t="n">
        <v>45741</v>
      </c>
      <c r="BI172" s="23" t="n"/>
      <c r="BJ172" s="27" t="n"/>
      <c r="BK172" s="27" t="n"/>
      <c r="BL172" s="27" t="n"/>
      <c r="BM172" s="27" t="n"/>
      <c r="BN172" s="27" t="n"/>
      <c r="BO172" s="24" t="n"/>
      <c r="BP172" s="24" t="n"/>
      <c r="BQ172" s="24" t="n"/>
      <c r="BR172" s="24" t="n"/>
      <c r="BS172" s="24" t="n"/>
      <c r="BT172" s="24">
        <f>+VLOOKUP(C172,[1]CV2360!$A$5:$N$900,14,FALSE)</f>
        <v/>
      </c>
      <c r="BU172" s="24">
        <f>+VLOOKUP(C172,[1]CV2420!$A$5:$N$900,14,FALSE)</f>
        <v/>
      </c>
      <c r="BV172" s="24">
        <f>+VLOOKUP(C172,[1]CV2440!$A$5:$N$900,14,FALSE)</f>
        <v/>
      </c>
      <c r="BW172" s="24">
        <f>+VLOOKUP(C172,[1]CV2460!$A$5:$N$900,14,FALSE)</f>
        <v/>
      </c>
      <c r="BX172" s="24">
        <f>+VLOOKUP(C172,[1]CV2520!$A$5:$N$900,14,FALSE)</f>
        <v/>
      </c>
      <c r="BY172" s="24">
        <f>+VLOOKUP(C172,CV!$A$5:$N$896,14,FALSE)</f>
        <v/>
      </c>
      <c r="BZ172" s="24">
        <f>SUBTOTAL(9,BO172:BY172)</f>
        <v/>
      </c>
      <c r="CA172" s="27" t="n"/>
      <c r="CB172" s="27" t="n"/>
      <c r="CC172" s="27" t="n"/>
      <c r="CD172" s="27" t="n"/>
    </row>
    <row r="173">
      <c r="A173" s="19">
        <f>+C173</f>
        <v/>
      </c>
      <c r="B173" s="27">
        <f>+VLOOKUP(A173,'BASE 2540'!$A$2:$B$500,2,FALSE)</f>
        <v/>
      </c>
      <c r="C173" s="27" t="n">
        <v>812158</v>
      </c>
      <c r="D173" s="27" t="inlineStr">
        <is>
          <t>Hernández</t>
        </is>
      </c>
      <c r="E173" s="27" t="inlineStr">
        <is>
          <t>Domínguez</t>
        </is>
      </c>
      <c r="F173" s="27" t="inlineStr">
        <is>
          <t>María Monserrat</t>
        </is>
      </c>
      <c r="G173" s="27">
        <f>+CONCATENATE(D173,"  ",E173," ",F173,)</f>
        <v/>
      </c>
      <c r="H173" s="27" t="inlineStr">
        <is>
          <t>AS</t>
        </is>
      </c>
      <c r="I173" s="27" t="n"/>
      <c r="J173" s="27" t="n">
        <v>2</v>
      </c>
      <c r="K173" s="27" t="inlineStr">
        <is>
          <t>Centro</t>
        </is>
      </c>
      <c r="L173" s="27" t="inlineStr">
        <is>
          <t>TAX</t>
        </is>
      </c>
      <c r="M173" s="27" t="n"/>
      <c r="N173" s="27" t="n"/>
      <c r="O173" s="27" t="n"/>
      <c r="P173" s="27" t="inlineStr">
        <is>
          <t>LIC-CTCO-18</t>
        </is>
      </c>
      <c r="Q173" s="27" t="inlineStr">
        <is>
          <t>LI</t>
        </is>
      </c>
      <c r="R173" s="27" t="inlineStr">
        <is>
          <t>2L25</t>
        </is>
      </c>
      <c r="S173" s="27" t="inlineStr">
        <is>
          <t>F</t>
        </is>
      </c>
      <c r="T173" s="27" t="inlineStr">
        <is>
          <t>RI</t>
        </is>
      </c>
      <c r="U173" s="27" t="inlineStr">
        <is>
          <t>-</t>
        </is>
      </c>
      <c r="V173" s="27" t="inlineStr">
        <is>
          <t>23-APR-25 00:00:00</t>
        </is>
      </c>
      <c r="W173" s="27" t="n">
        <v>202360</v>
      </c>
      <c r="X173" s="27" t="inlineStr">
        <is>
          <t>Matutino</t>
        </is>
      </c>
      <c r="Y173" s="27" t="inlineStr">
        <is>
          <t xml:space="preserve"> No especificada</t>
        </is>
      </c>
      <c r="Z173" s="27" t="n"/>
      <c r="AA173" s="27" t="n">
        <v>-5532437504</v>
      </c>
      <c r="AB173" s="27" t="inlineStr">
        <is>
          <t>HEDM020711MDFRMNA2</t>
        </is>
      </c>
      <c r="AC173" s="22" t="n">
        <v>37448</v>
      </c>
      <c r="AD173" s="22" t="n">
        <v>45776</v>
      </c>
      <c r="AE173" s="23" t="inlineStr">
        <is>
          <t>Monsew243@gmail.com</t>
        </is>
      </c>
      <c r="AF173" s="27" t="inlineStr">
        <is>
          <t>00812158@red.unid.mx</t>
        </is>
      </c>
      <c r="AG173" s="27" t="n">
        <v>16610</v>
      </c>
      <c r="AH173" s="27" t="n">
        <v>50</v>
      </c>
      <c r="AI173" s="27" t="n">
        <v>0</v>
      </c>
      <c r="AJ173" s="27" t="n">
        <v>50</v>
      </c>
      <c r="AK173" s="27" t="n">
        <v>50</v>
      </c>
      <c r="AL173" s="27" t="n">
        <v>0</v>
      </c>
      <c r="AM173" s="27" t="inlineStr">
        <is>
          <t>25/08/2023 05:23:38 p. m.</t>
        </is>
      </c>
      <c r="AN173" s="27" t="n">
        <v>3</v>
      </c>
      <c r="AO173" s="27" t="n">
        <v>50</v>
      </c>
      <c r="AP173" s="27" t="inlineStr">
        <is>
          <t>2721.5</t>
        </is>
      </c>
      <c r="AQ173" s="27" t="n">
        <v>50</v>
      </c>
      <c r="AR173" s="27" t="inlineStr">
        <is>
          <t>2721.5</t>
        </is>
      </c>
      <c r="AS173" s="27" t="n">
        <v>50</v>
      </c>
      <c r="AT173" s="27" t="inlineStr">
        <is>
          <t>2721.5</t>
        </is>
      </c>
      <c r="AU173" s="27" t="n">
        <v>0</v>
      </c>
      <c r="AV173" s="27" t="n">
        <v>0</v>
      </c>
      <c r="AW173" s="27" t="n">
        <v>0</v>
      </c>
      <c r="AX173" s="27" t="n">
        <v>0</v>
      </c>
      <c r="AY173" s="27" t="n">
        <v>0</v>
      </c>
      <c r="AZ173" s="27" t="n">
        <v>0</v>
      </c>
      <c r="BA173" s="27" t="n">
        <v>5</v>
      </c>
      <c r="BB173" s="27" t="n"/>
      <c r="BC173" s="27" t="n"/>
      <c r="BD173" s="27" t="n">
        <v>16329</v>
      </c>
      <c r="BE173" s="27" t="n">
        <v>5443</v>
      </c>
      <c r="BF173" s="27" t="inlineStr">
        <is>
          <t>8164.5</t>
        </is>
      </c>
      <c r="BG173" s="27" t="inlineStr">
        <is>
          <t>2721.5</t>
        </is>
      </c>
      <c r="BH173" s="22" t="n">
        <v>45741</v>
      </c>
      <c r="BI173" s="23" t="n"/>
      <c r="BJ173" s="27" t="n"/>
      <c r="BK173" s="27" t="n"/>
      <c r="BL173" s="27" t="n"/>
      <c r="BM173" s="27" t="n"/>
      <c r="BN173" s="27" t="n"/>
      <c r="BO173" s="24" t="n"/>
      <c r="BP173" s="24" t="n"/>
      <c r="BQ173" s="24" t="n"/>
      <c r="BR173" s="24" t="n"/>
      <c r="BS173" s="24" t="n"/>
      <c r="BT173" s="24">
        <f>+VLOOKUP(C173,[1]CV2360!$A$5:$N$900,14,FALSE)</f>
        <v/>
      </c>
      <c r="BU173" s="24">
        <f>+VLOOKUP(C173,[1]CV2420!$A$5:$N$900,14,FALSE)</f>
        <v/>
      </c>
      <c r="BV173" s="24">
        <f>+VLOOKUP(C173,[1]CV2440!$A$5:$N$900,14,FALSE)</f>
        <v/>
      </c>
      <c r="BW173" s="24">
        <f>+VLOOKUP(C173,[1]CV2460!$A$5:$N$900,14,FALSE)</f>
        <v/>
      </c>
      <c r="BX173" s="24">
        <f>+VLOOKUP(C173,[1]CV2520!$A$5:$N$900,14,FALSE)</f>
        <v/>
      </c>
      <c r="BY173" s="24">
        <f>+VLOOKUP(C173,CV!$A$5:$N$896,14,FALSE)</f>
        <v/>
      </c>
      <c r="BZ173" s="24">
        <f>SUBTOTAL(9,BO173:BY173)</f>
        <v/>
      </c>
      <c r="CA173" s="27" t="n"/>
      <c r="CB173" s="27" t="n"/>
      <c r="CC173" s="27" t="n"/>
      <c r="CD173" s="27" t="n"/>
    </row>
    <row r="174">
      <c r="A174" s="19">
        <f>+C174</f>
        <v/>
      </c>
      <c r="B174" s="27">
        <f>+VLOOKUP(A174,'BASE 2540'!$A$2:$B$500,2,FALSE)</f>
        <v/>
      </c>
      <c r="C174" s="27" t="n">
        <v>812167</v>
      </c>
      <c r="D174" s="27" t="inlineStr">
        <is>
          <t>Vilchis</t>
        </is>
      </c>
      <c r="E174" s="27" t="inlineStr">
        <is>
          <t>Calderon</t>
        </is>
      </c>
      <c r="F174" s="27" t="inlineStr">
        <is>
          <t>Ricardo Martin</t>
        </is>
      </c>
      <c r="G174" s="27">
        <f>+CONCATENATE(D174,"  ",E174," ",F174,)</f>
        <v/>
      </c>
      <c r="H174" s="27" t="inlineStr">
        <is>
          <t>AS</t>
        </is>
      </c>
      <c r="I174" s="27" t="n"/>
      <c r="J174" s="27" t="n">
        <v>2</v>
      </c>
      <c r="K174" s="27" t="inlineStr">
        <is>
          <t>Centro</t>
        </is>
      </c>
      <c r="L174" s="27" t="inlineStr">
        <is>
          <t>TAX</t>
        </is>
      </c>
      <c r="M174" s="27" t="n"/>
      <c r="N174" s="27" t="n"/>
      <c r="O174" s="27" t="n"/>
      <c r="P174" s="27" t="inlineStr">
        <is>
          <t>LIC-DERE-18</t>
        </is>
      </c>
      <c r="Q174" s="27" t="inlineStr">
        <is>
          <t>LI</t>
        </is>
      </c>
      <c r="R174" s="27" t="inlineStr">
        <is>
          <t>2L25</t>
        </is>
      </c>
      <c r="S174" s="27" t="inlineStr">
        <is>
          <t>M</t>
        </is>
      </c>
      <c r="T174" s="27" t="inlineStr">
        <is>
          <t>RI</t>
        </is>
      </c>
      <c r="U174" s="27" t="inlineStr">
        <is>
          <t>-</t>
        </is>
      </c>
      <c r="V174" s="27" t="inlineStr">
        <is>
          <t>29-APR-25 00:00:00</t>
        </is>
      </c>
      <c r="W174" s="27" t="n">
        <v>202360</v>
      </c>
      <c r="X174" s="27" t="inlineStr">
        <is>
          <t>Matutino</t>
        </is>
      </c>
      <c r="Y174" s="27" t="inlineStr">
        <is>
          <t xml:space="preserve"> No especificada</t>
        </is>
      </c>
      <c r="Z174" s="27" t="n"/>
      <c r="AA174" s="27" t="n">
        <v>-5535528225</v>
      </c>
      <c r="AB174" s="27" t="inlineStr">
        <is>
          <t>VICR011003HDFLLCA2</t>
        </is>
      </c>
      <c r="AC174" s="22" t="n">
        <v>37167</v>
      </c>
      <c r="AD174" s="22" t="n">
        <v>45751</v>
      </c>
      <c r="AE174" s="23" t="inlineStr">
        <is>
          <t>rmvilchis18@hotmal.com</t>
        </is>
      </c>
      <c r="AF174" s="27" t="inlineStr">
        <is>
          <t>00812167@red.unid.mx</t>
        </is>
      </c>
      <c r="AG174" s="27" t="n">
        <v>4200</v>
      </c>
      <c r="AH174" s="27" t="n">
        <v>10</v>
      </c>
      <c r="AI174" s="27" t="n">
        <v>0</v>
      </c>
      <c r="AJ174" s="27" t="n">
        <v>10</v>
      </c>
      <c r="AK174" s="27" t="n">
        <v>10</v>
      </c>
      <c r="AL174" s="27" t="n">
        <v>0</v>
      </c>
      <c r="AM174" s="27" t="inlineStr">
        <is>
          <t>25/08/2023 05:43:47 p. m.</t>
        </is>
      </c>
      <c r="AN174" s="27" t="n">
        <v>3</v>
      </c>
      <c r="AO174" s="27" t="n">
        <v>10</v>
      </c>
      <c r="AP174" s="27" t="inlineStr">
        <is>
          <t>571.5</t>
        </is>
      </c>
      <c r="AQ174" s="27" t="n">
        <v>10</v>
      </c>
      <c r="AR174" s="27" t="inlineStr">
        <is>
          <t>571.5</t>
        </is>
      </c>
      <c r="AS174" s="27" t="n">
        <v>10</v>
      </c>
      <c r="AT174" s="27" t="inlineStr">
        <is>
          <t>571.5</t>
        </is>
      </c>
      <c r="AU174" s="27" t="n">
        <v>0</v>
      </c>
      <c r="AV174" s="27" t="n">
        <v>0</v>
      </c>
      <c r="AW174" s="27" t="n">
        <v>0</v>
      </c>
      <c r="AX174" s="27" t="n">
        <v>0</v>
      </c>
      <c r="AY174" s="27" t="n">
        <v>0</v>
      </c>
      <c r="AZ174" s="27" t="n">
        <v>0</v>
      </c>
      <c r="BA174" s="27" t="n">
        <v>5</v>
      </c>
      <c r="BB174" s="27" t="n"/>
      <c r="BC174" s="27" t="n"/>
      <c r="BD174" s="27" t="n">
        <v>17145</v>
      </c>
      <c r="BE174" s="27" t="n">
        <v>5715</v>
      </c>
      <c r="BF174" s="27" t="inlineStr">
        <is>
          <t>15430.5</t>
        </is>
      </c>
      <c r="BG174" s="27" t="inlineStr">
        <is>
          <t>5143.5</t>
        </is>
      </c>
      <c r="BH174" s="22" t="n">
        <v>45751</v>
      </c>
      <c r="BI174" s="23" t="n"/>
      <c r="BJ174" s="27" t="n"/>
      <c r="BK174" s="27" t="n"/>
      <c r="BL174" s="27" t="n"/>
      <c r="BM174" s="27" t="n"/>
      <c r="BN174" s="27" t="n"/>
      <c r="BO174" s="24" t="n"/>
      <c r="BP174" s="24" t="n"/>
      <c r="BQ174" s="24" t="n"/>
      <c r="BR174" s="24" t="n"/>
      <c r="BS174" s="24" t="n"/>
      <c r="BT174" s="24">
        <f>+VLOOKUP(C174,[1]CV2360!$A$5:$N$900,14,FALSE)</f>
        <v/>
      </c>
      <c r="BU174" s="24">
        <f>+VLOOKUP(C174,[1]CV2420!$A$5:$N$900,14,FALSE)</f>
        <v/>
      </c>
      <c r="BV174" s="24">
        <f>+VLOOKUP(C174,[1]CV2440!$A$5:$N$900,14,FALSE)</f>
        <v/>
      </c>
      <c r="BW174" s="24">
        <f>+VLOOKUP(C174,[1]CV2460!$A$5:$N$900,14,FALSE)</f>
        <v/>
      </c>
      <c r="BX174" s="24">
        <f>+VLOOKUP(C174,[1]CV2520!$A$5:$N$900,14,FALSE)</f>
        <v/>
      </c>
      <c r="BY174" s="24">
        <f>+VLOOKUP(C174,CV!$A$5:$N$896,14,FALSE)</f>
        <v/>
      </c>
      <c r="BZ174" s="24">
        <f>SUBTOTAL(9,BO174:BY174)</f>
        <v/>
      </c>
      <c r="CA174" s="27" t="n"/>
      <c r="CB174" s="27" t="n"/>
      <c r="CC174" s="27" t="n"/>
      <c r="CD174" s="27" t="n"/>
    </row>
    <row r="175">
      <c r="A175" s="19">
        <f>+C175</f>
        <v/>
      </c>
      <c r="B175" s="27">
        <f>+VLOOKUP(A175,'BASE 2540'!$A$2:$B$500,2,FALSE)</f>
        <v/>
      </c>
      <c r="C175" s="27" t="n">
        <v>812400</v>
      </c>
      <c r="D175" s="27" t="inlineStr">
        <is>
          <t>Torres</t>
        </is>
      </c>
      <c r="E175" s="27" t="inlineStr">
        <is>
          <t xml:space="preserve"> De La Brena</t>
        </is>
      </c>
      <c r="F175" s="27" t="inlineStr">
        <is>
          <t xml:space="preserve">Jorge </t>
        </is>
      </c>
      <c r="G175" s="27">
        <f>+CONCATENATE(D175,"  ",E175," ",F175,)</f>
        <v/>
      </c>
      <c r="H175" s="27" t="inlineStr">
        <is>
          <t>AS</t>
        </is>
      </c>
      <c r="I175" s="27" t="n"/>
      <c r="J175" s="27" t="n">
        <v>2</v>
      </c>
      <c r="K175" s="27" t="inlineStr">
        <is>
          <t>Centro</t>
        </is>
      </c>
      <c r="L175" s="27" t="inlineStr">
        <is>
          <t>TAX</t>
        </is>
      </c>
      <c r="M175" s="27" t="n"/>
      <c r="N175" s="27" t="n"/>
      <c r="O175" s="27" t="n"/>
      <c r="P175" s="27" t="inlineStr">
        <is>
          <t>LIC-EJDE-17</t>
        </is>
      </c>
      <c r="Q175" s="27" t="inlineStr">
        <is>
          <t>LI</t>
        </is>
      </c>
      <c r="R175" s="25" t="n">
        <v>2e+25</v>
      </c>
      <c r="S175" s="27" t="inlineStr">
        <is>
          <t>M</t>
        </is>
      </c>
      <c r="T175" s="27" t="inlineStr">
        <is>
          <t>RI</t>
        </is>
      </c>
      <c r="U175" s="27" t="inlineStr">
        <is>
          <t>-</t>
        </is>
      </c>
      <c r="V175" s="27" t="inlineStr">
        <is>
          <t>27-APR-25 00:00:00</t>
        </is>
      </c>
      <c r="W175" s="27" t="n">
        <v>202360</v>
      </c>
      <c r="X175" s="27" t="inlineStr">
        <is>
          <t>Sabatino</t>
        </is>
      </c>
      <c r="Y175" s="27" t="inlineStr">
        <is>
          <t xml:space="preserve"> No especificada</t>
        </is>
      </c>
      <c r="Z175" s="27" t="n"/>
      <c r="AA175" s="27" t="n">
        <v>-8682560860</v>
      </c>
      <c r="AB175" s="27" t="inlineStr">
        <is>
          <t>TOBJ830829HDFRRR01</t>
        </is>
      </c>
      <c r="AC175" s="22" t="n">
        <v>30557</v>
      </c>
      <c r="AD175" s="22" t="n">
        <v>45747</v>
      </c>
      <c r="AE175" s="23" t="inlineStr">
        <is>
          <t>thegrinch2908j@gmail.com</t>
        </is>
      </c>
      <c r="AF175" s="27" t="inlineStr">
        <is>
          <t>00812400@red.unid.mx</t>
        </is>
      </c>
      <c r="AG175" s="27" t="n">
        <v>9880</v>
      </c>
      <c r="AH175" s="27" t="n">
        <v>65</v>
      </c>
      <c r="AI175" s="27" t="n">
        <v>0</v>
      </c>
      <c r="AJ175" s="27" t="n">
        <v>65</v>
      </c>
      <c r="AK175" s="27" t="n">
        <v>65</v>
      </c>
      <c r="AL175" s="27" t="n">
        <v>0</v>
      </c>
      <c r="AM175" s="27" t="inlineStr">
        <is>
          <t>26/08/2023 01:14:37 p. m.</t>
        </is>
      </c>
      <c r="AN175" s="27" t="n">
        <v>3</v>
      </c>
      <c r="AO175" s="27" t="n">
        <v>65</v>
      </c>
      <c r="AP175" s="27" t="inlineStr">
        <is>
          <t>2363.4</t>
        </is>
      </c>
      <c r="AQ175" s="27" t="n">
        <v>65</v>
      </c>
      <c r="AR175" s="27" t="inlineStr">
        <is>
          <t>2363.4</t>
        </is>
      </c>
      <c r="AS175" s="27" t="n">
        <v>65</v>
      </c>
      <c r="AT175" s="27" t="inlineStr">
        <is>
          <t>2363.4</t>
        </is>
      </c>
      <c r="AU175" s="27" t="n">
        <v>0</v>
      </c>
      <c r="AV175" s="27" t="n">
        <v>0</v>
      </c>
      <c r="AW175" s="27" t="n">
        <v>0</v>
      </c>
      <c r="AX175" s="27" t="n">
        <v>0</v>
      </c>
      <c r="AY175" s="27" t="n">
        <v>0</v>
      </c>
      <c r="AZ175" s="27" t="n">
        <v>0</v>
      </c>
      <c r="BA175" s="27" t="n">
        <v>4</v>
      </c>
      <c r="BB175" s="27" t="n"/>
      <c r="BC175" s="27" t="n"/>
      <c r="BD175" s="27" t="n">
        <v>10908</v>
      </c>
      <c r="BE175" s="27" t="n">
        <v>3636</v>
      </c>
      <c r="BF175" s="27" t="inlineStr">
        <is>
          <t>3817.8</t>
        </is>
      </c>
      <c r="BG175" s="27" t="inlineStr">
        <is>
          <t>1272.6</t>
        </is>
      </c>
      <c r="BH175" s="22" t="n">
        <v>45747</v>
      </c>
      <c r="BI175" s="23" t="n"/>
      <c r="BJ175" s="27" t="n"/>
      <c r="BK175" s="27" t="n"/>
      <c r="BL175" s="27" t="n"/>
      <c r="BM175" s="27" t="n"/>
      <c r="BN175" s="27" t="n"/>
      <c r="BO175" s="24" t="n"/>
      <c r="BP175" s="24" t="n"/>
      <c r="BQ175" s="24" t="n"/>
      <c r="BR175" s="24" t="n"/>
      <c r="BS175" s="24" t="n"/>
      <c r="BT175" s="24">
        <f>+VLOOKUP(C175,[1]CV2360!$A$5:$N$900,14,FALSE)</f>
        <v/>
      </c>
      <c r="BU175" s="24">
        <f>+VLOOKUP(C175,[1]CV2420!$A$5:$N$900,14,FALSE)</f>
        <v/>
      </c>
      <c r="BV175" s="24">
        <f>+VLOOKUP(C175,[1]CV2440!$A$5:$N$900,14,FALSE)</f>
        <v/>
      </c>
      <c r="BW175" s="24">
        <f>+VLOOKUP(C175,[1]CV2460!$A$5:$N$900,14,FALSE)</f>
        <v/>
      </c>
      <c r="BX175" s="24">
        <f>+VLOOKUP(C175,[1]CV2520!$A$5:$N$900,14,FALSE)</f>
        <v/>
      </c>
      <c r="BY175" s="24">
        <f>+VLOOKUP(C175,CV!$A$5:$N$896,14,FALSE)</f>
        <v/>
      </c>
      <c r="BZ175" s="24">
        <f>SUBTOTAL(9,BO175:BY175)</f>
        <v/>
      </c>
      <c r="CA175" s="27" t="n"/>
      <c r="CB175" s="27" t="n"/>
      <c r="CC175" s="27" t="n"/>
      <c r="CD175" s="27" t="n"/>
    </row>
    <row r="176">
      <c r="A176" s="19">
        <f>+C176</f>
        <v/>
      </c>
      <c r="B176" s="27">
        <f>+VLOOKUP(A176,'BASE 2540'!$A$2:$B$500,2,FALSE)</f>
        <v/>
      </c>
      <c r="C176" s="27" t="n">
        <v>812403</v>
      </c>
      <c r="D176" s="27" t="inlineStr">
        <is>
          <t>Bautista</t>
        </is>
      </c>
      <c r="E176" s="27" t="inlineStr">
        <is>
          <t>Villarreal</t>
        </is>
      </c>
      <c r="F176" s="27" t="inlineStr">
        <is>
          <t xml:space="preserve">Mirna </t>
        </is>
      </c>
      <c r="G176" s="27">
        <f>+CONCATENATE(D176,"  ",E176," ",F176,)</f>
        <v/>
      </c>
      <c r="H176" s="27" t="inlineStr">
        <is>
          <t>AS</t>
        </is>
      </c>
      <c r="I176" s="27" t="n"/>
      <c r="J176" s="27" t="n">
        <v>2</v>
      </c>
      <c r="K176" s="27" t="inlineStr">
        <is>
          <t>Centro</t>
        </is>
      </c>
      <c r="L176" s="27" t="inlineStr">
        <is>
          <t>TAX</t>
        </is>
      </c>
      <c r="M176" s="27" t="n"/>
      <c r="N176" s="27" t="n"/>
      <c r="O176" s="27" t="n"/>
      <c r="P176" s="27" t="inlineStr">
        <is>
          <t>LIC-EJAD-17</t>
        </is>
      </c>
      <c r="Q176" s="27" t="inlineStr">
        <is>
          <t>LI</t>
        </is>
      </c>
      <c r="R176" s="25" t="n">
        <v>2e+25</v>
      </c>
      <c r="S176" s="27" t="inlineStr">
        <is>
          <t>F</t>
        </is>
      </c>
      <c r="T176" s="27" t="inlineStr">
        <is>
          <t>RI</t>
        </is>
      </c>
      <c r="U176" s="27" t="inlineStr">
        <is>
          <t>-</t>
        </is>
      </c>
      <c r="V176" s="27" t="inlineStr">
        <is>
          <t>27-APR-25 00:00:00</t>
        </is>
      </c>
      <c r="W176" s="27" t="n">
        <v>202360</v>
      </c>
      <c r="X176" s="27" t="inlineStr">
        <is>
          <t>Sabatino</t>
        </is>
      </c>
      <c r="Y176" s="27" t="inlineStr">
        <is>
          <t xml:space="preserve"> No especificada</t>
        </is>
      </c>
      <c r="Z176" s="27" t="n"/>
      <c r="AA176" s="27" t="n">
        <v>-5631848296</v>
      </c>
      <c r="AB176" s="27" t="inlineStr">
        <is>
          <t>BAVM910526MDFTLR07</t>
        </is>
      </c>
      <c r="AC176" s="22" t="n">
        <v>33384</v>
      </c>
      <c r="AD176" s="22" t="n">
        <v>45743</v>
      </c>
      <c r="AE176" s="23" t="inlineStr">
        <is>
          <t>w-ba16@hotmail.com</t>
        </is>
      </c>
      <c r="AF176" s="27" t="inlineStr">
        <is>
          <t>00812403@red.unid.mx</t>
        </is>
      </c>
      <c r="AG176" s="27" t="n">
        <v>57210</v>
      </c>
      <c r="AH176" s="27" t="n">
        <v>65</v>
      </c>
      <c r="AI176" s="27" t="n">
        <v>0</v>
      </c>
      <c r="AJ176" s="27" t="n">
        <v>65</v>
      </c>
      <c r="AK176" s="27" t="n">
        <v>65</v>
      </c>
      <c r="AL176" s="27" t="n">
        <v>0</v>
      </c>
      <c r="AM176" s="27" t="inlineStr">
        <is>
          <t>26/08/2023 01:24:44 p. m.</t>
        </is>
      </c>
      <c r="AN176" s="27" t="n">
        <v>3</v>
      </c>
      <c r="AO176" s="27" t="n">
        <v>65</v>
      </c>
      <c r="AP176" s="27" t="inlineStr">
        <is>
          <t>2363.4</t>
        </is>
      </c>
      <c r="AQ176" s="27" t="n">
        <v>65</v>
      </c>
      <c r="AR176" s="27" t="inlineStr">
        <is>
          <t>2363.4</t>
        </is>
      </c>
      <c r="AS176" s="27" t="n">
        <v>65</v>
      </c>
      <c r="AT176" s="27" t="inlineStr">
        <is>
          <t>2363.4</t>
        </is>
      </c>
      <c r="AU176" s="27" t="n">
        <v>0</v>
      </c>
      <c r="AV176" s="27" t="n">
        <v>0</v>
      </c>
      <c r="AW176" s="27" t="n">
        <v>0</v>
      </c>
      <c r="AX176" s="27" t="n">
        <v>0</v>
      </c>
      <c r="AY176" s="27" t="n">
        <v>0</v>
      </c>
      <c r="AZ176" s="27" t="n">
        <v>0</v>
      </c>
      <c r="BA176" s="27" t="n">
        <v>4</v>
      </c>
      <c r="BB176" s="27" t="n"/>
      <c r="BC176" s="27" t="n"/>
      <c r="BD176" s="27" t="n">
        <v>10908</v>
      </c>
      <c r="BE176" s="27" t="n">
        <v>3636</v>
      </c>
      <c r="BF176" s="27" t="inlineStr">
        <is>
          <t>3817.8</t>
        </is>
      </c>
      <c r="BG176" s="27" t="inlineStr">
        <is>
          <t>1272.6</t>
        </is>
      </c>
      <c r="BH176" s="22" t="n">
        <v>45743</v>
      </c>
      <c r="BI176" s="23" t="n"/>
      <c r="BJ176" s="27" t="n"/>
      <c r="BK176" s="27" t="n"/>
      <c r="BL176" s="27" t="n"/>
      <c r="BM176" s="27" t="n"/>
      <c r="BN176" s="27" t="n"/>
      <c r="BO176" s="24" t="n"/>
      <c r="BP176" s="24" t="n"/>
      <c r="BQ176" s="24" t="n"/>
      <c r="BR176" s="24" t="n"/>
      <c r="BS176" s="24" t="n"/>
      <c r="BT176" s="24">
        <f>+VLOOKUP(C176,[1]CV2360!$A$5:$N$900,14,FALSE)</f>
        <v/>
      </c>
      <c r="BU176" s="24">
        <f>+VLOOKUP(C176,[1]CV2420!$A$5:$N$900,14,FALSE)</f>
        <v/>
      </c>
      <c r="BV176" s="24">
        <f>+VLOOKUP(C176,[1]CV2440!$A$5:$N$900,14,FALSE)</f>
        <v/>
      </c>
      <c r="BW176" s="24">
        <f>+VLOOKUP(C176,[1]CV2460!$A$5:$N$900,14,FALSE)</f>
        <v/>
      </c>
      <c r="BX176" s="24">
        <f>+VLOOKUP(C176,[1]CV2520!$A$5:$N$900,14,FALSE)</f>
        <v/>
      </c>
      <c r="BY176" s="24">
        <f>+VLOOKUP(C176,CV!$A$5:$N$896,14,FALSE)</f>
        <v/>
      </c>
      <c r="BZ176" s="24">
        <f>SUBTOTAL(9,BO176:BY176)</f>
        <v/>
      </c>
      <c r="CA176" s="27" t="n"/>
      <c r="CB176" s="27" t="n"/>
      <c r="CC176" s="27" t="n"/>
      <c r="CD176" s="27" t="n"/>
    </row>
    <row r="177">
      <c r="A177" s="19">
        <f>+C177</f>
        <v/>
      </c>
      <c r="B177" s="27">
        <f>+VLOOKUP(A177,'BASE 2540'!$A$2:$B$500,2,FALSE)</f>
        <v/>
      </c>
      <c r="C177" s="27" t="n">
        <v>812854</v>
      </c>
      <c r="D177" s="27" t="inlineStr">
        <is>
          <t>Blancas</t>
        </is>
      </c>
      <c r="E177" s="27" t="inlineStr">
        <is>
          <t>Montero</t>
        </is>
      </c>
      <c r="F177" s="27" t="inlineStr">
        <is>
          <t>Valeria Nahomy</t>
        </is>
      </c>
      <c r="G177" s="27">
        <f>+CONCATENATE(D177,"  ",E177," ",F177,)</f>
        <v/>
      </c>
      <c r="H177" s="27" t="inlineStr">
        <is>
          <t>AS</t>
        </is>
      </c>
      <c r="I177" s="27" t="n"/>
      <c r="J177" s="27" t="n">
        <v>2</v>
      </c>
      <c r="K177" s="27" t="inlineStr">
        <is>
          <t>Centro</t>
        </is>
      </c>
      <c r="L177" s="27" t="inlineStr">
        <is>
          <t>TAX</t>
        </is>
      </c>
      <c r="M177" s="27" t="n"/>
      <c r="N177" s="27" t="n"/>
      <c r="O177" s="27" t="n"/>
      <c r="P177" s="27" t="inlineStr">
        <is>
          <t>LIC-DERE-18</t>
        </is>
      </c>
      <c r="Q177" s="27" t="inlineStr">
        <is>
          <t>LI</t>
        </is>
      </c>
      <c r="R177" s="27" t="inlineStr">
        <is>
          <t>2L25</t>
        </is>
      </c>
      <c r="S177" s="27" t="inlineStr">
        <is>
          <t>F</t>
        </is>
      </c>
      <c r="T177" s="27" t="inlineStr">
        <is>
          <t>RI</t>
        </is>
      </c>
      <c r="U177" s="27" t="inlineStr">
        <is>
          <t>-</t>
        </is>
      </c>
      <c r="V177" s="27" t="inlineStr">
        <is>
          <t>29-APR-25 00:00:00</t>
        </is>
      </c>
      <c r="W177" s="27" t="n">
        <v>202360</v>
      </c>
      <c r="X177" s="27" t="inlineStr">
        <is>
          <t>Matutino</t>
        </is>
      </c>
      <c r="Y177" s="27" t="inlineStr">
        <is>
          <t xml:space="preserve"> No especificada</t>
        </is>
      </c>
      <c r="Z177" s="27" t="n"/>
      <c r="AA177" s="27" t="n">
        <v>-5549698469</v>
      </c>
      <c r="AB177" s="27" t="inlineStr">
        <is>
          <t>BAMV060108MMCLNLA7</t>
        </is>
      </c>
      <c r="AC177" s="22" t="n">
        <v>38725</v>
      </c>
      <c r="AD177" s="22" t="n">
        <v>45799</v>
      </c>
      <c r="AE177" s="23" t="inlineStr">
        <is>
          <t>5549698469@GMAIL.COM</t>
        </is>
      </c>
      <c r="AF177" s="27" t="inlineStr">
        <is>
          <t>00812854@red.unid.mx</t>
        </is>
      </c>
      <c r="AG177" s="27" t="n">
        <v>6010</v>
      </c>
      <c r="AH177" s="27" t="n">
        <v>45</v>
      </c>
      <c r="AI177" s="27" t="n">
        <v>0</v>
      </c>
      <c r="AJ177" s="27" t="n">
        <v>45</v>
      </c>
      <c r="AK177" s="27" t="n">
        <v>45</v>
      </c>
      <c r="AL177" s="27" t="n">
        <v>0</v>
      </c>
      <c r="AM177" s="27" t="inlineStr">
        <is>
          <t>29/08/2023 03:14:21 a. m.</t>
        </is>
      </c>
      <c r="AN177" s="27" t="n">
        <v>3</v>
      </c>
      <c r="AO177" s="27" t="n">
        <v>45</v>
      </c>
      <c r="AP177" s="27" t="inlineStr">
        <is>
          <t>2571.75</t>
        </is>
      </c>
      <c r="AQ177" s="27" t="n">
        <v>45</v>
      </c>
      <c r="AR177" s="27" t="inlineStr">
        <is>
          <t>2571.75</t>
        </is>
      </c>
      <c r="AS177" s="27" t="n">
        <v>45</v>
      </c>
      <c r="AT177" s="27" t="inlineStr">
        <is>
          <t>2571.75</t>
        </is>
      </c>
      <c r="AU177" s="27" t="n">
        <v>0</v>
      </c>
      <c r="AV177" s="27" t="n">
        <v>0</v>
      </c>
      <c r="AW177" s="27" t="n">
        <v>0</v>
      </c>
      <c r="AX177" s="27" t="n">
        <v>0</v>
      </c>
      <c r="AY177" s="27" t="n">
        <v>0</v>
      </c>
      <c r="AZ177" s="27" t="n">
        <v>0</v>
      </c>
      <c r="BA177" s="27" t="n">
        <v>5</v>
      </c>
      <c r="BB177" s="27" t="n"/>
      <c r="BC177" s="27" t="n"/>
      <c r="BD177" s="27" t="n">
        <v>17145</v>
      </c>
      <c r="BE177" s="27" t="n">
        <v>5715</v>
      </c>
      <c r="BF177" s="27" t="inlineStr">
        <is>
          <t>9429.75</t>
        </is>
      </c>
      <c r="BG177" s="27" t="inlineStr">
        <is>
          <t>3143.25</t>
        </is>
      </c>
      <c r="BH177" s="22" t="n">
        <v>45747</v>
      </c>
      <c r="BI177" s="23" t="n"/>
      <c r="BJ177" s="27" t="n"/>
      <c r="BK177" s="27" t="n"/>
      <c r="BL177" s="27" t="n"/>
      <c r="BM177" s="27" t="n"/>
      <c r="BN177" s="27" t="n"/>
      <c r="BO177" s="24" t="n"/>
      <c r="BP177" s="24" t="n"/>
      <c r="BQ177" s="24" t="n"/>
      <c r="BR177" s="24" t="n"/>
      <c r="BS177" s="24" t="n"/>
      <c r="BT177" s="24">
        <f>+VLOOKUP(C177,[1]CV2360!$A$5:$N$900,14,FALSE)</f>
        <v/>
      </c>
      <c r="BU177" s="24">
        <f>+VLOOKUP(C177,[1]CV2420!$A$5:$N$900,14,FALSE)</f>
        <v/>
      </c>
      <c r="BV177" s="24">
        <f>+VLOOKUP(C177,[1]CV2440!$A$5:$N$900,14,FALSE)</f>
        <v/>
      </c>
      <c r="BW177" s="24">
        <f>+VLOOKUP(C177,[1]CV2460!$A$5:$N$900,14,FALSE)</f>
        <v/>
      </c>
      <c r="BX177" s="24">
        <f>+VLOOKUP(C177,[1]CV2520!$A$5:$N$900,14,FALSE)</f>
        <v/>
      </c>
      <c r="BY177" s="24">
        <f>+VLOOKUP(C177,CV!$A$5:$N$896,14,FALSE)</f>
        <v/>
      </c>
      <c r="BZ177" s="24">
        <f>SUBTOTAL(9,BO177:BY177)</f>
        <v/>
      </c>
      <c r="CA177" s="27" t="n"/>
      <c r="CB177" s="27" t="n"/>
      <c r="CC177" s="27" t="n"/>
      <c r="CD177" s="27" t="n"/>
    </row>
    <row r="178">
      <c r="A178" s="19">
        <f>+C178</f>
        <v/>
      </c>
      <c r="B178" s="27">
        <f>+VLOOKUP(A178,'BASE 2540'!$A$2:$B$500,2,FALSE)</f>
        <v/>
      </c>
      <c r="C178" s="27" t="n">
        <v>814724</v>
      </c>
      <c r="D178" s="27" t="inlineStr">
        <is>
          <t>Espino</t>
        </is>
      </c>
      <c r="E178" s="27" t="inlineStr">
        <is>
          <t>Castrejon</t>
        </is>
      </c>
      <c r="F178" s="27" t="inlineStr">
        <is>
          <t>Dylan Sahit</t>
        </is>
      </c>
      <c r="G178" s="27">
        <f>+CONCATENATE(D178,"  ",E178," ",F178,)</f>
        <v/>
      </c>
      <c r="H178" s="27" t="inlineStr">
        <is>
          <t>AS</t>
        </is>
      </c>
      <c r="I178" s="27" t="n"/>
      <c r="J178" s="27" t="n">
        <v>2</v>
      </c>
      <c r="K178" s="27" t="inlineStr">
        <is>
          <t>Centro</t>
        </is>
      </c>
      <c r="L178" s="27" t="inlineStr">
        <is>
          <t>TAX</t>
        </is>
      </c>
      <c r="M178" s="27" t="n"/>
      <c r="N178" s="27" t="n"/>
      <c r="O178" s="27" t="n"/>
      <c r="P178" s="27" t="inlineStr">
        <is>
          <t>LIC-DAEM-18</t>
        </is>
      </c>
      <c r="Q178" s="27" t="inlineStr">
        <is>
          <t>LI</t>
        </is>
      </c>
      <c r="R178" s="27" t="inlineStr">
        <is>
          <t>2A25</t>
        </is>
      </c>
      <c r="S178" s="27" t="inlineStr">
        <is>
          <t>M</t>
        </is>
      </c>
      <c r="T178" s="27" t="inlineStr">
        <is>
          <t>RI</t>
        </is>
      </c>
      <c r="U178" s="27" t="inlineStr">
        <is>
          <t>-</t>
        </is>
      </c>
      <c r="V178" s="27" t="inlineStr">
        <is>
          <t>23-APR-25 00:00:00</t>
        </is>
      </c>
      <c r="W178" s="27" t="n">
        <v>202360</v>
      </c>
      <c r="X178" s="27" t="inlineStr">
        <is>
          <t>Matutino</t>
        </is>
      </c>
      <c r="Y178" s="27" t="inlineStr">
        <is>
          <t xml:space="preserve"> No especificada</t>
        </is>
      </c>
      <c r="Z178" s="27" t="n"/>
      <c r="AA178" s="27" t="n">
        <v>-9717272696</v>
      </c>
      <c r="AB178" s="27" t="inlineStr">
        <is>
          <t>EICD050107HOCSSYA7</t>
        </is>
      </c>
      <c r="AC178" s="22" t="n">
        <v>38359</v>
      </c>
      <c r="AD178" s="22" t="n">
        <v>45785</v>
      </c>
      <c r="AE178" s="23" t="inlineStr">
        <is>
          <t>dylanespinocar@gmail.com</t>
        </is>
      </c>
      <c r="AF178" s="27" t="inlineStr">
        <is>
          <t>00814724@red.unid.mx</t>
        </is>
      </c>
      <c r="AG178" s="27" t="n">
        <v>4300</v>
      </c>
      <c r="AH178" s="27" t="n">
        <v>10</v>
      </c>
      <c r="AI178" s="27" t="n">
        <v>0</v>
      </c>
      <c r="AJ178" s="27" t="n">
        <v>10</v>
      </c>
      <c r="AK178" s="27" t="n">
        <v>10</v>
      </c>
      <c r="AL178" s="27" t="n">
        <v>0</v>
      </c>
      <c r="AM178" s="27" t="inlineStr">
        <is>
          <t>05/09/2023 02:43:36 p. m.</t>
        </is>
      </c>
      <c r="AN178" s="27" t="n">
        <v>3</v>
      </c>
      <c r="AO178" s="27" t="n">
        <v>10</v>
      </c>
      <c r="AP178" s="27" t="inlineStr">
        <is>
          <t>3265.8</t>
        </is>
      </c>
      <c r="AQ178" s="27" t="n">
        <v>10</v>
      </c>
      <c r="AR178" s="27" t="inlineStr">
        <is>
          <t>3265.8</t>
        </is>
      </c>
      <c r="AS178" s="27" t="n">
        <v>10</v>
      </c>
      <c r="AT178" s="27" t="inlineStr">
        <is>
          <t>3265.8</t>
        </is>
      </c>
      <c r="AU178" s="27" t="n">
        <v>0</v>
      </c>
      <c r="AV178" s="27" t="n">
        <v>0</v>
      </c>
      <c r="AW178" s="27" t="n">
        <v>0</v>
      </c>
      <c r="AX178" s="27" t="n">
        <v>0</v>
      </c>
      <c r="AY178" s="27" t="n">
        <v>0</v>
      </c>
      <c r="AZ178" s="27" t="n">
        <v>0</v>
      </c>
      <c r="BA178" s="27" t="n">
        <v>1</v>
      </c>
      <c r="BB178" s="27" t="n"/>
      <c r="BC178" s="27" t="n"/>
      <c r="BD178" s="27" t="n">
        <v>16329</v>
      </c>
      <c r="BE178" s="27" t="n">
        <v>5443</v>
      </c>
      <c r="BF178" s="27" t="inlineStr">
        <is>
          <t>14696.1</t>
        </is>
      </c>
      <c r="BG178" s="27" t="inlineStr">
        <is>
          <t>4898.7</t>
        </is>
      </c>
      <c r="BH178" s="22" t="n">
        <v>45747</v>
      </c>
      <c r="BI178" s="23" t="n"/>
      <c r="BJ178" s="27" t="n"/>
      <c r="BK178" s="27" t="n"/>
      <c r="BL178" s="27" t="n"/>
      <c r="BM178" s="27" t="n"/>
      <c r="BN178" s="27" t="n"/>
      <c r="BO178" s="24" t="n"/>
      <c r="BP178" s="24" t="n"/>
      <c r="BQ178" s="24" t="n"/>
      <c r="BR178" s="24" t="n"/>
      <c r="BS178" s="24" t="n"/>
      <c r="BT178" s="24">
        <f>+VLOOKUP(C178,[1]CV2360!$A$5:$N$900,14,FALSE)</f>
        <v/>
      </c>
      <c r="BU178" s="24">
        <f>+VLOOKUP(C178,[1]CV2420!$A$5:$N$900,14,FALSE)</f>
        <v/>
      </c>
      <c r="BV178" s="24">
        <f>+VLOOKUP(C178,[1]CV2440!$A$5:$N$900,14,FALSE)</f>
        <v/>
      </c>
      <c r="BW178" s="24">
        <f>+VLOOKUP(C178,[1]CV2460!$A$5:$N$900,14,FALSE)</f>
        <v/>
      </c>
      <c r="BX178" s="24">
        <f>+VLOOKUP(C178,[1]CV2520!$A$5:$N$900,14,FALSE)</f>
        <v/>
      </c>
      <c r="BY178" s="24">
        <f>+VLOOKUP(C178,CV!$A$5:$N$896,14,FALSE)</f>
        <v/>
      </c>
      <c r="BZ178" s="24">
        <f>SUBTOTAL(9,BO178:BY178)</f>
        <v/>
      </c>
      <c r="CA178" s="27" t="n"/>
      <c r="CB178" s="27" t="n"/>
      <c r="CC178" s="27" t="n"/>
      <c r="CD178" s="27" t="n"/>
    </row>
    <row r="179">
      <c r="A179" s="19">
        <f>+C179</f>
        <v/>
      </c>
      <c r="B179" s="27">
        <f>+VLOOKUP(A179,'BASE 2540'!$A$2:$B$500,2,FALSE)</f>
        <v/>
      </c>
      <c r="C179" s="27" t="n">
        <v>814955</v>
      </c>
      <c r="D179" s="27" t="inlineStr">
        <is>
          <t>Luna</t>
        </is>
      </c>
      <c r="E179" s="27" t="inlineStr">
        <is>
          <t>Pineda</t>
        </is>
      </c>
      <c r="F179" s="27" t="inlineStr">
        <is>
          <t>Ana Luisa</t>
        </is>
      </c>
      <c r="G179" s="27">
        <f>+CONCATENATE(D179,"  ",E179," ",F179,)</f>
        <v/>
      </c>
      <c r="H179" s="27" t="inlineStr">
        <is>
          <t>AS</t>
        </is>
      </c>
      <c r="I179" s="27" t="n"/>
      <c r="J179" s="27" t="n">
        <v>2</v>
      </c>
      <c r="K179" s="27" t="inlineStr">
        <is>
          <t>Centro</t>
        </is>
      </c>
      <c r="L179" s="27" t="inlineStr">
        <is>
          <t>TAX</t>
        </is>
      </c>
      <c r="M179" s="27" t="n"/>
      <c r="N179" s="27" t="n"/>
      <c r="O179" s="27" t="n"/>
      <c r="P179" s="27" t="inlineStr">
        <is>
          <t>LIC-DINV-18</t>
        </is>
      </c>
      <c r="Q179" s="27" t="inlineStr">
        <is>
          <t>LI</t>
        </is>
      </c>
      <c r="R179" s="27" t="inlineStr">
        <is>
          <t>2L25</t>
        </is>
      </c>
      <c r="S179" s="27" t="inlineStr">
        <is>
          <t>F</t>
        </is>
      </c>
      <c r="T179" s="27" t="inlineStr">
        <is>
          <t>RI</t>
        </is>
      </c>
      <c r="U179" s="27" t="inlineStr">
        <is>
          <t>-</t>
        </is>
      </c>
      <c r="V179" s="27" t="inlineStr">
        <is>
          <t>25-APR-25 00:00:00</t>
        </is>
      </c>
      <c r="W179" s="27" t="n">
        <v>202360</v>
      </c>
      <c r="X179" s="27" t="inlineStr">
        <is>
          <t>Matutino</t>
        </is>
      </c>
      <c r="Y179" s="27" t="inlineStr">
        <is>
          <t xml:space="preserve"> No especificada</t>
        </is>
      </c>
      <c r="Z179" s="27" t="n"/>
      <c r="AA179" s="27" t="n">
        <v>-5559547397</v>
      </c>
      <c r="AB179" s="27" t="inlineStr">
        <is>
          <t>LUPA041129MDFNNNA0</t>
        </is>
      </c>
      <c r="AC179" s="22" t="n">
        <v>38320</v>
      </c>
      <c r="AD179" s="22" t="n">
        <v>45786</v>
      </c>
      <c r="AE179" s="23" t="inlineStr">
        <is>
          <t>lunaanaluisa04@gmail.com</t>
        </is>
      </c>
      <c r="AF179" s="27" t="inlineStr">
        <is>
          <t>00814955@red.unid.mx</t>
        </is>
      </c>
      <c r="AG179" s="27" t="n">
        <v>9860</v>
      </c>
      <c r="AH179" s="27" t="n">
        <v>60</v>
      </c>
      <c r="AI179" s="27" t="n">
        <v>0</v>
      </c>
      <c r="AJ179" s="27" t="n">
        <v>60</v>
      </c>
      <c r="AK179" s="27" t="n">
        <v>60</v>
      </c>
      <c r="AL179" s="27" t="n">
        <v>0</v>
      </c>
      <c r="AM179" s="27" t="inlineStr">
        <is>
          <t>05/09/2023 07:53:51 p. m.</t>
        </is>
      </c>
      <c r="AN179" s="27" t="n">
        <v>3</v>
      </c>
      <c r="AO179" s="27" t="n">
        <v>60</v>
      </c>
      <c r="AP179" s="27" t="inlineStr">
        <is>
          <t>3265.8</t>
        </is>
      </c>
      <c r="AQ179" s="27" t="n">
        <v>60</v>
      </c>
      <c r="AR179" s="27" t="inlineStr">
        <is>
          <t>3265.8</t>
        </is>
      </c>
      <c r="AS179" s="27" t="n">
        <v>60</v>
      </c>
      <c r="AT179" s="27" t="inlineStr">
        <is>
          <t>3265.8</t>
        </is>
      </c>
      <c r="AU179" s="27" t="n">
        <v>0</v>
      </c>
      <c r="AV179" s="27" t="n">
        <v>0</v>
      </c>
      <c r="AW179" s="27" t="n">
        <v>0</v>
      </c>
      <c r="AX179" s="27" t="n">
        <v>0</v>
      </c>
      <c r="AY179" s="27" t="n">
        <v>0</v>
      </c>
      <c r="AZ179" s="27" t="n">
        <v>0</v>
      </c>
      <c r="BA179" s="27" t="n">
        <v>5</v>
      </c>
      <c r="BB179" s="27" t="n"/>
      <c r="BC179" s="27" t="n"/>
      <c r="BD179" s="27" t="n">
        <v>16329</v>
      </c>
      <c r="BE179" s="27" t="n">
        <v>5443</v>
      </c>
      <c r="BF179" s="27" t="inlineStr">
        <is>
          <t>6531.6</t>
        </is>
      </c>
      <c r="BG179" s="27" t="inlineStr">
        <is>
          <t>2177.2</t>
        </is>
      </c>
      <c r="BH179" s="22" t="n">
        <v>45741</v>
      </c>
      <c r="BI179" s="23" t="n"/>
      <c r="BJ179" s="27" t="n"/>
      <c r="BK179" s="27" t="n"/>
      <c r="BL179" s="27" t="n"/>
      <c r="BM179" s="27" t="n"/>
      <c r="BN179" s="27" t="n"/>
      <c r="BO179" s="24" t="n"/>
      <c r="BP179" s="24" t="n"/>
      <c r="BQ179" s="24" t="n"/>
      <c r="BR179" s="24" t="n"/>
      <c r="BS179" s="24" t="n"/>
      <c r="BT179" s="24">
        <f>+VLOOKUP(C179,[1]CV2360!$A$5:$N$900,14,FALSE)</f>
        <v/>
      </c>
      <c r="BU179" s="24">
        <f>+VLOOKUP(C179,[1]CV2420!$A$5:$N$900,14,FALSE)</f>
        <v/>
      </c>
      <c r="BV179" s="24">
        <f>+VLOOKUP(C179,[1]CV2440!$A$5:$N$900,14,FALSE)</f>
        <v/>
      </c>
      <c r="BW179" s="24">
        <f>+VLOOKUP(C179,[1]CV2460!$A$5:$N$900,14,FALSE)</f>
        <v/>
      </c>
      <c r="BX179" s="24">
        <f>+VLOOKUP(C179,[1]CV2520!$A$5:$N$900,14,FALSE)</f>
        <v/>
      </c>
      <c r="BY179" s="24">
        <f>+VLOOKUP(C179,CV!$A$5:$N$896,14,FALSE)</f>
        <v/>
      </c>
      <c r="BZ179" s="24">
        <f>SUBTOTAL(9,BO179:BY179)</f>
        <v/>
      </c>
      <c r="CA179" s="27" t="n"/>
      <c r="CB179" s="27" t="n"/>
      <c r="CC179" s="27" t="n"/>
      <c r="CD179" s="27" t="n"/>
    </row>
    <row r="180">
      <c r="A180" s="19">
        <f>+C180</f>
        <v/>
      </c>
      <c r="B180" s="27">
        <f>+VLOOKUP(A180,'BASE 2540'!$A$2:$B$500,2,FALSE)</f>
        <v/>
      </c>
      <c r="C180" s="27" t="n">
        <v>815204</v>
      </c>
      <c r="D180" s="27" t="inlineStr">
        <is>
          <t>Matías</t>
        </is>
      </c>
      <c r="E180" s="27" t="inlineStr">
        <is>
          <t>Maldonado</t>
        </is>
      </c>
      <c r="F180" s="27" t="inlineStr">
        <is>
          <t>Julio Cesar</t>
        </is>
      </c>
      <c r="G180" s="27">
        <f>+CONCATENATE(D180,"  ",E180," ",F180,)</f>
        <v/>
      </c>
      <c r="H180" s="27" t="inlineStr">
        <is>
          <t>AS</t>
        </is>
      </c>
      <c r="I180" s="27" t="n"/>
      <c r="J180" s="27" t="n">
        <v>2</v>
      </c>
      <c r="K180" s="27" t="inlineStr">
        <is>
          <t>Centro</t>
        </is>
      </c>
      <c r="L180" s="27" t="inlineStr">
        <is>
          <t>TAX</t>
        </is>
      </c>
      <c r="M180" s="27" t="n"/>
      <c r="N180" s="27" t="n"/>
      <c r="O180" s="27" t="n"/>
      <c r="P180" s="27" t="inlineStr">
        <is>
          <t>LIC-EJDE-17</t>
        </is>
      </c>
      <c r="Q180" s="27" t="inlineStr">
        <is>
          <t>LI</t>
        </is>
      </c>
      <c r="R180" s="25" t="n">
        <v>2e+25</v>
      </c>
      <c r="S180" s="27" t="inlineStr">
        <is>
          <t>M</t>
        </is>
      </c>
      <c r="T180" s="27" t="inlineStr">
        <is>
          <t>RI</t>
        </is>
      </c>
      <c r="U180" s="27" t="inlineStr">
        <is>
          <t>-</t>
        </is>
      </c>
      <c r="V180" s="21" t="n">
        <v>45797</v>
      </c>
      <c r="W180" s="27" t="n">
        <v>202360</v>
      </c>
      <c r="X180" s="27" t="inlineStr">
        <is>
          <t>Matutino</t>
        </is>
      </c>
      <c r="Y180" s="27" t="inlineStr">
        <is>
          <t xml:space="preserve"> No especificada</t>
        </is>
      </c>
      <c r="Z180" s="27" t="n"/>
      <c r="AA180" s="27" t="n">
        <v>-5583471621</v>
      </c>
      <c r="AB180" s="27" t="inlineStr">
        <is>
          <t>MAMJ041219HDFTLLA6</t>
        </is>
      </c>
      <c r="AC180" s="22" t="n">
        <v>38340</v>
      </c>
      <c r="AD180" s="22" t="n">
        <v>45785</v>
      </c>
      <c r="AE180" s="23" t="inlineStr">
        <is>
          <t>Juliocesarmatiasmaldonado@gmail.com</t>
        </is>
      </c>
      <c r="AF180" s="27" t="inlineStr">
        <is>
          <t>00815204@red.unid.mx</t>
        </is>
      </c>
      <c r="AG180" s="27" t="n">
        <v>9430</v>
      </c>
      <c r="AH180" s="27" t="n">
        <v>10</v>
      </c>
      <c r="AI180" s="27" t="n">
        <v>0</v>
      </c>
      <c r="AJ180" s="27" t="n">
        <v>10</v>
      </c>
      <c r="AK180" s="27" t="n">
        <v>10</v>
      </c>
      <c r="AL180" s="27" t="n">
        <v>0</v>
      </c>
      <c r="AM180" s="27" t="inlineStr">
        <is>
          <t>28/01/2025 01:43:05 p. m.</t>
        </is>
      </c>
      <c r="AN180" s="27" t="n">
        <v>3</v>
      </c>
      <c r="AO180" s="27" t="n">
        <v>10</v>
      </c>
      <c r="AP180" s="27" t="n">
        <v>0</v>
      </c>
      <c r="AQ180" s="27" t="n">
        <v>10</v>
      </c>
      <c r="AR180" s="27" t="n">
        <v>0</v>
      </c>
      <c r="AS180" s="27" t="n">
        <v>10</v>
      </c>
      <c r="AT180" s="27" t="n">
        <v>0</v>
      </c>
      <c r="AU180" s="27" t="n">
        <v>0</v>
      </c>
      <c r="AV180" s="27" t="n">
        <v>0</v>
      </c>
      <c r="AW180" s="27" t="n">
        <v>0</v>
      </c>
      <c r="AX180" s="27" t="n">
        <v>0</v>
      </c>
      <c r="AY180" s="27" t="n">
        <v>0</v>
      </c>
      <c r="AZ180" s="27" t="n">
        <v>0</v>
      </c>
      <c r="BA180" s="27" t="n">
        <v>5</v>
      </c>
      <c r="BB180" s="27" t="n"/>
      <c r="BC180" s="27" t="n"/>
      <c r="BD180" s="27" t="n">
        <v>10395</v>
      </c>
      <c r="BE180" s="27" t="n">
        <v>3465</v>
      </c>
      <c r="BF180" s="27" t="inlineStr">
        <is>
          <t>9355.5</t>
        </is>
      </c>
      <c r="BG180" s="27" t="inlineStr">
        <is>
          <t>3118.5</t>
        </is>
      </c>
      <c r="BH180" s="22" t="n">
        <v>45785</v>
      </c>
      <c r="BI180" s="23" t="n"/>
      <c r="BJ180" s="27" t="n"/>
      <c r="BK180" s="27" t="n"/>
      <c r="BL180" s="27" t="n"/>
      <c r="BM180" s="27" t="n"/>
      <c r="BN180" s="27" t="n"/>
      <c r="BO180" s="24" t="n"/>
      <c r="BP180" s="24" t="n"/>
      <c r="BQ180" s="24" t="n"/>
      <c r="BR180" s="24" t="n"/>
      <c r="BS180" s="24" t="n"/>
      <c r="BT180" s="24">
        <f>+VLOOKUP(C180,[1]CV2360!$A$5:$N$900,14,FALSE)</f>
        <v/>
      </c>
      <c r="BU180" s="24">
        <f>+VLOOKUP(C180,[1]CV2420!$A$5:$N$900,14,FALSE)</f>
        <v/>
      </c>
      <c r="BV180" s="24">
        <f>+VLOOKUP(C180,[1]CV2440!$A$5:$N$900,14,FALSE)</f>
        <v/>
      </c>
      <c r="BW180" s="24">
        <f>+VLOOKUP(C180,[1]CV2460!$A$5:$N$900,14,FALSE)</f>
        <v/>
      </c>
      <c r="BX180" s="24">
        <f>+VLOOKUP(C180,[1]CV2520!$A$5:$N$900,14,FALSE)</f>
        <v/>
      </c>
      <c r="BY180" s="24">
        <f>+VLOOKUP(C180,CV!$A$5:$N$896,14,FALSE)</f>
        <v/>
      </c>
      <c r="BZ180" s="24">
        <f>SUBTOTAL(9,BO180:BY180)</f>
        <v/>
      </c>
      <c r="CA180" s="27" t="n"/>
      <c r="CB180" s="27" t="n"/>
      <c r="CC180" s="27" t="n"/>
      <c r="CD180" s="27" t="n"/>
    </row>
    <row r="181">
      <c r="A181" s="19">
        <f>+C181</f>
        <v/>
      </c>
      <c r="B181" s="27">
        <f>+VLOOKUP(A181,'BASE 2540'!$A$2:$B$500,2,FALSE)</f>
        <v/>
      </c>
      <c r="C181" s="27" t="n">
        <v>815255</v>
      </c>
      <c r="D181" s="27" t="inlineStr">
        <is>
          <t>Ojeda</t>
        </is>
      </c>
      <c r="E181" s="27" t="inlineStr">
        <is>
          <t>Mata</t>
        </is>
      </c>
      <c r="F181" s="27" t="inlineStr">
        <is>
          <t xml:space="preserve">Daniela </t>
        </is>
      </c>
      <c r="G181" s="27">
        <f>+CONCATENATE(D181,"  ",E181," ",F181,)</f>
        <v/>
      </c>
      <c r="H181" s="27" t="inlineStr">
        <is>
          <t>AS</t>
        </is>
      </c>
      <c r="I181" s="27" t="n"/>
      <c r="J181" s="27" t="n">
        <v>2</v>
      </c>
      <c r="K181" s="27" t="inlineStr">
        <is>
          <t>Centro</t>
        </is>
      </c>
      <c r="L181" s="27" t="inlineStr">
        <is>
          <t>TAX</t>
        </is>
      </c>
      <c r="M181" s="27" t="n"/>
      <c r="N181" s="27" t="n"/>
      <c r="O181" s="27" t="n"/>
      <c r="P181" s="27" t="inlineStr">
        <is>
          <t>LIC-DSGD-18</t>
        </is>
      </c>
      <c r="Q181" s="27" t="inlineStr">
        <is>
          <t>LI</t>
        </is>
      </c>
      <c r="R181" s="27" t="inlineStr">
        <is>
          <t>2L25</t>
        </is>
      </c>
      <c r="S181" s="27" t="inlineStr">
        <is>
          <t>F</t>
        </is>
      </c>
      <c r="T181" s="27" t="inlineStr">
        <is>
          <t>RI</t>
        </is>
      </c>
      <c r="U181" s="27" t="inlineStr">
        <is>
          <t>-</t>
        </is>
      </c>
      <c r="V181" s="27" t="inlineStr">
        <is>
          <t>23-APR-25 00:00:00</t>
        </is>
      </c>
      <c r="W181" s="27" t="n">
        <v>202360</v>
      </c>
      <c r="X181" s="27" t="inlineStr">
        <is>
          <t>Sin horario</t>
        </is>
      </c>
      <c r="Y181" s="27" t="inlineStr">
        <is>
          <t xml:space="preserve"> No especificada</t>
        </is>
      </c>
      <c r="Z181" s="27" t="n"/>
      <c r="AA181" s="27" t="n">
        <v>-5541330535</v>
      </c>
      <c r="AB181" s="27" t="inlineStr">
        <is>
          <t>OEMD021019MDFJTNA5</t>
        </is>
      </c>
      <c r="AC181" s="22" t="n">
        <v>37548</v>
      </c>
      <c r="AD181" s="22" t="n">
        <v>45803</v>
      </c>
      <c r="AE181" s="23" t="n"/>
      <c r="AF181" s="27" t="inlineStr">
        <is>
          <t>00815255@red.unid.mx</t>
        </is>
      </c>
      <c r="AG181" s="27" t="n"/>
      <c r="AH181" s="27" t="n">
        <v>40</v>
      </c>
      <c r="AI181" s="27" t="n">
        <v>0</v>
      </c>
      <c r="AJ181" s="27" t="n">
        <v>40</v>
      </c>
      <c r="AK181" s="27" t="n">
        <v>40</v>
      </c>
      <c r="AL181" s="27" t="n">
        <v>0</v>
      </c>
      <c r="AM181" s="27" t="inlineStr">
        <is>
          <t>14/09/2023 03:49:14 p. m.</t>
        </is>
      </c>
      <c r="AN181" s="27" t="n">
        <v>3</v>
      </c>
      <c r="AO181" s="27" t="n">
        <v>40</v>
      </c>
      <c r="AP181" s="27" t="inlineStr">
        <is>
          <t>2449.35</t>
        </is>
      </c>
      <c r="AQ181" s="27" t="n">
        <v>40</v>
      </c>
      <c r="AR181" s="27" t="inlineStr">
        <is>
          <t>2449.35</t>
        </is>
      </c>
      <c r="AS181" s="27" t="n">
        <v>40</v>
      </c>
      <c r="AT181" s="27" t="inlineStr">
        <is>
          <t>2449.35</t>
        </is>
      </c>
      <c r="AU181" s="27" t="n">
        <v>0</v>
      </c>
      <c r="AV181" s="27" t="n">
        <v>0</v>
      </c>
      <c r="AW181" s="27" t="n">
        <v>0</v>
      </c>
      <c r="AX181" s="27" t="n">
        <v>0</v>
      </c>
      <c r="AY181" s="27" t="n">
        <v>0</v>
      </c>
      <c r="AZ181" s="27" t="n">
        <v>0</v>
      </c>
      <c r="BA181" s="27" t="n">
        <v>5</v>
      </c>
      <c r="BB181" s="27" t="n"/>
      <c r="BC181" s="27" t="n"/>
      <c r="BD181" s="27" t="n">
        <v>16329</v>
      </c>
      <c r="BE181" s="27" t="n">
        <v>5443</v>
      </c>
      <c r="BF181" s="27" t="inlineStr">
        <is>
          <t>9797.4</t>
        </is>
      </c>
      <c r="BG181" s="27" t="inlineStr">
        <is>
          <t>3265.8</t>
        </is>
      </c>
      <c r="BH181" s="22" t="n">
        <v>45741</v>
      </c>
      <c r="BI181" s="23" t="n"/>
      <c r="BJ181" s="27" t="n"/>
      <c r="BK181" s="27" t="n"/>
      <c r="BL181" s="27" t="n"/>
      <c r="BM181" s="27" t="n"/>
      <c r="BN181" s="27" t="n"/>
      <c r="BO181" s="24" t="n"/>
      <c r="BP181" s="24" t="n"/>
      <c r="BQ181" s="24" t="n"/>
      <c r="BR181" s="24" t="n"/>
      <c r="BS181" s="24" t="n"/>
      <c r="BT181" s="24">
        <f>+VLOOKUP(C181,[1]CV2360!$A$5:$N$900,14,FALSE)</f>
        <v/>
      </c>
      <c r="BU181" s="24">
        <f>+VLOOKUP(C181,[1]CV2420!$A$5:$N$900,14,FALSE)</f>
        <v/>
      </c>
      <c r="BV181" s="24">
        <f>+VLOOKUP(C181,[1]CV2440!$A$5:$N$900,14,FALSE)</f>
        <v/>
      </c>
      <c r="BW181" s="24">
        <f>+VLOOKUP(C181,[1]CV2460!$A$5:$N$900,14,FALSE)</f>
        <v/>
      </c>
      <c r="BX181" s="24">
        <f>+VLOOKUP(C181,[1]CV2520!$A$5:$N$900,14,FALSE)</f>
        <v/>
      </c>
      <c r="BY181" s="24">
        <f>+VLOOKUP(C181,CV!$A$5:$N$896,14,FALSE)</f>
        <v/>
      </c>
      <c r="BZ181" s="24">
        <f>SUBTOTAL(9,BO181:BY181)</f>
        <v/>
      </c>
      <c r="CA181" s="27" t="n"/>
      <c r="CB181" s="27" t="n"/>
      <c r="CC181" s="27" t="n"/>
      <c r="CD181" s="27" t="n"/>
    </row>
    <row r="182">
      <c r="A182" s="19">
        <f>+C182</f>
        <v/>
      </c>
      <c r="B182" s="27">
        <f>+VLOOKUP(A182,'BASE 2540'!$A$2:$B$500,2,FALSE)</f>
        <v/>
      </c>
      <c r="C182" s="27" t="n">
        <v>815945</v>
      </c>
      <c r="D182" s="27" t="inlineStr">
        <is>
          <t>Gomez</t>
        </is>
      </c>
      <c r="E182" s="27" t="inlineStr">
        <is>
          <t>Almaraz</t>
        </is>
      </c>
      <c r="F182" s="27" t="inlineStr">
        <is>
          <t>Jhoan Raciel</t>
        </is>
      </c>
      <c r="G182" s="27">
        <f>+CONCATENATE(D182,"  ",E182," ",F182,)</f>
        <v/>
      </c>
      <c r="H182" s="27" t="inlineStr">
        <is>
          <t>AS</t>
        </is>
      </c>
      <c r="I182" s="27" t="n"/>
      <c r="J182" s="27" t="n">
        <v>2</v>
      </c>
      <c r="K182" s="27" t="inlineStr">
        <is>
          <t>Centro</t>
        </is>
      </c>
      <c r="L182" s="27" t="inlineStr">
        <is>
          <t>TAX</t>
        </is>
      </c>
      <c r="M182" s="27" t="n"/>
      <c r="N182" s="27" t="n"/>
      <c r="O182" s="27" t="n"/>
      <c r="P182" s="27" t="inlineStr">
        <is>
          <t>LIC-SYSC-18</t>
        </is>
      </c>
      <c r="Q182" s="27" t="inlineStr">
        <is>
          <t>LI</t>
        </is>
      </c>
      <c r="R182" s="27" t="inlineStr">
        <is>
          <t>2L25</t>
        </is>
      </c>
      <c r="S182" s="27" t="inlineStr">
        <is>
          <t>M</t>
        </is>
      </c>
      <c r="T182" s="27" t="inlineStr">
        <is>
          <t>RI</t>
        </is>
      </c>
      <c r="U182" s="27" t="inlineStr">
        <is>
          <t>-</t>
        </is>
      </c>
      <c r="V182" s="27" t="inlineStr">
        <is>
          <t>23-APR-25 00:00:00</t>
        </is>
      </c>
      <c r="W182" s="27" t="n">
        <v>202360</v>
      </c>
      <c r="X182" s="27" t="inlineStr">
        <is>
          <t>Matutino</t>
        </is>
      </c>
      <c r="Y182" s="27" t="inlineStr">
        <is>
          <t xml:space="preserve"> No especificada</t>
        </is>
      </c>
      <c r="Z182" s="27" t="n"/>
      <c r="AA182" s="27" t="n">
        <v>-5532747608</v>
      </c>
      <c r="AB182" s="27" t="inlineStr">
        <is>
          <t>GOAJ050104HDFMLHA8</t>
        </is>
      </c>
      <c r="AC182" s="22" t="n">
        <v>38356</v>
      </c>
      <c r="AD182" s="27" t="inlineStr">
        <is>
          <t>09/05/2025 08:47:36 a. m.</t>
        </is>
      </c>
      <c r="AE182" s="23" t="inlineStr">
        <is>
          <t>JHOAN.RACIEL@HOTMAIL.COM</t>
        </is>
      </c>
      <c r="AF182" s="27" t="inlineStr">
        <is>
          <t>00815945@red.unid.mx</t>
        </is>
      </c>
      <c r="AG182" s="27" t="n">
        <v>7279</v>
      </c>
      <c r="AH182" s="27" t="n">
        <v>10</v>
      </c>
      <c r="AI182" s="27" t="n">
        <v>0</v>
      </c>
      <c r="AJ182" s="27" t="n">
        <v>10</v>
      </c>
      <c r="AK182" s="27" t="n">
        <v>10</v>
      </c>
      <c r="AL182" s="27" t="n">
        <v>0</v>
      </c>
      <c r="AM182" s="27" t="inlineStr">
        <is>
          <t>10/09/2023 04:15:54 a. m.</t>
        </is>
      </c>
      <c r="AN182" s="27" t="n">
        <v>3</v>
      </c>
      <c r="AO182" s="27" t="n">
        <v>10</v>
      </c>
      <c r="AP182" s="27" t="inlineStr">
        <is>
          <t>1632.9</t>
        </is>
      </c>
      <c r="AQ182" s="27" t="n">
        <v>10</v>
      </c>
      <c r="AR182" s="27" t="inlineStr">
        <is>
          <t>1632.9</t>
        </is>
      </c>
      <c r="AS182" s="27" t="n">
        <v>10</v>
      </c>
      <c r="AT182" s="27" t="inlineStr">
        <is>
          <t>1632.9</t>
        </is>
      </c>
      <c r="AU182" s="27" t="n">
        <v>0</v>
      </c>
      <c r="AV182" s="27" t="n">
        <v>0</v>
      </c>
      <c r="AW182" s="27" t="n">
        <v>0</v>
      </c>
      <c r="AX182" s="27" t="n">
        <v>0</v>
      </c>
      <c r="AY182" s="27" t="n">
        <v>0</v>
      </c>
      <c r="AZ182" s="27" t="n">
        <v>0</v>
      </c>
      <c r="BA182" s="27" t="n">
        <v>5</v>
      </c>
      <c r="BB182" s="27" t="n"/>
      <c r="BC182" s="27" t="n"/>
      <c r="BD182" s="27" t="n">
        <v>16329</v>
      </c>
      <c r="BE182" s="27" t="n">
        <v>5443</v>
      </c>
      <c r="BF182" s="27" t="inlineStr">
        <is>
          <t>14696.1</t>
        </is>
      </c>
      <c r="BG182" s="27" t="inlineStr">
        <is>
          <t>4898.7</t>
        </is>
      </c>
      <c r="BH182" s="22" t="n">
        <v>45744</v>
      </c>
      <c r="BI182" s="23" t="n"/>
      <c r="BJ182" s="27" t="n"/>
      <c r="BK182" s="27" t="n"/>
      <c r="BL182" s="27" t="n"/>
      <c r="BM182" s="27" t="n"/>
      <c r="BN182" s="27" t="n"/>
      <c r="BO182" s="24" t="n"/>
      <c r="BP182" s="24" t="n"/>
      <c r="BQ182" s="24" t="n"/>
      <c r="BR182" s="24" t="n"/>
      <c r="BS182" s="24" t="n"/>
      <c r="BT182" s="24">
        <f>+VLOOKUP(C182,[1]CV2360!$A$5:$N$900,14,FALSE)</f>
        <v/>
      </c>
      <c r="BU182" s="24">
        <f>+VLOOKUP(C182,[1]CV2420!$A$5:$N$900,14,FALSE)</f>
        <v/>
      </c>
      <c r="BV182" s="24">
        <f>+VLOOKUP(C182,[1]CV2440!$A$5:$N$900,14,FALSE)</f>
        <v/>
      </c>
      <c r="BW182" s="24">
        <f>+VLOOKUP(C182,[1]CV2460!$A$5:$N$900,14,FALSE)</f>
        <v/>
      </c>
      <c r="BX182" s="24">
        <f>+VLOOKUP(C182,[1]CV2520!$A$5:$N$900,14,FALSE)</f>
        <v/>
      </c>
      <c r="BY182" s="24">
        <f>+VLOOKUP(C182,CV!$A$5:$N$896,14,FALSE)</f>
        <v/>
      </c>
      <c r="BZ182" s="24">
        <f>SUBTOTAL(9,BO182:BY182)</f>
        <v/>
      </c>
      <c r="CA182" s="27" t="n"/>
      <c r="CB182" s="27" t="n"/>
      <c r="CC182" s="27" t="n"/>
      <c r="CD182" s="27" t="n"/>
    </row>
    <row r="183">
      <c r="A183" s="19">
        <f>+C183</f>
        <v/>
      </c>
      <c r="B183" s="27">
        <f>+VLOOKUP(A183,'BASE 2540'!$A$2:$B$500,2,FALSE)</f>
        <v/>
      </c>
      <c r="C183" s="27" t="n">
        <v>816208</v>
      </c>
      <c r="D183" s="27" t="inlineStr">
        <is>
          <t>Salinas</t>
        </is>
      </c>
      <c r="E183" s="27" t="inlineStr">
        <is>
          <t>Castillo</t>
        </is>
      </c>
      <c r="F183" s="27" t="inlineStr">
        <is>
          <t xml:space="preserve">Osvaldo </t>
        </is>
      </c>
      <c r="G183" s="27">
        <f>+CONCATENATE(D183,"  ",E183," ",F183,)</f>
        <v/>
      </c>
      <c r="H183" s="27" t="inlineStr">
        <is>
          <t>AS</t>
        </is>
      </c>
      <c r="I183" s="27" t="n"/>
      <c r="J183" s="27" t="n">
        <v>2</v>
      </c>
      <c r="K183" s="27" t="inlineStr">
        <is>
          <t>Centro</t>
        </is>
      </c>
      <c r="L183" s="27" t="inlineStr">
        <is>
          <t>TAX</t>
        </is>
      </c>
      <c r="M183" s="27" t="n"/>
      <c r="N183" s="27" t="n"/>
      <c r="O183" s="27" t="n"/>
      <c r="P183" s="27" t="inlineStr">
        <is>
          <t>LIC-EJAD-17</t>
        </is>
      </c>
      <c r="Q183" s="27" t="inlineStr">
        <is>
          <t>LI</t>
        </is>
      </c>
      <c r="R183" s="25" t="n">
        <v>2e+25</v>
      </c>
      <c r="S183" s="27" t="inlineStr">
        <is>
          <t>M</t>
        </is>
      </c>
      <c r="T183" s="27" t="inlineStr">
        <is>
          <t>RI</t>
        </is>
      </c>
      <c r="U183" s="27" t="inlineStr">
        <is>
          <t>-</t>
        </is>
      </c>
      <c r="V183" s="27" t="inlineStr">
        <is>
          <t>30-APR-25 00:00:00</t>
        </is>
      </c>
      <c r="W183" s="27" t="n">
        <v>202360</v>
      </c>
      <c r="X183" s="27" t="inlineStr">
        <is>
          <t>Matutino</t>
        </is>
      </c>
      <c r="Y183" s="27" t="inlineStr">
        <is>
          <t xml:space="preserve"> No especificada</t>
        </is>
      </c>
      <c r="Z183" s="27" t="n"/>
      <c r="AA183" s="27" t="n">
        <v>-5527339971</v>
      </c>
      <c r="AB183" s="27" t="inlineStr">
        <is>
          <t>SACO880917HDFLSS08</t>
        </is>
      </c>
      <c r="AC183" s="22" t="n">
        <v>32403</v>
      </c>
      <c r="AD183" s="22" t="n">
        <v>45749</v>
      </c>
      <c r="AE183" s="23" t="inlineStr">
        <is>
          <t>osvaldo.scas@gmail.com</t>
        </is>
      </c>
      <c r="AF183" s="27" t="inlineStr">
        <is>
          <t>00816208@red.unid.mx</t>
        </is>
      </c>
      <c r="AG183" s="27" t="n">
        <v>7920</v>
      </c>
      <c r="AH183" s="27" t="n">
        <v>60</v>
      </c>
      <c r="AI183" s="27" t="n">
        <v>0</v>
      </c>
      <c r="AJ183" s="27" t="n">
        <v>60</v>
      </c>
      <c r="AK183" s="27" t="n">
        <v>60</v>
      </c>
      <c r="AL183" s="27" t="n">
        <v>0</v>
      </c>
      <c r="AM183" s="27" t="inlineStr">
        <is>
          <t>11/09/2023 06:44:42 p. m.</t>
        </is>
      </c>
      <c r="AN183" s="27" t="n">
        <v>3</v>
      </c>
      <c r="AO183" s="27" t="n">
        <v>60</v>
      </c>
      <c r="AP183" s="27" t="inlineStr">
        <is>
          <t>2290.2</t>
        </is>
      </c>
      <c r="AQ183" s="27" t="n">
        <v>60</v>
      </c>
      <c r="AR183" s="27" t="inlineStr">
        <is>
          <t>2290.2</t>
        </is>
      </c>
      <c r="AS183" s="27" t="n">
        <v>60</v>
      </c>
      <c r="AT183" s="27" t="inlineStr">
        <is>
          <t>2290.2</t>
        </is>
      </c>
      <c r="AU183" s="27" t="n">
        <v>0</v>
      </c>
      <c r="AV183" s="27" t="n">
        <v>0</v>
      </c>
      <c r="AW183" s="27" t="n">
        <v>0</v>
      </c>
      <c r="AX183" s="27" t="n">
        <v>0</v>
      </c>
      <c r="AY183" s="27" t="n">
        <v>0</v>
      </c>
      <c r="AZ183" s="27" t="n">
        <v>0</v>
      </c>
      <c r="BA183" s="27" t="n">
        <v>1</v>
      </c>
      <c r="BB183" s="27" t="n"/>
      <c r="BC183" s="27" t="n"/>
      <c r="BD183" s="27" t="n">
        <v>5496</v>
      </c>
      <c r="BE183" s="27" t="n">
        <v>3817</v>
      </c>
      <c r="BF183" s="27" t="inlineStr">
        <is>
          <t>2198.4</t>
        </is>
      </c>
      <c r="BG183" s="27" t="inlineStr">
        <is>
          <t>1526.8</t>
        </is>
      </c>
      <c r="BH183" s="22" t="n">
        <v>45749</v>
      </c>
      <c r="BI183" s="23" t="n"/>
      <c r="BJ183" s="27" t="n"/>
      <c r="BK183" s="27" t="n"/>
      <c r="BL183" s="27" t="n"/>
      <c r="BM183" s="27" t="n"/>
      <c r="BN183" s="27" t="n"/>
      <c r="BO183" s="24" t="n"/>
      <c r="BP183" s="24" t="n"/>
      <c r="BQ183" s="24" t="n"/>
      <c r="BR183" s="24" t="n"/>
      <c r="BS183" s="24" t="n"/>
      <c r="BT183" s="24">
        <f>+VLOOKUP(C183,[1]CV2360!$A$5:$N$900,14,FALSE)</f>
        <v/>
      </c>
      <c r="BU183" s="24">
        <f>+VLOOKUP(C183,[1]CV2420!$A$5:$N$900,14,FALSE)</f>
        <v/>
      </c>
      <c r="BV183" s="24">
        <f>+VLOOKUP(C183,[1]CV2440!$A$5:$N$900,14,FALSE)</f>
        <v/>
      </c>
      <c r="BW183" s="24">
        <f>+VLOOKUP(C183,[1]CV2460!$A$5:$N$900,14,FALSE)</f>
        <v/>
      </c>
      <c r="BX183" s="24">
        <f>+VLOOKUP(C183,[1]CV2520!$A$5:$N$900,14,FALSE)</f>
        <v/>
      </c>
      <c r="BY183" s="24">
        <f>+VLOOKUP(C183,CV!$A$5:$N$896,14,FALSE)</f>
        <v/>
      </c>
      <c r="BZ183" s="24">
        <f>SUBTOTAL(9,BO183:BY183)</f>
        <v/>
      </c>
      <c r="CA183" s="27" t="n"/>
      <c r="CB183" s="27" t="n"/>
      <c r="CC183" s="27" t="n"/>
      <c r="CD183" s="27" t="n"/>
    </row>
    <row r="184">
      <c r="A184" s="19">
        <f>+C184</f>
        <v/>
      </c>
      <c r="B184" s="27">
        <f>+VLOOKUP(A184,'BASE 2540'!$A$2:$B$500,2,FALSE)</f>
        <v/>
      </c>
      <c r="C184" s="27" t="n">
        <v>816787</v>
      </c>
      <c r="D184" s="27" t="inlineStr">
        <is>
          <t>Franco</t>
        </is>
      </c>
      <c r="E184" s="27" t="inlineStr">
        <is>
          <t>Aguilar</t>
        </is>
      </c>
      <c r="F184" s="27" t="inlineStr">
        <is>
          <t>Jocelyn Sthefany</t>
        </is>
      </c>
      <c r="G184" s="27">
        <f>+CONCATENATE(D184,"  ",E184," ",F184,)</f>
        <v/>
      </c>
      <c r="H184" s="27" t="inlineStr">
        <is>
          <t>AS</t>
        </is>
      </c>
      <c r="I184" s="27" t="n"/>
      <c r="J184" s="27" t="n">
        <v>2</v>
      </c>
      <c r="K184" s="27" t="inlineStr">
        <is>
          <t>Centro</t>
        </is>
      </c>
      <c r="L184" s="27" t="inlineStr">
        <is>
          <t>TAX</t>
        </is>
      </c>
      <c r="M184" s="27" t="n"/>
      <c r="N184" s="27" t="n"/>
      <c r="O184" s="27" t="n"/>
      <c r="P184" s="27" t="inlineStr">
        <is>
          <t>LIC-EJME-17</t>
        </is>
      </c>
      <c r="Q184" s="27" t="inlineStr">
        <is>
          <t>LI</t>
        </is>
      </c>
      <c r="R184" s="25" t="n">
        <v>2e+25</v>
      </c>
      <c r="S184" s="27" t="inlineStr">
        <is>
          <t>F</t>
        </is>
      </c>
      <c r="T184" s="27" t="inlineStr">
        <is>
          <t>RI</t>
        </is>
      </c>
      <c r="U184" s="27" t="inlineStr">
        <is>
          <t>-</t>
        </is>
      </c>
      <c r="V184" s="21" t="n">
        <v>45780</v>
      </c>
      <c r="W184" s="27" t="n">
        <v>202360</v>
      </c>
      <c r="X184" s="27" t="inlineStr">
        <is>
          <t>Sin horario</t>
        </is>
      </c>
      <c r="Y184" s="27" t="inlineStr">
        <is>
          <t xml:space="preserve"> No especificada</t>
        </is>
      </c>
      <c r="Z184" s="27" t="n"/>
      <c r="AA184" s="27" t="n">
        <v>-5540493786</v>
      </c>
      <c r="AB184" s="27" t="inlineStr">
        <is>
          <t>FAAJ950420MDFRGC03</t>
        </is>
      </c>
      <c r="AC184" s="22" t="n">
        <v>34813</v>
      </c>
      <c r="AD184" s="22" t="n">
        <v>45800</v>
      </c>
      <c r="AE184" s="23" t="inlineStr">
        <is>
          <t>yozif20@gmail.com</t>
        </is>
      </c>
      <c r="AF184" s="27" t="inlineStr">
        <is>
          <t>00816787@red.unid.mx</t>
        </is>
      </c>
      <c r="AG184" s="27" t="n"/>
      <c r="AH184" s="27" t="n">
        <v>60</v>
      </c>
      <c r="AI184" s="27" t="n">
        <v>0</v>
      </c>
      <c r="AJ184" s="27" t="n">
        <v>60</v>
      </c>
      <c r="AK184" s="27" t="n">
        <v>60</v>
      </c>
      <c r="AL184" s="27" t="n">
        <v>0</v>
      </c>
      <c r="AM184" s="27" t="inlineStr">
        <is>
          <t>20/09/2023 09:01:12 a. m.</t>
        </is>
      </c>
      <c r="AN184" s="27" t="n">
        <v>3</v>
      </c>
      <c r="AO184" s="27" t="n">
        <v>60</v>
      </c>
      <c r="AP184" s="27" t="inlineStr">
        <is>
          <t>2290.2</t>
        </is>
      </c>
      <c r="AQ184" s="27" t="n">
        <v>60</v>
      </c>
      <c r="AR184" s="27" t="inlineStr">
        <is>
          <t>2290.2</t>
        </is>
      </c>
      <c r="AS184" s="27" t="n">
        <v>60</v>
      </c>
      <c r="AT184" s="27" t="inlineStr">
        <is>
          <t>2290.2</t>
        </is>
      </c>
      <c r="AU184" s="27" t="n">
        <v>0</v>
      </c>
      <c r="AV184" s="27" t="n">
        <v>0</v>
      </c>
      <c r="AW184" s="27" t="n">
        <v>0</v>
      </c>
      <c r="AX184" s="27" t="n">
        <v>0</v>
      </c>
      <c r="AY184" s="27" t="n">
        <v>0</v>
      </c>
      <c r="AZ184" s="27" t="n">
        <v>0</v>
      </c>
      <c r="BA184" s="27" t="n">
        <v>4</v>
      </c>
      <c r="BB184" s="27" t="n"/>
      <c r="BC184" s="27" t="n"/>
      <c r="BD184" s="27" t="n">
        <v>11451</v>
      </c>
      <c r="BE184" s="27" t="n">
        <v>3817</v>
      </c>
      <c r="BF184" s="27" t="inlineStr">
        <is>
          <t>4580.4</t>
        </is>
      </c>
      <c r="BG184" s="27" t="inlineStr">
        <is>
          <t>1526.8</t>
        </is>
      </c>
      <c r="BH184" s="22" t="n">
        <v>45777</v>
      </c>
      <c r="BI184" s="23" t="n"/>
      <c r="BJ184" s="27" t="n"/>
      <c r="BK184" s="27" t="n"/>
      <c r="BL184" s="27" t="n"/>
      <c r="BM184" s="27" t="n"/>
      <c r="BN184" s="27" t="n"/>
      <c r="BO184" s="24" t="n"/>
      <c r="BP184" s="24" t="n"/>
      <c r="BQ184" s="24" t="n"/>
      <c r="BR184" s="24" t="n"/>
      <c r="BS184" s="24" t="n"/>
      <c r="BT184" s="24">
        <f>+VLOOKUP(C184,[1]CV2360!$A$5:$N$900,14,FALSE)</f>
        <v/>
      </c>
      <c r="BU184" s="24">
        <f>+VLOOKUP(C184,[1]CV2420!$A$5:$N$900,14,FALSE)</f>
        <v/>
      </c>
      <c r="BV184" s="24">
        <f>+VLOOKUP(C184,[1]CV2440!$A$5:$N$900,14,FALSE)</f>
        <v/>
      </c>
      <c r="BW184" s="24">
        <f>+VLOOKUP(C184,[1]CV2460!$A$5:$N$900,14,FALSE)</f>
        <v/>
      </c>
      <c r="BX184" s="24">
        <f>+VLOOKUP(C184,[1]CV2520!$A$5:$N$900,14,FALSE)</f>
        <v/>
      </c>
      <c r="BY184" s="24">
        <f>+VLOOKUP(C184,CV!$A$5:$N$896,14,FALSE)</f>
        <v/>
      </c>
      <c r="BZ184" s="24">
        <f>SUBTOTAL(9,BO184:BY184)</f>
        <v/>
      </c>
      <c r="CA184" s="27" t="n"/>
      <c r="CB184" s="27" t="n"/>
      <c r="CC184" s="27" t="n"/>
      <c r="CD184" s="27" t="n"/>
    </row>
    <row r="185">
      <c r="A185" s="19">
        <f>+C185</f>
        <v/>
      </c>
      <c r="B185" s="27">
        <f>+VLOOKUP(A185,'BASE 2540'!$A$2:$B$500,2,FALSE)</f>
        <v/>
      </c>
      <c r="C185" s="27" t="n">
        <v>818545</v>
      </c>
      <c r="D185" s="27" t="inlineStr">
        <is>
          <t>Amezcua</t>
        </is>
      </c>
      <c r="E185" s="27" t="inlineStr">
        <is>
          <t>Alpizar</t>
        </is>
      </c>
      <c r="F185" s="27" t="inlineStr">
        <is>
          <t>Vanessa Miroslava</t>
        </is>
      </c>
      <c r="G185" s="27">
        <f>+CONCATENATE(D185,"  ",E185," ",F185,)</f>
        <v/>
      </c>
      <c r="H185" s="27" t="inlineStr">
        <is>
          <t>AS</t>
        </is>
      </c>
      <c r="I185" s="27" t="n"/>
      <c r="J185" s="27" t="n">
        <v>2</v>
      </c>
      <c r="K185" s="27" t="inlineStr">
        <is>
          <t>Centro</t>
        </is>
      </c>
      <c r="L185" s="27" t="inlineStr">
        <is>
          <t>TAX</t>
        </is>
      </c>
      <c r="M185" s="27" t="n"/>
      <c r="N185" s="27" t="n"/>
      <c r="O185" s="27" t="n"/>
      <c r="P185" s="27" t="inlineStr">
        <is>
          <t>LIC-DINV-18</t>
        </is>
      </c>
      <c r="Q185" s="27" t="inlineStr">
        <is>
          <t>LI</t>
        </is>
      </c>
      <c r="R185" s="27" t="inlineStr">
        <is>
          <t>2L25</t>
        </is>
      </c>
      <c r="S185" s="27" t="inlineStr">
        <is>
          <t>F</t>
        </is>
      </c>
      <c r="T185" s="27" t="inlineStr">
        <is>
          <t>RI</t>
        </is>
      </c>
      <c r="U185" s="27" t="inlineStr">
        <is>
          <t>-</t>
        </is>
      </c>
      <c r="V185" s="27" t="inlineStr">
        <is>
          <t>29-APR-25 00:00:00</t>
        </is>
      </c>
      <c r="W185" s="27" t="n">
        <v>202360</v>
      </c>
      <c r="X185" s="27" t="inlineStr">
        <is>
          <t>Matutino</t>
        </is>
      </c>
      <c r="Y185" s="27" t="inlineStr">
        <is>
          <t xml:space="preserve"> No especificada</t>
        </is>
      </c>
      <c r="Z185" s="27" t="n"/>
      <c r="AA185" s="27" t="n">
        <v>-5549615918</v>
      </c>
      <c r="AB185" s="27" t="inlineStr">
        <is>
          <t>AEAV040204MDFMLNA2</t>
        </is>
      </c>
      <c r="AC185" s="22" t="n">
        <v>38021</v>
      </c>
      <c r="AD185" s="22" t="n">
        <v>45747</v>
      </c>
      <c r="AE185" s="23" t="inlineStr">
        <is>
          <t>avanessamiroslava@gmail.com</t>
        </is>
      </c>
      <c r="AF185" s="27" t="inlineStr">
        <is>
          <t>00818545@red.unid.mx</t>
        </is>
      </c>
      <c r="AG185" s="27" t="n">
        <v>9940</v>
      </c>
      <c r="AH185" s="27" t="n">
        <v>10</v>
      </c>
      <c r="AI185" s="27" t="n">
        <v>0</v>
      </c>
      <c r="AJ185" s="27" t="n">
        <v>10</v>
      </c>
      <c r="AK185" s="27" t="n">
        <v>10</v>
      </c>
      <c r="AL185" s="27" t="n">
        <v>0</v>
      </c>
      <c r="AM185" s="27" t="inlineStr">
        <is>
          <t>25/09/2023 06:53:31 p. m.</t>
        </is>
      </c>
      <c r="AN185" s="27" t="n">
        <v>3</v>
      </c>
      <c r="AO185" s="27" t="n">
        <v>10</v>
      </c>
      <c r="AP185" s="27" t="n">
        <v>3429</v>
      </c>
      <c r="AQ185" s="27" t="n">
        <v>10</v>
      </c>
      <c r="AR185" s="27" t="n">
        <v>3429</v>
      </c>
      <c r="AS185" s="27" t="n">
        <v>10</v>
      </c>
      <c r="AT185" s="27" t="n">
        <v>3429</v>
      </c>
      <c r="AU185" s="27" t="n">
        <v>0</v>
      </c>
      <c r="AV185" s="27" t="n">
        <v>0</v>
      </c>
      <c r="AW185" s="27" t="n">
        <v>0</v>
      </c>
      <c r="AX185" s="27" t="n">
        <v>0</v>
      </c>
      <c r="AY185" s="27" t="n">
        <v>0</v>
      </c>
      <c r="AZ185" s="27" t="n">
        <v>0</v>
      </c>
      <c r="BA185" s="27" t="n">
        <v>5</v>
      </c>
      <c r="BB185" s="27" t="n"/>
      <c r="BC185" s="27" t="n"/>
      <c r="BD185" s="27" t="n">
        <v>17145</v>
      </c>
      <c r="BE185" s="27" t="n">
        <v>5715</v>
      </c>
      <c r="BF185" s="27" t="inlineStr">
        <is>
          <t>15430.5</t>
        </is>
      </c>
      <c r="BG185" s="27" t="inlineStr">
        <is>
          <t>5143.5</t>
        </is>
      </c>
      <c r="BH185" s="22" t="n">
        <v>45747</v>
      </c>
      <c r="BI185" s="23" t="n"/>
      <c r="BJ185" s="27" t="n"/>
      <c r="BK185" s="27" t="n"/>
      <c r="BL185" s="27" t="n"/>
      <c r="BM185" s="27" t="n"/>
      <c r="BN185" s="27" t="n"/>
      <c r="BO185" s="24" t="n"/>
      <c r="BP185" s="24" t="n"/>
      <c r="BQ185" s="24" t="n"/>
      <c r="BR185" s="24" t="n"/>
      <c r="BS185" s="24" t="n"/>
      <c r="BT185" s="24">
        <f>+VLOOKUP(C185,[1]CV2360!$A$5:$N$900,14,FALSE)</f>
        <v/>
      </c>
      <c r="BU185" s="24">
        <f>+VLOOKUP(C185,[1]CV2420!$A$5:$N$900,14,FALSE)</f>
        <v/>
      </c>
      <c r="BV185" s="24">
        <f>+VLOOKUP(C185,[1]CV2440!$A$5:$N$900,14,FALSE)</f>
        <v/>
      </c>
      <c r="BW185" s="24">
        <f>+VLOOKUP(C185,[1]CV2460!$A$5:$N$900,14,FALSE)</f>
        <v/>
      </c>
      <c r="BX185" s="24">
        <f>+VLOOKUP(C185,[1]CV2520!$A$5:$N$900,14,FALSE)</f>
        <v/>
      </c>
      <c r="BY185" s="24">
        <f>+VLOOKUP(C185,CV!$A$5:$N$896,14,FALSE)</f>
        <v/>
      </c>
      <c r="BZ185" s="24">
        <f>SUBTOTAL(9,BO185:BY185)</f>
        <v/>
      </c>
      <c r="CA185" s="27" t="n"/>
      <c r="CB185" s="27" t="n"/>
      <c r="CC185" s="27" t="n"/>
      <c r="CD185" s="27" t="n"/>
    </row>
    <row r="186">
      <c r="A186" s="19">
        <f>+C186</f>
        <v/>
      </c>
      <c r="B186" s="27">
        <f>+VLOOKUP(A186,'BASE 2540'!$A$2:$B$500,2,FALSE)</f>
        <v/>
      </c>
      <c r="C186" s="27" t="n">
        <v>820472</v>
      </c>
      <c r="D186" s="27" t="inlineStr">
        <is>
          <t>Huitzil</t>
        </is>
      </c>
      <c r="E186" s="27" t="inlineStr">
        <is>
          <t>Buendía</t>
        </is>
      </c>
      <c r="F186" s="27" t="inlineStr">
        <is>
          <t>Jorge Alejandro</t>
        </is>
      </c>
      <c r="G186" s="27">
        <f>+CONCATENATE(D186,"  ",E186," ",F186,)</f>
        <v/>
      </c>
      <c r="H186" s="27" t="inlineStr">
        <is>
          <t>AS</t>
        </is>
      </c>
      <c r="I186" s="27" t="n"/>
      <c r="J186" s="27" t="n">
        <v>2</v>
      </c>
      <c r="K186" s="27" t="inlineStr">
        <is>
          <t>Centro</t>
        </is>
      </c>
      <c r="L186" s="27" t="inlineStr">
        <is>
          <t>TAX</t>
        </is>
      </c>
      <c r="M186" s="27" t="n"/>
      <c r="N186" s="27" t="n"/>
      <c r="O186" s="27" t="n"/>
      <c r="P186" s="27" t="inlineStr">
        <is>
          <t>LIC-EJDE-17</t>
        </is>
      </c>
      <c r="Q186" s="27" t="inlineStr">
        <is>
          <t>LI</t>
        </is>
      </c>
      <c r="R186" s="25" t="n">
        <v>2e+25</v>
      </c>
      <c r="S186" s="27" t="inlineStr">
        <is>
          <t>M</t>
        </is>
      </c>
      <c r="T186" s="27" t="inlineStr">
        <is>
          <t>RI</t>
        </is>
      </c>
      <c r="U186" s="27" t="inlineStr">
        <is>
          <t>-</t>
        </is>
      </c>
      <c r="V186" s="27" t="inlineStr">
        <is>
          <t>26-APR-25 00:00:00</t>
        </is>
      </c>
      <c r="W186" s="27" t="n">
        <v>202420</v>
      </c>
      <c r="X186" s="27" t="inlineStr">
        <is>
          <t>Sabatino</t>
        </is>
      </c>
      <c r="Y186" s="27" t="inlineStr">
        <is>
          <t xml:space="preserve"> No especificada</t>
        </is>
      </c>
      <c r="Z186" s="27" t="n"/>
      <c r="AA186" s="27" t="n">
        <v>-5514219477</v>
      </c>
      <c r="AB186" s="27" t="inlineStr">
        <is>
          <t>HUBJ890204HDFTNR06</t>
        </is>
      </c>
      <c r="AC186" s="22" t="n">
        <v>32543</v>
      </c>
      <c r="AD186" s="22" t="n">
        <v>45784</v>
      </c>
      <c r="AE186" s="23" t="inlineStr">
        <is>
          <t>alejandro_1046@outlook.com</t>
        </is>
      </c>
      <c r="AF186" s="27" t="inlineStr">
        <is>
          <t>00820472@red.unid.mx</t>
        </is>
      </c>
      <c r="AG186" s="27" t="n">
        <v>9440</v>
      </c>
      <c r="AH186" s="27" t="n">
        <v>55</v>
      </c>
      <c r="AI186" s="27" t="n">
        <v>0</v>
      </c>
      <c r="AJ186" s="27" t="n">
        <v>55</v>
      </c>
      <c r="AK186" s="27" t="n">
        <v>55</v>
      </c>
      <c r="AL186" s="27" t="n">
        <v>0</v>
      </c>
      <c r="AM186" s="27" t="inlineStr">
        <is>
          <t>14/05/2024 04:56:00 p. m.</t>
        </is>
      </c>
      <c r="AN186" s="27" t="n">
        <v>3</v>
      </c>
      <c r="AO186" s="27" t="n">
        <v>55</v>
      </c>
      <c r="AP186" s="27" t="inlineStr">
        <is>
          <t>1933.8</t>
        </is>
      </c>
      <c r="AQ186" s="27" t="n">
        <v>55</v>
      </c>
      <c r="AR186" s="27" t="inlineStr">
        <is>
          <t>1933.8</t>
        </is>
      </c>
      <c r="AS186" s="27" t="n">
        <v>55</v>
      </c>
      <c r="AT186" s="27" t="inlineStr">
        <is>
          <t>1933.8</t>
        </is>
      </c>
      <c r="AU186" s="27" t="n">
        <v>0</v>
      </c>
      <c r="AV186" s="27" t="n">
        <v>0</v>
      </c>
      <c r="AW186" s="27" t="n">
        <v>0</v>
      </c>
      <c r="AX186" s="27" t="n">
        <v>0</v>
      </c>
      <c r="AY186" s="27" t="n">
        <v>0</v>
      </c>
      <c r="AZ186" s="27" t="n">
        <v>0</v>
      </c>
      <c r="BA186" s="27" t="n">
        <v>5</v>
      </c>
      <c r="BB186" s="27" t="n"/>
      <c r="BC186" s="27" t="n"/>
      <c r="BD186" s="27" t="n">
        <v>10548</v>
      </c>
      <c r="BE186" s="27" t="n">
        <v>3516</v>
      </c>
      <c r="BF186" s="27" t="inlineStr">
        <is>
          <t>4746.6</t>
        </is>
      </c>
      <c r="BG186" s="27" t="inlineStr">
        <is>
          <t>1582.2</t>
        </is>
      </c>
      <c r="BH186" s="22" t="n">
        <v>45747</v>
      </c>
      <c r="BI186" s="23" t="n"/>
      <c r="BJ186" s="27" t="n"/>
      <c r="BK186" s="27" t="n"/>
      <c r="BL186" s="27" t="n"/>
      <c r="BM186" s="27" t="n"/>
      <c r="BN186" s="27" t="n"/>
      <c r="BO186" s="24" t="n"/>
      <c r="BP186" s="24" t="n"/>
      <c r="BQ186" s="24" t="n"/>
      <c r="BR186" s="24" t="n"/>
      <c r="BS186" s="24" t="n"/>
      <c r="BT186" s="24" t="n"/>
      <c r="BU186" s="24" t="n"/>
      <c r="BV186" s="24">
        <f>+VLOOKUP(C186,[1]CV2440!$A$5:$N$900,14,FALSE)</f>
        <v/>
      </c>
      <c r="BW186" s="24">
        <f>+VLOOKUP(C186,[1]CV2460!$A$5:$N$900,14,FALSE)</f>
        <v/>
      </c>
      <c r="BX186" s="24">
        <f>+VLOOKUP(C186,[1]CV2520!$A$5:$N$900,14,FALSE)</f>
        <v/>
      </c>
      <c r="BY186" s="24">
        <f>+VLOOKUP(C186,CV!$A$5:$N$896,14,FALSE)</f>
        <v/>
      </c>
      <c r="BZ186" s="24">
        <f>SUBTOTAL(9,BO186:BY186)</f>
        <v/>
      </c>
      <c r="CA186" s="27" t="n"/>
      <c r="CB186" s="27" t="n"/>
      <c r="CC186" s="27" t="n"/>
      <c r="CD186" s="27" t="n"/>
    </row>
    <row r="187">
      <c r="A187" s="19">
        <f>+C187</f>
        <v/>
      </c>
      <c r="B187" s="27">
        <f>+VLOOKUP(A187,'BASE 2540'!$A$2:$B$500,2,FALSE)</f>
        <v/>
      </c>
      <c r="C187" s="27" t="n">
        <v>821326</v>
      </c>
      <c r="D187" s="27" t="inlineStr">
        <is>
          <t>Olicon</t>
        </is>
      </c>
      <c r="E187" s="27" t="inlineStr">
        <is>
          <t>López</t>
        </is>
      </c>
      <c r="F187" s="27" t="inlineStr">
        <is>
          <t>Daniela Jaydi</t>
        </is>
      </c>
      <c r="G187" s="27">
        <f>+CONCATENATE(D187,"  ",E187," ",F187,)</f>
        <v/>
      </c>
      <c r="H187" s="27" t="inlineStr">
        <is>
          <t>AS</t>
        </is>
      </c>
      <c r="I187" s="27" t="n"/>
      <c r="J187" s="27" t="n">
        <v>2</v>
      </c>
      <c r="K187" s="27" t="inlineStr">
        <is>
          <t>Centro</t>
        </is>
      </c>
      <c r="L187" s="27" t="inlineStr">
        <is>
          <t>TAX</t>
        </is>
      </c>
      <c r="M187" s="27" t="n"/>
      <c r="N187" s="27" t="n"/>
      <c r="O187" s="27" t="n"/>
      <c r="P187" s="27" t="inlineStr">
        <is>
          <t>LIC-DAEM-18</t>
        </is>
      </c>
      <c r="Q187" s="27" t="inlineStr">
        <is>
          <t>LI</t>
        </is>
      </c>
      <c r="R187" s="27" t="inlineStr">
        <is>
          <t>2A25</t>
        </is>
      </c>
      <c r="S187" s="27" t="inlineStr">
        <is>
          <t>F</t>
        </is>
      </c>
      <c r="T187" s="27" t="inlineStr">
        <is>
          <t>RI</t>
        </is>
      </c>
      <c r="U187" s="27" t="inlineStr">
        <is>
          <t>-</t>
        </is>
      </c>
      <c r="V187" s="27" t="inlineStr">
        <is>
          <t>25-APR-25 00:00:00</t>
        </is>
      </c>
      <c r="W187" s="27" t="n">
        <v>202460</v>
      </c>
      <c r="X187" s="27" t="inlineStr">
        <is>
          <t>Matutino</t>
        </is>
      </c>
      <c r="Y187" s="27" t="inlineStr">
        <is>
          <t xml:space="preserve"> No especificada</t>
        </is>
      </c>
      <c r="Z187" s="27" t="n"/>
      <c r="AA187" s="27" t="n">
        <v>-5636508497</v>
      </c>
      <c r="AB187" s="27" t="inlineStr">
        <is>
          <t>OILD061010MDFLPNA8</t>
        </is>
      </c>
      <c r="AC187" s="22" t="n">
        <v>39000</v>
      </c>
      <c r="AD187" s="22" t="n">
        <v>45747</v>
      </c>
      <c r="AE187" s="23" t="inlineStr">
        <is>
          <t>daniela.distroller10@gmail.com</t>
        </is>
      </c>
      <c r="AF187" s="27" t="inlineStr">
        <is>
          <t>00821326@red.unid.mx</t>
        </is>
      </c>
      <c r="AG187" s="27" t="n">
        <v>3520</v>
      </c>
      <c r="AH187" s="27" t="n">
        <v>0</v>
      </c>
      <c r="AI187" s="27" t="n">
        <v>0</v>
      </c>
      <c r="AJ187" s="27" t="n">
        <v>0</v>
      </c>
      <c r="AK187" s="27" t="n">
        <v>0</v>
      </c>
      <c r="AL187" s="27" t="n">
        <v>0</v>
      </c>
      <c r="AM187" s="27" t="inlineStr">
        <is>
          <t>11/10/2023 04:14:35 a. m.</t>
        </is>
      </c>
      <c r="AN187" s="27" t="n">
        <v>3</v>
      </c>
      <c r="AO187" s="27" t="n">
        <v>0</v>
      </c>
      <c r="AP187" s="27" t="inlineStr">
        <is>
          <t>2391.3</t>
        </is>
      </c>
      <c r="AQ187" s="27" t="n">
        <v>0</v>
      </c>
      <c r="AR187" s="27" t="inlineStr">
        <is>
          <t>2391.3</t>
        </is>
      </c>
      <c r="AS187" s="27" t="n">
        <v>0</v>
      </c>
      <c r="AT187" s="27" t="inlineStr">
        <is>
          <t>2391.3</t>
        </is>
      </c>
      <c r="AU187" s="27" t="n">
        <v>0</v>
      </c>
      <c r="AV187" s="27" t="n">
        <v>0</v>
      </c>
      <c r="AW187" s="27" t="n">
        <v>0</v>
      </c>
      <c r="AX187" s="27" t="n">
        <v>0</v>
      </c>
      <c r="AY187" s="27" t="n">
        <v>0</v>
      </c>
      <c r="AZ187" s="27" t="n">
        <v>0</v>
      </c>
      <c r="BA187" s="27" t="n">
        <v>8</v>
      </c>
      <c r="BB187" s="27" t="n"/>
      <c r="BC187" s="27" t="n"/>
      <c r="BD187" s="27" t="n">
        <v>15942</v>
      </c>
      <c r="BE187" s="27" t="n">
        <v>5314</v>
      </c>
      <c r="BF187" s="27" t="n">
        <v>15942</v>
      </c>
      <c r="BG187" s="27" t="n">
        <v>5314</v>
      </c>
      <c r="BH187" s="22" t="n">
        <v>45747</v>
      </c>
      <c r="BI187" s="23" t="n"/>
      <c r="BJ187" s="27" t="n"/>
      <c r="BK187" s="27" t="n"/>
      <c r="BL187" s="27" t="n"/>
      <c r="BM187" s="27" t="n"/>
      <c r="BN187" s="27" t="n"/>
      <c r="BO187" s="24" t="n"/>
      <c r="BP187" s="24" t="n"/>
      <c r="BQ187" s="24" t="n"/>
      <c r="BR187" s="24" t="n"/>
      <c r="BS187" s="24" t="n"/>
      <c r="BT187" s="24" t="n"/>
      <c r="BU187" s="24" t="n"/>
      <c r="BV187" s="24" t="n"/>
      <c r="BW187" s="24">
        <f>+VLOOKUP(C187,[1]CV2460!$A$5:$N$900,14,FALSE)</f>
        <v/>
      </c>
      <c r="BX187" s="24">
        <f>+VLOOKUP(C187,[1]CV2520!$A$5:$N$900,14,FALSE)</f>
        <v/>
      </c>
      <c r="BY187" s="24">
        <f>+VLOOKUP(C187,CV!$A$5:$N$896,14,FALSE)</f>
        <v/>
      </c>
      <c r="BZ187" s="24">
        <f>SUBTOTAL(9,BO187:BY187)</f>
        <v/>
      </c>
      <c r="CA187" s="27" t="n"/>
      <c r="CB187" s="27" t="n"/>
      <c r="CC187" s="27" t="n"/>
      <c r="CD187" s="27" t="n"/>
    </row>
    <row r="188">
      <c r="A188" s="19">
        <f>+C188</f>
        <v/>
      </c>
      <c r="B188" s="27">
        <f>+VLOOKUP(A188,'BASE 2540'!$A$2:$B$500,2,FALSE)</f>
        <v/>
      </c>
      <c r="C188" s="27" t="n">
        <v>822398</v>
      </c>
      <c r="D188" s="27" t="inlineStr">
        <is>
          <t>Vargas</t>
        </is>
      </c>
      <c r="E188" s="27" t="inlineStr">
        <is>
          <t>Cuevas</t>
        </is>
      </c>
      <c r="F188" s="27" t="inlineStr">
        <is>
          <t xml:space="preserve">Héctor </t>
        </is>
      </c>
      <c r="G188" s="27">
        <f>+CONCATENATE(D188,"  ",E188," ",F188,)</f>
        <v/>
      </c>
      <c r="H188" s="27" t="inlineStr">
        <is>
          <t>AS</t>
        </is>
      </c>
      <c r="I188" s="27" t="n"/>
      <c r="J188" s="27" t="n">
        <v>2</v>
      </c>
      <c r="K188" s="27" t="inlineStr">
        <is>
          <t>Centro</t>
        </is>
      </c>
      <c r="L188" s="27" t="inlineStr">
        <is>
          <t>TAX</t>
        </is>
      </c>
      <c r="M188" s="27" t="n"/>
      <c r="N188" s="27" t="n"/>
      <c r="O188" s="27" t="n"/>
      <c r="P188" s="27" t="inlineStr">
        <is>
          <t>LIC-EJAD-17</t>
        </is>
      </c>
      <c r="Q188" s="27" t="inlineStr">
        <is>
          <t>LI</t>
        </is>
      </c>
      <c r="R188" s="25" t="n">
        <v>2e+25</v>
      </c>
      <c r="S188" s="27" t="inlineStr">
        <is>
          <t>M</t>
        </is>
      </c>
      <c r="T188" s="27" t="inlineStr">
        <is>
          <t>RI</t>
        </is>
      </c>
      <c r="U188" s="27" t="inlineStr">
        <is>
          <t>-</t>
        </is>
      </c>
      <c r="V188" s="27" t="inlineStr">
        <is>
          <t>26-APR-25 00:00:00</t>
        </is>
      </c>
      <c r="W188" s="27" t="n">
        <v>202420</v>
      </c>
      <c r="X188" s="27" t="inlineStr">
        <is>
          <t>Sabatino</t>
        </is>
      </c>
      <c r="Y188" s="27" t="inlineStr">
        <is>
          <t xml:space="preserve"> No especificada</t>
        </is>
      </c>
      <c r="Z188" s="27" t="n"/>
      <c r="AA188" s="27" t="n">
        <v>-5533326873</v>
      </c>
      <c r="AB188" s="27" t="inlineStr">
        <is>
          <t>VACH761107HDFRVC04</t>
        </is>
      </c>
      <c r="AC188" s="22" t="n">
        <v>28074</v>
      </c>
      <c r="AD188" s="22" t="n">
        <v>45726</v>
      </c>
      <c r="AE188" s="23" t="inlineStr">
        <is>
          <t>hvc_escorpio@hotmail.com</t>
        </is>
      </c>
      <c r="AF188" s="27" t="inlineStr">
        <is>
          <t>00822398@red.unid.mx</t>
        </is>
      </c>
      <c r="AG188" s="27" t="n">
        <v>1280</v>
      </c>
      <c r="AH188" s="27" t="n">
        <v>50</v>
      </c>
      <c r="AI188" s="27" t="n">
        <v>0</v>
      </c>
      <c r="AJ188" s="27" t="n">
        <v>50</v>
      </c>
      <c r="AK188" s="27" t="n">
        <v>50</v>
      </c>
      <c r="AL188" s="27" t="n">
        <v>0</v>
      </c>
      <c r="AM188" s="27" t="inlineStr">
        <is>
          <t>20/10/2023 11:44:58 a. m.</t>
        </is>
      </c>
      <c r="AN188" s="27" t="n">
        <v>3</v>
      </c>
      <c r="AO188" s="27" t="n">
        <v>50</v>
      </c>
      <c r="AP188" s="27" t="inlineStr">
        <is>
          <t>182.85</t>
        </is>
      </c>
      <c r="AQ188" s="27" t="n">
        <v>50</v>
      </c>
      <c r="AR188" s="27" t="inlineStr">
        <is>
          <t>182.85</t>
        </is>
      </c>
      <c r="AS188" s="27" t="n">
        <v>50</v>
      </c>
      <c r="AT188" s="27" t="inlineStr">
        <is>
          <t>182.85</t>
        </is>
      </c>
      <c r="AU188" s="27" t="n">
        <v>0</v>
      </c>
      <c r="AV188" s="27" t="n">
        <v>0</v>
      </c>
      <c r="AW188" s="27" t="n">
        <v>0</v>
      </c>
      <c r="AX188" s="27" t="n">
        <v>0</v>
      </c>
      <c r="AY188" s="27" t="n">
        <v>0</v>
      </c>
      <c r="AZ188" s="27" t="n">
        <v>0</v>
      </c>
      <c r="BA188" s="27" t="n">
        <v>5</v>
      </c>
      <c r="BB188" s="27" t="n"/>
      <c r="BC188" s="27" t="n"/>
      <c r="BD188" s="27" t="n">
        <v>10971</v>
      </c>
      <c r="BE188" s="27" t="n">
        <v>3657</v>
      </c>
      <c r="BF188" s="27" t="inlineStr">
        <is>
          <t>5485.5</t>
        </is>
      </c>
      <c r="BG188" s="27" t="inlineStr">
        <is>
          <t>1828.5</t>
        </is>
      </c>
      <c r="BH188" s="22" t="n">
        <v>45726</v>
      </c>
      <c r="BI188" s="23" t="n"/>
      <c r="BJ188" s="27" t="n"/>
      <c r="BK188" s="27" t="n"/>
      <c r="BL188" s="27" t="n"/>
      <c r="BM188" s="27" t="n"/>
      <c r="BN188" s="27" t="n"/>
      <c r="BO188" s="24" t="n"/>
      <c r="BP188" s="24" t="n"/>
      <c r="BQ188" s="24" t="n"/>
      <c r="BR188" s="24" t="n"/>
      <c r="BS188" s="24" t="n"/>
      <c r="BT188" s="24" t="n"/>
      <c r="BU188" s="24">
        <f>+VLOOKUP(C188,[1]CV2420!$A$5:$N$900,14,FALSE)</f>
        <v/>
      </c>
      <c r="BV188" s="24">
        <f>+VLOOKUP(C188,[1]CV2440!$A$5:$N$900,14,FALSE)</f>
        <v/>
      </c>
      <c r="BW188" s="24">
        <f>+VLOOKUP(C188,[1]CV2460!$A$5:$N$900,14,FALSE)</f>
        <v/>
      </c>
      <c r="BX188" s="24">
        <f>+VLOOKUP(C188,[1]CV2520!$A$5:$N$900,14,FALSE)</f>
        <v/>
      </c>
      <c r="BY188" s="24">
        <f>+VLOOKUP(C188,CV!$A$5:$N$896,14,FALSE)</f>
        <v/>
      </c>
      <c r="BZ188" s="24">
        <f>SUBTOTAL(9,BO188:BY188)</f>
        <v/>
      </c>
      <c r="CA188" s="27" t="n"/>
      <c r="CB188" s="27" t="n"/>
      <c r="CC188" s="27" t="n"/>
      <c r="CD188" s="27" t="n"/>
    </row>
    <row r="189">
      <c r="A189" s="19">
        <f>+C189</f>
        <v/>
      </c>
      <c r="B189" s="27">
        <f>+VLOOKUP(A189,'BASE 2540'!$A$2:$B$500,2,FALSE)</f>
        <v/>
      </c>
      <c r="C189" s="27" t="n">
        <v>823104</v>
      </c>
      <c r="D189" s="27" t="n"/>
      <c r="E189" s="27" t="inlineStr">
        <is>
          <t>Cherelus</t>
        </is>
      </c>
      <c r="F189" s="27" t="inlineStr">
        <is>
          <t xml:space="preserve">Nathanaelle </t>
        </is>
      </c>
      <c r="G189" s="27">
        <f>+CONCATENATE(D189,"  ",E189," ",F189,)</f>
        <v/>
      </c>
      <c r="H189" s="27" t="inlineStr">
        <is>
          <t>AS</t>
        </is>
      </c>
      <c r="I189" s="27" t="n"/>
      <c r="J189" s="27" t="n">
        <v>2</v>
      </c>
      <c r="K189" s="27" t="inlineStr">
        <is>
          <t>Centro</t>
        </is>
      </c>
      <c r="L189" s="27" t="inlineStr">
        <is>
          <t>TAX</t>
        </is>
      </c>
      <c r="M189" s="27" t="n"/>
      <c r="N189" s="27" t="n"/>
      <c r="O189" s="27" t="n"/>
      <c r="P189" s="27" t="inlineStr">
        <is>
          <t>LIC-DAEM-18</t>
        </is>
      </c>
      <c r="Q189" s="27" t="inlineStr">
        <is>
          <t>LI</t>
        </is>
      </c>
      <c r="R189" s="27" t="inlineStr">
        <is>
          <t>2A25</t>
        </is>
      </c>
      <c r="S189" s="27" t="inlineStr">
        <is>
          <t>F</t>
        </is>
      </c>
      <c r="T189" s="27" t="inlineStr">
        <is>
          <t>RI</t>
        </is>
      </c>
      <c r="U189" s="27" t="inlineStr">
        <is>
          <t>-</t>
        </is>
      </c>
      <c r="V189" s="27" t="inlineStr">
        <is>
          <t>25-APR-25 00:00:00</t>
        </is>
      </c>
      <c r="W189" s="27" t="n">
        <v>202460</v>
      </c>
      <c r="X189" s="27" t="inlineStr">
        <is>
          <t>Matutino</t>
        </is>
      </c>
      <c r="Y189" s="27" t="inlineStr">
        <is>
          <t xml:space="preserve"> No especificada</t>
        </is>
      </c>
      <c r="Z189" s="27" t="n"/>
      <c r="AA189" s="27" t="n">
        <v>-7711786903</v>
      </c>
      <c r="AB189" s="27" t="inlineStr">
        <is>
          <t>CEXN010328MNEHXTA7</t>
        </is>
      </c>
      <c r="AC189" s="22" t="n">
        <v>36978</v>
      </c>
      <c r="AD189" s="22" t="n">
        <v>45786</v>
      </c>
      <c r="AE189" s="23" t="inlineStr">
        <is>
          <t>cherenathanaelle28@gmail.com</t>
        </is>
      </c>
      <c r="AF189" s="27" t="inlineStr">
        <is>
          <t>00823104@red.unid.mx</t>
        </is>
      </c>
      <c r="AG189" s="27" t="n">
        <v>42186</v>
      </c>
      <c r="AH189" s="27" t="n">
        <v>10</v>
      </c>
      <c r="AI189" s="27" t="n">
        <v>0</v>
      </c>
      <c r="AJ189" s="27" t="n">
        <v>10</v>
      </c>
      <c r="AK189" s="27" t="n">
        <v>10</v>
      </c>
      <c r="AL189" s="27" t="n">
        <v>0</v>
      </c>
      <c r="AM189" s="27" t="inlineStr">
        <is>
          <t>05/09/2024 12:46:45 p. m.</t>
        </is>
      </c>
      <c r="AN189" s="27" t="n">
        <v>3</v>
      </c>
      <c r="AO189" s="27" t="n">
        <v>10</v>
      </c>
      <c r="AP189" s="27" t="inlineStr">
        <is>
          <t>2277.45</t>
        </is>
      </c>
      <c r="AQ189" s="27" t="n">
        <v>10</v>
      </c>
      <c r="AR189" s="27" t="inlineStr">
        <is>
          <t>2277.45</t>
        </is>
      </c>
      <c r="AS189" s="27" t="n">
        <v>10</v>
      </c>
      <c r="AT189" s="27" t="inlineStr">
        <is>
          <t>2277.45</t>
        </is>
      </c>
      <c r="AU189" s="27" t="n">
        <v>0</v>
      </c>
      <c r="AV189" s="27" t="n">
        <v>0</v>
      </c>
      <c r="AW189" s="27" t="n">
        <v>0</v>
      </c>
      <c r="AX189" s="27" t="n">
        <v>0</v>
      </c>
      <c r="AY189" s="27" t="n">
        <v>0</v>
      </c>
      <c r="AZ189" s="27" t="n">
        <v>0</v>
      </c>
      <c r="BA189" s="27" t="n">
        <v>7</v>
      </c>
      <c r="BB189" s="27" t="n"/>
      <c r="BC189" s="27" t="n"/>
      <c r="BD189" s="27" t="n">
        <v>15183</v>
      </c>
      <c r="BE189" s="27" t="n">
        <v>5061</v>
      </c>
      <c r="BF189" s="27" t="inlineStr">
        <is>
          <t>13664.7</t>
        </is>
      </c>
      <c r="BG189" s="27" t="inlineStr">
        <is>
          <t>4554.9</t>
        </is>
      </c>
      <c r="BH189" s="22" t="n">
        <v>45741</v>
      </c>
      <c r="BI189" s="23" t="n"/>
      <c r="BJ189" s="27" t="n"/>
      <c r="BK189" s="27" t="n"/>
      <c r="BL189" s="27" t="n"/>
      <c r="BM189" s="27" t="n"/>
      <c r="BN189" s="27" t="n"/>
      <c r="BO189" s="24" t="n"/>
      <c r="BP189" s="24" t="n"/>
      <c r="BQ189" s="24" t="n"/>
      <c r="BR189" s="24" t="n"/>
      <c r="BS189" s="24" t="n"/>
      <c r="BT189" s="24" t="n"/>
      <c r="BU189" s="24" t="n"/>
      <c r="BV189" s="24" t="n"/>
      <c r="BW189" s="24">
        <f>+VLOOKUP(C189,[1]CV2460!$A$5:$N$900,14,FALSE)</f>
        <v/>
      </c>
      <c r="BX189" s="24">
        <f>+VLOOKUP(C189,[1]CV2520!$A$5:$N$900,14,FALSE)</f>
        <v/>
      </c>
      <c r="BY189" s="24">
        <f>+VLOOKUP(C189,CV!$A$5:$N$896,14,FALSE)</f>
        <v/>
      </c>
      <c r="BZ189" s="24">
        <f>SUBTOTAL(9,BO189:BY189)</f>
        <v/>
      </c>
      <c r="CA189" s="27" t="n"/>
      <c r="CB189" s="27" t="n"/>
      <c r="CC189" s="27" t="n"/>
      <c r="CD189" s="27" t="n"/>
    </row>
    <row r="190">
      <c r="A190" s="19">
        <f>+C190</f>
        <v/>
      </c>
      <c r="B190" s="27">
        <f>+VLOOKUP(A190,'BASE 2540'!$A$2:$B$500,2,FALSE)</f>
        <v/>
      </c>
      <c r="C190" s="27" t="n">
        <v>824434</v>
      </c>
      <c r="D190" s="27" t="inlineStr">
        <is>
          <t>Robles</t>
        </is>
      </c>
      <c r="E190" s="27" t="inlineStr">
        <is>
          <t>Rojas</t>
        </is>
      </c>
      <c r="F190" s="27" t="inlineStr">
        <is>
          <t xml:space="preserve">Raul </t>
        </is>
      </c>
      <c r="G190" s="27">
        <f>+CONCATENATE(D190,"  ",E190," ",F190,)</f>
        <v/>
      </c>
      <c r="H190" s="27" t="inlineStr">
        <is>
          <t>AS</t>
        </is>
      </c>
      <c r="I190" s="27" t="n"/>
      <c r="J190" s="27" t="n">
        <v>2</v>
      </c>
      <c r="K190" s="27" t="inlineStr">
        <is>
          <t>Centro</t>
        </is>
      </c>
      <c r="L190" s="27" t="inlineStr">
        <is>
          <t>TAX</t>
        </is>
      </c>
      <c r="M190" s="27" t="n"/>
      <c r="N190" s="27" t="n"/>
      <c r="O190" s="27" t="n"/>
      <c r="P190" s="27" t="inlineStr">
        <is>
          <t>LIC-DAEM-18</t>
        </is>
      </c>
      <c r="Q190" s="27" t="inlineStr">
        <is>
          <t>LI</t>
        </is>
      </c>
      <c r="R190" s="27" t="inlineStr">
        <is>
          <t>2A25</t>
        </is>
      </c>
      <c r="S190" s="27" t="inlineStr">
        <is>
          <t>M</t>
        </is>
      </c>
      <c r="T190" s="27" t="inlineStr">
        <is>
          <t>RI</t>
        </is>
      </c>
      <c r="U190" s="27" t="inlineStr">
        <is>
          <t>-</t>
        </is>
      </c>
      <c r="V190" s="27" t="inlineStr">
        <is>
          <t>23-APR-25 00:00:00</t>
        </is>
      </c>
      <c r="W190" s="27" t="n">
        <v>202420</v>
      </c>
      <c r="X190" s="27" t="inlineStr">
        <is>
          <t>Matutino</t>
        </is>
      </c>
      <c r="Y190" s="27" t="inlineStr">
        <is>
          <t xml:space="preserve"> No especificada</t>
        </is>
      </c>
      <c r="Z190" s="27" t="n"/>
      <c r="AA190" s="27" t="n">
        <v>-5572159459</v>
      </c>
      <c r="AB190" s="27" t="inlineStr">
        <is>
          <t>RORR050218HDFBJLA3</t>
        </is>
      </c>
      <c r="AC190" s="22" t="n">
        <v>38398</v>
      </c>
      <c r="AD190" s="22" t="n">
        <v>45786</v>
      </c>
      <c r="AE190" s="23" t="inlineStr">
        <is>
          <t>rojascastroluzmaria@gmail.com</t>
        </is>
      </c>
      <c r="AF190" s="27" t="inlineStr">
        <is>
          <t>00824434@red.unid.mx</t>
        </is>
      </c>
      <c r="AG190" s="27" t="n">
        <v>9700</v>
      </c>
      <c r="AH190" s="27" t="n">
        <v>10</v>
      </c>
      <c r="AI190" s="27" t="n">
        <v>0</v>
      </c>
      <c r="AJ190" s="27" t="n">
        <v>10</v>
      </c>
      <c r="AK190" s="27" t="n">
        <v>10</v>
      </c>
      <c r="AL190" s="27" t="n">
        <v>0</v>
      </c>
      <c r="AM190" s="27" t="inlineStr">
        <is>
          <t>08/11/2023 08:03:44 p. m.</t>
        </is>
      </c>
      <c r="AN190" s="27" t="n">
        <v>3</v>
      </c>
      <c r="AO190" s="27" t="n">
        <v>10</v>
      </c>
      <c r="AP190" s="27" t="inlineStr">
        <is>
          <t>2813.8</t>
        </is>
      </c>
      <c r="AQ190" s="27" t="n">
        <v>10</v>
      </c>
      <c r="AR190" s="27" t="inlineStr">
        <is>
          <t>2813.8</t>
        </is>
      </c>
      <c r="AS190" s="27" t="n">
        <v>10</v>
      </c>
      <c r="AT190" s="27" t="inlineStr">
        <is>
          <t>2813.8</t>
        </is>
      </c>
      <c r="AU190" s="27" t="n">
        <v>0</v>
      </c>
      <c r="AV190" s="27" t="n">
        <v>0</v>
      </c>
      <c r="AW190" s="27" t="n">
        <v>0</v>
      </c>
      <c r="AX190" s="27" t="n">
        <v>0</v>
      </c>
      <c r="AY190" s="27" t="n">
        <v>0</v>
      </c>
      <c r="AZ190" s="27" t="n">
        <v>0</v>
      </c>
      <c r="BA190" s="27" t="n">
        <v>1</v>
      </c>
      <c r="BB190" s="27" t="n"/>
      <c r="BC190" s="27" t="n"/>
      <c r="BD190" s="27" t="n">
        <v>15348</v>
      </c>
      <c r="BE190" s="27" t="n">
        <v>5116</v>
      </c>
      <c r="BF190" s="27" t="inlineStr">
        <is>
          <t>13813.2</t>
        </is>
      </c>
      <c r="BG190" s="27" t="inlineStr">
        <is>
          <t>4604.4</t>
        </is>
      </c>
      <c r="BH190" s="22" t="n">
        <v>45723</v>
      </c>
      <c r="BI190" s="23" t="n"/>
      <c r="BJ190" s="27" t="n"/>
      <c r="BK190" s="27" t="n"/>
      <c r="BL190" s="27" t="n"/>
      <c r="BM190" s="27" t="n"/>
      <c r="BN190" s="27" t="n"/>
      <c r="BO190" s="24" t="n"/>
      <c r="BP190" s="24" t="n"/>
      <c r="BQ190" s="24" t="n"/>
      <c r="BR190" s="24" t="n"/>
      <c r="BS190" s="24" t="n"/>
      <c r="BT190" s="24" t="n"/>
      <c r="BU190" s="24">
        <f>+VLOOKUP(C190,[1]CV2420!$A$5:$N$900,14,FALSE)</f>
        <v/>
      </c>
      <c r="BV190" s="24">
        <f>+VLOOKUP(C190,[1]CV2440!$A$5:$N$900,14,FALSE)</f>
        <v/>
      </c>
      <c r="BW190" s="24">
        <f>+VLOOKUP(C190,[1]CV2460!$A$5:$N$900,14,FALSE)</f>
        <v/>
      </c>
      <c r="BX190" s="24">
        <f>+VLOOKUP(C190,[1]CV2520!$A$5:$N$900,14,FALSE)</f>
        <v/>
      </c>
      <c r="BY190" s="24">
        <f>+VLOOKUP(C190,CV!$A$5:$N$896,14,FALSE)</f>
        <v/>
      </c>
      <c r="BZ190" s="24">
        <f>SUBTOTAL(9,BO190:BY190)</f>
        <v/>
      </c>
      <c r="CA190" s="27" t="n"/>
      <c r="CB190" s="27" t="n"/>
      <c r="CC190" s="27" t="n"/>
      <c r="CD190" s="27" t="n"/>
    </row>
    <row r="191">
      <c r="A191" s="19">
        <f>+C191</f>
        <v/>
      </c>
      <c r="B191" s="27">
        <f>+VLOOKUP(A191,'BASE 2540'!$A$2:$B$500,2,FALSE)</f>
        <v/>
      </c>
      <c r="C191" s="27" t="n">
        <v>824909</v>
      </c>
      <c r="D191" s="27" t="inlineStr">
        <is>
          <t>Zavala</t>
        </is>
      </c>
      <c r="E191" s="27" t="inlineStr">
        <is>
          <t>Espino</t>
        </is>
      </c>
      <c r="F191" s="27" t="inlineStr">
        <is>
          <t xml:space="preserve">Susana </t>
        </is>
      </c>
      <c r="G191" s="27">
        <f>+CONCATENATE(D191,"  ",E191," ",F191,)</f>
        <v/>
      </c>
      <c r="H191" s="27" t="inlineStr">
        <is>
          <t>AS</t>
        </is>
      </c>
      <c r="I191" s="27" t="n"/>
      <c r="J191" s="27" t="n">
        <v>2</v>
      </c>
      <c r="K191" s="27" t="inlineStr">
        <is>
          <t>Centro</t>
        </is>
      </c>
      <c r="L191" s="27" t="inlineStr">
        <is>
          <t>TAX</t>
        </is>
      </c>
      <c r="M191" s="27" t="n"/>
      <c r="N191" s="27" t="n"/>
      <c r="O191" s="27" t="n"/>
      <c r="P191" s="27" t="inlineStr">
        <is>
          <t>LIC-EJAD-17</t>
        </is>
      </c>
      <c r="Q191" s="27" t="inlineStr">
        <is>
          <t>LI</t>
        </is>
      </c>
      <c r="R191" s="25" t="n">
        <v>2e+25</v>
      </c>
      <c r="S191" s="27" t="inlineStr">
        <is>
          <t>F</t>
        </is>
      </c>
      <c r="T191" s="27" t="inlineStr">
        <is>
          <t>RI</t>
        </is>
      </c>
      <c r="U191" s="27" t="inlineStr">
        <is>
          <t>-</t>
        </is>
      </c>
      <c r="V191" s="27" t="inlineStr">
        <is>
          <t>26-APR-25 00:00:00</t>
        </is>
      </c>
      <c r="W191" s="27" t="n">
        <v>202420</v>
      </c>
      <c r="X191" s="27" t="inlineStr">
        <is>
          <t>Sabatino</t>
        </is>
      </c>
      <c r="Y191" s="27" t="inlineStr">
        <is>
          <t xml:space="preserve"> No especificada</t>
        </is>
      </c>
      <c r="Z191" s="27" t="n"/>
      <c r="AA191" s="27" t="n">
        <v>-5534845455</v>
      </c>
      <c r="AB191" s="27" t="inlineStr">
        <is>
          <t>ZAES980417MDFVSS06</t>
        </is>
      </c>
      <c r="AC191" s="22" t="n">
        <v>35902</v>
      </c>
      <c r="AD191" s="22" t="n">
        <v>45747</v>
      </c>
      <c r="AE191" s="23" t="inlineStr">
        <is>
          <t>susansusane@outlook.com</t>
        </is>
      </c>
      <c r="AF191" s="27" t="inlineStr">
        <is>
          <t>00824909@red.unid.mx</t>
        </is>
      </c>
      <c r="AG191" s="27" t="n">
        <v>14430</v>
      </c>
      <c r="AH191" s="27" t="n">
        <v>50</v>
      </c>
      <c r="AI191" s="27" t="n">
        <v>0</v>
      </c>
      <c r="AJ191" s="27" t="n">
        <v>50</v>
      </c>
      <c r="AK191" s="27" t="n">
        <v>50</v>
      </c>
      <c r="AL191" s="27" t="n">
        <v>0</v>
      </c>
      <c r="AM191" s="27" t="inlineStr">
        <is>
          <t>14/11/2023 05:15:29 a. m.</t>
        </is>
      </c>
      <c r="AN191" s="27" t="n">
        <v>3</v>
      </c>
      <c r="AO191" s="27" t="n">
        <v>50</v>
      </c>
      <c r="AP191" s="27" t="inlineStr">
        <is>
          <t>1828.5</t>
        </is>
      </c>
      <c r="AQ191" s="27" t="n">
        <v>50</v>
      </c>
      <c r="AR191" s="27" t="inlineStr">
        <is>
          <t>1828.5</t>
        </is>
      </c>
      <c r="AS191" s="27" t="n">
        <v>50</v>
      </c>
      <c r="AT191" s="27" t="inlineStr">
        <is>
          <t>1828.5</t>
        </is>
      </c>
      <c r="AU191" s="27" t="n">
        <v>0</v>
      </c>
      <c r="AV191" s="27" t="n">
        <v>0</v>
      </c>
      <c r="AW191" s="27" t="n">
        <v>0</v>
      </c>
      <c r="AX191" s="27" t="n">
        <v>0</v>
      </c>
      <c r="AY191" s="27" t="n">
        <v>0</v>
      </c>
      <c r="AZ191" s="27" t="n">
        <v>0</v>
      </c>
      <c r="BA191" s="27" t="n">
        <v>5</v>
      </c>
      <c r="BB191" s="27" t="n"/>
      <c r="BC191" s="27" t="n"/>
      <c r="BD191" s="27" t="n">
        <v>10971</v>
      </c>
      <c r="BE191" s="27" t="n">
        <v>3657</v>
      </c>
      <c r="BF191" s="27" t="inlineStr">
        <is>
          <t>5485.5</t>
        </is>
      </c>
      <c r="BG191" s="27" t="inlineStr">
        <is>
          <t>1828.5</t>
        </is>
      </c>
      <c r="BH191" s="22" t="n">
        <v>45747</v>
      </c>
      <c r="BI191" s="23" t="n"/>
      <c r="BJ191" s="27" t="n"/>
      <c r="BK191" s="27" t="n"/>
      <c r="BL191" s="27" t="n"/>
      <c r="BM191" s="27" t="n"/>
      <c r="BN191" s="27" t="n"/>
      <c r="BO191" s="24" t="n"/>
      <c r="BP191" s="24" t="n"/>
      <c r="BQ191" s="24" t="n"/>
      <c r="BR191" s="24" t="n"/>
      <c r="BS191" s="24" t="n"/>
      <c r="BT191" s="24" t="n"/>
      <c r="BU191" s="24">
        <f>+VLOOKUP(C191,[1]CV2420!$A$5:$N$900,14,FALSE)</f>
        <v/>
      </c>
      <c r="BV191" s="24">
        <f>+VLOOKUP(C191,[1]CV2440!$A$5:$N$900,14,FALSE)</f>
        <v/>
      </c>
      <c r="BW191" s="24">
        <f>+VLOOKUP(C191,[1]CV2460!$A$5:$N$900,14,FALSE)</f>
        <v/>
      </c>
      <c r="BX191" s="24">
        <f>+VLOOKUP(C191,[1]CV2520!$A$5:$N$900,14,FALSE)</f>
        <v/>
      </c>
      <c r="BY191" s="24">
        <f>+VLOOKUP(C191,CV!$A$5:$N$896,14,FALSE)</f>
        <v/>
      </c>
      <c r="BZ191" s="24">
        <f>SUBTOTAL(9,BO191:BY191)</f>
        <v/>
      </c>
      <c r="CA191" s="27" t="n"/>
      <c r="CB191" s="27" t="n"/>
      <c r="CC191" s="27" t="n"/>
      <c r="CD191" s="27" t="n"/>
    </row>
    <row r="192">
      <c r="A192" s="19">
        <f>+C192</f>
        <v/>
      </c>
      <c r="B192" s="27">
        <f>+VLOOKUP(A192,'BASE 2540'!$A$2:$B$500,2,FALSE)</f>
        <v/>
      </c>
      <c r="C192" s="27" t="n">
        <v>825440</v>
      </c>
      <c r="D192" s="27" t="inlineStr">
        <is>
          <t>Becerril</t>
        </is>
      </c>
      <c r="E192" s="27" t="inlineStr">
        <is>
          <t>Valdez</t>
        </is>
      </c>
      <c r="F192" s="27" t="inlineStr">
        <is>
          <t xml:space="preserve">Angel </t>
        </is>
      </c>
      <c r="G192" s="27">
        <f>+CONCATENATE(D192,"  ",E192," ",F192,)</f>
        <v/>
      </c>
      <c r="H192" s="27" t="inlineStr">
        <is>
          <t>AS</t>
        </is>
      </c>
      <c r="I192" s="27" t="n"/>
      <c r="J192" s="27" t="n">
        <v>2</v>
      </c>
      <c r="K192" s="27" t="inlineStr">
        <is>
          <t>Centro</t>
        </is>
      </c>
      <c r="L192" s="27" t="inlineStr">
        <is>
          <t>TAX</t>
        </is>
      </c>
      <c r="M192" s="27" t="n"/>
      <c r="N192" s="27" t="n"/>
      <c r="O192" s="27" t="n"/>
      <c r="P192" s="27" t="inlineStr">
        <is>
          <t>LIC-DSGD-18</t>
        </is>
      </c>
      <c r="Q192" s="27" t="inlineStr">
        <is>
          <t>LI</t>
        </is>
      </c>
      <c r="R192" s="27" t="inlineStr">
        <is>
          <t>2L25</t>
        </is>
      </c>
      <c r="S192" s="27" t="inlineStr">
        <is>
          <t>M</t>
        </is>
      </c>
      <c r="T192" s="27" t="inlineStr">
        <is>
          <t>RI</t>
        </is>
      </c>
      <c r="U192" s="27" t="inlineStr">
        <is>
          <t>-</t>
        </is>
      </c>
      <c r="V192" s="27" t="inlineStr">
        <is>
          <t>23-APR-25 00:00:00</t>
        </is>
      </c>
      <c r="W192" s="27" t="n">
        <v>202420</v>
      </c>
      <c r="X192" s="27" t="inlineStr">
        <is>
          <t>Matutino</t>
        </is>
      </c>
      <c r="Y192" s="27" t="inlineStr">
        <is>
          <t xml:space="preserve"> No especificada</t>
        </is>
      </c>
      <c r="Z192" s="27" t="n"/>
      <c r="AA192" s="27" t="n">
        <v>-5585185045</v>
      </c>
      <c r="AB192" s="27" t="inlineStr">
        <is>
          <t>BEVA020613HDFCLNA3</t>
        </is>
      </c>
      <c r="AC192" s="22" t="n">
        <v>37420</v>
      </c>
      <c r="AD192" s="22" t="n">
        <v>45800</v>
      </c>
      <c r="AE192" s="23" t="inlineStr">
        <is>
          <t>angel14bv@gmail.com</t>
        </is>
      </c>
      <c r="AF192" s="27" t="inlineStr">
        <is>
          <t>00825440@red.unid.mx</t>
        </is>
      </c>
      <c r="AG192" s="27" t="n">
        <v>16910</v>
      </c>
      <c r="AH192" s="27" t="n">
        <v>45</v>
      </c>
      <c r="AI192" s="27" t="n">
        <v>0</v>
      </c>
      <c r="AJ192" s="27" t="n">
        <v>45</v>
      </c>
      <c r="AK192" s="27" t="n">
        <v>45</v>
      </c>
      <c r="AL192" s="27" t="n">
        <v>0</v>
      </c>
      <c r="AM192" s="27" t="inlineStr">
        <is>
          <t>17/11/2023 06:03:35 p. m.</t>
        </is>
      </c>
      <c r="AN192" s="27" t="n">
        <v>3</v>
      </c>
      <c r="AO192" s="27" t="n">
        <v>45</v>
      </c>
      <c r="AP192" s="27" t="n">
        <v>2737</v>
      </c>
      <c r="AQ192" s="27" t="n">
        <v>45</v>
      </c>
      <c r="AR192" s="27" t="n">
        <v>2737</v>
      </c>
      <c r="AS192" s="27" t="n">
        <v>45</v>
      </c>
      <c r="AT192" s="27" t="n">
        <v>2737</v>
      </c>
      <c r="AU192" s="27" t="n">
        <v>0</v>
      </c>
      <c r="AV192" s="27" t="n">
        <v>0</v>
      </c>
      <c r="AW192" s="27" t="n">
        <v>0</v>
      </c>
      <c r="AX192" s="27" t="n">
        <v>0</v>
      </c>
      <c r="AY192" s="27" t="n">
        <v>0</v>
      </c>
      <c r="AZ192" s="27" t="n">
        <v>0</v>
      </c>
      <c r="BA192" s="27" t="n">
        <v>5</v>
      </c>
      <c r="BB192" s="27" t="n"/>
      <c r="BC192" s="27" t="n"/>
      <c r="BD192" s="27" t="n">
        <v>16422</v>
      </c>
      <c r="BE192" s="27" t="n">
        <v>5474</v>
      </c>
      <c r="BF192" s="27" t="inlineStr">
        <is>
          <t>9032.1</t>
        </is>
      </c>
      <c r="BG192" s="27" t="inlineStr">
        <is>
          <t>3010.7</t>
        </is>
      </c>
      <c r="BH192" s="22" t="n">
        <v>45741</v>
      </c>
      <c r="BI192" s="23" t="n"/>
      <c r="BJ192" s="27" t="n"/>
      <c r="BK192" s="27" t="n"/>
      <c r="BL192" s="27" t="n"/>
      <c r="BM192" s="27" t="n"/>
      <c r="BN192" s="27" t="n"/>
      <c r="BO192" s="24" t="n"/>
      <c r="BP192" s="24" t="n"/>
      <c r="BQ192" s="24" t="n"/>
      <c r="BR192" s="24" t="n"/>
      <c r="BS192" s="24" t="n"/>
      <c r="BT192" s="24" t="n"/>
      <c r="BU192" s="24">
        <f>+VLOOKUP(C192,[1]CV2420!$A$5:$N$900,14,FALSE)</f>
        <v/>
      </c>
      <c r="BV192" s="24">
        <f>+VLOOKUP(C192,[1]CV2440!$A$5:$N$900,14,FALSE)</f>
        <v/>
      </c>
      <c r="BW192" s="24">
        <f>+VLOOKUP(C192,[1]CV2460!$A$5:$N$900,14,FALSE)</f>
        <v/>
      </c>
      <c r="BX192" s="24">
        <f>+VLOOKUP(C192,[1]CV2520!$A$5:$N$900,14,FALSE)</f>
        <v/>
      </c>
      <c r="BY192" s="24">
        <f>+VLOOKUP(C192,CV!$A$5:$N$896,14,FALSE)</f>
        <v/>
      </c>
      <c r="BZ192" s="24">
        <f>SUBTOTAL(9,BO192:BY192)</f>
        <v/>
      </c>
      <c r="CA192" s="27" t="n"/>
      <c r="CB192" s="27" t="n"/>
      <c r="CC192" s="27" t="n"/>
      <c r="CD192" s="27" t="n"/>
    </row>
    <row r="193">
      <c r="A193" s="19">
        <f>+C193</f>
        <v/>
      </c>
      <c r="B193" s="27">
        <f>+VLOOKUP(A193,'BASE 2540'!$A$2:$B$500,2,FALSE)</f>
        <v/>
      </c>
      <c r="C193" s="27" t="n">
        <v>825444</v>
      </c>
      <c r="D193" s="27" t="inlineStr">
        <is>
          <t>Arriaga</t>
        </is>
      </c>
      <c r="E193" s="27" t="inlineStr">
        <is>
          <t>Barron</t>
        </is>
      </c>
      <c r="F193" s="27" t="inlineStr">
        <is>
          <t>Cesar Ismael</t>
        </is>
      </c>
      <c r="G193" s="27">
        <f>+CONCATENATE(D193,"  ",E193," ",F193,)</f>
        <v/>
      </c>
      <c r="H193" s="27" t="inlineStr">
        <is>
          <t>AS</t>
        </is>
      </c>
      <c r="I193" s="27" t="n"/>
      <c r="J193" s="27" t="n">
        <v>2</v>
      </c>
      <c r="K193" s="27" t="inlineStr">
        <is>
          <t>Centro</t>
        </is>
      </c>
      <c r="L193" s="27" t="inlineStr">
        <is>
          <t>TAX</t>
        </is>
      </c>
      <c r="M193" s="27" t="n"/>
      <c r="N193" s="27" t="n"/>
      <c r="O193" s="27" t="n"/>
      <c r="P193" s="27" t="inlineStr">
        <is>
          <t>LIC-SYSC-18</t>
        </is>
      </c>
      <c r="Q193" s="27" t="inlineStr">
        <is>
          <t>LI</t>
        </is>
      </c>
      <c r="R193" s="27" t="inlineStr">
        <is>
          <t>2L25</t>
        </is>
      </c>
      <c r="S193" s="27" t="inlineStr">
        <is>
          <t>M</t>
        </is>
      </c>
      <c r="T193" s="27" t="inlineStr">
        <is>
          <t>RI</t>
        </is>
      </c>
      <c r="U193" s="27" t="inlineStr">
        <is>
          <t>-</t>
        </is>
      </c>
      <c r="V193" s="27" t="inlineStr">
        <is>
          <t>23-APR-25 00:00:00</t>
        </is>
      </c>
      <c r="W193" s="27" t="n">
        <v>202420</v>
      </c>
      <c r="X193" s="27" t="inlineStr">
        <is>
          <t>Matutino</t>
        </is>
      </c>
      <c r="Y193" s="27" t="inlineStr">
        <is>
          <t xml:space="preserve"> No especificada</t>
        </is>
      </c>
      <c r="Z193" s="27" t="n"/>
      <c r="AA193" s="27" t="n">
        <v>-7715250559</v>
      </c>
      <c r="AB193" s="27" t="inlineStr">
        <is>
          <t>AIBC020731HNERRSA6</t>
        </is>
      </c>
      <c r="AC193" s="22" t="n">
        <v>37468</v>
      </c>
      <c r="AD193" s="22" t="n">
        <v>45800</v>
      </c>
      <c r="AE193" s="23" t="inlineStr">
        <is>
          <t>cesararri159@gmail.com</t>
        </is>
      </c>
      <c r="AF193" s="27" t="inlineStr">
        <is>
          <t>00825444@red.unid.mx</t>
        </is>
      </c>
      <c r="AG193" s="27" t="n">
        <v>4420</v>
      </c>
      <c r="AH193" s="27" t="n">
        <v>40</v>
      </c>
      <c r="AI193" s="27" t="n">
        <v>0</v>
      </c>
      <c r="AJ193" s="27" t="n">
        <v>40</v>
      </c>
      <c r="AK193" s="27" t="n">
        <v>40</v>
      </c>
      <c r="AL193" s="27" t="n">
        <v>0</v>
      </c>
      <c r="AM193" s="27" t="inlineStr">
        <is>
          <t>17/11/2023 06:24:14 p. m.</t>
        </is>
      </c>
      <c r="AN193" s="27" t="n">
        <v>3</v>
      </c>
      <c r="AO193" s="27" t="n">
        <v>40</v>
      </c>
      <c r="AP193" s="27" t="inlineStr">
        <is>
          <t>2463.3</t>
        </is>
      </c>
      <c r="AQ193" s="27" t="n">
        <v>40</v>
      </c>
      <c r="AR193" s="27" t="inlineStr">
        <is>
          <t>2463.3</t>
        </is>
      </c>
      <c r="AS193" s="27" t="n">
        <v>40</v>
      </c>
      <c r="AT193" s="27" t="inlineStr">
        <is>
          <t>2463.3</t>
        </is>
      </c>
      <c r="AU193" s="27" t="n">
        <v>0</v>
      </c>
      <c r="AV193" s="27" t="n">
        <v>0</v>
      </c>
      <c r="AW193" s="27" t="n">
        <v>0</v>
      </c>
      <c r="AX193" s="27" t="n">
        <v>0</v>
      </c>
      <c r="AY193" s="27" t="n">
        <v>0</v>
      </c>
      <c r="AZ193" s="27" t="n">
        <v>0</v>
      </c>
      <c r="BA193" s="27" t="n">
        <v>5</v>
      </c>
      <c r="BB193" s="27" t="n"/>
      <c r="BC193" s="27" t="n"/>
      <c r="BD193" s="27" t="n">
        <v>16422</v>
      </c>
      <c r="BE193" s="27" t="n">
        <v>5474</v>
      </c>
      <c r="BF193" s="27" t="inlineStr">
        <is>
          <t>9853.2</t>
        </is>
      </c>
      <c r="BG193" s="27" t="inlineStr">
        <is>
          <t>3284.4</t>
        </is>
      </c>
      <c r="BH193" s="22" t="n">
        <v>45741</v>
      </c>
      <c r="BI193" s="23" t="n"/>
      <c r="BJ193" s="27" t="n"/>
      <c r="BK193" s="27" t="n"/>
      <c r="BL193" s="27" t="n"/>
      <c r="BM193" s="27" t="n"/>
      <c r="BN193" s="27" t="n"/>
      <c r="BO193" s="24" t="n"/>
      <c r="BP193" s="24" t="n"/>
      <c r="BQ193" s="24" t="n"/>
      <c r="BR193" s="24" t="n"/>
      <c r="BS193" s="24" t="n"/>
      <c r="BT193" s="24" t="n"/>
      <c r="BU193" s="24">
        <f>+VLOOKUP(C193,[1]CV2420!$A$5:$N$900,14,FALSE)</f>
        <v/>
      </c>
      <c r="BV193" s="24">
        <f>+VLOOKUP(C193,[1]CV2440!$A$5:$N$900,14,FALSE)</f>
        <v/>
      </c>
      <c r="BW193" s="24">
        <f>+VLOOKUP(C193,[1]CV2460!$A$5:$N$900,14,FALSE)</f>
        <v/>
      </c>
      <c r="BX193" s="24">
        <f>+VLOOKUP(C193,[1]CV2520!$A$5:$N$900,14,FALSE)</f>
        <v/>
      </c>
      <c r="BY193" s="24">
        <f>+VLOOKUP(C193,CV!$A$5:$N$896,14,FALSE)</f>
        <v/>
      </c>
      <c r="BZ193" s="24">
        <f>SUBTOTAL(9,BO193:BY193)</f>
        <v/>
      </c>
      <c r="CA193" s="27" t="n"/>
      <c r="CB193" s="27" t="n"/>
      <c r="CC193" s="27" t="n"/>
      <c r="CD193" s="27" t="n"/>
    </row>
    <row r="194">
      <c r="A194" s="19">
        <f>+C194</f>
        <v/>
      </c>
      <c r="B194" s="27">
        <f>+VLOOKUP(A194,'BASE 2540'!$A$2:$B$500,2,FALSE)</f>
        <v/>
      </c>
      <c r="C194" s="27" t="n">
        <v>826435</v>
      </c>
      <c r="D194" s="27" t="inlineStr">
        <is>
          <t>Villagómez</t>
        </is>
      </c>
      <c r="E194" s="27" t="inlineStr">
        <is>
          <t>Garfias</t>
        </is>
      </c>
      <c r="F194" s="27" t="inlineStr">
        <is>
          <t xml:space="preserve">Raquel </t>
        </is>
      </c>
      <c r="G194" s="27">
        <f>+CONCATENATE(D194,"  ",E194," ",F194,)</f>
        <v/>
      </c>
      <c r="H194" s="27" t="inlineStr">
        <is>
          <t>AS</t>
        </is>
      </c>
      <c r="I194" s="27" t="n"/>
      <c r="J194" s="27" t="n">
        <v>2</v>
      </c>
      <c r="K194" s="27" t="inlineStr">
        <is>
          <t>Centro</t>
        </is>
      </c>
      <c r="L194" s="27" t="inlineStr">
        <is>
          <t>TAX</t>
        </is>
      </c>
      <c r="M194" s="27" t="n"/>
      <c r="N194" s="27" t="n"/>
      <c r="O194" s="27" t="n"/>
      <c r="P194" s="27" t="inlineStr">
        <is>
          <t>LIC-DSGD-18</t>
        </is>
      </c>
      <c r="Q194" s="27" t="inlineStr">
        <is>
          <t>LI</t>
        </is>
      </c>
      <c r="R194" s="27" t="inlineStr">
        <is>
          <t>2L25</t>
        </is>
      </c>
      <c r="S194" s="27" t="inlineStr">
        <is>
          <t>F</t>
        </is>
      </c>
      <c r="T194" s="27" t="inlineStr">
        <is>
          <t>RI</t>
        </is>
      </c>
      <c r="U194" s="27" t="inlineStr">
        <is>
          <t>-</t>
        </is>
      </c>
      <c r="V194" s="27" t="inlineStr">
        <is>
          <t>29-APR-25 00:00:00</t>
        </is>
      </c>
      <c r="W194" s="27" t="n">
        <v>202420</v>
      </c>
      <c r="X194" s="27" t="inlineStr">
        <is>
          <t>Matutino</t>
        </is>
      </c>
      <c r="Y194" s="27" t="inlineStr">
        <is>
          <t xml:space="preserve"> No especificada</t>
        </is>
      </c>
      <c r="Z194" s="27" t="n"/>
      <c r="AA194" s="27" t="n">
        <v>-5528017566</v>
      </c>
      <c r="AB194" s="27" t="inlineStr">
        <is>
          <t>VIGR980630MDFLRQ01</t>
        </is>
      </c>
      <c r="AC194" s="22" t="n">
        <v>35976</v>
      </c>
      <c r="AD194" s="22" t="n">
        <v>45757</v>
      </c>
      <c r="AE194" s="23" t="inlineStr">
        <is>
          <t>ravigapato@gmail.com</t>
        </is>
      </c>
      <c r="AF194" s="27" t="inlineStr">
        <is>
          <t>00826435@red.unid.mx</t>
        </is>
      </c>
      <c r="AG194" s="27" t="n">
        <v>8840</v>
      </c>
      <c r="AH194" s="27" t="n">
        <v>10</v>
      </c>
      <c r="AI194" s="27" t="n">
        <v>0</v>
      </c>
      <c r="AJ194" s="27" t="n">
        <v>10</v>
      </c>
      <c r="AK194" s="27" t="n">
        <v>10</v>
      </c>
      <c r="AL194" s="27" t="n">
        <v>0</v>
      </c>
      <c r="AM194" s="27" t="inlineStr">
        <is>
          <t>27/11/2023 08:03:55 p. m.</t>
        </is>
      </c>
      <c r="AN194" s="27" t="n">
        <v>3</v>
      </c>
      <c r="AO194" s="27" t="n">
        <v>10</v>
      </c>
      <c r="AP194" s="27" t="n">
        <v>2874</v>
      </c>
      <c r="AQ194" s="27" t="n">
        <v>10</v>
      </c>
      <c r="AR194" s="27" t="n">
        <v>2874</v>
      </c>
      <c r="AS194" s="27" t="n">
        <v>10</v>
      </c>
      <c r="AT194" s="27" t="n">
        <v>2874</v>
      </c>
      <c r="AU194" s="27" t="n">
        <v>0</v>
      </c>
      <c r="AV194" s="27" t="n">
        <v>0</v>
      </c>
      <c r="AW194" s="27" t="n">
        <v>0</v>
      </c>
      <c r="AX194" s="27" t="n">
        <v>0</v>
      </c>
      <c r="AY194" s="27" t="n">
        <v>0</v>
      </c>
      <c r="AZ194" s="27" t="n">
        <v>0</v>
      </c>
      <c r="BA194" s="27" t="n">
        <v>5</v>
      </c>
      <c r="BB194" s="27" t="n"/>
      <c r="BC194" s="27" t="n"/>
      <c r="BD194" s="27" t="n">
        <v>17244</v>
      </c>
      <c r="BE194" s="27" t="n">
        <v>5748</v>
      </c>
      <c r="BF194" s="27" t="inlineStr">
        <is>
          <t>15519.6</t>
        </is>
      </c>
      <c r="BG194" s="27" t="inlineStr">
        <is>
          <t>5173.2</t>
        </is>
      </c>
      <c r="BH194" s="22" t="n">
        <v>45741</v>
      </c>
      <c r="BI194" s="23" t="n"/>
      <c r="BJ194" s="27" t="n"/>
      <c r="BK194" s="27" t="n"/>
      <c r="BL194" s="27" t="n"/>
      <c r="BM194" s="27" t="n"/>
      <c r="BN194" s="27" t="n"/>
      <c r="BO194" s="24" t="n"/>
      <c r="BP194" s="24" t="n"/>
      <c r="BQ194" s="24" t="n"/>
      <c r="BR194" s="24" t="n"/>
      <c r="BS194" s="24" t="n"/>
      <c r="BT194" s="24" t="n"/>
      <c r="BU194" s="24">
        <f>+VLOOKUP(C194,[1]CV2420!$A$5:$N$900,14,FALSE)</f>
        <v/>
      </c>
      <c r="BV194" s="24">
        <f>+VLOOKUP(C194,[1]CV2440!$A$5:$N$900,14,FALSE)</f>
        <v/>
      </c>
      <c r="BW194" s="24">
        <f>+VLOOKUP(C194,[1]CV2460!$A$5:$N$900,14,FALSE)</f>
        <v/>
      </c>
      <c r="BX194" s="24">
        <f>+VLOOKUP(C194,[1]CV2520!$A$5:$N$900,14,FALSE)</f>
        <v/>
      </c>
      <c r="BY194" s="24">
        <f>+VLOOKUP(C194,CV!$A$5:$N$896,14,FALSE)</f>
        <v/>
      </c>
      <c r="BZ194" s="24">
        <f>SUBTOTAL(9,BO194:BY194)</f>
        <v/>
      </c>
      <c r="CA194" s="27" t="n"/>
      <c r="CB194" s="27" t="n"/>
      <c r="CC194" s="27" t="n"/>
      <c r="CD194" s="27" t="n"/>
    </row>
    <row r="195">
      <c r="A195" s="19">
        <f>+C195</f>
        <v/>
      </c>
      <c r="B195" s="27">
        <f>+VLOOKUP(A195,'BASE 2540'!$A$2:$B$500,2,FALSE)</f>
        <v/>
      </c>
      <c r="C195" s="27" t="n">
        <v>826673</v>
      </c>
      <c r="D195" s="27" t="inlineStr">
        <is>
          <t>Del Valle</t>
        </is>
      </c>
      <c r="E195" s="27" t="inlineStr">
        <is>
          <t>Castillo</t>
        </is>
      </c>
      <c r="F195" s="27" t="inlineStr">
        <is>
          <t>Fabian Isai</t>
        </is>
      </c>
      <c r="G195" s="27">
        <f>+CONCATENATE(D195,"  ",E195," ",F195,)</f>
        <v/>
      </c>
      <c r="H195" s="27" t="inlineStr">
        <is>
          <t>AS</t>
        </is>
      </c>
      <c r="I195" s="27" t="n"/>
      <c r="J195" s="27" t="n">
        <v>2</v>
      </c>
      <c r="K195" s="27" t="inlineStr">
        <is>
          <t>Centro</t>
        </is>
      </c>
      <c r="L195" s="27" t="inlineStr">
        <is>
          <t>TAX</t>
        </is>
      </c>
      <c r="M195" s="27" t="n"/>
      <c r="N195" s="27" t="n"/>
      <c r="O195" s="27" t="n"/>
      <c r="P195" s="27" t="inlineStr">
        <is>
          <t>LIC-DAEM-18</t>
        </is>
      </c>
      <c r="Q195" s="27" t="inlineStr">
        <is>
          <t>LI</t>
        </is>
      </c>
      <c r="R195" s="27" t="inlineStr">
        <is>
          <t>2A25</t>
        </is>
      </c>
      <c r="S195" s="27" t="inlineStr">
        <is>
          <t>M</t>
        </is>
      </c>
      <c r="T195" s="27" t="inlineStr">
        <is>
          <t>RI</t>
        </is>
      </c>
      <c r="U195" s="27" t="inlineStr">
        <is>
          <t>-</t>
        </is>
      </c>
      <c r="V195" s="27" t="inlineStr">
        <is>
          <t>23-APR-25 00:00:00</t>
        </is>
      </c>
      <c r="W195" s="27" t="n">
        <v>202420</v>
      </c>
      <c r="X195" s="27" t="inlineStr">
        <is>
          <t>Matutino</t>
        </is>
      </c>
      <c r="Y195" s="27" t="inlineStr">
        <is>
          <t xml:space="preserve"> No especificada</t>
        </is>
      </c>
      <c r="Z195" s="27" t="n"/>
      <c r="AA195" s="27" t="n">
        <v>-5580552745</v>
      </c>
      <c r="AB195" s="27" t="inlineStr">
        <is>
          <t>VACF030619HDFLSBA0</t>
        </is>
      </c>
      <c r="AC195" s="22" t="n">
        <v>37791</v>
      </c>
      <c r="AD195" s="22" t="n">
        <v>45782</v>
      </c>
      <c r="AE195" s="23" t="inlineStr">
        <is>
          <t>fabiandelvalle045@gmai.com</t>
        </is>
      </c>
      <c r="AF195" s="27" t="inlineStr">
        <is>
          <t>00826673@red.unid.mx</t>
        </is>
      </c>
      <c r="AG195" s="27" t="n">
        <v>16080</v>
      </c>
      <c r="AH195" s="27" t="n">
        <v>10</v>
      </c>
      <c r="AI195" s="27" t="n">
        <v>0</v>
      </c>
      <c r="AJ195" s="27" t="n">
        <v>10</v>
      </c>
      <c r="AK195" s="27" t="n">
        <v>10</v>
      </c>
      <c r="AL195" s="27" t="n">
        <v>0</v>
      </c>
      <c r="AM195" s="27" t="inlineStr">
        <is>
          <t>30/11/2023 12:43:31 p. m.</t>
        </is>
      </c>
      <c r="AN195" s="27" t="n">
        <v>3</v>
      </c>
      <c r="AO195" s="27" t="n">
        <v>10</v>
      </c>
      <c r="AP195" s="27" t="inlineStr">
        <is>
          <t>2046.4</t>
        </is>
      </c>
      <c r="AQ195" s="27" t="n">
        <v>10</v>
      </c>
      <c r="AR195" s="27" t="inlineStr">
        <is>
          <t>2046.4</t>
        </is>
      </c>
      <c r="AS195" s="27" t="n">
        <v>10</v>
      </c>
      <c r="AT195" s="27" t="inlineStr">
        <is>
          <t>2046.4</t>
        </is>
      </c>
      <c r="AU195" s="27" t="n">
        <v>0</v>
      </c>
      <c r="AV195" s="27" t="n">
        <v>0</v>
      </c>
      <c r="AW195" s="27" t="n">
        <v>0</v>
      </c>
      <c r="AX195" s="27" t="n">
        <v>0</v>
      </c>
      <c r="AY195" s="27" t="n">
        <v>0</v>
      </c>
      <c r="AZ195" s="27" t="n">
        <v>0</v>
      </c>
      <c r="BA195" s="27" t="n">
        <v>1</v>
      </c>
      <c r="BB195" s="27" t="n"/>
      <c r="BC195" s="27" t="n"/>
      <c r="BD195" s="27" t="n">
        <v>15348</v>
      </c>
      <c r="BE195" s="27" t="n">
        <v>5116</v>
      </c>
      <c r="BF195" s="27" t="inlineStr">
        <is>
          <t>13813.2</t>
        </is>
      </c>
      <c r="BG195" s="27" t="inlineStr">
        <is>
          <t>4604.4</t>
        </is>
      </c>
      <c r="BH195" s="22" t="n">
        <v>45748</v>
      </c>
      <c r="BI195" s="23" t="n"/>
      <c r="BJ195" s="27" t="n"/>
      <c r="BK195" s="27" t="n"/>
      <c r="BL195" s="27" t="n"/>
      <c r="BM195" s="27" t="n"/>
      <c r="BN195" s="27" t="n"/>
      <c r="BO195" s="24" t="n"/>
      <c r="BP195" s="24" t="n"/>
      <c r="BQ195" s="24" t="n"/>
      <c r="BR195" s="24" t="n"/>
      <c r="BS195" s="24" t="n"/>
      <c r="BT195" s="24" t="n"/>
      <c r="BU195" s="24">
        <f>+VLOOKUP(C195,[1]CV2420!$A$5:$N$900,14,FALSE)</f>
        <v/>
      </c>
      <c r="BV195" s="24">
        <f>+VLOOKUP(C195,[1]CV2440!$A$5:$N$900,14,FALSE)</f>
        <v/>
      </c>
      <c r="BW195" s="24">
        <f>+VLOOKUP(C195,[1]CV2460!$A$5:$N$900,14,FALSE)</f>
        <v/>
      </c>
      <c r="BX195" s="24">
        <f>+VLOOKUP(C195,[1]CV2520!$A$5:$N$900,14,FALSE)</f>
        <v/>
      </c>
      <c r="BY195" s="24">
        <f>+VLOOKUP(C195,CV!$A$5:$N$896,14,FALSE)</f>
        <v/>
      </c>
      <c r="BZ195" s="24">
        <f>SUBTOTAL(9,BO195:BY195)</f>
        <v/>
      </c>
      <c r="CA195" s="27" t="n"/>
      <c r="CB195" s="27" t="n"/>
      <c r="CC195" s="27" t="n"/>
      <c r="CD195" s="27" t="n"/>
    </row>
    <row r="196">
      <c r="A196" s="19">
        <f>+C196</f>
        <v/>
      </c>
      <c r="B196" s="27">
        <f>+VLOOKUP(A196,'BASE 2540'!$A$2:$B$500,2,FALSE)</f>
        <v/>
      </c>
      <c r="C196" s="27" t="n">
        <v>827341</v>
      </c>
      <c r="D196" s="27" t="inlineStr">
        <is>
          <t>Garcia</t>
        </is>
      </c>
      <c r="E196" s="27" t="inlineStr">
        <is>
          <t>Lugo</t>
        </is>
      </c>
      <c r="F196" s="27" t="inlineStr">
        <is>
          <t>Luis Gerardo</t>
        </is>
      </c>
      <c r="G196" s="27">
        <f>+CONCATENATE(D196,"  ",E196," ",F196,)</f>
        <v/>
      </c>
      <c r="H196" s="27" t="inlineStr">
        <is>
          <t>AS</t>
        </is>
      </c>
      <c r="I196" s="27" t="n"/>
      <c r="J196" s="27" t="n">
        <v>2</v>
      </c>
      <c r="K196" s="27" t="inlineStr">
        <is>
          <t>Centro</t>
        </is>
      </c>
      <c r="L196" s="27" t="inlineStr">
        <is>
          <t>TAX</t>
        </is>
      </c>
      <c r="M196" s="27" t="n"/>
      <c r="N196" s="27" t="n"/>
      <c r="O196" s="27" t="n"/>
      <c r="P196" s="27" t="inlineStr">
        <is>
          <t>LIC-DERE-18</t>
        </is>
      </c>
      <c r="Q196" s="27" t="inlineStr">
        <is>
          <t>LI</t>
        </is>
      </c>
      <c r="R196" s="27" t="inlineStr">
        <is>
          <t>2L25</t>
        </is>
      </c>
      <c r="S196" s="27" t="inlineStr">
        <is>
          <t>M</t>
        </is>
      </c>
      <c r="T196" s="27" t="inlineStr">
        <is>
          <t>RI</t>
        </is>
      </c>
      <c r="U196" s="27" t="inlineStr">
        <is>
          <t>-</t>
        </is>
      </c>
      <c r="V196" s="27" t="inlineStr">
        <is>
          <t>23-APR-25 00:00:00</t>
        </is>
      </c>
      <c r="W196" s="27" t="n">
        <v>202420</v>
      </c>
      <c r="X196" s="27" t="inlineStr">
        <is>
          <t>Sabatino</t>
        </is>
      </c>
      <c r="Y196" s="27" t="inlineStr">
        <is>
          <t xml:space="preserve"> No especificada</t>
        </is>
      </c>
      <c r="Z196" s="27" t="n"/>
      <c r="AA196" s="27" t="n">
        <v>-5610087500</v>
      </c>
      <c r="AB196" s="27" t="inlineStr">
        <is>
          <t>GALL970419HDFRGS01</t>
        </is>
      </c>
      <c r="AC196" s="22" t="n">
        <v>35539</v>
      </c>
      <c r="AD196" s="22" t="n">
        <v>45796</v>
      </c>
      <c r="AE196" s="23" t="inlineStr">
        <is>
          <t>gerardotece11@gmail.com</t>
        </is>
      </c>
      <c r="AF196" s="27" t="inlineStr">
        <is>
          <t>00827341@red.unid.mx</t>
        </is>
      </c>
      <c r="AG196" s="27" t="n">
        <v>16020</v>
      </c>
      <c r="AH196" s="27" t="n">
        <v>5</v>
      </c>
      <c r="AI196" s="27" t="n">
        <v>0</v>
      </c>
      <c r="AJ196" s="27" t="n">
        <v>5</v>
      </c>
      <c r="AK196" s="27" t="n">
        <v>5</v>
      </c>
      <c r="AL196" s="27" t="n">
        <v>0</v>
      </c>
      <c r="AM196" s="27" t="inlineStr">
        <is>
          <t>04/01/2024 12:42:12 p. m.</t>
        </is>
      </c>
      <c r="AN196" s="27" t="n">
        <v>3</v>
      </c>
      <c r="AO196" s="27" t="n">
        <v>5</v>
      </c>
      <c r="AP196" s="27" t="n">
        <v>2737</v>
      </c>
      <c r="AQ196" s="27" t="n">
        <v>5</v>
      </c>
      <c r="AR196" s="27" t="n">
        <v>2737</v>
      </c>
      <c r="AS196" s="27" t="n">
        <v>5</v>
      </c>
      <c r="AT196" s="27" t="n">
        <v>2737</v>
      </c>
      <c r="AU196" s="27" t="n">
        <v>0</v>
      </c>
      <c r="AV196" s="27" t="n">
        <v>0</v>
      </c>
      <c r="AW196" s="27" t="n">
        <v>0</v>
      </c>
      <c r="AX196" s="27" t="n">
        <v>0</v>
      </c>
      <c r="AY196" s="27" t="n">
        <v>0</v>
      </c>
      <c r="AZ196" s="27" t="n">
        <v>0</v>
      </c>
      <c r="BA196" s="27" t="n">
        <v>5</v>
      </c>
      <c r="BB196" s="27" t="n"/>
      <c r="BC196" s="27" t="n"/>
      <c r="BD196" s="27" t="n">
        <v>16422</v>
      </c>
      <c r="BE196" s="27" t="n">
        <v>5474</v>
      </c>
      <c r="BF196" s="27" t="inlineStr">
        <is>
          <t>15600.9</t>
        </is>
      </c>
      <c r="BG196" s="27" t="inlineStr">
        <is>
          <t>5200.3</t>
        </is>
      </c>
      <c r="BH196" s="22" t="n">
        <v>45742</v>
      </c>
      <c r="BI196" s="23" t="n"/>
      <c r="BJ196" s="27" t="n"/>
      <c r="BK196" s="27" t="n"/>
      <c r="BL196" s="27" t="n"/>
      <c r="BM196" s="27" t="n"/>
      <c r="BN196" s="27" t="n"/>
      <c r="BO196" s="24" t="n"/>
      <c r="BP196" s="24" t="n"/>
      <c r="BQ196" s="24" t="n"/>
      <c r="BR196" s="24" t="n"/>
      <c r="BS196" s="24" t="n"/>
      <c r="BT196" s="24" t="n"/>
      <c r="BU196" s="24">
        <f>+VLOOKUP(C196,[1]CV2420!$A$5:$N$900,14,FALSE)</f>
        <v/>
      </c>
      <c r="BV196" s="24">
        <f>+VLOOKUP(C196,[1]CV2440!$A$5:$N$900,14,FALSE)</f>
        <v/>
      </c>
      <c r="BW196" s="24">
        <f>+VLOOKUP(C196,[1]CV2460!$A$5:$N$900,14,FALSE)</f>
        <v/>
      </c>
      <c r="BX196" s="24">
        <f>+VLOOKUP(C196,[1]CV2520!$A$5:$N$900,14,FALSE)</f>
        <v/>
      </c>
      <c r="BY196" s="24">
        <f>+VLOOKUP(C196,CV!$A$5:$N$896,14,FALSE)</f>
        <v/>
      </c>
      <c r="BZ196" s="24">
        <f>SUBTOTAL(9,BO196:BY196)</f>
        <v/>
      </c>
      <c r="CA196" s="27" t="n"/>
      <c r="CB196" s="27" t="n"/>
      <c r="CC196" s="27" t="n"/>
      <c r="CD196" s="27" t="n"/>
    </row>
    <row r="197">
      <c r="A197" s="19">
        <f>+C197</f>
        <v/>
      </c>
      <c r="B197" s="27">
        <f>+VLOOKUP(A197,'BASE 2540'!$A$2:$B$500,2,FALSE)</f>
        <v/>
      </c>
      <c r="C197" s="27" t="n">
        <v>827876</v>
      </c>
      <c r="D197" s="27" t="inlineStr">
        <is>
          <t>Medina</t>
        </is>
      </c>
      <c r="E197" s="27" t="inlineStr">
        <is>
          <t>Saldivar</t>
        </is>
      </c>
      <c r="F197" s="27" t="inlineStr">
        <is>
          <t>José Manuel</t>
        </is>
      </c>
      <c r="G197" s="27">
        <f>+CONCATENATE(D197,"  ",E197," ",F197,)</f>
        <v/>
      </c>
      <c r="H197" s="27" t="inlineStr">
        <is>
          <t>AS</t>
        </is>
      </c>
      <c r="I197" s="27" t="n"/>
      <c r="J197" s="27" t="n">
        <v>2</v>
      </c>
      <c r="K197" s="27" t="inlineStr">
        <is>
          <t>Centro</t>
        </is>
      </c>
      <c r="L197" s="27" t="inlineStr">
        <is>
          <t>TAX</t>
        </is>
      </c>
      <c r="M197" s="27" t="n"/>
      <c r="N197" s="27" t="n"/>
      <c r="O197" s="27" t="n"/>
      <c r="P197" s="27" t="inlineStr">
        <is>
          <t>LIC-MEES-18</t>
        </is>
      </c>
      <c r="Q197" s="27" t="inlineStr">
        <is>
          <t>LI</t>
        </is>
      </c>
      <c r="R197" s="27" t="inlineStr">
        <is>
          <t>2L25</t>
        </is>
      </c>
      <c r="S197" s="27" t="inlineStr">
        <is>
          <t>M</t>
        </is>
      </c>
      <c r="T197" s="27" t="inlineStr">
        <is>
          <t>RI</t>
        </is>
      </c>
      <c r="U197" s="27" t="inlineStr">
        <is>
          <t>-</t>
        </is>
      </c>
      <c r="V197" s="27" t="inlineStr">
        <is>
          <t>25-APR-25 00:00:00</t>
        </is>
      </c>
      <c r="W197" s="27" t="n">
        <v>202420</v>
      </c>
      <c r="X197" s="27" t="inlineStr">
        <is>
          <t>Sabatino</t>
        </is>
      </c>
      <c r="Y197" s="27" t="inlineStr">
        <is>
          <t xml:space="preserve"> No especificada</t>
        </is>
      </c>
      <c r="Z197" s="27" t="n"/>
      <c r="AA197" s="27" t="n">
        <v>-5546991921</v>
      </c>
      <c r="AB197" s="27" t="inlineStr">
        <is>
          <t>MESM050311HDFDLNA0</t>
        </is>
      </c>
      <c r="AC197" s="22" t="n">
        <v>38422</v>
      </c>
      <c r="AD197" s="22" t="n">
        <v>45747</v>
      </c>
      <c r="AE197" s="23" t="inlineStr">
        <is>
          <t>manuel15992217@gmail.com</t>
        </is>
      </c>
      <c r="AF197" s="27" t="inlineStr">
        <is>
          <t>00827876@red.unid.mx</t>
        </is>
      </c>
      <c r="AG197" s="27" t="n">
        <v>9400</v>
      </c>
      <c r="AH197" s="27" t="n">
        <v>10</v>
      </c>
      <c r="AI197" s="27" t="n">
        <v>0</v>
      </c>
      <c r="AJ197" s="27" t="n">
        <v>10</v>
      </c>
      <c r="AK197" s="27" t="n">
        <v>10</v>
      </c>
      <c r="AL197" s="27" t="n">
        <v>0</v>
      </c>
      <c r="AM197" s="27" t="inlineStr">
        <is>
          <t>14/09/2024 08:47:43 a. m.</t>
        </is>
      </c>
      <c r="AN197" s="27" t="n">
        <v>3</v>
      </c>
      <c r="AO197" s="27" t="n">
        <v>10</v>
      </c>
      <c r="AP197" s="27" t="inlineStr">
        <is>
          <t>2783.55</t>
        </is>
      </c>
      <c r="AQ197" s="27" t="n">
        <v>10</v>
      </c>
      <c r="AR197" s="27" t="inlineStr">
        <is>
          <t>2783.55</t>
        </is>
      </c>
      <c r="AS197" s="27" t="n">
        <v>10</v>
      </c>
      <c r="AT197" s="27" t="inlineStr">
        <is>
          <t>2783.55</t>
        </is>
      </c>
      <c r="AU197" s="27" t="n">
        <v>0</v>
      </c>
      <c r="AV197" s="27" t="n">
        <v>0</v>
      </c>
      <c r="AW197" s="27" t="n">
        <v>0</v>
      </c>
      <c r="AX197" s="27" t="n">
        <v>0</v>
      </c>
      <c r="AY197" s="27" t="n">
        <v>0</v>
      </c>
      <c r="AZ197" s="27" t="n">
        <v>0</v>
      </c>
      <c r="BA197" s="27" t="n">
        <v>5</v>
      </c>
      <c r="BB197" s="27" t="n"/>
      <c r="BC197" s="27" t="n"/>
      <c r="BD197" s="27" t="n">
        <v>15183</v>
      </c>
      <c r="BE197" s="27" t="n">
        <v>5061</v>
      </c>
      <c r="BF197" s="27" t="inlineStr">
        <is>
          <t>13664.7</t>
        </is>
      </c>
      <c r="BG197" s="27" t="inlineStr">
        <is>
          <t>4554.9</t>
        </is>
      </c>
      <c r="BH197" s="22" t="n">
        <v>45747</v>
      </c>
      <c r="BI197" s="23" t="n"/>
      <c r="BJ197" s="27" t="n"/>
      <c r="BK197" s="27" t="n"/>
      <c r="BL197" s="27" t="n"/>
      <c r="BM197" s="27" t="n"/>
      <c r="BN197" s="27" t="n"/>
      <c r="BO197" s="24" t="n"/>
      <c r="BP197" s="24" t="n"/>
      <c r="BQ197" s="24" t="n"/>
      <c r="BR197" s="24" t="n"/>
      <c r="BS197" s="24" t="n"/>
      <c r="BT197" s="24" t="n"/>
      <c r="BU197" s="24">
        <f>+VLOOKUP(C197,[1]CV2420!$A$5:$N$900,14,FALSE)</f>
        <v/>
      </c>
      <c r="BV197" s="24" t="n"/>
      <c r="BW197" s="24">
        <f>+VLOOKUP(C197,[1]CV2460!$A$5:$N$900,14,FALSE)</f>
        <v/>
      </c>
      <c r="BX197" s="24">
        <f>+VLOOKUP(C197,[1]CV2520!$A$5:$N$900,14,FALSE)</f>
        <v/>
      </c>
      <c r="BY197" s="24">
        <f>+VLOOKUP(C197,CV!$A$5:$N$896,14,FALSE)</f>
        <v/>
      </c>
      <c r="BZ197" s="24">
        <f>SUBTOTAL(9,BO197:BY197)</f>
        <v/>
      </c>
      <c r="CA197" s="27" t="n"/>
      <c r="CB197" s="27" t="n"/>
      <c r="CC197" s="27" t="n"/>
      <c r="CD197" s="27" t="n"/>
    </row>
    <row r="198">
      <c r="A198" s="19">
        <f>+C198</f>
        <v/>
      </c>
      <c r="B198" s="27">
        <f>+VLOOKUP(A198,'BASE 2540'!$A$2:$B$500,2,FALSE)</f>
        <v/>
      </c>
      <c r="C198" s="27" t="n">
        <v>828289</v>
      </c>
      <c r="D198" s="27" t="inlineStr">
        <is>
          <t>Ruiz</t>
        </is>
      </c>
      <c r="E198" s="27" t="inlineStr">
        <is>
          <t>Ramirez</t>
        </is>
      </c>
      <c r="F198" s="27" t="inlineStr">
        <is>
          <t>Atziri Adriana</t>
        </is>
      </c>
      <c r="G198" s="27">
        <f>+CONCATENATE(D198,"  ",E198," ",F198,)</f>
        <v/>
      </c>
      <c r="H198" s="27" t="inlineStr">
        <is>
          <t>AS</t>
        </is>
      </c>
      <c r="I198" s="27" t="n"/>
      <c r="J198" s="27" t="n">
        <v>2</v>
      </c>
      <c r="K198" s="27" t="inlineStr">
        <is>
          <t>Centro</t>
        </is>
      </c>
      <c r="L198" s="27" t="inlineStr">
        <is>
          <t>TAX</t>
        </is>
      </c>
      <c r="M198" s="27" t="n"/>
      <c r="N198" s="27" t="n"/>
      <c r="O198" s="27" t="n"/>
      <c r="P198" s="27" t="inlineStr">
        <is>
          <t>LIC-EJAD-17</t>
        </is>
      </c>
      <c r="Q198" s="27" t="inlineStr">
        <is>
          <t>LI</t>
        </is>
      </c>
      <c r="R198" s="25" t="n">
        <v>2e+25</v>
      </c>
      <c r="S198" s="27" t="inlineStr">
        <is>
          <t>F</t>
        </is>
      </c>
      <c r="T198" s="27" t="inlineStr">
        <is>
          <t>RI</t>
        </is>
      </c>
      <c r="U198" s="27" t="inlineStr">
        <is>
          <t>-</t>
        </is>
      </c>
      <c r="V198" s="27" t="inlineStr">
        <is>
          <t>26-APR-25 00:00:00</t>
        </is>
      </c>
      <c r="W198" s="27" t="n">
        <v>202420</v>
      </c>
      <c r="X198" s="27" t="inlineStr">
        <is>
          <t>Sabatino</t>
        </is>
      </c>
      <c r="Y198" s="27" t="inlineStr">
        <is>
          <t xml:space="preserve"> No especificada</t>
        </is>
      </c>
      <c r="Z198" s="27" t="n"/>
      <c r="AA198" s="27" t="n">
        <v>-5534171230</v>
      </c>
      <c r="AB198" s="27" t="inlineStr">
        <is>
          <t>RURA040416MDFZMTA6</t>
        </is>
      </c>
      <c r="AC198" s="22" t="n">
        <v>38093</v>
      </c>
      <c r="AD198" s="22" t="n">
        <v>45789</v>
      </c>
      <c r="AE198" s="23" t="inlineStr">
        <is>
          <t>adrianaruiz1604vla@gmail.com</t>
        </is>
      </c>
      <c r="AF198" s="27" t="inlineStr">
        <is>
          <t>00828289@red.unid.mx</t>
        </is>
      </c>
      <c r="AG198" s="27" t="n">
        <v>4600</v>
      </c>
      <c r="AH198" s="27" t="n">
        <v>50</v>
      </c>
      <c r="AI198" s="27" t="n">
        <v>0</v>
      </c>
      <c r="AJ198" s="27" t="n">
        <v>50</v>
      </c>
      <c r="AK198" s="27" t="n">
        <v>50</v>
      </c>
      <c r="AL198" s="27" t="n">
        <v>0</v>
      </c>
      <c r="AM198" s="27" t="inlineStr">
        <is>
          <t>22/12/2023 10:43:59 a. m.</t>
        </is>
      </c>
      <c r="AN198" s="27" t="n">
        <v>3</v>
      </c>
      <c r="AO198" s="27" t="n">
        <v>50</v>
      </c>
      <c r="AP198" s="27" t="inlineStr">
        <is>
          <t>1828.5</t>
        </is>
      </c>
      <c r="AQ198" s="27" t="n">
        <v>50</v>
      </c>
      <c r="AR198" s="27" t="inlineStr">
        <is>
          <t>1828.5</t>
        </is>
      </c>
      <c r="AS198" s="27" t="n">
        <v>50</v>
      </c>
      <c r="AT198" s="27" t="inlineStr">
        <is>
          <t>1828.5</t>
        </is>
      </c>
      <c r="AU198" s="27" t="n">
        <v>0</v>
      </c>
      <c r="AV198" s="27" t="n">
        <v>0</v>
      </c>
      <c r="AW198" s="27" t="n">
        <v>0</v>
      </c>
      <c r="AX198" s="27" t="n">
        <v>0</v>
      </c>
      <c r="AY198" s="27" t="n">
        <v>0</v>
      </c>
      <c r="AZ198" s="27" t="n">
        <v>0</v>
      </c>
      <c r="BA198" s="27" t="n">
        <v>5</v>
      </c>
      <c r="BB198" s="27" t="n"/>
      <c r="BC198" s="27" t="n"/>
      <c r="BD198" s="27" t="n">
        <v>10971</v>
      </c>
      <c r="BE198" s="27" t="n">
        <v>3657</v>
      </c>
      <c r="BF198" s="27" t="inlineStr">
        <is>
          <t>5485.5</t>
        </is>
      </c>
      <c r="BG198" s="27" t="inlineStr">
        <is>
          <t>1828.5</t>
        </is>
      </c>
      <c r="BH198" s="22" t="n">
        <v>45744</v>
      </c>
      <c r="BI198" s="23" t="n"/>
      <c r="BJ198" s="27" t="n"/>
      <c r="BK198" s="27" t="n"/>
      <c r="BL198" s="27" t="n"/>
      <c r="BM198" s="27" t="n"/>
      <c r="BN198" s="27" t="n"/>
      <c r="BO198" s="24" t="n"/>
      <c r="BP198" s="24" t="n"/>
      <c r="BQ198" s="24" t="n"/>
      <c r="BR198" s="24" t="n"/>
      <c r="BS198" s="24" t="n"/>
      <c r="BT198" s="24" t="n"/>
      <c r="BU198" s="24">
        <f>+VLOOKUP(C198,[1]CV2420!$A$5:$N$900,14,FALSE)</f>
        <v/>
      </c>
      <c r="BV198" s="24">
        <f>+VLOOKUP(C198,[1]CV2440!$A$5:$N$900,14,FALSE)</f>
        <v/>
      </c>
      <c r="BW198" s="24">
        <f>+VLOOKUP(C198,[1]CV2460!$A$5:$N$900,14,FALSE)</f>
        <v/>
      </c>
      <c r="BX198" s="24">
        <f>+VLOOKUP(C198,[1]CV2520!$A$5:$N$900,14,FALSE)</f>
        <v/>
      </c>
      <c r="BY198" s="24">
        <f>+VLOOKUP(C198,CV!$A$5:$N$896,14,FALSE)</f>
        <v/>
      </c>
      <c r="BZ198" s="24">
        <f>SUBTOTAL(9,BO198:BY198)</f>
        <v/>
      </c>
      <c r="CA198" s="27" t="n"/>
      <c r="CB198" s="27" t="n"/>
      <c r="CC198" s="27" t="n"/>
      <c r="CD198" s="27" t="n"/>
    </row>
    <row r="199">
      <c r="A199" s="19">
        <f>+C199</f>
        <v/>
      </c>
      <c r="B199" s="27">
        <f>+VLOOKUP(A199,'BASE 2540'!$A$2:$B$500,2,FALSE)</f>
        <v/>
      </c>
      <c r="C199" s="27" t="n">
        <v>829211</v>
      </c>
      <c r="D199" s="27" t="inlineStr">
        <is>
          <t>Padrón</t>
        </is>
      </c>
      <c r="E199" s="27" t="inlineStr">
        <is>
          <t>Hernández</t>
        </is>
      </c>
      <c r="F199" s="27" t="inlineStr">
        <is>
          <t xml:space="preserve">Omar </t>
        </is>
      </c>
      <c r="G199" s="27">
        <f>+CONCATENATE(D199,"  ",E199," ",F199,)</f>
        <v/>
      </c>
      <c r="H199" s="27" t="inlineStr">
        <is>
          <t>AS</t>
        </is>
      </c>
      <c r="I199" s="27" t="n"/>
      <c r="J199" s="27" t="n">
        <v>2</v>
      </c>
      <c r="K199" s="27" t="inlineStr">
        <is>
          <t>Centro</t>
        </is>
      </c>
      <c r="L199" s="27" t="inlineStr">
        <is>
          <t>TAX</t>
        </is>
      </c>
      <c r="M199" s="27" t="n"/>
      <c r="N199" s="27" t="n"/>
      <c r="O199" s="27" t="n"/>
      <c r="P199" s="27" t="inlineStr">
        <is>
          <t>LIC-DINV-18</t>
        </is>
      </c>
      <c r="Q199" s="27" t="inlineStr">
        <is>
          <t>LI</t>
        </is>
      </c>
      <c r="R199" s="27" t="inlineStr">
        <is>
          <t>2L25</t>
        </is>
      </c>
      <c r="S199" s="27" t="inlineStr">
        <is>
          <t>M</t>
        </is>
      </c>
      <c r="T199" s="27" t="inlineStr">
        <is>
          <t>RI</t>
        </is>
      </c>
      <c r="U199" s="27" t="inlineStr">
        <is>
          <t>-</t>
        </is>
      </c>
      <c r="V199" s="27" t="inlineStr">
        <is>
          <t>30-APR-25 00:00:00</t>
        </is>
      </c>
      <c r="W199" s="27" t="n">
        <v>202420</v>
      </c>
      <c r="X199" s="27" t="inlineStr">
        <is>
          <t>Matutino</t>
        </is>
      </c>
      <c r="Y199" s="27" t="inlineStr">
        <is>
          <t xml:space="preserve"> No especificada</t>
        </is>
      </c>
      <c r="Z199" s="27" t="n"/>
      <c r="AA199" s="27" t="n">
        <v>-5551596923</v>
      </c>
      <c r="AB199" s="27" t="inlineStr">
        <is>
          <t>PAHO031101HMCDRMA9</t>
        </is>
      </c>
      <c r="AC199" s="22" t="n">
        <v>37926</v>
      </c>
      <c r="AD199" s="22" t="n">
        <v>45743</v>
      </c>
      <c r="AE199" s="23" t="inlineStr">
        <is>
          <t>omarpad6@gmail.com</t>
        </is>
      </c>
      <c r="AF199" s="27" t="inlineStr">
        <is>
          <t>00829211@red.unid.mx</t>
        </is>
      </c>
      <c r="AG199" s="27" t="n">
        <v>56618</v>
      </c>
      <c r="AH199" s="27" t="n">
        <v>45</v>
      </c>
      <c r="AI199" s="27" t="n">
        <v>0</v>
      </c>
      <c r="AJ199" s="27" t="n">
        <v>45</v>
      </c>
      <c r="AK199" s="27" t="n">
        <v>45</v>
      </c>
      <c r="AL199" s="27" t="n">
        <v>0</v>
      </c>
      <c r="AM199" s="27" t="inlineStr">
        <is>
          <t>05/01/2024 03:27:52 p. m.</t>
        </is>
      </c>
      <c r="AN199" s="27" t="n">
        <v>3</v>
      </c>
      <c r="AO199" s="27" t="n">
        <v>45</v>
      </c>
      <c r="AP199" s="27" t="inlineStr">
        <is>
          <t>2586.6</t>
        </is>
      </c>
      <c r="AQ199" s="27" t="n">
        <v>45</v>
      </c>
      <c r="AR199" s="27" t="inlineStr">
        <is>
          <t>2586.6</t>
        </is>
      </c>
      <c r="AS199" s="27" t="n">
        <v>45</v>
      </c>
      <c r="AT199" s="27" t="inlineStr">
        <is>
          <t>2586.6</t>
        </is>
      </c>
      <c r="AU199" s="27" t="n">
        <v>0</v>
      </c>
      <c r="AV199" s="27" t="n">
        <v>0</v>
      </c>
      <c r="AW199" s="27" t="n">
        <v>0</v>
      </c>
      <c r="AX199" s="27" t="n">
        <v>0</v>
      </c>
      <c r="AY199" s="27" t="n">
        <v>0</v>
      </c>
      <c r="AZ199" s="27" t="n">
        <v>0</v>
      </c>
      <c r="BA199" s="27" t="n">
        <v>5</v>
      </c>
      <c r="BB199" s="27" t="n"/>
      <c r="BC199" s="27" t="n"/>
      <c r="BD199" s="27" t="n">
        <v>17244</v>
      </c>
      <c r="BE199" s="27" t="n">
        <v>5748</v>
      </c>
      <c r="BF199" s="27" t="inlineStr">
        <is>
          <t>9484.2</t>
        </is>
      </c>
      <c r="BG199" s="27" t="inlineStr">
        <is>
          <t>3161.4</t>
        </is>
      </c>
      <c r="BH199" s="22" t="n">
        <v>45743</v>
      </c>
      <c r="BI199" s="23" t="n"/>
      <c r="BJ199" s="27" t="n"/>
      <c r="BK199" s="27" t="n"/>
      <c r="BL199" s="27" t="n"/>
      <c r="BM199" s="27" t="n"/>
      <c r="BN199" s="27" t="n"/>
      <c r="BO199" s="24" t="n"/>
      <c r="BP199" s="24" t="n"/>
      <c r="BQ199" s="24" t="n"/>
      <c r="BR199" s="24" t="n"/>
      <c r="BS199" s="24" t="n"/>
      <c r="BT199" s="24" t="n"/>
      <c r="BU199" s="24">
        <f>+VLOOKUP(C199,[1]CV2420!$A$5:$N$900,14,FALSE)</f>
        <v/>
      </c>
      <c r="BV199" s="24">
        <f>+VLOOKUP(C199,[1]CV2440!$A$5:$N$900,14,FALSE)</f>
        <v/>
      </c>
      <c r="BW199" s="24">
        <f>+VLOOKUP(C199,[1]CV2460!$A$5:$N$900,14,FALSE)</f>
        <v/>
      </c>
      <c r="BX199" s="24">
        <f>+VLOOKUP(C199,[1]CV2520!$A$5:$N$900,14,FALSE)</f>
        <v/>
      </c>
      <c r="BY199" s="24">
        <f>+VLOOKUP(C199,CV!$A$5:$N$896,14,FALSE)</f>
        <v/>
      </c>
      <c r="BZ199" s="24">
        <f>SUBTOTAL(9,BO199:BY199)</f>
        <v/>
      </c>
      <c r="CA199" s="27" t="n"/>
      <c r="CB199" s="27" t="n"/>
      <c r="CC199" s="27" t="n"/>
      <c r="CD199" s="27" t="n"/>
    </row>
    <row r="200">
      <c r="A200" s="19">
        <f>+C200</f>
        <v/>
      </c>
      <c r="B200" s="27">
        <f>+VLOOKUP(A200,'BASE 2540'!$A$2:$B$500,2,FALSE)</f>
        <v/>
      </c>
      <c r="C200" s="27" t="n">
        <v>829926</v>
      </c>
      <c r="D200" s="27" t="inlineStr">
        <is>
          <t>Cerón</t>
        </is>
      </c>
      <c r="E200" s="27" t="inlineStr">
        <is>
          <t>Almaguer</t>
        </is>
      </c>
      <c r="F200" s="27" t="inlineStr">
        <is>
          <t>Ángel Tomás</t>
        </is>
      </c>
      <c r="G200" s="27">
        <f>+CONCATENATE(D200,"  ",E200," ",F200,)</f>
        <v/>
      </c>
      <c r="H200" s="27" t="inlineStr">
        <is>
          <t>AS</t>
        </is>
      </c>
      <c r="I200" s="27" t="n"/>
      <c r="J200" s="27" t="n">
        <v>2</v>
      </c>
      <c r="K200" s="27" t="inlineStr">
        <is>
          <t>Centro</t>
        </is>
      </c>
      <c r="L200" s="27" t="inlineStr">
        <is>
          <t>TAX</t>
        </is>
      </c>
      <c r="M200" s="27" t="n"/>
      <c r="N200" s="27" t="n"/>
      <c r="O200" s="27" t="n"/>
      <c r="P200" s="27" t="inlineStr">
        <is>
          <t>LIC-CTCO-18</t>
        </is>
      </c>
      <c r="Q200" s="27" t="inlineStr">
        <is>
          <t>LI</t>
        </is>
      </c>
      <c r="R200" s="27" t="inlineStr">
        <is>
          <t>2L25</t>
        </is>
      </c>
      <c r="S200" s="27" t="inlineStr">
        <is>
          <t>M</t>
        </is>
      </c>
      <c r="T200" s="27" t="inlineStr">
        <is>
          <t>RI</t>
        </is>
      </c>
      <c r="U200" s="27" t="inlineStr">
        <is>
          <t>-</t>
        </is>
      </c>
      <c r="V200" s="27" t="inlineStr">
        <is>
          <t>25-APR-25 00:00:00</t>
        </is>
      </c>
      <c r="W200" s="27" t="n">
        <v>202420</v>
      </c>
      <c r="X200" s="27" t="inlineStr">
        <is>
          <t>Matutino</t>
        </is>
      </c>
      <c r="Y200" s="27" t="inlineStr">
        <is>
          <t xml:space="preserve"> No especificada</t>
        </is>
      </c>
      <c r="Z200" s="27" t="n"/>
      <c r="AA200" s="27" t="n">
        <v>-8134106004</v>
      </c>
      <c r="AB200" s="27" t="inlineStr">
        <is>
          <t>CEAA060829HYNRLNA7</t>
        </is>
      </c>
      <c r="AC200" s="22" t="n">
        <v>38950</v>
      </c>
      <c r="AD200" s="22" t="n">
        <v>45776</v>
      </c>
      <c r="AE200" s="23" t="inlineStr">
        <is>
          <t>angeltomasceoalma@gmail.com</t>
        </is>
      </c>
      <c r="AF200" s="27" t="inlineStr">
        <is>
          <t>00829926@red.unid.mx</t>
        </is>
      </c>
      <c r="AG200" s="27" t="n">
        <v>4620</v>
      </c>
      <c r="AH200" s="27" t="n">
        <v>10</v>
      </c>
      <c r="AI200" s="27" t="n">
        <v>0</v>
      </c>
      <c r="AJ200" s="27" t="n">
        <v>10</v>
      </c>
      <c r="AK200" s="27" t="n">
        <v>10</v>
      </c>
      <c r="AL200" s="27" t="n">
        <v>0</v>
      </c>
      <c r="AM200" s="27" t="inlineStr">
        <is>
          <t>10/01/2024 05:13:31 a. m.</t>
        </is>
      </c>
      <c r="AN200" s="27" t="n">
        <v>3</v>
      </c>
      <c r="AO200" s="27" t="n">
        <v>10</v>
      </c>
      <c r="AP200" s="27" t="inlineStr">
        <is>
          <t>637.1</t>
        </is>
      </c>
      <c r="AQ200" s="27" t="n">
        <v>10</v>
      </c>
      <c r="AR200" s="27" t="inlineStr">
        <is>
          <t>637.1</t>
        </is>
      </c>
      <c r="AS200" s="27" t="n">
        <v>10</v>
      </c>
      <c r="AT200" s="27" t="inlineStr">
        <is>
          <t>637.1</t>
        </is>
      </c>
      <c r="AU200" s="27" t="n">
        <v>0</v>
      </c>
      <c r="AV200" s="27" t="n">
        <v>0</v>
      </c>
      <c r="AW200" s="27" t="n">
        <v>0</v>
      </c>
      <c r="AX200" s="27" t="n">
        <v>0</v>
      </c>
      <c r="AY200" s="27" t="n">
        <v>0</v>
      </c>
      <c r="AZ200" s="27" t="n">
        <v>0</v>
      </c>
      <c r="BA200" s="27" t="n">
        <v>7</v>
      </c>
      <c r="BB200" s="27" t="n"/>
      <c r="BC200" s="27" t="n"/>
      <c r="BD200" s="27" t="n">
        <v>19113</v>
      </c>
      <c r="BE200" s="27" t="n">
        <v>5748</v>
      </c>
      <c r="BF200" s="27" t="inlineStr">
        <is>
          <t>17201.7</t>
        </is>
      </c>
      <c r="BG200" s="27" t="inlineStr">
        <is>
          <t>5173.2</t>
        </is>
      </c>
      <c r="BH200" s="22" t="n">
        <v>45741</v>
      </c>
      <c r="BI200" s="23" t="n"/>
      <c r="BJ200" s="27" t="n"/>
      <c r="BK200" s="27" t="n"/>
      <c r="BL200" s="27" t="n"/>
      <c r="BM200" s="27" t="n"/>
      <c r="BN200" s="27" t="n"/>
      <c r="BO200" s="24" t="n"/>
      <c r="BP200" s="24" t="n"/>
      <c r="BQ200" s="24" t="n"/>
      <c r="BR200" s="24" t="n"/>
      <c r="BS200" s="24" t="n"/>
      <c r="BT200" s="24" t="n"/>
      <c r="BU200" s="24">
        <f>+VLOOKUP(C200,[1]CV2420!$A$5:$N$900,14,FALSE)</f>
        <v/>
      </c>
      <c r="BV200" s="24">
        <f>+VLOOKUP(C200,[1]CV2440!$A$5:$N$900,14,FALSE)</f>
        <v/>
      </c>
      <c r="BW200" s="24">
        <f>+VLOOKUP(C200,[1]CV2460!$A$5:$N$900,14,FALSE)</f>
        <v/>
      </c>
      <c r="BX200" s="24">
        <f>+VLOOKUP(C200,[1]CV2520!$A$5:$N$900,14,FALSE)</f>
        <v/>
      </c>
      <c r="BY200" s="24">
        <f>+VLOOKUP(C200,CV!$A$5:$N$896,14,FALSE)</f>
        <v/>
      </c>
      <c r="BZ200" s="24">
        <f>SUBTOTAL(9,BO200:BY200)</f>
        <v/>
      </c>
      <c r="CA200" s="27" t="n"/>
      <c r="CB200" s="27" t="n"/>
      <c r="CC200" s="27" t="n"/>
      <c r="CD200" s="27" t="n"/>
    </row>
    <row r="201">
      <c r="A201" s="19">
        <f>+C201</f>
        <v/>
      </c>
      <c r="B201" s="27">
        <f>+VLOOKUP(A201,'BASE 2540'!$A$2:$B$500,2,FALSE)</f>
        <v/>
      </c>
      <c r="C201" s="27" t="n">
        <v>831970</v>
      </c>
      <c r="D201" s="27" t="inlineStr">
        <is>
          <t>Olivares</t>
        </is>
      </c>
      <c r="E201" s="27" t="inlineStr">
        <is>
          <t>Garcia</t>
        </is>
      </c>
      <c r="F201" s="27" t="inlineStr">
        <is>
          <t xml:space="preserve">Said </t>
        </is>
      </c>
      <c r="G201" s="27">
        <f>+CONCATENATE(D201,"  ",E201," ",F201,)</f>
        <v/>
      </c>
      <c r="H201" s="27" t="inlineStr">
        <is>
          <t>AS</t>
        </is>
      </c>
      <c r="I201" s="27" t="n"/>
      <c r="J201" s="27" t="n">
        <v>2</v>
      </c>
      <c r="K201" s="27" t="inlineStr">
        <is>
          <t>Centro</t>
        </is>
      </c>
      <c r="L201" s="27" t="inlineStr">
        <is>
          <t>TAX</t>
        </is>
      </c>
      <c r="M201" s="27" t="n"/>
      <c r="N201" s="27" t="n"/>
      <c r="O201" s="27" t="n"/>
      <c r="P201" s="27" t="inlineStr">
        <is>
          <t>LIC-MEES-18</t>
        </is>
      </c>
      <c r="Q201" s="27" t="inlineStr">
        <is>
          <t>LI</t>
        </is>
      </c>
      <c r="R201" s="27" t="inlineStr">
        <is>
          <t>2L25</t>
        </is>
      </c>
      <c r="S201" s="27" t="inlineStr">
        <is>
          <t>M</t>
        </is>
      </c>
      <c r="T201" s="27" t="inlineStr">
        <is>
          <t>RI</t>
        </is>
      </c>
      <c r="U201" s="27" t="inlineStr">
        <is>
          <t>-</t>
        </is>
      </c>
      <c r="V201" s="27" t="inlineStr">
        <is>
          <t>25-APR-25 00:00:00</t>
        </is>
      </c>
      <c r="W201" s="27" t="n">
        <v>202460</v>
      </c>
      <c r="X201" s="27" t="inlineStr">
        <is>
          <t>Matutino</t>
        </is>
      </c>
      <c r="Y201" s="27" t="inlineStr">
        <is>
          <t xml:space="preserve"> No especificada</t>
        </is>
      </c>
      <c r="Z201" s="27" t="n"/>
      <c r="AA201" s="27" t="n">
        <v>-5619019219</v>
      </c>
      <c r="AB201" s="27" t="inlineStr">
        <is>
          <t>OIGS051118HDFLRDA0</t>
        </is>
      </c>
      <c r="AC201" s="22" t="n">
        <v>38674</v>
      </c>
      <c r="AD201" s="22" t="n">
        <v>45790</v>
      </c>
      <c r="AE201" s="23" t="inlineStr">
        <is>
          <t>ssolivaresgarcia@hotmail.com</t>
        </is>
      </c>
      <c r="AF201" s="27" t="inlineStr">
        <is>
          <t>00831970@red.unid.mx</t>
        </is>
      </c>
      <c r="AG201" s="27" t="n">
        <v>16810</v>
      </c>
      <c r="AH201" s="27" t="n">
        <v>50</v>
      </c>
      <c r="AI201" s="27" t="n">
        <v>0</v>
      </c>
      <c r="AJ201" s="27" t="n">
        <v>50</v>
      </c>
      <c r="AK201" s="27" t="n">
        <v>50</v>
      </c>
      <c r="AL201" s="27" t="n">
        <v>0</v>
      </c>
      <c r="AM201" s="27" t="inlineStr">
        <is>
          <t>18/01/2024 01:03:35 p. m.</t>
        </is>
      </c>
      <c r="AN201" s="27" t="n">
        <v>3</v>
      </c>
      <c r="AO201" s="27" t="n">
        <v>50</v>
      </c>
      <c r="AP201" s="27" t="inlineStr">
        <is>
          <t>2530.5</t>
        </is>
      </c>
      <c r="AQ201" s="27" t="n">
        <v>50</v>
      </c>
      <c r="AR201" s="27" t="inlineStr">
        <is>
          <t>2530.5</t>
        </is>
      </c>
      <c r="AS201" s="27" t="n">
        <v>50</v>
      </c>
      <c r="AT201" s="27" t="inlineStr">
        <is>
          <t>2530.5</t>
        </is>
      </c>
      <c r="AU201" s="27" t="n">
        <v>0</v>
      </c>
      <c r="AV201" s="27" t="n">
        <v>0</v>
      </c>
      <c r="AW201" s="27" t="n">
        <v>0</v>
      </c>
      <c r="AX201" s="27" t="n">
        <v>0</v>
      </c>
      <c r="AY201" s="27" t="n">
        <v>0</v>
      </c>
      <c r="AZ201" s="27" t="n">
        <v>0</v>
      </c>
      <c r="BA201" s="27" t="n">
        <v>5</v>
      </c>
      <c r="BB201" s="27" t="n"/>
      <c r="BC201" s="27" t="n"/>
      <c r="BD201" s="27" t="n">
        <v>15183</v>
      </c>
      <c r="BE201" s="27" t="n">
        <v>5061</v>
      </c>
      <c r="BF201" s="27" t="inlineStr">
        <is>
          <t>7591.5</t>
        </is>
      </c>
      <c r="BG201" s="27" t="inlineStr">
        <is>
          <t>2530.5</t>
        </is>
      </c>
      <c r="BH201" s="22" t="n">
        <v>45747</v>
      </c>
      <c r="BI201" s="23" t="n"/>
      <c r="BJ201" s="27" t="n"/>
      <c r="BK201" s="27" t="n"/>
      <c r="BL201" s="27" t="n"/>
      <c r="BM201" s="27" t="n"/>
      <c r="BN201" s="27" t="n"/>
      <c r="BO201" s="24" t="n"/>
      <c r="BP201" s="24" t="n"/>
      <c r="BQ201" s="24" t="n"/>
      <c r="BR201" s="24" t="n"/>
      <c r="BS201" s="24" t="n"/>
      <c r="BT201" s="24" t="n"/>
      <c r="BU201" s="24" t="n"/>
      <c r="BV201" s="24" t="n"/>
      <c r="BW201" s="24">
        <f>+VLOOKUP(C201,[1]CV2460!$A$5:$N$900,14,FALSE)</f>
        <v/>
      </c>
      <c r="BX201" s="24">
        <f>+VLOOKUP(C201,[1]CV2520!$A$5:$N$900,14,FALSE)</f>
        <v/>
      </c>
      <c r="BY201" s="24">
        <f>+VLOOKUP(C201,CV!$A$5:$N$896,14,FALSE)</f>
        <v/>
      </c>
      <c r="BZ201" s="24">
        <f>SUBTOTAL(9,BO201:BY201)</f>
        <v/>
      </c>
      <c r="CA201" s="27" t="n"/>
      <c r="CB201" s="27" t="n"/>
      <c r="CC201" s="27" t="n"/>
      <c r="CD201" s="27" t="n"/>
    </row>
    <row r="202">
      <c r="A202" s="19">
        <f>+C202</f>
        <v/>
      </c>
      <c r="B202" s="27">
        <f>+VLOOKUP(A202,'BASE 2540'!$A$2:$B$500,2,FALSE)</f>
        <v/>
      </c>
      <c r="C202" s="27" t="n">
        <v>833964</v>
      </c>
      <c r="D202" s="27" t="inlineStr">
        <is>
          <t>Tapia</t>
        </is>
      </c>
      <c r="E202" s="27" t="inlineStr">
        <is>
          <t>Carrillo</t>
        </is>
      </c>
      <c r="F202" s="27" t="inlineStr">
        <is>
          <t xml:space="preserve">Lucia </t>
        </is>
      </c>
      <c r="G202" s="27">
        <f>+CONCATENATE(D202,"  ",E202," ",F202,)</f>
        <v/>
      </c>
      <c r="H202" s="27" t="inlineStr">
        <is>
          <t>AS</t>
        </is>
      </c>
      <c r="I202" s="27" t="n"/>
      <c r="J202" s="27" t="n">
        <v>2</v>
      </c>
      <c r="K202" s="27" t="inlineStr">
        <is>
          <t>Centro</t>
        </is>
      </c>
      <c r="L202" s="27" t="inlineStr">
        <is>
          <t>TAX</t>
        </is>
      </c>
      <c r="M202" s="27" t="n"/>
      <c r="N202" s="27" t="n"/>
      <c r="O202" s="27" t="n"/>
      <c r="P202" s="27" t="inlineStr">
        <is>
          <t>MAE-EDUC-19</t>
        </is>
      </c>
      <c r="Q202" s="27" t="inlineStr">
        <is>
          <t>MA</t>
        </is>
      </c>
      <c r="R202" s="27" t="inlineStr">
        <is>
          <t>2M25</t>
        </is>
      </c>
      <c r="S202" s="27" t="inlineStr">
        <is>
          <t>F</t>
        </is>
      </c>
      <c r="T202" s="27" t="inlineStr">
        <is>
          <t>RI</t>
        </is>
      </c>
      <c r="U202" s="27" t="inlineStr">
        <is>
          <t>-</t>
        </is>
      </c>
      <c r="V202" s="27" t="inlineStr">
        <is>
          <t>29-APR-25 00:00:00</t>
        </is>
      </c>
      <c r="W202" s="27" t="n">
        <v>202440</v>
      </c>
      <c r="X202" s="27" t="inlineStr">
        <is>
          <t>Sabatino</t>
        </is>
      </c>
      <c r="Y202" s="27" t="inlineStr">
        <is>
          <t xml:space="preserve"> No especificada</t>
        </is>
      </c>
      <c r="Z202" s="27" t="n"/>
      <c r="AA202" s="27" t="n">
        <v>-5564312663</v>
      </c>
      <c r="AB202" s="27" t="inlineStr">
        <is>
          <t>TACL871017MDFPRC00</t>
        </is>
      </c>
      <c r="AC202" s="22" t="n">
        <v>32067</v>
      </c>
      <c r="AD202" s="22" t="n">
        <v>45782</v>
      </c>
      <c r="AE202" s="23" t="inlineStr">
        <is>
          <t>tcarrillo3041@gmail.com</t>
        </is>
      </c>
      <c r="AF202" s="27" t="inlineStr">
        <is>
          <t>00833964@red.unid.mx</t>
        </is>
      </c>
      <c r="AG202" s="27" t="n">
        <v>12940</v>
      </c>
      <c r="AH202" s="27" t="n">
        <v>60</v>
      </c>
      <c r="AI202" s="27" t="n">
        <v>0</v>
      </c>
      <c r="AJ202" s="27" t="n">
        <v>60</v>
      </c>
      <c r="AK202" s="27" t="n">
        <v>60</v>
      </c>
      <c r="AL202" s="27" t="n">
        <v>0</v>
      </c>
      <c r="AM202" s="27" t="inlineStr">
        <is>
          <t>02/02/2024 12:03:29 p. m.</t>
        </is>
      </c>
      <c r="AN202" s="27" t="n">
        <v>4</v>
      </c>
      <c r="AO202" s="27" t="n">
        <v>60</v>
      </c>
      <c r="AP202" s="27" t="inlineStr">
        <is>
          <t>3457.8</t>
        </is>
      </c>
      <c r="AQ202" s="27" t="n">
        <v>60</v>
      </c>
      <c r="AR202" s="27" t="inlineStr">
        <is>
          <t>3457.8</t>
        </is>
      </c>
      <c r="AS202" s="27" t="n">
        <v>60</v>
      </c>
      <c r="AT202" s="27" t="inlineStr">
        <is>
          <t>3457.8</t>
        </is>
      </c>
      <c r="AU202" s="27" t="n">
        <v>60</v>
      </c>
      <c r="AV202" s="27" t="inlineStr">
        <is>
          <t>3457.8</t>
        </is>
      </c>
      <c r="AW202" s="27" t="n">
        <v>0</v>
      </c>
      <c r="AX202" s="27" t="n">
        <v>0</v>
      </c>
      <c r="AY202" s="27" t="n">
        <v>0</v>
      </c>
      <c r="AZ202" s="27" t="n">
        <v>0</v>
      </c>
      <c r="BA202" s="27" t="n">
        <v>3</v>
      </c>
      <c r="BB202" s="27" t="n"/>
      <c r="BC202" s="27" t="n"/>
      <c r="BD202" s="27" t="n">
        <v>17289</v>
      </c>
      <c r="BE202" s="27" t="n">
        <v>5763</v>
      </c>
      <c r="BF202" s="27" t="inlineStr">
        <is>
          <t>6915.6</t>
        </is>
      </c>
      <c r="BG202" s="27" t="inlineStr">
        <is>
          <t>2305.2</t>
        </is>
      </c>
      <c r="BH202" s="22" t="n">
        <v>45698</v>
      </c>
      <c r="BI202" s="23" t="n"/>
      <c r="BJ202" s="27" t="n"/>
      <c r="BK202" s="27" t="n"/>
      <c r="BL202" s="27" t="n"/>
      <c r="BM202" s="27" t="n"/>
      <c r="BN202" s="27" t="n"/>
      <c r="BO202" s="24" t="n"/>
      <c r="BP202" s="24" t="n"/>
      <c r="BQ202" s="24" t="n"/>
      <c r="BR202" s="24" t="n"/>
      <c r="BS202" s="24" t="n"/>
      <c r="BT202" s="24" t="n"/>
      <c r="BU202" s="24" t="n"/>
      <c r="BV202" s="24">
        <f>+VLOOKUP(C202,[1]CV2440!$A$5:$N$900,14,FALSE)</f>
        <v/>
      </c>
      <c r="BW202" s="24">
        <f>+VLOOKUP(C202,[1]CV2460!$A$5:$N$900,14,FALSE)</f>
        <v/>
      </c>
      <c r="BX202" s="24">
        <f>+VLOOKUP(C202,[1]CV2520!$A$5:$N$900,14,FALSE)</f>
        <v/>
      </c>
      <c r="BY202" s="24">
        <f>+VLOOKUP(C202,CV!$A$5:$N$896,14,FALSE)</f>
        <v/>
      </c>
      <c r="BZ202" s="24">
        <f>SUBTOTAL(9,BO202:BY202)</f>
        <v/>
      </c>
      <c r="CA202" s="27" t="n"/>
      <c r="CB202" s="27" t="n"/>
      <c r="CC202" s="27" t="n"/>
      <c r="CD202" s="27" t="n"/>
    </row>
    <row r="203">
      <c r="A203" s="19">
        <f>+C203</f>
        <v/>
      </c>
      <c r="B203" s="27">
        <f>+VLOOKUP(A203,'BASE 2540'!$A$2:$B$500,2,FALSE)</f>
        <v/>
      </c>
      <c r="C203" s="27" t="n">
        <v>834131</v>
      </c>
      <c r="D203" s="27" t="inlineStr">
        <is>
          <t>Meza</t>
        </is>
      </c>
      <c r="E203" s="27" t="inlineStr">
        <is>
          <t>Barrios.</t>
        </is>
      </c>
      <c r="F203" s="27" t="inlineStr">
        <is>
          <t>Pedro Yahir</t>
        </is>
      </c>
      <c r="G203" s="27">
        <f>+CONCATENATE(D203,"  ",E203," ",F203,)</f>
        <v/>
      </c>
      <c r="H203" s="27" t="inlineStr">
        <is>
          <t>AS</t>
        </is>
      </c>
      <c r="I203" s="27" t="n"/>
      <c r="J203" s="27" t="n">
        <v>2</v>
      </c>
      <c r="K203" s="27" t="inlineStr">
        <is>
          <t>Centro</t>
        </is>
      </c>
      <c r="L203" s="27" t="inlineStr">
        <is>
          <t>TAX</t>
        </is>
      </c>
      <c r="M203" s="27" t="n"/>
      <c r="N203" s="27" t="n"/>
      <c r="O203" s="27" t="n"/>
      <c r="P203" s="27" t="inlineStr">
        <is>
          <t>LIC-DAEM-18</t>
        </is>
      </c>
      <c r="Q203" s="27" t="inlineStr">
        <is>
          <t>LI</t>
        </is>
      </c>
      <c r="R203" s="27" t="inlineStr">
        <is>
          <t>2A25</t>
        </is>
      </c>
      <c r="S203" s="27" t="inlineStr">
        <is>
          <t>M</t>
        </is>
      </c>
      <c r="T203" s="27" t="inlineStr">
        <is>
          <t>RI</t>
        </is>
      </c>
      <c r="U203" s="27" t="inlineStr">
        <is>
          <t>-</t>
        </is>
      </c>
      <c r="V203" s="27" t="inlineStr">
        <is>
          <t>29-APR-25 00:00:00</t>
        </is>
      </c>
      <c r="W203" s="27" t="n">
        <v>202460</v>
      </c>
      <c r="X203" s="27" t="inlineStr">
        <is>
          <t>Matutino</t>
        </is>
      </c>
      <c r="Y203" s="27" t="inlineStr">
        <is>
          <t xml:space="preserve"> No especificada</t>
        </is>
      </c>
      <c r="Z203" s="27" t="n"/>
      <c r="AA203" s="27" t="n">
        <v>-7541103298</v>
      </c>
      <c r="AB203" s="27" t="inlineStr">
        <is>
          <t>MEBP040310HGRZRDA8</t>
        </is>
      </c>
      <c r="AC203" s="22" t="n">
        <v>38056</v>
      </c>
      <c r="AD203" s="27" t="inlineStr">
        <is>
          <t>07/05/2025 01:28:02 p. m.</t>
        </is>
      </c>
      <c r="AE203" s="23" t="inlineStr">
        <is>
          <t>yahirbm9@gmail.com</t>
        </is>
      </c>
      <c r="AF203" s="27" t="inlineStr">
        <is>
          <t>00834131@red.unid.mx</t>
        </is>
      </c>
      <c r="AG203" s="27" t="n">
        <v>39175</v>
      </c>
      <c r="AH203" s="27" t="n">
        <v>10</v>
      </c>
      <c r="AI203" s="27" t="n">
        <v>0</v>
      </c>
      <c r="AJ203" s="27" t="n">
        <v>10</v>
      </c>
      <c r="AK203" s="27" t="n">
        <v>10</v>
      </c>
      <c r="AL203" s="27" t="n">
        <v>0</v>
      </c>
      <c r="AM203" s="27" t="inlineStr">
        <is>
          <t>10/09/2024 07:45:48 p. m.</t>
        </is>
      </c>
      <c r="AN203" s="27" t="n">
        <v>3</v>
      </c>
      <c r="AO203" s="27" t="n">
        <v>10</v>
      </c>
      <c r="AP203" s="27" t="inlineStr">
        <is>
          <t>2391.3</t>
        </is>
      </c>
      <c r="AQ203" s="27" t="n">
        <v>10</v>
      </c>
      <c r="AR203" s="27" t="inlineStr">
        <is>
          <t>2391.3</t>
        </is>
      </c>
      <c r="AS203" s="27" t="n">
        <v>10</v>
      </c>
      <c r="AT203" s="27" t="inlineStr">
        <is>
          <t>2391.3</t>
        </is>
      </c>
      <c r="AU203" s="27" t="n">
        <v>0</v>
      </c>
      <c r="AV203" s="27" t="n">
        <v>0</v>
      </c>
      <c r="AW203" s="27" t="n">
        <v>0</v>
      </c>
      <c r="AX203" s="27" t="n">
        <v>0</v>
      </c>
      <c r="AY203" s="27" t="n">
        <v>0</v>
      </c>
      <c r="AZ203" s="27" t="n">
        <v>0</v>
      </c>
      <c r="BA203" s="27" t="n">
        <v>7</v>
      </c>
      <c r="BB203" s="27" t="n"/>
      <c r="BC203" s="27" t="n"/>
      <c r="BD203" s="27" t="n">
        <v>15942</v>
      </c>
      <c r="BE203" s="27" t="n">
        <v>5314</v>
      </c>
      <c r="BF203" s="27" t="inlineStr">
        <is>
          <t>14347.8</t>
        </is>
      </c>
      <c r="BG203" s="27" t="inlineStr">
        <is>
          <t>4782.6</t>
        </is>
      </c>
      <c r="BH203" s="22" t="n">
        <v>45755</v>
      </c>
      <c r="BI203" s="23" t="n"/>
      <c r="BJ203" s="27" t="n"/>
      <c r="BK203" s="27" t="n"/>
      <c r="BL203" s="27" t="n"/>
      <c r="BM203" s="27" t="n"/>
      <c r="BN203" s="27" t="n"/>
      <c r="BO203" s="24" t="n"/>
      <c r="BP203" s="24" t="n"/>
      <c r="BQ203" s="24" t="n"/>
      <c r="BR203" s="24" t="n"/>
      <c r="BS203" s="24" t="n"/>
      <c r="BT203" s="24" t="n"/>
      <c r="BU203" s="24" t="n"/>
      <c r="BV203" s="24" t="n"/>
      <c r="BW203" s="24">
        <f>+VLOOKUP(C203,[1]CV2460!$A$5:$N$900,14,FALSE)</f>
        <v/>
      </c>
      <c r="BX203" s="24">
        <f>+VLOOKUP(C203,[1]CV2520!$A$5:$N$900,14,FALSE)</f>
        <v/>
      </c>
      <c r="BY203" s="24">
        <f>+VLOOKUP(C203,CV!$A$5:$N$896,14,FALSE)</f>
        <v/>
      </c>
      <c r="BZ203" s="24">
        <f>SUBTOTAL(9,BO203:BY203)</f>
        <v/>
      </c>
      <c r="CA203" s="27" t="n"/>
      <c r="CB203" s="27" t="n"/>
      <c r="CC203" s="27" t="n"/>
      <c r="CD203" s="27" t="n"/>
    </row>
    <row r="204">
      <c r="A204" s="19">
        <f>+C204</f>
        <v/>
      </c>
      <c r="B204" s="27">
        <f>+VLOOKUP(A204,'BASE 2540'!$A$2:$B$500,2,FALSE)</f>
        <v/>
      </c>
      <c r="C204" s="27" t="n">
        <v>834327</v>
      </c>
      <c r="D204" s="27" t="inlineStr">
        <is>
          <t>José</t>
        </is>
      </c>
      <c r="E204" s="27" t="inlineStr">
        <is>
          <t>Osorio</t>
        </is>
      </c>
      <c r="F204" s="27" t="inlineStr">
        <is>
          <t>José Luis Erick</t>
        </is>
      </c>
      <c r="G204" s="27">
        <f>+CONCATENATE(D204,"  ",E204," ",F204,)</f>
        <v/>
      </c>
      <c r="H204" s="27" t="inlineStr">
        <is>
          <t>AS</t>
        </is>
      </c>
      <c r="I204" s="27" t="n"/>
      <c r="J204" s="27" t="n">
        <v>2</v>
      </c>
      <c r="K204" s="27" t="inlineStr">
        <is>
          <t>Centro</t>
        </is>
      </c>
      <c r="L204" s="27" t="inlineStr">
        <is>
          <t>TAX</t>
        </is>
      </c>
      <c r="M204" s="27" t="n"/>
      <c r="N204" s="27" t="n"/>
      <c r="O204" s="27" t="n"/>
      <c r="P204" s="27" t="inlineStr">
        <is>
          <t>LIC-EJAD-17</t>
        </is>
      </c>
      <c r="Q204" s="27" t="inlineStr">
        <is>
          <t>LI</t>
        </is>
      </c>
      <c r="R204" s="25" t="n">
        <v>2e+25</v>
      </c>
      <c r="S204" s="27" t="inlineStr">
        <is>
          <t>M</t>
        </is>
      </c>
      <c r="T204" s="27" t="inlineStr">
        <is>
          <t>RI</t>
        </is>
      </c>
      <c r="U204" s="27" t="inlineStr">
        <is>
          <t>-</t>
        </is>
      </c>
      <c r="V204" s="27" t="inlineStr">
        <is>
          <t>26-APR-25 00:00:00</t>
        </is>
      </c>
      <c r="W204" s="27" t="n">
        <v>202440</v>
      </c>
      <c r="X204" s="27" t="inlineStr">
        <is>
          <t>Matutino</t>
        </is>
      </c>
      <c r="Y204" s="27" t="inlineStr">
        <is>
          <t xml:space="preserve"> No especificada</t>
        </is>
      </c>
      <c r="Z204" s="27" t="n"/>
      <c r="AA204" s="27" t="n">
        <v>-8332592132</v>
      </c>
      <c r="AB204" s="27" t="inlineStr">
        <is>
          <t>JOOL001029HVZSSSA1</t>
        </is>
      </c>
      <c r="AC204" s="22" t="n">
        <v>36828</v>
      </c>
      <c r="AD204" s="22" t="n">
        <v>45747</v>
      </c>
      <c r="AE204" s="23" t="inlineStr">
        <is>
          <t>osoriojoseluis360@gmail.com</t>
        </is>
      </c>
      <c r="AF204" s="27" t="inlineStr">
        <is>
          <t>00834327@red.unid.mx</t>
        </is>
      </c>
      <c r="AG204" s="27" t="n">
        <v>89000</v>
      </c>
      <c r="AH204" s="27" t="n">
        <v>104</v>
      </c>
      <c r="AI204" s="27" t="n">
        <v>0</v>
      </c>
      <c r="AJ204" s="27" t="n">
        <v>104</v>
      </c>
      <c r="AK204" s="27" t="n">
        <v>104</v>
      </c>
      <c r="AL204" s="27" t="n">
        <v>0</v>
      </c>
      <c r="AM204" s="27" t="inlineStr">
        <is>
          <t>17/09/2024 05:33:40 p. m.</t>
        </is>
      </c>
      <c r="AN204" s="27" t="n">
        <v>3</v>
      </c>
      <c r="AO204" s="27" t="n">
        <v>54</v>
      </c>
      <c r="AP204" s="27" t="inlineStr">
        <is>
          <t>1898.64</t>
        </is>
      </c>
      <c r="AQ204" s="27" t="n">
        <v>54</v>
      </c>
      <c r="AR204" s="27" t="inlineStr">
        <is>
          <t>1898.64</t>
        </is>
      </c>
      <c r="AS204" s="27" t="n">
        <v>54</v>
      </c>
      <c r="AT204" s="27" t="inlineStr">
        <is>
          <t>1898.64</t>
        </is>
      </c>
      <c r="AU204" s="27" t="n">
        <v>0</v>
      </c>
      <c r="AV204" s="27" t="n">
        <v>0</v>
      </c>
      <c r="AW204" s="27" t="n">
        <v>0</v>
      </c>
      <c r="AX204" s="27" t="n">
        <v>0</v>
      </c>
      <c r="AY204" s="27" t="n">
        <v>0</v>
      </c>
      <c r="AZ204" s="27" t="n">
        <v>0</v>
      </c>
      <c r="BA204" s="27" t="n">
        <v>5</v>
      </c>
      <c r="BB204" s="27" t="n"/>
      <c r="BC204" s="27" t="n"/>
      <c r="BD204" s="27" t="n">
        <v>10548</v>
      </c>
      <c r="BE204" s="27" t="n">
        <v>3516</v>
      </c>
      <c r="BF204" s="27" t="inlineStr">
        <is>
          <t>-421.92</t>
        </is>
      </c>
      <c r="BG204" s="27" t="inlineStr">
        <is>
          <t>-140.64</t>
        </is>
      </c>
      <c r="BH204" s="22" t="n">
        <v>45747</v>
      </c>
      <c r="BI204" s="23" t="n"/>
      <c r="BJ204" s="27" t="n"/>
      <c r="BK204" s="27" t="n"/>
      <c r="BL204" s="27" t="n"/>
      <c r="BM204" s="27" t="n"/>
      <c r="BN204" s="27" t="n"/>
      <c r="BO204" s="24" t="n"/>
      <c r="BP204" s="24" t="n"/>
      <c r="BQ204" s="24" t="n"/>
      <c r="BR204" s="24" t="n"/>
      <c r="BS204" s="24" t="n"/>
      <c r="BT204" s="24" t="n"/>
      <c r="BU204" s="24" t="n"/>
      <c r="BV204" s="24" t="n"/>
      <c r="BW204" s="24">
        <f>+VLOOKUP(C204,[1]CV2460!$A$5:$N$900,14,FALSE)</f>
        <v/>
      </c>
      <c r="BX204" s="24">
        <f>+VLOOKUP(C204,[1]CV2520!$A$5:$N$900,14,FALSE)</f>
        <v/>
      </c>
      <c r="BY204" s="24">
        <f>+VLOOKUP(C204,CV!$A$5:$N$896,14,FALSE)</f>
        <v/>
      </c>
      <c r="BZ204" s="24">
        <f>SUBTOTAL(9,BO204:BY204)</f>
        <v/>
      </c>
      <c r="CA204" s="27" t="n"/>
      <c r="CB204" s="27" t="n"/>
      <c r="CC204" s="27" t="n"/>
      <c r="CD204" s="27" t="n"/>
    </row>
    <row r="205">
      <c r="A205" s="19">
        <f>+C205</f>
        <v/>
      </c>
      <c r="B205" s="27">
        <f>+VLOOKUP(A205,'BASE 2540'!$A$2:$B$500,2,FALSE)</f>
        <v/>
      </c>
      <c r="C205" s="27" t="n">
        <v>834531</v>
      </c>
      <c r="D205" s="27" t="inlineStr">
        <is>
          <t>Davalos</t>
        </is>
      </c>
      <c r="E205" s="27" t="inlineStr">
        <is>
          <t>Reyes</t>
        </is>
      </c>
      <c r="F205" s="27" t="inlineStr">
        <is>
          <t>Christian José Manuel</t>
        </is>
      </c>
      <c r="G205" s="27">
        <f>+CONCATENATE(D205,"  ",E205," ",F205,)</f>
        <v/>
      </c>
      <c r="H205" s="27" t="inlineStr">
        <is>
          <t>AS</t>
        </is>
      </c>
      <c r="I205" s="27" t="n"/>
      <c r="J205" s="27" t="n">
        <v>2</v>
      </c>
      <c r="K205" s="27" t="inlineStr">
        <is>
          <t>Centro</t>
        </is>
      </c>
      <c r="L205" s="27" t="inlineStr">
        <is>
          <t>TAX</t>
        </is>
      </c>
      <c r="M205" s="27" t="n"/>
      <c r="N205" s="27" t="n"/>
      <c r="O205" s="27" t="n"/>
      <c r="P205" s="27" t="inlineStr">
        <is>
          <t>LIC-EJDE-17</t>
        </is>
      </c>
      <c r="Q205" s="27" t="inlineStr">
        <is>
          <t>LI</t>
        </is>
      </c>
      <c r="R205" s="25" t="n">
        <v>2e+25</v>
      </c>
      <c r="S205" s="27" t="inlineStr">
        <is>
          <t>M</t>
        </is>
      </c>
      <c r="T205" s="27" t="inlineStr">
        <is>
          <t>RI</t>
        </is>
      </c>
      <c r="U205" s="27" t="inlineStr">
        <is>
          <t>-</t>
        </is>
      </c>
      <c r="V205" s="27" t="inlineStr">
        <is>
          <t>26-APR-25 00:00:00</t>
        </is>
      </c>
      <c r="W205" s="27" t="n">
        <v>202440</v>
      </c>
      <c r="X205" s="27" t="inlineStr">
        <is>
          <t>Sabatino</t>
        </is>
      </c>
      <c r="Y205" s="27" t="inlineStr">
        <is>
          <t xml:space="preserve"> No especificada</t>
        </is>
      </c>
      <c r="Z205" s="27" t="n"/>
      <c r="AA205" s="27" t="n">
        <v>-5548395791</v>
      </c>
      <c r="AB205" s="27" t="inlineStr">
        <is>
          <t>DARC890912HDFVYH04</t>
        </is>
      </c>
      <c r="AC205" s="22" t="n">
        <v>32763</v>
      </c>
      <c r="AD205" s="22" t="n">
        <v>45803</v>
      </c>
      <c r="AE205" s="23" t="inlineStr">
        <is>
          <t>christiandavalosreyes@gmail.com</t>
        </is>
      </c>
      <c r="AF205" s="27" t="inlineStr">
        <is>
          <t>00834531@red.unid.mx</t>
        </is>
      </c>
      <c r="AG205" s="27" t="n">
        <v>6800</v>
      </c>
      <c r="AH205" s="27" t="n">
        <v>45</v>
      </c>
      <c r="AI205" s="27" t="n">
        <v>0</v>
      </c>
      <c r="AJ205" s="27" t="n">
        <v>45</v>
      </c>
      <c r="AK205" s="27" t="n">
        <v>45</v>
      </c>
      <c r="AL205" s="27" t="n">
        <v>0</v>
      </c>
      <c r="AM205" s="27" t="inlineStr">
        <is>
          <t>07/02/2024 04:44:33 p. m.</t>
        </is>
      </c>
      <c r="AN205" s="27" t="n">
        <v>3</v>
      </c>
      <c r="AO205" s="27" t="n">
        <v>45</v>
      </c>
      <c r="AP205" s="27" t="inlineStr">
        <is>
          <t>1582.2</t>
        </is>
      </c>
      <c r="AQ205" s="27" t="n">
        <v>45</v>
      </c>
      <c r="AR205" s="27" t="inlineStr">
        <is>
          <t>1582.2</t>
        </is>
      </c>
      <c r="AS205" s="27" t="n">
        <v>45</v>
      </c>
      <c r="AT205" s="27" t="inlineStr">
        <is>
          <t>1582.2</t>
        </is>
      </c>
      <c r="AU205" s="27" t="n">
        <v>0</v>
      </c>
      <c r="AV205" s="27" t="n">
        <v>0</v>
      </c>
      <c r="AW205" s="27" t="n">
        <v>0</v>
      </c>
      <c r="AX205" s="27" t="n">
        <v>0</v>
      </c>
      <c r="AY205" s="27" t="n">
        <v>0</v>
      </c>
      <c r="AZ205" s="27" t="n">
        <v>0</v>
      </c>
      <c r="BA205" s="27" t="n">
        <v>5</v>
      </c>
      <c r="BB205" s="27" t="n"/>
      <c r="BC205" s="27" t="n"/>
      <c r="BD205" s="27" t="n">
        <v>10548</v>
      </c>
      <c r="BE205" s="27" t="n">
        <v>3516</v>
      </c>
      <c r="BF205" s="27" t="inlineStr">
        <is>
          <t>5801.4</t>
        </is>
      </c>
      <c r="BG205" s="27" t="inlineStr">
        <is>
          <t>1933.8</t>
        </is>
      </c>
      <c r="BH205" s="22" t="n">
        <v>45751</v>
      </c>
      <c r="BI205" s="23" t="n"/>
      <c r="BJ205" s="27" t="n"/>
      <c r="BK205" s="27" t="n"/>
      <c r="BL205" s="27" t="n"/>
      <c r="BM205" s="27" t="n"/>
      <c r="BN205" s="27" t="n"/>
      <c r="BO205" s="24" t="n"/>
      <c r="BP205" s="24" t="n"/>
      <c r="BQ205" s="24" t="n"/>
      <c r="BR205" s="24" t="n"/>
      <c r="BS205" s="24" t="n"/>
      <c r="BT205" s="24" t="n"/>
      <c r="BU205" s="24" t="n"/>
      <c r="BV205" s="24">
        <f>+VLOOKUP(C205,[1]CV2440!$A$5:$N$900,14,FALSE)</f>
        <v/>
      </c>
      <c r="BW205" s="24">
        <f>+VLOOKUP(C205,[1]CV2460!$A$5:$N$900,14,FALSE)</f>
        <v/>
      </c>
      <c r="BX205" s="24">
        <f>+VLOOKUP(C205,[1]CV2520!$A$5:$N$900,14,FALSE)</f>
        <v/>
      </c>
      <c r="BY205" s="24">
        <f>+VLOOKUP(C205,CV!$A$5:$N$896,14,FALSE)</f>
        <v/>
      </c>
      <c r="BZ205" s="24">
        <f>SUBTOTAL(9,BO205:BY205)</f>
        <v/>
      </c>
      <c r="CA205" s="27" t="n"/>
      <c r="CB205" s="27" t="n"/>
      <c r="CC205" s="27" t="n"/>
      <c r="CD205" s="27" t="n"/>
    </row>
    <row r="206">
      <c r="A206" s="19">
        <f>+C206</f>
        <v/>
      </c>
      <c r="B206" s="27">
        <f>+VLOOKUP(A206,'BASE 2540'!$A$2:$B$500,2,FALSE)</f>
        <v/>
      </c>
      <c r="C206" s="27" t="n">
        <v>835707</v>
      </c>
      <c r="D206" s="27" t="inlineStr">
        <is>
          <t>Torres</t>
        </is>
      </c>
      <c r="E206" s="27" t="inlineStr">
        <is>
          <t>Rodriguez</t>
        </is>
      </c>
      <c r="F206" s="27" t="inlineStr">
        <is>
          <t>Luis Enrique</t>
        </is>
      </c>
      <c r="G206" s="27">
        <f>+CONCATENATE(D206,"  ",E206," ",F206,)</f>
        <v/>
      </c>
      <c r="H206" s="27" t="inlineStr">
        <is>
          <t>AS</t>
        </is>
      </c>
      <c r="I206" s="27" t="n"/>
      <c r="J206" s="27" t="n">
        <v>2</v>
      </c>
      <c r="K206" s="27" t="inlineStr">
        <is>
          <t>Centro</t>
        </is>
      </c>
      <c r="L206" s="27" t="inlineStr">
        <is>
          <t>TAX</t>
        </is>
      </c>
      <c r="M206" s="27" t="n"/>
      <c r="N206" s="27" t="n"/>
      <c r="O206" s="27" t="n"/>
      <c r="P206" s="27" t="inlineStr">
        <is>
          <t>LIC-EJDE-17</t>
        </is>
      </c>
      <c r="Q206" s="27" t="inlineStr">
        <is>
          <t>LI</t>
        </is>
      </c>
      <c r="R206" s="25" t="n">
        <v>2e+25</v>
      </c>
      <c r="S206" s="27" t="inlineStr">
        <is>
          <t>M</t>
        </is>
      </c>
      <c r="T206" s="27" t="inlineStr">
        <is>
          <t>RI</t>
        </is>
      </c>
      <c r="U206" s="27" t="inlineStr">
        <is>
          <t>-</t>
        </is>
      </c>
      <c r="V206" s="27" t="inlineStr">
        <is>
          <t>26-APR-25 00:00:00</t>
        </is>
      </c>
      <c r="W206" s="27" t="n">
        <v>202440</v>
      </c>
      <c r="X206" s="27" t="inlineStr">
        <is>
          <t>Matutino</t>
        </is>
      </c>
      <c r="Y206" s="27" t="inlineStr">
        <is>
          <t xml:space="preserve"> No especificada</t>
        </is>
      </c>
      <c r="Z206" s="27" t="n"/>
      <c r="AA206" s="27" t="n">
        <v>-5520911668</v>
      </c>
      <c r="AB206" s="27" t="inlineStr">
        <is>
          <t>TORL010227HDFRDSA8</t>
        </is>
      </c>
      <c r="AC206" s="22" t="n">
        <v>36949</v>
      </c>
      <c r="AD206" s="22" t="n">
        <v>45791</v>
      </c>
      <c r="AE206" s="23" t="inlineStr">
        <is>
          <t>torresrodriguezenrique290@gmail.com</t>
        </is>
      </c>
      <c r="AF206" s="27" t="inlineStr">
        <is>
          <t>00835707@red.unid.mx</t>
        </is>
      </c>
      <c r="AG206" s="27" t="n">
        <v>4369</v>
      </c>
      <c r="AH206" s="27" t="n">
        <v>100</v>
      </c>
      <c r="AI206" s="27" t="n">
        <v>0</v>
      </c>
      <c r="AJ206" s="27" t="n">
        <v>100</v>
      </c>
      <c r="AK206" s="27" t="n">
        <v>100</v>
      </c>
      <c r="AL206" s="27" t="n">
        <v>0</v>
      </c>
      <c r="AM206" s="27" t="inlineStr">
        <is>
          <t>14/02/2024 10:33:04 a. m.</t>
        </is>
      </c>
      <c r="AN206" s="27" t="n">
        <v>3</v>
      </c>
      <c r="AO206" s="27" t="n">
        <v>50</v>
      </c>
      <c r="AP206" s="27" t="inlineStr">
        <is>
          <t>1582.2</t>
        </is>
      </c>
      <c r="AQ206" s="27" t="n">
        <v>50</v>
      </c>
      <c r="AR206" s="27" t="inlineStr">
        <is>
          <t>1582.2</t>
        </is>
      </c>
      <c r="AS206" s="27" t="n">
        <v>50</v>
      </c>
      <c r="AT206" s="27" t="inlineStr">
        <is>
          <t>1582.2</t>
        </is>
      </c>
      <c r="AU206" s="27" t="n">
        <v>0</v>
      </c>
      <c r="AV206" s="27" t="n">
        <v>0</v>
      </c>
      <c r="AW206" s="27" t="n">
        <v>0</v>
      </c>
      <c r="AX206" s="27" t="n">
        <v>0</v>
      </c>
      <c r="AY206" s="27" t="n">
        <v>0</v>
      </c>
      <c r="AZ206" s="27" t="n">
        <v>0</v>
      </c>
      <c r="BA206" s="27" t="n">
        <v>5</v>
      </c>
      <c r="BB206" s="27" t="n"/>
      <c r="BC206" s="27" t="n"/>
      <c r="BD206" s="27" t="n">
        <v>10548</v>
      </c>
      <c r="BE206" s="27" t="n">
        <v>3516</v>
      </c>
      <c r="BF206" s="27" t="n">
        <v>0</v>
      </c>
      <c r="BG206" s="27" t="n">
        <v>0</v>
      </c>
      <c r="BH206" s="27" t="inlineStr">
        <is>
          <t>05/04/2025 11:19:41 a. m.</t>
        </is>
      </c>
      <c r="BI206" s="23" t="n"/>
      <c r="BJ206" s="27" t="n"/>
      <c r="BK206" s="27" t="n"/>
      <c r="BL206" s="27" t="n"/>
      <c r="BM206" s="27" t="n"/>
      <c r="BN206" s="27" t="n"/>
      <c r="BO206" s="24" t="n"/>
      <c r="BP206" s="24" t="n"/>
      <c r="BQ206" s="24" t="n"/>
      <c r="BR206" s="24" t="n"/>
      <c r="BS206" s="24" t="n"/>
      <c r="BT206" s="24" t="n"/>
      <c r="BU206" s="24" t="n"/>
      <c r="BV206" s="24">
        <f>+VLOOKUP(C206,[1]CV2440!$A$5:$N$900,14,FALSE)</f>
        <v/>
      </c>
      <c r="BW206" s="24">
        <f>+VLOOKUP(C206,[1]CV2460!$A$5:$N$900,14,FALSE)</f>
        <v/>
      </c>
      <c r="BX206" s="24">
        <f>+VLOOKUP(C206,[1]CV2520!$A$5:$N$900,14,FALSE)</f>
        <v/>
      </c>
      <c r="BY206" s="24">
        <f>+VLOOKUP(C206,CV!$A$5:$N$896,14,FALSE)</f>
        <v/>
      </c>
      <c r="BZ206" s="24">
        <f>SUBTOTAL(9,BO206:BY206)</f>
        <v/>
      </c>
      <c r="CA206" s="27" t="n"/>
      <c r="CB206" s="27" t="n"/>
      <c r="CC206" s="27" t="n"/>
      <c r="CD206" s="27" t="n"/>
    </row>
    <row r="207" ht="29" customHeight="1">
      <c r="A207" s="19">
        <f>+C207</f>
        <v/>
      </c>
      <c r="B207" s="27">
        <f>+VLOOKUP(A207,'BASE 2540'!$A$2:$B$500,2,FALSE)</f>
        <v/>
      </c>
      <c r="C207" s="27" t="n">
        <v>836022</v>
      </c>
      <c r="D207" s="27" t="inlineStr">
        <is>
          <t>Martin</t>
        </is>
      </c>
      <c r="E207" s="27" t="inlineStr">
        <is>
          <t>Bautista</t>
        </is>
      </c>
      <c r="F207" s="27" t="inlineStr">
        <is>
          <t>Maria Fernanda</t>
        </is>
      </c>
      <c r="G207" s="27">
        <f>+CONCATENATE(D207,"  ",E207," ",F207,)</f>
        <v/>
      </c>
      <c r="H207" s="27" t="inlineStr">
        <is>
          <t>AS</t>
        </is>
      </c>
      <c r="I207" s="27" t="n"/>
      <c r="J207" s="27" t="n">
        <v>2</v>
      </c>
      <c r="K207" s="27" t="inlineStr">
        <is>
          <t>Centro</t>
        </is>
      </c>
      <c r="L207" s="27" t="inlineStr">
        <is>
          <t>TAX</t>
        </is>
      </c>
      <c r="M207" s="27" t="n"/>
      <c r="N207" s="27" t="n"/>
      <c r="O207" s="27" t="n"/>
      <c r="P207" s="27" t="inlineStr">
        <is>
          <t>LIC-DSGD-18</t>
        </is>
      </c>
      <c r="Q207" s="27" t="inlineStr">
        <is>
          <t>LI</t>
        </is>
      </c>
      <c r="R207" s="27" t="inlineStr">
        <is>
          <t>2L25</t>
        </is>
      </c>
      <c r="S207" s="27" t="inlineStr">
        <is>
          <t>F</t>
        </is>
      </c>
      <c r="T207" s="27" t="inlineStr">
        <is>
          <t>RI</t>
        </is>
      </c>
      <c r="U207" s="27" t="inlineStr">
        <is>
          <t>-</t>
        </is>
      </c>
      <c r="V207" s="27" t="inlineStr">
        <is>
          <t>30-APR-25 00:00:00</t>
        </is>
      </c>
      <c r="W207" s="27" t="n">
        <v>202460</v>
      </c>
      <c r="X207" s="27" t="inlineStr">
        <is>
          <t>Matutino</t>
        </is>
      </c>
      <c r="Y207" s="27" t="inlineStr">
        <is>
          <t xml:space="preserve"> No especificada</t>
        </is>
      </c>
      <c r="Z207" s="27" t="n"/>
      <c r="AA207" s="27" t="n">
        <v>-5561037032</v>
      </c>
      <c r="AB207" s="27" t="inlineStr">
        <is>
          <t>MABF060513MDFRTRA2</t>
        </is>
      </c>
      <c r="AC207" s="22" t="n">
        <v>38850</v>
      </c>
      <c r="AD207" s="22" t="n">
        <v>45744</v>
      </c>
      <c r="AE207" s="23" t="inlineStr">
        <is>
          <t>martinbautistamariafernanda94@gmail.com</t>
        </is>
      </c>
      <c r="AF207" s="27" t="inlineStr">
        <is>
          <t>00836022@red.unid.mx</t>
        </is>
      </c>
      <c r="AG207" s="27" t="n">
        <v>13300</v>
      </c>
      <c r="AH207" s="27" t="n">
        <v>10</v>
      </c>
      <c r="AI207" s="27" t="n">
        <v>0</v>
      </c>
      <c r="AJ207" s="27" t="n">
        <v>10</v>
      </c>
      <c r="AK207" s="27" t="n">
        <v>10</v>
      </c>
      <c r="AL207" s="27" t="n">
        <v>0</v>
      </c>
      <c r="AM207" s="27" t="inlineStr">
        <is>
          <t>16/02/2024 05:13:28 a. m.</t>
        </is>
      </c>
      <c r="AN207" s="27" t="n">
        <v>3</v>
      </c>
      <c r="AO207" s="27" t="n">
        <v>10</v>
      </c>
      <c r="AP207" s="27" t="inlineStr">
        <is>
          <t>2922.7</t>
        </is>
      </c>
      <c r="AQ207" s="27" t="n">
        <v>10</v>
      </c>
      <c r="AR207" s="27" t="inlineStr">
        <is>
          <t>2922.7</t>
        </is>
      </c>
      <c r="AS207" s="27" t="n">
        <v>10</v>
      </c>
      <c r="AT207" s="27" t="inlineStr">
        <is>
          <t>2922.7</t>
        </is>
      </c>
      <c r="AU207" s="27" t="n">
        <v>0</v>
      </c>
      <c r="AV207" s="27" t="n">
        <v>0</v>
      </c>
      <c r="AW207" s="27" t="n">
        <v>0</v>
      </c>
      <c r="AX207" s="27" t="n">
        <v>0</v>
      </c>
      <c r="AY207" s="27" t="n">
        <v>0</v>
      </c>
      <c r="AZ207" s="27" t="n">
        <v>0</v>
      </c>
      <c r="BA207" s="27" t="n">
        <v>5</v>
      </c>
      <c r="BB207" s="27" t="n"/>
      <c r="BC207" s="27" t="n"/>
      <c r="BD207" s="27" t="n">
        <v>15942</v>
      </c>
      <c r="BE207" s="27" t="n">
        <v>5314</v>
      </c>
      <c r="BF207" s="27" t="inlineStr">
        <is>
          <t>14347.8</t>
        </is>
      </c>
      <c r="BG207" s="27" t="inlineStr">
        <is>
          <t>4782.6</t>
        </is>
      </c>
      <c r="BH207" s="22" t="n">
        <v>45744</v>
      </c>
      <c r="BI207" s="23" t="n"/>
      <c r="BJ207" s="27" t="n"/>
      <c r="BK207" s="27" t="n"/>
      <c r="BL207" s="27" t="n"/>
      <c r="BM207" s="27" t="n"/>
      <c r="BN207" s="27" t="n"/>
      <c r="BO207" s="24" t="n"/>
      <c r="BP207" s="24" t="n"/>
      <c r="BQ207" s="24" t="n"/>
      <c r="BR207" s="24" t="n"/>
      <c r="BS207" s="24" t="n"/>
      <c r="BT207" s="24" t="n"/>
      <c r="BU207" s="24" t="n"/>
      <c r="BV207" s="24" t="n"/>
      <c r="BW207" s="24">
        <f>+VLOOKUP(C207,[1]CV2460!$A$5:$N$900,14,FALSE)</f>
        <v/>
      </c>
      <c r="BX207" s="24">
        <f>+VLOOKUP(C207,[1]CV2520!$A$5:$N$900,14,FALSE)</f>
        <v/>
      </c>
      <c r="BY207" s="24">
        <f>+VLOOKUP(C207,CV!$A$5:$N$896,14,FALSE)</f>
        <v/>
      </c>
      <c r="BZ207" s="24">
        <f>SUBTOTAL(9,BO207:BY207)</f>
        <v/>
      </c>
      <c r="CA207" s="27" t="n"/>
      <c r="CB207" s="27" t="n"/>
      <c r="CC207" s="27" t="n"/>
      <c r="CD207" s="27" t="n"/>
    </row>
    <row r="208">
      <c r="A208" s="19">
        <f>+C208</f>
        <v/>
      </c>
      <c r="B208" s="27">
        <f>+VLOOKUP(A208,'BASE 2540'!$A$2:$B$500,2,FALSE)</f>
        <v/>
      </c>
      <c r="C208" s="27" t="n">
        <v>836596</v>
      </c>
      <c r="D208" s="27" t="inlineStr">
        <is>
          <t>Castillo</t>
        </is>
      </c>
      <c r="E208" s="27" t="inlineStr">
        <is>
          <t>Barragán</t>
        </is>
      </c>
      <c r="F208" s="27" t="inlineStr">
        <is>
          <t>Jesús Ricardo</t>
        </is>
      </c>
      <c r="G208" s="27">
        <f>+CONCATENATE(D208,"  ",E208," ",F208,)</f>
        <v/>
      </c>
      <c r="H208" s="27" t="inlineStr">
        <is>
          <t>AS</t>
        </is>
      </c>
      <c r="I208" s="27" t="n"/>
      <c r="J208" s="27" t="n">
        <v>2</v>
      </c>
      <c r="K208" s="27" t="inlineStr">
        <is>
          <t>Centro</t>
        </is>
      </c>
      <c r="L208" s="27" t="inlineStr">
        <is>
          <t>TAX</t>
        </is>
      </c>
      <c r="M208" s="27" t="n"/>
      <c r="N208" s="27" t="n"/>
      <c r="O208" s="27" t="n"/>
      <c r="P208" s="27" t="inlineStr">
        <is>
          <t>LIC-EJAD-17</t>
        </is>
      </c>
      <c r="Q208" s="27" t="inlineStr">
        <is>
          <t>LI</t>
        </is>
      </c>
      <c r="R208" s="25" t="n">
        <v>2e+25</v>
      </c>
      <c r="S208" s="27" t="inlineStr">
        <is>
          <t>M</t>
        </is>
      </c>
      <c r="T208" s="27" t="inlineStr">
        <is>
          <t>RI</t>
        </is>
      </c>
      <c r="U208" s="27" t="inlineStr">
        <is>
          <t>-</t>
        </is>
      </c>
      <c r="V208" s="27" t="inlineStr">
        <is>
          <t>26-APR-25 00:00:00</t>
        </is>
      </c>
      <c r="W208" s="27" t="n">
        <v>202440</v>
      </c>
      <c r="X208" s="27" t="inlineStr">
        <is>
          <t>Vespertino</t>
        </is>
      </c>
      <c r="Y208" s="27" t="inlineStr">
        <is>
          <t xml:space="preserve"> No especificada</t>
        </is>
      </c>
      <c r="Z208" s="27" t="n"/>
      <c r="AA208" s="27" t="n">
        <v>-5544138142</v>
      </c>
      <c r="AB208" s="27" t="inlineStr">
        <is>
          <t>CABJ920602HMCSRS01</t>
        </is>
      </c>
      <c r="AC208" s="22" t="n">
        <v>33757</v>
      </c>
      <c r="AD208" s="27" t="inlineStr">
        <is>
          <t>15/03/2025 08:48:33 a. m.</t>
        </is>
      </c>
      <c r="AE208" s="23" t="inlineStr">
        <is>
          <t>flawlessdarkness92@gmail.com</t>
        </is>
      </c>
      <c r="AF208" s="27" t="inlineStr">
        <is>
          <t>00836596@red.unid.mx</t>
        </is>
      </c>
      <c r="AG208" s="27" t="n">
        <v>55295</v>
      </c>
      <c r="AH208" s="27" t="n">
        <v>180</v>
      </c>
      <c r="AI208" s="27" t="n">
        <v>0</v>
      </c>
      <c r="AJ208" s="27" t="n">
        <v>180</v>
      </c>
      <c r="AK208" s="27" t="n">
        <v>180</v>
      </c>
      <c r="AL208" s="27" t="n">
        <v>0</v>
      </c>
      <c r="AM208" s="27" t="inlineStr">
        <is>
          <t>20/02/2024 02:10:24 p. m.</t>
        </is>
      </c>
      <c r="AN208" s="27" t="n">
        <v>3</v>
      </c>
      <c r="AO208" s="27" t="n">
        <v>60</v>
      </c>
      <c r="AP208" s="27" t="inlineStr">
        <is>
          <t>2109.6</t>
        </is>
      </c>
      <c r="AQ208" s="27" t="n">
        <v>60</v>
      </c>
      <c r="AR208" s="27" t="inlineStr">
        <is>
          <t>2109.6</t>
        </is>
      </c>
      <c r="AS208" s="27" t="n">
        <v>60</v>
      </c>
      <c r="AT208" s="27" t="inlineStr">
        <is>
          <t>2109.6</t>
        </is>
      </c>
      <c r="AU208" s="27" t="n">
        <v>0</v>
      </c>
      <c r="AV208" s="27" t="n">
        <v>0</v>
      </c>
      <c r="AW208" s="27" t="n">
        <v>0</v>
      </c>
      <c r="AX208" s="27" t="n">
        <v>0</v>
      </c>
      <c r="AY208" s="27" t="n">
        <v>0</v>
      </c>
      <c r="AZ208" s="27" t="n">
        <v>0</v>
      </c>
      <c r="BA208" s="27" t="n">
        <v>5</v>
      </c>
      <c r="BB208" s="27" t="n"/>
      <c r="BC208" s="27" t="n"/>
      <c r="BD208" s="27" t="n">
        <v>10548</v>
      </c>
      <c r="BE208" s="27" t="n">
        <v>3516</v>
      </c>
      <c r="BF208" s="27" t="inlineStr">
        <is>
          <t>-8438.4</t>
        </is>
      </c>
      <c r="BG208" s="27" t="inlineStr">
        <is>
          <t>-2812.8</t>
        </is>
      </c>
      <c r="BH208" s="27" t="inlineStr">
        <is>
          <t>15/03/2025 08:48:33 a. m.</t>
        </is>
      </c>
      <c r="BI208" s="23" t="n"/>
      <c r="BJ208" s="27" t="n"/>
      <c r="BK208" s="27" t="n"/>
      <c r="BL208" s="27" t="n"/>
      <c r="BM208" s="27" t="n"/>
      <c r="BN208" s="27" t="n"/>
      <c r="BO208" s="24" t="n"/>
      <c r="BP208" s="24" t="n"/>
      <c r="BQ208" s="24" t="n"/>
      <c r="BR208" s="24" t="n"/>
      <c r="BS208" s="24" t="n"/>
      <c r="BT208" s="24" t="n"/>
      <c r="BU208" s="24" t="n"/>
      <c r="BV208" s="24">
        <f>+VLOOKUP(C208,[1]CV2440!$A$5:$N$900,14,FALSE)</f>
        <v/>
      </c>
      <c r="BW208" s="24">
        <f>+VLOOKUP(C208,[1]CV2460!$A$5:$N$900,14,FALSE)</f>
        <v/>
      </c>
      <c r="BX208" s="24">
        <f>+VLOOKUP(C208,[1]CV2520!$A$5:$N$900,14,FALSE)</f>
        <v/>
      </c>
      <c r="BY208" s="24">
        <f>+VLOOKUP(C208,CV!$A$5:$N$896,14,FALSE)</f>
        <v/>
      </c>
      <c r="BZ208" s="24">
        <f>SUBTOTAL(9,BO208:BY208)</f>
        <v/>
      </c>
      <c r="CA208" s="27" t="n"/>
      <c r="CB208" s="27" t="n"/>
      <c r="CC208" s="27" t="n"/>
      <c r="CD208" s="27" t="n"/>
    </row>
    <row r="209">
      <c r="A209" s="19">
        <f>+C209</f>
        <v/>
      </c>
      <c r="B209" s="27">
        <f>+VLOOKUP(A209,'BASE 2540'!$A$2:$B$500,2,FALSE)</f>
        <v/>
      </c>
      <c r="C209" s="27" t="n">
        <v>837146</v>
      </c>
      <c r="D209" s="27" t="inlineStr">
        <is>
          <t>Hérnandez</t>
        </is>
      </c>
      <c r="E209" s="27" t="inlineStr">
        <is>
          <t>García</t>
        </is>
      </c>
      <c r="F209" s="27" t="inlineStr">
        <is>
          <t xml:space="preserve">Sayra </t>
        </is>
      </c>
      <c r="G209" s="27">
        <f>+CONCATENATE(D209,"  ",E209," ",F209,)</f>
        <v/>
      </c>
      <c r="H209" s="27" t="inlineStr">
        <is>
          <t>AS</t>
        </is>
      </c>
      <c r="I209" s="27" t="n"/>
      <c r="J209" s="27" t="n">
        <v>2</v>
      </c>
      <c r="K209" s="27" t="inlineStr">
        <is>
          <t>Centro</t>
        </is>
      </c>
      <c r="L209" s="27" t="inlineStr">
        <is>
          <t>TAX</t>
        </is>
      </c>
      <c r="M209" s="27" t="n"/>
      <c r="N209" s="27" t="n"/>
      <c r="O209" s="27" t="n"/>
      <c r="P209" s="27" t="inlineStr">
        <is>
          <t>LIC-EJAD-17</t>
        </is>
      </c>
      <c r="Q209" s="27" t="inlineStr">
        <is>
          <t>LI</t>
        </is>
      </c>
      <c r="R209" s="25" t="n">
        <v>2e+25</v>
      </c>
      <c r="S209" s="27" t="inlineStr">
        <is>
          <t>F</t>
        </is>
      </c>
      <c r="T209" s="27" t="inlineStr">
        <is>
          <t>RI</t>
        </is>
      </c>
      <c r="U209" s="27" t="inlineStr">
        <is>
          <t>-</t>
        </is>
      </c>
      <c r="V209" s="27" t="inlineStr">
        <is>
          <t>26-APR-25 00:00:00</t>
        </is>
      </c>
      <c r="W209" s="27" t="n">
        <v>202440</v>
      </c>
      <c r="X209" s="27" t="inlineStr">
        <is>
          <t>Vespertino</t>
        </is>
      </c>
      <c r="Y209" s="27" t="inlineStr">
        <is>
          <t xml:space="preserve"> No especificada</t>
        </is>
      </c>
      <c r="Z209" s="27" t="n"/>
      <c r="AA209" s="27" t="n">
        <v>-5631253296</v>
      </c>
      <c r="AB209" s="27" t="inlineStr">
        <is>
          <t>HEGS990208MMCRRY09</t>
        </is>
      </c>
      <c r="AC209" s="22" t="n">
        <v>36199</v>
      </c>
      <c r="AD209" s="22" t="n">
        <v>45744</v>
      </c>
      <c r="AE209" s="23" t="inlineStr">
        <is>
          <t>sayragarciahernandez54@gmail.com</t>
        </is>
      </c>
      <c r="AF209" s="27" t="inlineStr">
        <is>
          <t>00837146@red.unid.mx</t>
        </is>
      </c>
      <c r="AG209" s="27" t="n">
        <v>57210</v>
      </c>
      <c r="AH209" s="27" t="n">
        <v>180</v>
      </c>
      <c r="AI209" s="27" t="n">
        <v>0</v>
      </c>
      <c r="AJ209" s="27" t="n">
        <v>180</v>
      </c>
      <c r="AK209" s="27" t="n">
        <v>180</v>
      </c>
      <c r="AL209" s="27" t="n">
        <v>0</v>
      </c>
      <c r="AM209" s="27" t="inlineStr">
        <is>
          <t>26/02/2024 12:52:21 p. m.</t>
        </is>
      </c>
      <c r="AN209" s="27" t="n">
        <v>3</v>
      </c>
      <c r="AO209" s="27" t="n">
        <v>60</v>
      </c>
      <c r="AP209" s="27" t="inlineStr">
        <is>
          <t>2109.6</t>
        </is>
      </c>
      <c r="AQ209" s="27" t="n">
        <v>60</v>
      </c>
      <c r="AR209" s="27" t="inlineStr">
        <is>
          <t>2109.6</t>
        </is>
      </c>
      <c r="AS209" s="27" t="n">
        <v>60</v>
      </c>
      <c r="AT209" s="27" t="inlineStr">
        <is>
          <t>2109.6</t>
        </is>
      </c>
      <c r="AU209" s="27" t="n">
        <v>0</v>
      </c>
      <c r="AV209" s="27" t="n">
        <v>0</v>
      </c>
      <c r="AW209" s="27" t="n">
        <v>0</v>
      </c>
      <c r="AX209" s="27" t="n">
        <v>0</v>
      </c>
      <c r="AY209" s="27" t="n">
        <v>0</v>
      </c>
      <c r="AZ209" s="27" t="n">
        <v>0</v>
      </c>
      <c r="BA209" s="27" t="n">
        <v>5</v>
      </c>
      <c r="BB209" s="27" t="n"/>
      <c r="BC209" s="27" t="n"/>
      <c r="BD209" s="27" t="n">
        <v>10548</v>
      </c>
      <c r="BE209" s="27" t="n">
        <v>3516</v>
      </c>
      <c r="BF209" s="27" t="inlineStr">
        <is>
          <t>-8438.4</t>
        </is>
      </c>
      <c r="BG209" s="27" t="inlineStr">
        <is>
          <t>-2812.8</t>
        </is>
      </c>
      <c r="BH209" s="22" t="n">
        <v>45744</v>
      </c>
      <c r="BI209" s="23" t="n"/>
      <c r="BJ209" s="27" t="n"/>
      <c r="BK209" s="27" t="n"/>
      <c r="BL209" s="27" t="n"/>
      <c r="BM209" s="27" t="n"/>
      <c r="BN209" s="27" t="n"/>
      <c r="BO209" s="24" t="n"/>
      <c r="BP209" s="24" t="n"/>
      <c r="BQ209" s="24" t="n"/>
      <c r="BR209" s="24" t="n"/>
      <c r="BS209" s="24" t="n"/>
      <c r="BT209" s="24" t="n"/>
      <c r="BU209" s="24" t="n"/>
      <c r="BV209" s="24">
        <f>+VLOOKUP(C209,[1]CV2440!$A$5:$N$900,14,FALSE)</f>
        <v/>
      </c>
      <c r="BW209" s="24">
        <f>+VLOOKUP(C209,[1]CV2460!$A$5:$N$900,14,FALSE)</f>
        <v/>
      </c>
      <c r="BX209" s="24">
        <f>+VLOOKUP(C209,[1]CV2520!$A$5:$N$900,14,FALSE)</f>
        <v/>
      </c>
      <c r="BY209" s="24">
        <f>+VLOOKUP(C209,CV!$A$5:$N$896,14,FALSE)</f>
        <v/>
      </c>
      <c r="BZ209" s="24">
        <f>SUBTOTAL(9,BO209:BY209)</f>
        <v/>
      </c>
      <c r="CA209" s="27" t="n"/>
      <c r="CB209" s="27" t="n"/>
      <c r="CC209" s="27" t="n"/>
      <c r="CD209" s="27" t="n"/>
    </row>
    <row r="210">
      <c r="A210" s="19">
        <f>+C210</f>
        <v/>
      </c>
      <c r="B210" s="27">
        <f>+VLOOKUP(A210,'BASE 2540'!$A$2:$B$500,2,FALSE)</f>
        <v/>
      </c>
      <c r="C210" s="27" t="n">
        <v>840487</v>
      </c>
      <c r="D210" s="27" t="inlineStr">
        <is>
          <t>Flores</t>
        </is>
      </c>
      <c r="E210" s="27" t="inlineStr">
        <is>
          <t>Arevalo</t>
        </is>
      </c>
      <c r="F210" s="27" t="inlineStr">
        <is>
          <t>Frida Xaznat</t>
        </is>
      </c>
      <c r="G210" s="27">
        <f>+CONCATENATE(D210,"  ",E210," ",F210,)</f>
        <v/>
      </c>
      <c r="H210" s="27" t="inlineStr">
        <is>
          <t>AS</t>
        </is>
      </c>
      <c r="I210" s="27" t="n"/>
      <c r="J210" s="27" t="n">
        <v>2</v>
      </c>
      <c r="K210" s="27" t="inlineStr">
        <is>
          <t>Centro</t>
        </is>
      </c>
      <c r="L210" s="27" t="inlineStr">
        <is>
          <t>TAX</t>
        </is>
      </c>
      <c r="M210" s="27" t="n"/>
      <c r="N210" s="27" t="n"/>
      <c r="O210" s="27" t="n"/>
      <c r="P210" s="27" t="inlineStr">
        <is>
          <t>LIC-EJDE-17</t>
        </is>
      </c>
      <c r="Q210" s="27" t="inlineStr">
        <is>
          <t>LI</t>
        </is>
      </c>
      <c r="R210" s="25" t="n">
        <v>2e+25</v>
      </c>
      <c r="S210" s="27" t="inlineStr">
        <is>
          <t>F</t>
        </is>
      </c>
      <c r="T210" s="27" t="inlineStr">
        <is>
          <t>RI</t>
        </is>
      </c>
      <c r="U210" s="27" t="inlineStr">
        <is>
          <t>-</t>
        </is>
      </c>
      <c r="V210" s="27" t="inlineStr">
        <is>
          <t>30-APR-25 00:00:00</t>
        </is>
      </c>
      <c r="W210" s="27" t="n">
        <v>202440</v>
      </c>
      <c r="X210" s="27" t="inlineStr">
        <is>
          <t>Matutino</t>
        </is>
      </c>
      <c r="Y210" s="27" t="inlineStr">
        <is>
          <t xml:space="preserve"> No especificada</t>
        </is>
      </c>
      <c r="Z210" s="27" t="n"/>
      <c r="AA210" s="27" t="n">
        <v>-5624643846</v>
      </c>
      <c r="AB210" s="27" t="inlineStr">
        <is>
          <t>FOAF990427MDFLRR02</t>
        </is>
      </c>
      <c r="AC210" s="22" t="n">
        <v>36277</v>
      </c>
      <c r="AD210" s="22" t="n">
        <v>45747</v>
      </c>
      <c r="AE210" s="23" t="inlineStr">
        <is>
          <t>fridaarevalo78@gmail.com</t>
        </is>
      </c>
      <c r="AF210" s="27" t="inlineStr">
        <is>
          <t>00840487@red.unid.mx</t>
        </is>
      </c>
      <c r="AG210" s="27" t="n">
        <v>6220</v>
      </c>
      <c r="AH210" s="27" t="n">
        <v>45</v>
      </c>
      <c r="AI210" s="27" t="n">
        <v>0</v>
      </c>
      <c r="AJ210" s="27" t="n">
        <v>45</v>
      </c>
      <c r="AK210" s="27" t="n">
        <v>45</v>
      </c>
      <c r="AL210" s="27" t="n">
        <v>0</v>
      </c>
      <c r="AM210" s="27" t="inlineStr">
        <is>
          <t>20/03/2024 07:30:22 p. m.</t>
        </is>
      </c>
      <c r="AN210" s="27" t="n">
        <v>3</v>
      </c>
      <c r="AO210" s="27" t="n">
        <v>45</v>
      </c>
      <c r="AP210" s="27" t="inlineStr">
        <is>
          <t>1661.4</t>
        </is>
      </c>
      <c r="AQ210" s="27" t="n">
        <v>45</v>
      </c>
      <c r="AR210" s="27" t="inlineStr">
        <is>
          <t>1661.4</t>
        </is>
      </c>
      <c r="AS210" s="27" t="n">
        <v>45</v>
      </c>
      <c r="AT210" s="27" t="inlineStr">
        <is>
          <t>1661.4</t>
        </is>
      </c>
      <c r="AU210" s="27" t="n">
        <v>0</v>
      </c>
      <c r="AV210" s="27" t="n">
        <v>0</v>
      </c>
      <c r="AW210" s="27" t="n">
        <v>0</v>
      </c>
      <c r="AX210" s="27" t="n">
        <v>0</v>
      </c>
      <c r="AY210" s="27" t="n">
        <v>0</v>
      </c>
      <c r="AZ210" s="27" t="n">
        <v>0</v>
      </c>
      <c r="BA210" s="27" t="n">
        <v>5</v>
      </c>
      <c r="BB210" s="27" t="n"/>
      <c r="BC210" s="27" t="n"/>
      <c r="BD210" s="27" t="n">
        <v>11076</v>
      </c>
      <c r="BE210" s="27" t="n">
        <v>3692</v>
      </c>
      <c r="BF210" s="27" t="inlineStr">
        <is>
          <t>6091.8</t>
        </is>
      </c>
      <c r="BG210" s="27" t="inlineStr">
        <is>
          <t>2030.6</t>
        </is>
      </c>
      <c r="BH210" s="22" t="n">
        <v>45747</v>
      </c>
      <c r="BI210" s="23" t="n"/>
      <c r="BJ210" s="27" t="n"/>
      <c r="BK210" s="27" t="n"/>
      <c r="BL210" s="27" t="n"/>
      <c r="BM210" s="27" t="n"/>
      <c r="BN210" s="27" t="n"/>
      <c r="BO210" s="24" t="n"/>
      <c r="BP210" s="24" t="n"/>
      <c r="BQ210" s="24" t="n"/>
      <c r="BR210" s="24" t="n"/>
      <c r="BS210" s="24" t="n"/>
      <c r="BT210" s="24" t="n"/>
      <c r="BU210" s="24" t="n"/>
      <c r="BV210" s="24">
        <f>+VLOOKUP(C210,[1]CV2440!$A$5:$N$900,14,FALSE)</f>
        <v/>
      </c>
      <c r="BW210" s="24">
        <f>+VLOOKUP(C210,[1]CV2460!$A$5:$N$900,14,FALSE)</f>
        <v/>
      </c>
      <c r="BX210" s="24">
        <f>+VLOOKUP(C210,[1]CV2520!$A$5:$N$900,14,FALSE)</f>
        <v/>
      </c>
      <c r="BY210" s="24">
        <f>+VLOOKUP(C210,CV!$A$5:$N$896,14,FALSE)</f>
        <v/>
      </c>
      <c r="BZ210" s="24">
        <f>SUBTOTAL(9,BO210:BY210)</f>
        <v/>
      </c>
      <c r="CA210" s="27" t="n"/>
      <c r="CB210" s="27" t="n"/>
      <c r="CC210" s="27" t="n"/>
      <c r="CD210" s="27" t="n"/>
    </row>
    <row r="211">
      <c r="A211" s="19">
        <f>+C211</f>
        <v/>
      </c>
      <c r="B211" s="27">
        <f>+VLOOKUP(A211,'BASE 2540'!$A$2:$B$500,2,FALSE)</f>
        <v/>
      </c>
      <c r="C211" s="27" t="n">
        <v>842164</v>
      </c>
      <c r="D211" s="27" t="inlineStr">
        <is>
          <t>Leon</t>
        </is>
      </c>
      <c r="E211" s="27" t="inlineStr">
        <is>
          <t>Huerta</t>
        </is>
      </c>
      <c r="F211" s="27" t="inlineStr">
        <is>
          <t>Sandra Lizbeth</t>
        </is>
      </c>
      <c r="G211" s="27">
        <f>+CONCATENATE(D211,"  ",E211," ",F211,)</f>
        <v/>
      </c>
      <c r="H211" s="27" t="inlineStr">
        <is>
          <t>AS</t>
        </is>
      </c>
      <c r="I211" s="27" t="n"/>
      <c r="J211" s="27" t="n">
        <v>2</v>
      </c>
      <c r="K211" s="27" t="inlineStr">
        <is>
          <t>Centro</t>
        </is>
      </c>
      <c r="L211" s="27" t="inlineStr">
        <is>
          <t>TAX</t>
        </is>
      </c>
      <c r="M211" s="27" t="n"/>
      <c r="N211" s="27" t="n"/>
      <c r="O211" s="27" t="n"/>
      <c r="P211" s="27" t="inlineStr">
        <is>
          <t>LIC-DAEM-18</t>
        </is>
      </c>
      <c r="Q211" s="27" t="inlineStr">
        <is>
          <t>LI</t>
        </is>
      </c>
      <c r="R211" s="27" t="inlineStr">
        <is>
          <t>2A25</t>
        </is>
      </c>
      <c r="S211" s="27" t="inlineStr">
        <is>
          <t>F</t>
        </is>
      </c>
      <c r="T211" s="27" t="inlineStr">
        <is>
          <t>RI</t>
        </is>
      </c>
      <c r="U211" s="27" t="inlineStr">
        <is>
          <t>-</t>
        </is>
      </c>
      <c r="V211" s="27" t="inlineStr">
        <is>
          <t>24-APR-25 00:00:00</t>
        </is>
      </c>
      <c r="W211" s="27" t="n">
        <v>202460</v>
      </c>
      <c r="X211" s="27" t="inlineStr">
        <is>
          <t>Matutino</t>
        </is>
      </c>
      <c r="Y211" s="27" t="inlineStr">
        <is>
          <t xml:space="preserve"> No especificada</t>
        </is>
      </c>
      <c r="Z211" s="27" t="n"/>
      <c r="AA211" s="27" t="n">
        <v>-5570613624</v>
      </c>
      <c r="AB211" s="27" t="inlineStr">
        <is>
          <t>LEHS030511MDFNRNA1</t>
        </is>
      </c>
      <c r="AC211" s="22" t="n">
        <v>37752</v>
      </c>
      <c r="AD211" s="22" t="n">
        <v>45789</v>
      </c>
      <c r="AE211" s="23" t="inlineStr">
        <is>
          <t>lizleonhuerta11@gmail.com</t>
        </is>
      </c>
      <c r="AF211" s="27" t="inlineStr">
        <is>
          <t>00842164@red.unid.mx</t>
        </is>
      </c>
      <c r="AG211" s="27" t="n">
        <v>9850</v>
      </c>
      <c r="AH211" s="27" t="n">
        <v>10</v>
      </c>
      <c r="AI211" s="27" t="n">
        <v>0</v>
      </c>
      <c r="AJ211" s="27" t="n">
        <v>10</v>
      </c>
      <c r="AK211" s="27" t="n">
        <v>10</v>
      </c>
      <c r="AL211" s="27" t="n">
        <v>0</v>
      </c>
      <c r="AM211" s="27" t="inlineStr">
        <is>
          <t>10/04/2024 02:20:24 p. m.</t>
        </is>
      </c>
      <c r="AN211" s="27" t="n">
        <v>3</v>
      </c>
      <c r="AO211" s="27" t="n">
        <v>10</v>
      </c>
      <c r="AP211" s="27" t="inlineStr">
        <is>
          <t>2277.45</t>
        </is>
      </c>
      <c r="AQ211" s="27" t="n">
        <v>10</v>
      </c>
      <c r="AR211" s="27" t="inlineStr">
        <is>
          <t>2277.45</t>
        </is>
      </c>
      <c r="AS211" s="27" t="n">
        <v>10</v>
      </c>
      <c r="AT211" s="27" t="inlineStr">
        <is>
          <t>2277.45</t>
        </is>
      </c>
      <c r="AU211" s="27" t="n">
        <v>0</v>
      </c>
      <c r="AV211" s="27" t="n">
        <v>0</v>
      </c>
      <c r="AW211" s="27" t="n">
        <v>0</v>
      </c>
      <c r="AX211" s="27" t="n">
        <v>0</v>
      </c>
      <c r="AY211" s="27" t="n">
        <v>0</v>
      </c>
      <c r="AZ211" s="27" t="n">
        <v>0</v>
      </c>
      <c r="BA211" s="27" t="n">
        <v>7</v>
      </c>
      <c r="BB211" s="27" t="n"/>
      <c r="BC211" s="27" t="n"/>
      <c r="BD211" s="27" t="n">
        <v>15183</v>
      </c>
      <c r="BE211" s="27" t="n">
        <v>5061</v>
      </c>
      <c r="BF211" s="27" t="inlineStr">
        <is>
          <t>13664.7</t>
        </is>
      </c>
      <c r="BG211" s="27" t="inlineStr">
        <is>
          <t>4554.9</t>
        </is>
      </c>
      <c r="BH211" s="22" t="n">
        <v>45769</v>
      </c>
      <c r="BI211" s="23" t="n"/>
      <c r="BJ211" s="27" t="n"/>
      <c r="BK211" s="27" t="n"/>
      <c r="BL211" s="27" t="n"/>
      <c r="BM211" s="27" t="n"/>
      <c r="BN211" s="27" t="n"/>
      <c r="BO211" s="24" t="n"/>
      <c r="BP211" s="24" t="n"/>
      <c r="BQ211" s="24" t="n"/>
      <c r="BR211" s="24" t="n"/>
      <c r="BS211" s="24" t="n"/>
      <c r="BT211" s="24" t="n"/>
      <c r="BU211" s="24" t="n"/>
      <c r="BV211" s="24" t="n"/>
      <c r="BW211" s="24">
        <f>+VLOOKUP(C211,[1]CV2460!$A$5:$N$900,14,FALSE)</f>
        <v/>
      </c>
      <c r="BX211" s="24">
        <f>+VLOOKUP(C211,[1]CV2520!$A$5:$N$900,14,FALSE)</f>
        <v/>
      </c>
      <c r="BY211" s="24">
        <f>+VLOOKUP(C211,CV!$A$5:$N$896,14,FALSE)</f>
        <v/>
      </c>
      <c r="BZ211" s="24">
        <f>SUBTOTAL(9,BO211:BY211)</f>
        <v/>
      </c>
      <c r="CA211" s="27" t="n"/>
      <c r="CB211" s="27" t="n"/>
      <c r="CC211" s="27" t="n"/>
      <c r="CD211" s="27" t="n"/>
    </row>
    <row r="212">
      <c r="A212" s="19">
        <f>+C212</f>
        <v/>
      </c>
      <c r="B212" s="27">
        <f>+VLOOKUP(A212,'BASE 2540'!$A$2:$B$500,2,FALSE)</f>
        <v/>
      </c>
      <c r="C212" s="27" t="n">
        <v>843466</v>
      </c>
      <c r="D212" s="27" t="inlineStr">
        <is>
          <t>Cisneros</t>
        </is>
      </c>
      <c r="E212" s="27" t="inlineStr">
        <is>
          <t>Arreola</t>
        </is>
      </c>
      <c r="F212" s="27" t="inlineStr">
        <is>
          <t>Silvia Helena</t>
        </is>
      </c>
      <c r="G212" s="27">
        <f>+CONCATENATE(D212,"  ",E212," ",F212,)</f>
        <v/>
      </c>
      <c r="H212" s="27" t="inlineStr">
        <is>
          <t>AS</t>
        </is>
      </c>
      <c r="I212" s="27" t="n"/>
      <c r="J212" s="27" t="n">
        <v>2</v>
      </c>
      <c r="K212" s="27" t="inlineStr">
        <is>
          <t>Centro</t>
        </is>
      </c>
      <c r="L212" s="27" t="inlineStr">
        <is>
          <t>TAX</t>
        </is>
      </c>
      <c r="M212" s="27" t="n"/>
      <c r="N212" s="27" t="n"/>
      <c r="O212" s="27" t="n"/>
      <c r="P212" s="27" t="inlineStr">
        <is>
          <t>LIC-DSGD-18</t>
        </is>
      </c>
      <c r="Q212" s="27" t="inlineStr">
        <is>
          <t>LI</t>
        </is>
      </c>
      <c r="R212" s="27" t="inlineStr">
        <is>
          <t>2L25</t>
        </is>
      </c>
      <c r="S212" s="27" t="inlineStr">
        <is>
          <t>F</t>
        </is>
      </c>
      <c r="T212" s="27" t="inlineStr">
        <is>
          <t>RI</t>
        </is>
      </c>
      <c r="U212" s="27" t="inlineStr">
        <is>
          <t>-</t>
        </is>
      </c>
      <c r="V212" s="27" t="inlineStr">
        <is>
          <t>25-APR-25 00:00:00</t>
        </is>
      </c>
      <c r="W212" s="27" t="n">
        <v>202440</v>
      </c>
      <c r="X212" s="27" t="inlineStr">
        <is>
          <t>Vespertino</t>
        </is>
      </c>
      <c r="Y212" s="27" t="inlineStr">
        <is>
          <t xml:space="preserve"> No especificada</t>
        </is>
      </c>
      <c r="Z212" s="27" t="n"/>
      <c r="AA212" s="27" t="n">
        <v>-7442399061</v>
      </c>
      <c r="AB212" s="27" t="inlineStr">
        <is>
          <t>CIAS031123MGRSRLA8</t>
        </is>
      </c>
      <c r="AC212" s="22" t="n">
        <v>37948</v>
      </c>
      <c r="AD212" s="22" t="n">
        <v>45784</v>
      </c>
      <c r="AE212" s="23" t="inlineStr">
        <is>
          <t>silciver203@gmail.com</t>
        </is>
      </c>
      <c r="AF212" s="27" t="inlineStr">
        <is>
          <t>00843466@red.unid.mx</t>
        </is>
      </c>
      <c r="AG212" s="27" t="n">
        <v>10378</v>
      </c>
      <c r="AH212" s="27" t="n">
        <v>55</v>
      </c>
      <c r="AI212" s="27" t="n">
        <v>0</v>
      </c>
      <c r="AJ212" s="27" t="n">
        <v>55</v>
      </c>
      <c r="AK212" s="27" t="n">
        <v>55</v>
      </c>
      <c r="AL212" s="27" t="n">
        <v>0</v>
      </c>
      <c r="AM212" s="27" t="inlineStr">
        <is>
          <t>13/09/2024 05:36:19 p. m.</t>
        </is>
      </c>
      <c r="AN212" s="27" t="n">
        <v>3</v>
      </c>
      <c r="AO212" s="27" t="n">
        <v>55</v>
      </c>
      <c r="AP212" s="27" t="inlineStr">
        <is>
          <t>3036.6</t>
        </is>
      </c>
      <c r="AQ212" s="27" t="n">
        <v>55</v>
      </c>
      <c r="AR212" s="27" t="inlineStr">
        <is>
          <t>3036.6</t>
        </is>
      </c>
      <c r="AS212" s="27" t="n">
        <v>55</v>
      </c>
      <c r="AT212" s="27" t="inlineStr">
        <is>
          <t>3036.6</t>
        </is>
      </c>
      <c r="AU212" s="27" t="n">
        <v>0</v>
      </c>
      <c r="AV212" s="27" t="n">
        <v>0</v>
      </c>
      <c r="AW212" s="27" t="n">
        <v>0</v>
      </c>
      <c r="AX212" s="27" t="n">
        <v>0</v>
      </c>
      <c r="AY212" s="27" t="n">
        <v>0</v>
      </c>
      <c r="AZ212" s="27" t="n">
        <v>0</v>
      </c>
      <c r="BA212" s="27" t="n">
        <v>5</v>
      </c>
      <c r="BB212" s="27" t="n"/>
      <c r="BC212" s="27" t="n"/>
      <c r="BD212" s="27" t="n">
        <v>15183</v>
      </c>
      <c r="BE212" s="27" t="n">
        <v>5061</v>
      </c>
      <c r="BF212" s="27" t="inlineStr">
        <is>
          <t>6832.35</t>
        </is>
      </c>
      <c r="BG212" s="27" t="inlineStr">
        <is>
          <t>2277.45</t>
        </is>
      </c>
      <c r="BH212" s="22" t="n">
        <v>45747</v>
      </c>
      <c r="BI212" s="23" t="n"/>
      <c r="BJ212" s="27" t="n"/>
      <c r="BK212" s="27" t="n"/>
      <c r="BL212" s="27" t="n"/>
      <c r="BM212" s="27" t="n"/>
      <c r="BN212" s="27" t="n"/>
      <c r="BO212" s="24" t="n"/>
      <c r="BP212" s="24" t="n"/>
      <c r="BQ212" s="24" t="n"/>
      <c r="BR212" s="24" t="n"/>
      <c r="BS212" s="24" t="n"/>
      <c r="BT212" s="24" t="n"/>
      <c r="BU212" s="24" t="n"/>
      <c r="BV212" s="24" t="n"/>
      <c r="BW212" s="24">
        <f>+VLOOKUP(C212,[1]CV2460!$A$5:$N$900,14,FALSE)</f>
        <v/>
      </c>
      <c r="BX212" s="24">
        <f>+VLOOKUP(C212,[1]CV2520!$A$5:$N$900,14,FALSE)</f>
        <v/>
      </c>
      <c r="BY212" s="24">
        <f>+VLOOKUP(C212,CV!$A$5:$N$896,14,FALSE)</f>
        <v/>
      </c>
      <c r="BZ212" s="24">
        <f>SUBTOTAL(9,BO212:BY212)</f>
        <v/>
      </c>
      <c r="CA212" s="27" t="n"/>
      <c r="CB212" s="27" t="n"/>
      <c r="CC212" s="27" t="n"/>
      <c r="CD212" s="27" t="n"/>
    </row>
    <row r="213">
      <c r="A213" s="19">
        <f>+C213</f>
        <v/>
      </c>
      <c r="B213" s="27">
        <f>+VLOOKUP(A213,'BASE 2540'!$A$2:$B$500,2,FALSE)</f>
        <v/>
      </c>
      <c r="C213" s="27" t="n">
        <v>845006</v>
      </c>
      <c r="D213" s="27" t="inlineStr">
        <is>
          <t>Durán</t>
        </is>
      </c>
      <c r="E213" s="27" t="inlineStr">
        <is>
          <t>Salazar</t>
        </is>
      </c>
      <c r="F213" s="27" t="inlineStr">
        <is>
          <t>José Luis</t>
        </is>
      </c>
      <c r="G213" s="27">
        <f>+CONCATENATE(D213,"  ",E213," ",F213,)</f>
        <v/>
      </c>
      <c r="H213" s="27" t="inlineStr">
        <is>
          <t>AS</t>
        </is>
      </c>
      <c r="I213" s="27" t="n"/>
      <c r="J213" s="27" t="n">
        <v>2</v>
      </c>
      <c r="K213" s="27" t="inlineStr">
        <is>
          <t>Centro</t>
        </is>
      </c>
      <c r="L213" s="27" t="inlineStr">
        <is>
          <t>TAX</t>
        </is>
      </c>
      <c r="M213" s="27" t="n"/>
      <c r="N213" s="27" t="n"/>
      <c r="O213" s="27" t="n"/>
      <c r="P213" s="27" t="inlineStr">
        <is>
          <t>MAE-EDUC-19</t>
        </is>
      </c>
      <c r="Q213" s="27" t="inlineStr">
        <is>
          <t>MA</t>
        </is>
      </c>
      <c r="R213" s="27" t="inlineStr">
        <is>
          <t>2M25</t>
        </is>
      </c>
      <c r="S213" s="27" t="inlineStr">
        <is>
          <t>M</t>
        </is>
      </c>
      <c r="T213" s="27" t="inlineStr">
        <is>
          <t>RI</t>
        </is>
      </c>
      <c r="U213" s="27" t="inlineStr">
        <is>
          <t>-</t>
        </is>
      </c>
      <c r="V213" s="21" t="n">
        <v>45792</v>
      </c>
      <c r="W213" s="27" t="n">
        <v>202440</v>
      </c>
      <c r="X213" s="27" t="inlineStr">
        <is>
          <t>Sabatino</t>
        </is>
      </c>
      <c r="Y213" s="27" t="inlineStr">
        <is>
          <t xml:space="preserve"> No especificada</t>
        </is>
      </c>
      <c r="Z213" s="27" t="n"/>
      <c r="AA213" s="27" t="n">
        <v>-5613144251</v>
      </c>
      <c r="AB213" s="27" t="inlineStr">
        <is>
          <t>DUSL870529HDFRLS03</t>
        </is>
      </c>
      <c r="AC213" s="22" t="n">
        <v>31926</v>
      </c>
      <c r="AD213" s="22" t="n">
        <v>45785</v>
      </c>
      <c r="AE213" s="23" t="inlineStr">
        <is>
          <t>joseluisadmon@gmail.com</t>
        </is>
      </c>
      <c r="AF213" s="27" t="inlineStr">
        <is>
          <t>00845006@red.unid.mx</t>
        </is>
      </c>
      <c r="AG213" s="27" t="n">
        <v>16320</v>
      </c>
      <c r="AH213" s="27" t="n">
        <v>60</v>
      </c>
      <c r="AI213" s="27" t="n">
        <v>0</v>
      </c>
      <c r="AJ213" s="27" t="n">
        <v>60</v>
      </c>
      <c r="AK213" s="27" t="n">
        <v>60</v>
      </c>
      <c r="AL213" s="27" t="n">
        <v>0</v>
      </c>
      <c r="AM213" s="27" t="inlineStr">
        <is>
          <t>29/05/2024 09:29:10 a. m.</t>
        </is>
      </c>
      <c r="AN213" s="27" t="n">
        <v>4</v>
      </c>
      <c r="AO213" s="27" t="n">
        <v>60</v>
      </c>
      <c r="AP213" s="27" t="inlineStr">
        <is>
          <t>3457.8</t>
        </is>
      </c>
      <c r="AQ213" s="27" t="n">
        <v>60</v>
      </c>
      <c r="AR213" s="27" t="inlineStr">
        <is>
          <t>3457.8</t>
        </is>
      </c>
      <c r="AS213" s="27" t="n">
        <v>60</v>
      </c>
      <c r="AT213" s="27" t="inlineStr">
        <is>
          <t>3457.8</t>
        </is>
      </c>
      <c r="AU213" s="27" t="n">
        <v>60</v>
      </c>
      <c r="AV213" s="27" t="inlineStr">
        <is>
          <t>3457.8</t>
        </is>
      </c>
      <c r="AW213" s="27" t="n">
        <v>0</v>
      </c>
      <c r="AX213" s="27" t="n">
        <v>0</v>
      </c>
      <c r="AY213" s="27" t="n">
        <v>0</v>
      </c>
      <c r="AZ213" s="27" t="n">
        <v>0</v>
      </c>
      <c r="BA213" s="27" t="n">
        <v>3</v>
      </c>
      <c r="BB213" s="27" t="n"/>
      <c r="BC213" s="27" t="n"/>
      <c r="BD213" s="27" t="n">
        <v>17289</v>
      </c>
      <c r="BE213" s="27" t="n">
        <v>5763</v>
      </c>
      <c r="BF213" s="27" t="inlineStr">
        <is>
          <t>6915.6</t>
        </is>
      </c>
      <c r="BG213" s="27" t="inlineStr">
        <is>
          <t>2305.2</t>
        </is>
      </c>
      <c r="BH213" s="22" t="n">
        <v>45785</v>
      </c>
      <c r="BI213" s="23" t="n"/>
      <c r="BJ213" s="27" t="n"/>
      <c r="BK213" s="27" t="n"/>
      <c r="BL213" s="27" t="n"/>
      <c r="BM213" s="27" t="n"/>
      <c r="BN213" s="27" t="n"/>
      <c r="BO213" s="24" t="n"/>
      <c r="BP213" s="24" t="n"/>
      <c r="BQ213" s="24" t="n"/>
      <c r="BR213" s="24" t="n"/>
      <c r="BS213" s="24" t="n"/>
      <c r="BT213" s="24" t="n"/>
      <c r="BU213" s="24" t="n"/>
      <c r="BV213" s="24">
        <f>+VLOOKUP(C213,[1]CV2440!$A$5:$N$900,14,FALSE)</f>
        <v/>
      </c>
      <c r="BW213" s="24">
        <f>+VLOOKUP(C213,[1]CV2460!$A$5:$N$900,14,FALSE)</f>
        <v/>
      </c>
      <c r="BX213" s="24">
        <f>+VLOOKUP(C213,[1]CV2520!$A$5:$N$900,14,FALSE)</f>
        <v/>
      </c>
      <c r="BY213" s="24">
        <f>+VLOOKUP(C213,CV!$A$5:$N$896,14,FALSE)</f>
        <v/>
      </c>
      <c r="BZ213" s="24">
        <f>SUBTOTAL(9,BO213:BY213)</f>
        <v/>
      </c>
      <c r="CA213" s="27" t="n"/>
      <c r="CB213" s="27" t="n"/>
      <c r="CC213" s="27" t="n"/>
      <c r="CD213" s="27" t="n"/>
    </row>
    <row r="214">
      <c r="A214" s="19">
        <f>+C214</f>
        <v/>
      </c>
      <c r="B214" s="27">
        <f>+VLOOKUP(A214,'BASE 2540'!$A$2:$B$500,2,FALSE)</f>
        <v/>
      </c>
      <c r="C214" s="27" t="n">
        <v>845685</v>
      </c>
      <c r="D214" s="27" t="inlineStr">
        <is>
          <t>Ojeda</t>
        </is>
      </c>
      <c r="E214" s="27" t="inlineStr">
        <is>
          <t>Uribe</t>
        </is>
      </c>
      <c r="F214" s="27" t="inlineStr">
        <is>
          <t>Daira Paulina</t>
        </is>
      </c>
      <c r="G214" s="27">
        <f>+CONCATENATE(D214,"  ",E214," ",F214,)</f>
        <v/>
      </c>
      <c r="H214" s="27" t="inlineStr">
        <is>
          <t>AS</t>
        </is>
      </c>
      <c r="I214" s="27" t="n"/>
      <c r="J214" s="27" t="n">
        <v>2</v>
      </c>
      <c r="K214" s="27" t="inlineStr">
        <is>
          <t>Centro</t>
        </is>
      </c>
      <c r="L214" s="27" t="inlineStr">
        <is>
          <t>TAX</t>
        </is>
      </c>
      <c r="M214" s="27" t="n"/>
      <c r="N214" s="27" t="n"/>
      <c r="O214" s="27" t="n"/>
      <c r="P214" s="27" t="inlineStr">
        <is>
          <t>LIC-DSGD-18</t>
        </is>
      </c>
      <c r="Q214" s="27" t="inlineStr">
        <is>
          <t>LI</t>
        </is>
      </c>
      <c r="R214" s="27" t="inlineStr">
        <is>
          <t>2L25</t>
        </is>
      </c>
      <c r="S214" s="27" t="inlineStr">
        <is>
          <t>F</t>
        </is>
      </c>
      <c r="T214" s="27" t="inlineStr">
        <is>
          <t>RI</t>
        </is>
      </c>
      <c r="U214" s="27" t="inlineStr">
        <is>
          <t>-</t>
        </is>
      </c>
      <c r="V214" s="27" t="inlineStr">
        <is>
          <t>23-APR-25 00:00:00</t>
        </is>
      </c>
      <c r="W214" s="27" t="n">
        <v>202460</v>
      </c>
      <c r="X214" s="27" t="inlineStr">
        <is>
          <t>Sabatino</t>
        </is>
      </c>
      <c r="Y214" s="27" t="inlineStr">
        <is>
          <t xml:space="preserve"> No especificada</t>
        </is>
      </c>
      <c r="Z214" s="27" t="n"/>
      <c r="AA214" s="27" t="n">
        <v>-5530442094</v>
      </c>
      <c r="AB214" s="27" t="inlineStr">
        <is>
          <t>OEUD020414MDFJRRA7</t>
        </is>
      </c>
      <c r="AC214" s="22" t="n">
        <v>37360</v>
      </c>
      <c r="AD214" s="22" t="n">
        <v>45789</v>
      </c>
      <c r="AE214" s="23" t="inlineStr">
        <is>
          <t>satans.a.wooman@gmail.com</t>
        </is>
      </c>
      <c r="AF214" s="27" t="inlineStr">
        <is>
          <t>00845685@red.unid.mx</t>
        </is>
      </c>
      <c r="AG214" s="27" t="n">
        <v>16034</v>
      </c>
      <c r="AH214" s="27" t="n">
        <v>10</v>
      </c>
      <c r="AI214" s="27" t="n">
        <v>0</v>
      </c>
      <c r="AJ214" s="27" t="n">
        <v>10</v>
      </c>
      <c r="AK214" s="27" t="n">
        <v>10</v>
      </c>
      <c r="AL214" s="27" t="n">
        <v>0</v>
      </c>
      <c r="AM214" s="27" t="inlineStr">
        <is>
          <t>09/05/2024 06:20:18 p. m.</t>
        </is>
      </c>
      <c r="AN214" s="27" t="n">
        <v>3</v>
      </c>
      <c r="AO214" s="27" t="n">
        <v>10</v>
      </c>
      <c r="AP214" s="27" t="inlineStr">
        <is>
          <t>2530.5</t>
        </is>
      </c>
      <c r="AQ214" s="27" t="n">
        <v>10</v>
      </c>
      <c r="AR214" s="27" t="inlineStr">
        <is>
          <t>2530.5</t>
        </is>
      </c>
      <c r="AS214" s="27" t="n">
        <v>10</v>
      </c>
      <c r="AT214" s="27" t="inlineStr">
        <is>
          <t>2530.5</t>
        </is>
      </c>
      <c r="AU214" s="27" t="n">
        <v>0</v>
      </c>
      <c r="AV214" s="27" t="n">
        <v>0</v>
      </c>
      <c r="AW214" s="27" t="n">
        <v>0</v>
      </c>
      <c r="AX214" s="27" t="n">
        <v>0</v>
      </c>
      <c r="AY214" s="27" t="n">
        <v>0</v>
      </c>
      <c r="AZ214" s="27" t="n">
        <v>0</v>
      </c>
      <c r="BA214" s="27" t="n">
        <v>5</v>
      </c>
      <c r="BB214" s="27" t="n"/>
      <c r="BC214" s="27" t="n"/>
      <c r="BD214" s="27" t="n">
        <v>15183</v>
      </c>
      <c r="BE214" s="27" t="n">
        <v>5061</v>
      </c>
      <c r="BF214" s="27" t="inlineStr">
        <is>
          <t>13664.7</t>
        </is>
      </c>
      <c r="BG214" s="27" t="inlineStr">
        <is>
          <t>4554.9</t>
        </is>
      </c>
      <c r="BH214" s="22" t="n">
        <v>45744</v>
      </c>
      <c r="BI214" s="23" t="n"/>
      <c r="BJ214" s="27" t="n"/>
      <c r="BK214" s="27" t="n"/>
      <c r="BL214" s="27" t="n"/>
      <c r="BM214" s="27" t="n"/>
      <c r="BN214" s="27" t="n"/>
      <c r="BO214" s="24" t="n"/>
      <c r="BP214" s="24" t="n"/>
      <c r="BQ214" s="24" t="n"/>
      <c r="BR214" s="24" t="n"/>
      <c r="BS214" s="24" t="n"/>
      <c r="BT214" s="24" t="n"/>
      <c r="BU214" s="24" t="n"/>
      <c r="BV214" s="24" t="n"/>
      <c r="BW214" s="24">
        <f>+VLOOKUP(C214,[1]CV2460!$A$5:$N$900,14,FALSE)</f>
        <v/>
      </c>
      <c r="BX214" s="24">
        <f>+VLOOKUP(C214,[1]CV2520!$A$5:$N$900,14,FALSE)</f>
        <v/>
      </c>
      <c r="BY214" s="24">
        <f>+VLOOKUP(C214,CV!$A$5:$N$896,14,FALSE)</f>
        <v/>
      </c>
      <c r="BZ214" s="24">
        <f>SUBTOTAL(9,BO214:BY214)</f>
        <v/>
      </c>
      <c r="CA214" s="27" t="n"/>
      <c r="CB214" s="27" t="n"/>
      <c r="CC214" s="27" t="n"/>
      <c r="CD214" s="27" t="n"/>
    </row>
    <row r="215">
      <c r="A215" s="19">
        <f>+C215</f>
        <v/>
      </c>
      <c r="B215" s="27">
        <f>+VLOOKUP(A215,'BASE 2540'!$A$2:$B$500,2,FALSE)</f>
        <v/>
      </c>
      <c r="C215" s="27" t="n">
        <v>847671</v>
      </c>
      <c r="D215" s="27" t="inlineStr">
        <is>
          <t>Gamboa</t>
        </is>
      </c>
      <c r="E215" s="27" t="inlineStr">
        <is>
          <t>Gil</t>
        </is>
      </c>
      <c r="F215" s="27" t="inlineStr">
        <is>
          <t xml:space="preserve">Josselin </t>
        </is>
      </c>
      <c r="G215" s="27">
        <f>+CONCATENATE(D215,"  ",E215," ",F215,)</f>
        <v/>
      </c>
      <c r="H215" s="27" t="inlineStr">
        <is>
          <t>AS</t>
        </is>
      </c>
      <c r="I215" s="27" t="n"/>
      <c r="J215" s="27" t="n">
        <v>2</v>
      </c>
      <c r="K215" s="27" t="inlineStr">
        <is>
          <t>Centro</t>
        </is>
      </c>
      <c r="L215" s="27" t="inlineStr">
        <is>
          <t>TAX</t>
        </is>
      </c>
      <c r="M215" s="27" t="n"/>
      <c r="N215" s="27" t="n"/>
      <c r="O215" s="27" t="n"/>
      <c r="P215" s="27" t="inlineStr">
        <is>
          <t>LIC-EJAD-17</t>
        </is>
      </c>
      <c r="Q215" s="27" t="inlineStr">
        <is>
          <t>LI</t>
        </is>
      </c>
      <c r="R215" s="25" t="n">
        <v>2e+25</v>
      </c>
      <c r="S215" s="27" t="inlineStr">
        <is>
          <t>F</t>
        </is>
      </c>
      <c r="T215" s="27" t="inlineStr">
        <is>
          <t>RI</t>
        </is>
      </c>
      <c r="U215" s="27" t="inlineStr">
        <is>
          <t>-</t>
        </is>
      </c>
      <c r="V215" s="27" t="inlineStr">
        <is>
          <t>30-APR-25 00:00:00</t>
        </is>
      </c>
      <c r="W215" s="27" t="n">
        <v>202460</v>
      </c>
      <c r="X215" s="27" t="inlineStr">
        <is>
          <t>Sabatino</t>
        </is>
      </c>
      <c r="Y215" s="27" t="inlineStr">
        <is>
          <t xml:space="preserve"> No especificada</t>
        </is>
      </c>
      <c r="Z215" s="27" t="n"/>
      <c r="AA215" s="27" t="n">
        <v>-5549374559</v>
      </c>
      <c r="AB215" s="27" t="inlineStr">
        <is>
          <t>GAGJ990317MDFMLS04</t>
        </is>
      </c>
      <c r="AC215" s="22" t="n">
        <v>36236</v>
      </c>
      <c r="AD215" s="22" t="n">
        <v>45751</v>
      </c>
      <c r="AE215" s="23" t="inlineStr">
        <is>
          <t>joosgamboa17@gmail.com</t>
        </is>
      </c>
      <c r="AF215" s="27" t="inlineStr">
        <is>
          <t>00847671@red.unid.mx</t>
        </is>
      </c>
      <c r="AG215" s="27" t="n">
        <v>9440</v>
      </c>
      <c r="AH215" s="27" t="n">
        <v>60</v>
      </c>
      <c r="AI215" s="27" t="n">
        <v>0</v>
      </c>
      <c r="AJ215" s="27" t="n">
        <v>60</v>
      </c>
      <c r="AK215" s="27" t="n">
        <v>60</v>
      </c>
      <c r="AL215" s="27" t="n">
        <v>0</v>
      </c>
      <c r="AM215" s="27" t="inlineStr">
        <is>
          <t>02/09/2024 06:08:47 p. m.</t>
        </is>
      </c>
      <c r="AN215" s="27" t="n">
        <v>3</v>
      </c>
      <c r="AO215" s="27" t="n">
        <v>60</v>
      </c>
      <c r="AP215" s="27" t="n">
        <v>2130</v>
      </c>
      <c r="AQ215" s="27" t="n">
        <v>60</v>
      </c>
      <c r="AR215" s="27" t="n">
        <v>2130</v>
      </c>
      <c r="AS215" s="27" t="n">
        <v>60</v>
      </c>
      <c r="AT215" s="27" t="n">
        <v>2130</v>
      </c>
      <c r="AU215" s="27" t="n">
        <v>0</v>
      </c>
      <c r="AV215" s="27" t="n">
        <v>0</v>
      </c>
      <c r="AW215" s="27" t="n">
        <v>0</v>
      </c>
      <c r="AX215" s="27" t="n">
        <v>0</v>
      </c>
      <c r="AY215" s="27" t="n">
        <v>0</v>
      </c>
      <c r="AZ215" s="27" t="n">
        <v>0</v>
      </c>
      <c r="BA215" s="27" t="n">
        <v>5</v>
      </c>
      <c r="BB215" s="27" t="n"/>
      <c r="BC215" s="27" t="n"/>
      <c r="BD215" s="27" t="n">
        <v>10650</v>
      </c>
      <c r="BE215" s="27" t="n">
        <v>3550</v>
      </c>
      <c r="BF215" s="27" t="n">
        <v>4260</v>
      </c>
      <c r="BG215" s="27" t="n">
        <v>1420</v>
      </c>
      <c r="BH215" s="22" t="n">
        <v>45751</v>
      </c>
      <c r="BI215" s="23" t="n"/>
      <c r="BJ215" s="27" t="n"/>
      <c r="BK215" s="27" t="n"/>
      <c r="BL215" s="27" t="n"/>
      <c r="BM215" s="27" t="n"/>
      <c r="BN215" s="27" t="n"/>
      <c r="BO215" s="24" t="n"/>
      <c r="BP215" s="24" t="n"/>
      <c r="BQ215" s="24" t="n"/>
      <c r="BR215" s="24" t="n"/>
      <c r="BS215" s="24" t="n"/>
      <c r="BT215" s="24" t="n"/>
      <c r="BU215" s="24" t="n"/>
      <c r="BV215" s="24" t="n"/>
      <c r="BW215" s="24">
        <f>+VLOOKUP(C215,[1]CV2460!$A$5:$N$900,14,FALSE)</f>
        <v/>
      </c>
      <c r="BX215" s="24">
        <f>+VLOOKUP(C215,[1]CV2520!$A$5:$N$900,14,FALSE)</f>
        <v/>
      </c>
      <c r="BY215" s="24">
        <f>+VLOOKUP(C215,CV!$A$5:$N$896,14,FALSE)</f>
        <v/>
      </c>
      <c r="BZ215" s="24">
        <f>SUBTOTAL(9,BO215:BY215)</f>
        <v/>
      </c>
      <c r="CA215" s="27" t="n"/>
      <c r="CB215" s="27" t="n"/>
      <c r="CC215" s="27" t="n"/>
      <c r="CD215" s="27" t="n"/>
    </row>
    <row r="216">
      <c r="A216" s="19">
        <f>+C216</f>
        <v/>
      </c>
      <c r="B216" s="27">
        <f>+VLOOKUP(A216,'BASE 2540'!$A$2:$B$500,2,FALSE)</f>
        <v/>
      </c>
      <c r="C216" s="27" t="n">
        <v>850108</v>
      </c>
      <c r="D216" s="27" t="inlineStr">
        <is>
          <t>Cesín</t>
        </is>
      </c>
      <c r="E216" s="27" t="inlineStr">
        <is>
          <t>Delgado</t>
        </is>
      </c>
      <c r="F216" s="27" t="inlineStr">
        <is>
          <t>Amelia Isabel</t>
        </is>
      </c>
      <c r="G216" s="27">
        <f>+CONCATENATE(D216,"  ",E216," ",F216,)</f>
        <v/>
      </c>
      <c r="H216" s="27" t="inlineStr">
        <is>
          <t>AS</t>
        </is>
      </c>
      <c r="I216" s="27" t="n"/>
      <c r="J216" s="27" t="n">
        <v>2</v>
      </c>
      <c r="K216" s="27" t="inlineStr">
        <is>
          <t>Centro</t>
        </is>
      </c>
      <c r="L216" s="27" t="inlineStr">
        <is>
          <t>TAX</t>
        </is>
      </c>
      <c r="M216" s="27" t="n"/>
      <c r="N216" s="27" t="n"/>
      <c r="O216" s="27" t="n"/>
      <c r="P216" s="27" t="inlineStr">
        <is>
          <t>LIC-EJDE-17</t>
        </is>
      </c>
      <c r="Q216" s="27" t="inlineStr">
        <is>
          <t>LI</t>
        </is>
      </c>
      <c r="R216" s="25" t="n">
        <v>2e+25</v>
      </c>
      <c r="S216" s="27" t="inlineStr">
        <is>
          <t>F</t>
        </is>
      </c>
      <c r="T216" s="27" t="inlineStr">
        <is>
          <t>RI</t>
        </is>
      </c>
      <c r="U216" s="27" t="inlineStr">
        <is>
          <t>-</t>
        </is>
      </c>
      <c r="V216" s="27" t="inlineStr">
        <is>
          <t>26-APR-25 00:00:00</t>
        </is>
      </c>
      <c r="W216" s="27" t="n">
        <v>202460</v>
      </c>
      <c r="X216" s="27" t="inlineStr">
        <is>
          <t>Matutino</t>
        </is>
      </c>
      <c r="Y216" s="27" t="inlineStr">
        <is>
          <t xml:space="preserve"> No especificada</t>
        </is>
      </c>
      <c r="Z216" s="27" t="n">
        <v>-5570098121</v>
      </c>
      <c r="AA216" s="27" t="n">
        <v>-5570098121</v>
      </c>
      <c r="AB216" s="27" t="inlineStr">
        <is>
          <t>CEDA000229MNESLMA9</t>
        </is>
      </c>
      <c r="AC216" s="22" t="n">
        <v>36585</v>
      </c>
      <c r="AD216" s="22" t="n">
        <v>45754</v>
      </c>
      <c r="AE216" s="23" t="inlineStr">
        <is>
          <t>amelia.cesin@gmail.com</t>
        </is>
      </c>
      <c r="AF216" s="27" t="inlineStr">
        <is>
          <t>00850108@red.unid.mx</t>
        </is>
      </c>
      <c r="AG216" s="27" t="n">
        <v>6100</v>
      </c>
      <c r="AH216" s="27" t="n">
        <v>45</v>
      </c>
      <c r="AI216" s="27" t="n">
        <v>0</v>
      </c>
      <c r="AJ216" s="27" t="n">
        <v>45</v>
      </c>
      <c r="AK216" s="27" t="n">
        <v>45</v>
      </c>
      <c r="AL216" s="27" t="n">
        <v>0</v>
      </c>
      <c r="AM216" s="27" t="inlineStr">
        <is>
          <t>03/09/2024 01:14:46 p. m.</t>
        </is>
      </c>
      <c r="AN216" s="27" t="n">
        <v>3</v>
      </c>
      <c r="AO216" s="27" t="n">
        <v>45</v>
      </c>
      <c r="AP216" s="27" t="inlineStr">
        <is>
          <t>1521.45</t>
        </is>
      </c>
      <c r="AQ216" s="27" t="n">
        <v>45</v>
      </c>
      <c r="AR216" s="27" t="inlineStr">
        <is>
          <t>1521.45</t>
        </is>
      </c>
      <c r="AS216" s="27" t="n">
        <v>45</v>
      </c>
      <c r="AT216" s="27" t="inlineStr">
        <is>
          <t>1521.45</t>
        </is>
      </c>
      <c r="AU216" s="27" t="n">
        <v>0</v>
      </c>
      <c r="AV216" s="27" t="n">
        <v>0</v>
      </c>
      <c r="AW216" s="27" t="n">
        <v>0</v>
      </c>
      <c r="AX216" s="27" t="n">
        <v>0</v>
      </c>
      <c r="AY216" s="27" t="n">
        <v>0</v>
      </c>
      <c r="AZ216" s="27" t="n">
        <v>0</v>
      </c>
      <c r="BA216" s="27" t="n">
        <v>5</v>
      </c>
      <c r="BB216" s="27" t="n"/>
      <c r="BC216" s="27" t="n"/>
      <c r="BD216" s="27" t="n">
        <v>10143</v>
      </c>
      <c r="BE216" s="27" t="n">
        <v>3381</v>
      </c>
      <c r="BF216" s="27" t="inlineStr">
        <is>
          <t>5578.65</t>
        </is>
      </c>
      <c r="BG216" s="27" t="inlineStr">
        <is>
          <t>1859.55</t>
        </is>
      </c>
      <c r="BH216" s="22" t="n">
        <v>45754</v>
      </c>
      <c r="BI216" s="23" t="n"/>
      <c r="BJ216" s="27" t="n"/>
      <c r="BK216" s="27" t="n"/>
      <c r="BL216" s="27" t="n"/>
      <c r="BM216" s="27" t="n"/>
      <c r="BN216" s="27" t="n"/>
      <c r="BO216" s="24" t="n"/>
      <c r="BP216" s="24" t="n"/>
      <c r="BQ216" s="24" t="n"/>
      <c r="BR216" s="24" t="n"/>
      <c r="BS216" s="24" t="n"/>
      <c r="BT216" s="24" t="n"/>
      <c r="BU216" s="24" t="n"/>
      <c r="BV216" s="24" t="n"/>
      <c r="BW216" s="24">
        <f>+VLOOKUP(C216,[1]CV2460!$A$5:$N$900,14,FALSE)</f>
        <v/>
      </c>
      <c r="BX216" s="24">
        <f>+VLOOKUP(C216,[1]CV2520!$A$5:$N$900,14,FALSE)</f>
        <v/>
      </c>
      <c r="BY216" s="24">
        <f>+VLOOKUP(C216,CV!$A$5:$N$896,14,FALSE)</f>
        <v/>
      </c>
      <c r="BZ216" s="24">
        <f>SUBTOTAL(9,BO216:BY216)</f>
        <v/>
      </c>
      <c r="CA216" s="27" t="n"/>
      <c r="CB216" s="27" t="n"/>
      <c r="CC216" s="27" t="n"/>
      <c r="CD216" s="27" t="n"/>
    </row>
    <row r="217">
      <c r="A217" s="19">
        <f>+C217</f>
        <v/>
      </c>
      <c r="B217" s="27">
        <f>+VLOOKUP(A217,'BASE 2540'!$A$2:$B$500,2,FALSE)</f>
        <v/>
      </c>
      <c r="C217" s="27" t="n">
        <v>851221</v>
      </c>
      <c r="D217" s="27" t="inlineStr">
        <is>
          <t>Araujo</t>
        </is>
      </c>
      <c r="E217" s="27" t="inlineStr">
        <is>
          <t>Morales</t>
        </is>
      </c>
      <c r="F217" s="27" t="inlineStr">
        <is>
          <t>Sergio Ulises</t>
        </is>
      </c>
      <c r="G217" s="27">
        <f>+CONCATENATE(D217,"  ",E217," ",F217,)</f>
        <v/>
      </c>
      <c r="H217" s="27" t="inlineStr">
        <is>
          <t>AS</t>
        </is>
      </c>
      <c r="I217" s="27" t="n"/>
      <c r="J217" s="27" t="n">
        <v>2</v>
      </c>
      <c r="K217" s="27" t="inlineStr">
        <is>
          <t>Centro</t>
        </is>
      </c>
      <c r="L217" s="27" t="inlineStr">
        <is>
          <t>TAX</t>
        </is>
      </c>
      <c r="M217" s="27" t="n"/>
      <c r="N217" s="27" t="n"/>
      <c r="O217" s="27" t="n"/>
      <c r="P217" s="27" t="inlineStr">
        <is>
          <t>LIC-SYSC-18</t>
        </is>
      </c>
      <c r="Q217" s="27" t="inlineStr">
        <is>
          <t>LI</t>
        </is>
      </c>
      <c r="R217" s="27" t="inlineStr">
        <is>
          <t>2L25</t>
        </is>
      </c>
      <c r="S217" s="27" t="inlineStr">
        <is>
          <t>M</t>
        </is>
      </c>
      <c r="T217" s="27" t="inlineStr">
        <is>
          <t>RI</t>
        </is>
      </c>
      <c r="U217" s="27" t="inlineStr">
        <is>
          <t>-</t>
        </is>
      </c>
      <c r="V217" s="27" t="inlineStr">
        <is>
          <t>29-APR-25 00:00:00</t>
        </is>
      </c>
      <c r="W217" s="27" t="n">
        <v>202460</v>
      </c>
      <c r="X217" s="27" t="inlineStr">
        <is>
          <t>Matutino</t>
        </is>
      </c>
      <c r="Y217" s="27" t="inlineStr">
        <is>
          <t xml:space="preserve"> No especificada</t>
        </is>
      </c>
      <c r="Z217" s="27" t="n"/>
      <c r="AA217" s="27" t="n">
        <v>-5586420947</v>
      </c>
      <c r="AB217" s="27" t="inlineStr">
        <is>
          <t>AAMS010114HDFRRRA0</t>
        </is>
      </c>
      <c r="AC217" s="22" t="n">
        <v>36905</v>
      </c>
      <c r="AD217" s="22" t="n">
        <v>45803</v>
      </c>
      <c r="AE217" s="23" t="inlineStr">
        <is>
          <t>sularamo01@gmail.com</t>
        </is>
      </c>
      <c r="AF217" s="27" t="inlineStr">
        <is>
          <t>00851221@red.unid.mx</t>
        </is>
      </c>
      <c r="AG217" s="27" t="n">
        <v>9410</v>
      </c>
      <c r="AH217" s="27" t="n">
        <v>10</v>
      </c>
      <c r="AI217" s="27" t="n">
        <v>0</v>
      </c>
      <c r="AJ217" s="27" t="n">
        <v>10</v>
      </c>
      <c r="AK217" s="27" t="n">
        <v>10</v>
      </c>
      <c r="AL217" s="27" t="n">
        <v>0</v>
      </c>
      <c r="AM217" s="27" t="inlineStr">
        <is>
          <t>21/06/2024 12:28:24 p. m.</t>
        </is>
      </c>
      <c r="AN217" s="27" t="n">
        <v>3</v>
      </c>
      <c r="AO217" s="27" t="n">
        <v>10</v>
      </c>
      <c r="AP217" s="27" t="n">
        <v>2657</v>
      </c>
      <c r="AQ217" s="27" t="n">
        <v>10</v>
      </c>
      <c r="AR217" s="27" t="n">
        <v>2657</v>
      </c>
      <c r="AS217" s="27" t="n">
        <v>10</v>
      </c>
      <c r="AT217" s="27" t="n">
        <v>2657</v>
      </c>
      <c r="AU217" s="27" t="n">
        <v>0</v>
      </c>
      <c r="AV217" s="27" t="n">
        <v>0</v>
      </c>
      <c r="AW217" s="27" t="n">
        <v>0</v>
      </c>
      <c r="AX217" s="27" t="n">
        <v>0</v>
      </c>
      <c r="AY217" s="27" t="n">
        <v>0</v>
      </c>
      <c r="AZ217" s="27" t="n">
        <v>0</v>
      </c>
      <c r="BA217" s="27" t="n">
        <v>5</v>
      </c>
      <c r="BB217" s="27" t="n"/>
      <c r="BC217" s="27" t="n"/>
      <c r="BD217" s="27" t="n">
        <v>15942</v>
      </c>
      <c r="BE217" s="27" t="n">
        <v>5314</v>
      </c>
      <c r="BF217" s="27" t="inlineStr">
        <is>
          <t>14347.8</t>
        </is>
      </c>
      <c r="BG217" s="27" t="inlineStr">
        <is>
          <t>4782.6</t>
        </is>
      </c>
      <c r="BH217" s="22" t="n">
        <v>45744</v>
      </c>
      <c r="BI217" s="23" t="n"/>
      <c r="BJ217" s="27" t="n"/>
      <c r="BK217" s="27" t="n"/>
      <c r="BL217" s="27" t="n"/>
      <c r="BM217" s="27" t="n"/>
      <c r="BN217" s="27" t="n"/>
      <c r="BO217" s="24" t="n"/>
      <c r="BP217" s="24" t="n"/>
      <c r="BQ217" s="24" t="n"/>
      <c r="BR217" s="24" t="n"/>
      <c r="BS217" s="24" t="n"/>
      <c r="BT217" s="24" t="n"/>
      <c r="BU217" s="24" t="n"/>
      <c r="BV217" s="24" t="n"/>
      <c r="BW217" s="24">
        <f>+VLOOKUP(C217,[1]CV2460!$A$5:$N$900,14,FALSE)</f>
        <v/>
      </c>
      <c r="BX217" s="24">
        <f>+VLOOKUP(C217,[1]CV2520!$A$5:$N$900,14,FALSE)</f>
        <v/>
      </c>
      <c r="BY217" s="24">
        <f>+VLOOKUP(C217,CV!$A$5:$N$896,14,FALSE)</f>
        <v/>
      </c>
      <c r="BZ217" s="24">
        <f>SUBTOTAL(9,BO217:BY217)</f>
        <v/>
      </c>
      <c r="CA217" s="27" t="n"/>
      <c r="CB217" s="27" t="n"/>
      <c r="CC217" s="27" t="n"/>
      <c r="CD217" s="27" t="n"/>
    </row>
    <row r="218">
      <c r="A218" s="19">
        <f>+C218</f>
        <v/>
      </c>
      <c r="B218" s="27">
        <f>+VLOOKUP(A218,'BASE 2540'!$A$2:$B$500,2,FALSE)</f>
        <v/>
      </c>
      <c r="C218" s="27" t="n">
        <v>851422</v>
      </c>
      <c r="D218" s="27" t="inlineStr">
        <is>
          <t>Avila</t>
        </is>
      </c>
      <c r="E218" s="27" t="inlineStr">
        <is>
          <t>Solis</t>
        </is>
      </c>
      <c r="F218" s="27" t="inlineStr">
        <is>
          <t xml:space="preserve">Yamile </t>
        </is>
      </c>
      <c r="G218" s="27">
        <f>+CONCATENATE(D218,"  ",E218," ",F218,)</f>
        <v/>
      </c>
      <c r="H218" s="27" t="inlineStr">
        <is>
          <t>AS</t>
        </is>
      </c>
      <c r="I218" s="27" t="n"/>
      <c r="J218" s="27" t="n">
        <v>2</v>
      </c>
      <c r="K218" s="27" t="inlineStr">
        <is>
          <t>Centro</t>
        </is>
      </c>
      <c r="L218" s="27" t="inlineStr">
        <is>
          <t>TAX</t>
        </is>
      </c>
      <c r="M218" s="27" t="n"/>
      <c r="N218" s="27" t="n"/>
      <c r="O218" s="27" t="n"/>
      <c r="P218" s="27" t="inlineStr">
        <is>
          <t>LIC-CTCO-18</t>
        </is>
      </c>
      <c r="Q218" s="27" t="inlineStr">
        <is>
          <t>LI</t>
        </is>
      </c>
      <c r="R218" s="27" t="inlineStr">
        <is>
          <t>2L25</t>
        </is>
      </c>
      <c r="S218" s="27" t="inlineStr">
        <is>
          <t>F</t>
        </is>
      </c>
      <c r="T218" s="27" t="inlineStr">
        <is>
          <t>RI</t>
        </is>
      </c>
      <c r="U218" s="27" t="inlineStr">
        <is>
          <t>-</t>
        </is>
      </c>
      <c r="V218" s="21" t="n">
        <v>45779</v>
      </c>
      <c r="W218" s="27" t="n">
        <v>202460</v>
      </c>
      <c r="X218" s="27" t="inlineStr">
        <is>
          <t>Matutino</t>
        </is>
      </c>
      <c r="Y218" s="27" t="inlineStr">
        <is>
          <t xml:space="preserve"> No especificada</t>
        </is>
      </c>
      <c r="Z218" s="27" t="n"/>
      <c r="AA218" s="27" t="n">
        <v>-7551218172</v>
      </c>
      <c r="AB218" s="27" t="inlineStr">
        <is>
          <t>AISY041209MGRVLMA2</t>
        </is>
      </c>
      <c r="AC218" s="22" t="n">
        <v>38330</v>
      </c>
      <c r="AD218" s="22" t="n">
        <v>45729</v>
      </c>
      <c r="AE218" s="23" t="inlineStr">
        <is>
          <t>avilasolisy@gmail.com</t>
        </is>
      </c>
      <c r="AF218" s="27" t="inlineStr">
        <is>
          <t>00851422@red.unid.mx</t>
        </is>
      </c>
      <c r="AG218" s="27" t="n">
        <v>4369</v>
      </c>
      <c r="AH218" s="27" t="n">
        <v>50</v>
      </c>
      <c r="AI218" s="27" t="n">
        <v>0</v>
      </c>
      <c r="AJ218" s="27" t="n">
        <v>50</v>
      </c>
      <c r="AK218" s="27" t="n">
        <v>50</v>
      </c>
      <c r="AL218" s="27" t="n">
        <v>0</v>
      </c>
      <c r="AM218" s="27" t="inlineStr">
        <is>
          <t>24/06/2024 01:20:05 p. m.</t>
        </is>
      </c>
      <c r="AN218" s="27" t="n">
        <v>3</v>
      </c>
      <c r="AO218" s="27" t="n">
        <v>50</v>
      </c>
      <c r="AP218" s="27" t="inlineStr">
        <is>
          <t>2125.5</t>
        </is>
      </c>
      <c r="AQ218" s="27" t="n">
        <v>50</v>
      </c>
      <c r="AR218" s="27" t="inlineStr">
        <is>
          <t>2125.5</t>
        </is>
      </c>
      <c r="AS218" s="27" t="n">
        <v>50</v>
      </c>
      <c r="AT218" s="27" t="inlineStr">
        <is>
          <t>2125.5</t>
        </is>
      </c>
      <c r="AU218" s="27" t="n">
        <v>0</v>
      </c>
      <c r="AV218" s="27" t="n">
        <v>0</v>
      </c>
      <c r="AW218" s="27" t="n">
        <v>0</v>
      </c>
      <c r="AX218" s="27" t="n">
        <v>0</v>
      </c>
      <c r="AY218" s="27" t="n">
        <v>0</v>
      </c>
      <c r="AZ218" s="27" t="n">
        <v>0</v>
      </c>
      <c r="BA218" s="27" t="n">
        <v>6</v>
      </c>
      <c r="BB218" s="27" t="n"/>
      <c r="BC218" s="27" t="n"/>
      <c r="BD218" s="27" t="n">
        <v>15942</v>
      </c>
      <c r="BE218" s="27" t="n">
        <v>5314</v>
      </c>
      <c r="BF218" s="27" t="n">
        <v>7971</v>
      </c>
      <c r="BG218" s="27" t="n">
        <v>2657</v>
      </c>
      <c r="BH218" s="22" t="n">
        <v>45729</v>
      </c>
      <c r="BI218" s="23" t="n"/>
      <c r="BJ218" s="27" t="n"/>
      <c r="BK218" s="27" t="n"/>
      <c r="BL218" s="27" t="n"/>
      <c r="BM218" s="27" t="n"/>
      <c r="BN218" s="27" t="n"/>
      <c r="BO218" s="24" t="n"/>
      <c r="BP218" s="24" t="n"/>
      <c r="BQ218" s="24" t="n"/>
      <c r="BR218" s="24" t="n"/>
      <c r="BS218" s="24" t="n"/>
      <c r="BT218" s="24" t="n"/>
      <c r="BU218" s="24" t="n"/>
      <c r="BV218" s="24" t="n"/>
      <c r="BW218" s="24">
        <f>+VLOOKUP(C218,[1]CV2460!$A$5:$N$900,14,FALSE)</f>
        <v/>
      </c>
      <c r="BX218" s="24">
        <f>+VLOOKUP(C218,[1]CV2520!$A$5:$N$900,14,FALSE)</f>
        <v/>
      </c>
      <c r="BY218" s="24">
        <f>+VLOOKUP(C218,CV!$A$5:$N$896,14,FALSE)</f>
        <v/>
      </c>
      <c r="BZ218" s="24">
        <f>SUBTOTAL(9,BO218:BY218)</f>
        <v/>
      </c>
      <c r="CA218" s="27" t="n"/>
      <c r="CB218" s="27" t="n"/>
      <c r="CC218" s="27" t="n"/>
      <c r="CD218" s="27" t="n"/>
    </row>
    <row r="219">
      <c r="A219" s="19">
        <f>+C219</f>
        <v/>
      </c>
      <c r="B219" s="27">
        <f>+VLOOKUP(A219,'BASE 2540'!$A$2:$B$500,2,FALSE)</f>
        <v/>
      </c>
      <c r="C219" s="27" t="n">
        <v>852304</v>
      </c>
      <c r="D219" s="27" t="inlineStr">
        <is>
          <t>López</t>
        </is>
      </c>
      <c r="E219" s="27" t="inlineStr">
        <is>
          <t>García</t>
        </is>
      </c>
      <c r="F219" s="27" t="inlineStr">
        <is>
          <t>Mario Alberto</t>
        </is>
      </c>
      <c r="G219" s="27">
        <f>+CONCATENATE(D219,"  ",E219," ",F219,)</f>
        <v/>
      </c>
      <c r="H219" s="27" t="inlineStr">
        <is>
          <t>AS</t>
        </is>
      </c>
      <c r="I219" s="27" t="n"/>
      <c r="J219" s="27" t="n">
        <v>2</v>
      </c>
      <c r="K219" s="27" t="inlineStr">
        <is>
          <t>Centro</t>
        </is>
      </c>
      <c r="L219" s="27" t="inlineStr">
        <is>
          <t>TAX</t>
        </is>
      </c>
      <c r="M219" s="27" t="n"/>
      <c r="N219" s="27" t="n"/>
      <c r="O219" s="27" t="n"/>
      <c r="P219" s="27" t="inlineStr">
        <is>
          <t>LIC-ADME-18</t>
        </is>
      </c>
      <c r="Q219" s="27" t="inlineStr">
        <is>
          <t>LI</t>
        </is>
      </c>
      <c r="R219" s="27" t="inlineStr">
        <is>
          <t>2L25</t>
        </is>
      </c>
      <c r="S219" s="27" t="inlineStr">
        <is>
          <t>M</t>
        </is>
      </c>
      <c r="T219" s="27" t="inlineStr">
        <is>
          <t>RI</t>
        </is>
      </c>
      <c r="U219" s="27" t="inlineStr">
        <is>
          <t>-</t>
        </is>
      </c>
      <c r="V219" s="21" t="n">
        <v>45797</v>
      </c>
      <c r="W219" s="27" t="n">
        <v>202460</v>
      </c>
      <c r="X219" s="27" t="inlineStr">
        <is>
          <t>Sin horario</t>
        </is>
      </c>
      <c r="Y219" s="27" t="inlineStr">
        <is>
          <t xml:space="preserve"> No especificada</t>
        </is>
      </c>
      <c r="Z219" s="27" t="n"/>
      <c r="AA219" s="27" t="n"/>
      <c r="AB219" s="27" t="inlineStr">
        <is>
          <t>LOGM060507HMCPRRA7</t>
        </is>
      </c>
      <c r="AC219" s="22" t="n">
        <v>38844</v>
      </c>
      <c r="AD219" s="22" t="n">
        <v>45792</v>
      </c>
      <c r="AE219" s="23" t="inlineStr">
        <is>
          <t>malgvenylucy75xd@gmail.com</t>
        </is>
      </c>
      <c r="AF219" s="27" t="inlineStr">
        <is>
          <t>00852304@red.unid.mx</t>
        </is>
      </c>
      <c r="AG219" s="27" t="n">
        <v>56613</v>
      </c>
      <c r="AH219" s="27" t="n">
        <v>25</v>
      </c>
      <c r="AI219" s="27" t="n">
        <v>0</v>
      </c>
      <c r="AJ219" s="27" t="n">
        <v>25</v>
      </c>
      <c r="AK219" s="27" t="n">
        <v>25</v>
      </c>
      <c r="AL219" s="27" t="n">
        <v>0</v>
      </c>
      <c r="AM219" s="27" t="inlineStr">
        <is>
          <t>13/05/2025 05:09:04 p. m.</t>
        </is>
      </c>
      <c r="AN219" s="27" t="n">
        <v>3</v>
      </c>
      <c r="AO219" s="27" t="n">
        <v>25</v>
      </c>
      <c r="AP219" s="27" t="inlineStr">
        <is>
          <t>1472.5</t>
        </is>
      </c>
      <c r="AQ219" s="27" t="n">
        <v>25</v>
      </c>
      <c r="AR219" s="27" t="inlineStr">
        <is>
          <t>1472.5</t>
        </is>
      </c>
      <c r="AS219" s="27" t="n">
        <v>25</v>
      </c>
      <c r="AT219" s="27" t="inlineStr">
        <is>
          <t>1472.5</t>
        </is>
      </c>
      <c r="AU219" s="27" t="n">
        <v>0</v>
      </c>
      <c r="AV219" s="27" t="n">
        <v>0</v>
      </c>
      <c r="AW219" s="27" t="n">
        <v>0</v>
      </c>
      <c r="AX219" s="27" t="n">
        <v>0</v>
      </c>
      <c r="AY219" s="27" t="n">
        <v>0</v>
      </c>
      <c r="AZ219" s="27" t="n">
        <v>0</v>
      </c>
      <c r="BA219" s="27" t="n">
        <v>7</v>
      </c>
      <c r="BB219" s="27" t="n"/>
      <c r="BC219" s="27" t="n"/>
      <c r="BD219" s="27" t="n">
        <v>17670</v>
      </c>
      <c r="BE219" s="27" t="n">
        <v>5314</v>
      </c>
      <c r="BF219" s="27" t="inlineStr">
        <is>
          <t>13252.5</t>
        </is>
      </c>
      <c r="BG219" s="27" t="inlineStr">
        <is>
          <t>3985.5</t>
        </is>
      </c>
      <c r="BH219" s="22" t="n">
        <v>45792</v>
      </c>
      <c r="BI219" s="23" t="n"/>
      <c r="BJ219" s="27" t="n"/>
      <c r="BK219" s="27" t="n"/>
      <c r="BL219" s="27" t="n"/>
      <c r="BM219" s="27" t="n"/>
      <c r="BN219" s="27" t="n"/>
      <c r="BO219" s="24" t="n"/>
      <c r="BP219" s="24" t="n"/>
      <c r="BQ219" s="24" t="n"/>
      <c r="BR219" s="24" t="n"/>
      <c r="BS219" s="24" t="n"/>
      <c r="BT219" s="24" t="n"/>
      <c r="BU219" s="24" t="n"/>
      <c r="BV219" s="24" t="n"/>
      <c r="BW219" s="24" t="n"/>
      <c r="BX219" s="24" t="n"/>
      <c r="BY219" s="24">
        <f>+VLOOKUP(C219,CV!$A$5:$N$896,14,FALSE)</f>
        <v/>
      </c>
      <c r="BZ219" s="24">
        <f>SUBTOTAL(9,BO219:BY219)</f>
        <v/>
      </c>
      <c r="CA219" s="27" t="n"/>
      <c r="CB219" s="27" t="n"/>
      <c r="CC219" s="27" t="n"/>
      <c r="CD219" s="27" t="n"/>
    </row>
    <row r="220">
      <c r="A220" s="19">
        <f>+C220</f>
        <v/>
      </c>
      <c r="B220" s="27">
        <f>+VLOOKUP(A220,'BASE 2540'!$A$2:$B$500,2,FALSE)</f>
        <v/>
      </c>
      <c r="C220" s="27" t="n">
        <v>855050</v>
      </c>
      <c r="D220" s="27" t="inlineStr">
        <is>
          <t>Fuentes</t>
        </is>
      </c>
      <c r="E220" s="27" t="inlineStr">
        <is>
          <t>Sanchez</t>
        </is>
      </c>
      <c r="F220" s="27" t="inlineStr">
        <is>
          <t>Luis Fernando</t>
        </is>
      </c>
      <c r="G220" s="27">
        <f>+CONCATENATE(D220,"  ",E220," ",F220,)</f>
        <v/>
      </c>
      <c r="H220" s="27" t="inlineStr">
        <is>
          <t>AS</t>
        </is>
      </c>
      <c r="I220" s="27" t="n"/>
      <c r="J220" s="27" t="n">
        <v>2</v>
      </c>
      <c r="K220" s="27" t="inlineStr">
        <is>
          <t>Centro</t>
        </is>
      </c>
      <c r="L220" s="27" t="inlineStr">
        <is>
          <t>TAX</t>
        </is>
      </c>
      <c r="M220" s="27" t="n"/>
      <c r="N220" s="27" t="n"/>
      <c r="O220" s="27" t="n"/>
      <c r="P220" s="27" t="inlineStr">
        <is>
          <t>LIC-DSGD-18</t>
        </is>
      </c>
      <c r="Q220" s="27" t="inlineStr">
        <is>
          <t>LI</t>
        </is>
      </c>
      <c r="R220" s="27" t="inlineStr">
        <is>
          <t>2L25</t>
        </is>
      </c>
      <c r="S220" s="27" t="inlineStr">
        <is>
          <t>M</t>
        </is>
      </c>
      <c r="T220" s="27" t="inlineStr">
        <is>
          <t>RI</t>
        </is>
      </c>
      <c r="U220" s="27" t="inlineStr">
        <is>
          <t>-</t>
        </is>
      </c>
      <c r="V220" s="27" t="inlineStr">
        <is>
          <t>23-APR-25 00:00:00</t>
        </is>
      </c>
      <c r="W220" s="27" t="n">
        <v>202460</v>
      </c>
      <c r="X220" s="27" t="inlineStr">
        <is>
          <t>Matutino</t>
        </is>
      </c>
      <c r="Y220" s="27" t="inlineStr">
        <is>
          <t xml:space="preserve"> No especificada</t>
        </is>
      </c>
      <c r="Z220" s="27" t="n"/>
      <c r="AA220" s="27" t="n">
        <v>-5521863357</v>
      </c>
      <c r="AB220" s="27" t="inlineStr">
        <is>
          <t>FUSL061104HDFNNSA6</t>
        </is>
      </c>
      <c r="AC220" s="22" t="n">
        <v>39025</v>
      </c>
      <c r="AD220" s="22" t="n">
        <v>45790</v>
      </c>
      <c r="AE220" s="23" t="inlineStr">
        <is>
          <t>fernan.fuent.180@gmail.com</t>
        </is>
      </c>
      <c r="AF220" s="27" t="inlineStr">
        <is>
          <t>00855050@red.unid.mx</t>
        </is>
      </c>
      <c r="AG220" s="27" t="n">
        <v>9800</v>
      </c>
      <c r="AH220" s="27" t="n">
        <v>10</v>
      </c>
      <c r="AI220" s="27" t="n">
        <v>0</v>
      </c>
      <c r="AJ220" s="27" t="n">
        <v>10</v>
      </c>
      <c r="AK220" s="27" t="n">
        <v>10</v>
      </c>
      <c r="AL220" s="27" t="n">
        <v>0</v>
      </c>
      <c r="AM220" s="27" t="inlineStr">
        <is>
          <t>29/08/2024 02:11:53 p. m.</t>
        </is>
      </c>
      <c r="AN220" s="27" t="n">
        <v>3</v>
      </c>
      <c r="AO220" s="27" t="n">
        <v>10</v>
      </c>
      <c r="AP220" s="27" t="inlineStr">
        <is>
          <t>2530.5</t>
        </is>
      </c>
      <c r="AQ220" s="27" t="n">
        <v>10</v>
      </c>
      <c r="AR220" s="27" t="inlineStr">
        <is>
          <t>2530.5</t>
        </is>
      </c>
      <c r="AS220" s="27" t="n">
        <v>10</v>
      </c>
      <c r="AT220" s="27" t="inlineStr">
        <is>
          <t>2530.5</t>
        </is>
      </c>
      <c r="AU220" s="27" t="n">
        <v>0</v>
      </c>
      <c r="AV220" s="27" t="n">
        <v>0</v>
      </c>
      <c r="AW220" s="27" t="n">
        <v>0</v>
      </c>
      <c r="AX220" s="27" t="n">
        <v>0</v>
      </c>
      <c r="AY220" s="27" t="n">
        <v>0</v>
      </c>
      <c r="AZ220" s="27" t="n">
        <v>0</v>
      </c>
      <c r="BA220" s="27" t="n">
        <v>5</v>
      </c>
      <c r="BB220" s="27" t="n"/>
      <c r="BC220" s="27" t="n"/>
      <c r="BD220" s="27" t="n">
        <v>15183</v>
      </c>
      <c r="BE220" s="27" t="n">
        <v>5061</v>
      </c>
      <c r="BF220" s="27" t="inlineStr">
        <is>
          <t>13664.7</t>
        </is>
      </c>
      <c r="BG220" s="27" t="inlineStr">
        <is>
          <t>4554.9</t>
        </is>
      </c>
      <c r="BH220" s="22" t="n">
        <v>45744</v>
      </c>
      <c r="BI220" s="23" t="n"/>
      <c r="BJ220" s="27" t="n"/>
      <c r="BK220" s="27" t="n"/>
      <c r="BL220" s="27" t="n"/>
      <c r="BM220" s="27" t="n"/>
      <c r="BN220" s="27" t="n"/>
      <c r="BO220" s="24" t="n"/>
      <c r="BP220" s="24" t="n"/>
      <c r="BQ220" s="24" t="n"/>
      <c r="BR220" s="24" t="n"/>
      <c r="BS220" s="24" t="n"/>
      <c r="BT220" s="24" t="n"/>
      <c r="BU220" s="24" t="n"/>
      <c r="BV220" s="24" t="n"/>
      <c r="BW220" s="24">
        <f>+VLOOKUP(C220,[1]CV2460!$A$5:$N$900,14,FALSE)</f>
        <v/>
      </c>
      <c r="BX220" s="24">
        <f>+VLOOKUP(C220,[1]CV2520!$A$5:$N$900,14,FALSE)</f>
        <v/>
      </c>
      <c r="BY220" s="24">
        <f>+VLOOKUP(C220,CV!$A$5:$N$896,14,FALSE)</f>
        <v/>
      </c>
      <c r="BZ220" s="24">
        <f>SUBTOTAL(9,BO220:BY220)</f>
        <v/>
      </c>
      <c r="CA220" s="27" t="n"/>
      <c r="CB220" s="27" t="n"/>
      <c r="CC220" s="27" t="n"/>
      <c r="CD220" s="27" t="n"/>
    </row>
    <row r="221">
      <c r="A221" s="19">
        <f>+C221</f>
        <v/>
      </c>
      <c r="B221" s="27">
        <f>+VLOOKUP(A221,'BASE 2540'!$A$2:$B$500,2,FALSE)</f>
        <v/>
      </c>
      <c r="C221" s="27" t="n">
        <v>855065</v>
      </c>
      <c r="D221" s="27" t="inlineStr">
        <is>
          <t>Gonzalez</t>
        </is>
      </c>
      <c r="E221" s="27" t="inlineStr">
        <is>
          <t>Osorio</t>
        </is>
      </c>
      <c r="F221" s="27" t="inlineStr">
        <is>
          <t xml:space="preserve">Gabriel </t>
        </is>
      </c>
      <c r="G221" s="27">
        <f>+CONCATENATE(D221,"  ",E221," ",F221,)</f>
        <v/>
      </c>
      <c r="H221" s="27" t="inlineStr">
        <is>
          <t>AS</t>
        </is>
      </c>
      <c r="I221" s="27" t="n"/>
      <c r="J221" s="27" t="n">
        <v>2</v>
      </c>
      <c r="K221" s="27" t="inlineStr">
        <is>
          <t>Centro</t>
        </is>
      </c>
      <c r="L221" s="27" t="inlineStr">
        <is>
          <t>TAX</t>
        </is>
      </c>
      <c r="M221" s="27" t="n"/>
      <c r="N221" s="27" t="n"/>
      <c r="O221" s="27" t="n"/>
      <c r="P221" s="27" t="inlineStr">
        <is>
          <t>MAE-MADP-22</t>
        </is>
      </c>
      <c r="Q221" s="27" t="inlineStr">
        <is>
          <t>MA</t>
        </is>
      </c>
      <c r="R221" s="27" t="inlineStr">
        <is>
          <t>2O25</t>
        </is>
      </c>
      <c r="S221" s="27" t="inlineStr">
        <is>
          <t>M</t>
        </is>
      </c>
      <c r="T221" s="27" t="inlineStr">
        <is>
          <t>RI</t>
        </is>
      </c>
      <c r="U221" s="27" t="inlineStr">
        <is>
          <t>-</t>
        </is>
      </c>
      <c r="V221" s="27" t="inlineStr">
        <is>
          <t>30-APR-25 00:00:00</t>
        </is>
      </c>
      <c r="W221" s="27" t="n">
        <v>202460</v>
      </c>
      <c r="X221" s="27" t="inlineStr">
        <is>
          <t>Sabatino</t>
        </is>
      </c>
      <c r="Y221" s="27" t="inlineStr">
        <is>
          <t xml:space="preserve"> No especificada</t>
        </is>
      </c>
      <c r="Z221" s="27" t="n"/>
      <c r="AA221" s="27" t="n">
        <v>-5541387079</v>
      </c>
      <c r="AB221" s="27" t="inlineStr">
        <is>
          <t>GOOG871128HDFNSB08</t>
        </is>
      </c>
      <c r="AC221" s="22" t="n">
        <v>32109</v>
      </c>
      <c r="AD221" s="27" t="inlineStr">
        <is>
          <t>05/05/2025 11:06:14 a. m.</t>
        </is>
      </c>
      <c r="AE221" s="23" t="inlineStr">
        <is>
          <t>GABRIELGOOGIQI@GMAI.COM</t>
        </is>
      </c>
      <c r="AF221" s="27" t="inlineStr">
        <is>
          <t>00855065@red.unid.mx</t>
        </is>
      </c>
      <c r="AG221" s="27" t="n">
        <v>54160</v>
      </c>
      <c r="AH221" s="27" t="n">
        <v>60</v>
      </c>
      <c r="AI221" s="27" t="n">
        <v>0</v>
      </c>
      <c r="AJ221" s="27" t="n">
        <v>60</v>
      </c>
      <c r="AK221" s="27" t="n">
        <v>60</v>
      </c>
      <c r="AL221" s="27" t="n">
        <v>0</v>
      </c>
      <c r="AM221" s="27" t="inlineStr">
        <is>
          <t>13/07/2024 03:10:20 p. m.</t>
        </is>
      </c>
      <c r="AN221" s="27" t="n">
        <v>4</v>
      </c>
      <c r="AO221" s="27" t="n">
        <v>60</v>
      </c>
      <c r="AP221" s="27" t="inlineStr">
        <is>
          <t>4081.8</t>
        </is>
      </c>
      <c r="AQ221" s="27" t="n">
        <v>60</v>
      </c>
      <c r="AR221" s="27" t="inlineStr">
        <is>
          <t>4081.8</t>
        </is>
      </c>
      <c r="AS221" s="27" t="n">
        <v>60</v>
      </c>
      <c r="AT221" s="27" t="inlineStr">
        <is>
          <t>4081.8</t>
        </is>
      </c>
      <c r="AU221" s="27" t="n">
        <v>60</v>
      </c>
      <c r="AV221" s="27" t="inlineStr">
        <is>
          <t>4081.8</t>
        </is>
      </c>
      <c r="AW221" s="27" t="n">
        <v>0</v>
      </c>
      <c r="AX221" s="27" t="n">
        <v>0</v>
      </c>
      <c r="AY221" s="27" t="n">
        <v>0</v>
      </c>
      <c r="AZ221" s="27" t="n">
        <v>0</v>
      </c>
      <c r="BA221" s="27" t="n">
        <v>3</v>
      </c>
      <c r="BB221" s="27" t="n"/>
      <c r="BC221" s="27" t="n"/>
      <c r="BD221" s="27" t="n">
        <v>20409</v>
      </c>
      <c r="BE221" s="27" t="n">
        <v>6803</v>
      </c>
      <c r="BF221" s="27" t="inlineStr">
        <is>
          <t>8163.6</t>
        </is>
      </c>
      <c r="BG221" s="27" t="inlineStr">
        <is>
          <t>2721.2</t>
        </is>
      </c>
      <c r="BH221" s="22" t="n">
        <v>45775</v>
      </c>
      <c r="BI221" s="23" t="n"/>
      <c r="BJ221" s="27" t="n"/>
      <c r="BK221" s="27" t="n"/>
      <c r="BL221" s="27" t="n"/>
      <c r="BM221" s="27" t="n"/>
      <c r="BN221" s="27" t="n"/>
      <c r="BO221" s="24" t="n"/>
      <c r="BP221" s="24" t="n"/>
      <c r="BQ221" s="24" t="n"/>
      <c r="BR221" s="24" t="n"/>
      <c r="BS221" s="24" t="n"/>
      <c r="BT221" s="24" t="n"/>
      <c r="BU221" s="24" t="n"/>
      <c r="BV221" s="24" t="n"/>
      <c r="BW221" s="24">
        <f>+VLOOKUP(C221,[1]CV2460!$A$5:$N$900,14,FALSE)</f>
        <v/>
      </c>
      <c r="BX221" s="24">
        <f>+VLOOKUP(C221,[1]CV2520!$A$5:$N$900,14,FALSE)</f>
        <v/>
      </c>
      <c r="BY221" s="24">
        <f>+VLOOKUP(C221,CV!$A$5:$N$896,14,FALSE)</f>
        <v/>
      </c>
      <c r="BZ221" s="24">
        <f>SUBTOTAL(9,BO221:BY221)</f>
        <v/>
      </c>
      <c r="CA221" s="27" t="n"/>
      <c r="CB221" s="27" t="n"/>
      <c r="CC221" s="27" t="n"/>
      <c r="CD221" s="27" t="n"/>
    </row>
    <row r="222">
      <c r="A222" s="19">
        <f>+C222</f>
        <v/>
      </c>
      <c r="B222" s="27">
        <f>+VLOOKUP(A222,'BASE 2540'!$A$2:$B$500,2,FALSE)</f>
        <v/>
      </c>
      <c r="C222" s="27" t="n">
        <v>856359</v>
      </c>
      <c r="D222" s="27" t="inlineStr">
        <is>
          <t>Olguín</t>
        </is>
      </c>
      <c r="E222" s="27" t="inlineStr">
        <is>
          <t>García</t>
        </is>
      </c>
      <c r="F222" s="27" t="inlineStr">
        <is>
          <t xml:space="preserve">Alejandro </t>
        </is>
      </c>
      <c r="G222" s="27">
        <f>+CONCATENATE(D222,"  ",E222," ",F222,)</f>
        <v/>
      </c>
      <c r="H222" s="27" t="inlineStr">
        <is>
          <t>AS</t>
        </is>
      </c>
      <c r="I222" s="27" t="n"/>
      <c r="J222" s="27" t="n">
        <v>2</v>
      </c>
      <c r="K222" s="27" t="inlineStr">
        <is>
          <t>Centro</t>
        </is>
      </c>
      <c r="L222" s="27" t="inlineStr">
        <is>
          <t>TAX</t>
        </is>
      </c>
      <c r="M222" s="27" t="n"/>
      <c r="N222" s="27" t="n"/>
      <c r="O222" s="27" t="n"/>
      <c r="P222" s="27" t="inlineStr">
        <is>
          <t>LIC-CTCO-18</t>
        </is>
      </c>
      <c r="Q222" s="27" t="inlineStr">
        <is>
          <t>LI</t>
        </is>
      </c>
      <c r="R222" s="27" t="inlineStr">
        <is>
          <t>2L25</t>
        </is>
      </c>
      <c r="S222" s="27" t="inlineStr">
        <is>
          <t>M</t>
        </is>
      </c>
      <c r="T222" s="27" t="inlineStr">
        <is>
          <t>RI</t>
        </is>
      </c>
      <c r="U222" s="27" t="inlineStr">
        <is>
          <t>-</t>
        </is>
      </c>
      <c r="V222" s="27" t="inlineStr">
        <is>
          <t>25-APR-25 00:00:00</t>
        </is>
      </c>
      <c r="W222" s="27" t="n">
        <v>202460</v>
      </c>
      <c r="X222" s="27" t="inlineStr">
        <is>
          <t>Matutino</t>
        </is>
      </c>
      <c r="Y222" s="27" t="inlineStr">
        <is>
          <t xml:space="preserve"> No especificada</t>
        </is>
      </c>
      <c r="Z222" s="27" t="n"/>
      <c r="AA222" s="27" t="n">
        <v>-5576277395</v>
      </c>
      <c r="AB222" s="27" t="inlineStr">
        <is>
          <t>OUGA041211HDFLRLA5</t>
        </is>
      </c>
      <c r="AC222" s="22" t="n">
        <v>38332</v>
      </c>
      <c r="AD222" s="22" t="n">
        <v>45784</v>
      </c>
      <c r="AE222" s="23" t="inlineStr">
        <is>
          <t>olguing.alejandro04@gmail.com</t>
        </is>
      </c>
      <c r="AF222" s="27" t="inlineStr">
        <is>
          <t>00856359@red.unid.mx</t>
        </is>
      </c>
      <c r="AG222" s="27" t="n">
        <v>1090</v>
      </c>
      <c r="AH222" s="27" t="n">
        <v>50</v>
      </c>
      <c r="AI222" s="27" t="n">
        <v>0</v>
      </c>
      <c r="AJ222" s="27" t="n">
        <v>50</v>
      </c>
      <c r="AK222" s="27" t="n">
        <v>50</v>
      </c>
      <c r="AL222" s="27" t="n">
        <v>0</v>
      </c>
      <c r="AM222" s="27" t="inlineStr">
        <is>
          <t>18/07/2024 01:44:03 p. m.</t>
        </is>
      </c>
      <c r="AN222" s="27" t="n">
        <v>3</v>
      </c>
      <c r="AO222" s="27" t="n">
        <v>50</v>
      </c>
      <c r="AP222" s="27" t="inlineStr">
        <is>
          <t>2530.5</t>
        </is>
      </c>
      <c r="AQ222" s="27" t="n">
        <v>50</v>
      </c>
      <c r="AR222" s="27" t="inlineStr">
        <is>
          <t>2530.5</t>
        </is>
      </c>
      <c r="AS222" s="27" t="n">
        <v>50</v>
      </c>
      <c r="AT222" s="27" t="inlineStr">
        <is>
          <t>2530.5</t>
        </is>
      </c>
      <c r="AU222" s="27" t="n">
        <v>0</v>
      </c>
      <c r="AV222" s="27" t="n">
        <v>0</v>
      </c>
      <c r="AW222" s="27" t="n">
        <v>0</v>
      </c>
      <c r="AX222" s="27" t="n">
        <v>0</v>
      </c>
      <c r="AY222" s="27" t="n">
        <v>0</v>
      </c>
      <c r="AZ222" s="27" t="n">
        <v>0</v>
      </c>
      <c r="BA222" s="27" t="n">
        <v>5</v>
      </c>
      <c r="BB222" s="27" t="n"/>
      <c r="BC222" s="27" t="n"/>
      <c r="BD222" s="27" t="n">
        <v>15183</v>
      </c>
      <c r="BE222" s="27" t="n">
        <v>5061</v>
      </c>
      <c r="BF222" s="27" t="inlineStr">
        <is>
          <t>7591.5</t>
        </is>
      </c>
      <c r="BG222" s="27" t="inlineStr">
        <is>
          <t>2530.5</t>
        </is>
      </c>
      <c r="BH222" s="22" t="n">
        <v>45727</v>
      </c>
      <c r="BI222" s="23" t="n"/>
      <c r="BJ222" s="27" t="n"/>
      <c r="BK222" s="27" t="n"/>
      <c r="BL222" s="27" t="n"/>
      <c r="BM222" s="27" t="n"/>
      <c r="BN222" s="27" t="n"/>
      <c r="BO222" s="24" t="n"/>
      <c r="BP222" s="24" t="n"/>
      <c r="BQ222" s="24" t="n"/>
      <c r="BR222" s="24" t="n"/>
      <c r="BS222" s="24" t="n"/>
      <c r="BT222" s="24" t="n"/>
      <c r="BU222" s="24" t="n"/>
      <c r="BV222" s="24" t="n"/>
      <c r="BW222" s="24">
        <f>+VLOOKUP(C222,[1]CV2460!$A$5:$N$900,14,FALSE)</f>
        <v/>
      </c>
      <c r="BX222" s="24">
        <f>+VLOOKUP(C222,[1]CV2520!$A$5:$N$900,14,FALSE)</f>
        <v/>
      </c>
      <c r="BY222" s="24">
        <f>+VLOOKUP(C222,CV!$A$5:$N$896,14,FALSE)</f>
        <v/>
      </c>
      <c r="BZ222" s="24">
        <f>SUBTOTAL(9,BO222:BY222)</f>
        <v/>
      </c>
      <c r="CA222" s="27" t="n"/>
      <c r="CB222" s="27" t="n"/>
      <c r="CC222" s="27" t="n"/>
      <c r="CD222" s="27" t="n"/>
    </row>
    <row r="223">
      <c r="A223" s="19">
        <f>+C223</f>
        <v/>
      </c>
      <c r="B223" s="27">
        <f>+VLOOKUP(A223,'BASE 2540'!$A$2:$B$500,2,FALSE)</f>
        <v/>
      </c>
      <c r="C223" s="27" t="n">
        <v>856745</v>
      </c>
      <c r="D223" s="27" t="inlineStr">
        <is>
          <t>Navarro</t>
        </is>
      </c>
      <c r="E223" s="27" t="inlineStr">
        <is>
          <t>Zamudio</t>
        </is>
      </c>
      <c r="F223" s="27" t="inlineStr">
        <is>
          <t xml:space="preserve">Cecilia </t>
        </is>
      </c>
      <c r="G223" s="27">
        <f>+CONCATENATE(D223,"  ",E223," ",F223,)</f>
        <v/>
      </c>
      <c r="H223" s="27" t="inlineStr">
        <is>
          <t>AS</t>
        </is>
      </c>
      <c r="I223" s="27" t="n"/>
      <c r="J223" s="27" t="n">
        <v>2</v>
      </c>
      <c r="K223" s="27" t="inlineStr">
        <is>
          <t>Centro</t>
        </is>
      </c>
      <c r="L223" s="27" t="inlineStr">
        <is>
          <t>TAX</t>
        </is>
      </c>
      <c r="M223" s="27" t="n"/>
      <c r="N223" s="27" t="n"/>
      <c r="O223" s="27" t="n"/>
      <c r="P223" s="27" t="inlineStr">
        <is>
          <t>LIC-DINV-18</t>
        </is>
      </c>
      <c r="Q223" s="27" t="inlineStr">
        <is>
          <t>LI</t>
        </is>
      </c>
      <c r="R223" s="27" t="inlineStr">
        <is>
          <t>2L25</t>
        </is>
      </c>
      <c r="S223" s="27" t="inlineStr">
        <is>
          <t>F</t>
        </is>
      </c>
      <c r="T223" s="27" t="inlineStr">
        <is>
          <t>RI</t>
        </is>
      </c>
      <c r="U223" s="27" t="inlineStr">
        <is>
          <t>-</t>
        </is>
      </c>
      <c r="V223" s="27" t="inlineStr">
        <is>
          <t>24-APR-25 00:00:00</t>
        </is>
      </c>
      <c r="W223" s="27" t="n">
        <v>202460</v>
      </c>
      <c r="X223" s="27" t="inlineStr">
        <is>
          <t>Matutino</t>
        </is>
      </c>
      <c r="Y223" s="27" t="inlineStr">
        <is>
          <t xml:space="preserve"> No especificada</t>
        </is>
      </c>
      <c r="Z223" s="27" t="n"/>
      <c r="AA223" s="27" t="n">
        <v>-5635518068</v>
      </c>
      <c r="AB223" s="27" t="inlineStr">
        <is>
          <t>NAZC050307MDFVMCA8</t>
        </is>
      </c>
      <c r="AC223" s="22" t="n">
        <v>38418</v>
      </c>
      <c r="AD223" s="22" t="n">
        <v>45747</v>
      </c>
      <c r="AE223" s="23" t="inlineStr">
        <is>
          <t>navarromar07ofarrill@gmail.com</t>
        </is>
      </c>
      <c r="AF223" s="27" t="inlineStr">
        <is>
          <t>00856745@red.unid.mx</t>
        </is>
      </c>
      <c r="AG223" s="27" t="n">
        <v>14740</v>
      </c>
      <c r="AH223" s="27" t="n">
        <v>40</v>
      </c>
      <c r="AI223" s="27" t="n">
        <v>0</v>
      </c>
      <c r="AJ223" s="27" t="n">
        <v>40</v>
      </c>
      <c r="AK223" s="27" t="n">
        <v>40</v>
      </c>
      <c r="AL223" s="27" t="n">
        <v>0</v>
      </c>
      <c r="AM223" s="27" t="inlineStr">
        <is>
          <t>20/07/2024 10:01:45 a. m.</t>
        </is>
      </c>
      <c r="AN223" s="27" t="n">
        <v>3</v>
      </c>
      <c r="AO223" s="27" t="n">
        <v>40</v>
      </c>
      <c r="AP223" s="27" t="inlineStr">
        <is>
          <t>2391.3</t>
        </is>
      </c>
      <c r="AQ223" s="27" t="n">
        <v>40</v>
      </c>
      <c r="AR223" s="27" t="inlineStr">
        <is>
          <t>2391.3</t>
        </is>
      </c>
      <c r="AS223" s="27" t="n">
        <v>40</v>
      </c>
      <c r="AT223" s="27" t="inlineStr">
        <is>
          <t>2391.3</t>
        </is>
      </c>
      <c r="AU223" s="27" t="n">
        <v>0</v>
      </c>
      <c r="AV223" s="27" t="n">
        <v>0</v>
      </c>
      <c r="AW223" s="27" t="n">
        <v>0</v>
      </c>
      <c r="AX223" s="27" t="n">
        <v>0</v>
      </c>
      <c r="AY223" s="27" t="n">
        <v>0</v>
      </c>
      <c r="AZ223" s="27" t="n">
        <v>0</v>
      </c>
      <c r="BA223" s="27" t="n">
        <v>5</v>
      </c>
      <c r="BB223" s="27" t="n"/>
      <c r="BC223" s="27" t="n"/>
      <c r="BD223" s="27" t="n">
        <v>15942</v>
      </c>
      <c r="BE223" s="27" t="n">
        <v>5314</v>
      </c>
      <c r="BF223" s="27" t="inlineStr">
        <is>
          <t>9565.2</t>
        </is>
      </c>
      <c r="BG223" s="27" t="inlineStr">
        <is>
          <t>3188.4</t>
        </is>
      </c>
      <c r="BH223" s="22" t="n">
        <v>45747</v>
      </c>
      <c r="BI223" s="23" t="n"/>
      <c r="BJ223" s="27" t="n"/>
      <c r="BK223" s="27" t="n"/>
      <c r="BL223" s="27" t="n"/>
      <c r="BM223" s="27" t="n"/>
      <c r="BN223" s="27" t="n"/>
      <c r="BO223" s="24" t="n"/>
      <c r="BP223" s="24" t="n"/>
      <c r="BQ223" s="24" t="n"/>
      <c r="BR223" s="24" t="n"/>
      <c r="BS223" s="24" t="n"/>
      <c r="BT223" s="24" t="n"/>
      <c r="BU223" s="24" t="n"/>
      <c r="BV223" s="24" t="n"/>
      <c r="BW223" s="24">
        <f>+VLOOKUP(C223,[1]CV2460!$A$5:$N$900,14,FALSE)</f>
        <v/>
      </c>
      <c r="BX223" s="24">
        <f>+VLOOKUP(C223,[1]CV2520!$A$5:$N$900,14,FALSE)</f>
        <v/>
      </c>
      <c r="BY223" s="24">
        <f>+VLOOKUP(C223,CV!$A$5:$N$896,14,FALSE)</f>
        <v/>
      </c>
      <c r="BZ223" s="24">
        <f>SUBTOTAL(9,BO223:BY223)</f>
        <v/>
      </c>
      <c r="CA223" s="27" t="n"/>
      <c r="CB223" s="27" t="n"/>
      <c r="CC223" s="27" t="n"/>
      <c r="CD223" s="27" t="n"/>
    </row>
    <row r="224">
      <c r="A224" s="19">
        <f>+C224</f>
        <v/>
      </c>
      <c r="B224" s="27">
        <f>+VLOOKUP(A224,'BASE 2540'!$A$2:$B$500,2,FALSE)</f>
        <v/>
      </c>
      <c r="C224" s="27" t="n">
        <v>856891</v>
      </c>
      <c r="D224" s="27" t="inlineStr">
        <is>
          <t>Terrazas</t>
        </is>
      </c>
      <c r="E224" s="27" t="inlineStr">
        <is>
          <t>Fernandez</t>
        </is>
      </c>
      <c r="F224" s="27" t="inlineStr">
        <is>
          <t>Valeria Berenice</t>
        </is>
      </c>
      <c r="G224" s="27">
        <f>+CONCATENATE(D224,"  ",E224," ",F224,)</f>
        <v/>
      </c>
      <c r="H224" s="27" t="inlineStr">
        <is>
          <t>AS</t>
        </is>
      </c>
      <c r="I224" s="27" t="n"/>
      <c r="J224" s="27" t="n">
        <v>2</v>
      </c>
      <c r="K224" s="27" t="inlineStr">
        <is>
          <t>Centro</t>
        </is>
      </c>
      <c r="L224" s="27" t="inlineStr">
        <is>
          <t>TAX</t>
        </is>
      </c>
      <c r="M224" s="27" t="n"/>
      <c r="N224" s="27" t="n"/>
      <c r="O224" s="27" t="n"/>
      <c r="P224" s="27" t="inlineStr">
        <is>
          <t>LIC-DAEM-18</t>
        </is>
      </c>
      <c r="Q224" s="27" t="inlineStr">
        <is>
          <t>LI</t>
        </is>
      </c>
      <c r="R224" s="27" t="inlineStr">
        <is>
          <t>2A25</t>
        </is>
      </c>
      <c r="S224" s="27" t="inlineStr">
        <is>
          <t>F</t>
        </is>
      </c>
      <c r="T224" s="27" t="inlineStr">
        <is>
          <t>RI</t>
        </is>
      </c>
      <c r="U224" s="27" t="inlineStr">
        <is>
          <t>-</t>
        </is>
      </c>
      <c r="V224" s="27" t="inlineStr">
        <is>
          <t>25-APR-25 00:00:00</t>
        </is>
      </c>
      <c r="W224" s="27" t="n">
        <v>202460</v>
      </c>
      <c r="X224" s="27" t="inlineStr">
        <is>
          <t>Matutino</t>
        </is>
      </c>
      <c r="Y224" s="27" t="inlineStr">
        <is>
          <t xml:space="preserve"> No especificada</t>
        </is>
      </c>
      <c r="Z224" s="27" t="n"/>
      <c r="AA224" s="27" t="n">
        <v>-5570798365</v>
      </c>
      <c r="AB224" s="27" t="inlineStr">
        <is>
          <t>TEFV060620MDFRRLA6</t>
        </is>
      </c>
      <c r="AC224" s="22" t="n">
        <v>38888</v>
      </c>
      <c r="AD224" s="22" t="n">
        <v>45782</v>
      </c>
      <c r="AE224" s="23" t="inlineStr">
        <is>
          <t>vgallegos318@gmail.com</t>
        </is>
      </c>
      <c r="AF224" s="27" t="inlineStr">
        <is>
          <t>00856891@red.unid.mx</t>
        </is>
      </c>
      <c r="AG224" s="27" t="n">
        <v>8700</v>
      </c>
      <c r="AH224" s="27" t="n">
        <v>40</v>
      </c>
      <c r="AI224" s="27" t="n">
        <v>0</v>
      </c>
      <c r="AJ224" s="27" t="n">
        <v>40</v>
      </c>
      <c r="AK224" s="27" t="n">
        <v>40</v>
      </c>
      <c r="AL224" s="27" t="n">
        <v>0</v>
      </c>
      <c r="AM224" s="27" t="inlineStr">
        <is>
          <t>22/07/2024 12:20:23 p. m.</t>
        </is>
      </c>
      <c r="AN224" s="27" t="n">
        <v>3</v>
      </c>
      <c r="AO224" s="27" t="n">
        <v>40</v>
      </c>
      <c r="AP224" s="27" t="inlineStr">
        <is>
          <t>2024.4</t>
        </is>
      </c>
      <c r="AQ224" s="27" t="n">
        <v>40</v>
      </c>
      <c r="AR224" s="27" t="inlineStr">
        <is>
          <t>2024.4</t>
        </is>
      </c>
      <c r="AS224" s="27" t="n">
        <v>40</v>
      </c>
      <c r="AT224" s="27" t="inlineStr">
        <is>
          <t>2024.4</t>
        </is>
      </c>
      <c r="AU224" s="27" t="n">
        <v>0</v>
      </c>
      <c r="AV224" s="27" t="n">
        <v>0</v>
      </c>
      <c r="AW224" s="27" t="n">
        <v>0</v>
      </c>
      <c r="AX224" s="27" t="n">
        <v>0</v>
      </c>
      <c r="AY224" s="27" t="n">
        <v>0</v>
      </c>
      <c r="AZ224" s="27" t="n">
        <v>0</v>
      </c>
      <c r="BA224" s="27" t="n">
        <v>7</v>
      </c>
      <c r="BB224" s="27" t="n"/>
      <c r="BC224" s="27" t="n"/>
      <c r="BD224" s="27" t="n">
        <v>15183</v>
      </c>
      <c r="BE224" s="27" t="n">
        <v>5061</v>
      </c>
      <c r="BF224" s="27" t="inlineStr">
        <is>
          <t>9109.8</t>
        </is>
      </c>
      <c r="BG224" s="27" t="inlineStr">
        <is>
          <t>3036.6</t>
        </is>
      </c>
      <c r="BH224" s="22" t="n">
        <v>45737</v>
      </c>
      <c r="BI224" s="23" t="n"/>
      <c r="BJ224" s="27" t="n"/>
      <c r="BK224" s="27" t="n"/>
      <c r="BL224" s="27" t="n"/>
      <c r="BM224" s="27" t="n"/>
      <c r="BN224" s="27" t="n"/>
      <c r="BO224" s="24" t="n"/>
      <c r="BP224" s="24" t="n"/>
      <c r="BQ224" s="24" t="n"/>
      <c r="BR224" s="24" t="n"/>
      <c r="BS224" s="24" t="n"/>
      <c r="BT224" s="24" t="n"/>
      <c r="BU224" s="24" t="n"/>
      <c r="BV224" s="24" t="n"/>
      <c r="BW224" s="24">
        <f>+VLOOKUP(C224,[1]CV2460!$A$5:$N$900,14,FALSE)</f>
        <v/>
      </c>
      <c r="BX224" s="24">
        <f>+VLOOKUP(C224,[1]CV2520!$A$5:$N$900,14,FALSE)</f>
        <v/>
      </c>
      <c r="BY224" s="24">
        <f>+VLOOKUP(C224,CV!$A$5:$N$896,14,FALSE)</f>
        <v/>
      </c>
      <c r="BZ224" s="24">
        <f>SUBTOTAL(9,BO224:BY224)</f>
        <v/>
      </c>
      <c r="CA224" s="27" t="n"/>
      <c r="CB224" s="27" t="n"/>
      <c r="CC224" s="27" t="n"/>
      <c r="CD224" s="27" t="n"/>
    </row>
    <row r="225">
      <c r="A225" s="19">
        <f>+C225</f>
        <v/>
      </c>
      <c r="B225" s="27">
        <f>+VLOOKUP(A225,'BASE 2540'!$A$2:$B$500,2,FALSE)</f>
        <v/>
      </c>
      <c r="C225" s="27" t="n">
        <v>857071</v>
      </c>
      <c r="D225" s="27" t="inlineStr">
        <is>
          <t>Robles</t>
        </is>
      </c>
      <c r="E225" s="27" t="inlineStr">
        <is>
          <t>Valadez</t>
        </is>
      </c>
      <c r="F225" s="27" t="inlineStr">
        <is>
          <t>America Alondra</t>
        </is>
      </c>
      <c r="G225" s="27">
        <f>+CONCATENATE(D225,"  ",E225," ",F225,)</f>
        <v/>
      </c>
      <c r="H225" s="27" t="inlineStr">
        <is>
          <t>AS</t>
        </is>
      </c>
      <c r="I225" s="27" t="n"/>
      <c r="J225" s="27" t="n">
        <v>2</v>
      </c>
      <c r="K225" s="27" t="inlineStr">
        <is>
          <t>Centro</t>
        </is>
      </c>
      <c r="L225" s="27" t="inlineStr">
        <is>
          <t>TAX</t>
        </is>
      </c>
      <c r="M225" s="27" t="n"/>
      <c r="N225" s="27" t="n"/>
      <c r="O225" s="27" t="n"/>
      <c r="P225" s="27" t="inlineStr">
        <is>
          <t>LIC-DSGD-18</t>
        </is>
      </c>
      <c r="Q225" s="27" t="inlineStr">
        <is>
          <t>LI</t>
        </is>
      </c>
      <c r="R225" s="27" t="inlineStr">
        <is>
          <t>2L25</t>
        </is>
      </c>
      <c r="S225" s="27" t="inlineStr">
        <is>
          <t>F</t>
        </is>
      </c>
      <c r="T225" s="27" t="inlineStr">
        <is>
          <t>RI</t>
        </is>
      </c>
      <c r="U225" s="27" t="inlineStr">
        <is>
          <t>-</t>
        </is>
      </c>
      <c r="V225" s="27" t="inlineStr">
        <is>
          <t>23-APR-25 00:00:00</t>
        </is>
      </c>
      <c r="W225" s="27" t="n">
        <v>202460</v>
      </c>
      <c r="X225" s="27" t="inlineStr">
        <is>
          <t>Matutino</t>
        </is>
      </c>
      <c r="Y225" s="27" t="inlineStr">
        <is>
          <t xml:space="preserve"> No especificada</t>
        </is>
      </c>
      <c r="Z225" s="27" t="n"/>
      <c r="AA225" s="27" t="n">
        <v>-5628067274</v>
      </c>
      <c r="AB225" s="27" t="inlineStr">
        <is>
          <t>ROVA050125MNLBLMA0</t>
        </is>
      </c>
      <c r="AC225" s="22" t="n">
        <v>38377</v>
      </c>
      <c r="AD225" s="27" t="inlineStr">
        <is>
          <t>09/05/2025 05:10:04 p. m.</t>
        </is>
      </c>
      <c r="AE225" s="23" t="inlineStr">
        <is>
          <t>alondraarv@icloud.com</t>
        </is>
      </c>
      <c r="AF225" s="27" t="inlineStr">
        <is>
          <t>00857071@red.unid.mx</t>
        </is>
      </c>
      <c r="AG225" s="27" t="n">
        <v>15270</v>
      </c>
      <c r="AH225" s="27" t="n">
        <v>10</v>
      </c>
      <c r="AI225" s="27" t="n">
        <v>0</v>
      </c>
      <c r="AJ225" s="27" t="n">
        <v>10</v>
      </c>
      <c r="AK225" s="27" t="n">
        <v>10</v>
      </c>
      <c r="AL225" s="27" t="n">
        <v>0</v>
      </c>
      <c r="AM225" s="27" t="inlineStr">
        <is>
          <t>22/07/2024 03:10:33 p. m.</t>
        </is>
      </c>
      <c r="AN225" s="27" t="n">
        <v>3</v>
      </c>
      <c r="AO225" s="27" t="n">
        <v>10</v>
      </c>
      <c r="AP225" s="27" t="inlineStr">
        <is>
          <t>2530.5</t>
        </is>
      </c>
      <c r="AQ225" s="27" t="n">
        <v>10</v>
      </c>
      <c r="AR225" s="27" t="inlineStr">
        <is>
          <t>2530.5</t>
        </is>
      </c>
      <c r="AS225" s="27" t="n">
        <v>10</v>
      </c>
      <c r="AT225" s="27" t="inlineStr">
        <is>
          <t>2530.5</t>
        </is>
      </c>
      <c r="AU225" s="27" t="n">
        <v>0</v>
      </c>
      <c r="AV225" s="27" t="n">
        <v>0</v>
      </c>
      <c r="AW225" s="27" t="n">
        <v>0</v>
      </c>
      <c r="AX225" s="27" t="n">
        <v>0</v>
      </c>
      <c r="AY225" s="27" t="n">
        <v>0</v>
      </c>
      <c r="AZ225" s="27" t="n">
        <v>0</v>
      </c>
      <c r="BA225" s="27" t="n">
        <v>5</v>
      </c>
      <c r="BB225" s="27" t="n"/>
      <c r="BC225" s="27" t="n"/>
      <c r="BD225" s="27" t="n">
        <v>15183</v>
      </c>
      <c r="BE225" s="27" t="n">
        <v>5061</v>
      </c>
      <c r="BF225" s="27" t="inlineStr">
        <is>
          <t>13664.7</t>
        </is>
      </c>
      <c r="BG225" s="27" t="inlineStr">
        <is>
          <t>4554.9</t>
        </is>
      </c>
      <c r="BH225" s="22" t="n">
        <v>45747</v>
      </c>
      <c r="BI225" s="23" t="n"/>
      <c r="BJ225" s="27" t="n"/>
      <c r="BK225" s="27" t="n"/>
      <c r="BL225" s="27" t="n"/>
      <c r="BM225" s="27" t="n"/>
      <c r="BN225" s="27" t="n"/>
      <c r="BO225" s="24" t="n"/>
      <c r="BP225" s="24" t="n"/>
      <c r="BQ225" s="24" t="n"/>
      <c r="BR225" s="24" t="n"/>
      <c r="BS225" s="24" t="n"/>
      <c r="BT225" s="24" t="n"/>
      <c r="BU225" s="24" t="n"/>
      <c r="BV225" s="24" t="n"/>
      <c r="BW225" s="24">
        <f>+VLOOKUP(C225,[1]CV2460!$A$5:$N$900,14,FALSE)</f>
        <v/>
      </c>
      <c r="BX225" s="24">
        <f>+VLOOKUP(C225,[1]CV2520!$A$5:$N$900,14,FALSE)</f>
        <v/>
      </c>
      <c r="BY225" s="24">
        <f>+VLOOKUP(C225,CV!$A$5:$N$896,14,FALSE)</f>
        <v/>
      </c>
      <c r="BZ225" s="24">
        <f>SUBTOTAL(9,BO225:BY225)</f>
        <v/>
      </c>
      <c r="CA225" s="27" t="n"/>
      <c r="CB225" s="27" t="n"/>
      <c r="CC225" s="27" t="n"/>
      <c r="CD225" s="27" t="n"/>
    </row>
    <row r="226">
      <c r="A226" s="19">
        <f>+C226</f>
        <v/>
      </c>
      <c r="B226" s="27">
        <f>+VLOOKUP(A226,'BASE 2540'!$A$2:$B$500,2,FALSE)</f>
        <v/>
      </c>
      <c r="C226" s="27" t="n">
        <v>857300</v>
      </c>
      <c r="D226" s="27" t="inlineStr">
        <is>
          <t>Alvarez</t>
        </is>
      </c>
      <c r="E226" s="27" t="inlineStr">
        <is>
          <t>Carta</t>
        </is>
      </c>
      <c r="F226" s="27" t="inlineStr">
        <is>
          <t>Fatima Danae</t>
        </is>
      </c>
      <c r="G226" s="27">
        <f>+CONCATENATE(D226,"  ",E226," ",F226,)</f>
        <v/>
      </c>
      <c r="H226" s="27" t="inlineStr">
        <is>
          <t>AS</t>
        </is>
      </c>
      <c r="I226" s="27" t="n"/>
      <c r="J226" s="27" t="n">
        <v>2</v>
      </c>
      <c r="K226" s="27" t="inlineStr">
        <is>
          <t>Centro</t>
        </is>
      </c>
      <c r="L226" s="27" t="inlineStr">
        <is>
          <t>TAX</t>
        </is>
      </c>
      <c r="M226" s="27" t="n"/>
      <c r="N226" s="27" t="n"/>
      <c r="O226" s="27" t="n"/>
      <c r="P226" s="27" t="inlineStr">
        <is>
          <t>LIC-SYSC-18</t>
        </is>
      </c>
      <c r="Q226" s="27" t="inlineStr">
        <is>
          <t>LI</t>
        </is>
      </c>
      <c r="R226" s="27" t="inlineStr">
        <is>
          <t>2L25</t>
        </is>
      </c>
      <c r="S226" s="27" t="inlineStr">
        <is>
          <t>F</t>
        </is>
      </c>
      <c r="T226" s="27" t="inlineStr">
        <is>
          <t>RI</t>
        </is>
      </c>
      <c r="U226" s="27" t="inlineStr">
        <is>
          <t>-</t>
        </is>
      </c>
      <c r="V226" s="27" t="inlineStr">
        <is>
          <t>23-APR-25 00:00:00</t>
        </is>
      </c>
      <c r="W226" s="27" t="n">
        <v>202460</v>
      </c>
      <c r="X226" s="27" t="inlineStr">
        <is>
          <t>Matutino</t>
        </is>
      </c>
      <c r="Y226" s="27" t="inlineStr">
        <is>
          <t xml:space="preserve"> No especificada</t>
        </is>
      </c>
      <c r="Z226" s="27" t="n"/>
      <c r="AA226" s="27" t="n">
        <v>-5547765650</v>
      </c>
      <c r="AB226" s="27" t="inlineStr">
        <is>
          <t>AACF060615MDFLRTA0</t>
        </is>
      </c>
      <c r="AC226" s="22" t="n">
        <v>38883</v>
      </c>
      <c r="AD226" s="22" t="n">
        <v>45779</v>
      </c>
      <c r="AE226" s="23" t="inlineStr">
        <is>
          <t>danaecas.123@gmail.com</t>
        </is>
      </c>
      <c r="AF226" s="27" t="inlineStr">
        <is>
          <t>00857300@red.unid.mx</t>
        </is>
      </c>
      <c r="AG226" s="27" t="n">
        <v>10600</v>
      </c>
      <c r="AH226" s="27" t="n">
        <v>50</v>
      </c>
      <c r="AI226" s="27" t="n">
        <v>0</v>
      </c>
      <c r="AJ226" s="27" t="n">
        <v>50</v>
      </c>
      <c r="AK226" s="27" t="n">
        <v>50</v>
      </c>
      <c r="AL226" s="27" t="n">
        <v>0</v>
      </c>
      <c r="AM226" s="27" t="inlineStr">
        <is>
          <t>23/07/2024 02:11:12 p. m.</t>
        </is>
      </c>
      <c r="AN226" s="27" t="n">
        <v>3</v>
      </c>
      <c r="AO226" s="27" t="n">
        <v>50</v>
      </c>
      <c r="AP226" s="27" t="inlineStr">
        <is>
          <t>2530.5</t>
        </is>
      </c>
      <c r="AQ226" s="27" t="n">
        <v>50</v>
      </c>
      <c r="AR226" s="27" t="inlineStr">
        <is>
          <t>2530.5</t>
        </is>
      </c>
      <c r="AS226" s="27" t="n">
        <v>50</v>
      </c>
      <c r="AT226" s="27" t="inlineStr">
        <is>
          <t>2530.5</t>
        </is>
      </c>
      <c r="AU226" s="27" t="n">
        <v>0</v>
      </c>
      <c r="AV226" s="27" t="n">
        <v>0</v>
      </c>
      <c r="AW226" s="27" t="n">
        <v>0</v>
      </c>
      <c r="AX226" s="27" t="n">
        <v>0</v>
      </c>
      <c r="AY226" s="27" t="n">
        <v>0</v>
      </c>
      <c r="AZ226" s="27" t="n">
        <v>0</v>
      </c>
      <c r="BA226" s="27" t="n">
        <v>5</v>
      </c>
      <c r="BB226" s="27" t="n"/>
      <c r="BC226" s="27" t="n"/>
      <c r="BD226" s="27" t="n">
        <v>15183</v>
      </c>
      <c r="BE226" s="27" t="n">
        <v>5061</v>
      </c>
      <c r="BF226" s="27" t="inlineStr">
        <is>
          <t>7591.5</t>
        </is>
      </c>
      <c r="BG226" s="27" t="inlineStr">
        <is>
          <t>2530.5</t>
        </is>
      </c>
      <c r="BH226" s="22" t="n">
        <v>45744</v>
      </c>
      <c r="BI226" s="23" t="n"/>
      <c r="BJ226" s="27" t="n"/>
      <c r="BK226" s="27" t="n"/>
      <c r="BL226" s="27" t="n"/>
      <c r="BM226" s="27" t="n"/>
      <c r="BN226" s="27" t="n"/>
      <c r="BO226" s="24" t="n"/>
      <c r="BP226" s="24" t="n"/>
      <c r="BQ226" s="24" t="n"/>
      <c r="BR226" s="24" t="n"/>
      <c r="BS226" s="24" t="n"/>
      <c r="BT226" s="24" t="n"/>
      <c r="BU226" s="24" t="n"/>
      <c r="BV226" s="24" t="n"/>
      <c r="BW226" s="24">
        <f>+VLOOKUP(C226,[1]CV2460!$A$5:$N$900,14,FALSE)</f>
        <v/>
      </c>
      <c r="BX226" s="24">
        <f>+VLOOKUP(C226,[1]CV2520!$A$5:$N$900,14,FALSE)</f>
        <v/>
      </c>
      <c r="BY226" s="24">
        <f>+VLOOKUP(C226,CV!$A$5:$N$896,14,FALSE)</f>
        <v/>
      </c>
      <c r="BZ226" s="24">
        <f>SUBTOTAL(9,BO226:BY226)</f>
        <v/>
      </c>
      <c r="CA226" s="27" t="n"/>
      <c r="CB226" s="27" t="n"/>
      <c r="CC226" s="27" t="n"/>
      <c r="CD226" s="27" t="n"/>
    </row>
    <row r="227">
      <c r="A227" s="19">
        <f>+C227</f>
        <v/>
      </c>
      <c r="B227" s="27">
        <f>+VLOOKUP(A227,'BASE 2540'!$A$2:$B$500,2,FALSE)</f>
        <v/>
      </c>
      <c r="C227" s="27" t="n">
        <v>857482</v>
      </c>
      <c r="D227" s="27" t="inlineStr">
        <is>
          <t>Villa</t>
        </is>
      </c>
      <c r="E227" s="27" t="inlineStr">
        <is>
          <t>Hernandez</t>
        </is>
      </c>
      <c r="F227" s="27" t="inlineStr">
        <is>
          <t>Edna Atalia</t>
        </is>
      </c>
      <c r="G227" s="27">
        <f>+CONCATENATE(D227,"  ",E227," ",F227,)</f>
        <v/>
      </c>
      <c r="H227" s="27" t="inlineStr">
        <is>
          <t>AS</t>
        </is>
      </c>
      <c r="I227" s="27" t="n"/>
      <c r="J227" s="27" t="n">
        <v>2</v>
      </c>
      <c r="K227" s="27" t="inlineStr">
        <is>
          <t>Centro</t>
        </is>
      </c>
      <c r="L227" s="27" t="inlineStr">
        <is>
          <t>TAX</t>
        </is>
      </c>
      <c r="M227" s="27" t="n"/>
      <c r="N227" s="27" t="n"/>
      <c r="O227" s="27" t="n"/>
      <c r="P227" s="27" t="inlineStr">
        <is>
          <t>LIC-MEES-18</t>
        </is>
      </c>
      <c r="Q227" s="27" t="inlineStr">
        <is>
          <t>LI</t>
        </is>
      </c>
      <c r="R227" s="27" t="inlineStr">
        <is>
          <t>2L25</t>
        </is>
      </c>
      <c r="S227" s="27" t="inlineStr">
        <is>
          <t>F</t>
        </is>
      </c>
      <c r="T227" s="27" t="inlineStr">
        <is>
          <t>RI</t>
        </is>
      </c>
      <c r="U227" s="27" t="inlineStr">
        <is>
          <t>-</t>
        </is>
      </c>
      <c r="V227" s="27" t="inlineStr">
        <is>
          <t>25-APR-25 00:00:00</t>
        </is>
      </c>
      <c r="W227" s="27" t="n">
        <v>202460</v>
      </c>
      <c r="X227" s="27" t="inlineStr">
        <is>
          <t>Matutino</t>
        </is>
      </c>
      <c r="Y227" s="27" t="inlineStr">
        <is>
          <t xml:space="preserve"> No especificada</t>
        </is>
      </c>
      <c r="Z227" s="27" t="n"/>
      <c r="AA227" s="27" t="n">
        <v>-5524112451</v>
      </c>
      <c r="AB227" s="27" t="inlineStr">
        <is>
          <t>VIHE050712MDFLRDA3</t>
        </is>
      </c>
      <c r="AC227" s="22" t="n">
        <v>38545</v>
      </c>
      <c r="AD227" s="22" t="n">
        <v>45782</v>
      </c>
      <c r="AE227" s="23" t="inlineStr">
        <is>
          <t>hs1.atalia@gmail.com</t>
        </is>
      </c>
      <c r="AF227" s="27" t="inlineStr">
        <is>
          <t>00857482@red.unid.mx</t>
        </is>
      </c>
      <c r="AG227" s="27" t="n">
        <v>16500</v>
      </c>
      <c r="AH227" s="27" t="n">
        <v>55</v>
      </c>
      <c r="AI227" s="27" t="n">
        <v>0</v>
      </c>
      <c r="AJ227" s="27" t="n">
        <v>55</v>
      </c>
      <c r="AK227" s="27" t="n">
        <v>55</v>
      </c>
      <c r="AL227" s="27" t="n">
        <v>0</v>
      </c>
      <c r="AM227" s="27" t="inlineStr">
        <is>
          <t>24/07/2024 04:50:30 p. m.</t>
        </is>
      </c>
      <c r="AN227" s="27" t="n">
        <v>3</v>
      </c>
      <c r="AO227" s="27" t="n">
        <v>55</v>
      </c>
      <c r="AP227" s="27" t="inlineStr">
        <is>
          <t>2783.55</t>
        </is>
      </c>
      <c r="AQ227" s="27" t="n">
        <v>55</v>
      </c>
      <c r="AR227" s="27" t="inlineStr">
        <is>
          <t>2783.55</t>
        </is>
      </c>
      <c r="AS227" s="27" t="n">
        <v>55</v>
      </c>
      <c r="AT227" s="27" t="inlineStr">
        <is>
          <t>2783.55</t>
        </is>
      </c>
      <c r="AU227" s="27" t="n">
        <v>0</v>
      </c>
      <c r="AV227" s="27" t="n">
        <v>0</v>
      </c>
      <c r="AW227" s="27" t="n">
        <v>0</v>
      </c>
      <c r="AX227" s="27" t="n">
        <v>0</v>
      </c>
      <c r="AY227" s="27" t="n">
        <v>0</v>
      </c>
      <c r="AZ227" s="27" t="n">
        <v>0</v>
      </c>
      <c r="BA227" s="27" t="n">
        <v>5</v>
      </c>
      <c r="BB227" s="27" t="n"/>
      <c r="BC227" s="27" t="n"/>
      <c r="BD227" s="27" t="n">
        <v>15183</v>
      </c>
      <c r="BE227" s="27" t="n">
        <v>5061</v>
      </c>
      <c r="BF227" s="27" t="inlineStr">
        <is>
          <t>6832.35</t>
        </is>
      </c>
      <c r="BG227" s="27" t="inlineStr">
        <is>
          <t>2277.45</t>
        </is>
      </c>
      <c r="BH227" s="22" t="n">
        <v>45747</v>
      </c>
      <c r="BI227" s="23" t="n"/>
      <c r="BJ227" s="27" t="n"/>
      <c r="BK227" s="27" t="n"/>
      <c r="BL227" s="27" t="n"/>
      <c r="BM227" s="27" t="n"/>
      <c r="BN227" s="27" t="n"/>
      <c r="BO227" s="24" t="n"/>
      <c r="BP227" s="24" t="n"/>
      <c r="BQ227" s="24" t="n"/>
      <c r="BR227" s="24" t="n"/>
      <c r="BS227" s="24" t="n"/>
      <c r="BT227" s="24" t="n"/>
      <c r="BU227" s="24" t="n"/>
      <c r="BV227" s="24" t="n"/>
      <c r="BW227" s="24">
        <f>+VLOOKUP(C227,[1]CV2460!$A$5:$N$900,14,FALSE)</f>
        <v/>
      </c>
      <c r="BX227" s="24">
        <f>+VLOOKUP(C227,[1]CV2520!$A$5:$N$900,14,FALSE)</f>
        <v/>
      </c>
      <c r="BY227" s="24">
        <f>+VLOOKUP(C227,CV!$A$5:$N$896,14,FALSE)</f>
        <v/>
      </c>
      <c r="BZ227" s="24">
        <f>SUBTOTAL(9,BO227:BY227)</f>
        <v/>
      </c>
      <c r="CA227" s="27" t="n"/>
      <c r="CB227" s="27" t="n"/>
      <c r="CC227" s="27" t="n"/>
      <c r="CD227" s="27" t="n"/>
    </row>
    <row r="228">
      <c r="A228" s="19">
        <f>+C228</f>
        <v/>
      </c>
      <c r="B228" s="27">
        <f>+VLOOKUP(A228,'BASE 2540'!$A$2:$B$500,2,FALSE)</f>
        <v/>
      </c>
      <c r="C228" s="27" t="n">
        <v>857637</v>
      </c>
      <c r="D228" s="27" t="inlineStr">
        <is>
          <t>Gonzalez</t>
        </is>
      </c>
      <c r="E228" s="27" t="inlineStr">
        <is>
          <t>Diaz</t>
        </is>
      </c>
      <c r="F228" s="27" t="inlineStr">
        <is>
          <t xml:space="preserve">Nesthor </t>
        </is>
      </c>
      <c r="G228" s="27">
        <f>+CONCATENATE(D228,"  ",E228," ",F228,)</f>
        <v/>
      </c>
      <c r="H228" s="27" t="inlineStr">
        <is>
          <t>AS</t>
        </is>
      </c>
      <c r="I228" s="27" t="n"/>
      <c r="J228" s="27" t="n">
        <v>2</v>
      </c>
      <c r="K228" s="27" t="inlineStr">
        <is>
          <t>Centro</t>
        </is>
      </c>
      <c r="L228" s="27" t="inlineStr">
        <is>
          <t>TAX</t>
        </is>
      </c>
      <c r="M228" s="27" t="n"/>
      <c r="N228" s="27" t="n"/>
      <c r="O228" s="27" t="n"/>
      <c r="P228" s="27" t="inlineStr">
        <is>
          <t>LIC-DINV-18</t>
        </is>
      </c>
      <c r="Q228" s="27" t="inlineStr">
        <is>
          <t>LI</t>
        </is>
      </c>
      <c r="R228" s="27" t="inlineStr">
        <is>
          <t>2L25</t>
        </is>
      </c>
      <c r="S228" s="27" t="inlineStr">
        <is>
          <t>M</t>
        </is>
      </c>
      <c r="T228" s="27" t="inlineStr">
        <is>
          <t>RI</t>
        </is>
      </c>
      <c r="U228" s="27" t="inlineStr">
        <is>
          <t>-</t>
        </is>
      </c>
      <c r="V228" s="27" t="inlineStr">
        <is>
          <t>30-APR-25 00:00:00</t>
        </is>
      </c>
      <c r="W228" s="27" t="n">
        <v>202460</v>
      </c>
      <c r="X228" s="27" t="inlineStr">
        <is>
          <t>Matutino</t>
        </is>
      </c>
      <c r="Y228" s="27" t="inlineStr">
        <is>
          <t xml:space="preserve"> No especificada</t>
        </is>
      </c>
      <c r="Z228" s="27" t="n"/>
      <c r="AA228" s="27" t="n">
        <v>-5532161980</v>
      </c>
      <c r="AB228" s="27" t="inlineStr">
        <is>
          <t>GODN030323HDFNZSA2</t>
        </is>
      </c>
      <c r="AC228" s="22" t="n">
        <v>37703</v>
      </c>
      <c r="AD228" s="27" t="inlineStr">
        <is>
          <t>09/05/2025 11:39:39 p. m.</t>
        </is>
      </c>
      <c r="AE228" s="23" t="inlineStr">
        <is>
          <t>lilmeet09@hotmail.com</t>
        </is>
      </c>
      <c r="AF228" s="27" t="inlineStr">
        <is>
          <t>00857637@red.unid.mx</t>
        </is>
      </c>
      <c r="AG228" s="27" t="n">
        <v>56334</v>
      </c>
      <c r="AH228" s="27" t="n">
        <v>50</v>
      </c>
      <c r="AI228" s="27" t="n">
        <v>0</v>
      </c>
      <c r="AJ228" s="27" t="n">
        <v>50</v>
      </c>
      <c r="AK228" s="27" t="n">
        <v>50</v>
      </c>
      <c r="AL228" s="27" t="n">
        <v>0</v>
      </c>
      <c r="AM228" s="27" t="inlineStr">
        <is>
          <t>25/07/2024 04:20:25 a. m.</t>
        </is>
      </c>
      <c r="AN228" s="27" t="n">
        <v>3</v>
      </c>
      <c r="AO228" s="27" t="n">
        <v>50</v>
      </c>
      <c r="AP228" s="27" t="inlineStr">
        <is>
          <t>2922.7</t>
        </is>
      </c>
      <c r="AQ228" s="27" t="n">
        <v>50</v>
      </c>
      <c r="AR228" s="27" t="inlineStr">
        <is>
          <t>2922.7</t>
        </is>
      </c>
      <c r="AS228" s="27" t="n">
        <v>50</v>
      </c>
      <c r="AT228" s="27" t="inlineStr">
        <is>
          <t>2922.7</t>
        </is>
      </c>
      <c r="AU228" s="27" t="n">
        <v>0</v>
      </c>
      <c r="AV228" s="27" t="n">
        <v>0</v>
      </c>
      <c r="AW228" s="27" t="n">
        <v>0</v>
      </c>
      <c r="AX228" s="27" t="n">
        <v>0</v>
      </c>
      <c r="AY228" s="27" t="n">
        <v>0</v>
      </c>
      <c r="AZ228" s="27" t="n">
        <v>0</v>
      </c>
      <c r="BA228" s="27" t="n">
        <v>5</v>
      </c>
      <c r="BB228" s="27" t="n"/>
      <c r="BC228" s="27" t="n"/>
      <c r="BD228" s="27" t="n">
        <v>15942</v>
      </c>
      <c r="BE228" s="27" t="n">
        <v>5314</v>
      </c>
      <c r="BF228" s="27" t="n">
        <v>7971</v>
      </c>
      <c r="BG228" s="27" t="n">
        <v>2657</v>
      </c>
      <c r="BH228" s="22" t="n">
        <v>45747</v>
      </c>
      <c r="BI228" s="23" t="n"/>
      <c r="BJ228" s="27" t="n"/>
      <c r="BK228" s="27" t="n"/>
      <c r="BL228" s="27" t="n"/>
      <c r="BM228" s="27" t="n"/>
      <c r="BN228" s="27" t="n"/>
      <c r="BO228" s="24" t="n"/>
      <c r="BP228" s="24" t="n"/>
      <c r="BQ228" s="24" t="n"/>
      <c r="BR228" s="24" t="n"/>
      <c r="BS228" s="24" t="n"/>
      <c r="BT228" s="24" t="n"/>
      <c r="BU228" s="24" t="n"/>
      <c r="BV228" s="24" t="n"/>
      <c r="BW228" s="24">
        <f>+VLOOKUP(C228,[1]CV2460!$A$5:$N$900,14,FALSE)</f>
        <v/>
      </c>
      <c r="BX228" s="24">
        <f>+VLOOKUP(C228,[1]CV2520!$A$5:$N$900,14,FALSE)</f>
        <v/>
      </c>
      <c r="BY228" s="24">
        <f>+VLOOKUP(C228,CV!$A$5:$N$896,14,FALSE)</f>
        <v/>
      </c>
      <c r="BZ228" s="24">
        <f>SUBTOTAL(9,BO228:BY228)</f>
        <v/>
      </c>
      <c r="CA228" s="27" t="n"/>
      <c r="CB228" s="27" t="n"/>
      <c r="CC228" s="27" t="n"/>
      <c r="CD228" s="27" t="n"/>
    </row>
    <row r="229" ht="29" customHeight="1">
      <c r="A229" s="19">
        <f>+C229</f>
        <v/>
      </c>
      <c r="B229" s="27">
        <f>+VLOOKUP(A229,'BASE 2540'!$A$2:$B$500,2,FALSE)</f>
        <v/>
      </c>
      <c r="C229" s="27" t="n">
        <v>857921</v>
      </c>
      <c r="D229" s="27" t="inlineStr">
        <is>
          <t>Vazquez</t>
        </is>
      </c>
      <c r="E229" s="27" t="inlineStr">
        <is>
          <t>Gonzalez</t>
        </is>
      </c>
      <c r="F229" s="27" t="inlineStr">
        <is>
          <t>Maria Fernanda</t>
        </is>
      </c>
      <c r="G229" s="27">
        <f>+CONCATENATE(D229,"  ",E229," ",F229,)</f>
        <v/>
      </c>
      <c r="H229" s="27" t="inlineStr">
        <is>
          <t>AS</t>
        </is>
      </c>
      <c r="I229" s="27" t="n"/>
      <c r="J229" s="27" t="n">
        <v>2</v>
      </c>
      <c r="K229" s="27" t="inlineStr">
        <is>
          <t>Centro</t>
        </is>
      </c>
      <c r="L229" s="27" t="inlineStr">
        <is>
          <t>TAX</t>
        </is>
      </c>
      <c r="M229" s="27" t="n"/>
      <c r="N229" s="27" t="n"/>
      <c r="O229" s="27" t="n"/>
      <c r="P229" s="27" t="inlineStr">
        <is>
          <t>LIC-SYSC-18</t>
        </is>
      </c>
      <c r="Q229" s="27" t="inlineStr">
        <is>
          <t>LI</t>
        </is>
      </c>
      <c r="R229" s="27" t="inlineStr">
        <is>
          <t>2L25</t>
        </is>
      </c>
      <c r="S229" s="27" t="inlineStr">
        <is>
          <t>F</t>
        </is>
      </c>
      <c r="T229" s="27" t="inlineStr">
        <is>
          <t>RI</t>
        </is>
      </c>
      <c r="U229" s="27" t="inlineStr">
        <is>
          <t>-</t>
        </is>
      </c>
      <c r="V229" s="27" t="inlineStr">
        <is>
          <t>23-APR-25 00:00:00</t>
        </is>
      </c>
      <c r="W229" s="27" t="n">
        <v>202460</v>
      </c>
      <c r="X229" s="27" t="inlineStr">
        <is>
          <t>Sin horario</t>
        </is>
      </c>
      <c r="Y229" s="27" t="inlineStr">
        <is>
          <t xml:space="preserve"> No especificada</t>
        </is>
      </c>
      <c r="Z229" s="27" t="n"/>
      <c r="AA229" s="27" t="n"/>
      <c r="AB229" s="27" t="inlineStr">
        <is>
          <t>VAGF031022MDFZNRA1</t>
        </is>
      </c>
      <c r="AC229" s="22" t="n">
        <v>37916</v>
      </c>
      <c r="AD229" s="22" t="n">
        <v>45783</v>
      </c>
      <c r="AE229" s="23" t="inlineStr">
        <is>
          <t>mariafernandavazquezgonzalez@gmail.com</t>
        </is>
      </c>
      <c r="AF229" s="27" t="inlineStr">
        <is>
          <t>00857921@red.unid.mx</t>
        </is>
      </c>
      <c r="AG229" s="27" t="n">
        <v>14100</v>
      </c>
      <c r="AH229" s="27" t="n">
        <v>55</v>
      </c>
      <c r="AI229" s="27" t="n">
        <v>0</v>
      </c>
      <c r="AJ229" s="27" t="n">
        <v>55</v>
      </c>
      <c r="AK229" s="27" t="n">
        <v>55</v>
      </c>
      <c r="AL229" s="27" t="n">
        <v>0</v>
      </c>
      <c r="AM229" s="27" t="inlineStr">
        <is>
          <t>26/07/2024 11:15:48 a. m.</t>
        </is>
      </c>
      <c r="AN229" s="27" t="n">
        <v>3</v>
      </c>
      <c r="AO229" s="27" t="n">
        <v>55</v>
      </c>
      <c r="AP229" s="27" t="inlineStr">
        <is>
          <t>2783.55</t>
        </is>
      </c>
      <c r="AQ229" s="27" t="n">
        <v>55</v>
      </c>
      <c r="AR229" s="27" t="inlineStr">
        <is>
          <t>2783.55</t>
        </is>
      </c>
      <c r="AS229" s="27" t="n">
        <v>55</v>
      </c>
      <c r="AT229" s="27" t="inlineStr">
        <is>
          <t>2783.55</t>
        </is>
      </c>
      <c r="AU229" s="27" t="n">
        <v>0</v>
      </c>
      <c r="AV229" s="27" t="n">
        <v>0</v>
      </c>
      <c r="AW229" s="27" t="n">
        <v>0</v>
      </c>
      <c r="AX229" s="27" t="n">
        <v>0</v>
      </c>
      <c r="AY229" s="27" t="n">
        <v>0</v>
      </c>
      <c r="AZ229" s="27" t="n">
        <v>0</v>
      </c>
      <c r="BA229" s="27" t="n">
        <v>5</v>
      </c>
      <c r="BB229" s="27" t="n"/>
      <c r="BC229" s="27" t="n"/>
      <c r="BD229" s="27" t="n">
        <v>15183</v>
      </c>
      <c r="BE229" s="27" t="n">
        <v>5061</v>
      </c>
      <c r="BF229" s="27" t="inlineStr">
        <is>
          <t>6832.35</t>
        </is>
      </c>
      <c r="BG229" s="27" t="inlineStr">
        <is>
          <t>2277.45</t>
        </is>
      </c>
      <c r="BH229" s="22" t="n">
        <v>45744</v>
      </c>
      <c r="BI229" s="23" t="n"/>
      <c r="BJ229" s="27" t="n"/>
      <c r="BK229" s="27" t="n"/>
      <c r="BL229" s="27" t="n"/>
      <c r="BM229" s="27" t="n"/>
      <c r="BN229" s="27" t="n"/>
      <c r="BO229" s="24" t="n"/>
      <c r="BP229" s="24" t="n"/>
      <c r="BQ229" s="24" t="n"/>
      <c r="BR229" s="24" t="n"/>
      <c r="BS229" s="24" t="n"/>
      <c r="BT229" s="24" t="n"/>
      <c r="BU229" s="24" t="n"/>
      <c r="BV229" s="24" t="n"/>
      <c r="BW229" s="24">
        <f>+VLOOKUP(C229,[1]CV2460!$A$5:$N$900,14,FALSE)</f>
        <v/>
      </c>
      <c r="BX229" s="24">
        <f>+VLOOKUP(C229,[1]CV2520!$A$5:$N$900,14,FALSE)</f>
        <v/>
      </c>
      <c r="BY229" s="24">
        <f>+VLOOKUP(C229,CV!$A$5:$N$896,14,FALSE)</f>
        <v/>
      </c>
      <c r="BZ229" s="24">
        <f>SUBTOTAL(9,BO229:BY229)</f>
        <v/>
      </c>
      <c r="CA229" s="27" t="n"/>
      <c r="CB229" s="27" t="n"/>
      <c r="CC229" s="27" t="n"/>
      <c r="CD229" s="27" t="n"/>
    </row>
    <row r="230">
      <c r="A230" s="19">
        <f>+C230</f>
        <v/>
      </c>
      <c r="B230" s="27">
        <f>+VLOOKUP(A230,'BASE 2540'!$A$2:$B$500,2,FALSE)</f>
        <v/>
      </c>
      <c r="C230" s="27" t="n">
        <v>858931</v>
      </c>
      <c r="D230" s="27" t="inlineStr">
        <is>
          <t>Ramos</t>
        </is>
      </c>
      <c r="E230" s="27" t="inlineStr">
        <is>
          <t>Rivas</t>
        </is>
      </c>
      <c r="F230" s="27" t="inlineStr">
        <is>
          <t>Oscar Enrique</t>
        </is>
      </c>
      <c r="G230" s="27">
        <f>+CONCATENATE(D230,"  ",E230," ",F230,)</f>
        <v/>
      </c>
      <c r="H230" s="27" t="inlineStr">
        <is>
          <t>AS</t>
        </is>
      </c>
      <c r="I230" s="27" t="n"/>
      <c r="J230" s="27" t="n">
        <v>2</v>
      </c>
      <c r="K230" s="27" t="inlineStr">
        <is>
          <t>Centro</t>
        </is>
      </c>
      <c r="L230" s="27" t="inlineStr">
        <is>
          <t>TAX</t>
        </is>
      </c>
      <c r="M230" s="27" t="n"/>
      <c r="N230" s="27" t="n"/>
      <c r="O230" s="27" t="n"/>
      <c r="P230" s="27" t="inlineStr">
        <is>
          <t>LIC-SYSC-18</t>
        </is>
      </c>
      <c r="Q230" s="27" t="inlineStr">
        <is>
          <t>LI</t>
        </is>
      </c>
      <c r="R230" s="27" t="inlineStr">
        <is>
          <t>2L25</t>
        </is>
      </c>
      <c r="S230" s="27" t="inlineStr">
        <is>
          <t>F</t>
        </is>
      </c>
      <c r="T230" s="27" t="inlineStr">
        <is>
          <t>RI</t>
        </is>
      </c>
      <c r="U230" s="27" t="inlineStr">
        <is>
          <t>-</t>
        </is>
      </c>
      <c r="V230" s="27" t="inlineStr">
        <is>
          <t>23-APR-25 00:00:00</t>
        </is>
      </c>
      <c r="W230" s="27" t="n">
        <v>202460</v>
      </c>
      <c r="X230" s="27" t="inlineStr">
        <is>
          <t>Matutino</t>
        </is>
      </c>
      <c r="Y230" s="27" t="inlineStr">
        <is>
          <t xml:space="preserve"> No especificada</t>
        </is>
      </c>
      <c r="Z230" s="27" t="n"/>
      <c r="AA230" s="27" t="n">
        <v>-5563408527</v>
      </c>
      <c r="AB230" s="27" t="inlineStr">
        <is>
          <t>RARO050831HDFMVSA9</t>
        </is>
      </c>
      <c r="AC230" s="22" t="n">
        <v>38595</v>
      </c>
      <c r="AD230" s="22" t="n">
        <v>45789</v>
      </c>
      <c r="AE230" s="23" t="inlineStr">
        <is>
          <t>domingo_3108@outlook.com</t>
        </is>
      </c>
      <c r="AF230" s="27" t="inlineStr">
        <is>
          <t>00858931@red.unid.mx</t>
        </is>
      </c>
      <c r="AG230" s="27" t="n">
        <v>14420</v>
      </c>
      <c r="AH230" s="27" t="n">
        <v>10</v>
      </c>
      <c r="AI230" s="27" t="n">
        <v>0</v>
      </c>
      <c r="AJ230" s="27" t="n">
        <v>10</v>
      </c>
      <c r="AK230" s="27" t="n">
        <v>10</v>
      </c>
      <c r="AL230" s="27" t="n">
        <v>0</v>
      </c>
      <c r="AM230" s="27" t="inlineStr">
        <is>
          <t>01/08/2024 07:02:27 a. m.</t>
        </is>
      </c>
      <c r="AN230" s="27" t="n">
        <v>3</v>
      </c>
      <c r="AO230" s="27" t="n">
        <v>10</v>
      </c>
      <c r="AP230" s="27" t="inlineStr">
        <is>
          <t>2530.5</t>
        </is>
      </c>
      <c r="AQ230" s="27" t="n">
        <v>10</v>
      </c>
      <c r="AR230" s="27" t="inlineStr">
        <is>
          <t>2530.5</t>
        </is>
      </c>
      <c r="AS230" s="27" t="n">
        <v>10</v>
      </c>
      <c r="AT230" s="27" t="inlineStr">
        <is>
          <t>2530.5</t>
        </is>
      </c>
      <c r="AU230" s="27" t="n">
        <v>0</v>
      </c>
      <c r="AV230" s="27" t="n">
        <v>0</v>
      </c>
      <c r="AW230" s="27" t="n">
        <v>0</v>
      </c>
      <c r="AX230" s="27" t="n">
        <v>0</v>
      </c>
      <c r="AY230" s="27" t="n">
        <v>0</v>
      </c>
      <c r="AZ230" s="27" t="n">
        <v>0</v>
      </c>
      <c r="BA230" s="27" t="n">
        <v>5</v>
      </c>
      <c r="BB230" s="27" t="n"/>
      <c r="BC230" s="27" t="n"/>
      <c r="BD230" s="27" t="n">
        <v>15183</v>
      </c>
      <c r="BE230" s="27" t="n">
        <v>5061</v>
      </c>
      <c r="BF230" s="27" t="inlineStr">
        <is>
          <t>13664.7</t>
        </is>
      </c>
      <c r="BG230" s="27" t="inlineStr">
        <is>
          <t>4554.9</t>
        </is>
      </c>
      <c r="BH230" s="22" t="n">
        <v>45747</v>
      </c>
      <c r="BI230" s="23" t="n"/>
      <c r="BJ230" s="27" t="n"/>
      <c r="BK230" s="27" t="n"/>
      <c r="BL230" s="27" t="n"/>
      <c r="BM230" s="27" t="n"/>
      <c r="BN230" s="27" t="n"/>
      <c r="BO230" s="24" t="n"/>
      <c r="BP230" s="24" t="n"/>
      <c r="BQ230" s="24" t="n"/>
      <c r="BR230" s="24" t="n"/>
      <c r="BS230" s="24" t="n"/>
      <c r="BT230" s="24" t="n"/>
      <c r="BU230" s="24" t="n"/>
      <c r="BV230" s="24" t="n"/>
      <c r="BW230" s="24">
        <f>+VLOOKUP(C230,[1]CV2460!$A$5:$N$900,14,FALSE)</f>
        <v/>
      </c>
      <c r="BX230" s="24">
        <f>+VLOOKUP(C230,[1]CV2520!$A$5:$N$900,14,FALSE)</f>
        <v/>
      </c>
      <c r="BY230" s="24">
        <f>+VLOOKUP(C230,CV!$A$5:$N$896,14,FALSE)</f>
        <v/>
      </c>
      <c r="BZ230" s="24">
        <f>SUBTOTAL(9,BO230:BY230)</f>
        <v/>
      </c>
      <c r="CA230" s="27" t="n"/>
      <c r="CB230" s="27" t="n"/>
      <c r="CC230" s="27" t="n"/>
      <c r="CD230" s="27" t="n"/>
    </row>
    <row r="231">
      <c r="A231" s="19">
        <f>+C231</f>
        <v/>
      </c>
      <c r="B231" s="27">
        <f>+VLOOKUP(A231,'BASE 2540'!$A$2:$B$500,2,FALSE)</f>
        <v/>
      </c>
      <c r="C231" s="27" t="n">
        <v>859095</v>
      </c>
      <c r="D231" s="27" t="inlineStr">
        <is>
          <t>Rumbo</t>
        </is>
      </c>
      <c r="E231" s="27" t="inlineStr">
        <is>
          <t>Arreola</t>
        </is>
      </c>
      <c r="F231" s="27" t="inlineStr">
        <is>
          <t>Karol Nicolle</t>
        </is>
      </c>
      <c r="G231" s="27">
        <f>+CONCATENATE(D231,"  ",E231," ",F231,)</f>
        <v/>
      </c>
      <c r="H231" s="27" t="inlineStr">
        <is>
          <t>AS</t>
        </is>
      </c>
      <c r="I231" s="27" t="n"/>
      <c r="J231" s="27" t="n">
        <v>2</v>
      </c>
      <c r="K231" s="27" t="inlineStr">
        <is>
          <t>Centro</t>
        </is>
      </c>
      <c r="L231" s="27" t="inlineStr">
        <is>
          <t>TAX</t>
        </is>
      </c>
      <c r="M231" s="27" t="n"/>
      <c r="N231" s="27" t="n"/>
      <c r="O231" s="27" t="n"/>
      <c r="P231" s="27" t="inlineStr">
        <is>
          <t>LIC-DINV-18</t>
        </is>
      </c>
      <c r="Q231" s="27" t="inlineStr">
        <is>
          <t>LI</t>
        </is>
      </c>
      <c r="R231" s="27" t="inlineStr">
        <is>
          <t>2L25</t>
        </is>
      </c>
      <c r="S231" s="27" t="inlineStr">
        <is>
          <t>F</t>
        </is>
      </c>
      <c r="T231" s="27" t="inlineStr">
        <is>
          <t>RI</t>
        </is>
      </c>
      <c r="U231" s="27" t="inlineStr">
        <is>
          <t>-</t>
        </is>
      </c>
      <c r="V231" s="27" t="inlineStr">
        <is>
          <t>24-APR-25 00:00:00</t>
        </is>
      </c>
      <c r="W231" s="27" t="n">
        <v>202460</v>
      </c>
      <c r="X231" s="27" t="inlineStr">
        <is>
          <t>Sabatino</t>
        </is>
      </c>
      <c r="Y231" s="27" t="inlineStr">
        <is>
          <t xml:space="preserve"> No especificada</t>
        </is>
      </c>
      <c r="Z231" s="27" t="n"/>
      <c r="AA231" s="27" t="n">
        <v>-5613512124</v>
      </c>
      <c r="AB231" s="27" t="inlineStr">
        <is>
          <t>RUAK061007MMCMRRA8</t>
        </is>
      </c>
      <c r="AC231" s="22" t="n">
        <v>38997</v>
      </c>
      <c r="AD231" s="22" t="n">
        <v>45789</v>
      </c>
      <c r="AE231" s="23" t="inlineStr">
        <is>
          <t>karolrumbo.21@gmail.com</t>
        </is>
      </c>
      <c r="AF231" s="27" t="inlineStr">
        <is>
          <t>00859095@red.unid.mx</t>
        </is>
      </c>
      <c r="AG231" s="27" t="n">
        <v>16050</v>
      </c>
      <c r="AH231" s="27" t="n">
        <v>55</v>
      </c>
      <c r="AI231" s="27" t="n">
        <v>0</v>
      </c>
      <c r="AJ231" s="27" t="n">
        <v>55</v>
      </c>
      <c r="AK231" s="27" t="n">
        <v>55</v>
      </c>
      <c r="AL231" s="27" t="n">
        <v>0</v>
      </c>
      <c r="AM231" s="27" t="inlineStr">
        <is>
          <t>01/08/2024 01:00:35 p. m.</t>
        </is>
      </c>
      <c r="AN231" s="27" t="n">
        <v>3</v>
      </c>
      <c r="AO231" s="27" t="n">
        <v>55</v>
      </c>
      <c r="AP231" s="27" t="inlineStr">
        <is>
          <t>2783.55</t>
        </is>
      </c>
      <c r="AQ231" s="27" t="n">
        <v>55</v>
      </c>
      <c r="AR231" s="27" t="inlineStr">
        <is>
          <t>2783.55</t>
        </is>
      </c>
      <c r="AS231" s="27" t="n">
        <v>55</v>
      </c>
      <c r="AT231" s="27" t="inlineStr">
        <is>
          <t>2783.55</t>
        </is>
      </c>
      <c r="AU231" s="27" t="n">
        <v>0</v>
      </c>
      <c r="AV231" s="27" t="n">
        <v>0</v>
      </c>
      <c r="AW231" s="27" t="n">
        <v>0</v>
      </c>
      <c r="AX231" s="27" t="n">
        <v>0</v>
      </c>
      <c r="AY231" s="27" t="n">
        <v>0</v>
      </c>
      <c r="AZ231" s="27" t="n">
        <v>0</v>
      </c>
      <c r="BA231" s="27" t="n">
        <v>5</v>
      </c>
      <c r="BB231" s="27" t="n"/>
      <c r="BC231" s="27" t="n"/>
      <c r="BD231" s="27" t="n">
        <v>15183</v>
      </c>
      <c r="BE231" s="27" t="n">
        <v>5061</v>
      </c>
      <c r="BF231" s="27" t="inlineStr">
        <is>
          <t>6832.35</t>
        </is>
      </c>
      <c r="BG231" s="27" t="inlineStr">
        <is>
          <t>2277.45</t>
        </is>
      </c>
      <c r="BH231" s="22" t="n">
        <v>45740</v>
      </c>
      <c r="BI231" s="23" t="n"/>
      <c r="BJ231" s="27" t="n"/>
      <c r="BK231" s="27" t="n"/>
      <c r="BL231" s="27" t="n"/>
      <c r="BM231" s="27" t="n"/>
      <c r="BN231" s="27" t="n"/>
      <c r="BO231" s="24" t="n"/>
      <c r="BP231" s="24" t="n"/>
      <c r="BQ231" s="24" t="n"/>
      <c r="BR231" s="24" t="n"/>
      <c r="BS231" s="24" t="n"/>
      <c r="BT231" s="24" t="n"/>
      <c r="BU231" s="24" t="n"/>
      <c r="BV231" s="24" t="n"/>
      <c r="BW231" s="24">
        <f>+VLOOKUP(C231,[1]CV2460!$A$5:$N$900,14,FALSE)</f>
        <v/>
      </c>
      <c r="BX231" s="24">
        <f>+VLOOKUP(C231,[1]CV2520!$A$5:$N$900,14,FALSE)</f>
        <v/>
      </c>
      <c r="BY231" s="24">
        <f>+VLOOKUP(C231,CV!$A$5:$N$896,14,FALSE)</f>
        <v/>
      </c>
      <c r="BZ231" s="24">
        <f>SUBTOTAL(9,BO231:BY231)</f>
        <v/>
      </c>
      <c r="CA231" s="27" t="n"/>
      <c r="CB231" s="27" t="n"/>
      <c r="CC231" s="27" t="n"/>
      <c r="CD231" s="27" t="n"/>
    </row>
    <row r="232">
      <c r="A232" s="19">
        <f>+C232</f>
        <v/>
      </c>
      <c r="B232" s="27">
        <f>+VLOOKUP(A232,'BASE 2540'!$A$2:$B$500,2,FALSE)</f>
        <v/>
      </c>
      <c r="C232" s="27" t="n">
        <v>859621</v>
      </c>
      <c r="D232" s="27" t="inlineStr">
        <is>
          <t>Sanchez</t>
        </is>
      </c>
      <c r="E232" s="27" t="inlineStr">
        <is>
          <t>Cruz</t>
        </is>
      </c>
      <c r="F232" s="27" t="inlineStr">
        <is>
          <t>Maria Fernanda</t>
        </is>
      </c>
      <c r="G232" s="27">
        <f>+CONCATENATE(D232,"  ",E232," ",F232,)</f>
        <v/>
      </c>
      <c r="H232" s="27" t="inlineStr">
        <is>
          <t>AS</t>
        </is>
      </c>
      <c r="I232" s="27" t="n"/>
      <c r="J232" s="27" t="n">
        <v>2</v>
      </c>
      <c r="K232" s="27" t="inlineStr">
        <is>
          <t>Centro</t>
        </is>
      </c>
      <c r="L232" s="27" t="inlineStr">
        <is>
          <t>TAX</t>
        </is>
      </c>
      <c r="M232" s="27" t="n"/>
      <c r="N232" s="27" t="n"/>
      <c r="O232" s="27" t="n"/>
      <c r="P232" s="27" t="inlineStr">
        <is>
          <t>LIC-EJAD-17</t>
        </is>
      </c>
      <c r="Q232" s="27" t="inlineStr">
        <is>
          <t>LI</t>
        </is>
      </c>
      <c r="R232" s="25" t="n">
        <v>2e+25</v>
      </c>
      <c r="S232" s="27" t="inlineStr">
        <is>
          <t>F</t>
        </is>
      </c>
      <c r="T232" s="27" t="inlineStr">
        <is>
          <t>RI</t>
        </is>
      </c>
      <c r="U232" s="27" t="inlineStr">
        <is>
          <t>-</t>
        </is>
      </c>
      <c r="V232" s="27" t="inlineStr">
        <is>
          <t>26-APR-25 00:00:00</t>
        </is>
      </c>
      <c r="W232" s="27" t="n">
        <v>202460</v>
      </c>
      <c r="X232" s="27" t="inlineStr">
        <is>
          <t>Matutino</t>
        </is>
      </c>
      <c r="Y232" s="27" t="inlineStr">
        <is>
          <t xml:space="preserve"> No especificada</t>
        </is>
      </c>
      <c r="Z232" s="27" t="n"/>
      <c r="AA232" s="27" t="n">
        <v>-5638204136</v>
      </c>
      <c r="AB232" s="27" t="inlineStr">
        <is>
          <t>SACF990628MDFNRR02</t>
        </is>
      </c>
      <c r="AC232" s="22" t="n">
        <v>36339</v>
      </c>
      <c r="AD232" s="22" t="n">
        <v>45800</v>
      </c>
      <c r="AE232" s="23" t="inlineStr">
        <is>
          <t>fernandamsc28@gmail.com</t>
        </is>
      </c>
      <c r="AF232" s="27" t="inlineStr">
        <is>
          <t>00859621@red.unid.mx</t>
        </is>
      </c>
      <c r="AG232" s="27" t="n">
        <v>14030</v>
      </c>
      <c r="AH232" s="27" t="n">
        <v>50</v>
      </c>
      <c r="AI232" s="27" t="n">
        <v>0</v>
      </c>
      <c r="AJ232" s="27" t="n">
        <v>50</v>
      </c>
      <c r="AK232" s="27" t="n">
        <v>50</v>
      </c>
      <c r="AL232" s="27" t="n">
        <v>0</v>
      </c>
      <c r="AM232" s="27" t="inlineStr">
        <is>
          <t>03/08/2024 07:50:22 p. m.</t>
        </is>
      </c>
      <c r="AN232" s="27" t="n">
        <v>3</v>
      </c>
      <c r="AO232" s="27" t="n">
        <v>50</v>
      </c>
      <c r="AP232" s="27" t="inlineStr">
        <is>
          <t>1690.5</t>
        </is>
      </c>
      <c r="AQ232" s="27" t="n">
        <v>50</v>
      </c>
      <c r="AR232" s="27" t="inlineStr">
        <is>
          <t>1690.5</t>
        </is>
      </c>
      <c r="AS232" s="27" t="n">
        <v>50</v>
      </c>
      <c r="AT232" s="27" t="inlineStr">
        <is>
          <t>1690.5</t>
        </is>
      </c>
      <c r="AU232" s="27" t="n">
        <v>0</v>
      </c>
      <c r="AV232" s="27" t="n">
        <v>0</v>
      </c>
      <c r="AW232" s="27" t="n">
        <v>0</v>
      </c>
      <c r="AX232" s="27" t="n">
        <v>0</v>
      </c>
      <c r="AY232" s="27" t="n">
        <v>0</v>
      </c>
      <c r="AZ232" s="27" t="n">
        <v>0</v>
      </c>
      <c r="BA232" s="27" t="n">
        <v>5</v>
      </c>
      <c r="BB232" s="27" t="n"/>
      <c r="BC232" s="27" t="n"/>
      <c r="BD232" s="27" t="n">
        <v>10143</v>
      </c>
      <c r="BE232" s="27" t="n">
        <v>3381</v>
      </c>
      <c r="BF232" s="27" t="inlineStr">
        <is>
          <t>5071.5</t>
        </is>
      </c>
      <c r="BG232" s="27" t="inlineStr">
        <is>
          <t>1690.5</t>
        </is>
      </c>
      <c r="BH232" s="22" t="n">
        <v>45748</v>
      </c>
      <c r="BI232" s="23" t="n"/>
      <c r="BJ232" s="27" t="n"/>
      <c r="BK232" s="27" t="n"/>
      <c r="BL232" s="27" t="n"/>
      <c r="BM232" s="27" t="n"/>
      <c r="BN232" s="27" t="n"/>
      <c r="BO232" s="24" t="n"/>
      <c r="BP232" s="24" t="n"/>
      <c r="BQ232" s="24" t="n"/>
      <c r="BR232" s="24" t="n"/>
      <c r="BS232" s="24" t="n"/>
      <c r="BT232" s="24" t="n"/>
      <c r="BU232" s="24" t="n"/>
      <c r="BV232" s="24" t="n"/>
      <c r="BW232" s="24">
        <f>+VLOOKUP(C232,[1]CV2460!$A$5:$N$900,14,FALSE)</f>
        <v/>
      </c>
      <c r="BX232" s="24">
        <f>+VLOOKUP(C232,[1]CV2520!$A$5:$N$900,14,FALSE)</f>
        <v/>
      </c>
      <c r="BY232" s="24">
        <f>+VLOOKUP(C232,CV!$A$5:$N$896,14,FALSE)</f>
        <v/>
      </c>
      <c r="BZ232" s="24">
        <f>SUBTOTAL(9,BO232:BY232)</f>
        <v/>
      </c>
      <c r="CA232" s="27" t="n"/>
      <c r="CB232" s="27" t="n"/>
      <c r="CC232" s="27" t="n"/>
      <c r="CD232" s="27" t="n"/>
    </row>
    <row r="233">
      <c r="A233" s="19">
        <f>+C233</f>
        <v/>
      </c>
      <c r="B233" s="27" t="n">
        <v>123456</v>
      </c>
      <c r="C233" s="27" t="n">
        <v>860401</v>
      </c>
      <c r="D233" s="27" t="inlineStr">
        <is>
          <t>Castellanos</t>
        </is>
      </c>
      <c r="E233" s="27" t="inlineStr">
        <is>
          <t>Laguna</t>
        </is>
      </c>
      <c r="F233" s="27" t="inlineStr">
        <is>
          <t xml:space="preserve">Zoe </t>
        </is>
      </c>
      <c r="G233" s="27">
        <f>+CONCATENATE(D233,"  ",E233," ",F233,)</f>
        <v/>
      </c>
      <c r="H233" s="27" t="inlineStr">
        <is>
          <t>AS</t>
        </is>
      </c>
      <c r="I233" s="27" t="n"/>
      <c r="J233" s="27" t="n">
        <v>2</v>
      </c>
      <c r="K233" s="27" t="inlineStr">
        <is>
          <t>Centro</t>
        </is>
      </c>
      <c r="L233" s="27" t="inlineStr">
        <is>
          <t>TAX</t>
        </is>
      </c>
      <c r="M233" s="27" t="n"/>
      <c r="N233" s="27" t="n"/>
      <c r="O233" s="27" t="n"/>
      <c r="P233" s="27" t="inlineStr">
        <is>
          <t>LIC-DAEM-18</t>
        </is>
      </c>
      <c r="Q233" s="27" t="inlineStr">
        <is>
          <t>LI</t>
        </is>
      </c>
      <c r="R233" s="27" t="inlineStr">
        <is>
          <t>2A25</t>
        </is>
      </c>
      <c r="S233" s="27" t="inlineStr">
        <is>
          <t>F</t>
        </is>
      </c>
      <c r="T233" s="27" t="inlineStr">
        <is>
          <t>RA</t>
        </is>
      </c>
      <c r="U233" s="27" t="inlineStr">
        <is>
          <t>-</t>
        </is>
      </c>
      <c r="V233" s="21" t="n">
        <v>45789</v>
      </c>
      <c r="W233" s="27" t="n">
        <v>202460</v>
      </c>
      <c r="X233" s="27" t="inlineStr">
        <is>
          <t>Matutino</t>
        </is>
      </c>
      <c r="Y233" s="27" t="inlineStr">
        <is>
          <t xml:space="preserve"> No especificada</t>
        </is>
      </c>
      <c r="Z233" s="27" t="n"/>
      <c r="AA233" s="27" t="n">
        <v>-5530276757</v>
      </c>
      <c r="AB233" s="27" t="inlineStr">
        <is>
          <t>CALZ051218MDFSGXA9</t>
        </is>
      </c>
      <c r="AC233" s="22" t="n">
        <v>38704</v>
      </c>
      <c r="AD233" s="22" t="n">
        <v>45793</v>
      </c>
      <c r="AE233" s="23" t="inlineStr">
        <is>
          <t>LAGUNAANA94@GMAIL.COM</t>
        </is>
      </c>
      <c r="AF233" s="27" t="inlineStr">
        <is>
          <t>00860401@red.unid.mx</t>
        </is>
      </c>
      <c r="AG233" s="27" t="n">
        <v>13300</v>
      </c>
      <c r="AH233" s="27" t="n">
        <v>0</v>
      </c>
      <c r="AI233" s="27" t="n">
        <v>0</v>
      </c>
      <c r="AJ233" s="27" t="n">
        <v>0</v>
      </c>
      <c r="AK233" s="27" t="n">
        <v>0</v>
      </c>
      <c r="AL233" s="27" t="n">
        <v>0</v>
      </c>
      <c r="AM233" s="27" t="inlineStr">
        <is>
          <t>05/05/2025 12:28:54 p. m.</t>
        </is>
      </c>
      <c r="AN233" s="27" t="n">
        <v>3</v>
      </c>
      <c r="AO233" s="27" t="n">
        <v>0</v>
      </c>
      <c r="AP233" s="27" t="n">
        <v>0</v>
      </c>
      <c r="AQ233" s="27" t="n">
        <v>0</v>
      </c>
      <c r="AR233" s="27" t="n">
        <v>0</v>
      </c>
      <c r="AS233" s="27" t="n">
        <v>0</v>
      </c>
      <c r="AT233" s="27" t="n">
        <v>0</v>
      </c>
      <c r="AU233" s="27" t="n">
        <v>0</v>
      </c>
      <c r="AV233" s="27" t="n">
        <v>0</v>
      </c>
      <c r="AW233" s="27" t="n">
        <v>0</v>
      </c>
      <c r="AX233" s="27" t="n">
        <v>0</v>
      </c>
      <c r="AY233" s="27" t="n">
        <v>0</v>
      </c>
      <c r="AZ233" s="27" t="n">
        <v>0</v>
      </c>
      <c r="BA233" s="27" t="n">
        <v>7</v>
      </c>
      <c r="BB233" s="27" t="n"/>
      <c r="BC233" s="27" t="n"/>
      <c r="BD233" s="27" t="n">
        <v>14400</v>
      </c>
      <c r="BE233" s="27" t="n">
        <v>4800</v>
      </c>
      <c r="BF233" s="27" t="n">
        <v>14400</v>
      </c>
      <c r="BG233" s="27" t="n">
        <v>4800</v>
      </c>
      <c r="BH233" s="22" t="n">
        <v>45775</v>
      </c>
      <c r="BI233" s="23" t="n"/>
      <c r="BJ233" s="27" t="n"/>
      <c r="BK233" s="27" t="n"/>
      <c r="BL233" s="27" t="n"/>
      <c r="BM233" s="27" t="n"/>
      <c r="BN233" s="27" t="n"/>
      <c r="BO233" s="24" t="n"/>
      <c r="BP233" s="24" t="n"/>
      <c r="BQ233" s="24" t="n"/>
      <c r="BR233" s="24" t="n"/>
      <c r="BS233" s="24" t="n"/>
      <c r="BT233" s="24" t="n"/>
      <c r="BU233" s="24" t="n"/>
      <c r="BV233" s="24" t="n"/>
      <c r="BW233" s="24">
        <f>+VLOOKUP(C233,[1]CV2460!$A$5:$N$900,14,FALSE)</f>
        <v/>
      </c>
      <c r="BX233" s="24" t="n"/>
      <c r="BY233" s="24">
        <f>+VLOOKUP(C233,CV!$A$5:$N$896,14,FALSE)</f>
        <v/>
      </c>
      <c r="BZ233" s="24">
        <f>SUBTOTAL(9,BO233:BY233)</f>
        <v/>
      </c>
      <c r="CA233" s="27" t="n"/>
      <c r="CB233" s="27" t="n"/>
      <c r="CC233" s="27" t="n"/>
      <c r="CD233" s="27" t="n"/>
    </row>
    <row r="234">
      <c r="A234" s="19">
        <f>+C234</f>
        <v/>
      </c>
      <c r="B234" s="27">
        <f>+VLOOKUP(A234,'BASE 2540'!$A$2:$B$500,2,FALSE)</f>
        <v/>
      </c>
      <c r="C234" s="27" t="n">
        <v>860609</v>
      </c>
      <c r="D234" s="27" t="inlineStr">
        <is>
          <t>Luviano</t>
        </is>
      </c>
      <c r="E234" s="27" t="inlineStr">
        <is>
          <t>Fernandez</t>
        </is>
      </c>
      <c r="F234" s="27" t="inlineStr">
        <is>
          <t xml:space="preserve">Bárbara </t>
        </is>
      </c>
      <c r="G234" s="27">
        <f>+CONCATENATE(D234,"  ",E234," ",F234,)</f>
        <v/>
      </c>
      <c r="H234" s="27" t="inlineStr">
        <is>
          <t>AS</t>
        </is>
      </c>
      <c r="I234" s="27" t="n"/>
      <c r="J234" s="27" t="n">
        <v>2</v>
      </c>
      <c r="K234" s="27" t="inlineStr">
        <is>
          <t>Centro</t>
        </is>
      </c>
      <c r="L234" s="27" t="inlineStr">
        <is>
          <t>TAX</t>
        </is>
      </c>
      <c r="M234" s="27" t="n"/>
      <c r="N234" s="27" t="n"/>
      <c r="O234" s="27" t="n"/>
      <c r="P234" s="27" t="inlineStr">
        <is>
          <t>MAE-EDUC-19</t>
        </is>
      </c>
      <c r="Q234" s="27" t="inlineStr">
        <is>
          <t>MA</t>
        </is>
      </c>
      <c r="R234" s="27" t="inlineStr">
        <is>
          <t>2M25</t>
        </is>
      </c>
      <c r="S234" s="27" t="inlineStr">
        <is>
          <t>F</t>
        </is>
      </c>
      <c r="T234" s="27" t="inlineStr">
        <is>
          <t>RI</t>
        </is>
      </c>
      <c r="U234" s="27" t="inlineStr">
        <is>
          <t>-</t>
        </is>
      </c>
      <c r="V234" s="21" t="n">
        <v>45795</v>
      </c>
      <c r="W234" s="27" t="n">
        <v>202460</v>
      </c>
      <c r="X234" s="27" t="inlineStr">
        <is>
          <t>Sabatino</t>
        </is>
      </c>
      <c r="Y234" s="27" t="inlineStr">
        <is>
          <t xml:space="preserve"> No especificada</t>
        </is>
      </c>
      <c r="Z234" s="27" t="n"/>
      <c r="AA234" s="27" t="n">
        <v>-5578285336</v>
      </c>
      <c r="AB234" s="27" t="inlineStr">
        <is>
          <t>LUFB661205MDFVRR06</t>
        </is>
      </c>
      <c r="AC234" s="22" t="n">
        <v>24446</v>
      </c>
      <c r="AD234" s="22" t="n">
        <v>45791</v>
      </c>
      <c r="AE234" s="23" t="inlineStr">
        <is>
          <t>barbaraluvfer@outlook.es</t>
        </is>
      </c>
      <c r="AF234" s="27" t="inlineStr">
        <is>
          <t>00860609@red.unid.mx</t>
        </is>
      </c>
      <c r="AG234" s="27" t="n">
        <v>14030</v>
      </c>
      <c r="AH234" s="27" t="n">
        <v>60</v>
      </c>
      <c r="AI234" s="27" t="n">
        <v>0</v>
      </c>
      <c r="AJ234" s="27" t="n">
        <v>60</v>
      </c>
      <c r="AK234" s="27" t="n">
        <v>60</v>
      </c>
      <c r="AL234" s="27" t="n">
        <v>0</v>
      </c>
      <c r="AM234" s="27" t="inlineStr">
        <is>
          <t>08/08/2024 10:01:38 a. m.</t>
        </is>
      </c>
      <c r="AN234" s="27" t="n">
        <v>4</v>
      </c>
      <c r="AO234" s="27" t="n">
        <v>60</v>
      </c>
      <c r="AP234" s="27" t="inlineStr">
        <is>
          <t>3324.6</t>
        </is>
      </c>
      <c r="AQ234" s="27" t="n">
        <v>60</v>
      </c>
      <c r="AR234" s="27" t="inlineStr">
        <is>
          <t>3324.6</t>
        </is>
      </c>
      <c r="AS234" s="27" t="n">
        <v>60</v>
      </c>
      <c r="AT234" s="27" t="inlineStr">
        <is>
          <t>3324.6</t>
        </is>
      </c>
      <c r="AU234" s="27" t="n">
        <v>60</v>
      </c>
      <c r="AV234" s="27" t="inlineStr">
        <is>
          <t>3324.6</t>
        </is>
      </c>
      <c r="AW234" s="27" t="n">
        <v>0</v>
      </c>
      <c r="AX234" s="27" t="n">
        <v>0</v>
      </c>
      <c r="AY234" s="27" t="n">
        <v>0</v>
      </c>
      <c r="AZ234" s="27" t="n">
        <v>0</v>
      </c>
      <c r="BA234" s="27" t="n">
        <v>3</v>
      </c>
      <c r="BB234" s="27" t="n"/>
      <c r="BC234" s="27" t="n"/>
      <c r="BD234" s="27" t="n">
        <v>16623</v>
      </c>
      <c r="BE234" s="27" t="n">
        <v>5541</v>
      </c>
      <c r="BF234" s="27" t="inlineStr">
        <is>
          <t>6649.2</t>
        </is>
      </c>
      <c r="BG234" s="27" t="inlineStr">
        <is>
          <t>2216.4</t>
        </is>
      </c>
      <c r="BH234" s="22" t="n">
        <v>45791</v>
      </c>
      <c r="BI234" s="23" t="n"/>
      <c r="BJ234" s="27" t="n"/>
      <c r="BK234" s="27" t="n"/>
      <c r="BL234" s="27" t="n"/>
      <c r="BM234" s="27" t="n"/>
      <c r="BN234" s="27" t="n"/>
      <c r="BO234" s="24" t="n"/>
      <c r="BP234" s="24" t="n"/>
      <c r="BQ234" s="24" t="n"/>
      <c r="BR234" s="24" t="n"/>
      <c r="BS234" s="24" t="n"/>
      <c r="BT234" s="24" t="n"/>
      <c r="BU234" s="24" t="n"/>
      <c r="BV234" s="24" t="n"/>
      <c r="BW234" s="24">
        <f>+VLOOKUP(C234,[1]CV2460!$A$5:$N$900,14,FALSE)</f>
        <v/>
      </c>
      <c r="BX234" s="24">
        <f>+VLOOKUP(C234,[1]CV2520!$A$5:$N$900,14,FALSE)</f>
        <v/>
      </c>
      <c r="BY234" s="24">
        <f>+VLOOKUP(C234,CV!$A$5:$N$896,14,FALSE)</f>
        <v/>
      </c>
      <c r="BZ234" s="24">
        <f>SUBTOTAL(9,BO234:BY234)</f>
        <v/>
      </c>
      <c r="CA234" s="27" t="n"/>
      <c r="CB234" s="27" t="n"/>
      <c r="CC234" s="27" t="n"/>
      <c r="CD234" s="27" t="n"/>
    </row>
    <row r="235">
      <c r="A235" s="19">
        <f>+C235</f>
        <v/>
      </c>
      <c r="B235" s="27">
        <f>+VLOOKUP(A235,'BASE 2540'!$A$2:$B$500,2,FALSE)</f>
        <v/>
      </c>
      <c r="C235" s="27" t="n">
        <v>860664</v>
      </c>
      <c r="D235" s="27" t="inlineStr">
        <is>
          <t>Hernandez</t>
        </is>
      </c>
      <c r="E235" s="27" t="inlineStr">
        <is>
          <t>Martinez</t>
        </is>
      </c>
      <c r="F235" s="27" t="inlineStr">
        <is>
          <t xml:space="preserve">Abigail </t>
        </is>
      </c>
      <c r="G235" s="27">
        <f>+CONCATENATE(D235,"  ",E235," ",F235,)</f>
        <v/>
      </c>
      <c r="H235" s="27" t="inlineStr">
        <is>
          <t>AS</t>
        </is>
      </c>
      <c r="I235" s="27" t="n"/>
      <c r="J235" s="27" t="n">
        <v>2</v>
      </c>
      <c r="K235" s="27" t="inlineStr">
        <is>
          <t>Centro</t>
        </is>
      </c>
      <c r="L235" s="27" t="inlineStr">
        <is>
          <t>TAX</t>
        </is>
      </c>
      <c r="M235" s="27" t="n"/>
      <c r="N235" s="27" t="n"/>
      <c r="O235" s="27" t="n"/>
      <c r="P235" s="27" t="inlineStr">
        <is>
          <t>LIC-MEES-18</t>
        </is>
      </c>
      <c r="Q235" s="27" t="inlineStr">
        <is>
          <t>LI</t>
        </is>
      </c>
      <c r="R235" s="27" t="inlineStr">
        <is>
          <t>2L25</t>
        </is>
      </c>
      <c r="S235" s="27" t="inlineStr">
        <is>
          <t>F</t>
        </is>
      </c>
      <c r="T235" s="27" t="inlineStr">
        <is>
          <t>RI</t>
        </is>
      </c>
      <c r="U235" s="27" t="inlineStr">
        <is>
          <t>-</t>
        </is>
      </c>
      <c r="V235" s="27" t="inlineStr">
        <is>
          <t>25-APR-25 00:00:00</t>
        </is>
      </c>
      <c r="W235" s="27" t="n">
        <v>202460</v>
      </c>
      <c r="X235" s="27" t="inlineStr">
        <is>
          <t>Sin horario</t>
        </is>
      </c>
      <c r="Y235" s="27" t="inlineStr">
        <is>
          <t xml:space="preserve"> No especificada</t>
        </is>
      </c>
      <c r="Z235" s="27" t="n"/>
      <c r="AA235" s="27" t="n"/>
      <c r="AB235" s="27" t="inlineStr">
        <is>
          <t>HEMA030601MDFRRBA8</t>
        </is>
      </c>
      <c r="AC235" s="22" t="n">
        <v>37773</v>
      </c>
      <c r="AD235" s="22" t="n">
        <v>45747</v>
      </c>
      <c r="AE235" s="23" t="inlineStr">
        <is>
          <t>abigail.hm0304@gmail.com</t>
        </is>
      </c>
      <c r="AF235" s="27" t="inlineStr">
        <is>
          <t>00860664@red.unid.mx</t>
        </is>
      </c>
      <c r="AG235" s="27" t="n">
        <v>4400</v>
      </c>
      <c r="AH235" s="27" t="n">
        <v>55</v>
      </c>
      <c r="AI235" s="27" t="n">
        <v>0</v>
      </c>
      <c r="AJ235" s="27" t="n">
        <v>55</v>
      </c>
      <c r="AK235" s="27" t="n">
        <v>55</v>
      </c>
      <c r="AL235" s="27" t="n">
        <v>0</v>
      </c>
      <c r="AM235" s="27" t="inlineStr">
        <is>
          <t>03/09/2024 12:45:33 p. m.</t>
        </is>
      </c>
      <c r="AN235" s="27" t="n">
        <v>3</v>
      </c>
      <c r="AO235" s="27" t="n">
        <v>55</v>
      </c>
      <c r="AP235" s="27" t="inlineStr">
        <is>
          <t>556.6</t>
        </is>
      </c>
      <c r="AQ235" s="27" t="n">
        <v>55</v>
      </c>
      <c r="AR235" s="27" t="inlineStr">
        <is>
          <t>556.6</t>
        </is>
      </c>
      <c r="AS235" s="27" t="n">
        <v>55</v>
      </c>
      <c r="AT235" s="27" t="inlineStr">
        <is>
          <t>556.6</t>
        </is>
      </c>
      <c r="AU235" s="27" t="n">
        <v>0</v>
      </c>
      <c r="AV235" s="27" t="n">
        <v>0</v>
      </c>
      <c r="AW235" s="27" t="n">
        <v>0</v>
      </c>
      <c r="AX235" s="27" t="n">
        <v>0</v>
      </c>
      <c r="AY235" s="27" t="n">
        <v>0</v>
      </c>
      <c r="AZ235" s="27" t="n">
        <v>0</v>
      </c>
      <c r="BA235" s="27" t="n">
        <v>1</v>
      </c>
      <c r="BB235" s="27" t="n"/>
      <c r="BC235" s="27" t="n"/>
      <c r="BD235" s="27" t="n">
        <v>3036</v>
      </c>
      <c r="BE235" s="27" t="n">
        <v>5061</v>
      </c>
      <c r="BF235" s="27" t="inlineStr">
        <is>
          <t>1366.2</t>
        </is>
      </c>
      <c r="BG235" s="27" t="inlineStr">
        <is>
          <t>2277.45</t>
        </is>
      </c>
      <c r="BH235" s="22" t="n">
        <v>45747</v>
      </c>
      <c r="BI235" s="23" t="n"/>
      <c r="BJ235" s="27" t="n"/>
      <c r="BK235" s="27" t="n"/>
      <c r="BL235" s="27" t="n"/>
      <c r="BM235" s="27" t="n"/>
      <c r="BN235" s="27" t="n"/>
      <c r="BO235" s="24" t="n"/>
      <c r="BP235" s="24" t="n"/>
      <c r="BQ235" s="24" t="n"/>
      <c r="BR235" s="24" t="n"/>
      <c r="BS235" s="24" t="n"/>
      <c r="BT235" s="24" t="n"/>
      <c r="BU235" s="24" t="n"/>
      <c r="BV235" s="24" t="n"/>
      <c r="BW235" s="24">
        <f>+VLOOKUP(C235,[1]CV2460!$A$5:$N$900,14,FALSE)</f>
        <v/>
      </c>
      <c r="BX235" s="24">
        <f>+VLOOKUP(C235,[1]CV2520!$A$5:$N$900,14,FALSE)</f>
        <v/>
      </c>
      <c r="BY235" s="24">
        <f>+VLOOKUP(C235,CV!$A$5:$N$896,14,FALSE)</f>
        <v/>
      </c>
      <c r="BZ235" s="24">
        <f>SUBTOTAL(9,BO235:BY235)</f>
        <v/>
      </c>
      <c r="CA235" s="27" t="n"/>
      <c r="CB235" s="27" t="n"/>
      <c r="CC235" s="27" t="n"/>
      <c r="CD235" s="27" t="n"/>
    </row>
    <row r="236">
      <c r="A236" s="19">
        <f>+C236</f>
        <v/>
      </c>
      <c r="B236" s="27">
        <f>+VLOOKUP(A236,'BASE 2540'!$A$2:$B$500,2,FALSE)</f>
        <v/>
      </c>
      <c r="C236" s="27" t="n">
        <v>860808</v>
      </c>
      <c r="D236" s="27" t="inlineStr">
        <is>
          <t>Aldana</t>
        </is>
      </c>
      <c r="E236" s="27" t="inlineStr">
        <is>
          <t>Garcia</t>
        </is>
      </c>
      <c r="F236" s="27" t="inlineStr">
        <is>
          <t xml:space="preserve">Johnatan </t>
        </is>
      </c>
      <c r="G236" s="27">
        <f>+CONCATENATE(D236,"  ",E236," ",F236,)</f>
        <v/>
      </c>
      <c r="H236" s="27" t="inlineStr">
        <is>
          <t>AS</t>
        </is>
      </c>
      <c r="I236" s="27" t="n"/>
      <c r="J236" s="27" t="n">
        <v>2</v>
      </c>
      <c r="K236" s="27" t="inlineStr">
        <is>
          <t>Centro</t>
        </is>
      </c>
      <c r="L236" s="27" t="inlineStr">
        <is>
          <t>TAX</t>
        </is>
      </c>
      <c r="M236" s="27" t="n"/>
      <c r="N236" s="27" t="n"/>
      <c r="O236" s="27" t="n"/>
      <c r="P236" s="27" t="inlineStr">
        <is>
          <t>LIC-DSGD-18</t>
        </is>
      </c>
      <c r="Q236" s="27" t="inlineStr">
        <is>
          <t>LI</t>
        </is>
      </c>
      <c r="R236" s="27" t="inlineStr">
        <is>
          <t>2L25</t>
        </is>
      </c>
      <c r="S236" s="27" t="inlineStr">
        <is>
          <t>M</t>
        </is>
      </c>
      <c r="T236" s="27" t="inlineStr">
        <is>
          <t>RI</t>
        </is>
      </c>
      <c r="U236" s="27" t="inlineStr">
        <is>
          <t>-</t>
        </is>
      </c>
      <c r="V236" s="27" t="inlineStr">
        <is>
          <t>23-APR-25 00:00:00</t>
        </is>
      </c>
      <c r="W236" s="27" t="n">
        <v>202460</v>
      </c>
      <c r="X236" s="27" t="inlineStr">
        <is>
          <t>Matutino</t>
        </is>
      </c>
      <c r="Y236" s="27" t="inlineStr">
        <is>
          <t xml:space="preserve"> No especificada</t>
        </is>
      </c>
      <c r="Z236" s="27" t="n"/>
      <c r="AA236" s="27" t="n">
        <v>-5621321178</v>
      </c>
      <c r="AB236" s="27" t="inlineStr">
        <is>
          <t>AAGJ050924HDFLRHA4</t>
        </is>
      </c>
      <c r="AC236" s="22" t="n">
        <v>38254</v>
      </c>
      <c r="AD236" s="22" t="n">
        <v>45789</v>
      </c>
      <c r="AE236" s="23" t="inlineStr">
        <is>
          <t>Johnatana6g@gmail.com</t>
        </is>
      </c>
      <c r="AF236" s="27" t="inlineStr">
        <is>
          <t>00860808@red.unid.mx</t>
        </is>
      </c>
      <c r="AG236" s="27" t="n">
        <v>14100</v>
      </c>
      <c r="AH236" s="27" t="n">
        <v>55</v>
      </c>
      <c r="AI236" s="27" t="n">
        <v>0</v>
      </c>
      <c r="AJ236" s="27" t="n">
        <v>55</v>
      </c>
      <c r="AK236" s="27" t="n">
        <v>55</v>
      </c>
      <c r="AL236" s="27" t="n">
        <v>0</v>
      </c>
      <c r="AM236" s="27" t="inlineStr">
        <is>
          <t>08/08/2024 04:50:36 p. m.</t>
        </is>
      </c>
      <c r="AN236" s="27" t="n">
        <v>3</v>
      </c>
      <c r="AO236" s="27" t="n">
        <v>55</v>
      </c>
      <c r="AP236" s="27" t="inlineStr">
        <is>
          <t>2783.55</t>
        </is>
      </c>
      <c r="AQ236" s="27" t="n">
        <v>55</v>
      </c>
      <c r="AR236" s="27" t="inlineStr">
        <is>
          <t>2783.55</t>
        </is>
      </c>
      <c r="AS236" s="27" t="n">
        <v>55</v>
      </c>
      <c r="AT236" s="27" t="inlineStr">
        <is>
          <t>2783.55</t>
        </is>
      </c>
      <c r="AU236" s="27" t="n">
        <v>0</v>
      </c>
      <c r="AV236" s="27" t="n">
        <v>0</v>
      </c>
      <c r="AW236" s="27" t="n">
        <v>0</v>
      </c>
      <c r="AX236" s="27" t="n">
        <v>0</v>
      </c>
      <c r="AY236" s="27" t="n">
        <v>0</v>
      </c>
      <c r="AZ236" s="27" t="n">
        <v>0</v>
      </c>
      <c r="BA236" s="27" t="n">
        <v>5</v>
      </c>
      <c r="BB236" s="27" t="n"/>
      <c r="BC236" s="27" t="n"/>
      <c r="BD236" s="27" t="n">
        <v>15183</v>
      </c>
      <c r="BE236" s="27" t="n">
        <v>5061</v>
      </c>
      <c r="BF236" s="27" t="inlineStr">
        <is>
          <t>6832.35</t>
        </is>
      </c>
      <c r="BG236" s="27" t="inlineStr">
        <is>
          <t>2277.45</t>
        </is>
      </c>
      <c r="BH236" s="22" t="n">
        <v>45741</v>
      </c>
      <c r="BI236" s="23" t="n"/>
      <c r="BJ236" s="27" t="n"/>
      <c r="BK236" s="27" t="n"/>
      <c r="BL236" s="27" t="n"/>
      <c r="BM236" s="27" t="n"/>
      <c r="BN236" s="27" t="n"/>
      <c r="BO236" s="24" t="n"/>
      <c r="BP236" s="24" t="n"/>
      <c r="BQ236" s="24" t="n"/>
      <c r="BR236" s="24" t="n"/>
      <c r="BS236" s="24" t="n"/>
      <c r="BT236" s="24" t="n"/>
      <c r="BU236" s="24" t="n"/>
      <c r="BV236" s="24" t="n"/>
      <c r="BW236" s="24">
        <f>+VLOOKUP(C236,[1]CV2460!$A$5:$N$900,14,FALSE)</f>
        <v/>
      </c>
      <c r="BX236" s="24">
        <f>+VLOOKUP(C236,[1]CV2520!$A$5:$N$900,14,FALSE)</f>
        <v/>
      </c>
      <c r="BY236" s="24">
        <f>+VLOOKUP(C236,CV!$A$5:$N$896,14,FALSE)</f>
        <v/>
      </c>
      <c r="BZ236" s="24">
        <f>SUBTOTAL(9,BO236:BY236)</f>
        <v/>
      </c>
      <c r="CA236" s="27" t="n"/>
      <c r="CB236" s="27" t="n"/>
      <c r="CC236" s="27" t="n"/>
      <c r="CD236" s="27" t="n"/>
    </row>
    <row r="237">
      <c r="A237" s="19">
        <f>+C237</f>
        <v/>
      </c>
      <c r="B237" s="27">
        <f>+VLOOKUP(A237,'BASE 2540'!$A$2:$B$500,2,FALSE)</f>
        <v/>
      </c>
      <c r="C237" s="27" t="n">
        <v>860911</v>
      </c>
      <c r="D237" s="27" t="inlineStr">
        <is>
          <t>Ascención</t>
        </is>
      </c>
      <c r="E237" s="27" t="inlineStr">
        <is>
          <t>Trujillo</t>
        </is>
      </c>
      <c r="F237" s="27" t="inlineStr">
        <is>
          <t>Daniela Montserrat</t>
        </is>
      </c>
      <c r="G237" s="27">
        <f>+CONCATENATE(D237,"  ",E237," ",F237,)</f>
        <v/>
      </c>
      <c r="H237" s="27" t="inlineStr">
        <is>
          <t>AS</t>
        </is>
      </c>
      <c r="I237" s="27" t="n"/>
      <c r="J237" s="27" t="n">
        <v>2</v>
      </c>
      <c r="K237" s="27" t="inlineStr">
        <is>
          <t>Centro</t>
        </is>
      </c>
      <c r="L237" s="27" t="inlineStr">
        <is>
          <t>TAX</t>
        </is>
      </c>
      <c r="M237" s="27" t="n"/>
      <c r="N237" s="27" t="n"/>
      <c r="O237" s="27" t="n"/>
      <c r="P237" s="27" t="inlineStr">
        <is>
          <t>LIC-DINV-18</t>
        </is>
      </c>
      <c r="Q237" s="27" t="inlineStr">
        <is>
          <t>LI</t>
        </is>
      </c>
      <c r="R237" s="27" t="inlineStr">
        <is>
          <t>2L25</t>
        </is>
      </c>
      <c r="S237" s="27" t="inlineStr">
        <is>
          <t>F</t>
        </is>
      </c>
      <c r="T237" s="27" t="inlineStr">
        <is>
          <t>RI</t>
        </is>
      </c>
      <c r="U237" s="27" t="inlineStr">
        <is>
          <t>-</t>
        </is>
      </c>
      <c r="V237" s="27" t="inlineStr">
        <is>
          <t>25-APR-25 00:00:00</t>
        </is>
      </c>
      <c r="W237" s="27" t="n">
        <v>202460</v>
      </c>
      <c r="X237" s="27" t="inlineStr">
        <is>
          <t>Matutino</t>
        </is>
      </c>
      <c r="Y237" s="27" t="inlineStr">
        <is>
          <t xml:space="preserve"> No especificada</t>
        </is>
      </c>
      <c r="Z237" s="27" t="n"/>
      <c r="AA237" s="27" t="n">
        <v>-5545866587</v>
      </c>
      <c r="AB237" s="27" t="inlineStr">
        <is>
          <t>AETD051005MCHSRNA7</t>
        </is>
      </c>
      <c r="AC237" s="22" t="n">
        <v>38630</v>
      </c>
      <c r="AD237" s="22" t="n">
        <v>45783</v>
      </c>
      <c r="AE237" s="23" t="inlineStr">
        <is>
          <t>danielatrujillocute@gmail.com</t>
        </is>
      </c>
      <c r="AF237" s="27" t="inlineStr">
        <is>
          <t>00860911@red.unid.mx</t>
        </is>
      </c>
      <c r="AG237" s="27" t="n">
        <v>20954</v>
      </c>
      <c r="AH237" s="27" t="n">
        <v>0</v>
      </c>
      <c r="AI237" s="27" t="n">
        <v>0</v>
      </c>
      <c r="AJ237" s="27" t="n">
        <v>0</v>
      </c>
      <c r="AK237" s="27" t="n">
        <v>0</v>
      </c>
      <c r="AL237" s="27" t="n">
        <v>0</v>
      </c>
      <c r="AM237" s="27" t="inlineStr">
        <is>
          <t>09/08/2024 10:13:14 a. m.</t>
        </is>
      </c>
      <c r="AN237" s="27" t="n">
        <v>3</v>
      </c>
      <c r="AO237" s="27" t="n">
        <v>0</v>
      </c>
      <c r="AP237" s="27" t="inlineStr">
        <is>
          <t>2530.5</t>
        </is>
      </c>
      <c r="AQ237" s="27" t="n">
        <v>0</v>
      </c>
      <c r="AR237" s="27" t="inlineStr">
        <is>
          <t>2530.5</t>
        </is>
      </c>
      <c r="AS237" s="27" t="n">
        <v>0</v>
      </c>
      <c r="AT237" s="27" t="inlineStr">
        <is>
          <t>2530.5</t>
        </is>
      </c>
      <c r="AU237" s="27" t="n">
        <v>0</v>
      </c>
      <c r="AV237" s="27" t="n">
        <v>0</v>
      </c>
      <c r="AW237" s="27" t="n">
        <v>0</v>
      </c>
      <c r="AX237" s="27" t="n">
        <v>0</v>
      </c>
      <c r="AY237" s="27" t="n">
        <v>0</v>
      </c>
      <c r="AZ237" s="27" t="n">
        <v>0</v>
      </c>
      <c r="BA237" s="27" t="n">
        <v>5</v>
      </c>
      <c r="BB237" s="27" t="n"/>
      <c r="BC237" s="27" t="n"/>
      <c r="BD237" s="27" t="n">
        <v>15183</v>
      </c>
      <c r="BE237" s="27" t="n">
        <v>5061</v>
      </c>
      <c r="BF237" s="27" t="n">
        <v>15183</v>
      </c>
      <c r="BG237" s="27" t="n">
        <v>5061</v>
      </c>
      <c r="BH237" s="22" t="n">
        <v>45741</v>
      </c>
      <c r="BI237" s="23" t="n"/>
      <c r="BJ237" s="27" t="n"/>
      <c r="BK237" s="27" t="n"/>
      <c r="BL237" s="27" t="n"/>
      <c r="BM237" s="27" t="n"/>
      <c r="BN237" s="27" t="n"/>
      <c r="BO237" s="24" t="n"/>
      <c r="BP237" s="24" t="n"/>
      <c r="BQ237" s="24" t="n"/>
      <c r="BR237" s="24" t="n"/>
      <c r="BS237" s="24" t="n"/>
      <c r="BT237" s="24" t="n"/>
      <c r="BU237" s="24" t="n"/>
      <c r="BV237" s="24" t="n"/>
      <c r="BW237" s="24">
        <f>+VLOOKUP(C237,[1]CV2460!$A$5:$N$900,14,FALSE)</f>
        <v/>
      </c>
      <c r="BX237" s="24">
        <f>+VLOOKUP(C237,[1]CV2520!$A$5:$N$900,14,FALSE)</f>
        <v/>
      </c>
      <c r="BY237" s="24">
        <f>+VLOOKUP(C237,CV!$A$5:$N$896,14,FALSE)</f>
        <v/>
      </c>
      <c r="BZ237" s="24">
        <f>SUBTOTAL(9,BO237:BY237)</f>
        <v/>
      </c>
      <c r="CA237" s="27" t="n"/>
      <c r="CB237" s="27" t="n"/>
      <c r="CC237" s="27" t="n"/>
      <c r="CD237" s="27" t="n"/>
    </row>
    <row r="238">
      <c r="A238" s="19">
        <f>+C238</f>
        <v/>
      </c>
      <c r="B238" s="27">
        <f>+VLOOKUP(A238,'BASE 2540'!$A$2:$B$500,2,FALSE)</f>
        <v/>
      </c>
      <c r="C238" s="27" t="n">
        <v>860925</v>
      </c>
      <c r="D238" s="27" t="inlineStr">
        <is>
          <t>Segura</t>
        </is>
      </c>
      <c r="E238" s="27" t="inlineStr">
        <is>
          <t>Rojas</t>
        </is>
      </c>
      <c r="F238" s="27" t="inlineStr">
        <is>
          <t>Jesús Raúl</t>
        </is>
      </c>
      <c r="G238" s="27">
        <f>+CONCATENATE(D238,"  ",E238," ",F238,)</f>
        <v/>
      </c>
      <c r="H238" s="27" t="inlineStr">
        <is>
          <t>AS</t>
        </is>
      </c>
      <c r="I238" s="27" t="n"/>
      <c r="J238" s="27" t="n">
        <v>2</v>
      </c>
      <c r="K238" s="27" t="inlineStr">
        <is>
          <t>Centro</t>
        </is>
      </c>
      <c r="L238" s="27" t="inlineStr">
        <is>
          <t>TAX</t>
        </is>
      </c>
      <c r="M238" s="27" t="n"/>
      <c r="N238" s="27" t="n"/>
      <c r="O238" s="27" t="n"/>
      <c r="P238" s="27" t="inlineStr">
        <is>
          <t>LIC-EJDE-17</t>
        </is>
      </c>
      <c r="Q238" s="27" t="inlineStr">
        <is>
          <t>LI</t>
        </is>
      </c>
      <c r="R238" s="25" t="n">
        <v>2e+25</v>
      </c>
      <c r="S238" s="27" t="inlineStr">
        <is>
          <t>M</t>
        </is>
      </c>
      <c r="T238" s="27" t="inlineStr">
        <is>
          <t>RI</t>
        </is>
      </c>
      <c r="U238" s="27" t="inlineStr">
        <is>
          <t>-</t>
        </is>
      </c>
      <c r="V238" s="27" t="inlineStr">
        <is>
          <t>26-APR-25 00:00:00</t>
        </is>
      </c>
      <c r="W238" s="27" t="n">
        <v>202460</v>
      </c>
      <c r="X238" s="27" t="inlineStr">
        <is>
          <t>Sabatino</t>
        </is>
      </c>
      <c r="Y238" s="27" t="inlineStr">
        <is>
          <t xml:space="preserve"> No especificada</t>
        </is>
      </c>
      <c r="Z238" s="27" t="n"/>
      <c r="AA238" s="27" t="n">
        <v>-5518046685</v>
      </c>
      <c r="AB238" s="27" t="inlineStr">
        <is>
          <t>SERJ910411HMCGJS00</t>
        </is>
      </c>
      <c r="AC238" s="22" t="n">
        <v>33339</v>
      </c>
      <c r="AD238" s="27" t="inlineStr">
        <is>
          <t>10/05/2025 08:50:14 a. m.</t>
        </is>
      </c>
      <c r="AE238" s="23" t="inlineStr">
        <is>
          <t>evilkrauser@hotmail.com</t>
        </is>
      </c>
      <c r="AF238" s="27" t="inlineStr">
        <is>
          <t>00860925@red.unid.mx</t>
        </is>
      </c>
      <c r="AG238" s="27" t="n">
        <v>7360</v>
      </c>
      <c r="AH238" s="27" t="n">
        <v>60</v>
      </c>
      <c r="AI238" s="27" t="n">
        <v>0</v>
      </c>
      <c r="AJ238" s="27" t="n">
        <v>60</v>
      </c>
      <c r="AK238" s="27" t="n">
        <v>60</v>
      </c>
      <c r="AL238" s="27" t="n">
        <v>0</v>
      </c>
      <c r="AM238" s="27" t="inlineStr">
        <is>
          <t>30/08/2024 05:00:09 p. m.</t>
        </is>
      </c>
      <c r="AN238" s="27" t="n">
        <v>3</v>
      </c>
      <c r="AO238" s="27" t="n">
        <v>60</v>
      </c>
      <c r="AP238" s="27" t="inlineStr">
        <is>
          <t>2028.6</t>
        </is>
      </c>
      <c r="AQ238" s="27" t="n">
        <v>60</v>
      </c>
      <c r="AR238" s="27" t="inlineStr">
        <is>
          <t>2028.6</t>
        </is>
      </c>
      <c r="AS238" s="27" t="n">
        <v>60</v>
      </c>
      <c r="AT238" s="27" t="inlineStr">
        <is>
          <t>2028.6</t>
        </is>
      </c>
      <c r="AU238" s="27" t="n">
        <v>0</v>
      </c>
      <c r="AV238" s="27" t="n">
        <v>0</v>
      </c>
      <c r="AW238" s="27" t="n">
        <v>0</v>
      </c>
      <c r="AX238" s="27" t="n">
        <v>0</v>
      </c>
      <c r="AY238" s="27" t="n">
        <v>0</v>
      </c>
      <c r="AZ238" s="27" t="n">
        <v>0</v>
      </c>
      <c r="BA238" s="27" t="n">
        <v>5</v>
      </c>
      <c r="BB238" s="27" t="n"/>
      <c r="BC238" s="27" t="n"/>
      <c r="BD238" s="27" t="n">
        <v>10143</v>
      </c>
      <c r="BE238" s="27" t="n">
        <v>3381</v>
      </c>
      <c r="BF238" s="27" t="inlineStr">
        <is>
          <t>4057.2</t>
        </is>
      </c>
      <c r="BG238" s="27" t="inlineStr">
        <is>
          <t>1352.4</t>
        </is>
      </c>
      <c r="BH238" s="22" t="n">
        <v>45756</v>
      </c>
      <c r="BI238" s="23" t="n"/>
      <c r="BJ238" s="27" t="n"/>
      <c r="BK238" s="27" t="n"/>
      <c r="BL238" s="27" t="n"/>
      <c r="BM238" s="27" t="n"/>
      <c r="BN238" s="27" t="n"/>
      <c r="BO238" s="24" t="n"/>
      <c r="BP238" s="24" t="n"/>
      <c r="BQ238" s="24" t="n"/>
      <c r="BR238" s="24" t="n"/>
      <c r="BS238" s="24" t="n"/>
      <c r="BT238" s="24" t="n"/>
      <c r="BU238" s="24" t="n"/>
      <c r="BV238" s="24" t="n"/>
      <c r="BW238" s="24">
        <f>+VLOOKUP(C238,[1]CV2460!$A$5:$N$900,14,FALSE)</f>
        <v/>
      </c>
      <c r="BX238" s="24">
        <f>+VLOOKUP(C238,[1]CV2520!$A$5:$N$900,14,FALSE)</f>
        <v/>
      </c>
      <c r="BY238" s="24">
        <f>+VLOOKUP(C238,CV!$A$5:$N$896,14,FALSE)</f>
        <v/>
      </c>
      <c r="BZ238" s="24">
        <f>SUBTOTAL(9,BO238:BY238)</f>
        <v/>
      </c>
      <c r="CA238" s="27" t="n"/>
      <c r="CB238" s="27" t="n"/>
      <c r="CC238" s="27" t="n"/>
      <c r="CD238" s="27" t="n"/>
    </row>
    <row r="239">
      <c r="A239" s="19">
        <f>+C239</f>
        <v/>
      </c>
      <c r="B239" s="27">
        <f>+VLOOKUP(A239,'BASE 2540'!$A$2:$B$500,2,FALSE)</f>
        <v/>
      </c>
      <c r="C239" s="27" t="n">
        <v>861271</v>
      </c>
      <c r="D239" s="27" t="inlineStr">
        <is>
          <t>Delgado</t>
        </is>
      </c>
      <c r="E239" s="27" t="inlineStr">
        <is>
          <t>Hernández</t>
        </is>
      </c>
      <c r="F239" s="27" t="inlineStr">
        <is>
          <t>Laura Araceli</t>
        </is>
      </c>
      <c r="G239" s="27">
        <f>+CONCATENATE(D239,"  ",E239," ",F239,)</f>
        <v/>
      </c>
      <c r="H239" s="27" t="inlineStr">
        <is>
          <t>AS</t>
        </is>
      </c>
      <c r="I239" s="27" t="n"/>
      <c r="J239" s="27" t="n">
        <v>2</v>
      </c>
      <c r="K239" s="27" t="inlineStr">
        <is>
          <t>Centro</t>
        </is>
      </c>
      <c r="L239" s="27" t="inlineStr">
        <is>
          <t>TAX</t>
        </is>
      </c>
      <c r="M239" s="27" t="n"/>
      <c r="N239" s="27" t="n"/>
      <c r="O239" s="27" t="n"/>
      <c r="P239" s="27" t="inlineStr">
        <is>
          <t>LIC-DAEM-18</t>
        </is>
      </c>
      <c r="Q239" s="27" t="inlineStr">
        <is>
          <t>LI</t>
        </is>
      </c>
      <c r="R239" s="27" t="inlineStr">
        <is>
          <t>2A25</t>
        </is>
      </c>
      <c r="S239" s="27" t="inlineStr">
        <is>
          <t>F</t>
        </is>
      </c>
      <c r="T239" s="27" t="inlineStr">
        <is>
          <t>RI</t>
        </is>
      </c>
      <c r="U239" s="27" t="inlineStr">
        <is>
          <t>-</t>
        </is>
      </c>
      <c r="V239" s="27" t="inlineStr">
        <is>
          <t>29-APR-25 00:00:00</t>
        </is>
      </c>
      <c r="W239" s="27" t="n">
        <v>202460</v>
      </c>
      <c r="X239" s="27" t="inlineStr">
        <is>
          <t>Matutino</t>
        </is>
      </c>
      <c r="Y239" s="27" t="inlineStr">
        <is>
          <t xml:space="preserve"> No especificada</t>
        </is>
      </c>
      <c r="Z239" s="27" t="n"/>
      <c r="AA239" s="27" t="n">
        <v>-5569603082</v>
      </c>
      <c r="AB239" s="27" t="inlineStr">
        <is>
          <t>DEHL910215MDFLRR07</t>
        </is>
      </c>
      <c r="AC239" s="22" t="n">
        <v>33284</v>
      </c>
      <c r="AD239" s="22" t="n">
        <v>45771</v>
      </c>
      <c r="AE239" s="23" t="inlineStr">
        <is>
          <t>lau_dh20@hotmail.com</t>
        </is>
      </c>
      <c r="AF239" s="27" t="inlineStr">
        <is>
          <t>00861271@red.unid.mx</t>
        </is>
      </c>
      <c r="AG239" s="27" t="n">
        <v>14400</v>
      </c>
      <c r="AH239" s="27" t="n">
        <v>50</v>
      </c>
      <c r="AI239" s="27" t="n">
        <v>0</v>
      </c>
      <c r="AJ239" s="27" t="n">
        <v>50</v>
      </c>
      <c r="AK239" s="27" t="n">
        <v>50</v>
      </c>
      <c r="AL239" s="27" t="n">
        <v>0</v>
      </c>
      <c r="AM239" s="27" t="inlineStr">
        <is>
          <t>10/08/2024 09:21:31 p. m.</t>
        </is>
      </c>
      <c r="AN239" s="27" t="n">
        <v>3</v>
      </c>
      <c r="AO239" s="27" t="n">
        <v>50</v>
      </c>
      <c r="AP239" s="27" t="n">
        <v>2657</v>
      </c>
      <c r="AQ239" s="27" t="n">
        <v>50</v>
      </c>
      <c r="AR239" s="27" t="n">
        <v>2657</v>
      </c>
      <c r="AS239" s="27" t="n">
        <v>50</v>
      </c>
      <c r="AT239" s="27" t="n">
        <v>2657</v>
      </c>
      <c r="AU239" s="27" t="n">
        <v>0</v>
      </c>
      <c r="AV239" s="27" t="n">
        <v>0</v>
      </c>
      <c r="AW239" s="27" t="n">
        <v>0</v>
      </c>
      <c r="AX239" s="27" t="n">
        <v>0</v>
      </c>
      <c r="AY239" s="27" t="n">
        <v>0</v>
      </c>
      <c r="AZ239" s="27" t="n">
        <v>0</v>
      </c>
      <c r="BA239" s="27" t="n">
        <v>7</v>
      </c>
      <c r="BB239" s="27" t="n"/>
      <c r="BC239" s="27" t="n"/>
      <c r="BD239" s="27" t="n">
        <v>15942</v>
      </c>
      <c r="BE239" s="27" t="n">
        <v>5314</v>
      </c>
      <c r="BF239" s="27" t="n">
        <v>7971</v>
      </c>
      <c r="BG239" s="27" t="n">
        <v>2657</v>
      </c>
      <c r="BH239" s="22" t="n">
        <v>45740</v>
      </c>
      <c r="BI239" s="23" t="n"/>
      <c r="BJ239" s="27" t="n"/>
      <c r="BK239" s="27" t="n"/>
      <c r="BL239" s="27" t="n"/>
      <c r="BM239" s="27" t="n"/>
      <c r="BN239" s="27" t="n"/>
      <c r="BO239" s="24" t="n"/>
      <c r="BP239" s="24" t="n"/>
      <c r="BQ239" s="24" t="n"/>
      <c r="BR239" s="24" t="n"/>
      <c r="BS239" s="24" t="n"/>
      <c r="BT239" s="24" t="n"/>
      <c r="BU239" s="24" t="n"/>
      <c r="BV239" s="24" t="n"/>
      <c r="BW239" s="24">
        <f>+VLOOKUP(C239,[1]CV2460!$A$5:$N$900,14,FALSE)</f>
        <v/>
      </c>
      <c r="BX239" s="24">
        <f>+VLOOKUP(C239,[1]CV2520!$A$5:$N$900,14,FALSE)</f>
        <v/>
      </c>
      <c r="BY239" s="24">
        <f>+VLOOKUP(C239,CV!$A$5:$N$896,14,FALSE)</f>
        <v/>
      </c>
      <c r="BZ239" s="24">
        <f>SUBTOTAL(9,BO239:BY239)</f>
        <v/>
      </c>
      <c r="CA239" s="27" t="n"/>
      <c r="CB239" s="27" t="n"/>
      <c r="CC239" s="27" t="n"/>
      <c r="CD239" s="27" t="n"/>
    </row>
    <row r="240">
      <c r="A240" s="19">
        <f>+C240</f>
        <v/>
      </c>
      <c r="B240" s="27">
        <f>+VLOOKUP(A240,'BASE 2540'!$A$2:$B$500,2,FALSE)</f>
        <v/>
      </c>
      <c r="C240" s="27" t="n">
        <v>861809</v>
      </c>
      <c r="D240" s="27" t="inlineStr">
        <is>
          <t>Cruz</t>
        </is>
      </c>
      <c r="E240" s="27" t="inlineStr">
        <is>
          <t>Anguiano</t>
        </is>
      </c>
      <c r="F240" s="27" t="inlineStr">
        <is>
          <t xml:space="preserve">Isaac </t>
        </is>
      </c>
      <c r="G240" s="27">
        <f>+CONCATENATE(D240,"  ",E240," ",F240,)</f>
        <v/>
      </c>
      <c r="H240" s="27" t="inlineStr">
        <is>
          <t>AS</t>
        </is>
      </c>
      <c r="I240" s="27" t="n"/>
      <c r="J240" s="27" t="n">
        <v>2</v>
      </c>
      <c r="K240" s="27" t="inlineStr">
        <is>
          <t>Centro</t>
        </is>
      </c>
      <c r="L240" s="27" t="inlineStr">
        <is>
          <t>TAX</t>
        </is>
      </c>
      <c r="M240" s="27" t="n"/>
      <c r="N240" s="27" t="n"/>
      <c r="O240" s="27" t="n"/>
      <c r="P240" s="27" t="inlineStr">
        <is>
          <t>LIC-EJAD-17</t>
        </is>
      </c>
      <c r="Q240" s="27" t="inlineStr">
        <is>
          <t>LI</t>
        </is>
      </c>
      <c r="R240" s="25" t="n">
        <v>2e+25</v>
      </c>
      <c r="S240" s="27" t="inlineStr">
        <is>
          <t>M</t>
        </is>
      </c>
      <c r="T240" s="27" t="inlineStr">
        <is>
          <t>RI</t>
        </is>
      </c>
      <c r="U240" s="27" t="inlineStr">
        <is>
          <t>-</t>
        </is>
      </c>
      <c r="V240" s="27" t="inlineStr">
        <is>
          <t>26-APR-25 00:00:00</t>
        </is>
      </c>
      <c r="W240" s="27" t="n">
        <v>202460</v>
      </c>
      <c r="X240" s="27" t="inlineStr">
        <is>
          <t>Sabatino</t>
        </is>
      </c>
      <c r="Y240" s="27" t="inlineStr">
        <is>
          <t xml:space="preserve"> No especificada</t>
        </is>
      </c>
      <c r="Z240" s="27" t="n"/>
      <c r="AA240" s="27" t="n">
        <v>-5611112924</v>
      </c>
      <c r="AB240" s="27" t="inlineStr">
        <is>
          <t>CUAI971220HDFRNS00</t>
        </is>
      </c>
      <c r="AC240" s="22" t="n">
        <v>35784</v>
      </c>
      <c r="AD240" s="22" t="n">
        <v>45782</v>
      </c>
      <c r="AE240" s="23" t="inlineStr">
        <is>
          <t>zacep97@gmail.com</t>
        </is>
      </c>
      <c r="AF240" s="27" t="inlineStr">
        <is>
          <t>00861809@red.unid.mx</t>
        </is>
      </c>
      <c r="AG240" s="27" t="n">
        <v>1740</v>
      </c>
      <c r="AH240" s="27" t="n">
        <v>55</v>
      </c>
      <c r="AI240" s="27" t="n">
        <v>0</v>
      </c>
      <c r="AJ240" s="27" t="n">
        <v>55</v>
      </c>
      <c r="AK240" s="27" t="n">
        <v>55</v>
      </c>
      <c r="AL240" s="27" t="n">
        <v>0</v>
      </c>
      <c r="AM240" s="27" t="inlineStr">
        <is>
          <t>13/08/2024 04:10:44 p. m.</t>
        </is>
      </c>
      <c r="AN240" s="27" t="n">
        <v>3</v>
      </c>
      <c r="AO240" s="27" t="n">
        <v>55</v>
      </c>
      <c r="AP240" s="27" t="inlineStr">
        <is>
          <t>1859.55</t>
        </is>
      </c>
      <c r="AQ240" s="27" t="n">
        <v>55</v>
      </c>
      <c r="AR240" s="27" t="inlineStr">
        <is>
          <t>1859.55</t>
        </is>
      </c>
      <c r="AS240" s="27" t="n">
        <v>55</v>
      </c>
      <c r="AT240" s="27" t="inlineStr">
        <is>
          <t>1859.55</t>
        </is>
      </c>
      <c r="AU240" s="27" t="n">
        <v>0</v>
      </c>
      <c r="AV240" s="27" t="n">
        <v>0</v>
      </c>
      <c r="AW240" s="27" t="n">
        <v>0</v>
      </c>
      <c r="AX240" s="27" t="n">
        <v>0</v>
      </c>
      <c r="AY240" s="27" t="n">
        <v>0</v>
      </c>
      <c r="AZ240" s="27" t="n">
        <v>0</v>
      </c>
      <c r="BA240" s="27" t="n">
        <v>5</v>
      </c>
      <c r="BB240" s="27" t="n"/>
      <c r="BC240" s="27" t="n"/>
      <c r="BD240" s="27" t="n">
        <v>10143</v>
      </c>
      <c r="BE240" s="27" t="n">
        <v>3381</v>
      </c>
      <c r="BF240" s="27" t="inlineStr">
        <is>
          <t>4564.35</t>
        </is>
      </c>
      <c r="BG240" s="27" t="inlineStr">
        <is>
          <t>1521.45</t>
        </is>
      </c>
      <c r="BH240" s="22" t="n">
        <v>45744</v>
      </c>
      <c r="BI240" s="23" t="n"/>
      <c r="BJ240" s="27" t="n"/>
      <c r="BK240" s="27" t="n"/>
      <c r="BL240" s="27" t="n"/>
      <c r="BM240" s="27" t="n"/>
      <c r="BN240" s="27" t="n"/>
      <c r="BO240" s="24" t="n"/>
      <c r="BP240" s="24" t="n"/>
      <c r="BQ240" s="24" t="n"/>
      <c r="BR240" s="24" t="n"/>
      <c r="BS240" s="24" t="n"/>
      <c r="BT240" s="24" t="n"/>
      <c r="BU240" s="24" t="n"/>
      <c r="BV240" s="24" t="n"/>
      <c r="BW240" s="24">
        <f>+VLOOKUP(C240,[1]CV2460!$A$5:$N$900,14,FALSE)</f>
        <v/>
      </c>
      <c r="BX240" s="24">
        <f>+VLOOKUP(C240,[1]CV2520!$A$5:$N$900,14,FALSE)</f>
        <v/>
      </c>
      <c r="BY240" s="24">
        <f>+VLOOKUP(C240,CV!$A$5:$N$896,14,FALSE)</f>
        <v/>
      </c>
      <c r="BZ240" s="24">
        <f>SUBTOTAL(9,BO240:BY240)</f>
        <v/>
      </c>
      <c r="CA240" s="27" t="n"/>
      <c r="CB240" s="27" t="n"/>
      <c r="CC240" s="27" t="n"/>
      <c r="CD240" s="27" t="n"/>
    </row>
    <row r="241">
      <c r="A241" s="19">
        <f>+C241</f>
        <v/>
      </c>
      <c r="B241" s="27">
        <f>+VLOOKUP(A241,'BASE 2540'!$A$2:$B$500,2,FALSE)</f>
        <v/>
      </c>
      <c r="C241" s="27" t="n">
        <v>861846</v>
      </c>
      <c r="D241" s="27" t="inlineStr">
        <is>
          <t>Jiménez</t>
        </is>
      </c>
      <c r="E241" s="27" t="inlineStr">
        <is>
          <t>Jiménez</t>
        </is>
      </c>
      <c r="F241" s="27" t="inlineStr">
        <is>
          <t xml:space="preserve">Itzel </t>
        </is>
      </c>
      <c r="G241" s="27">
        <f>+CONCATENATE(D241,"  ",E241," ",F241,)</f>
        <v/>
      </c>
      <c r="H241" s="27" t="inlineStr">
        <is>
          <t>AS</t>
        </is>
      </c>
      <c r="I241" s="27" t="n"/>
      <c r="J241" s="27" t="n">
        <v>2</v>
      </c>
      <c r="K241" s="27" t="inlineStr">
        <is>
          <t>Centro</t>
        </is>
      </c>
      <c r="L241" s="27" t="inlineStr">
        <is>
          <t>TAX</t>
        </is>
      </c>
      <c r="M241" s="27" t="n"/>
      <c r="N241" s="27" t="n"/>
      <c r="O241" s="27" t="n"/>
      <c r="P241" s="27" t="inlineStr">
        <is>
          <t>LIC-DINV-18</t>
        </is>
      </c>
      <c r="Q241" s="27" t="inlineStr">
        <is>
          <t>LI</t>
        </is>
      </c>
      <c r="R241" s="27" t="inlineStr">
        <is>
          <t>2L25</t>
        </is>
      </c>
      <c r="S241" s="27" t="inlineStr">
        <is>
          <t>F</t>
        </is>
      </c>
      <c r="T241" s="27" t="inlineStr">
        <is>
          <t>RI</t>
        </is>
      </c>
      <c r="U241" s="27" t="inlineStr">
        <is>
          <t>-</t>
        </is>
      </c>
      <c r="V241" s="27" t="inlineStr">
        <is>
          <t>28-APR-25 00:00:00</t>
        </is>
      </c>
      <c r="W241" s="27" t="n">
        <v>202460</v>
      </c>
      <c r="X241" s="27" t="inlineStr">
        <is>
          <t>Matutino</t>
        </is>
      </c>
      <c r="Y241" s="27" t="inlineStr">
        <is>
          <t xml:space="preserve"> No especificada</t>
        </is>
      </c>
      <c r="Z241" s="27" t="n"/>
      <c r="AA241" s="27" t="n">
        <v>-5629782835</v>
      </c>
      <c r="AB241" s="27" t="inlineStr">
        <is>
          <t>JIJI050720MDFMMTA1</t>
        </is>
      </c>
      <c r="AC241" s="22" t="n">
        <v>38553</v>
      </c>
      <c r="AD241" s="22" t="n">
        <v>45803</v>
      </c>
      <c r="AE241" s="23" t="inlineStr">
        <is>
          <t>jimenezrosae@yahoo.com.mx</t>
        </is>
      </c>
      <c r="AF241" s="27" t="inlineStr">
        <is>
          <t>00861846@red.unid.mx</t>
        </is>
      </c>
      <c r="AG241" s="27" t="n">
        <v>4260</v>
      </c>
      <c r="AH241" s="27" t="n">
        <v>10</v>
      </c>
      <c r="AI241" s="27" t="n">
        <v>0</v>
      </c>
      <c r="AJ241" s="27" t="n">
        <v>10</v>
      </c>
      <c r="AK241" s="27" t="n">
        <v>10</v>
      </c>
      <c r="AL241" s="27" t="n">
        <v>0</v>
      </c>
      <c r="AM241" s="27" t="inlineStr">
        <is>
          <t>13/08/2024 06:26:40 p. m.</t>
        </is>
      </c>
      <c r="AN241" s="27" t="n">
        <v>3</v>
      </c>
      <c r="AO241" s="27" t="n">
        <v>10</v>
      </c>
      <c r="AP241" s="27" t="inlineStr">
        <is>
          <t>2391.3</t>
        </is>
      </c>
      <c r="AQ241" s="27" t="n">
        <v>10</v>
      </c>
      <c r="AR241" s="27" t="inlineStr">
        <is>
          <t>2391.3</t>
        </is>
      </c>
      <c r="AS241" s="27" t="n">
        <v>10</v>
      </c>
      <c r="AT241" s="27" t="inlineStr">
        <is>
          <t>2391.3</t>
        </is>
      </c>
      <c r="AU241" s="27" t="n">
        <v>0</v>
      </c>
      <c r="AV241" s="27" t="n">
        <v>0</v>
      </c>
      <c r="AW241" s="27" t="n">
        <v>0</v>
      </c>
      <c r="AX241" s="27" t="n">
        <v>0</v>
      </c>
      <c r="AY241" s="27" t="n">
        <v>0</v>
      </c>
      <c r="AZ241" s="27" t="n">
        <v>0</v>
      </c>
      <c r="BA241" s="27" t="n">
        <v>5</v>
      </c>
      <c r="BB241" s="27" t="n"/>
      <c r="BC241" s="27" t="n"/>
      <c r="BD241" s="27" t="n">
        <v>15942</v>
      </c>
      <c r="BE241" s="27" t="n">
        <v>5314</v>
      </c>
      <c r="BF241" s="27" t="inlineStr">
        <is>
          <t>14347.8</t>
        </is>
      </c>
      <c r="BG241" s="27" t="inlineStr">
        <is>
          <t>4782.6</t>
        </is>
      </c>
      <c r="BH241" s="22" t="n">
        <v>45736</v>
      </c>
      <c r="BI241" s="23" t="n"/>
      <c r="BJ241" s="27" t="n"/>
      <c r="BK241" s="27" t="n"/>
      <c r="BL241" s="27" t="n"/>
      <c r="BM241" s="27" t="n"/>
      <c r="BN241" s="27" t="n"/>
      <c r="BO241" s="24" t="n"/>
      <c r="BP241" s="24" t="n"/>
      <c r="BQ241" s="24" t="n"/>
      <c r="BR241" s="24" t="n"/>
      <c r="BS241" s="24" t="n"/>
      <c r="BT241" s="24" t="n"/>
      <c r="BU241" s="24" t="n"/>
      <c r="BV241" s="24" t="n"/>
      <c r="BW241" s="24">
        <f>+VLOOKUP(C241,[1]CV2460!$A$5:$N$900,14,FALSE)</f>
        <v/>
      </c>
      <c r="BX241" s="24">
        <f>+VLOOKUP(C241,[1]CV2520!$A$5:$N$900,14,FALSE)</f>
        <v/>
      </c>
      <c r="BY241" s="24">
        <f>+VLOOKUP(C241,CV!$A$5:$N$896,14,FALSE)</f>
        <v/>
      </c>
      <c r="BZ241" s="24">
        <f>SUBTOTAL(9,BO241:BY241)</f>
        <v/>
      </c>
      <c r="CA241" s="27" t="n"/>
      <c r="CB241" s="27" t="n"/>
      <c r="CC241" s="27" t="n"/>
      <c r="CD241" s="27" t="n"/>
    </row>
    <row r="242">
      <c r="A242" s="19">
        <f>+C242</f>
        <v/>
      </c>
      <c r="B242" s="27">
        <f>+VLOOKUP(A242,'BASE 2540'!$A$2:$B$500,2,FALSE)</f>
        <v/>
      </c>
      <c r="C242" s="27" t="n">
        <v>862610</v>
      </c>
      <c r="D242" s="27" t="inlineStr">
        <is>
          <t>Perez</t>
        </is>
      </c>
      <c r="E242" s="27" t="inlineStr">
        <is>
          <t>Gonzalez</t>
        </is>
      </c>
      <c r="F242" s="27" t="inlineStr">
        <is>
          <t>Sandra Lorena</t>
        </is>
      </c>
      <c r="G242" s="27">
        <f>+CONCATENATE(D242,"  ",E242," ",F242,)</f>
        <v/>
      </c>
      <c r="H242" s="27" t="inlineStr">
        <is>
          <t>AS</t>
        </is>
      </c>
      <c r="I242" s="27" t="n"/>
      <c r="J242" s="27" t="n">
        <v>2</v>
      </c>
      <c r="K242" s="27" t="inlineStr">
        <is>
          <t>Centro</t>
        </is>
      </c>
      <c r="L242" s="27" t="inlineStr">
        <is>
          <t>TAX</t>
        </is>
      </c>
      <c r="M242" s="27" t="n"/>
      <c r="N242" s="27" t="n"/>
      <c r="O242" s="27" t="n"/>
      <c r="P242" s="27" t="inlineStr">
        <is>
          <t>MAE-EDUC-19</t>
        </is>
      </c>
      <c r="Q242" s="27" t="inlineStr">
        <is>
          <t>MA</t>
        </is>
      </c>
      <c r="R242" s="27" t="inlineStr">
        <is>
          <t>2M25</t>
        </is>
      </c>
      <c r="S242" s="27" t="inlineStr">
        <is>
          <t>F</t>
        </is>
      </c>
      <c r="T242" s="27" t="inlineStr">
        <is>
          <t>RI</t>
        </is>
      </c>
      <c r="U242" s="27" t="inlineStr">
        <is>
          <t>-</t>
        </is>
      </c>
      <c r="V242" s="21" t="n">
        <v>45785</v>
      </c>
      <c r="W242" s="27" t="n">
        <v>202460</v>
      </c>
      <c r="X242" s="27" t="inlineStr">
        <is>
          <t>Sin horario</t>
        </is>
      </c>
      <c r="Y242" s="27" t="inlineStr">
        <is>
          <t xml:space="preserve"> No especificada</t>
        </is>
      </c>
      <c r="Z242" s="27" t="n"/>
      <c r="AA242" s="27" t="n"/>
      <c r="AB242" s="27" t="inlineStr">
        <is>
          <t>PEGS931109MDFRNN06</t>
        </is>
      </c>
      <c r="AC242" s="22" t="n">
        <v>34282</v>
      </c>
      <c r="AD242" s="27" t="inlineStr">
        <is>
          <t>05/05/2025 10:37:13 a. m.</t>
        </is>
      </c>
      <c r="AE242" s="23" t="inlineStr">
        <is>
          <t>YURIKO.SEB@GMAIL.COM</t>
        </is>
      </c>
      <c r="AF242" s="27" t="inlineStr">
        <is>
          <t>00862610@red.unid.mx</t>
        </is>
      </c>
      <c r="AG242" s="27" t="n">
        <v>1290</v>
      </c>
      <c r="AH242" s="27" t="n">
        <v>55</v>
      </c>
      <c r="AI242" s="27" t="n">
        <v>0</v>
      </c>
      <c r="AJ242" s="27" t="n">
        <v>55</v>
      </c>
      <c r="AK242" s="27" t="n">
        <v>55</v>
      </c>
      <c r="AL242" s="27" t="n">
        <v>0</v>
      </c>
      <c r="AM242" s="27" t="inlineStr">
        <is>
          <t>16/08/2024 05:42:17 p. m.</t>
        </is>
      </c>
      <c r="AN242" s="27" t="n">
        <v>4</v>
      </c>
      <c r="AO242" s="27" t="n">
        <v>55</v>
      </c>
      <c r="AP242" s="27" t="inlineStr">
        <is>
          <t>3047.55</t>
        </is>
      </c>
      <c r="AQ242" s="27" t="n">
        <v>55</v>
      </c>
      <c r="AR242" s="27" t="inlineStr">
        <is>
          <t>3047.55</t>
        </is>
      </c>
      <c r="AS242" s="27" t="n">
        <v>55</v>
      </c>
      <c r="AT242" s="27" t="inlineStr">
        <is>
          <t>3047.55</t>
        </is>
      </c>
      <c r="AU242" s="27" t="n">
        <v>55</v>
      </c>
      <c r="AV242" s="27" t="inlineStr">
        <is>
          <t>3047.55</t>
        </is>
      </c>
      <c r="AW242" s="27" t="n">
        <v>0</v>
      </c>
      <c r="AX242" s="27" t="n">
        <v>0</v>
      </c>
      <c r="AY242" s="27" t="n">
        <v>0</v>
      </c>
      <c r="AZ242" s="27" t="n">
        <v>0</v>
      </c>
      <c r="BA242" s="27" t="n">
        <v>3</v>
      </c>
      <c r="BB242" s="27" t="n"/>
      <c r="BC242" s="27" t="n"/>
      <c r="BD242" s="27" t="n">
        <v>16623</v>
      </c>
      <c r="BE242" s="27" t="n">
        <v>5541</v>
      </c>
      <c r="BF242" s="27" t="inlineStr">
        <is>
          <t>7480.35</t>
        </is>
      </c>
      <c r="BG242" s="27" t="inlineStr">
        <is>
          <t>2493.45</t>
        </is>
      </c>
      <c r="BH242" s="27" t="inlineStr">
        <is>
          <t>05/05/2025 10:37:13 a. m.</t>
        </is>
      </c>
      <c r="BI242" s="23" t="n"/>
      <c r="BJ242" s="27" t="n"/>
      <c r="BK242" s="27" t="n"/>
      <c r="BL242" s="27" t="n"/>
      <c r="BM242" s="27" t="n"/>
      <c r="BN242" s="27" t="n"/>
      <c r="BO242" s="24" t="n"/>
      <c r="BP242" s="24" t="n"/>
      <c r="BQ242" s="24" t="n"/>
      <c r="BR242" s="24" t="n"/>
      <c r="BS242" s="24" t="n"/>
      <c r="BT242" s="24" t="n"/>
      <c r="BU242" s="24" t="n"/>
      <c r="BV242" s="24" t="n"/>
      <c r="BW242" s="24">
        <f>+VLOOKUP(C242,[1]CV2460!$A$5:$N$900,14,FALSE)</f>
        <v/>
      </c>
      <c r="BX242" s="24">
        <f>+VLOOKUP(C242,[1]CV2520!$A$5:$N$900,14,FALSE)</f>
        <v/>
      </c>
      <c r="BY242" s="24">
        <f>+VLOOKUP(C242,CV!$A$5:$N$896,14,FALSE)</f>
        <v/>
      </c>
      <c r="BZ242" s="24">
        <f>SUBTOTAL(9,BO242:BY242)</f>
        <v/>
      </c>
      <c r="CA242" s="27" t="n"/>
      <c r="CB242" s="27" t="n"/>
      <c r="CC242" s="27" t="n"/>
      <c r="CD242" s="27" t="n"/>
    </row>
    <row r="243">
      <c r="A243" s="19">
        <f>+C243</f>
        <v/>
      </c>
      <c r="B243" s="27">
        <f>+VLOOKUP(A243,'BASE 2540'!$A$2:$B$500,2,FALSE)</f>
        <v/>
      </c>
      <c r="C243" s="27" t="n">
        <v>862611</v>
      </c>
      <c r="D243" s="27" t="inlineStr">
        <is>
          <t>Jimenez</t>
        </is>
      </c>
      <c r="E243" s="27" t="inlineStr">
        <is>
          <t>Cervantes</t>
        </is>
      </c>
      <c r="F243" s="27" t="inlineStr">
        <is>
          <t>Victor Hugo Sebastian</t>
        </is>
      </c>
      <c r="G243" s="27">
        <f>+CONCATENATE(D243,"  ",E243," ",F243,)</f>
        <v/>
      </c>
      <c r="H243" s="27" t="inlineStr">
        <is>
          <t>AS</t>
        </is>
      </c>
      <c r="I243" s="27" t="n"/>
      <c r="J243" s="27" t="n">
        <v>2</v>
      </c>
      <c r="K243" s="27" t="inlineStr">
        <is>
          <t>Centro</t>
        </is>
      </c>
      <c r="L243" s="27" t="inlineStr">
        <is>
          <t>TAX</t>
        </is>
      </c>
      <c r="M243" s="27" t="n"/>
      <c r="N243" s="27" t="n"/>
      <c r="O243" s="27" t="n"/>
      <c r="P243" s="27" t="inlineStr">
        <is>
          <t>MAE-EDUC-19</t>
        </is>
      </c>
      <c r="Q243" s="27" t="inlineStr">
        <is>
          <t>MA</t>
        </is>
      </c>
      <c r="R243" s="27" t="inlineStr">
        <is>
          <t>2M25</t>
        </is>
      </c>
      <c r="S243" s="27" t="inlineStr">
        <is>
          <t>M</t>
        </is>
      </c>
      <c r="T243" s="27" t="inlineStr">
        <is>
          <t>RI</t>
        </is>
      </c>
      <c r="U243" s="27" t="inlineStr">
        <is>
          <t>-</t>
        </is>
      </c>
      <c r="V243" s="21" t="n">
        <v>45800</v>
      </c>
      <c r="W243" s="27" t="n">
        <v>202460</v>
      </c>
      <c r="X243" s="27" t="inlineStr">
        <is>
          <t>Sin horario</t>
        </is>
      </c>
      <c r="Y243" s="27" t="inlineStr">
        <is>
          <t xml:space="preserve"> No especificada</t>
        </is>
      </c>
      <c r="Z243" s="27" t="n"/>
      <c r="AA243" s="27" t="n"/>
      <c r="AB243" s="27" t="inlineStr">
        <is>
          <t>JICV910331HDFMRC04</t>
        </is>
      </c>
      <c r="AC243" s="22" t="n">
        <v>33328</v>
      </c>
      <c r="AD243" s="27" t="inlineStr">
        <is>
          <t>17/05/2025 08:35:30 a. m.</t>
        </is>
      </c>
      <c r="AE243" s="23" t="inlineStr">
        <is>
          <t>VIC.HUGO.SEBAS@GMAIL.COM</t>
        </is>
      </c>
      <c r="AF243" s="27" t="inlineStr">
        <is>
          <t>00862611@red.unid.mx</t>
        </is>
      </c>
      <c r="AG243" s="27" t="n">
        <v>1290</v>
      </c>
      <c r="AH243" s="27" t="n">
        <v>55</v>
      </c>
      <c r="AI243" s="27" t="n">
        <v>0</v>
      </c>
      <c r="AJ243" s="27" t="n">
        <v>55</v>
      </c>
      <c r="AK243" s="27" t="n">
        <v>55</v>
      </c>
      <c r="AL243" s="27" t="n">
        <v>0</v>
      </c>
      <c r="AM243" s="27" t="inlineStr">
        <is>
          <t>16/08/2024 05:44:13 p. m.</t>
        </is>
      </c>
      <c r="AN243" s="27" t="n">
        <v>4</v>
      </c>
      <c r="AO243" s="27" t="n">
        <v>55</v>
      </c>
      <c r="AP243" s="27" t="n">
        <v>0</v>
      </c>
      <c r="AQ243" s="27" t="n">
        <v>55</v>
      </c>
      <c r="AR243" s="27" t="n">
        <v>0</v>
      </c>
      <c r="AS243" s="27" t="n">
        <v>55</v>
      </c>
      <c r="AT243" s="27" t="n">
        <v>0</v>
      </c>
      <c r="AU243" s="27" t="n">
        <v>55</v>
      </c>
      <c r="AV243" s="27" t="n">
        <v>0</v>
      </c>
      <c r="AW243" s="27" t="n">
        <v>0</v>
      </c>
      <c r="AX243" s="27" t="n">
        <v>0</v>
      </c>
      <c r="AY243" s="27" t="n">
        <v>0</v>
      </c>
      <c r="AZ243" s="27" t="n">
        <v>0</v>
      </c>
      <c r="BA243" s="27" t="n">
        <v>3</v>
      </c>
      <c r="BB243" s="27" t="n"/>
      <c r="BC243" s="27" t="n"/>
      <c r="BD243" s="27" t="n">
        <v>16623</v>
      </c>
      <c r="BE243" s="27" t="n">
        <v>5541</v>
      </c>
      <c r="BF243" s="27" t="inlineStr">
        <is>
          <t>7480.35</t>
        </is>
      </c>
      <c r="BG243" s="27" t="inlineStr">
        <is>
          <t>2493.45</t>
        </is>
      </c>
      <c r="BH243" s="27" t="inlineStr">
        <is>
          <t>17/05/2025 08:35:30 a. m.</t>
        </is>
      </c>
      <c r="BI243" s="23" t="n"/>
      <c r="BJ243" s="27" t="n"/>
      <c r="BK243" s="27" t="n"/>
      <c r="BL243" s="27" t="n"/>
      <c r="BM243" s="27" t="n"/>
      <c r="BN243" s="27" t="n"/>
      <c r="BO243" s="24" t="n"/>
      <c r="BP243" s="24" t="n"/>
      <c r="BQ243" s="24" t="n"/>
      <c r="BR243" s="24" t="n"/>
      <c r="BS243" s="24" t="n"/>
      <c r="BT243" s="24" t="n"/>
      <c r="BU243" s="24" t="n"/>
      <c r="BV243" s="24" t="n"/>
      <c r="BW243" s="24">
        <f>+VLOOKUP(C243,[1]CV2460!$A$5:$N$900,14,FALSE)</f>
        <v/>
      </c>
      <c r="BX243" s="24">
        <f>+VLOOKUP(C243,[1]CV2520!$A$5:$N$900,14,FALSE)</f>
        <v/>
      </c>
      <c r="BY243" s="24">
        <f>+VLOOKUP(C243,CV!$A$5:$N$896,14,FALSE)</f>
        <v/>
      </c>
      <c r="BZ243" s="24">
        <f>SUBTOTAL(9,BO243:BY243)</f>
        <v/>
      </c>
      <c r="CA243" s="27" t="n"/>
      <c r="CB243" s="27" t="n"/>
      <c r="CC243" s="27" t="n"/>
      <c r="CD243" s="27" t="n"/>
    </row>
    <row r="244">
      <c r="A244" s="19">
        <f>+C244</f>
        <v/>
      </c>
      <c r="B244" s="27">
        <f>+VLOOKUP(A244,'BASE 2540'!$A$2:$B$500,2,FALSE)</f>
        <v/>
      </c>
      <c r="C244" s="27" t="n">
        <v>863741</v>
      </c>
      <c r="D244" s="27" t="inlineStr">
        <is>
          <t>De la Cruz</t>
        </is>
      </c>
      <c r="E244" s="27" t="inlineStr">
        <is>
          <t>Rivera</t>
        </is>
      </c>
      <c r="F244" s="27" t="inlineStr">
        <is>
          <t>Maria Isabel</t>
        </is>
      </c>
      <c r="G244" s="27">
        <f>+CONCATENATE(D244,"  ",E244," ",F244,)</f>
        <v/>
      </c>
      <c r="H244" s="27" t="inlineStr">
        <is>
          <t>AS</t>
        </is>
      </c>
      <c r="I244" s="27" t="n"/>
      <c r="J244" s="27" t="n">
        <v>2</v>
      </c>
      <c r="K244" s="27" t="inlineStr">
        <is>
          <t>Centro</t>
        </is>
      </c>
      <c r="L244" s="27" t="inlineStr">
        <is>
          <t>TAX</t>
        </is>
      </c>
      <c r="M244" s="27" t="n"/>
      <c r="N244" s="27" t="n"/>
      <c r="O244" s="27" t="n"/>
      <c r="P244" s="27" t="inlineStr">
        <is>
          <t>LIC-MEES-18</t>
        </is>
      </c>
      <c r="Q244" s="27" t="inlineStr">
        <is>
          <t>LI</t>
        </is>
      </c>
      <c r="R244" s="27" t="inlineStr">
        <is>
          <t>2L25</t>
        </is>
      </c>
      <c r="S244" s="27" t="inlineStr">
        <is>
          <t>F</t>
        </is>
      </c>
      <c r="T244" s="27" t="inlineStr">
        <is>
          <t>RI</t>
        </is>
      </c>
      <c r="U244" s="27" t="inlineStr">
        <is>
          <t>-</t>
        </is>
      </c>
      <c r="V244" s="27" t="inlineStr">
        <is>
          <t>25-APR-25 00:00:00</t>
        </is>
      </c>
      <c r="W244" s="27" t="n">
        <v>202460</v>
      </c>
      <c r="X244" s="27" t="inlineStr">
        <is>
          <t>Matutino</t>
        </is>
      </c>
      <c r="Y244" s="27" t="inlineStr">
        <is>
          <t xml:space="preserve"> No especificada</t>
        </is>
      </c>
      <c r="Z244" s="27" t="n"/>
      <c r="AA244" s="27" t="n">
        <v>-5619735278</v>
      </c>
      <c r="AB244" s="27" t="inlineStr">
        <is>
          <t>CURI060403MDFRVSA8</t>
        </is>
      </c>
      <c r="AC244" s="22" t="n">
        <v>38810</v>
      </c>
      <c r="AD244" s="22" t="n">
        <v>45747</v>
      </c>
      <c r="AE244" s="23" t="inlineStr">
        <is>
          <t>isabelriv04@gmail.com</t>
        </is>
      </c>
      <c r="AF244" s="27" t="inlineStr">
        <is>
          <t>00863741@red.unid.mx</t>
        </is>
      </c>
      <c r="AG244" s="27" t="n">
        <v>4369</v>
      </c>
      <c r="AH244" s="27" t="n">
        <v>55</v>
      </c>
      <c r="AI244" s="27" t="n">
        <v>0</v>
      </c>
      <c r="AJ244" s="27" t="n">
        <v>55</v>
      </c>
      <c r="AK244" s="27" t="n">
        <v>55</v>
      </c>
      <c r="AL244" s="27" t="n">
        <v>0</v>
      </c>
      <c r="AM244" s="27" t="inlineStr">
        <is>
          <t>30/08/2024 05:01:05 p. m.</t>
        </is>
      </c>
      <c r="AN244" s="27" t="n">
        <v>3</v>
      </c>
      <c r="AO244" s="27" t="n">
        <v>55</v>
      </c>
      <c r="AP244" s="27" t="inlineStr">
        <is>
          <t>2783.55</t>
        </is>
      </c>
      <c r="AQ244" s="27" t="n">
        <v>55</v>
      </c>
      <c r="AR244" s="27" t="inlineStr">
        <is>
          <t>2783.55</t>
        </is>
      </c>
      <c r="AS244" s="27" t="n">
        <v>55</v>
      </c>
      <c r="AT244" s="27" t="inlineStr">
        <is>
          <t>2783.55</t>
        </is>
      </c>
      <c r="AU244" s="27" t="n">
        <v>0</v>
      </c>
      <c r="AV244" s="27" t="n">
        <v>0</v>
      </c>
      <c r="AW244" s="27" t="n">
        <v>0</v>
      </c>
      <c r="AX244" s="27" t="n">
        <v>0</v>
      </c>
      <c r="AY244" s="27" t="n">
        <v>0</v>
      </c>
      <c r="AZ244" s="27" t="n">
        <v>0</v>
      </c>
      <c r="BA244" s="27" t="n">
        <v>5</v>
      </c>
      <c r="BB244" s="27" t="n"/>
      <c r="BC244" s="27" t="n"/>
      <c r="BD244" s="27" t="n">
        <v>15183</v>
      </c>
      <c r="BE244" s="27" t="n">
        <v>5061</v>
      </c>
      <c r="BF244" s="27" t="inlineStr">
        <is>
          <t>6832.35</t>
        </is>
      </c>
      <c r="BG244" s="27" t="inlineStr">
        <is>
          <t>2277.45</t>
        </is>
      </c>
      <c r="BH244" s="22" t="n">
        <v>45747</v>
      </c>
      <c r="BI244" s="23" t="n"/>
      <c r="BJ244" s="27" t="n"/>
      <c r="BK244" s="27" t="n"/>
      <c r="BL244" s="27" t="n"/>
      <c r="BM244" s="27" t="n"/>
      <c r="BN244" s="27" t="n"/>
      <c r="BO244" s="24" t="n"/>
      <c r="BP244" s="24" t="n"/>
      <c r="BQ244" s="24" t="n"/>
      <c r="BR244" s="24" t="n"/>
      <c r="BS244" s="24" t="n"/>
      <c r="BT244" s="24" t="n"/>
      <c r="BU244" s="24" t="n"/>
      <c r="BV244" s="24" t="n"/>
      <c r="BW244" s="24">
        <f>+VLOOKUP(C244,[1]CV2460!$A$5:$N$900,14,FALSE)</f>
        <v/>
      </c>
      <c r="BX244" s="24">
        <f>+VLOOKUP(C244,[1]CV2520!$A$5:$N$900,14,FALSE)</f>
        <v/>
      </c>
      <c r="BY244" s="24">
        <f>+VLOOKUP(C244,CV!$A$5:$N$896,14,FALSE)</f>
        <v/>
      </c>
      <c r="BZ244" s="24">
        <f>SUBTOTAL(9,BO244:BY244)</f>
        <v/>
      </c>
      <c r="CA244" s="27" t="n"/>
      <c r="CB244" s="27" t="n"/>
      <c r="CC244" s="27" t="n"/>
      <c r="CD244" s="27" t="n"/>
    </row>
    <row r="245">
      <c r="A245" s="19">
        <f>+C245</f>
        <v/>
      </c>
      <c r="B245" s="27">
        <f>+VLOOKUP(A245,'BASE 2540'!$A$2:$B$500,2,FALSE)</f>
        <v/>
      </c>
      <c r="C245" s="27" t="n">
        <v>863944</v>
      </c>
      <c r="D245" s="27" t="inlineStr">
        <is>
          <t>Vargas</t>
        </is>
      </c>
      <c r="E245" s="27" t="inlineStr">
        <is>
          <t>Martinez</t>
        </is>
      </c>
      <c r="F245" s="27" t="inlineStr">
        <is>
          <t>Liliana Michel</t>
        </is>
      </c>
      <c r="G245" s="27">
        <f>+CONCATENATE(D245,"  ",E245," ",F245,)</f>
        <v/>
      </c>
      <c r="H245" s="27" t="inlineStr">
        <is>
          <t>AS</t>
        </is>
      </c>
      <c r="I245" s="27" t="n"/>
      <c r="J245" s="27" t="n">
        <v>2</v>
      </c>
      <c r="K245" s="27" t="inlineStr">
        <is>
          <t>Centro</t>
        </is>
      </c>
      <c r="L245" s="27" t="inlineStr">
        <is>
          <t>TAX</t>
        </is>
      </c>
      <c r="M245" s="27" t="n"/>
      <c r="N245" s="27" t="n"/>
      <c r="O245" s="27" t="n"/>
      <c r="P245" s="27" t="inlineStr">
        <is>
          <t>LIC-DINV-18</t>
        </is>
      </c>
      <c r="Q245" s="27" t="inlineStr">
        <is>
          <t>LI</t>
        </is>
      </c>
      <c r="R245" s="27" t="inlineStr">
        <is>
          <t>2L25</t>
        </is>
      </c>
      <c r="S245" s="27" t="inlineStr">
        <is>
          <t>F</t>
        </is>
      </c>
      <c r="T245" s="27" t="inlineStr">
        <is>
          <t>RI</t>
        </is>
      </c>
      <c r="U245" s="27" t="inlineStr">
        <is>
          <t>-</t>
        </is>
      </c>
      <c r="V245" s="27" t="inlineStr">
        <is>
          <t>24-APR-25 00:00:00</t>
        </is>
      </c>
      <c r="W245" s="27" t="n">
        <v>202460</v>
      </c>
      <c r="X245" s="27" t="inlineStr">
        <is>
          <t>Sin horario</t>
        </is>
      </c>
      <c r="Y245" s="27" t="inlineStr">
        <is>
          <t xml:space="preserve"> No especificada</t>
        </is>
      </c>
      <c r="Z245" s="27" t="n"/>
      <c r="AA245" s="27" t="n"/>
      <c r="AB245" s="27" t="inlineStr">
        <is>
          <t>VAML041016MMCRRLA2</t>
        </is>
      </c>
      <c r="AC245" s="22" t="n">
        <v>38093</v>
      </c>
      <c r="AD245" s="22" t="n">
        <v>45800</v>
      </c>
      <c r="AE245" s="23" t="inlineStr">
        <is>
          <t>lilianavargas5500@gmail.com</t>
        </is>
      </c>
      <c r="AF245" s="27" t="inlineStr">
        <is>
          <t>00863944@red.unid.mx</t>
        </is>
      </c>
      <c r="AG245" s="27" t="n">
        <v>55220</v>
      </c>
      <c r="AH245" s="27" t="n">
        <v>60</v>
      </c>
      <c r="AI245" s="27" t="n">
        <v>0</v>
      </c>
      <c r="AJ245" s="27" t="n">
        <v>60</v>
      </c>
      <c r="AK245" s="27" t="n">
        <v>60</v>
      </c>
      <c r="AL245" s="27" t="n">
        <v>0</v>
      </c>
      <c r="AM245" s="27" t="inlineStr">
        <is>
          <t>23/08/2024 12:10:43 p. m.</t>
        </is>
      </c>
      <c r="AN245" s="27" t="n">
        <v>3</v>
      </c>
      <c r="AO245" s="27" t="n">
        <v>60</v>
      </c>
      <c r="AP245" s="27" t="inlineStr">
        <is>
          <t>3036.6</t>
        </is>
      </c>
      <c r="AQ245" s="27" t="n">
        <v>60</v>
      </c>
      <c r="AR245" s="27" t="inlineStr">
        <is>
          <t>3036.6</t>
        </is>
      </c>
      <c r="AS245" s="27" t="n">
        <v>60</v>
      </c>
      <c r="AT245" s="27" t="inlineStr">
        <is>
          <t>3036.6</t>
        </is>
      </c>
      <c r="AU245" s="27" t="n">
        <v>0</v>
      </c>
      <c r="AV245" s="27" t="n">
        <v>0</v>
      </c>
      <c r="AW245" s="27" t="n">
        <v>0</v>
      </c>
      <c r="AX245" s="27" t="n">
        <v>0</v>
      </c>
      <c r="AY245" s="27" t="n">
        <v>0</v>
      </c>
      <c r="AZ245" s="27" t="n">
        <v>0</v>
      </c>
      <c r="BA245" s="27" t="n">
        <v>5</v>
      </c>
      <c r="BB245" s="27" t="n"/>
      <c r="BC245" s="27" t="n"/>
      <c r="BD245" s="27" t="n">
        <v>15183</v>
      </c>
      <c r="BE245" s="27" t="n">
        <v>5061</v>
      </c>
      <c r="BF245" s="27" t="inlineStr">
        <is>
          <t>6073.2</t>
        </is>
      </c>
      <c r="BG245" s="27" t="inlineStr">
        <is>
          <t>2024.4</t>
        </is>
      </c>
      <c r="BH245" s="22" t="n">
        <v>45744</v>
      </c>
      <c r="BI245" s="23" t="n"/>
      <c r="BJ245" s="27" t="n"/>
      <c r="BK245" s="27" t="n"/>
      <c r="BL245" s="27" t="n"/>
      <c r="BM245" s="27" t="n"/>
      <c r="BN245" s="27" t="n"/>
      <c r="BO245" s="24" t="n"/>
      <c r="BP245" s="24" t="n"/>
      <c r="BQ245" s="24" t="n"/>
      <c r="BR245" s="24" t="n"/>
      <c r="BS245" s="24" t="n"/>
      <c r="BT245" s="24" t="n"/>
      <c r="BU245" s="24" t="n"/>
      <c r="BV245" s="24" t="n"/>
      <c r="BW245" s="24">
        <f>+VLOOKUP(C245,[1]CV2460!$A$5:$N$900,14,FALSE)</f>
        <v/>
      </c>
      <c r="BX245" s="24">
        <f>+VLOOKUP(C245,[1]CV2520!$A$5:$N$900,14,FALSE)</f>
        <v/>
      </c>
      <c r="BY245" s="24">
        <f>+VLOOKUP(C245,CV!$A$5:$N$896,14,FALSE)</f>
        <v/>
      </c>
      <c r="BZ245" s="24">
        <f>SUBTOTAL(9,BO245:BY245)</f>
        <v/>
      </c>
      <c r="CA245" s="27" t="n"/>
      <c r="CB245" s="27" t="n"/>
      <c r="CC245" s="27" t="n"/>
      <c r="CD245" s="27" t="n"/>
    </row>
    <row r="246">
      <c r="A246" s="19">
        <f>+C246</f>
        <v/>
      </c>
      <c r="B246" s="27">
        <f>+VLOOKUP(A246,'BASE 2540'!$A$2:$B$500,2,FALSE)</f>
        <v/>
      </c>
      <c r="C246" s="27" t="n">
        <v>863958</v>
      </c>
      <c r="D246" s="27" t="inlineStr">
        <is>
          <t>Flores</t>
        </is>
      </c>
      <c r="E246" s="27" t="inlineStr">
        <is>
          <t>Morales</t>
        </is>
      </c>
      <c r="F246" s="27" t="inlineStr">
        <is>
          <t xml:space="preserve">Andrea </t>
        </is>
      </c>
      <c r="G246" s="27">
        <f>+CONCATENATE(D246,"  ",E246," ",F246,)</f>
        <v/>
      </c>
      <c r="H246" s="27" t="inlineStr">
        <is>
          <t>AS</t>
        </is>
      </c>
      <c r="I246" s="27" t="n"/>
      <c r="J246" s="27" t="n">
        <v>2</v>
      </c>
      <c r="K246" s="27" t="inlineStr">
        <is>
          <t>Centro</t>
        </is>
      </c>
      <c r="L246" s="27" t="inlineStr">
        <is>
          <t>TAX</t>
        </is>
      </c>
      <c r="M246" s="27" t="n"/>
      <c r="N246" s="27" t="n"/>
      <c r="O246" s="27" t="n"/>
      <c r="P246" s="27" t="inlineStr">
        <is>
          <t>LIC-DINV-18</t>
        </is>
      </c>
      <c r="Q246" s="27" t="inlineStr">
        <is>
          <t>LI</t>
        </is>
      </c>
      <c r="R246" s="27" t="inlineStr">
        <is>
          <t>2L25</t>
        </is>
      </c>
      <c r="S246" s="27" t="inlineStr">
        <is>
          <t>F</t>
        </is>
      </c>
      <c r="T246" s="27" t="inlineStr">
        <is>
          <t>RI</t>
        </is>
      </c>
      <c r="U246" s="27" t="inlineStr">
        <is>
          <t>-</t>
        </is>
      </c>
      <c r="V246" s="27" t="inlineStr">
        <is>
          <t>24-APR-25 00:00:00</t>
        </is>
      </c>
      <c r="W246" s="27" t="n">
        <v>202460</v>
      </c>
      <c r="X246" s="27" t="inlineStr">
        <is>
          <t>Matutino</t>
        </is>
      </c>
      <c r="Y246" s="27" t="inlineStr">
        <is>
          <t xml:space="preserve"> No especificada</t>
        </is>
      </c>
      <c r="Z246" s="27" t="n"/>
      <c r="AA246" s="27" t="n">
        <v>-5516260318</v>
      </c>
      <c r="AB246" s="27" t="inlineStr">
        <is>
          <t>FOMA060827MDFLRNA1</t>
        </is>
      </c>
      <c r="AC246" s="22" t="n">
        <v>38956</v>
      </c>
      <c r="AD246" s="27" t="inlineStr">
        <is>
          <t>13/05/2025 07:03:07 p. m.</t>
        </is>
      </c>
      <c r="AE246" s="23" t="inlineStr">
        <is>
          <t>andy270806@gmail.com</t>
        </is>
      </c>
      <c r="AF246" s="27" t="inlineStr">
        <is>
          <t>00863958@red.unid.mx</t>
        </is>
      </c>
      <c r="AG246" s="27" t="n">
        <v>4420</v>
      </c>
      <c r="AH246" s="27" t="n">
        <v>50</v>
      </c>
      <c r="AI246" s="27" t="n">
        <v>0</v>
      </c>
      <c r="AJ246" s="27" t="n">
        <v>50</v>
      </c>
      <c r="AK246" s="27" t="n">
        <v>50</v>
      </c>
      <c r="AL246" s="27" t="n">
        <v>0</v>
      </c>
      <c r="AM246" s="27" t="inlineStr">
        <is>
          <t>23/08/2024 01:40:21 p. m.</t>
        </is>
      </c>
      <c r="AN246" s="27" t="n">
        <v>3</v>
      </c>
      <c r="AO246" s="27" t="n">
        <v>50</v>
      </c>
      <c r="AP246" s="27" t="inlineStr">
        <is>
          <t>2783.55</t>
        </is>
      </c>
      <c r="AQ246" s="27" t="n">
        <v>50</v>
      </c>
      <c r="AR246" s="27" t="inlineStr">
        <is>
          <t>2783.55</t>
        </is>
      </c>
      <c r="AS246" s="27" t="n">
        <v>50</v>
      </c>
      <c r="AT246" s="27" t="inlineStr">
        <is>
          <t>2783.55</t>
        </is>
      </c>
      <c r="AU246" s="27" t="n">
        <v>0</v>
      </c>
      <c r="AV246" s="27" t="n">
        <v>0</v>
      </c>
      <c r="AW246" s="27" t="n">
        <v>0</v>
      </c>
      <c r="AX246" s="27" t="n">
        <v>0</v>
      </c>
      <c r="AY246" s="27" t="n">
        <v>0</v>
      </c>
      <c r="AZ246" s="27" t="n">
        <v>0</v>
      </c>
      <c r="BA246" s="27" t="n">
        <v>5</v>
      </c>
      <c r="BB246" s="27" t="n"/>
      <c r="BC246" s="27" t="n"/>
      <c r="BD246" s="27" t="n">
        <v>15183</v>
      </c>
      <c r="BE246" s="27" t="n">
        <v>5061</v>
      </c>
      <c r="BF246" s="27" t="inlineStr">
        <is>
          <t>7591.5</t>
        </is>
      </c>
      <c r="BG246" s="27" t="inlineStr">
        <is>
          <t>2530.5</t>
        </is>
      </c>
      <c r="BH246" s="22" t="n">
        <v>45742</v>
      </c>
      <c r="BI246" s="23" t="n"/>
      <c r="BJ246" s="27" t="n"/>
      <c r="BK246" s="27" t="n"/>
      <c r="BL246" s="27" t="n"/>
      <c r="BM246" s="27" t="n"/>
      <c r="BN246" s="27" t="n"/>
      <c r="BO246" s="24" t="n"/>
      <c r="BP246" s="24" t="n"/>
      <c r="BQ246" s="24" t="n"/>
      <c r="BR246" s="24" t="n"/>
      <c r="BS246" s="24" t="n"/>
      <c r="BT246" s="24" t="n"/>
      <c r="BU246" s="24" t="n"/>
      <c r="BV246" s="24" t="n"/>
      <c r="BW246" s="24">
        <f>+VLOOKUP(C246,[1]CV2460!$A$5:$N$900,14,FALSE)</f>
        <v/>
      </c>
      <c r="BX246" s="24">
        <f>+VLOOKUP(C246,[1]CV2520!$A$5:$N$900,14,FALSE)</f>
        <v/>
      </c>
      <c r="BY246" s="24">
        <f>+VLOOKUP(C246,CV!$A$5:$N$896,14,FALSE)</f>
        <v/>
      </c>
      <c r="BZ246" s="24">
        <f>SUBTOTAL(9,BO246:BY246)</f>
        <v/>
      </c>
      <c r="CA246" s="27" t="n"/>
      <c r="CB246" s="27" t="n"/>
      <c r="CC246" s="27" t="n"/>
      <c r="CD246" s="27" t="n"/>
    </row>
    <row r="247">
      <c r="A247" s="19">
        <f>+C247</f>
        <v/>
      </c>
      <c r="B247" s="27">
        <f>+VLOOKUP(A247,'BASE 2540'!$A$2:$B$500,2,FALSE)</f>
        <v/>
      </c>
      <c r="C247" s="27" t="n">
        <v>864061</v>
      </c>
      <c r="D247" s="27" t="inlineStr">
        <is>
          <t>Ortiz</t>
        </is>
      </c>
      <c r="E247" s="27" t="inlineStr">
        <is>
          <t>Vertiz</t>
        </is>
      </c>
      <c r="F247" s="27" t="inlineStr">
        <is>
          <t xml:space="preserve">Rocio </t>
        </is>
      </c>
      <c r="G247" s="27">
        <f>+CONCATENATE(D247,"  ",E247," ",F247,)</f>
        <v/>
      </c>
      <c r="H247" s="27" t="inlineStr">
        <is>
          <t>AS</t>
        </is>
      </c>
      <c r="I247" s="27" t="n"/>
      <c r="J247" s="27" t="n">
        <v>2</v>
      </c>
      <c r="K247" s="27" t="inlineStr">
        <is>
          <t>Centro</t>
        </is>
      </c>
      <c r="L247" s="27" t="inlineStr">
        <is>
          <t>TAX</t>
        </is>
      </c>
      <c r="M247" s="27" t="n"/>
      <c r="N247" s="27" t="n"/>
      <c r="O247" s="27" t="n"/>
      <c r="P247" s="27" t="inlineStr">
        <is>
          <t>LIC-EJAD-17</t>
        </is>
      </c>
      <c r="Q247" s="27" t="inlineStr">
        <is>
          <t>LI</t>
        </is>
      </c>
      <c r="R247" s="25" t="n">
        <v>2e+25</v>
      </c>
      <c r="S247" s="27" t="inlineStr">
        <is>
          <t>F</t>
        </is>
      </c>
      <c r="T247" s="27" t="inlineStr">
        <is>
          <t>RI</t>
        </is>
      </c>
      <c r="U247" s="27" t="inlineStr">
        <is>
          <t>-</t>
        </is>
      </c>
      <c r="V247" s="27" t="inlineStr">
        <is>
          <t>26-APR-25 00:00:00</t>
        </is>
      </c>
      <c r="W247" s="27" t="n">
        <v>202460</v>
      </c>
      <c r="X247" s="27" t="inlineStr">
        <is>
          <t>Sabatino</t>
        </is>
      </c>
      <c r="Y247" s="27" t="inlineStr">
        <is>
          <t xml:space="preserve"> No especificada</t>
        </is>
      </c>
      <c r="Z247" s="27" t="n"/>
      <c r="AA247" s="27" t="n">
        <v>-5618981189</v>
      </c>
      <c r="AB247" s="27" t="inlineStr">
        <is>
          <t>OIVR871009MDFRRC01</t>
        </is>
      </c>
      <c r="AC247" s="22" t="n">
        <v>32059</v>
      </c>
      <c r="AD247" s="22" t="n">
        <v>45754</v>
      </c>
      <c r="AE247" s="23" t="inlineStr">
        <is>
          <t>verrtiz3ocio@gmail.com</t>
        </is>
      </c>
      <c r="AF247" s="27" t="inlineStr">
        <is>
          <t>00864061@red.unid.mx</t>
        </is>
      </c>
      <c r="AG247" s="27" t="n">
        <v>1296</v>
      </c>
      <c r="AH247" s="27" t="n">
        <v>50</v>
      </c>
      <c r="AI247" s="27" t="n">
        <v>0</v>
      </c>
      <c r="AJ247" s="27" t="n">
        <v>50</v>
      </c>
      <c r="AK247" s="27" t="n">
        <v>50</v>
      </c>
      <c r="AL247" s="27" t="n">
        <v>0</v>
      </c>
      <c r="AM247" s="27" t="inlineStr">
        <is>
          <t>24/08/2024 10:30:36 a. m.</t>
        </is>
      </c>
      <c r="AN247" s="27" t="n">
        <v>3</v>
      </c>
      <c r="AO247" s="27" t="n">
        <v>50</v>
      </c>
      <c r="AP247" s="27" t="inlineStr">
        <is>
          <t>1690.5</t>
        </is>
      </c>
      <c r="AQ247" s="27" t="n">
        <v>50</v>
      </c>
      <c r="AR247" s="27" t="inlineStr">
        <is>
          <t>1690.5</t>
        </is>
      </c>
      <c r="AS247" s="27" t="n">
        <v>50</v>
      </c>
      <c r="AT247" s="27" t="inlineStr">
        <is>
          <t>1690.5</t>
        </is>
      </c>
      <c r="AU247" s="27" t="n">
        <v>0</v>
      </c>
      <c r="AV247" s="27" t="n">
        <v>0</v>
      </c>
      <c r="AW247" s="27" t="n">
        <v>0</v>
      </c>
      <c r="AX247" s="27" t="n">
        <v>0</v>
      </c>
      <c r="AY247" s="27" t="n">
        <v>0</v>
      </c>
      <c r="AZ247" s="27" t="n">
        <v>0</v>
      </c>
      <c r="BA247" s="27" t="n">
        <v>5</v>
      </c>
      <c r="BB247" s="27" t="n"/>
      <c r="BC247" s="27" t="n"/>
      <c r="BD247" s="27" t="n">
        <v>10143</v>
      </c>
      <c r="BE247" s="27" t="n">
        <v>3381</v>
      </c>
      <c r="BF247" s="27" t="inlineStr">
        <is>
          <t>5071.5</t>
        </is>
      </c>
      <c r="BG247" s="27" t="inlineStr">
        <is>
          <t>1690.5</t>
        </is>
      </c>
      <c r="BH247" s="22" t="n">
        <v>45754</v>
      </c>
      <c r="BI247" s="23" t="n"/>
      <c r="BJ247" s="27" t="n"/>
      <c r="BK247" s="27" t="n"/>
      <c r="BL247" s="27" t="n"/>
      <c r="BM247" s="27" t="n"/>
      <c r="BN247" s="27" t="n"/>
      <c r="BO247" s="24" t="n"/>
      <c r="BP247" s="24" t="n"/>
      <c r="BQ247" s="24" t="n"/>
      <c r="BR247" s="24" t="n"/>
      <c r="BS247" s="24" t="n"/>
      <c r="BT247" s="24" t="n"/>
      <c r="BU247" s="24" t="n"/>
      <c r="BV247" s="24" t="n"/>
      <c r="BW247" s="24">
        <f>+VLOOKUP(C247,[1]CV2460!$A$5:$N$900,14,FALSE)</f>
        <v/>
      </c>
      <c r="BX247" s="24">
        <f>+VLOOKUP(C247,[1]CV2520!$A$5:$N$900,14,FALSE)</f>
        <v/>
      </c>
      <c r="BY247" s="24">
        <f>+VLOOKUP(C247,CV!$A$5:$N$896,14,FALSE)</f>
        <v/>
      </c>
      <c r="BZ247" s="24">
        <f>SUBTOTAL(9,BO247:BY247)</f>
        <v/>
      </c>
      <c r="CA247" s="27" t="n"/>
      <c r="CB247" s="27" t="n"/>
      <c r="CC247" s="27" t="n"/>
      <c r="CD247" s="27" t="n"/>
    </row>
    <row r="248">
      <c r="A248" s="19">
        <f>+C248</f>
        <v/>
      </c>
      <c r="B248" s="27">
        <f>+VLOOKUP(A248,'BASE 2540'!$A$2:$B$500,2,FALSE)</f>
        <v/>
      </c>
      <c r="C248" s="27" t="n">
        <v>864093</v>
      </c>
      <c r="D248" s="27" t="inlineStr">
        <is>
          <t>Hurtado</t>
        </is>
      </c>
      <c r="E248" s="27" t="inlineStr">
        <is>
          <t>Hernández</t>
        </is>
      </c>
      <c r="F248" s="27" t="inlineStr">
        <is>
          <t xml:space="preserve">Alfredo </t>
        </is>
      </c>
      <c r="G248" s="27">
        <f>+CONCATENATE(D248,"  ",E248," ",F248,)</f>
        <v/>
      </c>
      <c r="H248" s="27" t="inlineStr">
        <is>
          <t>AS</t>
        </is>
      </c>
      <c r="I248" s="27" t="n"/>
      <c r="J248" s="27" t="n">
        <v>2</v>
      </c>
      <c r="K248" s="27" t="inlineStr">
        <is>
          <t>Centro</t>
        </is>
      </c>
      <c r="L248" s="27" t="inlineStr">
        <is>
          <t>TAX</t>
        </is>
      </c>
      <c r="M248" s="27" t="n"/>
      <c r="N248" s="27" t="n"/>
      <c r="O248" s="27" t="n"/>
      <c r="P248" s="27" t="inlineStr">
        <is>
          <t>LIC-DSGD-18</t>
        </is>
      </c>
      <c r="Q248" s="27" t="inlineStr">
        <is>
          <t>LI</t>
        </is>
      </c>
      <c r="R248" s="27" t="inlineStr">
        <is>
          <t>2L25</t>
        </is>
      </c>
      <c r="S248" s="27" t="inlineStr">
        <is>
          <t>M</t>
        </is>
      </c>
      <c r="T248" s="27" t="inlineStr">
        <is>
          <t>RI</t>
        </is>
      </c>
      <c r="U248" s="27" t="inlineStr">
        <is>
          <t>-</t>
        </is>
      </c>
      <c r="V248" s="27" t="inlineStr">
        <is>
          <t>23-APR-25 00:00:00</t>
        </is>
      </c>
      <c r="W248" s="27" t="n">
        <v>202460</v>
      </c>
      <c r="X248" s="27" t="inlineStr">
        <is>
          <t>Matutino</t>
        </is>
      </c>
      <c r="Y248" s="27" t="inlineStr">
        <is>
          <t xml:space="preserve"> No especificada</t>
        </is>
      </c>
      <c r="Z248" s="27" t="n"/>
      <c r="AA248" s="27" t="n">
        <v>-5580685773</v>
      </c>
      <c r="AB248" s="27" t="inlineStr">
        <is>
          <t>HUHA050906HDFRRLA5</t>
        </is>
      </c>
      <c r="AC248" s="22" t="n">
        <v>38601</v>
      </c>
      <c r="AD248" s="22" t="n">
        <v>45743</v>
      </c>
      <c r="AE248" s="23" t="inlineStr">
        <is>
          <t>alfredohurtado328@gmail.com</t>
        </is>
      </c>
      <c r="AF248" s="27" t="inlineStr">
        <is>
          <t>00864093@red.unid.mx</t>
        </is>
      </c>
      <c r="AG248" s="27" t="n"/>
      <c r="AH248" s="27" t="n">
        <v>10</v>
      </c>
      <c r="AI248" s="27" t="n">
        <v>0</v>
      </c>
      <c r="AJ248" s="27" t="n">
        <v>10</v>
      </c>
      <c r="AK248" s="27" t="n">
        <v>10</v>
      </c>
      <c r="AL248" s="27" t="n">
        <v>0</v>
      </c>
      <c r="AM248" s="27" t="inlineStr">
        <is>
          <t>24/08/2024 12:10:19 p. m.</t>
        </is>
      </c>
      <c r="AN248" s="27" t="n">
        <v>3</v>
      </c>
      <c r="AO248" s="27" t="n">
        <v>10</v>
      </c>
      <c r="AP248" s="27" t="inlineStr">
        <is>
          <t>2783.55</t>
        </is>
      </c>
      <c r="AQ248" s="27" t="n">
        <v>10</v>
      </c>
      <c r="AR248" s="27" t="inlineStr">
        <is>
          <t>2783.55</t>
        </is>
      </c>
      <c r="AS248" s="27" t="n">
        <v>10</v>
      </c>
      <c r="AT248" s="27" t="inlineStr">
        <is>
          <t>2783.55</t>
        </is>
      </c>
      <c r="AU248" s="27" t="n">
        <v>0</v>
      </c>
      <c r="AV248" s="27" t="n">
        <v>0</v>
      </c>
      <c r="AW248" s="27" t="n">
        <v>0</v>
      </c>
      <c r="AX248" s="27" t="n">
        <v>0</v>
      </c>
      <c r="AY248" s="27" t="n">
        <v>0</v>
      </c>
      <c r="AZ248" s="27" t="n">
        <v>0</v>
      </c>
      <c r="BA248" s="27" t="n">
        <v>5</v>
      </c>
      <c r="BB248" s="27" t="n"/>
      <c r="BC248" s="27" t="n"/>
      <c r="BD248" s="27" t="n">
        <v>15183</v>
      </c>
      <c r="BE248" s="27" t="n">
        <v>5061</v>
      </c>
      <c r="BF248" s="27" t="inlineStr">
        <is>
          <t>13664.7</t>
        </is>
      </c>
      <c r="BG248" s="27" t="inlineStr">
        <is>
          <t>4554.9</t>
        </is>
      </c>
      <c r="BH248" s="22" t="n">
        <v>45743</v>
      </c>
      <c r="BI248" s="23" t="n"/>
      <c r="BJ248" s="27" t="n"/>
      <c r="BK248" s="27" t="n"/>
      <c r="BL248" s="27" t="n"/>
      <c r="BM248" s="27" t="n"/>
      <c r="BN248" s="27" t="n"/>
      <c r="BO248" s="24" t="n"/>
      <c r="BP248" s="24" t="n"/>
      <c r="BQ248" s="24" t="n"/>
      <c r="BR248" s="24" t="n"/>
      <c r="BS248" s="24" t="n"/>
      <c r="BT248" s="24" t="n"/>
      <c r="BU248" s="24" t="n"/>
      <c r="BV248" s="24" t="n"/>
      <c r="BW248" s="24">
        <f>+VLOOKUP(C248,[1]CV2460!$A$5:$N$900,14,FALSE)</f>
        <v/>
      </c>
      <c r="BX248" s="24">
        <f>+VLOOKUP(C248,[1]CV2520!$A$5:$N$900,14,FALSE)</f>
        <v/>
      </c>
      <c r="BY248" s="24">
        <f>+VLOOKUP(C248,CV!$A$5:$N$896,14,FALSE)</f>
        <v/>
      </c>
      <c r="BZ248" s="24">
        <f>SUBTOTAL(9,BO248:BY248)</f>
        <v/>
      </c>
      <c r="CA248" s="27" t="n"/>
      <c r="CB248" s="27" t="n"/>
      <c r="CC248" s="27" t="n"/>
      <c r="CD248" s="27" t="n"/>
    </row>
    <row r="249">
      <c r="A249" s="19">
        <f>+C249</f>
        <v/>
      </c>
      <c r="B249" s="27">
        <f>+VLOOKUP(A249,'BASE 2540'!$A$2:$B$500,2,FALSE)</f>
        <v/>
      </c>
      <c r="C249" s="27" t="n">
        <v>864423</v>
      </c>
      <c r="D249" s="27" t="inlineStr">
        <is>
          <t>Sandoval</t>
        </is>
      </c>
      <c r="E249" s="27" t="inlineStr">
        <is>
          <t>Erives</t>
        </is>
      </c>
      <c r="F249" s="27" t="inlineStr">
        <is>
          <t>Eduardo Sebastian</t>
        </is>
      </c>
      <c r="G249" s="27">
        <f>+CONCATENATE(D249,"  ",E249," ",F249,)</f>
        <v/>
      </c>
      <c r="H249" s="27" t="inlineStr">
        <is>
          <t>AS</t>
        </is>
      </c>
      <c r="I249" s="27" t="n"/>
      <c r="J249" s="27" t="n">
        <v>2</v>
      </c>
      <c r="K249" s="27" t="inlineStr">
        <is>
          <t>Centro</t>
        </is>
      </c>
      <c r="L249" s="27" t="inlineStr">
        <is>
          <t>TAX</t>
        </is>
      </c>
      <c r="M249" s="27" t="n"/>
      <c r="N249" s="27" t="n"/>
      <c r="O249" s="27" t="n"/>
      <c r="P249" s="27" t="inlineStr">
        <is>
          <t>LIC-DAEM-18</t>
        </is>
      </c>
      <c r="Q249" s="27" t="inlineStr">
        <is>
          <t>LI</t>
        </is>
      </c>
      <c r="R249" s="27" t="inlineStr">
        <is>
          <t>2A25</t>
        </is>
      </c>
      <c r="S249" s="27" t="inlineStr">
        <is>
          <t>M</t>
        </is>
      </c>
      <c r="T249" s="27" t="inlineStr">
        <is>
          <t>RI</t>
        </is>
      </c>
      <c r="U249" s="27" t="inlineStr">
        <is>
          <t>-</t>
        </is>
      </c>
      <c r="V249" s="27" t="inlineStr">
        <is>
          <t>29-APR-25 00:00:00</t>
        </is>
      </c>
      <c r="W249" s="27" t="n">
        <v>202460</v>
      </c>
      <c r="X249" s="27" t="inlineStr">
        <is>
          <t>Matutino</t>
        </is>
      </c>
      <c r="Y249" s="27" t="inlineStr">
        <is>
          <t xml:space="preserve"> No especificada</t>
        </is>
      </c>
      <c r="Z249" s="27" t="n"/>
      <c r="AA249" s="27" t="n">
        <v>-5585225570</v>
      </c>
      <c r="AB249" s="27" t="inlineStr">
        <is>
          <t>SAEE050404HDFNRDA6</t>
        </is>
      </c>
      <c r="AC249" s="22" t="n">
        <v>38446</v>
      </c>
      <c r="AD249" s="22" t="n">
        <v>45747</v>
      </c>
      <c r="AE249" s="23" t="inlineStr">
        <is>
          <t>reyexanime500@gmail.com</t>
        </is>
      </c>
      <c r="AF249" s="27" t="inlineStr">
        <is>
          <t>00864423@red.unid.mx</t>
        </is>
      </c>
      <c r="AG249" s="27" t="n">
        <v>3570</v>
      </c>
      <c r="AH249" s="27" t="n">
        <v>10</v>
      </c>
      <c r="AI249" s="27" t="n">
        <v>0</v>
      </c>
      <c r="AJ249" s="27" t="n">
        <v>10</v>
      </c>
      <c r="AK249" s="27" t="n">
        <v>10</v>
      </c>
      <c r="AL249" s="27" t="n">
        <v>0</v>
      </c>
      <c r="AM249" s="27" t="inlineStr">
        <is>
          <t>26/08/2024 11:40:32 a. m.</t>
        </is>
      </c>
      <c r="AN249" s="27" t="n">
        <v>3</v>
      </c>
      <c r="AO249" s="27" t="n">
        <v>10</v>
      </c>
      <c r="AP249" s="27" t="n">
        <v>2657</v>
      </c>
      <c r="AQ249" s="27" t="n">
        <v>10</v>
      </c>
      <c r="AR249" s="27" t="n">
        <v>2657</v>
      </c>
      <c r="AS249" s="27" t="n">
        <v>10</v>
      </c>
      <c r="AT249" s="27" t="n">
        <v>2657</v>
      </c>
      <c r="AU249" s="27" t="n">
        <v>0</v>
      </c>
      <c r="AV249" s="27" t="n">
        <v>0</v>
      </c>
      <c r="AW249" s="27" t="n">
        <v>0</v>
      </c>
      <c r="AX249" s="27" t="n">
        <v>0</v>
      </c>
      <c r="AY249" s="27" t="n">
        <v>0</v>
      </c>
      <c r="AZ249" s="27" t="n">
        <v>0</v>
      </c>
      <c r="BA249" s="27" t="n">
        <v>7</v>
      </c>
      <c r="BB249" s="27" t="n"/>
      <c r="BC249" s="27" t="n"/>
      <c r="BD249" s="27" t="n">
        <v>15942</v>
      </c>
      <c r="BE249" s="27" t="n">
        <v>5314</v>
      </c>
      <c r="BF249" s="27" t="inlineStr">
        <is>
          <t>14347.8</t>
        </is>
      </c>
      <c r="BG249" s="27" t="inlineStr">
        <is>
          <t>4782.6</t>
        </is>
      </c>
      <c r="BH249" s="22" t="n">
        <v>45747</v>
      </c>
      <c r="BI249" s="23" t="n"/>
      <c r="BJ249" s="27" t="n"/>
      <c r="BK249" s="27" t="n"/>
      <c r="BL249" s="27" t="n"/>
      <c r="BM249" s="27" t="n"/>
      <c r="BN249" s="27" t="n"/>
      <c r="BO249" s="24" t="n"/>
      <c r="BP249" s="24" t="n"/>
      <c r="BQ249" s="24" t="n"/>
      <c r="BR249" s="24" t="n"/>
      <c r="BS249" s="24" t="n"/>
      <c r="BT249" s="24" t="n"/>
      <c r="BU249" s="24" t="n"/>
      <c r="BV249" s="24" t="n"/>
      <c r="BW249" s="24">
        <f>+VLOOKUP(C249,[1]CV2460!$A$5:$N$900,14,FALSE)</f>
        <v/>
      </c>
      <c r="BX249" s="24">
        <f>+VLOOKUP(C249,[1]CV2520!$A$5:$N$900,14,FALSE)</f>
        <v/>
      </c>
      <c r="BY249" s="24">
        <f>+VLOOKUP(C249,CV!$A$5:$N$896,14,FALSE)</f>
        <v/>
      </c>
      <c r="BZ249" s="24">
        <f>SUBTOTAL(9,BO249:BY249)</f>
        <v/>
      </c>
      <c r="CA249" s="27" t="n"/>
      <c r="CB249" s="27" t="n"/>
      <c r="CC249" s="27" t="n"/>
      <c r="CD249" s="27" t="n"/>
    </row>
    <row r="250">
      <c r="A250" s="19">
        <f>+C250</f>
        <v/>
      </c>
      <c r="B250" s="27">
        <f>+VLOOKUP(A250,'BASE 2540'!$A$2:$B$500,2,FALSE)</f>
        <v/>
      </c>
      <c r="C250" s="27" t="n">
        <v>865132</v>
      </c>
      <c r="D250" s="27" t="inlineStr">
        <is>
          <t>Campos</t>
        </is>
      </c>
      <c r="E250" s="27" t="inlineStr">
        <is>
          <t>Arreola</t>
        </is>
      </c>
      <c r="F250" s="27" t="inlineStr">
        <is>
          <t>José Alexis</t>
        </is>
      </c>
      <c r="G250" s="27">
        <f>+CONCATENATE(D250,"  ",E250," ",F250,)</f>
        <v/>
      </c>
      <c r="H250" s="27" t="inlineStr">
        <is>
          <t>AS</t>
        </is>
      </c>
      <c r="I250" s="27" t="n"/>
      <c r="J250" s="27" t="n">
        <v>2</v>
      </c>
      <c r="K250" s="27" t="inlineStr">
        <is>
          <t>Centro</t>
        </is>
      </c>
      <c r="L250" s="27" t="inlineStr">
        <is>
          <t>TAX</t>
        </is>
      </c>
      <c r="M250" s="27" t="n"/>
      <c r="N250" s="27" t="n"/>
      <c r="O250" s="27" t="n"/>
      <c r="P250" s="27" t="inlineStr">
        <is>
          <t>LIC-DSGD-18</t>
        </is>
      </c>
      <c r="Q250" s="27" t="inlineStr">
        <is>
          <t>LI</t>
        </is>
      </c>
      <c r="R250" s="27" t="inlineStr">
        <is>
          <t>2L25</t>
        </is>
      </c>
      <c r="S250" s="27" t="inlineStr">
        <is>
          <t>M</t>
        </is>
      </c>
      <c r="T250" s="27" t="inlineStr">
        <is>
          <t>RI</t>
        </is>
      </c>
      <c r="U250" s="27" t="inlineStr">
        <is>
          <t>-</t>
        </is>
      </c>
      <c r="V250" s="27" t="inlineStr">
        <is>
          <t>25-APR-25 00:00:00</t>
        </is>
      </c>
      <c r="W250" s="27" t="n">
        <v>202460</v>
      </c>
      <c r="X250" s="27" t="inlineStr">
        <is>
          <t>Matutino</t>
        </is>
      </c>
      <c r="Y250" s="27" t="inlineStr">
        <is>
          <t xml:space="preserve"> No especificada</t>
        </is>
      </c>
      <c r="Z250" s="27" t="n"/>
      <c r="AA250" s="27" t="n">
        <v>-5550539560</v>
      </c>
      <c r="AB250" s="27" t="inlineStr">
        <is>
          <t>CAAA030214HDFMRLA5</t>
        </is>
      </c>
      <c r="AC250" s="22" t="n">
        <v>37666</v>
      </c>
      <c r="AD250" s="22" t="n">
        <v>45712</v>
      </c>
      <c r="AE250" s="23" t="inlineStr">
        <is>
          <t>josealexiscamposarreola965@gmail.com</t>
        </is>
      </c>
      <c r="AF250" s="27" t="inlineStr">
        <is>
          <t>00865132@red.unid.mx</t>
        </is>
      </c>
      <c r="AG250" s="27" t="n">
        <v>56516</v>
      </c>
      <c r="AH250" s="27" t="n">
        <v>60</v>
      </c>
      <c r="AI250" s="27" t="n">
        <v>0</v>
      </c>
      <c r="AJ250" s="27" t="n">
        <v>60</v>
      </c>
      <c r="AK250" s="27" t="n">
        <v>60</v>
      </c>
      <c r="AL250" s="27" t="n">
        <v>0</v>
      </c>
      <c r="AM250" s="27" t="inlineStr">
        <is>
          <t>28/08/2024 05:30:31 p. m.</t>
        </is>
      </c>
      <c r="AN250" s="27" t="n">
        <v>3</v>
      </c>
      <c r="AO250" s="27" t="n">
        <v>60</v>
      </c>
      <c r="AP250" s="27" t="inlineStr">
        <is>
          <t>3036.6</t>
        </is>
      </c>
      <c r="AQ250" s="27" t="n">
        <v>60</v>
      </c>
      <c r="AR250" s="27" t="inlineStr">
        <is>
          <t>3036.6</t>
        </is>
      </c>
      <c r="AS250" s="27" t="n">
        <v>60</v>
      </c>
      <c r="AT250" s="27" t="inlineStr">
        <is>
          <t>3036.6</t>
        </is>
      </c>
      <c r="AU250" s="27" t="n">
        <v>0</v>
      </c>
      <c r="AV250" s="27" t="n">
        <v>0</v>
      </c>
      <c r="AW250" s="27" t="n">
        <v>0</v>
      </c>
      <c r="AX250" s="27" t="n">
        <v>0</v>
      </c>
      <c r="AY250" s="27" t="n">
        <v>0</v>
      </c>
      <c r="AZ250" s="27" t="n">
        <v>0</v>
      </c>
      <c r="BA250" s="27" t="n">
        <v>5</v>
      </c>
      <c r="BB250" s="27" t="n"/>
      <c r="BC250" s="27" t="n"/>
      <c r="BD250" s="27" t="n">
        <v>15183</v>
      </c>
      <c r="BE250" s="27" t="n">
        <v>5061</v>
      </c>
      <c r="BF250" s="27" t="inlineStr">
        <is>
          <t>6073.2</t>
        </is>
      </c>
      <c r="BG250" s="27" t="inlineStr">
        <is>
          <t>2024.4</t>
        </is>
      </c>
      <c r="BH250" s="22" t="n">
        <v>45712</v>
      </c>
      <c r="BI250" s="23" t="n"/>
      <c r="BJ250" s="27" t="n"/>
      <c r="BK250" s="27" t="n"/>
      <c r="BL250" s="27" t="n"/>
      <c r="BM250" s="27" t="n"/>
      <c r="BN250" s="27" t="n"/>
      <c r="BO250" s="24" t="n"/>
      <c r="BP250" s="24" t="n"/>
      <c r="BQ250" s="24" t="n"/>
      <c r="BR250" s="24" t="n"/>
      <c r="BS250" s="24" t="n"/>
      <c r="BT250" s="24" t="n"/>
      <c r="BU250" s="24" t="n"/>
      <c r="BV250" s="24" t="n"/>
      <c r="BW250" s="24">
        <f>+VLOOKUP(C250,[1]CV2460!$A$5:$N$900,14,FALSE)</f>
        <v/>
      </c>
      <c r="BX250" s="24">
        <f>+VLOOKUP(C250,[1]CV2520!$A$5:$N$900,14,FALSE)</f>
        <v/>
      </c>
      <c r="BY250" s="24">
        <f>+VLOOKUP(C250,CV!$A$5:$N$896,14,FALSE)</f>
        <v/>
      </c>
      <c r="BZ250" s="24">
        <f>SUBTOTAL(9,BO250:BY250)</f>
        <v/>
      </c>
      <c r="CA250" s="27" t="n"/>
      <c r="CB250" s="27" t="n"/>
      <c r="CC250" s="27" t="n"/>
      <c r="CD250" s="27" t="n"/>
    </row>
    <row r="251">
      <c r="A251" s="19">
        <f>+C251</f>
        <v/>
      </c>
      <c r="B251" s="27">
        <f>+VLOOKUP(A251,'BASE 2540'!$A$2:$B$500,2,FALSE)</f>
        <v/>
      </c>
      <c r="C251" s="27" t="n">
        <v>865863</v>
      </c>
      <c r="D251" s="27" t="inlineStr">
        <is>
          <t>Alvarez</t>
        </is>
      </c>
      <c r="E251" s="27" t="inlineStr">
        <is>
          <t>Gutierrez</t>
        </is>
      </c>
      <c r="F251" s="27" t="inlineStr">
        <is>
          <t xml:space="preserve">Ashley </t>
        </is>
      </c>
      <c r="G251" s="27">
        <f>+CONCATENATE(D251,"  ",E251," ",F251,)</f>
        <v/>
      </c>
      <c r="H251" s="27" t="inlineStr">
        <is>
          <t>AS</t>
        </is>
      </c>
      <c r="I251" s="27" t="n"/>
      <c r="J251" s="27" t="n">
        <v>2</v>
      </c>
      <c r="K251" s="27" t="inlineStr">
        <is>
          <t>Centro</t>
        </is>
      </c>
      <c r="L251" s="27" t="inlineStr">
        <is>
          <t>TAX</t>
        </is>
      </c>
      <c r="M251" s="27" t="n"/>
      <c r="N251" s="27" t="n"/>
      <c r="O251" s="27" t="n"/>
      <c r="P251" s="27" t="inlineStr">
        <is>
          <t>LIC-EJDE-17</t>
        </is>
      </c>
      <c r="Q251" s="27" t="inlineStr">
        <is>
          <t>LI</t>
        </is>
      </c>
      <c r="R251" s="25" t="n">
        <v>2e+25</v>
      </c>
      <c r="S251" s="27" t="inlineStr">
        <is>
          <t>F</t>
        </is>
      </c>
      <c r="T251" s="27" t="inlineStr">
        <is>
          <t>RI</t>
        </is>
      </c>
      <c r="U251" s="27" t="inlineStr">
        <is>
          <t>-</t>
        </is>
      </c>
      <c r="V251" s="27" t="inlineStr">
        <is>
          <t>26-APR-25 00:00:00</t>
        </is>
      </c>
      <c r="W251" s="27" t="n">
        <v>202460</v>
      </c>
      <c r="X251" s="27" t="inlineStr">
        <is>
          <t>Matutino</t>
        </is>
      </c>
      <c r="Y251" s="27" t="inlineStr">
        <is>
          <t xml:space="preserve"> No especificada</t>
        </is>
      </c>
      <c r="Z251" s="27" t="n"/>
      <c r="AA251" s="27" t="n">
        <v>-5564102700</v>
      </c>
      <c r="AB251" s="27" t="inlineStr">
        <is>
          <t>AAGA050404MNELTSA6</t>
        </is>
      </c>
      <c r="AC251" s="22" t="n">
        <v>38446</v>
      </c>
      <c r="AD251" s="22" t="n">
        <v>45779</v>
      </c>
      <c r="AE251" s="23" t="inlineStr">
        <is>
          <t>ashleyalvarezgutierrez@gmail.com</t>
        </is>
      </c>
      <c r="AF251" s="27" t="inlineStr">
        <is>
          <t>00865863@red.unid.mx</t>
        </is>
      </c>
      <c r="AG251" s="27" t="n">
        <v>56386</v>
      </c>
      <c r="AH251" s="27" t="n">
        <v>60</v>
      </c>
      <c r="AI251" s="27" t="n">
        <v>0</v>
      </c>
      <c r="AJ251" s="27" t="n">
        <v>60</v>
      </c>
      <c r="AK251" s="27" t="n">
        <v>60</v>
      </c>
      <c r="AL251" s="27" t="n">
        <v>0</v>
      </c>
      <c r="AM251" s="27" t="inlineStr">
        <is>
          <t>08/09/2024 06:20:58 p. m.</t>
        </is>
      </c>
      <c r="AN251" s="27" t="n">
        <v>3</v>
      </c>
      <c r="AO251" s="27" t="n">
        <v>60</v>
      </c>
      <c r="AP251" s="27" t="inlineStr">
        <is>
          <t>2028.6</t>
        </is>
      </c>
      <c r="AQ251" s="27" t="n">
        <v>60</v>
      </c>
      <c r="AR251" s="27" t="inlineStr">
        <is>
          <t>2028.6</t>
        </is>
      </c>
      <c r="AS251" s="27" t="n">
        <v>60</v>
      </c>
      <c r="AT251" s="27" t="inlineStr">
        <is>
          <t>2028.6</t>
        </is>
      </c>
      <c r="AU251" s="27" t="n">
        <v>0</v>
      </c>
      <c r="AV251" s="27" t="n">
        <v>0</v>
      </c>
      <c r="AW251" s="27" t="n">
        <v>0</v>
      </c>
      <c r="AX251" s="27" t="n">
        <v>0</v>
      </c>
      <c r="AY251" s="27" t="n">
        <v>0</v>
      </c>
      <c r="AZ251" s="27" t="n">
        <v>0</v>
      </c>
      <c r="BA251" s="27" t="n">
        <v>5</v>
      </c>
      <c r="BB251" s="27" t="n"/>
      <c r="BC251" s="27" t="n"/>
      <c r="BD251" s="27" t="n">
        <v>10143</v>
      </c>
      <c r="BE251" s="27" t="n">
        <v>3381</v>
      </c>
      <c r="BF251" s="27" t="inlineStr">
        <is>
          <t>4057.2</t>
        </is>
      </c>
      <c r="BG251" s="27" t="inlineStr">
        <is>
          <t>1352.4</t>
        </is>
      </c>
      <c r="BH251" s="22" t="n">
        <v>45748</v>
      </c>
      <c r="BI251" s="23" t="n"/>
      <c r="BJ251" s="27" t="n"/>
      <c r="BK251" s="27" t="n"/>
      <c r="BL251" s="27" t="n"/>
      <c r="BM251" s="27" t="n"/>
      <c r="BN251" s="27" t="n"/>
      <c r="BO251" s="24" t="n"/>
      <c r="BP251" s="24" t="n"/>
      <c r="BQ251" s="24" t="n"/>
      <c r="BR251" s="24" t="n"/>
      <c r="BS251" s="24" t="n"/>
      <c r="BT251" s="24" t="n"/>
      <c r="BU251" s="24" t="n"/>
      <c r="BV251" s="24" t="n"/>
      <c r="BW251" s="24">
        <f>+VLOOKUP(C251,[1]CV2460!$A$5:$N$900,14,FALSE)</f>
        <v/>
      </c>
      <c r="BX251" s="24">
        <f>+VLOOKUP(C251,[1]CV2520!$A$5:$N$900,14,FALSE)</f>
        <v/>
      </c>
      <c r="BY251" s="24">
        <f>+VLOOKUP(C251,CV!$A$5:$N$896,14,FALSE)</f>
        <v/>
      </c>
      <c r="BZ251" s="24">
        <f>SUBTOTAL(9,BO251:BY251)</f>
        <v/>
      </c>
      <c r="CA251" s="27" t="n"/>
      <c r="CB251" s="27" t="n"/>
      <c r="CC251" s="27" t="n"/>
      <c r="CD251" s="27" t="n"/>
    </row>
    <row r="252">
      <c r="A252" s="19">
        <f>+C252</f>
        <v/>
      </c>
      <c r="B252" s="27">
        <f>+VLOOKUP(A252,'BASE 2540'!$A$2:$B$500,2,FALSE)</f>
        <v/>
      </c>
      <c r="C252" s="27" t="n">
        <v>865872</v>
      </c>
      <c r="D252" s="27" t="inlineStr">
        <is>
          <t>Flores</t>
        </is>
      </c>
      <c r="E252" s="27" t="inlineStr">
        <is>
          <t>Aviña</t>
        </is>
      </c>
      <c r="F252" s="27" t="inlineStr">
        <is>
          <t>Felipe de Jesus</t>
        </is>
      </c>
      <c r="G252" s="27">
        <f>+CONCATENATE(D252,"  ",E252," ",F252,)</f>
        <v/>
      </c>
      <c r="H252" s="27" t="inlineStr">
        <is>
          <t>AS</t>
        </is>
      </c>
      <c r="I252" s="27" t="n"/>
      <c r="J252" s="27" t="n">
        <v>2</v>
      </c>
      <c r="K252" s="27" t="inlineStr">
        <is>
          <t>Centro</t>
        </is>
      </c>
      <c r="L252" s="27" t="inlineStr">
        <is>
          <t>TAX</t>
        </is>
      </c>
      <c r="M252" s="27" t="n"/>
      <c r="N252" s="27" t="n"/>
      <c r="O252" s="27" t="n"/>
      <c r="P252" s="27" t="inlineStr">
        <is>
          <t>LIC-EJAD-17</t>
        </is>
      </c>
      <c r="Q252" s="27" t="inlineStr">
        <is>
          <t>LI</t>
        </is>
      </c>
      <c r="R252" s="25" t="n">
        <v>2e+25</v>
      </c>
      <c r="S252" s="27" t="inlineStr">
        <is>
          <t>M</t>
        </is>
      </c>
      <c r="T252" s="27" t="inlineStr">
        <is>
          <t>RI</t>
        </is>
      </c>
      <c r="U252" s="27" t="inlineStr">
        <is>
          <t>-</t>
        </is>
      </c>
      <c r="V252" s="27" t="inlineStr">
        <is>
          <t>26-APR-25 00:00:00</t>
        </is>
      </c>
      <c r="W252" s="27" t="n">
        <v>202460</v>
      </c>
      <c r="X252" s="27" t="inlineStr">
        <is>
          <t>Matutino</t>
        </is>
      </c>
      <c r="Y252" s="27" t="inlineStr">
        <is>
          <t xml:space="preserve"> No especificada</t>
        </is>
      </c>
      <c r="Z252" s="27" t="n"/>
      <c r="AA252" s="27" t="n">
        <v>-5568990413</v>
      </c>
      <c r="AB252" s="27" t="inlineStr">
        <is>
          <t>FOAF000902MDFLVLA0</t>
        </is>
      </c>
      <c r="AC252" s="22" t="n">
        <v>36771</v>
      </c>
      <c r="AD252" s="22" t="n">
        <v>45789</v>
      </c>
      <c r="AE252" s="23" t="inlineStr">
        <is>
          <t>FLORESFELIPEDEJESUS@GMAIL.COM</t>
        </is>
      </c>
      <c r="AF252" s="27" t="inlineStr">
        <is>
          <t>00865872@red.unid.mx</t>
        </is>
      </c>
      <c r="AG252" s="27" t="n">
        <v>14250</v>
      </c>
      <c r="AH252" s="27" t="n">
        <v>55</v>
      </c>
      <c r="AI252" s="27" t="n">
        <v>0</v>
      </c>
      <c r="AJ252" s="27" t="n">
        <v>55</v>
      </c>
      <c r="AK252" s="27" t="n">
        <v>55</v>
      </c>
      <c r="AL252" s="27" t="n">
        <v>0</v>
      </c>
      <c r="AM252" s="27" t="inlineStr">
        <is>
          <t>31/08/2024 10:21:19 a. m.</t>
        </is>
      </c>
      <c r="AN252" s="27" t="n">
        <v>3</v>
      </c>
      <c r="AO252" s="27" t="n">
        <v>55</v>
      </c>
      <c r="AP252" s="27" t="inlineStr">
        <is>
          <t>1859.55</t>
        </is>
      </c>
      <c r="AQ252" s="27" t="n">
        <v>55</v>
      </c>
      <c r="AR252" s="27" t="inlineStr">
        <is>
          <t>1859.55</t>
        </is>
      </c>
      <c r="AS252" s="27" t="n">
        <v>55</v>
      </c>
      <c r="AT252" s="27" t="inlineStr">
        <is>
          <t>1859.55</t>
        </is>
      </c>
      <c r="AU252" s="27" t="n">
        <v>0</v>
      </c>
      <c r="AV252" s="27" t="n">
        <v>0</v>
      </c>
      <c r="AW252" s="27" t="n">
        <v>0</v>
      </c>
      <c r="AX252" s="27" t="n">
        <v>0</v>
      </c>
      <c r="AY252" s="27" t="n">
        <v>0</v>
      </c>
      <c r="AZ252" s="27" t="n">
        <v>0</v>
      </c>
      <c r="BA252" s="27" t="n">
        <v>5</v>
      </c>
      <c r="BB252" s="27" t="n"/>
      <c r="BC252" s="27" t="n"/>
      <c r="BD252" s="27" t="n">
        <v>10143</v>
      </c>
      <c r="BE252" s="27" t="n">
        <v>3381</v>
      </c>
      <c r="BF252" s="27" t="inlineStr">
        <is>
          <t>4564.35</t>
        </is>
      </c>
      <c r="BG252" s="27" t="inlineStr">
        <is>
          <t>1521.45</t>
        </is>
      </c>
      <c r="BH252" s="22" t="n">
        <v>45751</v>
      </c>
      <c r="BI252" s="23" t="n"/>
      <c r="BJ252" s="27" t="n"/>
      <c r="BK252" s="27" t="n"/>
      <c r="BL252" s="27" t="n"/>
      <c r="BM252" s="27" t="n"/>
      <c r="BN252" s="27" t="n"/>
      <c r="BO252" s="24" t="n"/>
      <c r="BP252" s="24" t="n"/>
      <c r="BQ252" s="24" t="n"/>
      <c r="BR252" s="24" t="n"/>
      <c r="BS252" s="24" t="n"/>
      <c r="BT252" s="24" t="n"/>
      <c r="BU252" s="24" t="n"/>
      <c r="BV252" s="24" t="n"/>
      <c r="BW252" s="24">
        <f>+VLOOKUP(C252,[1]CV2460!$A$5:$N$900,14,FALSE)</f>
        <v/>
      </c>
      <c r="BX252" s="24">
        <f>+VLOOKUP(C252,[1]CV2520!$A$5:$N$900,14,FALSE)</f>
        <v/>
      </c>
      <c r="BY252" s="24">
        <f>+VLOOKUP(C252,CV!$A$5:$N$896,14,FALSE)</f>
        <v/>
      </c>
      <c r="BZ252" s="24">
        <f>SUBTOTAL(9,BO252:BY252)</f>
        <v/>
      </c>
      <c r="CA252" s="27" t="n"/>
      <c r="CB252" s="27" t="n"/>
      <c r="CC252" s="27" t="n"/>
      <c r="CD252" s="27" t="n"/>
    </row>
    <row r="253">
      <c r="A253" s="19">
        <f>+C253</f>
        <v/>
      </c>
      <c r="B253" s="27">
        <f>+VLOOKUP(A253,'BASE 2540'!$A$2:$B$500,2,FALSE)</f>
        <v/>
      </c>
      <c r="C253" s="27" t="n">
        <v>866988</v>
      </c>
      <c r="D253" s="27" t="inlineStr">
        <is>
          <t>Angeles</t>
        </is>
      </c>
      <c r="E253" s="27" t="inlineStr">
        <is>
          <t>Vergara</t>
        </is>
      </c>
      <c r="F253" s="27" t="inlineStr">
        <is>
          <t>Diana Karen</t>
        </is>
      </c>
      <c r="G253" s="27">
        <f>+CONCATENATE(D253,"  ",E253," ",F253,)</f>
        <v/>
      </c>
      <c r="H253" s="27" t="inlineStr">
        <is>
          <t>AS</t>
        </is>
      </c>
      <c r="I253" s="27" t="n"/>
      <c r="J253" s="27" t="n">
        <v>2</v>
      </c>
      <c r="K253" s="27" t="inlineStr">
        <is>
          <t>Centro</t>
        </is>
      </c>
      <c r="L253" s="27" t="inlineStr">
        <is>
          <t>TAX</t>
        </is>
      </c>
      <c r="M253" s="27" t="n"/>
      <c r="N253" s="27" t="n"/>
      <c r="O253" s="27" t="n"/>
      <c r="P253" s="27" t="inlineStr">
        <is>
          <t>LIC-DINV-18</t>
        </is>
      </c>
      <c r="Q253" s="27" t="inlineStr">
        <is>
          <t>LI</t>
        </is>
      </c>
      <c r="R253" s="27" t="inlineStr">
        <is>
          <t>2L25</t>
        </is>
      </c>
      <c r="S253" s="27" t="inlineStr">
        <is>
          <t>F</t>
        </is>
      </c>
      <c r="T253" s="27" t="inlineStr">
        <is>
          <t>RI</t>
        </is>
      </c>
      <c r="U253" s="27" t="inlineStr">
        <is>
          <t>-</t>
        </is>
      </c>
      <c r="V253" s="27" t="inlineStr">
        <is>
          <t>25-APR-25 00:00:00</t>
        </is>
      </c>
      <c r="W253" s="27" t="n">
        <v>202460</v>
      </c>
      <c r="X253" s="27" t="inlineStr">
        <is>
          <t>Matutino</t>
        </is>
      </c>
      <c r="Y253" s="27" t="inlineStr">
        <is>
          <t xml:space="preserve"> No especificada</t>
        </is>
      </c>
      <c r="Z253" s="27" t="n"/>
      <c r="AA253" s="27" t="n">
        <v>-5631207310</v>
      </c>
      <c r="AB253" s="27" t="inlineStr">
        <is>
          <t>AEVD941014MHGNRN02</t>
        </is>
      </c>
      <c r="AC253" s="22" t="n">
        <v>34621</v>
      </c>
      <c r="AD253" s="22" t="n">
        <v>45789</v>
      </c>
      <c r="AE253" s="23" t="inlineStr">
        <is>
          <t>karenart993@gmail.com</t>
        </is>
      </c>
      <c r="AF253" s="27" t="inlineStr">
        <is>
          <t>00866988@red.unid.mx</t>
        </is>
      </c>
      <c r="AG253" s="27" t="n">
        <v>6010</v>
      </c>
      <c r="AH253" s="27" t="n">
        <v>55</v>
      </c>
      <c r="AI253" s="27" t="n">
        <v>0</v>
      </c>
      <c r="AJ253" s="27" t="n">
        <v>55</v>
      </c>
      <c r="AK253" s="27" t="n">
        <v>55</v>
      </c>
      <c r="AL253" s="27" t="n">
        <v>0</v>
      </c>
      <c r="AM253" s="27" t="inlineStr">
        <is>
          <t>04/09/2024 11:10:24 a. m.</t>
        </is>
      </c>
      <c r="AN253" s="27" t="n">
        <v>3</v>
      </c>
      <c r="AO253" s="27" t="n">
        <v>55</v>
      </c>
      <c r="AP253" s="27" t="inlineStr">
        <is>
          <t>3036.6</t>
        </is>
      </c>
      <c r="AQ253" s="27" t="n">
        <v>55</v>
      </c>
      <c r="AR253" s="27" t="inlineStr">
        <is>
          <t>3036.6</t>
        </is>
      </c>
      <c r="AS253" s="27" t="n">
        <v>55</v>
      </c>
      <c r="AT253" s="27" t="inlineStr">
        <is>
          <t>3036.6</t>
        </is>
      </c>
      <c r="AU253" s="27" t="n">
        <v>0</v>
      </c>
      <c r="AV253" s="27" t="n">
        <v>0</v>
      </c>
      <c r="AW253" s="27" t="n">
        <v>0</v>
      </c>
      <c r="AX253" s="27" t="n">
        <v>0</v>
      </c>
      <c r="AY253" s="27" t="n">
        <v>0</v>
      </c>
      <c r="AZ253" s="27" t="n">
        <v>0</v>
      </c>
      <c r="BA253" s="27" t="n">
        <v>5</v>
      </c>
      <c r="BB253" s="27" t="n"/>
      <c r="BC253" s="27" t="n"/>
      <c r="BD253" s="27" t="n">
        <v>15183</v>
      </c>
      <c r="BE253" s="27" t="n">
        <v>5061</v>
      </c>
      <c r="BF253" s="27" t="inlineStr">
        <is>
          <t>6832.35</t>
        </is>
      </c>
      <c r="BG253" s="27" t="inlineStr">
        <is>
          <t>2277.45</t>
        </is>
      </c>
      <c r="BH253" s="22" t="n">
        <v>45741</v>
      </c>
      <c r="BI253" s="23" t="n"/>
      <c r="BJ253" s="27" t="n"/>
      <c r="BK253" s="27" t="n"/>
      <c r="BL253" s="27" t="n"/>
      <c r="BM253" s="27" t="n"/>
      <c r="BN253" s="27" t="n"/>
      <c r="BO253" s="24" t="n"/>
      <c r="BP253" s="24" t="n"/>
      <c r="BQ253" s="24" t="n"/>
      <c r="BR253" s="24" t="n"/>
      <c r="BS253" s="24" t="n"/>
      <c r="BT253" s="24" t="n"/>
      <c r="BU253" s="24" t="n"/>
      <c r="BV253" s="24" t="n"/>
      <c r="BW253" s="24">
        <f>+VLOOKUP(C253,[1]CV2460!$A$5:$N$900,14,FALSE)</f>
        <v/>
      </c>
      <c r="BX253" s="24">
        <f>+VLOOKUP(C253,[1]CV2520!$A$5:$N$900,14,FALSE)</f>
        <v/>
      </c>
      <c r="BY253" s="24">
        <f>+VLOOKUP(C253,CV!$A$5:$N$896,14,FALSE)</f>
        <v/>
      </c>
      <c r="BZ253" s="24">
        <f>SUBTOTAL(9,BO253:BY253)</f>
        <v/>
      </c>
      <c r="CA253" s="27" t="n"/>
      <c r="CB253" s="27" t="n"/>
      <c r="CC253" s="27" t="n"/>
      <c r="CD253" s="27" t="n"/>
    </row>
    <row r="254">
      <c r="A254" s="19">
        <f>+C254</f>
        <v/>
      </c>
      <c r="B254" s="27">
        <f>+VLOOKUP(A254,'BASE 2540'!$A$2:$B$500,2,FALSE)</f>
        <v/>
      </c>
      <c r="C254" s="27" t="n">
        <v>867902</v>
      </c>
      <c r="D254" s="27" t="inlineStr">
        <is>
          <t>Cornejo</t>
        </is>
      </c>
      <c r="E254" s="27" t="inlineStr">
        <is>
          <t>Hernandez</t>
        </is>
      </c>
      <c r="F254" s="27" t="inlineStr">
        <is>
          <t>Rodrigo Israel</t>
        </is>
      </c>
      <c r="G254" s="27">
        <f>+CONCATENATE(D254,"  ",E254," ",F254,)</f>
        <v/>
      </c>
      <c r="H254" s="27" t="inlineStr">
        <is>
          <t>AS</t>
        </is>
      </c>
      <c r="I254" s="27" t="n"/>
      <c r="J254" s="27" t="n">
        <v>2</v>
      </c>
      <c r="K254" s="27" t="inlineStr">
        <is>
          <t>Centro</t>
        </is>
      </c>
      <c r="L254" s="27" t="inlineStr">
        <is>
          <t>TAX</t>
        </is>
      </c>
      <c r="M254" s="27" t="n"/>
      <c r="N254" s="27" t="n"/>
      <c r="O254" s="27" t="n"/>
      <c r="P254" s="27" t="inlineStr">
        <is>
          <t>LIC-EJDE-17</t>
        </is>
      </c>
      <c r="Q254" s="27" t="inlineStr">
        <is>
          <t>LI</t>
        </is>
      </c>
      <c r="R254" s="25" t="n">
        <v>2e+25</v>
      </c>
      <c r="S254" s="27" t="inlineStr">
        <is>
          <t>M</t>
        </is>
      </c>
      <c r="T254" s="27" t="inlineStr">
        <is>
          <t>RI</t>
        </is>
      </c>
      <c r="U254" s="27" t="inlineStr">
        <is>
          <t>-</t>
        </is>
      </c>
      <c r="V254" s="27" t="inlineStr">
        <is>
          <t>26-APR-25 00:00:00</t>
        </is>
      </c>
      <c r="W254" s="27" t="n">
        <v>202460</v>
      </c>
      <c r="X254" s="27" t="inlineStr">
        <is>
          <t>Sabatino</t>
        </is>
      </c>
      <c r="Y254" s="27" t="inlineStr">
        <is>
          <t xml:space="preserve"> No especificada</t>
        </is>
      </c>
      <c r="Z254" s="27" t="n"/>
      <c r="AA254" s="27" t="n">
        <v>-5643646053</v>
      </c>
      <c r="AB254" s="27" t="inlineStr">
        <is>
          <t>COHR000607HDFRRDA0</t>
        </is>
      </c>
      <c r="AC254" s="22" t="n">
        <v>36684</v>
      </c>
      <c r="AD254" s="22" t="n">
        <v>45761</v>
      </c>
      <c r="AE254" s="23" t="inlineStr">
        <is>
          <t>cisradz00@yahoo.com</t>
        </is>
      </c>
      <c r="AF254" s="27" t="inlineStr">
        <is>
          <t>00867902@red.unid.mx</t>
        </is>
      </c>
      <c r="AG254" s="27" t="n">
        <v>10500</v>
      </c>
      <c r="AH254" s="27" t="n">
        <v>55</v>
      </c>
      <c r="AI254" s="27" t="n">
        <v>0</v>
      </c>
      <c r="AJ254" s="27" t="n">
        <v>55</v>
      </c>
      <c r="AK254" s="27" t="n">
        <v>55</v>
      </c>
      <c r="AL254" s="27" t="n">
        <v>0</v>
      </c>
      <c r="AM254" s="27" t="inlineStr">
        <is>
          <t>06/09/2024 06:00:36 p. m.</t>
        </is>
      </c>
      <c r="AN254" s="27" t="n">
        <v>3</v>
      </c>
      <c r="AO254" s="27" t="n">
        <v>55</v>
      </c>
      <c r="AP254" s="27" t="inlineStr">
        <is>
          <t>1859.55</t>
        </is>
      </c>
      <c r="AQ254" s="27" t="n">
        <v>55</v>
      </c>
      <c r="AR254" s="27" t="inlineStr">
        <is>
          <t>1859.55</t>
        </is>
      </c>
      <c r="AS254" s="27" t="n">
        <v>55</v>
      </c>
      <c r="AT254" s="27" t="inlineStr">
        <is>
          <t>1859.55</t>
        </is>
      </c>
      <c r="AU254" s="27" t="n">
        <v>0</v>
      </c>
      <c r="AV254" s="27" t="n">
        <v>0</v>
      </c>
      <c r="AW254" s="27" t="n">
        <v>0</v>
      </c>
      <c r="AX254" s="27" t="n">
        <v>0</v>
      </c>
      <c r="AY254" s="27" t="n">
        <v>0</v>
      </c>
      <c r="AZ254" s="27" t="n">
        <v>0</v>
      </c>
      <c r="BA254" s="27" t="n">
        <v>5</v>
      </c>
      <c r="BB254" s="27" t="n"/>
      <c r="BC254" s="27" t="n"/>
      <c r="BD254" s="27" t="n">
        <v>10143</v>
      </c>
      <c r="BE254" s="27" t="n">
        <v>3381</v>
      </c>
      <c r="BF254" s="27" t="inlineStr">
        <is>
          <t>4564.35</t>
        </is>
      </c>
      <c r="BG254" s="27" t="inlineStr">
        <is>
          <t>1521.45</t>
        </is>
      </c>
      <c r="BH254" s="22" t="n">
        <v>45754</v>
      </c>
      <c r="BI254" s="23" t="n"/>
      <c r="BJ254" s="27" t="n"/>
      <c r="BK254" s="27" t="n"/>
      <c r="BL254" s="27" t="n"/>
      <c r="BM254" s="27" t="n"/>
      <c r="BN254" s="27" t="n"/>
      <c r="BO254" s="24" t="n"/>
      <c r="BP254" s="24" t="n"/>
      <c r="BQ254" s="24" t="n"/>
      <c r="BR254" s="24" t="n"/>
      <c r="BS254" s="24" t="n"/>
      <c r="BT254" s="24" t="n"/>
      <c r="BU254" s="24" t="n"/>
      <c r="BV254" s="24" t="n"/>
      <c r="BW254" s="24">
        <f>+VLOOKUP(C254,[1]CV2460!$A$5:$N$900,14,FALSE)</f>
        <v/>
      </c>
      <c r="BX254" s="24">
        <f>+VLOOKUP(C254,[1]CV2520!$A$5:$N$900,14,FALSE)</f>
        <v/>
      </c>
      <c r="BY254" s="24">
        <f>+VLOOKUP(C254,CV!$A$5:$N$896,14,FALSE)</f>
        <v/>
      </c>
      <c r="BZ254" s="24">
        <f>SUBTOTAL(9,BO254:BY254)</f>
        <v/>
      </c>
      <c r="CA254" s="27" t="n"/>
      <c r="CB254" s="27" t="n"/>
      <c r="CC254" s="27" t="n"/>
      <c r="CD254" s="27" t="n"/>
    </row>
    <row r="255">
      <c r="A255" s="19">
        <f>+C255</f>
        <v/>
      </c>
      <c r="B255" s="27">
        <f>+VLOOKUP(A255,'BASE 2540'!$A$2:$B$500,2,FALSE)</f>
        <v/>
      </c>
      <c r="C255" s="27" t="n">
        <v>868012</v>
      </c>
      <c r="D255" s="27" t="inlineStr">
        <is>
          <t>Avelino</t>
        </is>
      </c>
      <c r="E255" s="27" t="inlineStr">
        <is>
          <t>Clemente</t>
        </is>
      </c>
      <c r="F255" s="27" t="inlineStr">
        <is>
          <t xml:space="preserve">Omar </t>
        </is>
      </c>
      <c r="G255" s="27">
        <f>+CONCATENATE(D255,"  ",E255," ",F255,)</f>
        <v/>
      </c>
      <c r="H255" s="27" t="inlineStr">
        <is>
          <t>AS</t>
        </is>
      </c>
      <c r="I255" s="27" t="n"/>
      <c r="J255" s="27" t="n">
        <v>2</v>
      </c>
      <c r="K255" s="27" t="inlineStr">
        <is>
          <t>Centro</t>
        </is>
      </c>
      <c r="L255" s="27" t="inlineStr">
        <is>
          <t>TAX</t>
        </is>
      </c>
      <c r="M255" s="27" t="n"/>
      <c r="N255" s="27" t="n"/>
      <c r="O255" s="27" t="n"/>
      <c r="P255" s="27" t="inlineStr">
        <is>
          <t>LIC-EJDE-17</t>
        </is>
      </c>
      <c r="Q255" s="27" t="inlineStr">
        <is>
          <t>LI</t>
        </is>
      </c>
      <c r="R255" s="25" t="n">
        <v>2e+25</v>
      </c>
      <c r="S255" s="27" t="inlineStr">
        <is>
          <t>M</t>
        </is>
      </c>
      <c r="T255" s="27" t="inlineStr">
        <is>
          <t>RI</t>
        </is>
      </c>
      <c r="U255" s="27" t="inlineStr">
        <is>
          <t>-</t>
        </is>
      </c>
      <c r="V255" s="27" t="inlineStr">
        <is>
          <t>26-APR-25 00:00:00</t>
        </is>
      </c>
      <c r="W255" s="27" t="n">
        <v>202460</v>
      </c>
      <c r="X255" s="27" t="inlineStr">
        <is>
          <t>Sin horario</t>
        </is>
      </c>
      <c r="Y255" s="27" t="inlineStr">
        <is>
          <t xml:space="preserve"> No especificada</t>
        </is>
      </c>
      <c r="Z255" s="27" t="n"/>
      <c r="AA255" s="27" t="n"/>
      <c r="AB255" s="27" t="inlineStr">
        <is>
          <t>AECO020102HDFVLMA3</t>
        </is>
      </c>
      <c r="AC255" s="22" t="n">
        <v>37258</v>
      </c>
      <c r="AD255" s="22" t="n">
        <v>45799</v>
      </c>
      <c r="AE255" s="23" t="inlineStr">
        <is>
          <t>omaravelinocle@gmail.com</t>
        </is>
      </c>
      <c r="AF255" s="27" t="inlineStr">
        <is>
          <t>00868012@red.unid.mx</t>
        </is>
      </c>
      <c r="AG255" s="27" t="n">
        <v>16600</v>
      </c>
      <c r="AH255" s="27" t="n">
        <v>5</v>
      </c>
      <c r="AI255" s="27" t="n">
        <v>0</v>
      </c>
      <c r="AJ255" s="27" t="n">
        <v>5</v>
      </c>
      <c r="AK255" s="27" t="n">
        <v>5</v>
      </c>
      <c r="AL255" s="27" t="n">
        <v>0</v>
      </c>
      <c r="AM255" s="27" t="inlineStr">
        <is>
          <t>07/09/2024 01:47:01 p. m.</t>
        </is>
      </c>
      <c r="AN255" s="27" t="n">
        <v>3</v>
      </c>
      <c r="AO255" s="27" t="n">
        <v>5</v>
      </c>
      <c r="AP255" s="27" t="inlineStr">
        <is>
          <t>169.05</t>
        </is>
      </c>
      <c r="AQ255" s="27" t="n">
        <v>5</v>
      </c>
      <c r="AR255" s="27" t="inlineStr">
        <is>
          <t>169.05</t>
        </is>
      </c>
      <c r="AS255" s="27" t="n">
        <v>5</v>
      </c>
      <c r="AT255" s="27" t="inlineStr">
        <is>
          <t>169.05</t>
        </is>
      </c>
      <c r="AU255" s="27" t="n">
        <v>0</v>
      </c>
      <c r="AV255" s="27" t="n">
        <v>0</v>
      </c>
      <c r="AW255" s="27" t="n">
        <v>0</v>
      </c>
      <c r="AX255" s="27" t="n">
        <v>0</v>
      </c>
      <c r="AY255" s="27" t="n">
        <v>0</v>
      </c>
      <c r="AZ255" s="27" t="n">
        <v>0</v>
      </c>
      <c r="BA255" s="27" t="n">
        <v>5</v>
      </c>
      <c r="BB255" s="27" t="n"/>
      <c r="BC255" s="27" t="n"/>
      <c r="BD255" s="27" t="n">
        <v>10143</v>
      </c>
      <c r="BE255" s="27" t="n">
        <v>3381</v>
      </c>
      <c r="BF255" s="27" t="inlineStr">
        <is>
          <t>9635.85</t>
        </is>
      </c>
      <c r="BG255" s="27" t="inlineStr">
        <is>
          <t>3211.95</t>
        </is>
      </c>
      <c r="BH255" s="22" t="n">
        <v>45754</v>
      </c>
      <c r="BI255" s="23" t="n"/>
      <c r="BJ255" s="27" t="n"/>
      <c r="BK255" s="27" t="n"/>
      <c r="BL255" s="27" t="n"/>
      <c r="BM255" s="27" t="n"/>
      <c r="BN255" s="27" t="n"/>
      <c r="BO255" s="24" t="n"/>
      <c r="BP255" s="24" t="n"/>
      <c r="BQ255" s="24" t="n"/>
      <c r="BR255" s="24" t="n"/>
      <c r="BS255" s="24" t="n"/>
      <c r="BT255" s="24" t="n"/>
      <c r="BU255" s="24" t="n"/>
      <c r="BV255" s="24" t="n"/>
      <c r="BW255" s="24">
        <f>+VLOOKUP(C255,[1]CV2460!$A$5:$N$900,14,FALSE)</f>
        <v/>
      </c>
      <c r="BX255" s="24">
        <f>+VLOOKUP(C255,[1]CV2520!$A$5:$N$900,14,FALSE)</f>
        <v/>
      </c>
      <c r="BY255" s="24">
        <f>+VLOOKUP(C255,CV!$A$5:$N$896,14,FALSE)</f>
        <v/>
      </c>
      <c r="BZ255" s="24">
        <f>SUBTOTAL(9,BO255:BY255)</f>
        <v/>
      </c>
      <c r="CA255" s="27" t="n"/>
      <c r="CB255" s="27" t="n"/>
      <c r="CC255" s="27" t="n"/>
      <c r="CD255" s="27" t="n"/>
    </row>
    <row r="256">
      <c r="A256" s="19">
        <f>+C256</f>
        <v/>
      </c>
      <c r="B256" s="27">
        <f>+VLOOKUP(A256,'BASE 2540'!$A$2:$B$500,2,FALSE)</f>
        <v/>
      </c>
      <c r="C256" s="27" t="n">
        <v>868514</v>
      </c>
      <c r="D256" s="27" t="inlineStr">
        <is>
          <t>Remigio</t>
        </is>
      </c>
      <c r="E256" s="27" t="inlineStr">
        <is>
          <t>Moreno</t>
        </is>
      </c>
      <c r="F256" s="27" t="inlineStr">
        <is>
          <t xml:space="preserve">Brayan </t>
        </is>
      </c>
      <c r="G256" s="27">
        <f>+CONCATENATE(D256,"  ",E256," ",F256,)</f>
        <v/>
      </c>
      <c r="H256" s="27" t="inlineStr">
        <is>
          <t>AS</t>
        </is>
      </c>
      <c r="I256" s="27" t="n"/>
      <c r="J256" s="27" t="n">
        <v>2</v>
      </c>
      <c r="K256" s="27" t="inlineStr">
        <is>
          <t>Centro</t>
        </is>
      </c>
      <c r="L256" s="27" t="inlineStr">
        <is>
          <t>TAX</t>
        </is>
      </c>
      <c r="M256" s="27" t="n"/>
      <c r="N256" s="27" t="n"/>
      <c r="O256" s="27" t="n"/>
      <c r="P256" s="27" t="inlineStr">
        <is>
          <t>LIC-EJAD-17</t>
        </is>
      </c>
      <c r="Q256" s="27" t="inlineStr">
        <is>
          <t>LI</t>
        </is>
      </c>
      <c r="R256" s="25" t="n">
        <v>2e+25</v>
      </c>
      <c r="S256" s="27" t="inlineStr">
        <is>
          <t>M</t>
        </is>
      </c>
      <c r="T256" s="27" t="inlineStr">
        <is>
          <t>RI</t>
        </is>
      </c>
      <c r="U256" s="27" t="inlineStr">
        <is>
          <t>-</t>
        </is>
      </c>
      <c r="V256" s="27" t="inlineStr">
        <is>
          <t>26-APR-25 00:00:00</t>
        </is>
      </c>
      <c r="W256" s="27" t="n">
        <v>202460</v>
      </c>
      <c r="X256" s="27" t="inlineStr">
        <is>
          <t>Sabatino</t>
        </is>
      </c>
      <c r="Y256" s="27" t="inlineStr">
        <is>
          <t xml:space="preserve"> No especificada</t>
        </is>
      </c>
      <c r="Z256" s="27" t="n"/>
      <c r="AA256" s="27" t="n">
        <v>-5518086274</v>
      </c>
      <c r="AB256" s="27" t="inlineStr">
        <is>
          <t>REMB981202HDFMRR06</t>
        </is>
      </c>
      <c r="AC256" s="22" t="n">
        <v>36131</v>
      </c>
      <c r="AD256" s="22" t="n">
        <v>45789</v>
      </c>
      <c r="AE256" s="23" t="inlineStr">
        <is>
          <t>brayanremy0@gmail.com</t>
        </is>
      </c>
      <c r="AF256" s="27" t="inlineStr">
        <is>
          <t>00868514@red.unid.mx</t>
        </is>
      </c>
      <c r="AG256" s="27" t="n">
        <v>14250</v>
      </c>
      <c r="AH256" s="27" t="n">
        <v>60</v>
      </c>
      <c r="AI256" s="27" t="n">
        <v>0</v>
      </c>
      <c r="AJ256" s="27" t="n">
        <v>60</v>
      </c>
      <c r="AK256" s="27" t="n">
        <v>60</v>
      </c>
      <c r="AL256" s="27" t="n">
        <v>0</v>
      </c>
      <c r="AM256" s="27" t="inlineStr">
        <is>
          <t>09/09/2024 07:10:26 p. m.</t>
        </is>
      </c>
      <c r="AN256" s="27" t="n">
        <v>3</v>
      </c>
      <c r="AO256" s="27" t="n">
        <v>60</v>
      </c>
      <c r="AP256" s="27" t="inlineStr">
        <is>
          <t>2028.6</t>
        </is>
      </c>
      <c r="AQ256" s="27" t="n">
        <v>60</v>
      </c>
      <c r="AR256" s="27" t="inlineStr">
        <is>
          <t>2028.6</t>
        </is>
      </c>
      <c r="AS256" s="27" t="n">
        <v>60</v>
      </c>
      <c r="AT256" s="27" t="inlineStr">
        <is>
          <t>2028.6</t>
        </is>
      </c>
      <c r="AU256" s="27" t="n">
        <v>0</v>
      </c>
      <c r="AV256" s="27" t="n">
        <v>0</v>
      </c>
      <c r="AW256" s="27" t="n">
        <v>0</v>
      </c>
      <c r="AX256" s="27" t="n">
        <v>0</v>
      </c>
      <c r="AY256" s="27" t="n">
        <v>0</v>
      </c>
      <c r="AZ256" s="27" t="n">
        <v>0</v>
      </c>
      <c r="BA256" s="27" t="n">
        <v>5</v>
      </c>
      <c r="BB256" s="27" t="n"/>
      <c r="BC256" s="27" t="n"/>
      <c r="BD256" s="27" t="n">
        <v>10143</v>
      </c>
      <c r="BE256" s="27" t="n">
        <v>3381</v>
      </c>
      <c r="BF256" s="27" t="inlineStr">
        <is>
          <t>4057.2</t>
        </is>
      </c>
      <c r="BG256" s="27" t="inlineStr">
        <is>
          <t>1352.4</t>
        </is>
      </c>
      <c r="BH256" s="22" t="n">
        <v>45749</v>
      </c>
      <c r="BI256" s="23" t="n"/>
      <c r="BJ256" s="27" t="n"/>
      <c r="BK256" s="27" t="n"/>
      <c r="BL256" s="27" t="n"/>
      <c r="BM256" s="27" t="n"/>
      <c r="BN256" s="27" t="n"/>
      <c r="BO256" s="24" t="n"/>
      <c r="BP256" s="24" t="n"/>
      <c r="BQ256" s="24" t="n"/>
      <c r="BR256" s="24" t="n"/>
      <c r="BS256" s="24" t="n"/>
      <c r="BT256" s="24" t="n"/>
      <c r="BU256" s="24" t="n"/>
      <c r="BV256" s="24" t="n"/>
      <c r="BW256" s="24">
        <f>+VLOOKUP(C256,[1]CV2460!$A$5:$N$900,14,FALSE)</f>
        <v/>
      </c>
      <c r="BX256" s="24">
        <f>+VLOOKUP(C256,[1]CV2520!$A$5:$N$900,14,FALSE)</f>
        <v/>
      </c>
      <c r="BY256" s="24">
        <f>+VLOOKUP(C256,CV!$A$5:$N$896,14,FALSE)</f>
        <v/>
      </c>
      <c r="BZ256" s="24">
        <f>SUBTOTAL(9,BO256:BY256)</f>
        <v/>
      </c>
      <c r="CA256" s="27" t="n"/>
      <c r="CB256" s="27" t="n"/>
      <c r="CC256" s="27" t="n"/>
      <c r="CD256" s="27" t="n"/>
    </row>
    <row r="257">
      <c r="A257" s="19">
        <f>+C257</f>
        <v/>
      </c>
      <c r="B257" s="27">
        <f>+VLOOKUP(A257,'BASE 2540'!$A$2:$B$500,2,FALSE)</f>
        <v/>
      </c>
      <c r="C257" s="27" t="n">
        <v>869348</v>
      </c>
      <c r="D257" s="27" t="inlineStr">
        <is>
          <t>Ortiz</t>
        </is>
      </c>
      <c r="E257" s="27" t="inlineStr">
        <is>
          <t>Ortiz</t>
        </is>
      </c>
      <c r="F257" s="27" t="inlineStr">
        <is>
          <t>Karime Gisel</t>
        </is>
      </c>
      <c r="G257" s="27">
        <f>+CONCATENATE(D257,"  ",E257," ",F257,)</f>
        <v/>
      </c>
      <c r="H257" s="27" t="inlineStr">
        <is>
          <t>AS</t>
        </is>
      </c>
      <c r="I257" s="27" t="n"/>
      <c r="J257" s="27" t="n">
        <v>2</v>
      </c>
      <c r="K257" s="27" t="inlineStr">
        <is>
          <t>Centro</t>
        </is>
      </c>
      <c r="L257" s="27" t="inlineStr">
        <is>
          <t>TAX</t>
        </is>
      </c>
      <c r="M257" s="27" t="n"/>
      <c r="N257" s="27" t="n"/>
      <c r="O257" s="27" t="n"/>
      <c r="P257" s="27" t="inlineStr">
        <is>
          <t>LIC-EJDE-17</t>
        </is>
      </c>
      <c r="Q257" s="27" t="inlineStr">
        <is>
          <t>LI</t>
        </is>
      </c>
      <c r="R257" s="25" t="n">
        <v>2e+25</v>
      </c>
      <c r="S257" s="27" t="inlineStr">
        <is>
          <t>F</t>
        </is>
      </c>
      <c r="T257" s="27" t="inlineStr">
        <is>
          <t>RI</t>
        </is>
      </c>
      <c r="U257" s="27" t="inlineStr">
        <is>
          <t>-</t>
        </is>
      </c>
      <c r="V257" s="27" t="inlineStr">
        <is>
          <t>30-APR-25 00:00:00</t>
        </is>
      </c>
      <c r="W257" s="27" t="n">
        <v>202460</v>
      </c>
      <c r="X257" s="27" t="inlineStr">
        <is>
          <t>Sabatino</t>
        </is>
      </c>
      <c r="Y257" s="27" t="inlineStr">
        <is>
          <t xml:space="preserve"> No especificada</t>
        </is>
      </c>
      <c r="Z257" s="27" t="n"/>
      <c r="AA257" s="27" t="n">
        <v>-7292778965</v>
      </c>
      <c r="AB257" s="27" t="inlineStr">
        <is>
          <t>OIOK970115MCCRRR03</t>
        </is>
      </c>
      <c r="AC257" s="22" t="n">
        <v>35445</v>
      </c>
      <c r="AD257" s="22" t="n">
        <v>45737</v>
      </c>
      <c r="AE257" s="23" t="inlineStr">
        <is>
          <t>karimeortizortiz@icloud.com</t>
        </is>
      </c>
      <c r="AF257" s="27" t="inlineStr">
        <is>
          <t>00869348@red.unid.mx</t>
        </is>
      </c>
      <c r="AG257" s="27" t="n">
        <v>24820</v>
      </c>
      <c r="AH257" s="27" t="n">
        <v>60</v>
      </c>
      <c r="AI257" s="27" t="n">
        <v>0</v>
      </c>
      <c r="AJ257" s="27" t="n">
        <v>60</v>
      </c>
      <c r="AK257" s="27" t="n">
        <v>60</v>
      </c>
      <c r="AL257" s="27" t="n">
        <v>0</v>
      </c>
      <c r="AM257" s="27" t="inlineStr">
        <is>
          <t>13/09/2024 11:40:29 a. m.</t>
        </is>
      </c>
      <c r="AN257" s="27" t="n">
        <v>3</v>
      </c>
      <c r="AO257" s="27" t="n">
        <v>60</v>
      </c>
      <c r="AP257" s="27" t="n">
        <v>2130</v>
      </c>
      <c r="AQ257" s="27" t="n">
        <v>60</v>
      </c>
      <c r="AR257" s="27" t="n">
        <v>2130</v>
      </c>
      <c r="AS257" s="27" t="n">
        <v>60</v>
      </c>
      <c r="AT257" s="27" t="n">
        <v>2130</v>
      </c>
      <c r="AU257" s="27" t="n">
        <v>0</v>
      </c>
      <c r="AV257" s="27" t="n">
        <v>0</v>
      </c>
      <c r="AW257" s="27" t="n">
        <v>0</v>
      </c>
      <c r="AX257" s="27" t="n">
        <v>0</v>
      </c>
      <c r="AY257" s="27" t="n">
        <v>0</v>
      </c>
      <c r="AZ257" s="27" t="n">
        <v>0</v>
      </c>
      <c r="BA257" s="27" t="n">
        <v>5</v>
      </c>
      <c r="BB257" s="27" t="n"/>
      <c r="BC257" s="27" t="n"/>
      <c r="BD257" s="27" t="n">
        <v>10650</v>
      </c>
      <c r="BE257" s="27" t="n">
        <v>3550</v>
      </c>
      <c r="BF257" s="27" t="n">
        <v>4260</v>
      </c>
      <c r="BG257" s="27" t="n">
        <v>1420</v>
      </c>
      <c r="BH257" s="22" t="n">
        <v>45737</v>
      </c>
      <c r="BI257" s="23" t="n"/>
      <c r="BJ257" s="27" t="n"/>
      <c r="BK257" s="27" t="n"/>
      <c r="BL257" s="27" t="n"/>
      <c r="BM257" s="27" t="n"/>
      <c r="BN257" s="27" t="n"/>
      <c r="BO257" s="24" t="n"/>
      <c r="BP257" s="24" t="n"/>
      <c r="BQ257" s="24" t="n"/>
      <c r="BR257" s="24" t="n"/>
      <c r="BS257" s="24" t="n"/>
      <c r="BT257" s="24" t="n"/>
      <c r="BU257" s="24" t="n"/>
      <c r="BV257" s="24" t="n"/>
      <c r="BW257" s="24">
        <f>+VLOOKUP(C257,[1]CV2460!$A$5:$N$900,14,FALSE)</f>
        <v/>
      </c>
      <c r="BX257" s="24">
        <f>+VLOOKUP(C257,[1]CV2520!$A$5:$N$900,14,FALSE)</f>
        <v/>
      </c>
      <c r="BY257" s="24">
        <f>+VLOOKUP(C257,CV!$A$5:$N$896,14,FALSE)</f>
        <v/>
      </c>
      <c r="BZ257" s="24">
        <f>SUBTOTAL(9,BO257:BY257)</f>
        <v/>
      </c>
      <c r="CA257" s="27" t="n"/>
      <c r="CB257" s="27" t="n"/>
      <c r="CC257" s="27" t="n"/>
      <c r="CD257" s="27" t="n"/>
    </row>
    <row r="258">
      <c r="A258" s="19">
        <f>+C258</f>
        <v/>
      </c>
      <c r="B258" s="27">
        <f>+VLOOKUP(A258,'BASE 2540'!$A$2:$B$500,2,FALSE)</f>
        <v/>
      </c>
      <c r="C258" s="27" t="n">
        <v>869541</v>
      </c>
      <c r="D258" s="27" t="inlineStr">
        <is>
          <t>Sánchez</t>
        </is>
      </c>
      <c r="E258" s="27" t="inlineStr">
        <is>
          <t>Ledezma</t>
        </is>
      </c>
      <c r="F258" s="27" t="inlineStr">
        <is>
          <t>César Eduardo</t>
        </is>
      </c>
      <c r="G258" s="27">
        <f>+CONCATENATE(D258,"  ",E258," ",F258,)</f>
        <v/>
      </c>
      <c r="H258" s="27" t="inlineStr">
        <is>
          <t>AS</t>
        </is>
      </c>
      <c r="I258" s="27" t="n"/>
      <c r="J258" s="27" t="n">
        <v>2</v>
      </c>
      <c r="K258" s="27" t="inlineStr">
        <is>
          <t>Centro</t>
        </is>
      </c>
      <c r="L258" s="27" t="inlineStr">
        <is>
          <t>TAX</t>
        </is>
      </c>
      <c r="M258" s="27" t="n"/>
      <c r="N258" s="27" t="n"/>
      <c r="O258" s="27" t="n"/>
      <c r="P258" s="27" t="inlineStr">
        <is>
          <t>MAE-EDUC-19</t>
        </is>
      </c>
      <c r="Q258" s="27" t="inlineStr">
        <is>
          <t>MA</t>
        </is>
      </c>
      <c r="R258" s="27" t="inlineStr">
        <is>
          <t>2M25</t>
        </is>
      </c>
      <c r="S258" s="27" t="inlineStr">
        <is>
          <t>M</t>
        </is>
      </c>
      <c r="T258" s="27" t="inlineStr">
        <is>
          <t>RI</t>
        </is>
      </c>
      <c r="U258" s="27" t="inlineStr">
        <is>
          <t>-</t>
        </is>
      </c>
      <c r="V258" s="21" t="n">
        <v>45785</v>
      </c>
      <c r="W258" s="27" t="n">
        <v>202460</v>
      </c>
      <c r="X258" s="27" t="inlineStr">
        <is>
          <t>Sabatino</t>
        </is>
      </c>
      <c r="Y258" s="27" t="inlineStr">
        <is>
          <t xml:space="preserve"> No especificada</t>
        </is>
      </c>
      <c r="Z258" s="27" t="n"/>
      <c r="AA258" s="27" t="n">
        <v>-5512304462</v>
      </c>
      <c r="AB258" s="27" t="inlineStr">
        <is>
          <t>SALC921019HDFNDS06</t>
        </is>
      </c>
      <c r="AC258" s="22" t="n">
        <v>33896</v>
      </c>
      <c r="AD258" s="22" t="n">
        <v>45782</v>
      </c>
      <c r="AE258" s="23" t="inlineStr">
        <is>
          <t>cesar.19.ledezma@gmail.com</t>
        </is>
      </c>
      <c r="AF258" s="27" t="inlineStr">
        <is>
          <t>00869541@red.unid.mx</t>
        </is>
      </c>
      <c r="AG258" s="27" t="n">
        <v>1860</v>
      </c>
      <c r="AH258" s="27" t="n">
        <v>60</v>
      </c>
      <c r="AI258" s="27" t="n">
        <v>0</v>
      </c>
      <c r="AJ258" s="27" t="n">
        <v>60</v>
      </c>
      <c r="AK258" s="27" t="n">
        <v>60</v>
      </c>
      <c r="AL258" s="27" t="n">
        <v>0</v>
      </c>
      <c r="AM258" s="27" t="inlineStr">
        <is>
          <t>14/09/2024 08:47:31 a. m.</t>
        </is>
      </c>
      <c r="AN258" s="27" t="n">
        <v>4</v>
      </c>
      <c r="AO258" s="27" t="n">
        <v>60</v>
      </c>
      <c r="AP258" s="27" t="inlineStr">
        <is>
          <t>3324.6</t>
        </is>
      </c>
      <c r="AQ258" s="27" t="n">
        <v>60</v>
      </c>
      <c r="AR258" s="27" t="inlineStr">
        <is>
          <t>3324.6</t>
        </is>
      </c>
      <c r="AS258" s="27" t="n">
        <v>60</v>
      </c>
      <c r="AT258" s="27" t="inlineStr">
        <is>
          <t>3324.6</t>
        </is>
      </c>
      <c r="AU258" s="27" t="n">
        <v>60</v>
      </c>
      <c r="AV258" s="27" t="inlineStr">
        <is>
          <t>3324.6</t>
        </is>
      </c>
      <c r="AW258" s="27" t="n">
        <v>0</v>
      </c>
      <c r="AX258" s="27" t="n">
        <v>0</v>
      </c>
      <c r="AY258" s="27" t="n">
        <v>0</v>
      </c>
      <c r="AZ258" s="27" t="n">
        <v>0</v>
      </c>
      <c r="BA258" s="27" t="n">
        <v>3</v>
      </c>
      <c r="BB258" s="27" t="n"/>
      <c r="BC258" s="27" t="n"/>
      <c r="BD258" s="27" t="n">
        <v>16623</v>
      </c>
      <c r="BE258" s="27" t="n">
        <v>5541</v>
      </c>
      <c r="BF258" s="27" t="inlineStr">
        <is>
          <t>6649.2</t>
        </is>
      </c>
      <c r="BG258" s="27" t="inlineStr">
        <is>
          <t>2216.4</t>
        </is>
      </c>
      <c r="BH258" s="22" t="n">
        <v>45782</v>
      </c>
      <c r="BI258" s="23" t="n"/>
      <c r="BJ258" s="27" t="n"/>
      <c r="BK258" s="27" t="n"/>
      <c r="BL258" s="27" t="n"/>
      <c r="BM258" s="27" t="n"/>
      <c r="BN258" s="27" t="n"/>
      <c r="BO258" s="24" t="n"/>
      <c r="BP258" s="24" t="n"/>
      <c r="BQ258" s="24" t="n"/>
      <c r="BR258" s="24" t="n"/>
      <c r="BS258" s="24" t="n"/>
      <c r="BT258" s="24" t="n"/>
      <c r="BU258" s="24" t="n"/>
      <c r="BV258" s="24" t="n"/>
      <c r="BW258" s="24">
        <f>+VLOOKUP(C258,[1]CV2460!$A$5:$N$900,14,FALSE)</f>
        <v/>
      </c>
      <c r="BX258" s="24">
        <f>+VLOOKUP(C258,[1]CV2520!$A$5:$N$900,14,FALSE)</f>
        <v/>
      </c>
      <c r="BY258" s="24">
        <f>+VLOOKUP(C258,CV!$A$5:$N$896,14,FALSE)</f>
        <v/>
      </c>
      <c r="BZ258" s="24">
        <f>SUBTOTAL(9,BO258:BY258)</f>
        <v/>
      </c>
      <c r="CA258" s="27" t="n"/>
      <c r="CB258" s="27" t="n"/>
      <c r="CC258" s="27" t="n"/>
      <c r="CD258" s="27" t="n"/>
    </row>
    <row r="259">
      <c r="A259" s="19">
        <f>+C259</f>
        <v/>
      </c>
      <c r="B259" s="27">
        <f>+VLOOKUP(A259,'BASE 2540'!$A$2:$B$500,2,FALSE)</f>
        <v/>
      </c>
      <c r="C259" s="27" t="n">
        <v>869994</v>
      </c>
      <c r="D259" s="27" t="inlineStr">
        <is>
          <t>Cruz</t>
        </is>
      </c>
      <c r="E259" s="27" t="inlineStr">
        <is>
          <t>Rivas</t>
        </is>
      </c>
      <c r="F259" s="27" t="inlineStr">
        <is>
          <t xml:space="preserve">Renata </t>
        </is>
      </c>
      <c r="G259" s="27">
        <f>+CONCATENATE(D259,"  ",E259," ",F259,)</f>
        <v/>
      </c>
      <c r="H259" s="27" t="inlineStr">
        <is>
          <t>AS</t>
        </is>
      </c>
      <c r="I259" s="27" t="n"/>
      <c r="J259" s="27" t="n">
        <v>2</v>
      </c>
      <c r="K259" s="27" t="inlineStr">
        <is>
          <t>Centro</t>
        </is>
      </c>
      <c r="L259" s="27" t="inlineStr">
        <is>
          <t>TAX</t>
        </is>
      </c>
      <c r="M259" s="27" t="n"/>
      <c r="N259" s="27" t="n"/>
      <c r="O259" s="27" t="n"/>
      <c r="P259" s="27" t="inlineStr">
        <is>
          <t>LIC-DSGD-18</t>
        </is>
      </c>
      <c r="Q259" s="27" t="inlineStr">
        <is>
          <t>LI</t>
        </is>
      </c>
      <c r="R259" s="27" t="inlineStr">
        <is>
          <t>2L25</t>
        </is>
      </c>
      <c r="S259" s="27" t="inlineStr">
        <is>
          <t>F</t>
        </is>
      </c>
      <c r="T259" s="27" t="inlineStr">
        <is>
          <t>RI</t>
        </is>
      </c>
      <c r="U259" s="27" t="inlineStr">
        <is>
          <t>-</t>
        </is>
      </c>
      <c r="V259" s="27" t="inlineStr">
        <is>
          <t>29-APR-25 00:00:00</t>
        </is>
      </c>
      <c r="W259" s="27" t="n">
        <v>202460</v>
      </c>
      <c r="X259" s="27" t="inlineStr">
        <is>
          <t>Matutino</t>
        </is>
      </c>
      <c r="Y259" s="27" t="inlineStr">
        <is>
          <t xml:space="preserve"> No especificada</t>
        </is>
      </c>
      <c r="Z259" s="27" t="n"/>
      <c r="AA259" s="27" t="n">
        <v>-5621918204</v>
      </c>
      <c r="AB259" s="27" t="inlineStr">
        <is>
          <t>CURR061125MDFRVNA9</t>
        </is>
      </c>
      <c r="AC259" s="22" t="n">
        <v>39046</v>
      </c>
      <c r="AD259" s="22" t="n">
        <v>45783</v>
      </c>
      <c r="AE259" s="23" t="inlineStr">
        <is>
          <t>cruzrivasrenata251106@gmail.com</t>
        </is>
      </c>
      <c r="AF259" s="27" t="inlineStr">
        <is>
          <t>00869994@red.unid.mx</t>
        </is>
      </c>
      <c r="AG259" s="27" t="n">
        <v>8930</v>
      </c>
      <c r="AH259" s="27" t="n">
        <v>55</v>
      </c>
      <c r="AI259" s="27" t="n">
        <v>0</v>
      </c>
      <c r="AJ259" s="27" t="n">
        <v>55</v>
      </c>
      <c r="AK259" s="27" t="n">
        <v>55</v>
      </c>
      <c r="AL259" s="27" t="n">
        <v>0</v>
      </c>
      <c r="AM259" s="27" t="inlineStr">
        <is>
          <t>18/09/2024 01:50:59 p. m.</t>
        </is>
      </c>
      <c r="AN259" s="27" t="n">
        <v>3</v>
      </c>
      <c r="AO259" s="27" t="n">
        <v>55</v>
      </c>
      <c r="AP259" s="27" t="inlineStr">
        <is>
          <t>3188.4</t>
        </is>
      </c>
      <c r="AQ259" s="27" t="n">
        <v>55</v>
      </c>
      <c r="AR259" s="27" t="inlineStr">
        <is>
          <t>3188.4</t>
        </is>
      </c>
      <c r="AS259" s="27" t="n">
        <v>55</v>
      </c>
      <c r="AT259" s="27" t="inlineStr">
        <is>
          <t>3188.4</t>
        </is>
      </c>
      <c r="AU259" s="27" t="n">
        <v>0</v>
      </c>
      <c r="AV259" s="27" t="n">
        <v>0</v>
      </c>
      <c r="AW259" s="27" t="n">
        <v>0</v>
      </c>
      <c r="AX259" s="27" t="n">
        <v>0</v>
      </c>
      <c r="AY259" s="27" t="n">
        <v>0</v>
      </c>
      <c r="AZ259" s="27" t="n">
        <v>0</v>
      </c>
      <c r="BA259" s="27" t="n">
        <v>5</v>
      </c>
      <c r="BB259" s="27" t="n"/>
      <c r="BC259" s="27" t="n"/>
      <c r="BD259" s="27" t="n">
        <v>15942</v>
      </c>
      <c r="BE259" s="27" t="n">
        <v>5314</v>
      </c>
      <c r="BF259" s="27" t="inlineStr">
        <is>
          <t>7173.9</t>
        </is>
      </c>
      <c r="BG259" s="27" t="inlineStr">
        <is>
          <t>2391.3</t>
        </is>
      </c>
      <c r="BH259" s="22" t="n">
        <v>45747</v>
      </c>
      <c r="BI259" s="23" t="n"/>
      <c r="BJ259" s="27" t="n"/>
      <c r="BK259" s="27" t="n"/>
      <c r="BL259" s="27" t="n"/>
      <c r="BM259" s="27" t="n"/>
      <c r="BN259" s="27" t="n"/>
      <c r="BO259" s="24" t="n"/>
      <c r="BP259" s="24" t="n"/>
      <c r="BQ259" s="24" t="n"/>
      <c r="BR259" s="24" t="n"/>
      <c r="BS259" s="24" t="n"/>
      <c r="BT259" s="24" t="n"/>
      <c r="BU259" s="24" t="n"/>
      <c r="BV259" s="24" t="n"/>
      <c r="BW259" s="24">
        <f>+VLOOKUP(C259,[1]CV2460!$A$5:$N$900,14,FALSE)</f>
        <v/>
      </c>
      <c r="BX259" s="24">
        <f>+VLOOKUP(C259,[1]CV2520!$A$5:$N$900,14,FALSE)</f>
        <v/>
      </c>
      <c r="BY259" s="24">
        <f>+VLOOKUP(C259,CV!$A$5:$N$896,14,FALSE)</f>
        <v/>
      </c>
      <c r="BZ259" s="24">
        <f>SUBTOTAL(9,BO259:BY259)</f>
        <v/>
      </c>
      <c r="CA259" s="27" t="n"/>
      <c r="CB259" s="27" t="n"/>
      <c r="CC259" s="27" t="n"/>
      <c r="CD259" s="27" t="n"/>
    </row>
    <row r="260">
      <c r="A260" s="19">
        <f>+C260</f>
        <v/>
      </c>
      <c r="B260" s="27">
        <f>+VLOOKUP(A260,'BASE 2540'!$A$2:$B$500,2,FALSE)</f>
        <v/>
      </c>
      <c r="C260" s="27" t="n">
        <v>875234</v>
      </c>
      <c r="D260" s="27" t="inlineStr">
        <is>
          <t>Martínez</t>
        </is>
      </c>
      <c r="E260" s="27" t="inlineStr">
        <is>
          <t>Isidro</t>
        </is>
      </c>
      <c r="F260" s="27" t="inlineStr">
        <is>
          <t xml:space="preserve">Micaela </t>
        </is>
      </c>
      <c r="G260" s="27">
        <f>+CONCATENATE(D260,"  ",E260," ",F260,)</f>
        <v/>
      </c>
      <c r="H260" s="27" t="inlineStr">
        <is>
          <t>AS</t>
        </is>
      </c>
      <c r="I260" s="27" t="n"/>
      <c r="J260" s="27" t="n">
        <v>2</v>
      </c>
      <c r="K260" s="27" t="inlineStr">
        <is>
          <t>Centro</t>
        </is>
      </c>
      <c r="L260" s="27" t="inlineStr">
        <is>
          <t>TAX</t>
        </is>
      </c>
      <c r="M260" s="27" t="n"/>
      <c r="N260" s="27" t="n"/>
      <c r="O260" s="27" t="n"/>
      <c r="P260" s="27" t="inlineStr">
        <is>
          <t>LIC-EJAD-17</t>
        </is>
      </c>
      <c r="Q260" s="27" t="inlineStr">
        <is>
          <t>LI</t>
        </is>
      </c>
      <c r="R260" s="25" t="n">
        <v>2e+25</v>
      </c>
      <c r="S260" s="27" t="inlineStr">
        <is>
          <t>F</t>
        </is>
      </c>
      <c r="T260" s="27" t="inlineStr">
        <is>
          <t>RI</t>
        </is>
      </c>
      <c r="U260" s="27" t="inlineStr">
        <is>
          <t>-</t>
        </is>
      </c>
      <c r="V260" s="27" t="inlineStr">
        <is>
          <t>26-APR-25 00:00:00</t>
        </is>
      </c>
      <c r="W260" s="27" t="n">
        <v>202520</v>
      </c>
      <c r="X260" s="27" t="inlineStr">
        <is>
          <t>Sabatino</t>
        </is>
      </c>
      <c r="Y260" s="27" t="inlineStr">
        <is>
          <t xml:space="preserve"> No especificada</t>
        </is>
      </c>
      <c r="Z260" s="27" t="n"/>
      <c r="AA260" s="27" t="n">
        <v>-5525326245</v>
      </c>
      <c r="AB260" s="27" t="inlineStr">
        <is>
          <t>MAIM741214MPLRSC00</t>
        </is>
      </c>
      <c r="AC260" s="22" t="n">
        <v>27377</v>
      </c>
      <c r="AD260" s="22" t="n">
        <v>45782</v>
      </c>
      <c r="AE260" s="23" t="inlineStr">
        <is>
          <t>micaelaim@yahoo.com.mx</t>
        </is>
      </c>
      <c r="AF260" s="27" t="inlineStr">
        <is>
          <t>00875234@red.unid.mx</t>
        </is>
      </c>
      <c r="AG260" s="27" t="n">
        <v>6300</v>
      </c>
      <c r="AH260" s="27" t="n">
        <v>60</v>
      </c>
      <c r="AI260" s="27" t="n">
        <v>0</v>
      </c>
      <c r="AJ260" s="27" t="n">
        <v>60</v>
      </c>
      <c r="AK260" s="27" t="n">
        <v>60</v>
      </c>
      <c r="AL260" s="27" t="n">
        <v>0</v>
      </c>
      <c r="AM260" s="27" t="inlineStr">
        <is>
          <t>29/10/2024 02:10:27 p. m.</t>
        </is>
      </c>
      <c r="AN260" s="27" t="n">
        <v>3</v>
      </c>
      <c r="AO260" s="27" t="n">
        <v>60</v>
      </c>
      <c r="AP260" s="27" t="n">
        <v>1980</v>
      </c>
      <c r="AQ260" s="27" t="n">
        <v>60</v>
      </c>
      <c r="AR260" s="27" t="n">
        <v>1980</v>
      </c>
      <c r="AS260" s="27" t="n">
        <v>60</v>
      </c>
      <c r="AT260" s="27" t="n">
        <v>1980</v>
      </c>
      <c r="AU260" s="27" t="n">
        <v>0</v>
      </c>
      <c r="AV260" s="27" t="n">
        <v>0</v>
      </c>
      <c r="AW260" s="27" t="n">
        <v>0</v>
      </c>
      <c r="AX260" s="27" t="n">
        <v>0</v>
      </c>
      <c r="AY260" s="27" t="n">
        <v>0</v>
      </c>
      <c r="AZ260" s="27" t="n">
        <v>0</v>
      </c>
      <c r="BA260" s="27" t="n">
        <v>5</v>
      </c>
      <c r="BB260" s="27" t="n"/>
      <c r="BC260" s="27" t="n"/>
      <c r="BD260" s="27" t="n">
        <v>9900</v>
      </c>
      <c r="BE260" s="27" t="n">
        <v>3300</v>
      </c>
      <c r="BF260" s="27" t="n">
        <v>3960</v>
      </c>
      <c r="BG260" s="27" t="n">
        <v>1320</v>
      </c>
      <c r="BH260" s="22" t="n">
        <v>45736</v>
      </c>
      <c r="BI260" s="23" t="n"/>
      <c r="BJ260" s="27" t="n"/>
      <c r="BK260" s="27" t="n"/>
      <c r="BL260" s="27" t="n"/>
      <c r="BM260" s="27" t="n"/>
      <c r="BN260" s="27" t="n"/>
      <c r="BO260" s="24" t="n"/>
      <c r="BP260" s="24" t="n"/>
      <c r="BQ260" s="24" t="n"/>
      <c r="BR260" s="24" t="n"/>
      <c r="BS260" s="24" t="n"/>
      <c r="BT260" s="24" t="n"/>
      <c r="BU260" s="24" t="n"/>
      <c r="BV260" s="24" t="n"/>
      <c r="BW260" s="24" t="n"/>
      <c r="BX260" s="24">
        <f>+VLOOKUP(C260,[1]CV2520!$A$5:$N$900,14,FALSE)</f>
        <v/>
      </c>
      <c r="BY260" s="24">
        <f>+VLOOKUP(C260,CV!$A$5:$N$896,14,FALSE)</f>
        <v/>
      </c>
      <c r="BZ260" s="24">
        <f>SUBTOTAL(9,BO260:BY260)</f>
        <v/>
      </c>
      <c r="CA260" s="27" t="n"/>
      <c r="CB260" s="27" t="n"/>
      <c r="CC260" s="27" t="n"/>
      <c r="CD260" s="27" t="n"/>
    </row>
    <row r="261">
      <c r="A261" s="19">
        <f>+C261</f>
        <v/>
      </c>
      <c r="B261" s="27">
        <f>+VLOOKUP(A261,'BASE 2540'!$A$2:$B$500,2,FALSE)</f>
        <v/>
      </c>
      <c r="C261" s="27" t="n">
        <v>875451</v>
      </c>
      <c r="D261" s="27" t="inlineStr">
        <is>
          <t>Salgado</t>
        </is>
      </c>
      <c r="E261" s="27" t="inlineStr">
        <is>
          <t>Hernández</t>
        </is>
      </c>
      <c r="F261" s="27" t="inlineStr">
        <is>
          <t xml:space="preserve">Alfonso </t>
        </is>
      </c>
      <c r="G261" s="27">
        <f>+CONCATENATE(D261,"  ",E261," ",F261,)</f>
        <v/>
      </c>
      <c r="H261" s="27" t="inlineStr">
        <is>
          <t>AS</t>
        </is>
      </c>
      <c r="I261" s="27" t="n"/>
      <c r="J261" s="27" t="n">
        <v>2</v>
      </c>
      <c r="K261" s="27" t="inlineStr">
        <is>
          <t>Centro</t>
        </is>
      </c>
      <c r="L261" s="27" t="inlineStr">
        <is>
          <t>TAX</t>
        </is>
      </c>
      <c r="M261" s="27" t="n"/>
      <c r="N261" s="27" t="n"/>
      <c r="O261" s="27" t="n"/>
      <c r="P261" s="27" t="inlineStr">
        <is>
          <t>LIC-EJAD-17</t>
        </is>
      </c>
      <c r="Q261" s="27" t="inlineStr">
        <is>
          <t>LI</t>
        </is>
      </c>
      <c r="R261" s="25" t="n">
        <v>2e+25</v>
      </c>
      <c r="S261" s="27" t="inlineStr">
        <is>
          <t>M</t>
        </is>
      </c>
      <c r="T261" s="27" t="inlineStr">
        <is>
          <t>RI</t>
        </is>
      </c>
      <c r="U261" s="27" t="inlineStr">
        <is>
          <t>-</t>
        </is>
      </c>
      <c r="V261" s="27" t="inlineStr">
        <is>
          <t>26-APR-25 00:00:00</t>
        </is>
      </c>
      <c r="W261" s="27" t="n">
        <v>202520</v>
      </c>
      <c r="X261" s="27" t="inlineStr">
        <is>
          <t>Sabatino</t>
        </is>
      </c>
      <c r="Y261" s="27" t="inlineStr">
        <is>
          <t xml:space="preserve"> No especificada</t>
        </is>
      </c>
      <c r="Z261" s="27" t="n"/>
      <c r="AA261" s="27" t="n">
        <v>-5636247117</v>
      </c>
      <c r="AB261" s="27" t="inlineStr">
        <is>
          <t>SAHA000213HDFLRLA0</t>
        </is>
      </c>
      <c r="AC261" s="22" t="n">
        <v>36569</v>
      </c>
      <c r="AD261" s="22" t="n">
        <v>45747</v>
      </c>
      <c r="AE261" s="23" t="inlineStr">
        <is>
          <t>alfonsosalga9@gmail.com</t>
        </is>
      </c>
      <c r="AF261" s="27" t="inlineStr">
        <is>
          <t>00875451@red.unid.mx</t>
        </is>
      </c>
      <c r="AG261" s="27" t="n">
        <v>13546</v>
      </c>
      <c r="AH261" s="27" t="n">
        <v>55</v>
      </c>
      <c r="AI261" s="27" t="n">
        <v>0</v>
      </c>
      <c r="AJ261" s="27" t="n">
        <v>55</v>
      </c>
      <c r="AK261" s="27" t="n">
        <v>55</v>
      </c>
      <c r="AL261" s="27" t="n">
        <v>0</v>
      </c>
      <c r="AM261" s="27" t="inlineStr">
        <is>
          <t>30/10/2024 02:11:23 p. m.</t>
        </is>
      </c>
      <c r="AN261" s="27" t="n">
        <v>3</v>
      </c>
      <c r="AO261" s="27" t="n">
        <v>55</v>
      </c>
      <c r="AP261" s="27" t="n">
        <v>1815</v>
      </c>
      <c r="AQ261" s="27" t="n">
        <v>55</v>
      </c>
      <c r="AR261" s="27" t="n">
        <v>1815</v>
      </c>
      <c r="AS261" s="27" t="n">
        <v>55</v>
      </c>
      <c r="AT261" s="27" t="n">
        <v>1815</v>
      </c>
      <c r="AU261" s="27" t="n">
        <v>0</v>
      </c>
      <c r="AV261" s="27" t="n">
        <v>0</v>
      </c>
      <c r="AW261" s="27" t="n">
        <v>0</v>
      </c>
      <c r="AX261" s="27" t="n">
        <v>0</v>
      </c>
      <c r="AY261" s="27" t="n">
        <v>0</v>
      </c>
      <c r="AZ261" s="27" t="n">
        <v>0</v>
      </c>
      <c r="BA261" s="27" t="n">
        <v>5</v>
      </c>
      <c r="BB261" s="27" t="n"/>
      <c r="BC261" s="27" t="n"/>
      <c r="BD261" s="27" t="n">
        <v>9900</v>
      </c>
      <c r="BE261" s="27" t="n">
        <v>3300</v>
      </c>
      <c r="BF261" s="27" t="n">
        <v>4455</v>
      </c>
      <c r="BG261" s="27" t="n">
        <v>1485</v>
      </c>
      <c r="BH261" s="22" t="n">
        <v>45747</v>
      </c>
      <c r="BI261" s="23" t="n"/>
      <c r="BJ261" s="27" t="n"/>
      <c r="BK261" s="27" t="n"/>
      <c r="BL261" s="27" t="n"/>
      <c r="BM261" s="27" t="n"/>
      <c r="BN261" s="27" t="n"/>
      <c r="BO261" s="24" t="n"/>
      <c r="BP261" s="24" t="n"/>
      <c r="BQ261" s="24" t="n"/>
      <c r="BR261" s="24" t="n"/>
      <c r="BS261" s="24" t="n"/>
      <c r="BT261" s="24" t="n"/>
      <c r="BU261" s="24" t="n"/>
      <c r="BV261" s="24" t="n"/>
      <c r="BW261" s="24" t="n"/>
      <c r="BX261" s="24">
        <f>+VLOOKUP(C261,[1]CV2520!$A$5:$N$900,14,FALSE)</f>
        <v/>
      </c>
      <c r="BY261" s="24">
        <f>+VLOOKUP(C261,CV!$A$5:$N$896,14,FALSE)</f>
        <v/>
      </c>
      <c r="BZ261" s="24">
        <f>SUBTOTAL(9,BO261:BY261)</f>
        <v/>
      </c>
      <c r="CA261" s="27" t="n"/>
      <c r="CB261" s="27" t="n"/>
      <c r="CC261" s="27" t="n"/>
      <c r="CD261" s="27" t="n"/>
    </row>
    <row r="262">
      <c r="A262" s="19">
        <f>+C262</f>
        <v/>
      </c>
      <c r="B262" s="27">
        <f>+VLOOKUP(A262,'BASE 2540'!$A$2:$B$500,2,FALSE)</f>
        <v/>
      </c>
      <c r="C262" s="27" t="n">
        <v>877243</v>
      </c>
      <c r="D262" s="27" t="inlineStr">
        <is>
          <t>Marcos</t>
        </is>
      </c>
      <c r="E262" s="27" t="inlineStr">
        <is>
          <t>Rodríguez</t>
        </is>
      </c>
      <c r="F262" s="27" t="inlineStr">
        <is>
          <t xml:space="preserve">Renata </t>
        </is>
      </c>
      <c r="G262" s="27">
        <f>+CONCATENATE(D262,"  ",E262," ",F262,)</f>
        <v/>
      </c>
      <c r="H262" s="27" t="inlineStr">
        <is>
          <t>AS</t>
        </is>
      </c>
      <c r="I262" s="27" t="n"/>
      <c r="J262" s="27" t="n">
        <v>2</v>
      </c>
      <c r="K262" s="27" t="inlineStr">
        <is>
          <t>Centro</t>
        </is>
      </c>
      <c r="L262" s="27" t="inlineStr">
        <is>
          <t>TAX</t>
        </is>
      </c>
      <c r="M262" s="27" t="n"/>
      <c r="N262" s="27" t="n"/>
      <c r="O262" s="27" t="n"/>
      <c r="P262" s="27" t="inlineStr">
        <is>
          <t>LIC-DINV-18</t>
        </is>
      </c>
      <c r="Q262" s="27" t="inlineStr">
        <is>
          <t>LI</t>
        </is>
      </c>
      <c r="R262" s="27" t="inlineStr">
        <is>
          <t>2L25</t>
        </is>
      </c>
      <c r="S262" s="27" t="inlineStr">
        <is>
          <t>F</t>
        </is>
      </c>
      <c r="T262" s="27" t="inlineStr">
        <is>
          <t>RI</t>
        </is>
      </c>
      <c r="U262" s="27" t="inlineStr">
        <is>
          <t>-</t>
        </is>
      </c>
      <c r="V262" s="27" t="inlineStr">
        <is>
          <t>24-APR-25 00:00:00</t>
        </is>
      </c>
      <c r="W262" s="27" t="n">
        <v>202520</v>
      </c>
      <c r="X262" s="27" t="inlineStr">
        <is>
          <t>Matutino</t>
        </is>
      </c>
      <c r="Y262" s="27" t="inlineStr">
        <is>
          <t xml:space="preserve"> No especificada</t>
        </is>
      </c>
      <c r="Z262" s="27" t="n"/>
      <c r="AA262" s="27" t="n">
        <v>-5519187096</v>
      </c>
      <c r="AB262" s="27" t="inlineStr">
        <is>
          <t>MARR050830MDFRDNA5</t>
        </is>
      </c>
      <c r="AC262" s="22" t="n">
        <v>37786</v>
      </c>
      <c r="AD262" s="22" t="n">
        <v>45785</v>
      </c>
      <c r="AE262" s="23" t="inlineStr">
        <is>
          <t>neithan3rodriguez@gmail.com</t>
        </is>
      </c>
      <c r="AF262" s="27" t="inlineStr">
        <is>
          <t>00877243@red.unid.mx</t>
        </is>
      </c>
      <c r="AG262" s="27" t="n">
        <v>4010</v>
      </c>
      <c r="AH262" s="27" t="n">
        <v>55</v>
      </c>
      <c r="AI262" s="27" t="n">
        <v>0</v>
      </c>
      <c r="AJ262" s="27" t="n">
        <v>55</v>
      </c>
      <c r="AK262" s="27" t="n">
        <v>55</v>
      </c>
      <c r="AL262" s="27" t="n">
        <v>0</v>
      </c>
      <c r="AM262" s="27" t="inlineStr">
        <is>
          <t>15/11/2024 05:50:25 p. m.</t>
        </is>
      </c>
      <c r="AN262" s="27" t="n">
        <v>3</v>
      </c>
      <c r="AO262" s="27" t="n">
        <v>55</v>
      </c>
      <c r="AP262" s="27" t="n">
        <v>3024</v>
      </c>
      <c r="AQ262" s="27" t="n">
        <v>55</v>
      </c>
      <c r="AR262" s="27" t="n">
        <v>3024</v>
      </c>
      <c r="AS262" s="27" t="n">
        <v>55</v>
      </c>
      <c r="AT262" s="27" t="n">
        <v>3024</v>
      </c>
      <c r="AU262" s="27" t="n">
        <v>0</v>
      </c>
      <c r="AV262" s="27" t="n">
        <v>0</v>
      </c>
      <c r="AW262" s="27" t="n">
        <v>0</v>
      </c>
      <c r="AX262" s="27" t="n">
        <v>0</v>
      </c>
      <c r="AY262" s="27" t="n">
        <v>0</v>
      </c>
      <c r="AZ262" s="27" t="n">
        <v>0</v>
      </c>
      <c r="BA262" s="27" t="n">
        <v>5</v>
      </c>
      <c r="BB262" s="27" t="n"/>
      <c r="BC262" s="27" t="n"/>
      <c r="BD262" s="27" t="n">
        <v>15120</v>
      </c>
      <c r="BE262" s="27" t="n">
        <v>5040</v>
      </c>
      <c r="BF262" s="27" t="n">
        <v>6804</v>
      </c>
      <c r="BG262" s="27" t="n">
        <v>2268</v>
      </c>
      <c r="BH262" s="22" t="n">
        <v>45747</v>
      </c>
      <c r="BI262" s="23" t="n"/>
      <c r="BJ262" s="27" t="n"/>
      <c r="BK262" s="27" t="n"/>
      <c r="BL262" s="27" t="n"/>
      <c r="BM262" s="27" t="n"/>
      <c r="BN262" s="27" t="n"/>
      <c r="BO262" s="24" t="n"/>
      <c r="BP262" s="24" t="n"/>
      <c r="BQ262" s="24" t="n"/>
      <c r="BR262" s="24" t="n"/>
      <c r="BS262" s="24" t="n"/>
      <c r="BT262" s="24" t="n"/>
      <c r="BU262" s="24" t="n"/>
      <c r="BV262" s="24" t="n"/>
      <c r="BW262" s="24" t="n"/>
      <c r="BX262" s="24">
        <f>+VLOOKUP(C262,[1]CV2520!$A$5:$N$900,14,FALSE)</f>
        <v/>
      </c>
      <c r="BY262" s="24">
        <f>+VLOOKUP(C262,CV!$A$5:$N$896,14,FALSE)</f>
        <v/>
      </c>
      <c r="BZ262" s="24">
        <f>SUBTOTAL(9,BO262:BY262)</f>
        <v/>
      </c>
      <c r="CA262" s="27" t="n"/>
      <c r="CB262" s="27" t="n"/>
      <c r="CC262" s="27" t="n"/>
      <c r="CD262" s="27" t="n"/>
    </row>
    <row r="263">
      <c r="A263" s="19">
        <f>+C263</f>
        <v/>
      </c>
      <c r="B263" s="27">
        <f>+VLOOKUP(A263,'BASE 2540'!$A$2:$B$500,2,FALSE)</f>
        <v/>
      </c>
      <c r="C263" s="27" t="n">
        <v>877989</v>
      </c>
      <c r="D263" s="27" t="inlineStr">
        <is>
          <t>Sanchez</t>
        </is>
      </c>
      <c r="E263" s="27" t="inlineStr">
        <is>
          <t>Ortiz</t>
        </is>
      </c>
      <c r="F263" s="27" t="inlineStr">
        <is>
          <t xml:space="preserve">Jocelyn </t>
        </is>
      </c>
      <c r="G263" s="27">
        <f>+CONCATENATE(D263,"  ",E263," ",F263,)</f>
        <v/>
      </c>
      <c r="H263" s="27" t="inlineStr">
        <is>
          <t>AS</t>
        </is>
      </c>
      <c r="I263" s="27" t="n"/>
      <c r="J263" s="27" t="n">
        <v>2</v>
      </c>
      <c r="K263" s="27" t="inlineStr">
        <is>
          <t>Centro</t>
        </is>
      </c>
      <c r="L263" s="27" t="inlineStr">
        <is>
          <t>TAX</t>
        </is>
      </c>
      <c r="M263" s="27" t="n"/>
      <c r="N263" s="27" t="n"/>
      <c r="O263" s="27" t="n"/>
      <c r="P263" s="27" t="inlineStr">
        <is>
          <t>LIC-EJAD-17</t>
        </is>
      </c>
      <c r="Q263" s="27" t="inlineStr">
        <is>
          <t>LI</t>
        </is>
      </c>
      <c r="R263" s="25" t="n">
        <v>2e+25</v>
      </c>
      <c r="S263" s="27" t="inlineStr">
        <is>
          <t>F</t>
        </is>
      </c>
      <c r="T263" s="27" t="inlineStr">
        <is>
          <t>RI</t>
        </is>
      </c>
      <c r="U263" s="27" t="inlineStr">
        <is>
          <t>-</t>
        </is>
      </c>
      <c r="V263" s="27" t="inlineStr">
        <is>
          <t>26-APR-25 00:00:00</t>
        </is>
      </c>
      <c r="W263" s="27" t="n">
        <v>202520</v>
      </c>
      <c r="X263" s="27" t="inlineStr">
        <is>
          <t>Matutino</t>
        </is>
      </c>
      <c r="Y263" s="27" t="inlineStr">
        <is>
          <t xml:space="preserve"> No especificada</t>
        </is>
      </c>
      <c r="Z263" s="27" t="n"/>
      <c r="AA263" s="27" t="n">
        <v>-5538263105</v>
      </c>
      <c r="AB263" s="27" t="inlineStr">
        <is>
          <t>SAOJ990506MDFNRC01</t>
        </is>
      </c>
      <c r="AC263" s="22" t="n">
        <v>36286</v>
      </c>
      <c r="AD263" s="22" t="n">
        <v>45798</v>
      </c>
      <c r="AE263" s="23" t="inlineStr">
        <is>
          <t>yoss3696@gmail.com</t>
        </is>
      </c>
      <c r="AF263" s="27" t="inlineStr">
        <is>
          <t>00877989@red.unid.mx</t>
        </is>
      </c>
      <c r="AG263" s="27" t="n">
        <v>4909</v>
      </c>
      <c r="AH263" s="27" t="n">
        <v>60</v>
      </c>
      <c r="AI263" s="27" t="n">
        <v>0</v>
      </c>
      <c r="AJ263" s="27" t="n">
        <v>60</v>
      </c>
      <c r="AK263" s="27" t="n">
        <v>60</v>
      </c>
      <c r="AL263" s="27" t="n">
        <v>0</v>
      </c>
      <c r="AM263" s="27" t="inlineStr">
        <is>
          <t>20/11/2024 05:20:46 p. m.</t>
        </is>
      </c>
      <c r="AN263" s="27" t="n">
        <v>3</v>
      </c>
      <c r="AO263" s="27" t="n">
        <v>60</v>
      </c>
      <c r="AP263" s="27" t="n">
        <v>1980</v>
      </c>
      <c r="AQ263" s="27" t="n">
        <v>60</v>
      </c>
      <c r="AR263" s="27" t="n">
        <v>1980</v>
      </c>
      <c r="AS263" s="27" t="n">
        <v>60</v>
      </c>
      <c r="AT263" s="27" t="n">
        <v>1980</v>
      </c>
      <c r="AU263" s="27" t="n">
        <v>0</v>
      </c>
      <c r="AV263" s="27" t="n">
        <v>0</v>
      </c>
      <c r="AW263" s="27" t="n">
        <v>0</v>
      </c>
      <c r="AX263" s="27" t="n">
        <v>0</v>
      </c>
      <c r="AY263" s="27" t="n">
        <v>0</v>
      </c>
      <c r="AZ263" s="27" t="n">
        <v>0</v>
      </c>
      <c r="BA263" s="27" t="n">
        <v>5</v>
      </c>
      <c r="BB263" s="27" t="n"/>
      <c r="BC263" s="27" t="n"/>
      <c r="BD263" s="27" t="n">
        <v>9900</v>
      </c>
      <c r="BE263" s="27" t="n">
        <v>3300</v>
      </c>
      <c r="BF263" s="27" t="n">
        <v>3960</v>
      </c>
      <c r="BG263" s="27" t="n">
        <v>1320</v>
      </c>
      <c r="BH263" s="22" t="n">
        <v>45730</v>
      </c>
      <c r="BI263" s="23" t="n"/>
      <c r="BJ263" s="27" t="n"/>
      <c r="BK263" s="27" t="n"/>
      <c r="BL263" s="27" t="n"/>
      <c r="BM263" s="27" t="n"/>
      <c r="BN263" s="27" t="n"/>
      <c r="BO263" s="24" t="n"/>
      <c r="BP263" s="24" t="n"/>
      <c r="BQ263" s="24" t="n"/>
      <c r="BR263" s="24" t="n"/>
      <c r="BS263" s="24" t="n"/>
      <c r="BT263" s="24" t="n"/>
      <c r="BU263" s="24" t="n"/>
      <c r="BV263" s="24" t="n"/>
      <c r="BW263" s="24" t="n"/>
      <c r="BX263" s="24">
        <f>+VLOOKUP(C263,[1]CV2520!$A$5:$N$900,14,FALSE)</f>
        <v/>
      </c>
      <c r="BY263" s="24">
        <f>+VLOOKUP(C263,CV!$A$5:$N$896,14,FALSE)</f>
        <v/>
      </c>
      <c r="BZ263" s="24">
        <f>SUBTOTAL(9,BO263:BY263)</f>
        <v/>
      </c>
      <c r="CA263" s="27" t="n"/>
      <c r="CB263" s="27" t="n"/>
      <c r="CC263" s="27" t="n"/>
      <c r="CD263" s="27" t="n"/>
    </row>
    <row r="264">
      <c r="A264" s="19">
        <f>+C264</f>
        <v/>
      </c>
      <c r="B264" s="27">
        <f>+VLOOKUP(A264,'BASE 2540'!$A$2:$B$500,2,FALSE)</f>
        <v/>
      </c>
      <c r="C264" s="27" t="n">
        <v>878018</v>
      </c>
      <c r="D264" s="27" t="inlineStr">
        <is>
          <t>Basilio</t>
        </is>
      </c>
      <c r="E264" s="27" t="inlineStr">
        <is>
          <t>Valdez</t>
        </is>
      </c>
      <c r="F264" s="27" t="inlineStr">
        <is>
          <t>Aline Fernanda</t>
        </is>
      </c>
      <c r="G264" s="27">
        <f>+CONCATENATE(D264,"  ",E264," ",F264,)</f>
        <v/>
      </c>
      <c r="H264" s="27" t="inlineStr">
        <is>
          <t>AS</t>
        </is>
      </c>
      <c r="I264" s="27" t="n"/>
      <c r="J264" s="27" t="n">
        <v>2</v>
      </c>
      <c r="K264" s="27" t="inlineStr">
        <is>
          <t>Centro</t>
        </is>
      </c>
      <c r="L264" s="27" t="inlineStr">
        <is>
          <t>TAX</t>
        </is>
      </c>
      <c r="M264" s="27" t="n"/>
      <c r="N264" s="27" t="n"/>
      <c r="O264" s="27" t="n"/>
      <c r="P264" s="27" t="inlineStr">
        <is>
          <t>LIC-EJAD-17</t>
        </is>
      </c>
      <c r="Q264" s="27" t="inlineStr">
        <is>
          <t>LI</t>
        </is>
      </c>
      <c r="R264" s="25" t="n">
        <v>2e+25</v>
      </c>
      <c r="S264" s="27" t="inlineStr">
        <is>
          <t>F</t>
        </is>
      </c>
      <c r="T264" s="27" t="inlineStr">
        <is>
          <t>RI</t>
        </is>
      </c>
      <c r="U264" s="27" t="inlineStr">
        <is>
          <t>-</t>
        </is>
      </c>
      <c r="V264" s="27" t="inlineStr">
        <is>
          <t>26-APR-25 00:00:00</t>
        </is>
      </c>
      <c r="W264" s="27" t="n">
        <v>202520</v>
      </c>
      <c r="X264" s="27" t="inlineStr">
        <is>
          <t>Sin horario</t>
        </is>
      </c>
      <c r="Y264" s="27" t="inlineStr">
        <is>
          <t xml:space="preserve"> No especificada</t>
        </is>
      </c>
      <c r="Z264" s="27" t="n"/>
      <c r="AA264" s="27" t="n"/>
      <c r="AB264" s="27" t="inlineStr">
        <is>
          <t>BAVA030820MMCSLLA9</t>
        </is>
      </c>
      <c r="AC264" s="22" t="n">
        <v>37853</v>
      </c>
      <c r="AD264" s="22" t="n">
        <v>45751</v>
      </c>
      <c r="AE264" s="23" t="inlineStr">
        <is>
          <t>alinefernandavaldez77@gmail.com</t>
        </is>
      </c>
      <c r="AF264" s="27" t="inlineStr">
        <is>
          <t>00878018@red.unid.mx</t>
        </is>
      </c>
      <c r="AG264" s="27" t="n">
        <v>4010</v>
      </c>
      <c r="AH264" s="27" t="n">
        <v>45</v>
      </c>
      <c r="AI264" s="27" t="n">
        <v>0</v>
      </c>
      <c r="AJ264" s="27" t="n">
        <v>45</v>
      </c>
      <c r="AK264" s="27" t="n">
        <v>45</v>
      </c>
      <c r="AL264" s="27" t="n">
        <v>0</v>
      </c>
      <c r="AM264" s="27" t="inlineStr">
        <is>
          <t>20/11/2024 06:04:38 p. m.</t>
        </is>
      </c>
      <c r="AN264" s="27" t="n">
        <v>3</v>
      </c>
      <c r="AO264" s="27" t="n">
        <v>45</v>
      </c>
      <c r="AP264" s="27" t="n">
        <v>1485</v>
      </c>
      <c r="AQ264" s="27" t="n">
        <v>45</v>
      </c>
      <c r="AR264" s="27" t="n">
        <v>1485</v>
      </c>
      <c r="AS264" s="27" t="n">
        <v>45</v>
      </c>
      <c r="AT264" s="27" t="n">
        <v>1485</v>
      </c>
      <c r="AU264" s="27" t="n">
        <v>0</v>
      </c>
      <c r="AV264" s="27" t="n">
        <v>0</v>
      </c>
      <c r="AW264" s="27" t="n">
        <v>0</v>
      </c>
      <c r="AX264" s="27" t="n">
        <v>0</v>
      </c>
      <c r="AY264" s="27" t="n">
        <v>0</v>
      </c>
      <c r="AZ264" s="27" t="n">
        <v>0</v>
      </c>
      <c r="BA264" s="27" t="n">
        <v>5</v>
      </c>
      <c r="BB264" s="27" t="n"/>
      <c r="BC264" s="27" t="n"/>
      <c r="BD264" s="27" t="n">
        <v>9900</v>
      </c>
      <c r="BE264" s="27" t="n">
        <v>3300</v>
      </c>
      <c r="BF264" s="27" t="n">
        <v>5445</v>
      </c>
      <c r="BG264" s="27" t="n">
        <v>1815</v>
      </c>
      <c r="BH264" s="22" t="n">
        <v>45751</v>
      </c>
      <c r="BI264" s="23" t="n"/>
      <c r="BJ264" s="27" t="n"/>
      <c r="BK264" s="27" t="n"/>
      <c r="BL264" s="27" t="n"/>
      <c r="BM264" s="27" t="n"/>
      <c r="BN264" s="27" t="n"/>
      <c r="BO264" s="24" t="n"/>
      <c r="BP264" s="24" t="n"/>
      <c r="BQ264" s="24" t="n"/>
      <c r="BR264" s="24" t="n"/>
      <c r="BS264" s="24" t="n"/>
      <c r="BT264" s="24" t="n"/>
      <c r="BU264" s="24" t="n"/>
      <c r="BV264" s="24" t="n"/>
      <c r="BW264" s="24" t="n"/>
      <c r="BX264" s="24">
        <f>+VLOOKUP(C264,[1]CV2520!$A$5:$N$900,14,FALSE)</f>
        <v/>
      </c>
      <c r="BY264" s="24">
        <f>+VLOOKUP(C264,CV!$A$5:$N$896,14,FALSE)</f>
        <v/>
      </c>
      <c r="BZ264" s="24">
        <f>SUBTOTAL(9,BO264:BY264)</f>
        <v/>
      </c>
      <c r="CA264" s="27" t="n"/>
      <c r="CB264" s="27" t="n"/>
      <c r="CC264" s="27" t="n"/>
      <c r="CD264" s="27" t="n"/>
    </row>
    <row r="265">
      <c r="A265" s="19">
        <f>+C265</f>
        <v/>
      </c>
      <c r="B265" s="27">
        <f>+VLOOKUP(A265,'BASE 2540'!$A$2:$B$500,2,FALSE)</f>
        <v/>
      </c>
      <c r="C265" s="27" t="n">
        <v>879122</v>
      </c>
      <c r="D265" s="27" t="inlineStr">
        <is>
          <t>Lopez</t>
        </is>
      </c>
      <c r="E265" s="27" t="inlineStr">
        <is>
          <t>Lopez</t>
        </is>
      </c>
      <c r="F265" s="27" t="inlineStr">
        <is>
          <t>Dara Citlalli</t>
        </is>
      </c>
      <c r="G265" s="27">
        <f>+CONCATENATE(D265,"  ",E265," ",F265,)</f>
        <v/>
      </c>
      <c r="H265" s="27" t="inlineStr">
        <is>
          <t>AS</t>
        </is>
      </c>
      <c r="I265" s="27" t="n"/>
      <c r="J265" s="27" t="n">
        <v>2</v>
      </c>
      <c r="K265" s="27" t="inlineStr">
        <is>
          <t>Centro</t>
        </is>
      </c>
      <c r="L265" s="27" t="inlineStr">
        <is>
          <t>TAX</t>
        </is>
      </c>
      <c r="M265" s="27" t="n"/>
      <c r="N265" s="27" t="n"/>
      <c r="O265" s="27" t="n"/>
      <c r="P265" s="27" t="inlineStr">
        <is>
          <t>LIC-DAEM-18</t>
        </is>
      </c>
      <c r="Q265" s="27" t="inlineStr">
        <is>
          <t>LI</t>
        </is>
      </c>
      <c r="R265" s="27" t="inlineStr">
        <is>
          <t>2A25</t>
        </is>
      </c>
      <c r="S265" s="27" t="inlineStr">
        <is>
          <t>F</t>
        </is>
      </c>
      <c r="T265" s="27" t="inlineStr">
        <is>
          <t>RI</t>
        </is>
      </c>
      <c r="U265" s="27" t="inlineStr">
        <is>
          <t>-</t>
        </is>
      </c>
      <c r="V265" s="27" t="inlineStr">
        <is>
          <t>25-APR-25 00:00:00</t>
        </is>
      </c>
      <c r="W265" s="27" t="n">
        <v>202520</v>
      </c>
      <c r="X265" s="27" t="inlineStr">
        <is>
          <t>Matutino</t>
        </is>
      </c>
      <c r="Y265" s="27" t="inlineStr">
        <is>
          <t xml:space="preserve"> No especificada</t>
        </is>
      </c>
      <c r="Z265" s="27" t="n"/>
      <c r="AA265" s="27" t="n">
        <v>-5577577540</v>
      </c>
      <c r="AB265" s="27" t="inlineStr">
        <is>
          <t>LOLD040227MDFPPRA4</t>
        </is>
      </c>
      <c r="AC265" s="22" t="n">
        <v>38044</v>
      </c>
      <c r="AD265" s="22" t="n">
        <v>45786</v>
      </c>
      <c r="AE265" s="23" t="inlineStr">
        <is>
          <t>dara.clopezl@gmail.com</t>
        </is>
      </c>
      <c r="AF265" s="27" t="inlineStr">
        <is>
          <t>00879122@red.unid.mx</t>
        </is>
      </c>
      <c r="AG265" s="27" t="n">
        <v>14250</v>
      </c>
      <c r="AH265" s="27" t="n">
        <v>55</v>
      </c>
      <c r="AI265" s="27" t="n">
        <v>0</v>
      </c>
      <c r="AJ265" s="27" t="n">
        <v>55</v>
      </c>
      <c r="AK265" s="27" t="n">
        <v>55</v>
      </c>
      <c r="AL265" s="27" t="n">
        <v>0</v>
      </c>
      <c r="AM265" s="27" t="inlineStr">
        <is>
          <t>10/01/2025 11:07:34 a. m.</t>
        </is>
      </c>
      <c r="AN265" s="27" t="n">
        <v>3</v>
      </c>
      <c r="AO265" s="27" t="n">
        <v>55</v>
      </c>
      <c r="AP265" s="27" t="n">
        <v>2880</v>
      </c>
      <c r="AQ265" s="27" t="n">
        <v>55</v>
      </c>
      <c r="AR265" s="27" t="n">
        <v>2880</v>
      </c>
      <c r="AS265" s="27" t="n">
        <v>55</v>
      </c>
      <c r="AT265" s="27" t="n">
        <v>2880</v>
      </c>
      <c r="AU265" s="27" t="n">
        <v>0</v>
      </c>
      <c r="AV265" s="27" t="n">
        <v>0</v>
      </c>
      <c r="AW265" s="27" t="n">
        <v>0</v>
      </c>
      <c r="AX265" s="27" t="n">
        <v>0</v>
      </c>
      <c r="AY265" s="27" t="n">
        <v>0</v>
      </c>
      <c r="AZ265" s="27" t="n">
        <v>0</v>
      </c>
      <c r="BA265" s="27" t="n">
        <v>7</v>
      </c>
      <c r="BB265" s="27" t="n"/>
      <c r="BC265" s="27" t="n"/>
      <c r="BD265" s="27" t="n">
        <v>14400</v>
      </c>
      <c r="BE265" s="27" t="n">
        <v>4800</v>
      </c>
      <c r="BF265" s="27" t="n">
        <v>6480</v>
      </c>
      <c r="BG265" s="27" t="n">
        <v>2160</v>
      </c>
      <c r="BH265" s="22" t="n">
        <v>45747</v>
      </c>
      <c r="BI265" s="23" t="n"/>
      <c r="BJ265" s="27" t="n"/>
      <c r="BK265" s="27" t="n"/>
      <c r="BL265" s="27" t="n"/>
      <c r="BM265" s="27" t="n"/>
      <c r="BN265" s="27" t="n"/>
      <c r="BO265" s="24" t="n"/>
      <c r="BP265" s="24" t="n"/>
      <c r="BQ265" s="24" t="n"/>
      <c r="BR265" s="24" t="n"/>
      <c r="BS265" s="24" t="n"/>
      <c r="BT265" s="24" t="n"/>
      <c r="BU265" s="24" t="n"/>
      <c r="BV265" s="24" t="n"/>
      <c r="BW265" s="24" t="n"/>
      <c r="BX265" s="24">
        <f>+VLOOKUP(C265,[1]CV2520!$A$5:$N$900,14,FALSE)</f>
        <v/>
      </c>
      <c r="BY265" s="24">
        <f>+VLOOKUP(C265,CV!$A$5:$N$896,14,FALSE)</f>
        <v/>
      </c>
      <c r="BZ265" s="24">
        <f>SUBTOTAL(9,BO265:BY265)</f>
        <v/>
      </c>
      <c r="CA265" s="27" t="n"/>
      <c r="CB265" s="27" t="n"/>
      <c r="CC265" s="27" t="n"/>
      <c r="CD265" s="27" t="n"/>
    </row>
    <row r="266">
      <c r="A266" s="19">
        <f>+C266</f>
        <v/>
      </c>
      <c r="B266" s="27">
        <f>+VLOOKUP(A266,'BASE 2540'!$A$2:$B$500,2,FALSE)</f>
        <v/>
      </c>
      <c r="C266" s="27" t="n">
        <v>880335</v>
      </c>
      <c r="D266" s="27" t="inlineStr">
        <is>
          <t>Jimenez</t>
        </is>
      </c>
      <c r="E266" s="27" t="inlineStr">
        <is>
          <t>Romero</t>
        </is>
      </c>
      <c r="F266" s="27" t="inlineStr">
        <is>
          <t xml:space="preserve">Monserrat </t>
        </is>
      </c>
      <c r="G266" s="27">
        <f>+CONCATENATE(D266,"  ",E266," ",F266,)</f>
        <v/>
      </c>
      <c r="H266" s="27" t="inlineStr">
        <is>
          <t>AS</t>
        </is>
      </c>
      <c r="I266" s="27" t="n"/>
      <c r="J266" s="27" t="n">
        <v>2</v>
      </c>
      <c r="K266" s="27" t="inlineStr">
        <is>
          <t>Centro</t>
        </is>
      </c>
      <c r="L266" s="27" t="inlineStr">
        <is>
          <t>TAX</t>
        </is>
      </c>
      <c r="M266" s="27" t="n"/>
      <c r="N266" s="27" t="n"/>
      <c r="O266" s="27" t="n"/>
      <c r="P266" s="27" t="inlineStr">
        <is>
          <t>LIC-DAEM-18</t>
        </is>
      </c>
      <c r="Q266" s="27" t="inlineStr">
        <is>
          <t>LI</t>
        </is>
      </c>
      <c r="R266" s="27" t="inlineStr">
        <is>
          <t>2A25</t>
        </is>
      </c>
      <c r="S266" s="27" t="inlineStr">
        <is>
          <t>F</t>
        </is>
      </c>
      <c r="T266" s="27" t="inlineStr">
        <is>
          <t>RI</t>
        </is>
      </c>
      <c r="U266" s="27" t="inlineStr">
        <is>
          <t>-</t>
        </is>
      </c>
      <c r="V266" s="27" t="inlineStr">
        <is>
          <t>28-APR-25 00:00:00</t>
        </is>
      </c>
      <c r="W266" s="27" t="n">
        <v>202520</v>
      </c>
      <c r="X266" s="27" t="inlineStr">
        <is>
          <t>Matutino</t>
        </is>
      </c>
      <c r="Y266" s="27" t="inlineStr">
        <is>
          <t xml:space="preserve"> No especificada</t>
        </is>
      </c>
      <c r="Z266" s="27" t="n"/>
      <c r="AA266" s="27" t="n">
        <v>-5534788138</v>
      </c>
      <c r="AB266" s="27" t="inlineStr">
        <is>
          <t>JIRM000208MDFMMNA6</t>
        </is>
      </c>
      <c r="AC266" s="22" t="n">
        <v>36564</v>
      </c>
      <c r="AD266" s="22" t="n">
        <v>45768</v>
      </c>
      <c r="AE266" s="23" t="inlineStr">
        <is>
          <t>monsjr15@gmail.com</t>
        </is>
      </c>
      <c r="AF266" s="27" t="inlineStr">
        <is>
          <t>00880335@red.unid.mx</t>
        </is>
      </c>
      <c r="AG266" s="27" t="n">
        <v>16450</v>
      </c>
      <c r="AH266" s="27" t="n">
        <v>55</v>
      </c>
      <c r="AI266" s="27" t="n">
        <v>0</v>
      </c>
      <c r="AJ266" s="27" t="n">
        <v>55</v>
      </c>
      <c r="AK266" s="27" t="n">
        <v>55</v>
      </c>
      <c r="AL266" s="27" t="n">
        <v>0</v>
      </c>
      <c r="AM266" s="27" t="inlineStr">
        <is>
          <t>10/12/2024 04:40:49 p. m.</t>
        </is>
      </c>
      <c r="AN266" s="27" t="n">
        <v>3</v>
      </c>
      <c r="AO266" s="27" t="n">
        <v>55</v>
      </c>
      <c r="AP266" s="27" t="n">
        <v>3024</v>
      </c>
      <c r="AQ266" s="27" t="n">
        <v>55</v>
      </c>
      <c r="AR266" s="27" t="n">
        <v>3024</v>
      </c>
      <c r="AS266" s="27" t="n">
        <v>55</v>
      </c>
      <c r="AT266" s="27" t="n">
        <v>3024</v>
      </c>
      <c r="AU266" s="27" t="n">
        <v>0</v>
      </c>
      <c r="AV266" s="27" t="n">
        <v>0</v>
      </c>
      <c r="AW266" s="27" t="n">
        <v>0</v>
      </c>
      <c r="AX266" s="27" t="n">
        <v>0</v>
      </c>
      <c r="AY266" s="27" t="n">
        <v>0</v>
      </c>
      <c r="AZ266" s="27" t="n">
        <v>0</v>
      </c>
      <c r="BA266" s="27" t="n">
        <v>7</v>
      </c>
      <c r="BB266" s="27" t="n"/>
      <c r="BC266" s="27" t="n"/>
      <c r="BD266" s="27" t="n">
        <v>15120</v>
      </c>
      <c r="BE266" s="27" t="n">
        <v>5040</v>
      </c>
      <c r="BF266" s="27" t="n">
        <v>6804</v>
      </c>
      <c r="BG266" s="27" t="n">
        <v>2268</v>
      </c>
      <c r="BH266" s="22" t="n">
        <v>45768</v>
      </c>
      <c r="BI266" s="23" t="n"/>
      <c r="BJ266" s="27" t="n"/>
      <c r="BK266" s="27" t="n"/>
      <c r="BL266" s="27" t="n"/>
      <c r="BM266" s="27" t="n"/>
      <c r="BN266" s="27" t="n"/>
      <c r="BO266" s="24" t="n"/>
      <c r="BP266" s="24" t="n"/>
      <c r="BQ266" s="24" t="n"/>
      <c r="BR266" s="24" t="n"/>
      <c r="BS266" s="24" t="n"/>
      <c r="BT266" s="24" t="n"/>
      <c r="BU266" s="24" t="n"/>
      <c r="BV266" s="24" t="n"/>
      <c r="BW266" s="24" t="n"/>
      <c r="BX266" s="24">
        <f>+VLOOKUP(C266,[1]CV2520!$A$5:$N$900,14,FALSE)</f>
        <v/>
      </c>
      <c r="BY266" s="24">
        <f>+VLOOKUP(C266,CV!$A$5:$N$896,14,FALSE)</f>
        <v/>
      </c>
      <c r="BZ266" s="24">
        <f>SUBTOTAL(9,BO266:BY266)</f>
        <v/>
      </c>
      <c r="CA266" s="27" t="n"/>
      <c r="CB266" s="27" t="n"/>
      <c r="CC266" s="27" t="n"/>
      <c r="CD266" s="27" t="n"/>
    </row>
    <row r="267">
      <c r="A267" s="19">
        <f>+C267</f>
        <v/>
      </c>
      <c r="B267" s="27">
        <f>+VLOOKUP(A267,'BASE 2540'!$A$2:$B$500,2,FALSE)</f>
        <v/>
      </c>
      <c r="C267" s="27" t="n">
        <v>880938</v>
      </c>
      <c r="D267" s="27" t="inlineStr">
        <is>
          <t>Vargas</t>
        </is>
      </c>
      <c r="E267" s="27" t="inlineStr">
        <is>
          <t>Zermeño</t>
        </is>
      </c>
      <c r="F267" s="27" t="inlineStr">
        <is>
          <t>Marco Emiliano</t>
        </is>
      </c>
      <c r="G267" s="27">
        <f>+CONCATENATE(D267,"  ",E267," ",F267,)</f>
        <v/>
      </c>
      <c r="H267" s="27" t="inlineStr">
        <is>
          <t>AS</t>
        </is>
      </c>
      <c r="I267" s="27" t="n"/>
      <c r="J267" s="27" t="n">
        <v>2</v>
      </c>
      <c r="K267" s="27" t="inlineStr">
        <is>
          <t>Centro</t>
        </is>
      </c>
      <c r="L267" s="27" t="inlineStr">
        <is>
          <t>TAX</t>
        </is>
      </c>
      <c r="M267" s="27" t="n"/>
      <c r="N267" s="27" t="n"/>
      <c r="O267" s="27" t="n"/>
      <c r="P267" s="27" t="inlineStr">
        <is>
          <t>LIC-SYSC-18</t>
        </is>
      </c>
      <c r="Q267" s="27" t="inlineStr">
        <is>
          <t>LI</t>
        </is>
      </c>
      <c r="R267" s="27" t="inlineStr">
        <is>
          <t>2L25</t>
        </is>
      </c>
      <c r="S267" s="27" t="inlineStr">
        <is>
          <t>M</t>
        </is>
      </c>
      <c r="T267" s="27" t="inlineStr">
        <is>
          <t>RI</t>
        </is>
      </c>
      <c r="U267" s="27" t="inlineStr">
        <is>
          <t>-</t>
        </is>
      </c>
      <c r="V267" s="27" t="inlineStr">
        <is>
          <t>23-APR-25 00:00:00</t>
        </is>
      </c>
      <c r="W267" s="27" t="n">
        <v>202520</v>
      </c>
      <c r="X267" s="27" t="inlineStr">
        <is>
          <t>Matutino</t>
        </is>
      </c>
      <c r="Y267" s="27" t="inlineStr">
        <is>
          <t xml:space="preserve"> No especificada</t>
        </is>
      </c>
      <c r="Z267" s="27" t="n"/>
      <c r="AA267" s="27" t="n">
        <v>-5518286400</v>
      </c>
      <c r="AB267" s="27" t="inlineStr">
        <is>
          <t>VAZM031031HDFRRRA5</t>
        </is>
      </c>
      <c r="AC267" s="22" t="n">
        <v>37925</v>
      </c>
      <c r="AD267" s="22" t="n">
        <v>45775</v>
      </c>
      <c r="AE267" s="23" t="inlineStr">
        <is>
          <t>siernaq@gmail.com</t>
        </is>
      </c>
      <c r="AF267" s="27" t="inlineStr">
        <is>
          <t>00880938@red.unid.mx</t>
        </is>
      </c>
      <c r="AG267" s="27" t="n">
        <v>9230</v>
      </c>
      <c r="AH267" s="27" t="n">
        <v>60</v>
      </c>
      <c r="AI267" s="27" t="n">
        <v>0</v>
      </c>
      <c r="AJ267" s="27" t="n">
        <v>60</v>
      </c>
      <c r="AK267" s="27" t="n">
        <v>60</v>
      </c>
      <c r="AL267" s="27" t="n">
        <v>0</v>
      </c>
      <c r="AM267" s="27" t="inlineStr">
        <is>
          <t>17/12/2024 01:43:52 p. m.</t>
        </is>
      </c>
      <c r="AN267" s="27" t="n">
        <v>3</v>
      </c>
      <c r="AO267" s="27" t="n">
        <v>60</v>
      </c>
      <c r="AP267" s="27" t="n">
        <v>2880</v>
      </c>
      <c r="AQ267" s="27" t="n">
        <v>60</v>
      </c>
      <c r="AR267" s="27" t="n">
        <v>2880</v>
      </c>
      <c r="AS267" s="27" t="n">
        <v>60</v>
      </c>
      <c r="AT267" s="27" t="n">
        <v>2880</v>
      </c>
      <c r="AU267" s="27" t="n">
        <v>0</v>
      </c>
      <c r="AV267" s="27" t="n">
        <v>0</v>
      </c>
      <c r="AW267" s="27" t="n">
        <v>0</v>
      </c>
      <c r="AX267" s="27" t="n">
        <v>0</v>
      </c>
      <c r="AY267" s="27" t="n">
        <v>0</v>
      </c>
      <c r="AZ267" s="27" t="n">
        <v>0</v>
      </c>
      <c r="BA267" s="27" t="n">
        <v>5</v>
      </c>
      <c r="BB267" s="27" t="n"/>
      <c r="BC267" s="27" t="n"/>
      <c r="BD267" s="27" t="n">
        <v>14400</v>
      </c>
      <c r="BE267" s="27" t="n">
        <v>4800</v>
      </c>
      <c r="BF267" s="27" t="n">
        <v>5760</v>
      </c>
      <c r="BG267" s="27" t="n">
        <v>1920</v>
      </c>
      <c r="BH267" s="22" t="n">
        <v>45743</v>
      </c>
      <c r="BI267" s="23" t="n"/>
      <c r="BJ267" s="27" t="n"/>
      <c r="BK267" s="27" t="n"/>
      <c r="BL267" s="27" t="n"/>
      <c r="BM267" s="27" t="n"/>
      <c r="BN267" s="27" t="n"/>
      <c r="BO267" s="24" t="n"/>
      <c r="BP267" s="24" t="n"/>
      <c r="BQ267" s="24" t="n"/>
      <c r="BR267" s="24" t="n"/>
      <c r="BS267" s="24" t="n"/>
      <c r="BT267" s="24" t="n"/>
      <c r="BU267" s="24" t="n"/>
      <c r="BV267" s="24" t="n"/>
      <c r="BW267" s="24" t="n"/>
      <c r="BX267" s="24">
        <f>+VLOOKUP(C267,[1]CV2520!$A$5:$N$900,14,FALSE)</f>
        <v/>
      </c>
      <c r="BY267" s="24">
        <f>+VLOOKUP(C267,CV!$A$5:$N$896,14,FALSE)</f>
        <v/>
      </c>
      <c r="BZ267" s="24">
        <f>SUBTOTAL(9,BO267:BY267)</f>
        <v/>
      </c>
      <c r="CA267" s="27" t="n"/>
      <c r="CB267" s="27" t="n"/>
      <c r="CC267" s="27" t="n"/>
      <c r="CD267" s="27" t="n"/>
    </row>
    <row r="268">
      <c r="A268" s="19">
        <f>+C268</f>
        <v/>
      </c>
      <c r="B268" s="27">
        <f>+VLOOKUP(A268,'BASE 2540'!$A$2:$B$500,2,FALSE)</f>
        <v/>
      </c>
      <c r="C268" s="27" t="n">
        <v>881093</v>
      </c>
      <c r="D268" s="27" t="inlineStr">
        <is>
          <t>Dzul</t>
        </is>
      </c>
      <c r="E268" s="27" t="inlineStr">
        <is>
          <t>Albarrán</t>
        </is>
      </c>
      <c r="F268" s="27" t="inlineStr">
        <is>
          <t xml:space="preserve">Maximiliano </t>
        </is>
      </c>
      <c r="G268" s="27">
        <f>+CONCATENATE(D268,"  ",E268," ",F268,)</f>
        <v/>
      </c>
      <c r="H268" s="27" t="inlineStr">
        <is>
          <t>AS</t>
        </is>
      </c>
      <c r="I268" s="27" t="n"/>
      <c r="J268" s="27" t="n">
        <v>2</v>
      </c>
      <c r="K268" s="27" t="inlineStr">
        <is>
          <t>Centro</t>
        </is>
      </c>
      <c r="L268" s="27" t="inlineStr">
        <is>
          <t>TAX</t>
        </is>
      </c>
      <c r="M268" s="27" t="n"/>
      <c r="N268" s="27" t="n"/>
      <c r="O268" s="27" t="n"/>
      <c r="P268" s="27" t="inlineStr">
        <is>
          <t>LIC-DINV-18</t>
        </is>
      </c>
      <c r="Q268" s="27" t="inlineStr">
        <is>
          <t>LI</t>
        </is>
      </c>
      <c r="R268" s="27" t="inlineStr">
        <is>
          <t>2L25</t>
        </is>
      </c>
      <c r="S268" s="27" t="inlineStr">
        <is>
          <t>M</t>
        </is>
      </c>
      <c r="T268" s="27" t="inlineStr">
        <is>
          <t>RI</t>
        </is>
      </c>
      <c r="U268" s="27" t="inlineStr">
        <is>
          <t>-</t>
        </is>
      </c>
      <c r="V268" s="27" t="inlineStr">
        <is>
          <t>24-APR-25 00:00:00</t>
        </is>
      </c>
      <c r="W268" s="27" t="n">
        <v>202520</v>
      </c>
      <c r="X268" s="27" t="inlineStr">
        <is>
          <t>Matutino</t>
        </is>
      </c>
      <c r="Y268" s="27" t="inlineStr">
        <is>
          <t xml:space="preserve"> No especificada</t>
        </is>
      </c>
      <c r="Z268" s="27" t="n"/>
      <c r="AA268" s="27" t="n">
        <v>-5574870287</v>
      </c>
      <c r="AB268" s="27" t="inlineStr">
        <is>
          <t>DUAM031230MDFZLXA3</t>
        </is>
      </c>
      <c r="AC268" s="22" t="n">
        <v>37985</v>
      </c>
      <c r="AD268" s="27" t="inlineStr">
        <is>
          <t>08/05/2025 11:52:18 a. m.</t>
        </is>
      </c>
      <c r="AE268" s="23" t="inlineStr">
        <is>
          <t>maxdzul@hotmail.com</t>
        </is>
      </c>
      <c r="AF268" s="27" t="inlineStr">
        <is>
          <t>00881093@red.unid.mx</t>
        </is>
      </c>
      <c r="AG268" s="27" t="n">
        <v>20913</v>
      </c>
      <c r="AH268" s="27" t="n">
        <v>60</v>
      </c>
      <c r="AI268" s="27" t="n">
        <v>0</v>
      </c>
      <c r="AJ268" s="27" t="n">
        <v>60</v>
      </c>
      <c r="AK268" s="27" t="n">
        <v>60</v>
      </c>
      <c r="AL268" s="27" t="n">
        <v>0</v>
      </c>
      <c r="AM268" s="27" t="inlineStr">
        <is>
          <t>18/12/2024 05:21:26 p. m.</t>
        </is>
      </c>
      <c r="AN268" s="27" t="n">
        <v>3</v>
      </c>
      <c r="AO268" s="27" t="n">
        <v>60</v>
      </c>
      <c r="AP268" s="27" t="n">
        <v>2880</v>
      </c>
      <c r="AQ268" s="27" t="n">
        <v>60</v>
      </c>
      <c r="AR268" s="27" t="n">
        <v>2880</v>
      </c>
      <c r="AS268" s="27" t="n">
        <v>60</v>
      </c>
      <c r="AT268" s="27" t="n">
        <v>2880</v>
      </c>
      <c r="AU268" s="27" t="n">
        <v>0</v>
      </c>
      <c r="AV268" s="27" t="n">
        <v>0</v>
      </c>
      <c r="AW268" s="27" t="n">
        <v>0</v>
      </c>
      <c r="AX268" s="27" t="n">
        <v>0</v>
      </c>
      <c r="AY268" s="27" t="n">
        <v>0</v>
      </c>
      <c r="AZ268" s="27" t="n">
        <v>0</v>
      </c>
      <c r="BA268" s="27" t="n">
        <v>5</v>
      </c>
      <c r="BB268" s="27" t="n"/>
      <c r="BC268" s="27" t="n"/>
      <c r="BD268" s="27" t="n">
        <v>14400</v>
      </c>
      <c r="BE268" s="27" t="n">
        <v>4800</v>
      </c>
      <c r="BF268" s="27" t="n">
        <v>5760</v>
      </c>
      <c r="BG268" s="27" t="n">
        <v>1920</v>
      </c>
      <c r="BH268" s="22" t="n">
        <v>45737</v>
      </c>
      <c r="BI268" s="23" t="n"/>
      <c r="BJ268" s="27" t="n"/>
      <c r="BK268" s="27" t="n"/>
      <c r="BL268" s="27" t="n"/>
      <c r="BM268" s="27" t="n"/>
      <c r="BN268" s="27" t="n"/>
      <c r="BO268" s="24" t="n"/>
      <c r="BP268" s="24" t="n"/>
      <c r="BQ268" s="24" t="n"/>
      <c r="BR268" s="24" t="n"/>
      <c r="BS268" s="24" t="n"/>
      <c r="BT268" s="24" t="n"/>
      <c r="BU268" s="24" t="n"/>
      <c r="BV268" s="24" t="n"/>
      <c r="BW268" s="24" t="n"/>
      <c r="BX268" s="24">
        <f>+VLOOKUP(C268,[1]CV2520!$A$5:$N$900,14,FALSE)</f>
        <v/>
      </c>
      <c r="BY268" s="24">
        <f>+VLOOKUP(C268,CV!$A$5:$N$896,14,FALSE)</f>
        <v/>
      </c>
      <c r="BZ268" s="24">
        <f>SUBTOTAL(9,BO268:BY268)</f>
        <v/>
      </c>
      <c r="CA268" s="27" t="n"/>
      <c r="CB268" s="27" t="n"/>
      <c r="CC268" s="27" t="n"/>
      <c r="CD268" s="27" t="n"/>
    </row>
    <row r="269">
      <c r="A269" s="19">
        <f>+C269</f>
        <v/>
      </c>
      <c r="B269" s="27">
        <f>+VLOOKUP(A269,'BASE 2540'!$A$2:$B$500,2,FALSE)</f>
        <v/>
      </c>
      <c r="C269" s="27" t="n">
        <v>882298</v>
      </c>
      <c r="D269" s="27" t="inlineStr">
        <is>
          <t>Maullhardt</t>
        </is>
      </c>
      <c r="E269" s="27" t="inlineStr">
        <is>
          <t>Carbajal</t>
        </is>
      </c>
      <c r="F269" s="27" t="inlineStr">
        <is>
          <t xml:space="preserve">Dilan </t>
        </is>
      </c>
      <c r="G269" s="27">
        <f>+CONCATENATE(D269,"  ",E269," ",F269,)</f>
        <v/>
      </c>
      <c r="H269" s="27" t="inlineStr">
        <is>
          <t>AS</t>
        </is>
      </c>
      <c r="I269" s="27" t="n"/>
      <c r="J269" s="27" t="n">
        <v>2</v>
      </c>
      <c r="K269" s="27" t="inlineStr">
        <is>
          <t>Centro</t>
        </is>
      </c>
      <c r="L269" s="27" t="inlineStr">
        <is>
          <t>TAX</t>
        </is>
      </c>
      <c r="M269" s="27" t="n"/>
      <c r="N269" s="27" t="n"/>
      <c r="O269" s="27" t="n"/>
      <c r="P269" s="27" t="inlineStr">
        <is>
          <t>LIC-CTCO-18</t>
        </is>
      </c>
      <c r="Q269" s="27" t="inlineStr">
        <is>
          <t>LI</t>
        </is>
      </c>
      <c r="R269" s="27" t="inlineStr">
        <is>
          <t>2L25</t>
        </is>
      </c>
      <c r="S269" s="27" t="inlineStr">
        <is>
          <t>M</t>
        </is>
      </c>
      <c r="T269" s="27" t="inlineStr">
        <is>
          <t>RI</t>
        </is>
      </c>
      <c r="U269" s="27" t="inlineStr">
        <is>
          <t>-</t>
        </is>
      </c>
      <c r="V269" s="27" t="inlineStr">
        <is>
          <t>25-APR-25 00:00:00</t>
        </is>
      </c>
      <c r="W269" s="27" t="n">
        <v>202520</v>
      </c>
      <c r="X269" s="27" t="inlineStr">
        <is>
          <t>Matutino</t>
        </is>
      </c>
      <c r="Y269" s="27" t="inlineStr">
        <is>
          <t xml:space="preserve"> No especificada</t>
        </is>
      </c>
      <c r="Z269" s="27" t="n"/>
      <c r="AA269" s="27" t="n">
        <v>-5548365758</v>
      </c>
      <c r="AB269" s="27" t="inlineStr">
        <is>
          <t>MACD050328HDFLRLA0</t>
        </is>
      </c>
      <c r="AC269" s="22" t="n">
        <v>38439</v>
      </c>
      <c r="AD269" s="22" t="n">
        <v>45748</v>
      </c>
      <c r="AE269" s="23" t="inlineStr">
        <is>
          <t>dilancarbajalinformatica3@gmail.com</t>
        </is>
      </c>
      <c r="AF269" s="27" t="inlineStr">
        <is>
          <t>00882298@red.unid.mx</t>
        </is>
      </c>
      <c r="AG269" s="27" t="n">
        <v>4440</v>
      </c>
      <c r="AH269" s="27" t="n">
        <v>55</v>
      </c>
      <c r="AI269" s="27" t="n">
        <v>0</v>
      </c>
      <c r="AJ269" s="27" t="n">
        <v>55</v>
      </c>
      <c r="AK269" s="27" t="n">
        <v>55</v>
      </c>
      <c r="AL269" s="27" t="n">
        <v>0</v>
      </c>
      <c r="AM269" s="27" t="inlineStr">
        <is>
          <t>05/01/2025 12:40:50 p. m.</t>
        </is>
      </c>
      <c r="AN269" s="27" t="n">
        <v>3</v>
      </c>
      <c r="AO269" s="27" t="n">
        <v>55</v>
      </c>
      <c r="AP269" s="27" t="n">
        <v>2880</v>
      </c>
      <c r="AQ269" s="27" t="n">
        <v>55</v>
      </c>
      <c r="AR269" s="27" t="n">
        <v>2880</v>
      </c>
      <c r="AS269" s="27" t="n">
        <v>55</v>
      </c>
      <c r="AT269" s="27" t="n">
        <v>2880</v>
      </c>
      <c r="AU269" s="27" t="n">
        <v>0</v>
      </c>
      <c r="AV269" s="27" t="n">
        <v>0</v>
      </c>
      <c r="AW269" s="27" t="n">
        <v>0</v>
      </c>
      <c r="AX269" s="27" t="n">
        <v>0</v>
      </c>
      <c r="AY269" s="27" t="n">
        <v>0</v>
      </c>
      <c r="AZ269" s="27" t="n">
        <v>0</v>
      </c>
      <c r="BA269" s="27" t="n">
        <v>5</v>
      </c>
      <c r="BB269" s="27" t="n"/>
      <c r="BC269" s="27" t="n"/>
      <c r="BD269" s="27" t="n">
        <v>14400</v>
      </c>
      <c r="BE269" s="27" t="n">
        <v>4800</v>
      </c>
      <c r="BF269" s="27" t="n">
        <v>6480</v>
      </c>
      <c r="BG269" s="27" t="n">
        <v>2160</v>
      </c>
      <c r="BH269" s="22" t="n">
        <v>45748</v>
      </c>
      <c r="BI269" s="23" t="n"/>
      <c r="BJ269" s="27" t="n"/>
      <c r="BK269" s="27" t="n"/>
      <c r="BL269" s="27" t="n"/>
      <c r="BM269" s="27" t="n"/>
      <c r="BN269" s="27" t="n"/>
      <c r="BO269" s="24" t="n"/>
      <c r="BP269" s="24" t="n"/>
      <c r="BQ269" s="24" t="n"/>
      <c r="BR269" s="24" t="n"/>
      <c r="BS269" s="24" t="n"/>
      <c r="BT269" s="24" t="n"/>
      <c r="BU269" s="24" t="n"/>
      <c r="BV269" s="24" t="n"/>
      <c r="BW269" s="24" t="n"/>
      <c r="BX269" s="24">
        <f>+VLOOKUP(C269,[1]CV2520!$A$5:$N$900,14,FALSE)</f>
        <v/>
      </c>
      <c r="BY269" s="24">
        <f>+VLOOKUP(C269,CV!$A$5:$N$896,14,FALSE)</f>
        <v/>
      </c>
      <c r="BZ269" s="24">
        <f>SUBTOTAL(9,BO269:BY269)</f>
        <v/>
      </c>
      <c r="CA269" s="27" t="n"/>
      <c r="CB269" s="27" t="n"/>
      <c r="CC269" s="27" t="n"/>
      <c r="CD269" s="27" t="n"/>
    </row>
    <row r="270">
      <c r="A270" s="19">
        <f>+C270</f>
        <v/>
      </c>
      <c r="B270" s="27">
        <f>+VLOOKUP(A270,'BASE 2540'!$A$2:$B$500,2,FALSE)</f>
        <v/>
      </c>
      <c r="C270" s="27" t="n">
        <v>883016</v>
      </c>
      <c r="D270" s="27" t="inlineStr">
        <is>
          <t>Romero</t>
        </is>
      </c>
      <c r="E270" s="27" t="inlineStr">
        <is>
          <t>Morales</t>
        </is>
      </c>
      <c r="F270" s="27" t="inlineStr">
        <is>
          <t>Gloria Rebeca</t>
        </is>
      </c>
      <c r="G270" s="27">
        <f>+CONCATENATE(D270,"  ",E270," ",F270,)</f>
        <v/>
      </c>
      <c r="H270" s="27" t="inlineStr">
        <is>
          <t>AS</t>
        </is>
      </c>
      <c r="I270" s="27" t="n"/>
      <c r="J270" s="27" t="n">
        <v>2</v>
      </c>
      <c r="K270" s="27" t="inlineStr">
        <is>
          <t>Centro</t>
        </is>
      </c>
      <c r="L270" s="27" t="inlineStr">
        <is>
          <t>TAX</t>
        </is>
      </c>
      <c r="M270" s="27" t="n"/>
      <c r="N270" s="27" t="n"/>
      <c r="O270" s="27" t="n"/>
      <c r="P270" s="27" t="inlineStr">
        <is>
          <t>LIC-DINV-18</t>
        </is>
      </c>
      <c r="Q270" s="27" t="inlineStr">
        <is>
          <t>LI</t>
        </is>
      </c>
      <c r="R270" s="27" t="inlineStr">
        <is>
          <t>2L25</t>
        </is>
      </c>
      <c r="S270" s="27" t="inlineStr">
        <is>
          <t>F</t>
        </is>
      </c>
      <c r="T270" s="27" t="inlineStr">
        <is>
          <t>RI</t>
        </is>
      </c>
      <c r="U270" s="27" t="inlineStr">
        <is>
          <t>-</t>
        </is>
      </c>
      <c r="V270" s="27" t="inlineStr">
        <is>
          <t>24-APR-25 00:00:00</t>
        </is>
      </c>
      <c r="W270" s="27" t="n">
        <v>202520</v>
      </c>
      <c r="X270" s="27" t="inlineStr">
        <is>
          <t>Matutino</t>
        </is>
      </c>
      <c r="Y270" s="27" t="inlineStr">
        <is>
          <t xml:space="preserve"> No especificada</t>
        </is>
      </c>
      <c r="Z270" s="27" t="n"/>
      <c r="AA270" s="27" t="n">
        <v>-5613188533</v>
      </c>
      <c r="AB270" s="27" t="inlineStr">
        <is>
          <t>ROMG041105MDFMRLA7</t>
        </is>
      </c>
      <c r="AC270" s="22" t="n">
        <v>38296</v>
      </c>
      <c r="AD270" s="22" t="n">
        <v>45786</v>
      </c>
      <c r="AE270" s="23" t="inlineStr">
        <is>
          <t>moralesm1530@gmail.com</t>
        </is>
      </c>
      <c r="AF270" s="27" t="inlineStr">
        <is>
          <t>00883016@red.unid.mx</t>
        </is>
      </c>
      <c r="AG270" s="27" t="n">
        <v>20954</v>
      </c>
      <c r="AH270" s="27" t="n">
        <v>55</v>
      </c>
      <c r="AI270" s="27" t="n">
        <v>0</v>
      </c>
      <c r="AJ270" s="27" t="n">
        <v>55</v>
      </c>
      <c r="AK270" s="27" t="n">
        <v>55</v>
      </c>
      <c r="AL270" s="27" t="n">
        <v>0</v>
      </c>
      <c r="AM270" s="27" t="inlineStr">
        <is>
          <t>09/01/2025 09:34:33 a. m.</t>
        </is>
      </c>
      <c r="AN270" s="27" t="n">
        <v>3</v>
      </c>
      <c r="AO270" s="27" t="n">
        <v>55</v>
      </c>
      <c r="AP270" s="27" t="n">
        <v>2640</v>
      </c>
      <c r="AQ270" s="27" t="n">
        <v>55</v>
      </c>
      <c r="AR270" s="27" t="n">
        <v>2640</v>
      </c>
      <c r="AS270" s="27" t="n">
        <v>55</v>
      </c>
      <c r="AT270" s="27" t="n">
        <v>2640</v>
      </c>
      <c r="AU270" s="27" t="n">
        <v>0</v>
      </c>
      <c r="AV270" s="27" t="n">
        <v>0</v>
      </c>
      <c r="AW270" s="27" t="n">
        <v>0</v>
      </c>
      <c r="AX270" s="27" t="n">
        <v>0</v>
      </c>
      <c r="AY270" s="27" t="n">
        <v>0</v>
      </c>
      <c r="AZ270" s="27" t="n">
        <v>0</v>
      </c>
      <c r="BA270" s="27" t="n">
        <v>5</v>
      </c>
      <c r="BB270" s="27" t="n"/>
      <c r="BC270" s="27" t="n"/>
      <c r="BD270" s="27" t="n">
        <v>14400</v>
      </c>
      <c r="BE270" s="27" t="n">
        <v>4800</v>
      </c>
      <c r="BF270" s="27" t="n">
        <v>6480</v>
      </c>
      <c r="BG270" s="27" t="n">
        <v>2160</v>
      </c>
      <c r="BH270" s="22" t="n">
        <v>45740</v>
      </c>
      <c r="BI270" s="23" t="n"/>
      <c r="BJ270" s="27" t="n"/>
      <c r="BK270" s="27" t="n"/>
      <c r="BL270" s="27" t="n"/>
      <c r="BM270" s="27" t="n"/>
      <c r="BN270" s="27" t="n"/>
      <c r="BO270" s="24" t="n"/>
      <c r="BP270" s="24" t="n"/>
      <c r="BQ270" s="24" t="n"/>
      <c r="BR270" s="24" t="n"/>
      <c r="BS270" s="24" t="n"/>
      <c r="BT270" s="24" t="n"/>
      <c r="BU270" s="24" t="n"/>
      <c r="BV270" s="24" t="n"/>
      <c r="BW270" s="24" t="n"/>
      <c r="BX270" s="24">
        <f>+VLOOKUP(C270,[1]CV2520!$A$5:$N$900,14,FALSE)</f>
        <v/>
      </c>
      <c r="BY270" s="24">
        <f>+VLOOKUP(C270,CV!$A$5:$N$896,14,FALSE)</f>
        <v/>
      </c>
      <c r="BZ270" s="24">
        <f>SUBTOTAL(9,BO270:BY270)</f>
        <v/>
      </c>
      <c r="CA270" s="27" t="n"/>
      <c r="CB270" s="27" t="n"/>
      <c r="CC270" s="27" t="n"/>
      <c r="CD270" s="27" t="n"/>
    </row>
    <row r="271">
      <c r="A271" s="19">
        <f>+C271</f>
        <v/>
      </c>
      <c r="B271" s="27">
        <f>+VLOOKUP(A271,'BASE 2540'!$A$2:$B$500,2,FALSE)</f>
        <v/>
      </c>
      <c r="C271" s="27" t="n">
        <v>883405</v>
      </c>
      <c r="D271" s="27" t="inlineStr">
        <is>
          <t>Zamudio</t>
        </is>
      </c>
      <c r="E271" s="27" t="inlineStr">
        <is>
          <t>Aguilar</t>
        </is>
      </c>
      <c r="F271" s="27" t="inlineStr">
        <is>
          <t xml:space="preserve">Yadira </t>
        </is>
      </c>
      <c r="G271" s="27">
        <f>+CONCATENATE(D271,"  ",E271," ",F271,)</f>
        <v/>
      </c>
      <c r="H271" s="27" t="inlineStr">
        <is>
          <t>AS</t>
        </is>
      </c>
      <c r="I271" s="27" t="n"/>
      <c r="J271" s="27" t="n">
        <v>2</v>
      </c>
      <c r="K271" s="27" t="inlineStr">
        <is>
          <t>Centro</t>
        </is>
      </c>
      <c r="L271" s="27" t="inlineStr">
        <is>
          <t>TAX</t>
        </is>
      </c>
      <c r="M271" s="27" t="n"/>
      <c r="N271" s="27" t="n"/>
      <c r="O271" s="27" t="n"/>
      <c r="P271" s="27" t="inlineStr">
        <is>
          <t>MAE-EDUC-19</t>
        </is>
      </c>
      <c r="Q271" s="27" t="inlineStr">
        <is>
          <t>MA</t>
        </is>
      </c>
      <c r="R271" s="27" t="inlineStr">
        <is>
          <t>2M25</t>
        </is>
      </c>
      <c r="S271" s="27" t="inlineStr">
        <is>
          <t>F</t>
        </is>
      </c>
      <c r="T271" s="27" t="inlineStr">
        <is>
          <t>RI</t>
        </is>
      </c>
      <c r="U271" s="27" t="inlineStr">
        <is>
          <t>-</t>
        </is>
      </c>
      <c r="V271" s="21" t="n">
        <v>45785</v>
      </c>
      <c r="W271" s="27" t="n">
        <v>202520</v>
      </c>
      <c r="X271" s="27" t="inlineStr">
        <is>
          <t>Sabatino</t>
        </is>
      </c>
      <c r="Y271" s="27" t="inlineStr">
        <is>
          <t xml:space="preserve"> No especificada</t>
        </is>
      </c>
      <c r="Z271" s="27" t="n"/>
      <c r="AA271" s="27" t="n">
        <v>-5616735641</v>
      </c>
      <c r="AB271" s="27" t="inlineStr">
        <is>
          <t>ZAAY731020MDFMGD08</t>
        </is>
      </c>
      <c r="AC271" s="22" t="n">
        <v>26957</v>
      </c>
      <c r="AD271" s="27" t="inlineStr">
        <is>
          <t>02/05/2025 01:12:59 p. m.</t>
        </is>
      </c>
      <c r="AE271" s="23" t="inlineStr">
        <is>
          <t>mtrayadirazamudio@gmail.com</t>
        </is>
      </c>
      <c r="AF271" s="27" t="inlineStr">
        <is>
          <t>00883405@red.unid.mx</t>
        </is>
      </c>
      <c r="AG271" s="27" t="n">
        <v>4480</v>
      </c>
      <c r="AH271" s="27" t="n">
        <v>60</v>
      </c>
      <c r="AI271" s="27" t="n">
        <v>0</v>
      </c>
      <c r="AJ271" s="27" t="n">
        <v>60</v>
      </c>
      <c r="AK271" s="27" t="n">
        <v>60</v>
      </c>
      <c r="AL271" s="27" t="n">
        <v>0</v>
      </c>
      <c r="AM271" s="27" t="inlineStr">
        <is>
          <t>10/01/2025 03:40:48 p. m.</t>
        </is>
      </c>
      <c r="AN271" s="27" t="n">
        <v>4</v>
      </c>
      <c r="AO271" s="27" t="n">
        <v>60</v>
      </c>
      <c r="AP271" s="27" t="n">
        <v>3150</v>
      </c>
      <c r="AQ271" s="27" t="n">
        <v>60</v>
      </c>
      <c r="AR271" s="27" t="n">
        <v>3150</v>
      </c>
      <c r="AS271" s="27" t="n">
        <v>60</v>
      </c>
      <c r="AT271" s="27" t="n">
        <v>3150</v>
      </c>
      <c r="AU271" s="27" t="n">
        <v>60</v>
      </c>
      <c r="AV271" s="27" t="n">
        <v>3150</v>
      </c>
      <c r="AW271" s="27" t="n">
        <v>0</v>
      </c>
      <c r="AX271" s="27" t="n">
        <v>0</v>
      </c>
      <c r="AY271" s="27" t="n">
        <v>0</v>
      </c>
      <c r="AZ271" s="27" t="n">
        <v>0</v>
      </c>
      <c r="BA271" s="27" t="n">
        <v>3</v>
      </c>
      <c r="BB271" s="27" t="n"/>
      <c r="BC271" s="27" t="n"/>
      <c r="BD271" s="27" t="n">
        <v>15750</v>
      </c>
      <c r="BE271" s="27" t="n">
        <v>5250</v>
      </c>
      <c r="BF271" s="27" t="n">
        <v>6300</v>
      </c>
      <c r="BG271" s="27" t="n">
        <v>2100</v>
      </c>
      <c r="BH271" s="27" t="inlineStr">
        <is>
          <t>02/05/2025 01:12:59 p. m.</t>
        </is>
      </c>
      <c r="BI271" s="23" t="n"/>
      <c r="BJ271" s="27" t="n"/>
      <c r="BK271" s="27" t="n"/>
      <c r="BL271" s="27" t="n"/>
      <c r="BM271" s="27" t="n"/>
      <c r="BN271" s="27" t="n"/>
      <c r="BO271" s="24" t="n"/>
      <c r="BP271" s="24" t="n"/>
      <c r="BQ271" s="24" t="n"/>
      <c r="BR271" s="24" t="n"/>
      <c r="BS271" s="24" t="n"/>
      <c r="BT271" s="24" t="n"/>
      <c r="BU271" s="24" t="n"/>
      <c r="BV271" s="24" t="n"/>
      <c r="BW271" s="24" t="n"/>
      <c r="BX271" s="24">
        <f>+VLOOKUP(C271,[1]CV2520!$A$5:$N$900,14,FALSE)</f>
        <v/>
      </c>
      <c r="BY271" s="24">
        <f>+VLOOKUP(C271,CV!$A$5:$N$896,14,FALSE)</f>
        <v/>
      </c>
      <c r="BZ271" s="24">
        <f>SUBTOTAL(9,BO271:BY271)</f>
        <v/>
      </c>
      <c r="CA271" s="27" t="n"/>
      <c r="CB271" s="27" t="n"/>
      <c r="CC271" s="27" t="n"/>
      <c r="CD271" s="27" t="n"/>
    </row>
    <row r="272">
      <c r="A272" s="19">
        <f>+C272</f>
        <v/>
      </c>
      <c r="B272" s="27">
        <f>+VLOOKUP(A272,'BASE 2540'!$A$2:$B$500,2,FALSE)</f>
        <v/>
      </c>
      <c r="C272" s="27" t="n">
        <v>883509</v>
      </c>
      <c r="D272" s="27" t="inlineStr">
        <is>
          <t>Hernandez</t>
        </is>
      </c>
      <c r="E272" s="27" t="inlineStr">
        <is>
          <t>Sánchez</t>
        </is>
      </c>
      <c r="F272" s="27" t="inlineStr">
        <is>
          <t xml:space="preserve">Marisela </t>
        </is>
      </c>
      <c r="G272" s="27">
        <f>+CONCATENATE(D272,"  ",E272," ",F272,)</f>
        <v/>
      </c>
      <c r="H272" s="27" t="inlineStr">
        <is>
          <t>AS</t>
        </is>
      </c>
      <c r="I272" s="27" t="n"/>
      <c r="J272" s="27" t="n">
        <v>2</v>
      </c>
      <c r="K272" s="27" t="inlineStr">
        <is>
          <t>Centro</t>
        </is>
      </c>
      <c r="L272" s="27" t="inlineStr">
        <is>
          <t>TAX</t>
        </is>
      </c>
      <c r="M272" s="27" t="n"/>
      <c r="N272" s="27" t="n"/>
      <c r="O272" s="27" t="n"/>
      <c r="P272" s="27" t="inlineStr">
        <is>
          <t>MAE-EDUC-19</t>
        </is>
      </c>
      <c r="Q272" s="27" t="inlineStr">
        <is>
          <t>MA</t>
        </is>
      </c>
      <c r="R272" s="27" t="inlineStr">
        <is>
          <t>2M25</t>
        </is>
      </c>
      <c r="S272" s="27" t="inlineStr">
        <is>
          <t>F</t>
        </is>
      </c>
      <c r="T272" s="27" t="inlineStr">
        <is>
          <t>RI</t>
        </is>
      </c>
      <c r="U272" s="27" t="inlineStr">
        <is>
          <t>-</t>
        </is>
      </c>
      <c r="V272" s="21" t="n">
        <v>45795</v>
      </c>
      <c r="W272" s="27" t="n">
        <v>202520</v>
      </c>
      <c r="X272" s="27" t="inlineStr">
        <is>
          <t>Sabatino</t>
        </is>
      </c>
      <c r="Y272" s="27" t="inlineStr">
        <is>
          <t xml:space="preserve"> No especificada</t>
        </is>
      </c>
      <c r="Z272" s="27" t="n"/>
      <c r="AA272" s="27" t="n">
        <v>-5516568248</v>
      </c>
      <c r="AB272" s="27" t="inlineStr">
        <is>
          <t>HESM871219MDFRNR01</t>
        </is>
      </c>
      <c r="AC272" s="22" t="n">
        <v>32130</v>
      </c>
      <c r="AD272" s="22" t="n">
        <v>45789</v>
      </c>
      <c r="AE272" s="23" t="inlineStr">
        <is>
          <t>mhar_1218@hotmail.com</t>
        </is>
      </c>
      <c r="AF272" s="27" t="inlineStr">
        <is>
          <t>00883509@red.unid.mx</t>
        </is>
      </c>
      <c r="AG272" s="27" t="n">
        <v>20835</v>
      </c>
      <c r="AH272" s="27" t="n">
        <v>60</v>
      </c>
      <c r="AI272" s="27" t="n">
        <v>0</v>
      </c>
      <c r="AJ272" s="27" t="n">
        <v>60</v>
      </c>
      <c r="AK272" s="27" t="n">
        <v>60</v>
      </c>
      <c r="AL272" s="27" t="n">
        <v>0</v>
      </c>
      <c r="AM272" s="27" t="inlineStr">
        <is>
          <t>11/01/2025 11:52:10 a. m.</t>
        </is>
      </c>
      <c r="AN272" s="27" t="n">
        <v>4</v>
      </c>
      <c r="AO272" s="27" t="n">
        <v>60</v>
      </c>
      <c r="AP272" s="27" t="n">
        <v>3150</v>
      </c>
      <c r="AQ272" s="27" t="n">
        <v>60</v>
      </c>
      <c r="AR272" s="27" t="n">
        <v>3150</v>
      </c>
      <c r="AS272" s="27" t="n">
        <v>60</v>
      </c>
      <c r="AT272" s="27" t="n">
        <v>3150</v>
      </c>
      <c r="AU272" s="27" t="n">
        <v>60</v>
      </c>
      <c r="AV272" s="27" t="n">
        <v>3150</v>
      </c>
      <c r="AW272" s="27" t="n">
        <v>0</v>
      </c>
      <c r="AX272" s="27" t="n">
        <v>0</v>
      </c>
      <c r="AY272" s="27" t="n">
        <v>0</v>
      </c>
      <c r="AZ272" s="27" t="n">
        <v>0</v>
      </c>
      <c r="BA272" s="27" t="n">
        <v>3</v>
      </c>
      <c r="BB272" s="27" t="n"/>
      <c r="BC272" s="27" t="n"/>
      <c r="BD272" s="27" t="n">
        <v>15750</v>
      </c>
      <c r="BE272" s="27" t="n">
        <v>5250</v>
      </c>
      <c r="BF272" s="27" t="n">
        <v>6300</v>
      </c>
      <c r="BG272" s="27" t="n">
        <v>2100</v>
      </c>
      <c r="BH272" s="22" t="n">
        <v>45789</v>
      </c>
      <c r="BI272" s="23" t="n"/>
      <c r="BJ272" s="27" t="n"/>
      <c r="BK272" s="27" t="n"/>
      <c r="BL272" s="27" t="n"/>
      <c r="BM272" s="27" t="n"/>
      <c r="BN272" s="27" t="n"/>
      <c r="BO272" s="24" t="n"/>
      <c r="BP272" s="24" t="n"/>
      <c r="BQ272" s="24" t="n"/>
      <c r="BR272" s="24" t="n"/>
      <c r="BS272" s="24" t="n"/>
      <c r="BT272" s="24" t="n"/>
      <c r="BU272" s="24" t="n"/>
      <c r="BV272" s="24" t="n"/>
      <c r="BW272" s="24" t="n"/>
      <c r="BX272" s="24">
        <f>+VLOOKUP(C272,[1]CV2520!$A$5:$N$900,14,FALSE)</f>
        <v/>
      </c>
      <c r="BY272" s="24">
        <f>+VLOOKUP(C272,CV!$A$5:$N$896,14,FALSE)</f>
        <v/>
      </c>
      <c r="BZ272" s="24">
        <f>SUBTOTAL(9,BO272:BY272)</f>
        <v/>
      </c>
      <c r="CA272" s="27" t="n"/>
      <c r="CB272" s="27" t="n"/>
      <c r="CC272" s="27" t="n"/>
      <c r="CD272" s="27" t="n"/>
    </row>
    <row r="273">
      <c r="A273" s="19">
        <f>+C273</f>
        <v/>
      </c>
      <c r="B273" s="27">
        <f>+VLOOKUP(A273,'BASE 2540'!$A$2:$B$500,2,FALSE)</f>
        <v/>
      </c>
      <c r="C273" s="27" t="n">
        <v>884406</v>
      </c>
      <c r="D273" s="27" t="inlineStr">
        <is>
          <t>Ramirez</t>
        </is>
      </c>
      <c r="E273" s="27" t="inlineStr">
        <is>
          <t>Castillo</t>
        </is>
      </c>
      <c r="F273" s="27" t="inlineStr">
        <is>
          <t>Aline Marisol</t>
        </is>
      </c>
      <c r="G273" s="27">
        <f>+CONCATENATE(D273,"  ",E273," ",F273,)</f>
        <v/>
      </c>
      <c r="H273" s="27" t="inlineStr">
        <is>
          <t>AS</t>
        </is>
      </c>
      <c r="I273" s="27" t="n"/>
      <c r="J273" s="27" t="n">
        <v>2</v>
      </c>
      <c r="K273" s="27" t="inlineStr">
        <is>
          <t>Centro</t>
        </is>
      </c>
      <c r="L273" s="27" t="inlineStr">
        <is>
          <t>TAX</t>
        </is>
      </c>
      <c r="M273" s="27" t="n"/>
      <c r="N273" s="27" t="n"/>
      <c r="O273" s="27" t="n"/>
      <c r="P273" s="27" t="inlineStr">
        <is>
          <t>LIC-DAEM-18</t>
        </is>
      </c>
      <c r="Q273" s="27" t="inlineStr">
        <is>
          <t>LI</t>
        </is>
      </c>
      <c r="R273" s="27" t="inlineStr">
        <is>
          <t>2A25</t>
        </is>
      </c>
      <c r="S273" s="27" t="inlineStr">
        <is>
          <t>F</t>
        </is>
      </c>
      <c r="T273" s="27" t="inlineStr">
        <is>
          <t>RI</t>
        </is>
      </c>
      <c r="U273" s="27" t="inlineStr">
        <is>
          <t>-</t>
        </is>
      </c>
      <c r="V273" s="27" t="inlineStr">
        <is>
          <t>23-APR-25 00:00:00</t>
        </is>
      </c>
      <c r="W273" s="27" t="n">
        <v>202520</v>
      </c>
      <c r="X273" s="27" t="inlineStr">
        <is>
          <t>Matutino</t>
        </is>
      </c>
      <c r="Y273" s="27" t="inlineStr">
        <is>
          <t xml:space="preserve"> No especificada</t>
        </is>
      </c>
      <c r="Z273" s="27" t="n"/>
      <c r="AA273" s="27" t="n">
        <v>-5535458916</v>
      </c>
      <c r="AB273" s="27" t="inlineStr">
        <is>
          <t>RACA071129MDFMSLA3</t>
        </is>
      </c>
      <c r="AC273" s="22" t="n">
        <v>39415</v>
      </c>
      <c r="AD273" s="22" t="n">
        <v>45743</v>
      </c>
      <c r="AE273" s="23" t="inlineStr">
        <is>
          <t>aline.romi.oficial@gmail.com</t>
        </is>
      </c>
      <c r="AF273" s="27" t="inlineStr">
        <is>
          <t>00884406@red.unid.mx</t>
        </is>
      </c>
      <c r="AG273" s="27" t="n">
        <v>4400</v>
      </c>
      <c r="AH273" s="27" t="n">
        <v>50</v>
      </c>
      <c r="AI273" s="27" t="n">
        <v>0</v>
      </c>
      <c r="AJ273" s="27" t="n">
        <v>50</v>
      </c>
      <c r="AK273" s="27" t="n">
        <v>50</v>
      </c>
      <c r="AL273" s="27" t="n">
        <v>0</v>
      </c>
      <c r="AM273" s="27" t="inlineStr">
        <is>
          <t>15/01/2025 11:55:55 p. m.</t>
        </is>
      </c>
      <c r="AN273" s="27" t="n">
        <v>3</v>
      </c>
      <c r="AO273" s="27" t="n">
        <v>50</v>
      </c>
      <c r="AP273" s="27" t="n">
        <v>2640</v>
      </c>
      <c r="AQ273" s="27" t="n">
        <v>50</v>
      </c>
      <c r="AR273" s="27" t="n">
        <v>2640</v>
      </c>
      <c r="AS273" s="27" t="n">
        <v>50</v>
      </c>
      <c r="AT273" s="27" t="n">
        <v>2640</v>
      </c>
      <c r="AU273" s="27" t="n">
        <v>0</v>
      </c>
      <c r="AV273" s="27" t="n">
        <v>0</v>
      </c>
      <c r="AW273" s="27" t="n">
        <v>0</v>
      </c>
      <c r="AX273" s="27" t="n">
        <v>0</v>
      </c>
      <c r="AY273" s="27" t="n">
        <v>0</v>
      </c>
      <c r="AZ273" s="27" t="n">
        <v>0</v>
      </c>
      <c r="BA273" s="27" t="n">
        <v>5</v>
      </c>
      <c r="BB273" s="27" t="n"/>
      <c r="BC273" s="27" t="n"/>
      <c r="BD273" s="27" t="n">
        <v>14400</v>
      </c>
      <c r="BE273" s="27" t="n">
        <v>4800</v>
      </c>
      <c r="BF273" s="27" t="n">
        <v>7200</v>
      </c>
      <c r="BG273" s="27" t="n">
        <v>2400</v>
      </c>
      <c r="BH273" s="22" t="n">
        <v>45743</v>
      </c>
      <c r="BI273" s="23" t="n"/>
      <c r="BJ273" s="27" t="n"/>
      <c r="BK273" s="27" t="n"/>
      <c r="BL273" s="27" t="n"/>
      <c r="BM273" s="27" t="n"/>
      <c r="BN273" s="27" t="n"/>
      <c r="BO273" s="24" t="n"/>
      <c r="BP273" s="24" t="n"/>
      <c r="BQ273" s="24" t="n"/>
      <c r="BR273" s="24" t="n"/>
      <c r="BS273" s="24" t="n"/>
      <c r="BT273" s="24" t="n"/>
      <c r="BU273" s="24" t="n"/>
      <c r="BV273" s="24" t="n"/>
      <c r="BW273" s="24" t="n"/>
      <c r="BX273" s="24">
        <f>+VLOOKUP(C273,[1]CV2520!$A$5:$N$900,14,FALSE)</f>
        <v/>
      </c>
      <c r="BY273" s="24">
        <f>+VLOOKUP(C273,CV!$A$5:$N$896,14,FALSE)</f>
        <v/>
      </c>
      <c r="BZ273" s="24">
        <f>SUBTOTAL(9,BO273:BY273)</f>
        <v/>
      </c>
      <c r="CA273" s="27" t="n"/>
      <c r="CB273" s="27" t="n"/>
      <c r="CC273" s="27" t="n"/>
      <c r="CD273" s="27" t="n"/>
    </row>
    <row r="274">
      <c r="A274" s="19">
        <f>+C274</f>
        <v/>
      </c>
      <c r="B274" s="27">
        <f>+VLOOKUP(A274,'BASE 2540'!$A$2:$B$500,2,FALSE)</f>
        <v/>
      </c>
      <c r="C274" s="27" t="n">
        <v>888068</v>
      </c>
      <c r="D274" s="27" t="inlineStr">
        <is>
          <t>rubio</t>
        </is>
      </c>
      <c r="E274" s="27" t="inlineStr">
        <is>
          <t>martinez</t>
        </is>
      </c>
      <c r="F274" s="27" t="inlineStr">
        <is>
          <t xml:space="preserve">norma </t>
        </is>
      </c>
      <c r="G274" s="27">
        <f>+CONCATENATE(D274,"  ",E274," ",F274,)</f>
        <v/>
      </c>
      <c r="H274" s="27" t="inlineStr">
        <is>
          <t>AS</t>
        </is>
      </c>
      <c r="I274" s="27" t="n"/>
      <c r="J274" s="27" t="n">
        <v>2</v>
      </c>
      <c r="K274" s="27" t="inlineStr">
        <is>
          <t>Centro</t>
        </is>
      </c>
      <c r="L274" s="27" t="inlineStr">
        <is>
          <t>TAX</t>
        </is>
      </c>
      <c r="M274" s="27" t="inlineStr">
        <is>
          <t>TAX</t>
        </is>
      </c>
      <c r="N274" s="27" t="n"/>
      <c r="O274" s="27" t="n"/>
      <c r="P274" s="27" t="inlineStr">
        <is>
          <t>LIC-EJAD-17</t>
        </is>
      </c>
      <c r="Q274" s="27" t="inlineStr">
        <is>
          <t>LI</t>
        </is>
      </c>
      <c r="R274" s="25" t="n">
        <v>2e+25</v>
      </c>
      <c r="S274" s="27" t="inlineStr">
        <is>
          <t>F</t>
        </is>
      </c>
      <c r="T274" s="27" t="inlineStr">
        <is>
          <t>NI</t>
        </is>
      </c>
      <c r="U274" s="27" t="inlineStr">
        <is>
          <t>-</t>
        </is>
      </c>
      <c r="V274" s="21" t="n">
        <v>45784</v>
      </c>
      <c r="W274" s="27" t="n">
        <v>202540</v>
      </c>
      <c r="X274" s="27" t="inlineStr">
        <is>
          <t>Matutino</t>
        </is>
      </c>
      <c r="Y274" s="27" t="inlineStr">
        <is>
          <t xml:space="preserve"> No especificada</t>
        </is>
      </c>
      <c r="Z274" s="27" t="n"/>
      <c r="AA274" s="27" t="n">
        <v>-5519388451</v>
      </c>
      <c r="AB274" s="27" t="inlineStr">
        <is>
          <t>RUMN800909MDFBRR02</t>
        </is>
      </c>
      <c r="AC274" s="22" t="n">
        <v>37294</v>
      </c>
      <c r="AD274" s="22" t="n">
        <v>45776</v>
      </c>
      <c r="AE274" s="23" t="inlineStr">
        <is>
          <t>dor200803@gmail.com</t>
        </is>
      </c>
      <c r="AF274" s="27" t="inlineStr">
        <is>
          <t>00888068@red.unid.mx</t>
        </is>
      </c>
      <c r="AG274" s="27" t="n">
        <v>20913</v>
      </c>
      <c r="AH274" s="27" t="n">
        <v>60</v>
      </c>
      <c r="AI274" s="27" t="n">
        <v>0</v>
      </c>
      <c r="AJ274" s="27" t="n">
        <v>60</v>
      </c>
      <c r="AK274" s="27" t="n">
        <v>60</v>
      </c>
      <c r="AL274" s="27" t="n">
        <v>90</v>
      </c>
      <c r="AM274" s="27" t="inlineStr">
        <is>
          <t>06/02/2025 12:30:18 p. m.</t>
        </is>
      </c>
      <c r="AN274" s="27" t="n">
        <v>3</v>
      </c>
      <c r="AO274" s="27" t="n">
        <v>60</v>
      </c>
      <c r="AP274" s="27" t="n">
        <v>1980</v>
      </c>
      <c r="AQ274" s="27" t="n">
        <v>60</v>
      </c>
      <c r="AR274" s="27" t="n">
        <v>1980</v>
      </c>
      <c r="AS274" s="27" t="n">
        <v>60</v>
      </c>
      <c r="AT274" s="27" t="n">
        <v>1980</v>
      </c>
      <c r="AU274" s="27" t="n">
        <v>0</v>
      </c>
      <c r="AV274" s="27" t="n">
        <v>0</v>
      </c>
      <c r="AW274" s="27" t="n">
        <v>0</v>
      </c>
      <c r="AX274" s="27" t="n">
        <v>0</v>
      </c>
      <c r="AY274" s="27" t="n">
        <v>0</v>
      </c>
      <c r="AZ274" s="27" t="n">
        <v>0</v>
      </c>
      <c r="BA274" s="27" t="n">
        <v>5</v>
      </c>
      <c r="BB274" s="27" t="n"/>
      <c r="BC274" s="27" t="n">
        <v>202540</v>
      </c>
      <c r="BD274" s="27" t="n">
        <v>9900</v>
      </c>
      <c r="BE274" s="27" t="n">
        <v>3300</v>
      </c>
      <c r="BF274" s="27" t="n">
        <v>990</v>
      </c>
      <c r="BG274" s="27" t="n">
        <v>330</v>
      </c>
      <c r="BH274" s="27" t="inlineStr">
        <is>
          <t>05/02/2025 12:03:44 p. m.</t>
        </is>
      </c>
      <c r="BI274" s="26" t="inlineStr">
        <is>
          <t>6e230732-d21e-eb11-a813-000d3a8ec60a</t>
        </is>
      </c>
      <c r="BJ274" s="27" t="n"/>
      <c r="BK274" s="27" t="n"/>
      <c r="BL274" s="27" t="n"/>
      <c r="BM274" s="27" t="n"/>
      <c r="BN274" s="27" t="n"/>
      <c r="BO274" s="24" t="n"/>
      <c r="BP274" s="24" t="n"/>
      <c r="BQ274" s="24" t="n"/>
      <c r="BR274" s="24" t="n"/>
      <c r="BS274" s="24" t="n"/>
      <c r="BT274" s="24" t="n"/>
      <c r="BU274" s="24" t="n"/>
      <c r="BV274" s="24" t="n"/>
      <c r="BW274" s="24" t="n"/>
      <c r="BX274" s="24" t="n"/>
      <c r="BY274" s="24">
        <f>+VLOOKUP(C274,CV!$A$5:$N$896,14,FALSE)</f>
        <v/>
      </c>
      <c r="BZ274" s="24">
        <f>SUBTOTAL(9,BO274:BY274)</f>
        <v/>
      </c>
      <c r="CA274" s="27" t="n"/>
      <c r="CB274" s="27" t="n"/>
      <c r="CC274" s="27" t="n"/>
      <c r="CD274" s="27" t="n"/>
    </row>
    <row r="275">
      <c r="A275" s="19">
        <f>+C275</f>
        <v/>
      </c>
      <c r="B275" s="27">
        <f>+VLOOKUP(A275,'BASE 2540'!$A$2:$B$500,2,FALSE)</f>
        <v/>
      </c>
      <c r="C275" s="27" t="n">
        <v>889870</v>
      </c>
      <c r="D275" s="27" t="n"/>
      <c r="E275" s="27" t="inlineStr">
        <is>
          <t>FRANCOIS</t>
        </is>
      </c>
      <c r="F275" s="27" t="inlineStr">
        <is>
          <t>ANGE CARREY BYANCA</t>
        </is>
      </c>
      <c r="G275" s="27">
        <f>+CONCATENATE(D275,"  ",E275," ",F275,)</f>
        <v/>
      </c>
      <c r="H275" s="27" t="inlineStr">
        <is>
          <t>AS</t>
        </is>
      </c>
      <c r="I275" s="27" t="n"/>
      <c r="J275" s="27" t="n">
        <v>2</v>
      </c>
      <c r="K275" s="27" t="inlineStr">
        <is>
          <t>Centro</t>
        </is>
      </c>
      <c r="L275" s="27" t="inlineStr">
        <is>
          <t>TAX</t>
        </is>
      </c>
      <c r="M275" s="27" t="inlineStr">
        <is>
          <t>TAX</t>
        </is>
      </c>
      <c r="N275" s="27" t="inlineStr">
        <is>
          <t>Recomendación</t>
        </is>
      </c>
      <c r="O275" s="27" t="inlineStr">
        <is>
          <t>Conexión UNID</t>
        </is>
      </c>
      <c r="P275" s="27" t="inlineStr">
        <is>
          <t>LIC-EJAD-17</t>
        </is>
      </c>
      <c r="Q275" s="27" t="inlineStr">
        <is>
          <t>LI</t>
        </is>
      </c>
      <c r="R275" s="25" t="n">
        <v>2e+25</v>
      </c>
      <c r="S275" s="27" t="inlineStr">
        <is>
          <t>F</t>
        </is>
      </c>
      <c r="T275" s="27" t="inlineStr">
        <is>
          <t>NI</t>
        </is>
      </c>
      <c r="U275" s="27" t="inlineStr">
        <is>
          <t>-</t>
        </is>
      </c>
      <c r="V275" s="21" t="n">
        <v>45791</v>
      </c>
      <c r="W275" s="27" t="n">
        <v>202540</v>
      </c>
      <c r="X275" s="27" t="inlineStr">
        <is>
          <t>Sabatino</t>
        </is>
      </c>
      <c r="Y275" s="27" t="inlineStr">
        <is>
          <t xml:space="preserve"> No especificada</t>
        </is>
      </c>
      <c r="Z275" s="27" t="n"/>
      <c r="AA275" s="27" t="n">
        <v>-50931191840</v>
      </c>
      <c r="AB275" s="27" t="inlineStr">
        <is>
          <t>XEXX010101HNEXXXA4</t>
        </is>
      </c>
      <c r="AC275" s="22" t="n">
        <v>38283</v>
      </c>
      <c r="AD275" s="27" t="inlineStr">
        <is>
          <t>14/02/2025 02:17:58 p. m.</t>
        </is>
      </c>
      <c r="AE275" s="23" t="inlineStr">
        <is>
          <t>byancafr1023@gmail.com</t>
        </is>
      </c>
      <c r="AF275" s="27" t="inlineStr">
        <is>
          <t>00889870@red.unid.mx</t>
        </is>
      </c>
      <c r="AG275" s="27" t="n">
        <v>4400</v>
      </c>
      <c r="AH275" s="27" t="n">
        <v>40</v>
      </c>
      <c r="AI275" s="27" t="n">
        <v>0</v>
      </c>
      <c r="AJ275" s="27" t="n">
        <v>40</v>
      </c>
      <c r="AK275" s="27" t="n">
        <v>40</v>
      </c>
      <c r="AL275" s="27" t="n">
        <v>50</v>
      </c>
      <c r="AM275" s="27" t="inlineStr">
        <is>
          <t>15/02/2025 10:05:31 a. m.</t>
        </is>
      </c>
      <c r="AN275" s="27" t="n">
        <v>3</v>
      </c>
      <c r="AO275" s="27" t="n">
        <v>40</v>
      </c>
      <c r="AP275" s="27" t="n">
        <v>1320</v>
      </c>
      <c r="AQ275" s="27" t="n">
        <v>40</v>
      </c>
      <c r="AR275" s="27" t="n">
        <v>1320</v>
      </c>
      <c r="AS275" s="27" t="n">
        <v>40</v>
      </c>
      <c r="AT275" s="27" t="n">
        <v>1320</v>
      </c>
      <c r="AU275" s="27" t="n">
        <v>0</v>
      </c>
      <c r="AV275" s="27" t="n">
        <v>0</v>
      </c>
      <c r="AW275" s="27" t="n">
        <v>0</v>
      </c>
      <c r="AX275" s="27" t="n">
        <v>0</v>
      </c>
      <c r="AY275" s="27" t="n">
        <v>0</v>
      </c>
      <c r="AZ275" s="27" t="n">
        <v>0</v>
      </c>
      <c r="BA275" s="27" t="n">
        <v>5</v>
      </c>
      <c r="BB275" s="27" t="n"/>
      <c r="BC275" s="27" t="n">
        <v>202540</v>
      </c>
      <c r="BD275" s="27" t="n">
        <v>9900</v>
      </c>
      <c r="BE275" s="27" t="n">
        <v>3300</v>
      </c>
      <c r="BF275" s="27" t="n">
        <v>4950</v>
      </c>
      <c r="BG275" s="27" t="n">
        <v>1650</v>
      </c>
      <c r="BH275" s="27" t="inlineStr">
        <is>
          <t>14/02/2025 02:17:58 p. m.</t>
        </is>
      </c>
      <c r="BI275" s="23" t="inlineStr">
        <is>
          <t>784ae86d-62ce-429c-bb0e-f067ae03c656</t>
        </is>
      </c>
      <c r="BJ275" s="27" t="n"/>
      <c r="BK275" s="27" t="n"/>
      <c r="BL275" s="27" t="n"/>
      <c r="BM275" s="27" t="n"/>
      <c r="BN275" s="27" t="n"/>
      <c r="BO275" s="24" t="n"/>
      <c r="BP275" s="24" t="n"/>
      <c r="BQ275" s="24" t="n"/>
      <c r="BR275" s="24" t="n"/>
      <c r="BS275" s="24" t="n"/>
      <c r="BT275" s="24" t="n"/>
      <c r="BU275" s="24" t="n"/>
      <c r="BV275" s="24" t="n"/>
      <c r="BW275" s="24" t="n"/>
      <c r="BX275" s="24" t="n"/>
      <c r="BY275" s="24">
        <f>+VLOOKUP(C275,CV!$A$5:$N$896,14,FALSE)</f>
        <v/>
      </c>
      <c r="BZ275" s="24">
        <f>SUBTOTAL(9,BO275:BY275)</f>
        <v/>
      </c>
      <c r="CA275" s="27" t="n"/>
      <c r="CB275" s="27" t="n"/>
      <c r="CC275" s="27" t="n"/>
      <c r="CD275" s="27" t="n"/>
    </row>
    <row r="276">
      <c r="A276" s="19">
        <f>+C276</f>
        <v/>
      </c>
      <c r="B276" s="27">
        <f>+VLOOKUP(A276,'BASE 2540'!$A$2:$B$500,2,FALSE)</f>
        <v/>
      </c>
      <c r="C276" s="27" t="n">
        <v>891425</v>
      </c>
      <c r="D276" s="27" t="inlineStr">
        <is>
          <t>Mendoza</t>
        </is>
      </c>
      <c r="E276" s="27" t="inlineStr">
        <is>
          <t>Texis</t>
        </is>
      </c>
      <c r="F276" s="27" t="inlineStr">
        <is>
          <t>Brandon Alexis</t>
        </is>
      </c>
      <c r="G276" s="27">
        <f>+CONCATENATE(D276,"  ",E276," ",F276,)</f>
        <v/>
      </c>
      <c r="H276" s="27" t="inlineStr">
        <is>
          <t>AS</t>
        </is>
      </c>
      <c r="I276" s="27" t="n"/>
      <c r="J276" s="27" t="n">
        <v>2</v>
      </c>
      <c r="K276" s="27" t="inlineStr">
        <is>
          <t>Centro</t>
        </is>
      </c>
      <c r="L276" s="27" t="inlineStr">
        <is>
          <t>TAX</t>
        </is>
      </c>
      <c r="M276" s="27" t="inlineStr">
        <is>
          <t>TAX</t>
        </is>
      </c>
      <c r="N276" s="27" t="n"/>
      <c r="O276" s="27" t="n"/>
      <c r="P276" s="27" t="inlineStr">
        <is>
          <t>LIC-EJAD-17</t>
        </is>
      </c>
      <c r="Q276" s="27" t="inlineStr">
        <is>
          <t>LI</t>
        </is>
      </c>
      <c r="R276" s="25" t="n">
        <v>2e+25</v>
      </c>
      <c r="S276" s="27" t="inlineStr">
        <is>
          <t>M</t>
        </is>
      </c>
      <c r="T276" s="27" t="inlineStr">
        <is>
          <t>NI</t>
        </is>
      </c>
      <c r="U276" s="27" t="inlineStr">
        <is>
          <t>-</t>
        </is>
      </c>
      <c r="V276" s="21" t="n">
        <v>45784</v>
      </c>
      <c r="W276" s="27" t="n">
        <v>202540</v>
      </c>
      <c r="X276" s="27" t="inlineStr">
        <is>
          <t>Sabatino</t>
        </is>
      </c>
      <c r="Y276" s="27" t="inlineStr">
        <is>
          <t xml:space="preserve"> No especificada</t>
        </is>
      </c>
      <c r="Z276" s="27" t="n"/>
      <c r="AA276" s="27" t="n">
        <v>-5620608278</v>
      </c>
      <c r="AB276" s="27" t="inlineStr">
        <is>
          <t>METB020129HMCNXRA6</t>
        </is>
      </c>
      <c r="AC276" s="22" t="n">
        <v>37466</v>
      </c>
      <c r="AD276" s="27" t="inlineStr">
        <is>
          <t>21/02/2025 05:40:01 p. m.</t>
        </is>
      </c>
      <c r="AE276" s="23" t="inlineStr">
        <is>
          <t>brandonalexismendozatexis@gmail.com</t>
        </is>
      </c>
      <c r="AF276" s="27" t="inlineStr">
        <is>
          <t>00891425@red.unid.mx</t>
        </is>
      </c>
      <c r="AG276" s="27" t="n">
        <v>15630</v>
      </c>
      <c r="AH276" s="27" t="n">
        <v>50</v>
      </c>
      <c r="AI276" s="27" t="n">
        <v>0</v>
      </c>
      <c r="AJ276" s="27" t="n">
        <v>50</v>
      </c>
      <c r="AK276" s="27" t="n">
        <v>50</v>
      </c>
      <c r="AL276" s="27" t="n">
        <v>90</v>
      </c>
      <c r="AM276" s="27" t="inlineStr">
        <is>
          <t>22/02/2025 09:52:58 a. m.</t>
        </is>
      </c>
      <c r="AN276" s="27" t="n">
        <v>3</v>
      </c>
      <c r="AO276" s="27" t="n">
        <v>50</v>
      </c>
      <c r="AP276" s="27" t="n">
        <v>1650</v>
      </c>
      <c r="AQ276" s="27" t="n">
        <v>50</v>
      </c>
      <c r="AR276" s="27" t="n">
        <v>1650</v>
      </c>
      <c r="AS276" s="27" t="n">
        <v>50</v>
      </c>
      <c r="AT276" s="27" t="n">
        <v>1650</v>
      </c>
      <c r="AU276" s="27" t="n">
        <v>0</v>
      </c>
      <c r="AV276" s="27" t="n">
        <v>0</v>
      </c>
      <c r="AW276" s="27" t="n">
        <v>0</v>
      </c>
      <c r="AX276" s="27" t="n">
        <v>0</v>
      </c>
      <c r="AY276" s="27" t="n">
        <v>0</v>
      </c>
      <c r="AZ276" s="27" t="n">
        <v>0</v>
      </c>
      <c r="BA276" s="27" t="n">
        <v>5</v>
      </c>
      <c r="BB276" s="27" t="n"/>
      <c r="BC276" s="27" t="n">
        <v>202540</v>
      </c>
      <c r="BD276" s="27" t="n">
        <v>9900</v>
      </c>
      <c r="BE276" s="27" t="n">
        <v>3300</v>
      </c>
      <c r="BF276" s="27" t="n">
        <v>990</v>
      </c>
      <c r="BG276" s="27" t="n">
        <v>330</v>
      </c>
      <c r="BH276" s="27" t="inlineStr">
        <is>
          <t>21/02/2025 05:40:01 p. m.</t>
        </is>
      </c>
      <c r="BI276" s="23" t="inlineStr">
        <is>
          <t>3dcaa691-b1b4-4086-9adf-e1d3b32122e0</t>
        </is>
      </c>
      <c r="BJ276" s="27" t="n"/>
      <c r="BK276" s="27" t="n"/>
      <c r="BL276" s="27" t="n"/>
      <c r="BM276" s="27" t="n"/>
      <c r="BN276" s="27" t="n"/>
      <c r="BO276" s="24" t="n"/>
      <c r="BP276" s="24" t="n"/>
      <c r="BQ276" s="24" t="n"/>
      <c r="BR276" s="24" t="n"/>
      <c r="BS276" s="24" t="n"/>
      <c r="BT276" s="24" t="n"/>
      <c r="BU276" s="24" t="n"/>
      <c r="BV276" s="24" t="n"/>
      <c r="BW276" s="24" t="n"/>
      <c r="BX276" s="24" t="n"/>
      <c r="BY276" s="24">
        <f>+VLOOKUP(C276,CV!$A$5:$N$896,14,FALSE)</f>
        <v/>
      </c>
      <c r="BZ276" s="24">
        <f>SUBTOTAL(9,BO276:BY276)</f>
        <v/>
      </c>
      <c r="CA276" s="27" t="n"/>
      <c r="CB276" s="27" t="n"/>
      <c r="CC276" s="27" t="n"/>
      <c r="CD276" s="27" t="n"/>
    </row>
    <row r="277">
      <c r="A277" s="19">
        <f>+C277</f>
        <v/>
      </c>
      <c r="B277" s="27">
        <f>+VLOOKUP(A277,'BASE 2540'!$A$2:$B$500,2,FALSE)</f>
        <v/>
      </c>
      <c r="C277" s="27" t="n">
        <v>892928</v>
      </c>
      <c r="D277" s="27" t="inlineStr">
        <is>
          <t>Diaz</t>
        </is>
      </c>
      <c r="E277" s="27" t="inlineStr">
        <is>
          <t>Angulo</t>
        </is>
      </c>
      <c r="F277" s="27" t="inlineStr">
        <is>
          <t>Brenda Beatriz</t>
        </is>
      </c>
      <c r="G277" s="27">
        <f>+CONCATENATE(D277,"  ",E277," ",F277,)</f>
        <v/>
      </c>
      <c r="H277" s="27" t="inlineStr">
        <is>
          <t>AS</t>
        </is>
      </c>
      <c r="I277" s="27" t="n"/>
      <c r="J277" s="27" t="n">
        <v>2</v>
      </c>
      <c r="K277" s="27" t="inlineStr">
        <is>
          <t>Centro</t>
        </is>
      </c>
      <c r="L277" s="27" t="inlineStr">
        <is>
          <t>TAX</t>
        </is>
      </c>
      <c r="M277" s="27" t="inlineStr">
        <is>
          <t>TAX</t>
        </is>
      </c>
      <c r="N277" s="27" t="inlineStr">
        <is>
          <t>Iniciativa propia</t>
        </is>
      </c>
      <c r="O277" s="27" t="inlineStr">
        <is>
          <t>Walkin</t>
        </is>
      </c>
      <c r="P277" s="27" t="inlineStr">
        <is>
          <t>LIC-EJAD-17</t>
        </is>
      </c>
      <c r="Q277" s="27" t="inlineStr">
        <is>
          <t>LI</t>
        </is>
      </c>
      <c r="R277" s="25" t="n">
        <v>2e+25</v>
      </c>
      <c r="S277" s="27" t="inlineStr">
        <is>
          <t>F</t>
        </is>
      </c>
      <c r="T277" s="27" t="inlineStr">
        <is>
          <t>NI</t>
        </is>
      </c>
      <c r="U277" s="27" t="inlineStr">
        <is>
          <t>-</t>
        </is>
      </c>
      <c r="V277" s="21" t="n">
        <v>45789</v>
      </c>
      <c r="W277" s="27" t="n">
        <v>202540</v>
      </c>
      <c r="X277" s="27" t="inlineStr">
        <is>
          <t>Sabatino</t>
        </is>
      </c>
      <c r="Y277" s="27" t="inlineStr">
        <is>
          <t xml:space="preserve"> No especificada</t>
        </is>
      </c>
      <c r="Z277" s="27" t="n"/>
      <c r="AA277" s="27" t="n">
        <v>-5513771948</v>
      </c>
      <c r="AB277" s="27" t="inlineStr">
        <is>
          <t>DIAB960417MDFZNR01</t>
        </is>
      </c>
      <c r="AC277" s="22" t="n">
        <v>35172</v>
      </c>
      <c r="AD277" s="27" t="inlineStr">
        <is>
          <t>05/03/2025 06:32:42 p. m.</t>
        </is>
      </c>
      <c r="AE277" s="23" t="inlineStr">
        <is>
          <t>brendabeatrizdiazangulo89@gmail.com</t>
        </is>
      </c>
      <c r="AF277" s="27" t="inlineStr">
        <is>
          <t>00892928@red.unid.mx</t>
        </is>
      </c>
      <c r="AG277" s="27" t="n">
        <v>56619</v>
      </c>
      <c r="AH277" s="27" t="n">
        <v>50</v>
      </c>
      <c r="AI277" s="27" t="n">
        <v>0</v>
      </c>
      <c r="AJ277" s="27" t="n">
        <v>50</v>
      </c>
      <c r="AK277" s="27" t="n">
        <v>50</v>
      </c>
      <c r="AL277" s="27" t="n">
        <v>90</v>
      </c>
      <c r="AM277" s="27" t="inlineStr">
        <is>
          <t>10/05/2025 06:45:06 p. m.</t>
        </is>
      </c>
      <c r="AN277" s="27" t="n">
        <v>3</v>
      </c>
      <c r="AO277" s="27" t="n">
        <v>50</v>
      </c>
      <c r="AP277" s="27" t="n">
        <v>1650</v>
      </c>
      <c r="AQ277" s="27" t="n">
        <v>50</v>
      </c>
      <c r="AR277" s="27" t="n">
        <v>1650</v>
      </c>
      <c r="AS277" s="27" t="n">
        <v>50</v>
      </c>
      <c r="AT277" s="27" t="n">
        <v>1650</v>
      </c>
      <c r="AU277" s="27" t="n">
        <v>0</v>
      </c>
      <c r="AV277" s="27" t="n">
        <v>0</v>
      </c>
      <c r="AW277" s="27" t="n">
        <v>0</v>
      </c>
      <c r="AX277" s="27" t="n">
        <v>0</v>
      </c>
      <c r="AY277" s="27" t="n">
        <v>0</v>
      </c>
      <c r="AZ277" s="27" t="n">
        <v>0</v>
      </c>
      <c r="BA277" s="27" t="n">
        <v>5</v>
      </c>
      <c r="BB277" s="27" t="n"/>
      <c r="BC277" s="27" t="n">
        <v>202540</v>
      </c>
      <c r="BD277" s="27" t="n">
        <v>9900</v>
      </c>
      <c r="BE277" s="27" t="n">
        <v>3300</v>
      </c>
      <c r="BF277" s="27" t="n">
        <v>990</v>
      </c>
      <c r="BG277" s="27" t="n">
        <v>330</v>
      </c>
      <c r="BH277" s="27" t="inlineStr">
        <is>
          <t>05/03/2025 06:32:42 p. m.</t>
        </is>
      </c>
      <c r="BI277" s="23" t="inlineStr">
        <is>
          <t>4ffbe26d-459c-4e9b-a2da-1bec2ea72ede</t>
        </is>
      </c>
      <c r="BJ277" s="27" t="n"/>
      <c r="BK277" s="27" t="n"/>
      <c r="BL277" s="27" t="n"/>
      <c r="BM277" s="27" t="n"/>
      <c r="BN277" s="27" t="n"/>
      <c r="BO277" s="24" t="n"/>
      <c r="BP277" s="24" t="n"/>
      <c r="BQ277" s="24" t="n"/>
      <c r="BR277" s="24" t="n"/>
      <c r="BS277" s="24" t="n"/>
      <c r="BT277" s="24" t="n"/>
      <c r="BU277" s="24" t="n"/>
      <c r="BV277" s="24" t="n"/>
      <c r="BW277" s="24" t="n"/>
      <c r="BX277" s="24" t="n"/>
      <c r="BY277" s="24">
        <f>+VLOOKUP(C277,CV!$A$5:$N$896,14,FALSE)</f>
        <v/>
      </c>
      <c r="BZ277" s="24">
        <f>SUBTOTAL(9,BO277:BY277)</f>
        <v/>
      </c>
      <c r="CA277" s="27" t="n"/>
      <c r="CB277" s="27" t="n"/>
      <c r="CC277" s="27" t="n"/>
      <c r="CD277" s="27" t="n"/>
    </row>
    <row r="278">
      <c r="A278" s="19">
        <f>+C278</f>
        <v/>
      </c>
      <c r="B278" s="27">
        <f>+VLOOKUP(A278,'BASE 2540'!$A$2:$B$500,2,FALSE)</f>
        <v/>
      </c>
      <c r="C278" s="27" t="n">
        <v>894890</v>
      </c>
      <c r="D278" s="27" t="inlineStr">
        <is>
          <t>Sanchez</t>
        </is>
      </c>
      <c r="E278" s="27" t="inlineStr">
        <is>
          <t>Cano</t>
        </is>
      </c>
      <c r="F278" s="27" t="inlineStr">
        <is>
          <t>Krisna Hatziri</t>
        </is>
      </c>
      <c r="G278" s="27">
        <f>+CONCATENATE(D278,"  ",E278," ",F278,)</f>
        <v/>
      </c>
      <c r="H278" s="27" t="inlineStr">
        <is>
          <t>AS</t>
        </is>
      </c>
      <c r="I278" s="27" t="n"/>
      <c r="J278" s="27" t="n">
        <v>2</v>
      </c>
      <c r="K278" s="27" t="inlineStr">
        <is>
          <t>Centro</t>
        </is>
      </c>
      <c r="L278" s="27" t="inlineStr">
        <is>
          <t>TAX</t>
        </is>
      </c>
      <c r="M278" s="27" t="inlineStr">
        <is>
          <t>TAX</t>
        </is>
      </c>
      <c r="N278" s="27" t="n"/>
      <c r="O278" s="27" t="n"/>
      <c r="P278" s="27" t="inlineStr">
        <is>
          <t>LIC-EJAD-17</t>
        </is>
      </c>
      <c r="Q278" s="27" t="inlineStr">
        <is>
          <t>LI</t>
        </is>
      </c>
      <c r="R278" s="25" t="n">
        <v>2e+25</v>
      </c>
      <c r="S278" s="27" t="inlineStr">
        <is>
          <t>F</t>
        </is>
      </c>
      <c r="T278" s="27" t="inlineStr">
        <is>
          <t>NI</t>
        </is>
      </c>
      <c r="U278" s="27" t="inlineStr">
        <is>
          <t>-</t>
        </is>
      </c>
      <c r="V278" s="21" t="n">
        <v>45791</v>
      </c>
      <c r="W278" s="27" t="n">
        <v>202540</v>
      </c>
      <c r="X278" s="27" t="inlineStr">
        <is>
          <t>Matutino</t>
        </is>
      </c>
      <c r="Y278" s="27" t="inlineStr">
        <is>
          <t xml:space="preserve"> No especificada</t>
        </is>
      </c>
      <c r="Z278" s="27" t="n"/>
      <c r="AA278" s="27" t="n">
        <v>-5624506496</v>
      </c>
      <c r="AB278" s="27" t="inlineStr">
        <is>
          <t>SACK000716MMCNNRA2</t>
        </is>
      </c>
      <c r="AC278" s="22" t="n">
        <v>36723</v>
      </c>
      <c r="AD278" s="27" t="inlineStr">
        <is>
          <t>19/03/2025 01:43:24 p. m.</t>
        </is>
      </c>
      <c r="AE278" s="23" t="inlineStr">
        <is>
          <t>hatziri18sanchez@gmail.com</t>
        </is>
      </c>
      <c r="AF278" s="27" t="inlineStr">
        <is>
          <t>00894890@red.unid.mx</t>
        </is>
      </c>
      <c r="AG278" s="27" t="n">
        <v>56585</v>
      </c>
      <c r="AH278" s="27" t="n">
        <v>60</v>
      </c>
      <c r="AI278" s="27" t="n">
        <v>0</v>
      </c>
      <c r="AJ278" s="27" t="n">
        <v>60</v>
      </c>
      <c r="AK278" s="27" t="n">
        <v>50</v>
      </c>
      <c r="AL278" s="27" t="n">
        <v>90</v>
      </c>
      <c r="AM278" s="27" t="inlineStr">
        <is>
          <t>14/05/2025 03:50:52 p. m.</t>
        </is>
      </c>
      <c r="AN278" s="27" t="n">
        <v>3</v>
      </c>
      <c r="AO278" s="27" t="n">
        <v>60</v>
      </c>
      <c r="AP278" s="27" t="n">
        <v>1980</v>
      </c>
      <c r="AQ278" s="27" t="n">
        <v>60</v>
      </c>
      <c r="AR278" s="27" t="n">
        <v>1980</v>
      </c>
      <c r="AS278" s="27" t="n">
        <v>60</v>
      </c>
      <c r="AT278" s="27" t="n">
        <v>1980</v>
      </c>
      <c r="AU278" s="27" t="n">
        <v>0</v>
      </c>
      <c r="AV278" s="27" t="n">
        <v>0</v>
      </c>
      <c r="AW278" s="27" t="n">
        <v>0</v>
      </c>
      <c r="AX278" s="27" t="n">
        <v>0</v>
      </c>
      <c r="AY278" s="27" t="n">
        <v>0</v>
      </c>
      <c r="AZ278" s="27" t="n">
        <v>0</v>
      </c>
      <c r="BA278" s="27" t="n">
        <v>5</v>
      </c>
      <c r="BB278" s="27" t="n"/>
      <c r="BC278" s="27" t="n">
        <v>202540</v>
      </c>
      <c r="BD278" s="27" t="n">
        <v>9900</v>
      </c>
      <c r="BE278" s="27" t="n">
        <v>3300</v>
      </c>
      <c r="BF278" s="27" t="n">
        <v>990</v>
      </c>
      <c r="BG278" s="27" t="n">
        <v>330</v>
      </c>
      <c r="BH278" s="27" t="inlineStr">
        <is>
          <t>19/03/2025 01:43:24 p. m.</t>
        </is>
      </c>
      <c r="BI278" s="23" t="inlineStr">
        <is>
          <t>41b4ef33-d3fc-46b0-8df7-f1a73b5a0a2a</t>
        </is>
      </c>
      <c r="BJ278" s="27" t="n"/>
      <c r="BK278" s="27" t="n"/>
      <c r="BL278" s="27" t="n"/>
      <c r="BM278" s="27" t="n"/>
      <c r="BN278" s="27" t="n"/>
      <c r="BO278" s="24" t="n"/>
      <c r="BP278" s="24" t="n"/>
      <c r="BQ278" s="24" t="n"/>
      <c r="BR278" s="24" t="n"/>
      <c r="BS278" s="24" t="n"/>
      <c r="BT278" s="24" t="n"/>
      <c r="BU278" s="24" t="n"/>
      <c r="BV278" s="24" t="n"/>
      <c r="BW278" s="24" t="n"/>
      <c r="BX278" s="24" t="n"/>
      <c r="BY278" s="24">
        <f>+VLOOKUP(C278,CV!$A$5:$N$896,14,FALSE)</f>
        <v/>
      </c>
      <c r="BZ278" s="24">
        <f>SUBTOTAL(9,BO278:BY278)</f>
        <v/>
      </c>
      <c r="CA278" s="27" t="n"/>
      <c r="CB278" s="27" t="n"/>
      <c r="CC278" s="27" t="n"/>
      <c r="CD278" s="27" t="n"/>
    </row>
    <row r="279">
      <c r="A279" s="19">
        <f>+C279</f>
        <v/>
      </c>
      <c r="B279" s="27">
        <f>+VLOOKUP(A279,'BASE 2540'!$A$2:$B$500,2,FALSE)</f>
        <v/>
      </c>
      <c r="C279" s="27" t="n">
        <v>895922</v>
      </c>
      <c r="D279" s="27" t="inlineStr">
        <is>
          <t>Salinas</t>
        </is>
      </c>
      <c r="E279" s="27" t="inlineStr">
        <is>
          <t>Tello</t>
        </is>
      </c>
      <c r="F279" s="27" t="inlineStr">
        <is>
          <t xml:space="preserve">Carlos </t>
        </is>
      </c>
      <c r="G279" s="27">
        <f>+CONCATENATE(D279,"  ",E279," ",F279,)</f>
        <v/>
      </c>
      <c r="H279" s="27" t="inlineStr">
        <is>
          <t>AS</t>
        </is>
      </c>
      <c r="I279" s="27" t="n"/>
      <c r="J279" s="27" t="n">
        <v>2</v>
      </c>
      <c r="K279" s="27" t="inlineStr">
        <is>
          <t>Centro</t>
        </is>
      </c>
      <c r="L279" s="27" t="inlineStr">
        <is>
          <t>TAX</t>
        </is>
      </c>
      <c r="M279" s="27" t="inlineStr">
        <is>
          <t>TAX</t>
        </is>
      </c>
      <c r="N279" s="27" t="n"/>
      <c r="O279" s="27" t="n"/>
      <c r="P279" s="27" t="inlineStr">
        <is>
          <t>LIC-EJAD-17</t>
        </is>
      </c>
      <c r="Q279" s="27" t="inlineStr">
        <is>
          <t>LI</t>
        </is>
      </c>
      <c r="R279" s="25" t="n">
        <v>2e+25</v>
      </c>
      <c r="S279" s="27" t="inlineStr">
        <is>
          <t>M</t>
        </is>
      </c>
      <c r="T279" s="27" t="inlineStr">
        <is>
          <t>NI</t>
        </is>
      </c>
      <c r="U279" s="27" t="inlineStr">
        <is>
          <t>-</t>
        </is>
      </c>
      <c r="V279" s="21" t="n">
        <v>45789</v>
      </c>
      <c r="W279" s="27" t="n">
        <v>202540</v>
      </c>
      <c r="X279" s="27" t="inlineStr">
        <is>
          <t>Matutino</t>
        </is>
      </c>
      <c r="Y279" s="27" t="inlineStr">
        <is>
          <t xml:space="preserve"> No especificada</t>
        </is>
      </c>
      <c r="Z279" s="27" t="n"/>
      <c r="AA279" s="27" t="n">
        <v>-5636635225</v>
      </c>
      <c r="AB279" s="27" t="inlineStr">
        <is>
          <t>SATC920404HOCLLR00</t>
        </is>
      </c>
      <c r="AC279" s="22" t="n">
        <v>33698</v>
      </c>
      <c r="AD279" s="27" t="inlineStr">
        <is>
          <t>28/03/2025 03:40:51 p. m.</t>
        </is>
      </c>
      <c r="AE279" s="23" t="inlineStr">
        <is>
          <t>5636635225@gmail.com</t>
        </is>
      </c>
      <c r="AF279" s="27" t="inlineStr">
        <is>
          <t>00895922@red.unid.mx</t>
        </is>
      </c>
      <c r="AG279" s="27" t="n">
        <v>4300</v>
      </c>
      <c r="AH279" s="27" t="n">
        <v>50</v>
      </c>
      <c r="AI279" s="27" t="n">
        <v>0</v>
      </c>
      <c r="AJ279" s="27" t="n">
        <v>50</v>
      </c>
      <c r="AK279" s="27" t="n">
        <v>55</v>
      </c>
      <c r="AL279" s="27" t="n">
        <v>90</v>
      </c>
      <c r="AM279" s="27" t="inlineStr">
        <is>
          <t>10/05/2025 06:44:44 p. m.</t>
        </is>
      </c>
      <c r="AN279" s="27" t="n">
        <v>3</v>
      </c>
      <c r="AO279" s="27" t="n">
        <v>50</v>
      </c>
      <c r="AP279" s="27" t="n">
        <v>1650</v>
      </c>
      <c r="AQ279" s="27" t="n">
        <v>50</v>
      </c>
      <c r="AR279" s="27" t="n">
        <v>1650</v>
      </c>
      <c r="AS279" s="27" t="n">
        <v>50</v>
      </c>
      <c r="AT279" s="27" t="n">
        <v>1650</v>
      </c>
      <c r="AU279" s="27" t="n">
        <v>0</v>
      </c>
      <c r="AV279" s="27" t="n">
        <v>0</v>
      </c>
      <c r="AW279" s="27" t="n">
        <v>0</v>
      </c>
      <c r="AX279" s="27" t="n">
        <v>0</v>
      </c>
      <c r="AY279" s="27" t="n">
        <v>0</v>
      </c>
      <c r="AZ279" s="27" t="n">
        <v>0</v>
      </c>
      <c r="BA279" s="27" t="n">
        <v>5</v>
      </c>
      <c r="BB279" s="27" t="n"/>
      <c r="BC279" s="27" t="n">
        <v>202540</v>
      </c>
      <c r="BD279" s="27" t="n">
        <v>9900</v>
      </c>
      <c r="BE279" s="27" t="n">
        <v>3300</v>
      </c>
      <c r="BF279" s="27" t="n">
        <v>990</v>
      </c>
      <c r="BG279" s="27" t="n">
        <v>330</v>
      </c>
      <c r="BH279" s="27" t="inlineStr">
        <is>
          <t>28/03/2025 03:40:51 p. m.</t>
        </is>
      </c>
      <c r="BI279" s="23" t="inlineStr">
        <is>
          <t>c6ecd7be-96b8-4933-b60a-67d591db9de6</t>
        </is>
      </c>
      <c r="BJ279" s="27" t="n"/>
      <c r="BK279" s="27" t="n"/>
      <c r="BL279" s="27" t="n"/>
      <c r="BM279" s="27" t="n"/>
      <c r="BN279" s="27" t="n"/>
      <c r="BO279" s="24" t="n"/>
      <c r="BP279" s="24" t="n"/>
      <c r="BQ279" s="24" t="n"/>
      <c r="BR279" s="24" t="n"/>
      <c r="BS279" s="24" t="n"/>
      <c r="BT279" s="24" t="n"/>
      <c r="BU279" s="24" t="n"/>
      <c r="BV279" s="24" t="n"/>
      <c r="BW279" s="24" t="n"/>
      <c r="BX279" s="24" t="n"/>
      <c r="BY279" s="24">
        <f>+VLOOKUP(C279,CV!$A$5:$N$896,14,FALSE)</f>
        <v/>
      </c>
      <c r="BZ279" s="24">
        <f>SUBTOTAL(9,BO279:BY279)</f>
        <v/>
      </c>
      <c r="CA279" s="27" t="n"/>
      <c r="CB279" s="27" t="n"/>
      <c r="CC279" s="27" t="n"/>
      <c r="CD279" s="27" t="n"/>
    </row>
    <row r="280">
      <c r="A280" s="19">
        <f>+C280</f>
        <v/>
      </c>
      <c r="B280" s="27">
        <f>+VLOOKUP(A280,'BASE 2540'!$A$2:$B$500,2,FALSE)</f>
        <v/>
      </c>
      <c r="C280" s="27" t="n">
        <v>898260</v>
      </c>
      <c r="D280" s="27" t="inlineStr">
        <is>
          <t>HERNANDEZ</t>
        </is>
      </c>
      <c r="E280" s="27" t="inlineStr">
        <is>
          <t>LANDAZURI</t>
        </is>
      </c>
      <c r="F280" s="27" t="inlineStr">
        <is>
          <t>BRANDON RICARDO</t>
        </is>
      </c>
      <c r="G280" s="27">
        <f>+CONCATENATE(D280,"  ",E280," ",F280,)</f>
        <v/>
      </c>
      <c r="H280" s="27" t="inlineStr">
        <is>
          <t>AS</t>
        </is>
      </c>
      <c r="I280" s="27" t="n"/>
      <c r="J280" s="27" t="n">
        <v>2</v>
      </c>
      <c r="K280" s="27" t="inlineStr">
        <is>
          <t>Centro</t>
        </is>
      </c>
      <c r="L280" s="27" t="inlineStr">
        <is>
          <t>TAX</t>
        </is>
      </c>
      <c r="M280" s="27" t="inlineStr">
        <is>
          <t>TAX</t>
        </is>
      </c>
      <c r="N280" s="27" t="inlineStr">
        <is>
          <t>Iniciativa propia</t>
        </is>
      </c>
      <c r="O280" s="27" t="inlineStr">
        <is>
          <t>Walkin</t>
        </is>
      </c>
      <c r="P280" s="27" t="inlineStr">
        <is>
          <t>LIC-EJAD-17</t>
        </is>
      </c>
      <c r="Q280" s="27" t="inlineStr">
        <is>
          <t>LI</t>
        </is>
      </c>
      <c r="R280" s="25" t="n">
        <v>2e+25</v>
      </c>
      <c r="S280" s="27" t="inlineStr">
        <is>
          <t>M</t>
        </is>
      </c>
      <c r="T280" s="27" t="inlineStr">
        <is>
          <t>NI</t>
        </is>
      </c>
      <c r="U280" s="27" t="inlineStr">
        <is>
          <t>-</t>
        </is>
      </c>
      <c r="V280" s="21" t="n">
        <v>45784</v>
      </c>
      <c r="W280" s="27" t="n">
        <v>202540</v>
      </c>
      <c r="X280" s="27" t="inlineStr">
        <is>
          <t>Sabatino</t>
        </is>
      </c>
      <c r="Y280" s="27" t="inlineStr">
        <is>
          <t xml:space="preserve"> No especificada</t>
        </is>
      </c>
      <c r="Z280" s="27" t="n"/>
      <c r="AA280" s="27" t="n">
        <v>-9845203596</v>
      </c>
      <c r="AB280" s="27" t="inlineStr">
        <is>
          <t>HELB040605HDFRNRA9</t>
        </is>
      </c>
      <c r="AC280" s="22" t="n">
        <v>38082</v>
      </c>
      <c r="AD280" s="27" t="inlineStr">
        <is>
          <t>22/04/2025 02:19:09 p. m.</t>
        </is>
      </c>
      <c r="AE280" s="23" t="inlineStr">
        <is>
          <t>rhlandazuri@gmail.com</t>
        </is>
      </c>
      <c r="AF280" s="27" t="inlineStr">
        <is>
          <t>00898260@red.unid.mx</t>
        </is>
      </c>
      <c r="AG280" s="27" t="n">
        <v>51355</v>
      </c>
      <c r="AH280" s="27" t="n">
        <v>55</v>
      </c>
      <c r="AI280" s="27" t="n">
        <v>0</v>
      </c>
      <c r="AJ280" s="27" t="n">
        <v>55</v>
      </c>
      <c r="AK280" s="27" t="n">
        <v>55</v>
      </c>
      <c r="AL280" s="27" t="n">
        <v>90</v>
      </c>
      <c r="AM280" s="27" t="inlineStr">
        <is>
          <t>22/04/2025 02:31:29 p. m.</t>
        </is>
      </c>
      <c r="AN280" s="27" t="n">
        <v>3</v>
      </c>
      <c r="AO280" s="27" t="n">
        <v>55</v>
      </c>
      <c r="AP280" s="27" t="n">
        <v>1815</v>
      </c>
      <c r="AQ280" s="27" t="n">
        <v>55</v>
      </c>
      <c r="AR280" s="27" t="n">
        <v>1815</v>
      </c>
      <c r="AS280" s="27" t="n">
        <v>55</v>
      </c>
      <c r="AT280" s="27" t="n">
        <v>1815</v>
      </c>
      <c r="AU280" s="27" t="n">
        <v>0</v>
      </c>
      <c r="AV280" s="27" t="n">
        <v>0</v>
      </c>
      <c r="AW280" s="27" t="n">
        <v>0</v>
      </c>
      <c r="AX280" s="27" t="n">
        <v>0</v>
      </c>
      <c r="AY280" s="27" t="n">
        <v>0</v>
      </c>
      <c r="AZ280" s="27" t="n">
        <v>0</v>
      </c>
      <c r="BA280" s="27" t="n">
        <v>5</v>
      </c>
      <c r="BB280" s="27" t="n"/>
      <c r="BC280" s="27" t="n">
        <v>202540</v>
      </c>
      <c r="BD280" s="27" t="n">
        <v>9900</v>
      </c>
      <c r="BE280" s="27" t="n">
        <v>3300</v>
      </c>
      <c r="BF280" s="27" t="n">
        <v>990</v>
      </c>
      <c r="BG280" s="27" t="n">
        <v>330</v>
      </c>
      <c r="BH280" s="27" t="inlineStr">
        <is>
          <t>22/04/2025 02:19:09 p. m.</t>
        </is>
      </c>
      <c r="BI280" s="23" t="inlineStr">
        <is>
          <t>b98bc4f6-4dd9-43ad-bdca-448f1bbd9c18</t>
        </is>
      </c>
      <c r="BJ280" s="27" t="n"/>
      <c r="BK280" s="27" t="n"/>
      <c r="BL280" s="27" t="n"/>
      <c r="BM280" s="27" t="n"/>
      <c r="BN280" s="27" t="n"/>
      <c r="BO280" s="24" t="n"/>
      <c r="BP280" s="24" t="n"/>
      <c r="BQ280" s="24" t="n"/>
      <c r="BR280" s="24" t="n"/>
      <c r="BS280" s="24" t="n"/>
      <c r="BT280" s="24" t="n"/>
      <c r="BU280" s="24" t="n"/>
      <c r="BV280" s="24" t="n"/>
      <c r="BW280" s="24" t="n"/>
      <c r="BX280" s="24" t="n"/>
      <c r="BY280" s="24">
        <f>+VLOOKUP(C280,CV!$A$5:$N$896,14,FALSE)</f>
        <v/>
      </c>
      <c r="BZ280" s="24">
        <f>SUBTOTAL(9,BO280:BY280)</f>
        <v/>
      </c>
      <c r="CA280" s="27" t="n"/>
      <c r="CB280" s="27" t="n"/>
      <c r="CC280" s="27" t="n"/>
      <c r="CD280" s="27" t="n"/>
    </row>
    <row r="281">
      <c r="A281" s="19">
        <f>+C281</f>
        <v/>
      </c>
      <c r="B281" s="27">
        <f>+VLOOKUP(A281,'BASE 2540'!$A$2:$B$500,2,FALSE)</f>
        <v/>
      </c>
      <c r="C281" s="27" t="n">
        <v>898653</v>
      </c>
      <c r="D281" s="27" t="inlineStr">
        <is>
          <t>Hernández</t>
        </is>
      </c>
      <c r="E281" s="27" t="inlineStr">
        <is>
          <t>Martínez</t>
        </is>
      </c>
      <c r="F281" s="27" t="inlineStr">
        <is>
          <t>Brayan Efren</t>
        </is>
      </c>
      <c r="G281" s="27">
        <f>+CONCATENATE(D281,"  ",E281," ",F281,)</f>
        <v/>
      </c>
      <c r="H281" s="27" t="inlineStr">
        <is>
          <t>AS</t>
        </is>
      </c>
      <c r="I281" s="27" t="n"/>
      <c r="J281" s="27" t="n">
        <v>2</v>
      </c>
      <c r="K281" s="27" t="inlineStr">
        <is>
          <t>Centro</t>
        </is>
      </c>
      <c r="L281" s="27" t="inlineStr">
        <is>
          <t>TAX</t>
        </is>
      </c>
      <c r="M281" s="27" t="inlineStr">
        <is>
          <t>TAX</t>
        </is>
      </c>
      <c r="N281" s="27" t="n"/>
      <c r="O281" s="27" t="n"/>
      <c r="P281" s="27" t="inlineStr">
        <is>
          <t>LIC-EJAD-17</t>
        </is>
      </c>
      <c r="Q281" s="27" t="inlineStr">
        <is>
          <t>LI</t>
        </is>
      </c>
      <c r="R281" s="25" t="n">
        <v>2e+25</v>
      </c>
      <c r="S281" s="27" t="inlineStr">
        <is>
          <t>M</t>
        </is>
      </c>
      <c r="T281" s="27" t="inlineStr">
        <is>
          <t>NI</t>
        </is>
      </c>
      <c r="U281" s="27" t="inlineStr">
        <is>
          <t>-</t>
        </is>
      </c>
      <c r="V281" s="21" t="n">
        <v>45789</v>
      </c>
      <c r="W281" s="27" t="n">
        <v>202540</v>
      </c>
      <c r="X281" s="27" t="inlineStr">
        <is>
          <t>Sabatino</t>
        </is>
      </c>
      <c r="Y281" s="27" t="inlineStr">
        <is>
          <t xml:space="preserve"> No especificada</t>
        </is>
      </c>
      <c r="Z281" s="27">
        <f>52-5522293294</f>
        <v/>
      </c>
      <c r="AA281" s="27" t="n">
        <v>-5215571207</v>
      </c>
      <c r="AB281" s="27" t="inlineStr">
        <is>
          <t>HEMB020910HDFRRRA1</t>
        </is>
      </c>
      <c r="AC281" s="22" t="n">
        <v>37509</v>
      </c>
      <c r="AD281" s="27" t="inlineStr">
        <is>
          <t>25/04/2025 12:55:31 p. m.</t>
        </is>
      </c>
      <c r="AE281" s="23" t="inlineStr">
        <is>
          <t>brayanefren1@gmail.com</t>
        </is>
      </c>
      <c r="AF281" s="27" t="inlineStr">
        <is>
          <t>00898653@red.unid.mx</t>
        </is>
      </c>
      <c r="AG281" s="27" t="n">
        <v>16035</v>
      </c>
      <c r="AH281" s="27" t="n">
        <v>60</v>
      </c>
      <c r="AI281" s="27" t="n">
        <v>0</v>
      </c>
      <c r="AJ281" s="27" t="n">
        <v>60</v>
      </c>
      <c r="AK281" s="27" t="n">
        <v>60</v>
      </c>
      <c r="AL281" s="27" t="n">
        <v>90</v>
      </c>
      <c r="AM281" s="27" t="inlineStr">
        <is>
          <t>10/05/2025 03:53:29 p. m.</t>
        </is>
      </c>
      <c r="AN281" s="27" t="n">
        <v>3</v>
      </c>
      <c r="AO281" s="27" t="n">
        <v>60</v>
      </c>
      <c r="AP281" s="27" t="n">
        <v>1980</v>
      </c>
      <c r="AQ281" s="27" t="n">
        <v>60</v>
      </c>
      <c r="AR281" s="27" t="n">
        <v>1980</v>
      </c>
      <c r="AS281" s="27" t="n">
        <v>60</v>
      </c>
      <c r="AT281" s="27" t="n">
        <v>1980</v>
      </c>
      <c r="AU281" s="27" t="n">
        <v>0</v>
      </c>
      <c r="AV281" s="27" t="n">
        <v>0</v>
      </c>
      <c r="AW281" s="27" t="n">
        <v>0</v>
      </c>
      <c r="AX281" s="27" t="n">
        <v>0</v>
      </c>
      <c r="AY281" s="27" t="n">
        <v>0</v>
      </c>
      <c r="AZ281" s="27" t="n">
        <v>0</v>
      </c>
      <c r="BA281" s="27" t="n">
        <v>2</v>
      </c>
      <c r="BB281" s="27" t="n"/>
      <c r="BC281" s="27" t="n">
        <v>202540</v>
      </c>
      <c r="BD281" s="27" t="n">
        <v>4950</v>
      </c>
      <c r="BE281" s="27" t="n">
        <v>3300</v>
      </c>
      <c r="BF281" s="27" t="n">
        <v>495</v>
      </c>
      <c r="BG281" s="27" t="n">
        <v>330</v>
      </c>
      <c r="BH281" s="27" t="inlineStr">
        <is>
          <t>25/04/2025 12:55:31 p. m.</t>
        </is>
      </c>
      <c r="BI281" s="23" t="inlineStr">
        <is>
          <t>1d2f1c7a-b87c-4c0c-a5fb-9dccec649c8d</t>
        </is>
      </c>
      <c r="BJ281" s="27" t="n"/>
      <c r="BK281" s="27" t="n"/>
      <c r="BL281" s="27" t="n"/>
      <c r="BM281" s="27" t="n"/>
      <c r="BN281" s="27" t="n"/>
      <c r="BO281" s="24" t="n"/>
      <c r="BP281" s="24" t="n"/>
      <c r="BQ281" s="24" t="n"/>
      <c r="BR281" s="24" t="n"/>
      <c r="BS281" s="24" t="n"/>
      <c r="BT281" s="24" t="n"/>
      <c r="BU281" s="24" t="n"/>
      <c r="BV281" s="24" t="n"/>
      <c r="BW281" s="24" t="n"/>
      <c r="BX281" s="24" t="n"/>
      <c r="BY281" s="24">
        <f>+VLOOKUP(C281,CV!$A$5:$N$896,14,FALSE)</f>
        <v/>
      </c>
      <c r="BZ281" s="24">
        <f>SUBTOTAL(9,BO281:BY281)</f>
        <v/>
      </c>
      <c r="CA281" s="27" t="n"/>
      <c r="CB281" s="27" t="n"/>
      <c r="CC281" s="27" t="n"/>
      <c r="CD281" s="27" t="n"/>
    </row>
    <row r="282">
      <c r="A282" s="19">
        <f>+C282</f>
        <v/>
      </c>
      <c r="B282" s="27">
        <f>+VLOOKUP(A282,'BASE 2540'!$A$2:$B$500,2,FALSE)</f>
        <v/>
      </c>
      <c r="C282" s="27" t="n">
        <v>899180</v>
      </c>
      <c r="D282" s="27" t="n"/>
      <c r="E282" s="27" t="inlineStr">
        <is>
          <t>Martinez</t>
        </is>
      </c>
      <c r="F282" s="27" t="inlineStr">
        <is>
          <t>Gilberto Paulino</t>
        </is>
      </c>
      <c r="G282" s="27">
        <f>+CONCATENATE(D282,"  ",E282," ",F282,)</f>
        <v/>
      </c>
      <c r="H282" s="27" t="inlineStr">
        <is>
          <t>AS</t>
        </is>
      </c>
      <c r="I282" s="27" t="n"/>
      <c r="J282" s="27" t="n">
        <v>2</v>
      </c>
      <c r="K282" s="27" t="inlineStr">
        <is>
          <t>Centro</t>
        </is>
      </c>
      <c r="L282" s="27" t="inlineStr">
        <is>
          <t>TAX</t>
        </is>
      </c>
      <c r="M282" s="27" t="inlineStr">
        <is>
          <t>TAX</t>
        </is>
      </c>
      <c r="N282" s="27" t="inlineStr">
        <is>
          <t>Recomendación</t>
        </is>
      </c>
      <c r="O282" s="27" t="inlineStr">
        <is>
          <t>Conexión UNID</t>
        </is>
      </c>
      <c r="P282" s="27" t="inlineStr">
        <is>
          <t>LIC-EJAD-17</t>
        </is>
      </c>
      <c r="Q282" s="27" t="inlineStr">
        <is>
          <t>LI</t>
        </is>
      </c>
      <c r="R282" s="25" t="n">
        <v>2e+25</v>
      </c>
      <c r="S282" s="27" t="inlineStr">
        <is>
          <t>M</t>
        </is>
      </c>
      <c r="T282" s="27" t="inlineStr">
        <is>
          <t>NI</t>
        </is>
      </c>
      <c r="U282" s="27" t="inlineStr">
        <is>
          <t>-</t>
        </is>
      </c>
      <c r="V282" s="21" t="n">
        <v>45785</v>
      </c>
      <c r="W282" s="27" t="n">
        <v>202540</v>
      </c>
      <c r="X282" s="27" t="inlineStr">
        <is>
          <t>Matutino</t>
        </is>
      </c>
      <c r="Y282" s="27" t="inlineStr">
        <is>
          <t xml:space="preserve"> No especificada</t>
        </is>
      </c>
      <c r="Z282" s="27" t="n"/>
      <c r="AA282" s="27" t="n">
        <v>-5565647017</v>
      </c>
      <c r="AB282" s="27" t="inlineStr">
        <is>
          <t>PAMG920204HMCLRL08</t>
        </is>
      </c>
      <c r="AC282" s="22" t="n">
        <v>32908</v>
      </c>
      <c r="AD282" s="27" t="inlineStr">
        <is>
          <t>30/04/2025 05:53:43 p. m.</t>
        </is>
      </c>
      <c r="AE282" s="23" t="inlineStr">
        <is>
          <t>paulinogilberto682@gmail.com</t>
        </is>
      </c>
      <c r="AF282" s="27" t="inlineStr">
        <is>
          <t>00899180@red.unid.mx</t>
        </is>
      </c>
      <c r="AG282" s="27" t="n">
        <v>4410</v>
      </c>
      <c r="AH282" s="27" t="n">
        <v>60</v>
      </c>
      <c r="AI282" s="27" t="n">
        <v>0</v>
      </c>
      <c r="AJ282" s="27" t="n">
        <v>60</v>
      </c>
      <c r="AK282" s="27" t="n">
        <v>60</v>
      </c>
      <c r="AL282" s="27" t="n">
        <v>90</v>
      </c>
      <c r="AM282" s="27" t="inlineStr">
        <is>
          <t>30/04/2025 06:49:40 p. m.</t>
        </is>
      </c>
      <c r="AN282" s="27" t="n">
        <v>3</v>
      </c>
      <c r="AO282" s="27" t="n">
        <v>60</v>
      </c>
      <c r="AP282" s="27" t="n">
        <v>1980</v>
      </c>
      <c r="AQ282" s="27" t="n">
        <v>60</v>
      </c>
      <c r="AR282" s="27" t="n">
        <v>1980</v>
      </c>
      <c r="AS282" s="27" t="n">
        <v>60</v>
      </c>
      <c r="AT282" s="27" t="n">
        <v>1980</v>
      </c>
      <c r="AU282" s="27" t="n">
        <v>0</v>
      </c>
      <c r="AV282" s="27" t="n">
        <v>0</v>
      </c>
      <c r="AW282" s="27" t="n">
        <v>0</v>
      </c>
      <c r="AX282" s="27" t="n">
        <v>0</v>
      </c>
      <c r="AY282" s="27" t="n">
        <v>0</v>
      </c>
      <c r="AZ282" s="27" t="n">
        <v>0</v>
      </c>
      <c r="BA282" s="27" t="n">
        <v>5</v>
      </c>
      <c r="BB282" s="27" t="n"/>
      <c r="BC282" s="27" t="n">
        <v>202540</v>
      </c>
      <c r="BD282" s="27" t="n">
        <v>9900</v>
      </c>
      <c r="BE282" s="27" t="n">
        <v>3300</v>
      </c>
      <c r="BF282" s="27" t="n">
        <v>990</v>
      </c>
      <c r="BG282" s="27" t="n">
        <v>330</v>
      </c>
      <c r="BH282" s="27" t="inlineStr">
        <is>
          <t>30/04/2025 05:53:43 p. m.</t>
        </is>
      </c>
      <c r="BI282" s="23" t="inlineStr">
        <is>
          <t>7de74cee-86cd-4ec6-b11b-5d70b5416ddf</t>
        </is>
      </c>
      <c r="BJ282" s="27" t="n"/>
      <c r="BK282" s="27" t="n"/>
      <c r="BL282" s="27" t="n"/>
      <c r="BM282" s="27" t="n"/>
      <c r="BN282" s="27" t="n"/>
      <c r="BO282" s="24" t="n"/>
      <c r="BP282" s="24" t="n"/>
      <c r="BQ282" s="24" t="n"/>
      <c r="BR282" s="24" t="n"/>
      <c r="BS282" s="24" t="n"/>
      <c r="BT282" s="24" t="n"/>
      <c r="BU282" s="24" t="n"/>
      <c r="BV282" s="24" t="n"/>
      <c r="BW282" s="24" t="n"/>
      <c r="BX282" s="24" t="n"/>
      <c r="BY282" s="24">
        <f>+VLOOKUP(C282,CV!$A$5:$N$896,14,FALSE)</f>
        <v/>
      </c>
      <c r="BZ282" s="24">
        <f>SUBTOTAL(9,BO282:BY282)</f>
        <v/>
      </c>
      <c r="CA282" s="27" t="n"/>
      <c r="CB282" s="27" t="n"/>
      <c r="CC282" s="27" t="n"/>
      <c r="CD282" s="27" t="n"/>
    </row>
    <row r="283">
      <c r="A283" s="19">
        <f>+C283</f>
        <v/>
      </c>
      <c r="B283" s="27">
        <f>+VLOOKUP(A283,'BASE 2540'!$A$2:$B$500,2,FALSE)</f>
        <v/>
      </c>
      <c r="C283" s="27" t="n">
        <v>899184</v>
      </c>
      <c r="D283" s="27" t="inlineStr">
        <is>
          <t>Perez</t>
        </is>
      </c>
      <c r="E283" s="27" t="inlineStr">
        <is>
          <t>Rivera</t>
        </is>
      </c>
      <c r="F283" s="27" t="inlineStr">
        <is>
          <t>Rosa Isela</t>
        </is>
      </c>
      <c r="G283" s="27">
        <f>+CONCATENATE(D283,"  ",E283," ",F283,)</f>
        <v/>
      </c>
      <c r="H283" s="27" t="inlineStr">
        <is>
          <t>AS</t>
        </is>
      </c>
      <c r="I283" s="27" t="n"/>
      <c r="J283" s="27" t="n">
        <v>2</v>
      </c>
      <c r="K283" s="27" t="inlineStr">
        <is>
          <t>Centro</t>
        </is>
      </c>
      <c r="L283" s="27" t="inlineStr">
        <is>
          <t>TAX</t>
        </is>
      </c>
      <c r="M283" s="27" t="inlineStr">
        <is>
          <t>TAX</t>
        </is>
      </c>
      <c r="N283" s="27" t="inlineStr">
        <is>
          <t>Recomendación</t>
        </is>
      </c>
      <c r="O283" s="27" t="inlineStr">
        <is>
          <t>Conexión UNID</t>
        </is>
      </c>
      <c r="P283" s="27" t="inlineStr">
        <is>
          <t>LIC-EJAD-17</t>
        </is>
      </c>
      <c r="Q283" s="27" t="inlineStr">
        <is>
          <t>LI</t>
        </is>
      </c>
      <c r="R283" s="25" t="n">
        <v>2e+25</v>
      </c>
      <c r="S283" s="27" t="inlineStr">
        <is>
          <t>F</t>
        </is>
      </c>
      <c r="T283" s="27" t="inlineStr">
        <is>
          <t>NI</t>
        </is>
      </c>
      <c r="U283" s="27" t="inlineStr">
        <is>
          <t>-</t>
        </is>
      </c>
      <c r="V283" s="21" t="n">
        <v>45784</v>
      </c>
      <c r="W283" s="27" t="n">
        <v>202540</v>
      </c>
      <c r="X283" s="27" t="inlineStr">
        <is>
          <t>Sabatino</t>
        </is>
      </c>
      <c r="Y283" s="27" t="inlineStr">
        <is>
          <t xml:space="preserve"> No especificada</t>
        </is>
      </c>
      <c r="Z283" s="27" t="n"/>
      <c r="AA283" s="27" t="n">
        <v>-9541292835</v>
      </c>
      <c r="AB283" s="27" t="inlineStr">
        <is>
          <t>PERR010923MDFRVSA5</t>
        </is>
      </c>
      <c r="AC283" s="22" t="n">
        <v>37157</v>
      </c>
      <c r="AD283" s="27" t="inlineStr">
        <is>
          <t>30/04/2025 06:38:37 p. m.</t>
        </is>
      </c>
      <c r="AE283" s="23" t="inlineStr">
        <is>
          <t>perezriverarosaisela@gmail.com</t>
        </is>
      </c>
      <c r="AF283" s="27" t="inlineStr">
        <is>
          <t>00899184@red.unid.mx</t>
        </is>
      </c>
      <c r="AG283" s="27" t="n">
        <v>71700</v>
      </c>
      <c r="AH283" s="27" t="n">
        <v>60</v>
      </c>
      <c r="AI283" s="27" t="n">
        <v>0</v>
      </c>
      <c r="AJ283" s="27" t="n">
        <v>60</v>
      </c>
      <c r="AK283" s="27" t="n">
        <v>60</v>
      </c>
      <c r="AL283" s="27" t="n">
        <v>90</v>
      </c>
      <c r="AM283" s="27" t="inlineStr">
        <is>
          <t>30/04/2025 06:49:11 p. m.</t>
        </is>
      </c>
      <c r="AN283" s="27" t="n">
        <v>3</v>
      </c>
      <c r="AO283" s="27" t="n">
        <v>60</v>
      </c>
      <c r="AP283" s="27" t="n">
        <v>1980</v>
      </c>
      <c r="AQ283" s="27" t="n">
        <v>60</v>
      </c>
      <c r="AR283" s="27" t="n">
        <v>1980</v>
      </c>
      <c r="AS283" s="27" t="n">
        <v>60</v>
      </c>
      <c r="AT283" s="27" t="n">
        <v>1980</v>
      </c>
      <c r="AU283" s="27" t="n">
        <v>0</v>
      </c>
      <c r="AV283" s="27" t="n">
        <v>0</v>
      </c>
      <c r="AW283" s="27" t="n">
        <v>0</v>
      </c>
      <c r="AX283" s="27" t="n">
        <v>0</v>
      </c>
      <c r="AY283" s="27" t="n">
        <v>0</v>
      </c>
      <c r="AZ283" s="27" t="n">
        <v>0</v>
      </c>
      <c r="BA283" s="27" t="n">
        <v>5</v>
      </c>
      <c r="BB283" s="27" t="n"/>
      <c r="BC283" s="27" t="n">
        <v>202540</v>
      </c>
      <c r="BD283" s="27" t="n">
        <v>9900</v>
      </c>
      <c r="BE283" s="27" t="n">
        <v>3300</v>
      </c>
      <c r="BF283" s="27" t="n">
        <v>990</v>
      </c>
      <c r="BG283" s="27" t="n">
        <v>330</v>
      </c>
      <c r="BH283" s="27" t="inlineStr">
        <is>
          <t>30/04/2025 06:38:37 p. m.</t>
        </is>
      </c>
      <c r="BI283" s="23" t="inlineStr">
        <is>
          <t>6c3bd1bc-b7bc-4662-947b-58db78bff59d</t>
        </is>
      </c>
      <c r="BJ283" s="27" t="n"/>
      <c r="BK283" s="27" t="n"/>
      <c r="BL283" s="27" t="n"/>
      <c r="BM283" s="27" t="n"/>
      <c r="BN283" s="27" t="n"/>
      <c r="BO283" s="24" t="n"/>
      <c r="BP283" s="24" t="n"/>
      <c r="BQ283" s="24" t="n"/>
      <c r="BR283" s="24" t="n"/>
      <c r="BS283" s="24" t="n"/>
      <c r="BT283" s="24" t="n"/>
      <c r="BU283" s="24" t="n"/>
      <c r="BV283" s="24" t="n"/>
      <c r="BW283" s="24" t="n"/>
      <c r="BX283" s="24" t="n"/>
      <c r="BY283" s="24">
        <f>+VLOOKUP(C283,CV!$A$5:$N$896,14,FALSE)</f>
        <v/>
      </c>
      <c r="BZ283" s="24">
        <f>SUBTOTAL(9,BO283:BY283)</f>
        <v/>
      </c>
      <c r="CA283" s="27" t="n"/>
      <c r="CB283" s="27" t="n"/>
      <c r="CC283" s="27" t="n"/>
      <c r="CD283" s="27" t="n"/>
    </row>
    <row r="284">
      <c r="A284" s="19">
        <f>+C284</f>
        <v/>
      </c>
      <c r="B284" s="27">
        <f>+VLOOKUP(A284,'BASE 2540'!$A$2:$B$500,2,FALSE)</f>
        <v/>
      </c>
      <c r="C284" s="27" t="n">
        <v>899190</v>
      </c>
      <c r="D284" s="27" t="inlineStr">
        <is>
          <t>Estrada</t>
        </is>
      </c>
      <c r="E284" s="27" t="inlineStr">
        <is>
          <t>Rodriguez</t>
        </is>
      </c>
      <c r="F284" s="27" t="inlineStr">
        <is>
          <t xml:space="preserve">Diana </t>
        </is>
      </c>
      <c r="G284" s="27">
        <f>+CONCATENATE(D284,"  ",E284," ",F284,)</f>
        <v/>
      </c>
      <c r="H284" s="27" t="inlineStr">
        <is>
          <t>AS</t>
        </is>
      </c>
      <c r="I284" s="27" t="n"/>
      <c r="J284" s="27" t="n">
        <v>2</v>
      </c>
      <c r="K284" s="27" t="inlineStr">
        <is>
          <t>Centro</t>
        </is>
      </c>
      <c r="L284" s="27" t="inlineStr">
        <is>
          <t>TAX</t>
        </is>
      </c>
      <c r="M284" s="27" t="inlineStr">
        <is>
          <t>TAX</t>
        </is>
      </c>
      <c r="N284" s="27" t="inlineStr">
        <is>
          <t>Promoción</t>
        </is>
      </c>
      <c r="O284" s="27" t="inlineStr">
        <is>
          <t>Sesión informativa</t>
        </is>
      </c>
      <c r="P284" s="27" t="inlineStr">
        <is>
          <t>LIC-EJAD-17</t>
        </is>
      </c>
      <c r="Q284" s="27" t="inlineStr">
        <is>
          <t>LI</t>
        </is>
      </c>
      <c r="R284" s="25" t="n">
        <v>2e+25</v>
      </c>
      <c r="S284" s="27" t="inlineStr">
        <is>
          <t>F</t>
        </is>
      </c>
      <c r="T284" s="27" t="inlineStr">
        <is>
          <t>NI</t>
        </is>
      </c>
      <c r="U284" s="27" t="inlineStr">
        <is>
          <t>-</t>
        </is>
      </c>
      <c r="V284" s="21" t="n">
        <v>45791</v>
      </c>
      <c r="W284" s="27" t="n">
        <v>202540</v>
      </c>
      <c r="X284" s="27" t="inlineStr">
        <is>
          <t>Sin horario</t>
        </is>
      </c>
      <c r="Y284" s="27" t="inlineStr">
        <is>
          <t xml:space="preserve"> No especificada</t>
        </is>
      </c>
      <c r="Z284" s="27" t="n"/>
      <c r="AA284" s="27" t="n"/>
      <c r="AB284" s="27" t="inlineStr">
        <is>
          <t>EARD950121MDFSDN01</t>
        </is>
      </c>
      <c r="AC284" s="22" t="n">
        <v>34720</v>
      </c>
      <c r="AD284" s="27" t="inlineStr">
        <is>
          <t>30/04/2025 06:08:52 p. m.</t>
        </is>
      </c>
      <c r="AE284" s="23" t="inlineStr">
        <is>
          <t>diana171607@gmail.com</t>
        </is>
      </c>
      <c r="AF284" s="27" t="inlineStr">
        <is>
          <t>00899190@red.unid.mx</t>
        </is>
      </c>
      <c r="AG284" s="27" t="n">
        <v>4440</v>
      </c>
      <c r="AH284" s="27" t="n">
        <v>0</v>
      </c>
      <c r="AI284" s="27" t="n">
        <v>0</v>
      </c>
      <c r="AJ284" s="27" t="n">
        <v>0</v>
      </c>
      <c r="AK284" s="27" t="n">
        <v>60</v>
      </c>
      <c r="AL284" s="27" t="n">
        <v>90</v>
      </c>
      <c r="AM284" s="27" t="inlineStr">
        <is>
          <t>14/05/2025 04:07:06 p. m.</t>
        </is>
      </c>
      <c r="AN284" s="27" t="n">
        <v>3</v>
      </c>
      <c r="AO284" s="27" t="n">
        <v>0</v>
      </c>
      <c r="AP284" s="27" t="n">
        <v>0</v>
      </c>
      <c r="AQ284" s="27" t="n">
        <v>0</v>
      </c>
      <c r="AR284" s="27" t="n">
        <v>0</v>
      </c>
      <c r="AS284" s="27" t="n">
        <v>0</v>
      </c>
      <c r="AT284" s="27" t="n">
        <v>0</v>
      </c>
      <c r="AU284" s="27" t="n">
        <v>0</v>
      </c>
      <c r="AV284" s="27" t="n">
        <v>0</v>
      </c>
      <c r="AW284" s="27" t="n">
        <v>0</v>
      </c>
      <c r="AX284" s="27" t="n">
        <v>0</v>
      </c>
      <c r="AY284" s="27" t="n">
        <v>0</v>
      </c>
      <c r="AZ284" s="27" t="n">
        <v>0</v>
      </c>
      <c r="BA284" s="27" t="n">
        <v>5</v>
      </c>
      <c r="BB284" s="27" t="n"/>
      <c r="BC284" s="27" t="n">
        <v>202540</v>
      </c>
      <c r="BD284" s="27" t="n">
        <v>9900</v>
      </c>
      <c r="BE284" s="27" t="n">
        <v>3300</v>
      </c>
      <c r="BF284" s="27" t="n">
        <v>990</v>
      </c>
      <c r="BG284" s="27" t="n">
        <v>330</v>
      </c>
      <c r="BH284" s="27" t="inlineStr">
        <is>
          <t>30/04/2025 06:08:52 p. m.</t>
        </is>
      </c>
      <c r="BI284" s="23" t="inlineStr">
        <is>
          <t>cd99e9bd-efa8-43aa-804b-1ff8d258701d</t>
        </is>
      </c>
      <c r="BJ284" s="27" t="n"/>
      <c r="BK284" s="27" t="n"/>
      <c r="BL284" s="27" t="n"/>
      <c r="BM284" s="27" t="n"/>
      <c r="BN284" s="27" t="n"/>
      <c r="BO284" s="24" t="n"/>
      <c r="BP284" s="24" t="n"/>
      <c r="BQ284" s="24" t="n"/>
      <c r="BR284" s="24" t="n"/>
      <c r="BS284" s="24" t="n"/>
      <c r="BT284" s="24" t="n"/>
      <c r="BU284" s="24" t="n"/>
      <c r="BV284" s="24" t="n"/>
      <c r="BW284" s="24" t="n"/>
      <c r="BX284" s="24" t="n"/>
      <c r="BY284" s="24">
        <f>+VLOOKUP(C284,CV!$A$5:$N$896,14,FALSE)</f>
        <v/>
      </c>
      <c r="BZ284" s="24">
        <f>SUBTOTAL(9,BO284:BY284)</f>
        <v/>
      </c>
      <c r="CA284" s="27" t="n"/>
      <c r="CB284" s="27" t="n"/>
      <c r="CC284" s="27" t="n"/>
      <c r="CD284" s="27" t="n"/>
    </row>
    <row r="285">
      <c r="A285" s="19">
        <f>+C285</f>
        <v/>
      </c>
      <c r="B285" s="27">
        <f>+VLOOKUP(A285,'BASE 2540'!$A$2:$B$500,2,FALSE)</f>
        <v/>
      </c>
      <c r="C285" s="27" t="n">
        <v>899670</v>
      </c>
      <c r="D285" s="27" t="inlineStr">
        <is>
          <t>TALANGO</t>
        </is>
      </c>
      <c r="E285" s="27" t="inlineStr">
        <is>
          <t>SANCHEZ</t>
        </is>
      </c>
      <c r="F285" s="27" t="inlineStr">
        <is>
          <t>MARIA GUADALUPE</t>
        </is>
      </c>
      <c r="G285" s="27">
        <f>+CONCATENATE(D285,"  ",E285," ",F285,)</f>
        <v/>
      </c>
      <c r="H285" s="27" t="inlineStr">
        <is>
          <t>AS</t>
        </is>
      </c>
      <c r="I285" s="27" t="n"/>
      <c r="J285" s="27" t="n">
        <v>2</v>
      </c>
      <c r="K285" s="27" t="inlineStr">
        <is>
          <t>Centro</t>
        </is>
      </c>
      <c r="L285" s="27" t="inlineStr">
        <is>
          <t>TAX</t>
        </is>
      </c>
      <c r="M285" s="27" t="inlineStr">
        <is>
          <t>TAX</t>
        </is>
      </c>
      <c r="N285" s="27" t="inlineStr">
        <is>
          <t>Recomendación</t>
        </is>
      </c>
      <c r="O285" s="27" t="inlineStr">
        <is>
          <t>Módulo</t>
        </is>
      </c>
      <c r="P285" s="27" t="inlineStr">
        <is>
          <t>LIC-EJAD-17</t>
        </is>
      </c>
      <c r="Q285" s="27" t="inlineStr">
        <is>
          <t>LI</t>
        </is>
      </c>
      <c r="R285" s="25" t="n">
        <v>2e+25</v>
      </c>
      <c r="S285" s="27" t="inlineStr">
        <is>
          <t>F</t>
        </is>
      </c>
      <c r="T285" s="27" t="inlineStr">
        <is>
          <t>NI</t>
        </is>
      </c>
      <c r="U285" s="27" t="inlineStr">
        <is>
          <t>-</t>
        </is>
      </c>
      <c r="V285" s="21" t="n">
        <v>45785</v>
      </c>
      <c r="W285" s="27" t="n">
        <v>202540</v>
      </c>
      <c r="X285" s="27" t="inlineStr">
        <is>
          <t>Sabatino</t>
        </is>
      </c>
      <c r="Y285" s="27" t="inlineStr">
        <is>
          <t xml:space="preserve"> No especificada</t>
        </is>
      </c>
      <c r="Z285" s="27" t="n"/>
      <c r="AA285" s="27" t="n">
        <v>-5614357756</v>
      </c>
      <c r="AB285" s="27" t="inlineStr">
        <is>
          <t>TASG901128MMCLND07</t>
        </is>
      </c>
      <c r="AC285" s="22" t="n">
        <v>33205</v>
      </c>
      <c r="AD285" s="27" t="inlineStr">
        <is>
          <t>05/05/2025 07:37:12 p. m.</t>
        </is>
      </c>
      <c r="AE285" s="23" t="inlineStr">
        <is>
          <t>mtalangosanchez@gmail.com</t>
        </is>
      </c>
      <c r="AF285" s="27" t="inlineStr">
        <is>
          <t>00899670@red.unid.mx</t>
        </is>
      </c>
      <c r="AG285" s="27" t="n">
        <v>13420</v>
      </c>
      <c r="AH285" s="27" t="n">
        <v>60</v>
      </c>
      <c r="AI285" s="27" t="n">
        <v>0</v>
      </c>
      <c r="AJ285" s="27" t="n">
        <v>60</v>
      </c>
      <c r="AK285" s="27" t="n">
        <v>60</v>
      </c>
      <c r="AL285" s="27" t="n">
        <v>90</v>
      </c>
      <c r="AM285" s="27" t="inlineStr">
        <is>
          <t>06/05/2025 10:00:41 a. m.</t>
        </is>
      </c>
      <c r="AN285" s="27" t="n">
        <v>3</v>
      </c>
      <c r="AO285" s="27" t="n">
        <v>60</v>
      </c>
      <c r="AP285" s="27" t="n">
        <v>1980</v>
      </c>
      <c r="AQ285" s="27" t="n">
        <v>60</v>
      </c>
      <c r="AR285" s="27" t="n">
        <v>1980</v>
      </c>
      <c r="AS285" s="27" t="n">
        <v>60</v>
      </c>
      <c r="AT285" s="27" t="n">
        <v>1980</v>
      </c>
      <c r="AU285" s="27" t="n">
        <v>0</v>
      </c>
      <c r="AV285" s="27" t="n">
        <v>0</v>
      </c>
      <c r="AW285" s="27" t="n">
        <v>0</v>
      </c>
      <c r="AX285" s="27" t="n">
        <v>0</v>
      </c>
      <c r="AY285" s="27" t="n">
        <v>0</v>
      </c>
      <c r="AZ285" s="27" t="n">
        <v>0</v>
      </c>
      <c r="BA285" s="27" t="n">
        <v>5</v>
      </c>
      <c r="BB285" s="27" t="n"/>
      <c r="BC285" s="27" t="n">
        <v>202540</v>
      </c>
      <c r="BD285" s="27" t="n">
        <v>9900</v>
      </c>
      <c r="BE285" s="27" t="n">
        <v>3300</v>
      </c>
      <c r="BF285" s="27" t="n">
        <v>990</v>
      </c>
      <c r="BG285" s="27" t="n">
        <v>330</v>
      </c>
      <c r="BH285" s="27" t="inlineStr">
        <is>
          <t>05/05/2025 07:37:12 p. m.</t>
        </is>
      </c>
      <c r="BI285" s="23" t="inlineStr">
        <is>
          <t>c8b4f5c6-d4c8-478e-b164-94072771dc1c</t>
        </is>
      </c>
      <c r="BJ285" s="27" t="n"/>
      <c r="BK285" s="27" t="n"/>
      <c r="BL285" s="27" t="n"/>
      <c r="BM285" s="27" t="n"/>
      <c r="BN285" s="27" t="n"/>
      <c r="BO285" s="24" t="n"/>
      <c r="BP285" s="24" t="n"/>
      <c r="BQ285" s="24" t="n"/>
      <c r="BR285" s="24" t="n"/>
      <c r="BS285" s="24" t="n"/>
      <c r="BT285" s="24" t="n"/>
      <c r="BU285" s="24" t="n"/>
      <c r="BV285" s="24" t="n"/>
      <c r="BW285" s="24" t="n"/>
      <c r="BX285" s="24" t="n"/>
      <c r="BY285" s="24">
        <f>+VLOOKUP(C285,CV!$A$5:$N$896,14,FALSE)</f>
        <v/>
      </c>
      <c r="BZ285" s="24">
        <f>SUBTOTAL(9,BO285:BY285)</f>
        <v/>
      </c>
      <c r="CA285" s="27" t="n"/>
      <c r="CB285" s="27" t="n"/>
      <c r="CC285" s="27" t="n"/>
      <c r="CD285" s="27" t="n"/>
    </row>
    <row r="286">
      <c r="A286" s="19">
        <f>+C286</f>
        <v/>
      </c>
      <c r="B286" s="27">
        <f>+VLOOKUP(A286,'BASE 2540'!$A$2:$B$500,2,FALSE)</f>
        <v/>
      </c>
      <c r="C286" s="27" t="n">
        <v>900320</v>
      </c>
      <c r="D286" s="27" t="inlineStr">
        <is>
          <t>CAMPOS</t>
        </is>
      </c>
      <c r="E286" s="27" t="inlineStr">
        <is>
          <t>RODRIGUEZ</t>
        </is>
      </c>
      <c r="F286" s="27" t="inlineStr">
        <is>
          <t>NANCY JAQUELINE</t>
        </is>
      </c>
      <c r="G286" s="27">
        <f>+CONCATENATE(D286,"  ",E286," ",F286,)</f>
        <v/>
      </c>
      <c r="H286" s="27" t="inlineStr">
        <is>
          <t>AS</t>
        </is>
      </c>
      <c r="I286" s="27" t="n"/>
      <c r="J286" s="27" t="n">
        <v>2</v>
      </c>
      <c r="K286" s="27" t="inlineStr">
        <is>
          <t>Centro</t>
        </is>
      </c>
      <c r="L286" s="27" t="inlineStr">
        <is>
          <t>TAX</t>
        </is>
      </c>
      <c r="M286" s="27" t="inlineStr">
        <is>
          <t>TAX</t>
        </is>
      </c>
      <c r="N286" s="27" t="n"/>
      <c r="O286" s="27" t="n"/>
      <c r="P286" s="27" t="inlineStr">
        <is>
          <t>MAE-MADP-22</t>
        </is>
      </c>
      <c r="Q286" s="27" t="inlineStr">
        <is>
          <t>MA</t>
        </is>
      </c>
      <c r="R286" s="27" t="inlineStr">
        <is>
          <t>2O25</t>
        </is>
      </c>
      <c r="S286" s="27" t="inlineStr">
        <is>
          <t>F</t>
        </is>
      </c>
      <c r="T286" s="27" t="inlineStr">
        <is>
          <t>NI</t>
        </is>
      </c>
      <c r="U286" s="27" t="inlineStr">
        <is>
          <t>-</t>
        </is>
      </c>
      <c r="V286" s="21" t="n">
        <v>45790</v>
      </c>
      <c r="W286" s="27" t="n">
        <v>202540</v>
      </c>
      <c r="X286" s="27" t="inlineStr">
        <is>
          <t>Matutino</t>
        </is>
      </c>
      <c r="Y286" s="27" t="inlineStr">
        <is>
          <t xml:space="preserve"> No especificada</t>
        </is>
      </c>
      <c r="Z286" s="27" t="n"/>
      <c r="AA286" s="27" t="n">
        <v>-5578400589</v>
      </c>
      <c r="AB286" s="27" t="inlineStr">
        <is>
          <t>CARN950531MDFMDN08</t>
        </is>
      </c>
      <c r="AC286" s="22" t="n">
        <v>34850</v>
      </c>
      <c r="AD286" s="27" t="inlineStr">
        <is>
          <t>09/05/2025 06:07:04 p. m.</t>
        </is>
      </c>
      <c r="AE286" s="23" t="inlineStr">
        <is>
          <t>jaqnancy@gmail.com</t>
        </is>
      </c>
      <c r="AF286" s="27" t="inlineStr">
        <is>
          <t>00900320@red.unid.mx</t>
        </is>
      </c>
      <c r="AG286" s="27" t="n">
        <v>16038</v>
      </c>
      <c r="AH286" s="27" t="n">
        <v>60</v>
      </c>
      <c r="AI286" s="27" t="n">
        <v>0</v>
      </c>
      <c r="AJ286" s="27" t="n">
        <v>60</v>
      </c>
      <c r="AK286" s="27" t="n">
        <v>60</v>
      </c>
      <c r="AL286" s="27" t="n">
        <v>90</v>
      </c>
      <c r="AM286" s="27" t="inlineStr">
        <is>
          <t>10/05/2025 03:21:06 a. m.</t>
        </is>
      </c>
      <c r="AN286" s="27" t="n">
        <v>4</v>
      </c>
      <c r="AO286" s="27" t="n">
        <v>60</v>
      </c>
      <c r="AP286" s="27" t="n">
        <v>3840</v>
      </c>
      <c r="AQ286" s="27" t="n">
        <v>60</v>
      </c>
      <c r="AR286" s="27" t="n">
        <v>3840</v>
      </c>
      <c r="AS286" s="27" t="n">
        <v>60</v>
      </c>
      <c r="AT286" s="27" t="n">
        <v>3840</v>
      </c>
      <c r="AU286" s="27" t="n">
        <v>60</v>
      </c>
      <c r="AV286" s="27" t="n">
        <v>3840</v>
      </c>
      <c r="AW286" s="27" t="n">
        <v>0</v>
      </c>
      <c r="AX286" s="27" t="n">
        <v>0</v>
      </c>
      <c r="AY286" s="27" t="n">
        <v>0</v>
      </c>
      <c r="AZ286" s="27" t="n">
        <v>0</v>
      </c>
      <c r="BA286" s="27" t="n">
        <v>3</v>
      </c>
      <c r="BB286" s="27" t="n"/>
      <c r="BC286" s="27" t="n">
        <v>202540</v>
      </c>
      <c r="BD286" s="27" t="n">
        <v>25600</v>
      </c>
      <c r="BE286" s="27" t="n">
        <v>6400</v>
      </c>
      <c r="BF286" s="27" t="n">
        <v>2560</v>
      </c>
      <c r="BG286" s="27" t="n">
        <v>640</v>
      </c>
      <c r="BH286" s="27" t="inlineStr">
        <is>
          <t>09/05/2025 06:07:04 p. m.</t>
        </is>
      </c>
      <c r="BI286" s="23" t="inlineStr">
        <is>
          <t>fa5a7137-0e42-43c4-9890-79209cf58969</t>
        </is>
      </c>
      <c r="BJ286" s="27" t="n"/>
      <c r="BK286" s="27" t="n"/>
      <c r="BL286" s="27" t="n"/>
      <c r="BM286" s="27" t="n"/>
      <c r="BN286" s="27" t="n"/>
      <c r="BO286" s="24" t="n"/>
      <c r="BP286" s="24" t="n"/>
      <c r="BQ286" s="24" t="n"/>
      <c r="BR286" s="24" t="n"/>
      <c r="BS286" s="24" t="n"/>
      <c r="BT286" s="24" t="n"/>
      <c r="BU286" s="24" t="n"/>
      <c r="BV286" s="24" t="n"/>
      <c r="BW286" s="24" t="n"/>
      <c r="BX286" s="24" t="n"/>
      <c r="BY286" s="24">
        <f>+VLOOKUP(C286,CV!$A$5:$N$896,14,FALSE)</f>
        <v/>
      </c>
      <c r="BZ286" s="24">
        <f>SUBTOTAL(9,BO286:BY286)</f>
        <v/>
      </c>
      <c r="CA286" s="27" t="n"/>
      <c r="CB286" s="27" t="n"/>
      <c r="CC286" s="27" t="n"/>
      <c r="CD286" s="27" t="n"/>
    </row>
    <row r="287">
      <c r="A287" s="19">
        <f>+C287</f>
        <v/>
      </c>
      <c r="B287" s="27">
        <f>+VLOOKUP(A287,'BASE 2540'!$A$2:$B$500,2,FALSE)</f>
        <v/>
      </c>
      <c r="C287" s="27" t="n">
        <v>900760</v>
      </c>
      <c r="D287" s="27" t="inlineStr">
        <is>
          <t>Valdez</t>
        </is>
      </c>
      <c r="E287" s="27" t="inlineStr">
        <is>
          <t>Palma</t>
        </is>
      </c>
      <c r="F287" s="27" t="inlineStr">
        <is>
          <t>Claudia Jazmín</t>
        </is>
      </c>
      <c r="G287" s="27">
        <f>+CONCATENATE(D287,"  ",E287," ",F287,)</f>
        <v/>
      </c>
      <c r="H287" s="27" t="inlineStr">
        <is>
          <t>AS</t>
        </is>
      </c>
      <c r="I287" s="27" t="n"/>
      <c r="J287" s="27" t="n">
        <v>2</v>
      </c>
      <c r="K287" s="27" t="inlineStr">
        <is>
          <t>Centro</t>
        </is>
      </c>
      <c r="L287" s="27" t="inlineStr">
        <is>
          <t>TAX</t>
        </is>
      </c>
      <c r="M287" s="27" t="inlineStr">
        <is>
          <t>TAX</t>
        </is>
      </c>
      <c r="N287" s="27" t="n"/>
      <c r="O287" s="27" t="n"/>
      <c r="P287" s="27" t="inlineStr">
        <is>
          <t>LIC-EJAD-17</t>
        </is>
      </c>
      <c r="Q287" s="27" t="inlineStr">
        <is>
          <t>LI</t>
        </is>
      </c>
      <c r="R287" s="25" t="n">
        <v>2e+25</v>
      </c>
      <c r="S287" s="27" t="inlineStr">
        <is>
          <t>F</t>
        </is>
      </c>
      <c r="T287" s="27" t="inlineStr">
        <is>
          <t>NI</t>
        </is>
      </c>
      <c r="U287" s="27" t="inlineStr">
        <is>
          <t>-</t>
        </is>
      </c>
      <c r="V287" s="21" t="n">
        <v>45791</v>
      </c>
      <c r="W287" s="27" t="n">
        <v>202540</v>
      </c>
      <c r="X287" s="27" t="inlineStr">
        <is>
          <t>Sabatino</t>
        </is>
      </c>
      <c r="Y287" s="27" t="inlineStr">
        <is>
          <t xml:space="preserve"> No especificada</t>
        </is>
      </c>
      <c r="Z287" s="27" t="n"/>
      <c r="AA287" s="27" t="n">
        <v>-7224755163</v>
      </c>
      <c r="AB287" s="27" t="inlineStr">
        <is>
          <t>VAPC031028MMCLLLA1</t>
        </is>
      </c>
      <c r="AC287" s="22" t="n">
        <v>37922</v>
      </c>
      <c r="AD287" s="27" t="inlineStr">
        <is>
          <t>13/05/2025 04:09:22 p. m.</t>
        </is>
      </c>
      <c r="AE287" s="23" t="inlineStr">
        <is>
          <t>claudiajazmin63@gmail.com</t>
        </is>
      </c>
      <c r="AF287" s="27" t="inlineStr">
        <is>
          <t>00900760@red.unid.mx</t>
        </is>
      </c>
      <c r="AG287" s="27" t="n">
        <v>50285</v>
      </c>
      <c r="AH287" s="27" t="n">
        <v>60</v>
      </c>
      <c r="AI287" s="27" t="n">
        <v>0</v>
      </c>
      <c r="AJ287" s="27" t="n">
        <v>60</v>
      </c>
      <c r="AK287" s="27" t="n">
        <v>60</v>
      </c>
      <c r="AL287" s="27" t="n">
        <v>90</v>
      </c>
      <c r="AM287" s="27" t="inlineStr">
        <is>
          <t>13/05/2025 11:10:35 p. m.</t>
        </is>
      </c>
      <c r="AN287" s="27" t="n">
        <v>3</v>
      </c>
      <c r="AO287" s="27" t="n">
        <v>60</v>
      </c>
      <c r="AP287" s="27" t="n">
        <v>0</v>
      </c>
      <c r="AQ287" s="27" t="n">
        <v>60</v>
      </c>
      <c r="AR287" s="27" t="n">
        <v>0</v>
      </c>
      <c r="AS287" s="27" t="n">
        <v>60</v>
      </c>
      <c r="AT287" s="27" t="n">
        <v>0</v>
      </c>
      <c r="AU287" s="27" t="n">
        <v>0</v>
      </c>
      <c r="AV287" s="27" t="n">
        <v>0</v>
      </c>
      <c r="AW287" s="27" t="n">
        <v>0</v>
      </c>
      <c r="AX287" s="27" t="n">
        <v>0</v>
      </c>
      <c r="AY287" s="27" t="n">
        <v>0</v>
      </c>
      <c r="AZ287" s="27" t="n">
        <v>0</v>
      </c>
      <c r="BA287" s="27" t="n">
        <v>5</v>
      </c>
      <c r="BB287" s="27" t="n"/>
      <c r="BC287" s="27" t="n">
        <v>202540</v>
      </c>
      <c r="BD287" s="27" t="n">
        <v>9900</v>
      </c>
      <c r="BE287" s="27" t="n">
        <v>3300</v>
      </c>
      <c r="BF287" s="27" t="n">
        <v>990</v>
      </c>
      <c r="BG287" s="27" t="n">
        <v>330</v>
      </c>
      <c r="BH287" s="27" t="inlineStr">
        <is>
          <t>13/05/2025 04:09:22 p. m.</t>
        </is>
      </c>
      <c r="BI287" s="23" t="inlineStr">
        <is>
          <t>ae72ef84-0219-470c-8a22-73906443b257</t>
        </is>
      </c>
      <c r="BJ287" s="27" t="n"/>
      <c r="BK287" s="27" t="n"/>
      <c r="BL287" s="27" t="n"/>
      <c r="BM287" s="27" t="n"/>
      <c r="BN287" s="27" t="n"/>
      <c r="BO287" s="24" t="n"/>
      <c r="BP287" s="24" t="n"/>
      <c r="BQ287" s="24" t="n"/>
      <c r="BR287" s="24" t="n"/>
      <c r="BS287" s="24" t="n"/>
      <c r="BT287" s="24" t="n"/>
      <c r="BU287" s="24" t="n"/>
      <c r="BV287" s="24" t="n"/>
      <c r="BW287" s="24" t="n"/>
      <c r="BX287" s="24" t="n"/>
      <c r="BY287" s="24">
        <f>+VLOOKUP(C287,CV!$A$5:$N$896,14,FALSE)</f>
        <v/>
      </c>
      <c r="BZ287" s="24">
        <f>SUBTOTAL(9,BO287:BY287)</f>
        <v/>
      </c>
      <c r="CA287" s="27" t="n"/>
      <c r="CB287" s="27" t="n"/>
      <c r="CC287" s="27" t="n"/>
      <c r="CD287" s="27" t="n"/>
    </row>
    <row r="288">
      <c r="A288" s="19">
        <f>+C288</f>
        <v/>
      </c>
      <c r="B288" s="27">
        <f>+VLOOKUP(A288,'BASE 2540'!$A$2:$B$500,2,FALSE)</f>
        <v/>
      </c>
      <c r="C288" s="27" t="n">
        <v>901571</v>
      </c>
      <c r="D288" s="27" t="inlineStr">
        <is>
          <t>Cornejo</t>
        </is>
      </c>
      <c r="E288" s="27" t="inlineStr">
        <is>
          <t>Castillo</t>
        </is>
      </c>
      <c r="F288" s="27" t="inlineStr">
        <is>
          <t>Xrysw Yamil</t>
        </is>
      </c>
      <c r="G288" s="27">
        <f>+CONCATENATE(D288,"  ",E288," ",F288,)</f>
        <v/>
      </c>
      <c r="H288" s="27" t="inlineStr">
        <is>
          <t>AS</t>
        </is>
      </c>
      <c r="I288" s="27" t="n"/>
      <c r="J288" s="27" t="n">
        <v>2</v>
      </c>
      <c r="K288" s="27" t="inlineStr">
        <is>
          <t>Centro</t>
        </is>
      </c>
      <c r="L288" s="27" t="inlineStr">
        <is>
          <t>TAX</t>
        </is>
      </c>
      <c r="M288" s="27" t="inlineStr">
        <is>
          <t>TAX</t>
        </is>
      </c>
      <c r="N288" s="27" t="n"/>
      <c r="O288" s="27" t="n"/>
      <c r="P288" s="27" t="inlineStr">
        <is>
          <t>LIC-EJAD-17</t>
        </is>
      </c>
      <c r="Q288" s="27" t="inlineStr">
        <is>
          <t>LI</t>
        </is>
      </c>
      <c r="R288" s="25" t="n">
        <v>2e+25</v>
      </c>
      <c r="S288" s="27" t="inlineStr">
        <is>
          <t>F</t>
        </is>
      </c>
      <c r="T288" s="27" t="inlineStr">
        <is>
          <t>NI</t>
        </is>
      </c>
      <c r="U288" s="27" t="inlineStr">
        <is>
          <t>-</t>
        </is>
      </c>
      <c r="V288" s="21" t="n">
        <v>45801</v>
      </c>
      <c r="W288" s="27" t="n">
        <v>202540</v>
      </c>
      <c r="X288" s="27" t="inlineStr">
        <is>
          <t>Sabatino</t>
        </is>
      </c>
      <c r="Y288" s="27" t="inlineStr">
        <is>
          <t xml:space="preserve"> No especificada</t>
        </is>
      </c>
      <c r="Z288" s="27" t="n"/>
      <c r="AA288" s="27" t="n">
        <v>-5525066260</v>
      </c>
      <c r="AB288" s="27" t="inlineStr">
        <is>
          <t>COCX000328HDFRSRA5</t>
        </is>
      </c>
      <c r="AC288" s="22" t="n">
        <v>36613</v>
      </c>
      <c r="AD288" s="27" t="inlineStr">
        <is>
          <t>22/05/2025 03:08:34 p. m.</t>
        </is>
      </c>
      <c r="AE288" s="23" t="inlineStr">
        <is>
          <t>xryswyamilcxc@gmail.com</t>
        </is>
      </c>
      <c r="AF288" s="27" t="inlineStr">
        <is>
          <t>00901571@red.unid.mx</t>
        </is>
      </c>
      <c r="AG288" s="27" t="n"/>
      <c r="AH288" s="27" t="n">
        <v>45</v>
      </c>
      <c r="AI288" s="27" t="n">
        <v>0</v>
      </c>
      <c r="AJ288" s="27" t="n">
        <v>45</v>
      </c>
      <c r="AK288" s="27" t="n">
        <v>45</v>
      </c>
      <c r="AL288" s="27" t="n">
        <v>70</v>
      </c>
      <c r="AM288" s="27" t="inlineStr">
        <is>
          <t>21/05/2025 05:08:52 p. m.</t>
        </is>
      </c>
      <c r="AN288" s="27" t="n">
        <v>3</v>
      </c>
      <c r="AO288" s="27" t="n">
        <v>45</v>
      </c>
      <c r="AP288" s="27" t="n">
        <v>0</v>
      </c>
      <c r="AQ288" s="27" t="n">
        <v>45</v>
      </c>
      <c r="AR288" s="27" t="n">
        <v>0</v>
      </c>
      <c r="AS288" s="27" t="n">
        <v>45</v>
      </c>
      <c r="AT288" s="27" t="n">
        <v>0</v>
      </c>
      <c r="AU288" s="27" t="n">
        <v>0</v>
      </c>
      <c r="AV288" s="27" t="n">
        <v>0</v>
      </c>
      <c r="AW288" s="27" t="n">
        <v>0</v>
      </c>
      <c r="AX288" s="27" t="n">
        <v>0</v>
      </c>
      <c r="AY288" s="27" t="n">
        <v>0</v>
      </c>
      <c r="AZ288" s="27" t="n">
        <v>0</v>
      </c>
      <c r="BA288" s="27" t="n">
        <v>5</v>
      </c>
      <c r="BB288" s="27" t="n"/>
      <c r="BC288" s="27" t="n">
        <v>202540</v>
      </c>
      <c r="BD288" s="27" t="n">
        <v>9900</v>
      </c>
      <c r="BE288" s="27" t="n">
        <v>3300</v>
      </c>
      <c r="BF288" s="27" t="n">
        <v>2970</v>
      </c>
      <c r="BG288" s="27" t="n">
        <v>990</v>
      </c>
      <c r="BH288" s="27" t="inlineStr">
        <is>
          <t>22/05/2025 03:08:34 p. m.</t>
        </is>
      </c>
      <c r="BI288" s="23" t="inlineStr">
        <is>
          <t>e1ed6fe3-548c-4869-8a0e-3db15d3b6daf</t>
        </is>
      </c>
      <c r="BJ288" s="27" t="n"/>
      <c r="BK288" s="27" t="n"/>
      <c r="BL288" s="27" t="n"/>
      <c r="BM288" s="27" t="n"/>
      <c r="BN288" s="27" t="n"/>
      <c r="BO288" s="24" t="n"/>
      <c r="BP288" s="24" t="n"/>
      <c r="BQ288" s="24" t="n"/>
      <c r="BR288" s="24" t="n"/>
      <c r="BS288" s="24" t="n"/>
      <c r="BT288" s="24" t="n"/>
      <c r="BU288" s="24" t="n"/>
      <c r="BV288" s="24" t="n"/>
      <c r="BW288" s="24" t="n"/>
      <c r="BX288" s="24" t="n"/>
      <c r="BY288" s="24">
        <f>+VLOOKUP(C288,CV!$A$5:$N$896,14,FALSE)</f>
        <v/>
      </c>
      <c r="BZ288" s="24">
        <f>SUBTOTAL(9,BO288:BY288)</f>
        <v/>
      </c>
      <c r="CA288" s="27" t="n"/>
      <c r="CB288" s="27" t="n"/>
      <c r="CC288" s="27" t="n"/>
      <c r="CD288" s="27" t="n"/>
    </row>
    <row r="289">
      <c r="A289" s="19">
        <f>+C289</f>
        <v/>
      </c>
      <c r="B289" s="27">
        <f>+VLOOKUP(A289,'BASE 2540'!$A$2:$B$500,2,FALSE)</f>
        <v/>
      </c>
      <c r="C289" s="27" t="n">
        <v>902328</v>
      </c>
      <c r="D289" s="27" t="inlineStr">
        <is>
          <t>MARIANO</t>
        </is>
      </c>
      <c r="E289" s="27" t="inlineStr">
        <is>
          <t>SERRANO</t>
        </is>
      </c>
      <c r="F289" s="27" t="inlineStr">
        <is>
          <t xml:space="preserve">GUADALUPE </t>
        </is>
      </c>
      <c r="G289" s="27">
        <f>+CONCATENATE(D289,"  ",E289," ",F289,)</f>
        <v/>
      </c>
      <c r="H289" s="27" t="inlineStr">
        <is>
          <t>AS</t>
        </is>
      </c>
      <c r="I289" s="27" t="n"/>
      <c r="J289" s="27" t="n">
        <v>2</v>
      </c>
      <c r="K289" s="27" t="inlineStr">
        <is>
          <t>Centro</t>
        </is>
      </c>
      <c r="L289" s="27" t="inlineStr">
        <is>
          <t>TAX</t>
        </is>
      </c>
      <c r="M289" s="27" t="inlineStr">
        <is>
          <t>TAX</t>
        </is>
      </c>
      <c r="N289" s="27" t="inlineStr">
        <is>
          <t>Promoción</t>
        </is>
      </c>
      <c r="O289" s="27" t="inlineStr">
        <is>
          <t>Feria</t>
        </is>
      </c>
      <c r="P289" s="27" t="inlineStr">
        <is>
          <t>LIC-EJAD-17</t>
        </is>
      </c>
      <c r="Q289" s="27" t="inlineStr">
        <is>
          <t>LI</t>
        </is>
      </c>
      <c r="R289" s="25" t="n">
        <v>2e+25</v>
      </c>
      <c r="S289" s="27" t="inlineStr">
        <is>
          <t>F</t>
        </is>
      </c>
      <c r="T289" s="27" t="inlineStr">
        <is>
          <t>NI</t>
        </is>
      </c>
      <c r="U289" s="27" t="inlineStr">
        <is>
          <t>-</t>
        </is>
      </c>
      <c r="V289" s="21" t="n">
        <v>45804</v>
      </c>
      <c r="W289" s="27" t="n">
        <v>202540</v>
      </c>
      <c r="X289" s="27" t="inlineStr">
        <is>
          <t>Sabatino</t>
        </is>
      </c>
      <c r="Y289" s="27" t="inlineStr">
        <is>
          <t xml:space="preserve"> No especificada</t>
        </is>
      </c>
      <c r="Z289" s="27" t="n"/>
      <c r="AA289" s="27" t="n">
        <v>-5610418902</v>
      </c>
      <c r="AB289" s="27" t="inlineStr">
        <is>
          <t>MASG591219MOCRRD04</t>
        </is>
      </c>
      <c r="AC289" s="22" t="n">
        <v>21903</v>
      </c>
      <c r="AD289" s="27" t="inlineStr">
        <is>
          <t>23/05/2025 07:04:02 p. m.</t>
        </is>
      </c>
      <c r="AE289" s="23" t="inlineStr">
        <is>
          <t>guadalupemerino19@gmail.com</t>
        </is>
      </c>
      <c r="AF289" s="27" t="inlineStr">
        <is>
          <t>00902328@red.unid.mx</t>
        </is>
      </c>
      <c r="AG289" s="27" t="n">
        <v>4600</v>
      </c>
      <c r="AH289" s="27" t="n">
        <v>0</v>
      </c>
      <c r="AI289" s="27" t="n">
        <v>0</v>
      </c>
      <c r="AJ289" s="27" t="n">
        <v>0</v>
      </c>
      <c r="AK289" s="27" t="n">
        <v>60</v>
      </c>
      <c r="AL289" s="27" t="n">
        <v>90</v>
      </c>
      <c r="AM289" s="27" t="inlineStr">
        <is>
          <t>24/05/2025 12:10:50 a. m.</t>
        </is>
      </c>
      <c r="AN289" s="27" t="n">
        <v>3</v>
      </c>
      <c r="AO289" s="27" t="n">
        <v>0</v>
      </c>
      <c r="AP289" s="27" t="n">
        <v>0</v>
      </c>
      <c r="AQ289" s="27" t="n">
        <v>0</v>
      </c>
      <c r="AR289" s="27" t="n">
        <v>0</v>
      </c>
      <c r="AS289" s="27" t="n">
        <v>0</v>
      </c>
      <c r="AT289" s="27" t="n">
        <v>0</v>
      </c>
      <c r="AU289" s="27" t="n">
        <v>0</v>
      </c>
      <c r="AV289" s="27" t="n">
        <v>0</v>
      </c>
      <c r="AW289" s="27" t="n">
        <v>0</v>
      </c>
      <c r="AX289" s="27" t="n">
        <v>0</v>
      </c>
      <c r="AY289" s="27" t="n">
        <v>0</v>
      </c>
      <c r="AZ289" s="27" t="n">
        <v>0</v>
      </c>
      <c r="BA289" s="27" t="n">
        <v>2</v>
      </c>
      <c r="BB289" s="27" t="n"/>
      <c r="BC289" s="27" t="n">
        <v>202540</v>
      </c>
      <c r="BD289" s="27" t="n">
        <v>4950</v>
      </c>
      <c r="BE289" s="27" t="n">
        <v>3300</v>
      </c>
      <c r="BF289" s="27" t="n">
        <v>495</v>
      </c>
      <c r="BG289" s="27" t="n">
        <v>330</v>
      </c>
      <c r="BH289" s="27" t="inlineStr">
        <is>
          <t>23/05/2025 07:04:02 p. m.</t>
        </is>
      </c>
      <c r="BI289" s="23" t="inlineStr">
        <is>
          <t>e792b3d0-ae5c-4ad3-bb36-460eecd34e3b</t>
        </is>
      </c>
      <c r="BJ289" s="27" t="n"/>
      <c r="BK289" s="27" t="n"/>
      <c r="BL289" s="27" t="n"/>
      <c r="BM289" s="27" t="n"/>
      <c r="BN289" s="27" t="n"/>
      <c r="BO289" s="24" t="n"/>
      <c r="BP289" s="24" t="n"/>
      <c r="BQ289" s="24" t="n"/>
      <c r="BR289" s="24" t="n"/>
      <c r="BS289" s="24" t="n"/>
      <c r="BT289" s="24" t="n"/>
      <c r="BU289" s="24" t="n"/>
      <c r="BV289" s="24" t="n"/>
      <c r="BW289" s="24" t="n"/>
      <c r="BX289" s="24" t="n"/>
      <c r="BY289" s="24" t="n"/>
      <c r="BZ289" s="24">
        <f>SUBTOTAL(9,BO289:BY289)</f>
        <v/>
      </c>
      <c r="CA289" s="27" t="n"/>
      <c r="CB289" s="27" t="n"/>
      <c r="CC289" s="27" t="n"/>
      <c r="CD289" s="27" t="n"/>
    </row>
    <row r="290">
      <c r="A290" s="19">
        <f>+C290</f>
        <v/>
      </c>
      <c r="B290" s="27">
        <f>+VLOOKUP(A290,'BASE 2540'!$A$2:$B$500,2,FALSE)</f>
        <v/>
      </c>
      <c r="C290" s="27" t="n">
        <v>197937</v>
      </c>
      <c r="D290" s="27" t="inlineStr">
        <is>
          <t>Mendiola</t>
        </is>
      </c>
      <c r="E290" s="27" t="inlineStr">
        <is>
          <t>Chavez</t>
        </is>
      </c>
      <c r="F290" s="27" t="inlineStr">
        <is>
          <t>Aldrin Edwin</t>
        </is>
      </c>
      <c r="G290" s="27">
        <f>+CONCATENATE(D290,"  ",E290," ",F290,)</f>
        <v/>
      </c>
      <c r="H290" s="27" t="inlineStr">
        <is>
          <t>AS</t>
        </is>
      </c>
      <c r="I290" s="27" t="n"/>
      <c r="J290" s="27" t="n">
        <v>1</v>
      </c>
      <c r="K290" s="27" t="inlineStr">
        <is>
          <t>Centro</t>
        </is>
      </c>
      <c r="L290" s="27" t="inlineStr">
        <is>
          <t>CHU</t>
        </is>
      </c>
      <c r="M290" s="27" t="n"/>
      <c r="N290" s="27" t="n"/>
      <c r="O290" s="27" t="n"/>
      <c r="P290" s="27" t="inlineStr">
        <is>
          <t>MAE-ENDE-18</t>
        </is>
      </c>
      <c r="Q290" s="27" t="inlineStr">
        <is>
          <t>MA</t>
        </is>
      </c>
      <c r="R290" s="27" t="inlineStr">
        <is>
          <t>2O25</t>
        </is>
      </c>
      <c r="S290" s="27" t="inlineStr">
        <is>
          <t>M</t>
        </is>
      </c>
      <c r="T290" s="27" t="inlineStr">
        <is>
          <t>RI</t>
        </is>
      </c>
      <c r="U290" s="27" t="inlineStr">
        <is>
          <t>-</t>
        </is>
      </c>
      <c r="V290" s="27" t="inlineStr">
        <is>
          <t>30-APR-25 00:00:00</t>
        </is>
      </c>
      <c r="W290" s="27" t="n">
        <v>202460</v>
      </c>
      <c r="X290" s="27" t="inlineStr">
        <is>
          <t>Matutino</t>
        </is>
      </c>
      <c r="Y290" s="27" t="inlineStr">
        <is>
          <t>C.E.T.I.S. No. 6</t>
        </is>
      </c>
      <c r="Z290" s="27" t="inlineStr">
        <is>
          <t>586-60243</t>
        </is>
      </c>
      <c r="AA290" s="27" t="inlineStr">
        <is>
          <t>553-2507340</t>
        </is>
      </c>
      <c r="AB290" s="27" t="inlineStr">
        <is>
          <t>MECA941207HDFNHL06</t>
        </is>
      </c>
      <c r="AC290" s="22" t="n">
        <v>34675</v>
      </c>
      <c r="AD290" s="27" t="inlineStr">
        <is>
          <t>19/05/2025 04:28:23 p. m.</t>
        </is>
      </c>
      <c r="AE290" s="23" t="inlineStr">
        <is>
          <t>aldrinmendiola911@gmail.com</t>
        </is>
      </c>
      <c r="AF290" s="27" t="inlineStr">
        <is>
          <t>00197937@red.unid.mx</t>
        </is>
      </c>
      <c r="AG290" s="27" t="n">
        <v>14000</v>
      </c>
      <c r="AH290" s="27" t="n">
        <v>60</v>
      </c>
      <c r="AI290" s="27" t="n">
        <v>0</v>
      </c>
      <c r="AJ290" s="27" t="n">
        <v>60</v>
      </c>
      <c r="AK290" s="27" t="n">
        <v>60</v>
      </c>
      <c r="AL290" s="27" t="n">
        <v>0</v>
      </c>
      <c r="AM290" s="27" t="inlineStr">
        <is>
          <t>10/08/2024 04:00:08 p. m.</t>
        </is>
      </c>
      <c r="AN290" s="27" t="n">
        <v>4</v>
      </c>
      <c r="AO290" s="27" t="n">
        <v>60</v>
      </c>
      <c r="AP290" s="27" t="inlineStr">
        <is>
          <t>4081.8</t>
        </is>
      </c>
      <c r="AQ290" s="27" t="n">
        <v>60</v>
      </c>
      <c r="AR290" s="27" t="inlineStr">
        <is>
          <t>4081.8</t>
        </is>
      </c>
      <c r="AS290" s="27" t="n">
        <v>60</v>
      </c>
      <c r="AT290" s="27" t="inlineStr">
        <is>
          <t>4081.8</t>
        </is>
      </c>
      <c r="AU290" s="27" t="n">
        <v>60</v>
      </c>
      <c r="AV290" s="27" t="inlineStr">
        <is>
          <t>4081.8</t>
        </is>
      </c>
      <c r="AW290" s="27" t="n">
        <v>0</v>
      </c>
      <c r="AX290" s="27" t="n">
        <v>0</v>
      </c>
      <c r="AY290" s="27" t="n">
        <v>0</v>
      </c>
      <c r="AZ290" s="27" t="n">
        <v>0</v>
      </c>
      <c r="BA290" s="27" t="n">
        <v>3</v>
      </c>
      <c r="BB290" s="27" t="n"/>
      <c r="BC290" s="27" t="n"/>
      <c r="BD290" s="27" t="n">
        <v>20409</v>
      </c>
      <c r="BE290" s="27" t="n">
        <v>6803</v>
      </c>
      <c r="BF290" s="27" t="inlineStr">
        <is>
          <t>8163.6</t>
        </is>
      </c>
      <c r="BG290" s="27" t="inlineStr">
        <is>
          <t>2721.2</t>
        </is>
      </c>
      <c r="BH290" s="22" t="n">
        <v>45757</v>
      </c>
      <c r="BI290" s="27" t="n"/>
      <c r="BJ290" s="27" t="n"/>
      <c r="BK290" s="27" t="n"/>
      <c r="BL290" s="27" t="n"/>
      <c r="BM290" s="27" t="n"/>
      <c r="BN290" s="27" t="n"/>
      <c r="BO290" s="24" t="n"/>
      <c r="BP290" s="24" t="n"/>
      <c r="BQ290" s="24" t="n"/>
      <c r="BR290" s="24" t="n"/>
      <c r="BS290" s="24" t="n"/>
      <c r="BT290" s="24" t="n"/>
      <c r="BU290" s="24" t="n"/>
      <c r="BV290" s="24" t="n"/>
      <c r="BW290" s="24">
        <f>+VLOOKUP(C290,[1]CV2460!$A$5:$N$900,14,FALSE)</f>
        <v/>
      </c>
      <c r="BX290" s="24">
        <f>+VLOOKUP(C290,[1]CV2520!$A$5:$N$900,14,FALSE)</f>
        <v/>
      </c>
      <c r="BY290" s="24">
        <f>+VLOOKUP(C290,CV!$A$5:$N$896,14,FALSE)</f>
        <v/>
      </c>
      <c r="BZ290" s="24">
        <f>SUBTOTAL(9,BO290:BY290)</f>
        <v/>
      </c>
      <c r="CA290" s="27" t="n"/>
      <c r="CB290" s="27" t="n"/>
      <c r="CC290" s="27" t="n"/>
      <c r="CD290" s="27" t="n"/>
    </row>
    <row r="291">
      <c r="A291" s="19">
        <f>+C291</f>
        <v/>
      </c>
      <c r="B291" s="27">
        <f>+VLOOKUP(A291,'BASE 2540'!$A$2:$B$500,2,FALSE)</f>
        <v/>
      </c>
      <c r="C291" s="27" t="n">
        <v>223798</v>
      </c>
      <c r="D291" s="27" t="inlineStr">
        <is>
          <t>Alarcon</t>
        </is>
      </c>
      <c r="E291" s="27" t="inlineStr">
        <is>
          <t>Martinez</t>
        </is>
      </c>
      <c r="F291" s="27" t="inlineStr">
        <is>
          <t>Irene Cristina</t>
        </is>
      </c>
      <c r="G291" s="27">
        <f>+CONCATENATE(D291,"  ",E291," ",F291,)</f>
        <v/>
      </c>
      <c r="H291" s="27" t="inlineStr">
        <is>
          <t>AS</t>
        </is>
      </c>
      <c r="I291" s="27" t="n"/>
      <c r="J291" s="27" t="n">
        <v>1</v>
      </c>
      <c r="K291" s="27" t="inlineStr">
        <is>
          <t>Centro</t>
        </is>
      </c>
      <c r="L291" s="27" t="inlineStr">
        <is>
          <t>CHU</t>
        </is>
      </c>
      <c r="M291" s="27" t="n"/>
      <c r="N291" s="27" t="n"/>
      <c r="O291" s="27" t="n"/>
      <c r="P291" s="27" t="inlineStr">
        <is>
          <t>LIC-EDFI-15</t>
        </is>
      </c>
      <c r="Q291" s="27" t="inlineStr">
        <is>
          <t>LI</t>
        </is>
      </c>
      <c r="R291" s="27" t="inlineStr">
        <is>
          <t>2L25</t>
        </is>
      </c>
      <c r="S291" s="27" t="inlineStr">
        <is>
          <t>F</t>
        </is>
      </c>
      <c r="T291" s="27" t="inlineStr">
        <is>
          <t>RI</t>
        </is>
      </c>
      <c r="U291" s="27" t="inlineStr">
        <is>
          <t>-</t>
        </is>
      </c>
      <c r="V291" s="27" t="n"/>
      <c r="W291" s="27" t="n">
        <v>201560</v>
      </c>
      <c r="X291" s="27" t="inlineStr">
        <is>
          <t>Matutino</t>
        </is>
      </c>
      <c r="Y291" s="27" t="inlineStr">
        <is>
          <t>C.E.T.I.S. No. 9</t>
        </is>
      </c>
      <c r="Z291" s="27" t="inlineStr">
        <is>
          <t>559-6901989</t>
        </is>
      </c>
      <c r="AA291" s="27" t="inlineStr">
        <is>
          <t>554-5341386</t>
        </is>
      </c>
      <c r="AB291" s="27" t="inlineStr">
        <is>
          <t>AAMI931109MDFLRR01</t>
        </is>
      </c>
      <c r="AC291" s="22" t="n">
        <v>34282</v>
      </c>
      <c r="AD291" s="22" t="n">
        <v>45747</v>
      </c>
      <c r="AE291" s="23" t="inlineStr">
        <is>
          <t>irenecristina_@hotmail.com</t>
        </is>
      </c>
      <c r="AF291" s="27" t="inlineStr">
        <is>
          <t>00223798@red.unid.mx</t>
        </is>
      </c>
      <c r="AG291" s="27" t="n">
        <v>2130</v>
      </c>
      <c r="AH291" s="27" t="n">
        <v>0</v>
      </c>
      <c r="AI291" s="27" t="n">
        <v>0</v>
      </c>
      <c r="AJ291" s="27" t="n">
        <v>0</v>
      </c>
      <c r="AK291" s="27" t="n">
        <v>0</v>
      </c>
      <c r="AL291" s="27" t="n">
        <v>0</v>
      </c>
      <c r="AM291" s="27" t="inlineStr">
        <is>
          <t>26/07/2024 11:01:37 a. m.</t>
        </is>
      </c>
      <c r="AN291" s="27" t="n">
        <v>3</v>
      </c>
      <c r="AO291" s="27" t="n">
        <v>0</v>
      </c>
      <c r="AP291" s="27" t="n">
        <v>0</v>
      </c>
      <c r="AQ291" s="27" t="n">
        <v>0</v>
      </c>
      <c r="AR291" s="27" t="n">
        <v>0</v>
      </c>
      <c r="AS291" s="27" t="n">
        <v>0</v>
      </c>
      <c r="AT291" s="27" t="n">
        <v>0</v>
      </c>
      <c r="AU291" s="27" t="n">
        <v>0</v>
      </c>
      <c r="AV291" s="27" t="n">
        <v>0</v>
      </c>
      <c r="AW291" s="27" t="n">
        <v>0</v>
      </c>
      <c r="AX291" s="27" t="n">
        <v>0</v>
      </c>
      <c r="AY291" s="27" t="n">
        <v>0</v>
      </c>
      <c r="AZ291" s="27" t="n">
        <v>0</v>
      </c>
      <c r="BA291" s="27" t="n"/>
      <c r="BB291" s="27" t="n"/>
      <c r="BC291" s="27" t="n"/>
      <c r="BD291" s="27" t="n">
        <v>14400</v>
      </c>
      <c r="BE291" s="27" t="n">
        <v>4800</v>
      </c>
      <c r="BF291" s="27" t="n">
        <v>14400</v>
      </c>
      <c r="BG291" s="27" t="n">
        <v>4800</v>
      </c>
      <c r="BH291" s="22" t="n">
        <v>45747</v>
      </c>
      <c r="BI291" s="27" t="n"/>
      <c r="BJ291" s="27" t="n"/>
      <c r="BK291" s="27" t="n"/>
      <c r="BL291" s="27" t="n"/>
      <c r="BM291" s="27" t="n"/>
      <c r="BN291" s="27" t="n"/>
      <c r="BO291" s="24" t="n"/>
      <c r="BP291" s="24" t="n"/>
      <c r="BQ291" s="24" t="n"/>
      <c r="BR291" s="24" t="n"/>
      <c r="BS291" s="24">
        <f>+VLOOKUP(C291,[1]CV2340!$A$5:$N$900,14,FALSE)</f>
        <v/>
      </c>
      <c r="BT291" s="24">
        <f>+VLOOKUP(C291,[1]CV2360!$A$5:$N$900,14,FALSE)</f>
        <v/>
      </c>
      <c r="BU291" s="24">
        <f>+VLOOKUP(C291,[1]CV2420!$A$5:$N$900,14,FALSE)</f>
        <v/>
      </c>
      <c r="BV291" s="24">
        <f>+VLOOKUP(C291,[1]CV2440!$A$5:$N$900,14,FALSE)</f>
        <v/>
      </c>
      <c r="BW291" s="24">
        <f>+VLOOKUP(C291,[1]CV2460!$A$5:$N$900,14,FALSE)</f>
        <v/>
      </c>
      <c r="BX291" s="24">
        <f>+VLOOKUP(C291,[1]CV2520!$A$5:$N$900,14,FALSE)</f>
        <v/>
      </c>
      <c r="BY291" s="24">
        <f>+VLOOKUP(C291,CV!$A$5:$N$896,14,FALSE)</f>
        <v/>
      </c>
      <c r="BZ291" s="24">
        <f>SUBTOTAL(9,BO291:BY291)</f>
        <v/>
      </c>
      <c r="CA291" s="27" t="n"/>
      <c r="CB291" s="27" t="n"/>
      <c r="CC291" s="27" t="n"/>
      <c r="CD291" s="27" t="n"/>
    </row>
    <row r="292">
      <c r="A292" s="19">
        <f>+C292</f>
        <v/>
      </c>
      <c r="B292" s="27">
        <f>+VLOOKUP(A292,'BASE 2540'!$A$2:$B$500,2,FALSE)</f>
        <v/>
      </c>
      <c r="C292" s="27" t="n">
        <v>224519</v>
      </c>
      <c r="D292" s="27" t="inlineStr">
        <is>
          <t>Prado</t>
        </is>
      </c>
      <c r="E292" s="27" t="inlineStr">
        <is>
          <t>Rodriguez</t>
        </is>
      </c>
      <c r="F292" s="27" t="inlineStr">
        <is>
          <t xml:space="preserve">Ricardo </t>
        </is>
      </c>
      <c r="G292" s="27">
        <f>+CONCATENATE(D292,"  ",E292," ",F292,)</f>
        <v/>
      </c>
      <c r="H292" s="27" t="inlineStr">
        <is>
          <t>AS</t>
        </is>
      </c>
      <c r="I292" s="27" t="n"/>
      <c r="J292" s="27" t="n">
        <v>1</v>
      </c>
      <c r="K292" s="27" t="inlineStr">
        <is>
          <t>Centro</t>
        </is>
      </c>
      <c r="L292" s="27" t="inlineStr">
        <is>
          <t>CHU</t>
        </is>
      </c>
      <c r="M292" s="27" t="n"/>
      <c r="N292" s="27" t="n"/>
      <c r="O292" s="27" t="n"/>
      <c r="P292" s="27" t="inlineStr">
        <is>
          <t>LIC-EDFI-18</t>
        </is>
      </c>
      <c r="Q292" s="27" t="inlineStr">
        <is>
          <t>LI</t>
        </is>
      </c>
      <c r="R292" s="27" t="inlineStr">
        <is>
          <t>2L25</t>
        </is>
      </c>
      <c r="S292" s="27" t="inlineStr">
        <is>
          <t>M</t>
        </is>
      </c>
      <c r="T292" s="27" t="inlineStr">
        <is>
          <t>RI</t>
        </is>
      </c>
      <c r="U292" s="27" t="inlineStr">
        <is>
          <t>-</t>
        </is>
      </c>
      <c r="V292" s="27" t="n"/>
      <c r="W292" s="27" t="n">
        <v>201560</v>
      </c>
      <c r="X292" s="27" t="inlineStr">
        <is>
          <t>Matutino</t>
        </is>
      </c>
      <c r="Y292" s="27" t="inlineStr">
        <is>
          <t>C.E.T.I.S. No. 9</t>
        </is>
      </c>
      <c r="Z292" s="27" t="inlineStr">
        <is>
          <t>131-41291</t>
        </is>
      </c>
      <c r="AA292" s="27" t="n">
        <v>-5529546738</v>
      </c>
      <c r="AB292" s="27" t="inlineStr">
        <is>
          <t>PARR960923HDFRDC09</t>
        </is>
      </c>
      <c r="AC292" s="22" t="n">
        <v>35331</v>
      </c>
      <c r="AD292" s="22" t="n">
        <v>45800</v>
      </c>
      <c r="AE292" s="23" t="inlineStr">
        <is>
          <t>djgorila09@hotmail.com</t>
        </is>
      </c>
      <c r="AF292" s="27" t="inlineStr">
        <is>
          <t>00224519@red.unid.mx</t>
        </is>
      </c>
      <c r="AG292" s="27" t="n">
        <v>56560</v>
      </c>
      <c r="AH292" s="27" t="n">
        <v>30</v>
      </c>
      <c r="AI292" s="27" t="n">
        <v>0</v>
      </c>
      <c r="AJ292" s="27" t="n">
        <v>30</v>
      </c>
      <c r="AK292" s="27" t="n">
        <v>30</v>
      </c>
      <c r="AL292" s="27" t="n">
        <v>0</v>
      </c>
      <c r="AM292" s="27" t="inlineStr">
        <is>
          <t>29/09/2022 08:42:58 a. m.</t>
        </is>
      </c>
      <c r="AN292" s="27" t="n">
        <v>3</v>
      </c>
      <c r="AO292" s="27" t="n">
        <v>30</v>
      </c>
      <c r="AP292" s="27" t="n">
        <v>0</v>
      </c>
      <c r="AQ292" s="27" t="n">
        <v>30</v>
      </c>
      <c r="AR292" s="27" t="n">
        <v>0</v>
      </c>
      <c r="AS292" s="27" t="n">
        <v>30</v>
      </c>
      <c r="AT292" s="27" t="n">
        <v>0</v>
      </c>
      <c r="AU292" s="27" t="n">
        <v>0</v>
      </c>
      <c r="AV292" s="27" t="n">
        <v>0</v>
      </c>
      <c r="AW292" s="27" t="n">
        <v>0</v>
      </c>
      <c r="AX292" s="27" t="n">
        <v>0</v>
      </c>
      <c r="AY292" s="27" t="n">
        <v>0</v>
      </c>
      <c r="AZ292" s="27" t="n">
        <v>0</v>
      </c>
      <c r="BA292" s="27" t="n"/>
      <c r="BB292" s="27" t="n"/>
      <c r="BC292" s="27" t="n"/>
      <c r="BD292" s="27" t="n">
        <v>14400</v>
      </c>
      <c r="BE292" s="27" t="n">
        <v>4800</v>
      </c>
      <c r="BF292" s="27" t="n">
        <v>10080</v>
      </c>
      <c r="BG292" s="27" t="n">
        <v>3360</v>
      </c>
      <c r="BH292" s="22" t="n">
        <v>45800</v>
      </c>
      <c r="BI292" s="27" t="n"/>
      <c r="BJ292" s="27" t="n"/>
      <c r="BK292" s="27" t="n"/>
      <c r="BL292" s="27" t="n"/>
      <c r="BM292" s="27" t="n"/>
      <c r="BN292" s="27" t="n"/>
      <c r="BO292" s="24" t="n"/>
      <c r="BP292" s="24" t="n"/>
      <c r="BQ292" s="24" t="n"/>
      <c r="BR292" s="24">
        <f>+VLOOKUP(C292,[1]CV2320!$A$5:$N$900,14,FALSE)</f>
        <v/>
      </c>
      <c r="BS292" s="24">
        <f>+VLOOKUP(C292,[1]CV2340!$A$5:$N$900,14,FALSE)</f>
        <v/>
      </c>
      <c r="BT292" s="24">
        <f>+VLOOKUP(C292,[1]CV2360!$A$5:$N$900,14,FALSE)</f>
        <v/>
      </c>
      <c r="BU292" s="24">
        <f>+VLOOKUP(C292,[1]CV2420!$A$5:$N$900,14,FALSE)</f>
        <v/>
      </c>
      <c r="BV292" s="24">
        <f>+VLOOKUP(C292,[1]CV2440!$A$5:$N$900,14,FALSE)</f>
        <v/>
      </c>
      <c r="BW292" s="24">
        <f>+VLOOKUP(C292,[1]CV2460!$A$5:$N$900,14,FALSE)</f>
        <v/>
      </c>
      <c r="BX292" s="24">
        <f>+VLOOKUP(C292,[1]CV2520!$A$5:$N$900,14,FALSE)</f>
        <v/>
      </c>
      <c r="BY292" s="24" t="n"/>
      <c r="BZ292" s="24">
        <f>SUBTOTAL(9,BO292:BY292)</f>
        <v/>
      </c>
      <c r="CA292" s="27" t="n"/>
      <c r="CB292" s="27" t="n"/>
      <c r="CC292" s="27" t="n"/>
      <c r="CD292" s="27" t="n"/>
    </row>
    <row r="293">
      <c r="A293" s="19">
        <f>+C293</f>
        <v/>
      </c>
      <c r="B293" s="27">
        <f>+VLOOKUP(A293,'BASE 2540'!$A$2:$B$500,2,FALSE)</f>
        <v/>
      </c>
      <c r="C293" s="27" t="n">
        <v>262433</v>
      </c>
      <c r="D293" s="27" t="inlineStr">
        <is>
          <t>Plata</t>
        </is>
      </c>
      <c r="E293" s="27" t="inlineStr">
        <is>
          <t>Guzman</t>
        </is>
      </c>
      <c r="F293" s="27" t="inlineStr">
        <is>
          <t>Braulio Abel</t>
        </is>
      </c>
      <c r="G293" s="27">
        <f>+CONCATENATE(D293,"  ",E293," ",F293,)</f>
        <v/>
      </c>
      <c r="H293" s="27" t="inlineStr">
        <is>
          <t>AS</t>
        </is>
      </c>
      <c r="I293" s="27" t="n"/>
      <c r="J293" s="27" t="n">
        <v>1</v>
      </c>
      <c r="K293" s="27" t="inlineStr">
        <is>
          <t>Centro</t>
        </is>
      </c>
      <c r="L293" s="27" t="inlineStr">
        <is>
          <t>CHU</t>
        </is>
      </c>
      <c r="M293" s="27" t="n"/>
      <c r="N293" s="27" t="n"/>
      <c r="O293" s="27" t="n"/>
      <c r="P293" s="27" t="inlineStr">
        <is>
          <t>LIC-EDFI-18</t>
        </is>
      </c>
      <c r="Q293" s="27" t="inlineStr">
        <is>
          <t>LI</t>
        </is>
      </c>
      <c r="R293" s="27" t="inlineStr">
        <is>
          <t>2L25</t>
        </is>
      </c>
      <c r="S293" s="27" t="inlineStr">
        <is>
          <t>M</t>
        </is>
      </c>
      <c r="T293" s="27" t="inlineStr">
        <is>
          <t>RI</t>
        </is>
      </c>
      <c r="U293" s="27" t="inlineStr">
        <is>
          <t>-</t>
        </is>
      </c>
      <c r="V293" s="21" t="n">
        <v>45797</v>
      </c>
      <c r="W293" s="27" t="n">
        <v>201760</v>
      </c>
      <c r="X293" s="27" t="inlineStr">
        <is>
          <t>Matutino</t>
        </is>
      </c>
      <c r="Y293" s="27" t="inlineStr">
        <is>
          <t xml:space="preserve"> No especificada</t>
        </is>
      </c>
      <c r="Z293" s="27" t="inlineStr">
        <is>
          <t>044-5522713370</t>
        </is>
      </c>
      <c r="AA293" s="27" t="inlineStr">
        <is>
          <t>552- 271-3370</t>
        </is>
      </c>
      <c r="AB293" s="27" t="inlineStr">
        <is>
          <t>PAGB941030HDFLZR01</t>
        </is>
      </c>
      <c r="AC293" s="22" t="n">
        <v>34637</v>
      </c>
      <c r="AD293" s="22" t="n">
        <v>45789</v>
      </c>
      <c r="AE293" s="23" t="inlineStr">
        <is>
          <t>braulio_abel@hotmail.com</t>
        </is>
      </c>
      <c r="AF293" s="27" t="inlineStr">
        <is>
          <t>00262433@red.unid.mx</t>
        </is>
      </c>
      <c r="AG293" s="27" t="n">
        <v>5330</v>
      </c>
      <c r="AH293" s="27" t="n">
        <v>0</v>
      </c>
      <c r="AI293" s="27" t="n">
        <v>0</v>
      </c>
      <c r="AJ293" s="27" t="n">
        <v>0</v>
      </c>
      <c r="AK293" s="27" t="n">
        <v>0</v>
      </c>
      <c r="AL293" s="27" t="n">
        <v>0</v>
      </c>
      <c r="AM293" s="27" t="inlineStr">
        <is>
          <t>18/12/2023 08:00:41 p. m.</t>
        </is>
      </c>
      <c r="AN293" s="27" t="n">
        <v>3</v>
      </c>
      <c r="AO293" s="27" t="n">
        <v>0</v>
      </c>
      <c r="AP293" s="27" t="n">
        <v>0</v>
      </c>
      <c r="AQ293" s="27" t="n">
        <v>0</v>
      </c>
      <c r="AR293" s="27" t="n">
        <v>0</v>
      </c>
      <c r="AS293" s="27" t="n">
        <v>0</v>
      </c>
      <c r="AT293" s="27" t="n">
        <v>0</v>
      </c>
      <c r="AU293" s="27" t="n">
        <v>0</v>
      </c>
      <c r="AV293" s="27" t="n">
        <v>0</v>
      </c>
      <c r="AW293" s="27" t="n">
        <v>0</v>
      </c>
      <c r="AX293" s="27" t="n">
        <v>0</v>
      </c>
      <c r="AY293" s="27" t="n">
        <v>0</v>
      </c>
      <c r="AZ293" s="27" t="n">
        <v>0</v>
      </c>
      <c r="BA293" s="27" t="n">
        <v>2</v>
      </c>
      <c r="BB293" s="27" t="n">
        <v>45</v>
      </c>
      <c r="BC293" s="27" t="n"/>
      <c r="BD293" s="27" t="n">
        <v>6897</v>
      </c>
      <c r="BE293" s="27" t="n">
        <v>5748</v>
      </c>
      <c r="BF293" s="27" t="inlineStr">
        <is>
          <t>3793.35</t>
        </is>
      </c>
      <c r="BG293" s="27" t="inlineStr">
        <is>
          <t>3793.35</t>
        </is>
      </c>
      <c r="BH293" s="22" t="n">
        <v>45789</v>
      </c>
      <c r="BI293" s="27" t="n"/>
      <c r="BJ293" s="27" t="n"/>
      <c r="BK293" s="27" t="n"/>
      <c r="BL293" s="27" t="n"/>
      <c r="BM293" s="27" t="n"/>
      <c r="BN293" s="27" t="n"/>
      <c r="BO293" s="24" t="n"/>
      <c r="BP293" s="24" t="n"/>
      <c r="BQ293" s="24" t="n"/>
      <c r="BR293" s="24" t="n"/>
      <c r="BS293" s="24" t="n"/>
      <c r="BT293" s="24" t="n"/>
      <c r="BU293" s="24">
        <f>+VLOOKUP(C293,[1]CV2420!$A$5:$N$900,14,FALSE)</f>
        <v/>
      </c>
      <c r="BV293" s="24">
        <f>+VLOOKUP(C293,[1]CV2440!$A$5:$N$900,14,FALSE)</f>
        <v/>
      </c>
      <c r="BW293" s="24">
        <f>+VLOOKUP(C293,[1]CV2460!$A$5:$N$900,14,FALSE)</f>
        <v/>
      </c>
      <c r="BX293" s="24">
        <f>+VLOOKUP(C293,[1]CV2520!$A$5:$N$900,14,FALSE)</f>
        <v/>
      </c>
      <c r="BY293" s="24">
        <f>+VLOOKUP(C293,CV!$A$5:$N$896,14,FALSE)</f>
        <v/>
      </c>
      <c r="BZ293" s="24">
        <f>SUBTOTAL(9,BO293:BY293)</f>
        <v/>
      </c>
      <c r="CA293" s="27" t="n"/>
      <c r="CB293" s="27" t="n"/>
      <c r="CC293" s="27" t="n"/>
      <c r="CD293" s="27" t="n"/>
    </row>
    <row r="294">
      <c r="A294" s="19">
        <f>+C294</f>
        <v/>
      </c>
      <c r="B294" s="27">
        <f>+VLOOKUP(A294,'BASE 2540'!$A$2:$B$500,2,FALSE)</f>
        <v/>
      </c>
      <c r="C294" s="27" t="n">
        <v>275466</v>
      </c>
      <c r="D294" s="27" t="inlineStr">
        <is>
          <t>Alvarado</t>
        </is>
      </c>
      <c r="E294" s="27" t="inlineStr">
        <is>
          <t>Paez</t>
        </is>
      </c>
      <c r="F294" s="27" t="inlineStr">
        <is>
          <t xml:space="preserve">Adolfo </t>
        </is>
      </c>
      <c r="G294" s="27">
        <f>+CONCATENATE(D294,"  ",E294," ",F294,)</f>
        <v/>
      </c>
      <c r="H294" s="27" t="inlineStr">
        <is>
          <t>AS</t>
        </is>
      </c>
      <c r="I294" s="27" t="n"/>
      <c r="J294" s="27" t="n">
        <v>1</v>
      </c>
      <c r="K294" s="27" t="inlineStr">
        <is>
          <t>Centro</t>
        </is>
      </c>
      <c r="L294" s="27" t="inlineStr">
        <is>
          <t>CHU</t>
        </is>
      </c>
      <c r="M294" s="27" t="n"/>
      <c r="N294" s="27" t="n"/>
      <c r="O294" s="27" t="n"/>
      <c r="P294" s="27" t="inlineStr">
        <is>
          <t>LIC-EDFI-15</t>
        </is>
      </c>
      <c r="Q294" s="27" t="inlineStr">
        <is>
          <t>LI</t>
        </is>
      </c>
      <c r="R294" s="27" t="inlineStr">
        <is>
          <t>2L25</t>
        </is>
      </c>
      <c r="S294" s="27" t="inlineStr">
        <is>
          <t>M</t>
        </is>
      </c>
      <c r="T294" s="27" t="inlineStr">
        <is>
          <t>RI</t>
        </is>
      </c>
      <c r="U294" s="27" t="inlineStr">
        <is>
          <t>-</t>
        </is>
      </c>
      <c r="V294" s="21" t="n">
        <v>45801</v>
      </c>
      <c r="W294" s="27" t="n">
        <v>201760</v>
      </c>
      <c r="X294" s="27" t="inlineStr">
        <is>
          <t>Matutino</t>
        </is>
      </c>
      <c r="Y294" s="27" t="inlineStr">
        <is>
          <t xml:space="preserve"> No especificada</t>
        </is>
      </c>
      <c r="Z294" s="27" t="inlineStr">
        <is>
          <t>555- 843-2848</t>
        </is>
      </c>
      <c r="AA294" s="27" t="inlineStr">
        <is>
          <t>554- 551-3110</t>
        </is>
      </c>
      <c r="AB294" s="27" t="inlineStr">
        <is>
          <t>AAPA970826HDFLZD00</t>
        </is>
      </c>
      <c r="AC294" s="22" t="n">
        <v>35668</v>
      </c>
      <c r="AD294" s="22" t="n">
        <v>45793</v>
      </c>
      <c r="AE294" s="23" t="inlineStr">
        <is>
          <t>alvarado.paez.adolfo@gmail.com</t>
        </is>
      </c>
      <c r="AF294" s="27" t="inlineStr">
        <is>
          <t>00275466@red.unid.mx</t>
        </is>
      </c>
      <c r="AG294" s="27" t="n"/>
      <c r="AH294" s="27" t="n">
        <v>0</v>
      </c>
      <c r="AI294" s="27" t="n">
        <v>0</v>
      </c>
      <c r="AJ294" s="27" t="n">
        <v>0</v>
      </c>
      <c r="AK294" s="27" t="n">
        <v>0</v>
      </c>
      <c r="AL294" s="27" t="n">
        <v>0</v>
      </c>
      <c r="AM294" s="27" t="inlineStr">
        <is>
          <t>06/05/2023 12:28:33 p. m.</t>
        </is>
      </c>
      <c r="AN294" s="27" t="n">
        <v>3</v>
      </c>
      <c r="AO294" s="27" t="n">
        <v>0</v>
      </c>
      <c r="AP294" s="27" t="n">
        <v>0</v>
      </c>
      <c r="AQ294" s="27" t="n">
        <v>0</v>
      </c>
      <c r="AR294" s="27" t="n">
        <v>0</v>
      </c>
      <c r="AS294" s="27" t="n">
        <v>0</v>
      </c>
      <c r="AT294" s="27" t="n">
        <v>0</v>
      </c>
      <c r="AU294" s="27" t="n">
        <v>0</v>
      </c>
      <c r="AV294" s="27" t="n">
        <v>0</v>
      </c>
      <c r="AW294" s="27" t="n">
        <v>0</v>
      </c>
      <c r="AX294" s="27" t="n">
        <v>0</v>
      </c>
      <c r="AY294" s="27" t="n">
        <v>0</v>
      </c>
      <c r="AZ294" s="27" t="n">
        <v>0</v>
      </c>
      <c r="BA294" s="27" t="n">
        <v>4</v>
      </c>
      <c r="BB294" s="27" t="n"/>
      <c r="BC294" s="27" t="n"/>
      <c r="BD294" s="27" t="n">
        <v>14127</v>
      </c>
      <c r="BE294" s="27" t="n">
        <v>5886</v>
      </c>
      <c r="BF294" s="27" t="n">
        <v>14127</v>
      </c>
      <c r="BG294" s="27" t="n">
        <v>5886</v>
      </c>
      <c r="BH294" s="22" t="n">
        <v>45793</v>
      </c>
      <c r="BI294" s="27" t="n"/>
      <c r="BJ294" s="27" t="n"/>
      <c r="BK294" s="27" t="n"/>
      <c r="BL294" s="27" t="n"/>
      <c r="BM294" s="27" t="n"/>
      <c r="BN294" s="27" t="n"/>
      <c r="BO294" s="24" t="n"/>
      <c r="BP294" s="24" t="n"/>
      <c r="BQ294" s="24" t="n"/>
      <c r="BR294" s="24" t="n"/>
      <c r="BS294" s="24">
        <f>+VLOOKUP(C294,[1]CV2340!$A$5:$N$900,14,FALSE)</f>
        <v/>
      </c>
      <c r="BT294" s="24">
        <f>+VLOOKUP(C294,[1]CV2360!$A$5:$N$900,14,FALSE)</f>
        <v/>
      </c>
      <c r="BU294" s="24">
        <f>+VLOOKUP(C294,[1]CV2420!$A$5:$N$900,14,FALSE)</f>
        <v/>
      </c>
      <c r="BV294" s="24">
        <f>+VLOOKUP(C294,[1]CV2440!$A$5:$N$900,14,FALSE)</f>
        <v/>
      </c>
      <c r="BW294" s="24">
        <f>+VLOOKUP(C294,[1]CV2460!$A$5:$N$900,14,FALSE)</f>
        <v/>
      </c>
      <c r="BX294" s="24">
        <f>+VLOOKUP(C294,[1]CV2520!$A$5:$N$900,14,FALSE)</f>
        <v/>
      </c>
      <c r="BY294" s="24">
        <f>+VLOOKUP(C294,CV!$A$5:$N$896,14,FALSE)</f>
        <v/>
      </c>
      <c r="BZ294" s="24">
        <f>SUBTOTAL(9,BO294:BY294)</f>
        <v/>
      </c>
      <c r="CA294" s="27" t="n"/>
      <c r="CB294" s="27" t="n"/>
      <c r="CC294" s="27" t="n"/>
      <c r="CD294" s="27" t="n"/>
    </row>
    <row r="295">
      <c r="A295" s="19">
        <f>+C295</f>
        <v/>
      </c>
      <c r="B295" s="27">
        <f>+VLOOKUP(A295,'BASE 2540'!$A$2:$B$500,2,FALSE)</f>
        <v/>
      </c>
      <c r="C295" s="27" t="n">
        <v>290495</v>
      </c>
      <c r="D295" s="27" t="inlineStr">
        <is>
          <t>Morales</t>
        </is>
      </c>
      <c r="E295" s="27" t="inlineStr">
        <is>
          <t>Cornejo</t>
        </is>
      </c>
      <c r="F295" s="27" t="inlineStr">
        <is>
          <t xml:space="preserve">Jesús </t>
        </is>
      </c>
      <c r="G295" s="27">
        <f>+CONCATENATE(D295,"  ",E295," ",F295,)</f>
        <v/>
      </c>
      <c r="H295" s="27" t="inlineStr">
        <is>
          <t>AS</t>
        </is>
      </c>
      <c r="I295" s="27" t="n"/>
      <c r="J295" s="27" t="n">
        <v>1</v>
      </c>
      <c r="K295" s="27" t="inlineStr">
        <is>
          <t>Centro</t>
        </is>
      </c>
      <c r="L295" s="27" t="inlineStr">
        <is>
          <t>CHU</t>
        </is>
      </c>
      <c r="M295" s="27" t="n"/>
      <c r="N295" s="27" t="n"/>
      <c r="O295" s="27" t="n"/>
      <c r="P295" s="27" t="inlineStr">
        <is>
          <t>LIC-EDFI-18</t>
        </is>
      </c>
      <c r="Q295" s="27" t="inlineStr">
        <is>
          <t>LI</t>
        </is>
      </c>
      <c r="R295" s="27" t="inlineStr">
        <is>
          <t>2L25</t>
        </is>
      </c>
      <c r="S295" s="27" t="inlineStr">
        <is>
          <t>M</t>
        </is>
      </c>
      <c r="T295" s="27" t="inlineStr">
        <is>
          <t>RI</t>
        </is>
      </c>
      <c r="U295" s="27" t="inlineStr">
        <is>
          <t>-</t>
        </is>
      </c>
      <c r="V295" s="27" t="inlineStr">
        <is>
          <t>21-APR-25 00:00:00</t>
        </is>
      </c>
      <c r="W295" s="27" t="n">
        <v>202360</v>
      </c>
      <c r="X295" s="27" t="inlineStr">
        <is>
          <t>Matutino</t>
        </is>
      </c>
      <c r="Y295" s="27" t="inlineStr">
        <is>
          <t xml:space="preserve"> No especificada</t>
        </is>
      </c>
      <c r="Z295" s="27" t="n"/>
      <c r="AA295" s="27" t="n">
        <v>-5573842701</v>
      </c>
      <c r="AB295" s="27" t="inlineStr">
        <is>
          <t>MOCJ970814HDFRRS05</t>
        </is>
      </c>
      <c r="AC295" s="22" t="n">
        <v>35656</v>
      </c>
      <c r="AD295" s="22" t="n">
        <v>45747</v>
      </c>
      <c r="AE295" s="23" t="inlineStr">
        <is>
          <t>fabito002@hotmail.com</t>
        </is>
      </c>
      <c r="AF295" s="27" t="inlineStr">
        <is>
          <t>00290495@red.unid.mx</t>
        </is>
      </c>
      <c r="AG295" s="27" t="n">
        <v>10640</v>
      </c>
      <c r="AH295" s="27" t="n">
        <v>10</v>
      </c>
      <c r="AI295" s="27" t="n">
        <v>0</v>
      </c>
      <c r="AJ295" s="27" t="n">
        <v>10</v>
      </c>
      <c r="AK295" s="27" t="n">
        <v>10</v>
      </c>
      <c r="AL295" s="27" t="n">
        <v>0</v>
      </c>
      <c r="AM295" s="27" t="inlineStr">
        <is>
          <t>04/09/2023 07:53:58 p. m.</t>
        </is>
      </c>
      <c r="AN295" s="27" t="n">
        <v>3</v>
      </c>
      <c r="AO295" s="27" t="n">
        <v>10</v>
      </c>
      <c r="AP295" s="27" t="inlineStr">
        <is>
          <t>3265.8</t>
        </is>
      </c>
      <c r="AQ295" s="27" t="n">
        <v>10</v>
      </c>
      <c r="AR295" s="27" t="inlineStr">
        <is>
          <t>3265.8</t>
        </is>
      </c>
      <c r="AS295" s="27" t="n">
        <v>10</v>
      </c>
      <c r="AT295" s="27" t="inlineStr">
        <is>
          <t>3265.8</t>
        </is>
      </c>
      <c r="AU295" s="27" t="n">
        <v>0</v>
      </c>
      <c r="AV295" s="27" t="n">
        <v>0</v>
      </c>
      <c r="AW295" s="27" t="n">
        <v>0</v>
      </c>
      <c r="AX295" s="27" t="n">
        <v>0</v>
      </c>
      <c r="AY295" s="27" t="n">
        <v>0</v>
      </c>
      <c r="AZ295" s="27" t="n">
        <v>0</v>
      </c>
      <c r="BA295" s="27" t="n">
        <v>5</v>
      </c>
      <c r="BB295" s="27" t="n"/>
      <c r="BC295" s="27" t="n"/>
      <c r="BD295" s="27" t="n">
        <v>16329</v>
      </c>
      <c r="BE295" s="27" t="n">
        <v>5443</v>
      </c>
      <c r="BF295" s="27" t="inlineStr">
        <is>
          <t>14696.1</t>
        </is>
      </c>
      <c r="BG295" s="27" t="inlineStr">
        <is>
          <t>4898.7</t>
        </is>
      </c>
      <c r="BH295" s="22" t="n">
        <v>45747</v>
      </c>
      <c r="BI295" s="27" t="n"/>
      <c r="BJ295" s="27" t="n"/>
      <c r="BK295" s="27" t="n"/>
      <c r="BL295" s="27" t="n"/>
      <c r="BM295" s="27" t="n"/>
      <c r="BN295" s="27" t="n"/>
      <c r="BO295" s="24" t="n"/>
      <c r="BP295" s="24" t="n"/>
      <c r="BQ295" s="24" t="n"/>
      <c r="BR295" s="24" t="n"/>
      <c r="BS295" s="24" t="n"/>
      <c r="BT295" s="24">
        <f>+VLOOKUP(C295,[1]CV2360!$A$5:$N$900,14,FALSE)</f>
        <v/>
      </c>
      <c r="BU295" s="24">
        <f>+VLOOKUP(C295,[1]CV2420!$A$5:$N$900,14,FALSE)</f>
        <v/>
      </c>
      <c r="BV295" s="24">
        <f>+VLOOKUP(C295,[1]CV2440!$A$5:$N$900,14,FALSE)</f>
        <v/>
      </c>
      <c r="BW295" s="24">
        <f>+VLOOKUP(C295,[1]CV2460!$A$5:$N$900,14,FALSE)</f>
        <v/>
      </c>
      <c r="BX295" s="24">
        <f>+VLOOKUP(C295,[1]CV2520!$A$5:$N$900,14,FALSE)</f>
        <v/>
      </c>
      <c r="BY295" s="24">
        <f>+VLOOKUP(C295,CV!$A$5:$N$896,14,FALSE)</f>
        <v/>
      </c>
      <c r="BZ295" s="24">
        <f>SUBTOTAL(9,BO295:BY295)</f>
        <v/>
      </c>
      <c r="CA295" s="27" t="n"/>
      <c r="CB295" s="27" t="n"/>
      <c r="CC295" s="27" t="n"/>
      <c r="CD295" s="27" t="n"/>
    </row>
    <row r="296">
      <c r="A296" s="19">
        <f>+C296</f>
        <v/>
      </c>
      <c r="B296" s="27">
        <f>+VLOOKUP(A296,'BASE 2540'!$A$2:$B$500,2,FALSE)</f>
        <v/>
      </c>
      <c r="C296" s="27" t="n">
        <v>295961</v>
      </c>
      <c r="D296" s="27" t="inlineStr">
        <is>
          <t>Martinez</t>
        </is>
      </c>
      <c r="E296" s="27" t="inlineStr">
        <is>
          <t>Martinez</t>
        </is>
      </c>
      <c r="F296" s="27" t="inlineStr">
        <is>
          <t>Oscar Alexis</t>
        </is>
      </c>
      <c r="G296" s="27">
        <f>+CONCATENATE(D296,"  ",E296," ",F296,)</f>
        <v/>
      </c>
      <c r="H296" s="27" t="inlineStr">
        <is>
          <t>AS</t>
        </is>
      </c>
      <c r="I296" s="27" t="n"/>
      <c r="J296" s="27" t="n">
        <v>1</v>
      </c>
      <c r="K296" s="27" t="inlineStr">
        <is>
          <t>Centro</t>
        </is>
      </c>
      <c r="L296" s="27" t="inlineStr">
        <is>
          <t>CHU</t>
        </is>
      </c>
      <c r="M296" s="27" t="n"/>
      <c r="N296" s="27" t="n"/>
      <c r="O296" s="27" t="n"/>
      <c r="P296" s="27" t="inlineStr">
        <is>
          <t>LIC-EDFI-18</t>
        </is>
      </c>
      <c r="Q296" s="27" t="inlineStr">
        <is>
          <t>LI</t>
        </is>
      </c>
      <c r="R296" s="27" t="inlineStr">
        <is>
          <t>2L25</t>
        </is>
      </c>
      <c r="S296" s="27" t="inlineStr">
        <is>
          <t>M</t>
        </is>
      </c>
      <c r="T296" s="27" t="inlineStr">
        <is>
          <t>RA</t>
        </is>
      </c>
      <c r="U296" s="27" t="inlineStr">
        <is>
          <t>-</t>
        </is>
      </c>
      <c r="V296" s="21" t="n">
        <v>45783</v>
      </c>
      <c r="W296" s="27" t="n">
        <v>201860</v>
      </c>
      <c r="X296" s="27" t="inlineStr">
        <is>
          <t>Matutino</t>
        </is>
      </c>
      <c r="Y296" s="27" t="inlineStr">
        <is>
          <t xml:space="preserve"> No especificada</t>
        </is>
      </c>
      <c r="Z296" s="27" t="n"/>
      <c r="AA296" s="27" t="n">
        <v>-5567528592</v>
      </c>
      <c r="AB296" s="27" t="inlineStr">
        <is>
          <t>MXMO970301HDFRRS04</t>
        </is>
      </c>
      <c r="AC296" s="22" t="n">
        <v>35490</v>
      </c>
      <c r="AD296" s="22" t="n">
        <v>45758</v>
      </c>
      <c r="AE296" s="23" t="inlineStr">
        <is>
          <t>oscaralexismtz@hotmail.com</t>
        </is>
      </c>
      <c r="AF296" s="27" t="inlineStr">
        <is>
          <t>00295961@red.unid.mx</t>
        </is>
      </c>
      <c r="AG296" s="27" t="n">
        <v>14010</v>
      </c>
      <c r="AH296" s="27" t="n">
        <v>0</v>
      </c>
      <c r="AI296" s="27" t="n">
        <v>0</v>
      </c>
      <c r="AJ296" s="27" t="n">
        <v>0</v>
      </c>
      <c r="AK296" s="27" t="n">
        <v>0</v>
      </c>
      <c r="AL296" s="27" t="n">
        <v>0</v>
      </c>
      <c r="AM296" s="27" t="inlineStr">
        <is>
          <t>24/04/2025 05:15:54 p. m.</t>
        </is>
      </c>
      <c r="AN296" s="27" t="n">
        <v>3</v>
      </c>
      <c r="AO296" s="27" t="n">
        <v>0</v>
      </c>
      <c r="AP296" s="27" t="n">
        <v>0</v>
      </c>
      <c r="AQ296" s="27" t="n">
        <v>0</v>
      </c>
      <c r="AR296" s="27" t="n">
        <v>0</v>
      </c>
      <c r="AS296" s="27" t="n">
        <v>0</v>
      </c>
      <c r="AT296" s="27" t="n">
        <v>0</v>
      </c>
      <c r="AU296" s="27" t="n">
        <v>0</v>
      </c>
      <c r="AV296" s="27" t="n">
        <v>0</v>
      </c>
      <c r="AW296" s="27" t="n">
        <v>0</v>
      </c>
      <c r="AX296" s="27" t="n">
        <v>0</v>
      </c>
      <c r="AY296" s="27" t="n">
        <v>0</v>
      </c>
      <c r="AZ296" s="27" t="n">
        <v>0</v>
      </c>
      <c r="BA296" s="27" t="n">
        <v>2</v>
      </c>
      <c r="BB296" s="27" t="n">
        <v>40</v>
      </c>
      <c r="BC296" s="27" t="n"/>
      <c r="BD296" s="27" t="n">
        <v>14400</v>
      </c>
      <c r="BE296" s="27" t="n">
        <v>4800</v>
      </c>
      <c r="BF296" s="27" t="n">
        <v>8640</v>
      </c>
      <c r="BG296" s="27" t="n">
        <v>8640</v>
      </c>
      <c r="BH296" s="22" t="n">
        <v>45758</v>
      </c>
      <c r="BI296" s="27" t="n"/>
      <c r="BJ296" s="27" t="n"/>
      <c r="BK296" s="27" t="n"/>
      <c r="BL296" s="27" t="n"/>
      <c r="BM296" s="27" t="n"/>
      <c r="BN296" s="27" t="n"/>
      <c r="BO296" s="24">
        <f>+VLOOKUP(C296,[1]CV2220!$A$4:$N$900,14,FALSE)</f>
        <v/>
      </c>
      <c r="BP296" s="24">
        <f>+VLOOKUP(C296,[1]CV2240!$A$5:$N$800,14,FALSE)</f>
        <v/>
      </c>
      <c r="BQ296" s="24" t="n"/>
      <c r="BR296" s="24">
        <f>+VLOOKUP(C296,[1]CV2320!$A$5:$N$900,14,FALSE)</f>
        <v/>
      </c>
      <c r="BS296" s="24">
        <f>+VLOOKUP(C296,[1]CV2340!$A$5:$N$900,14,FALSE)</f>
        <v/>
      </c>
      <c r="BT296" s="24">
        <f>+VLOOKUP(C296,[1]CV2360!$A$5:$N$900,14,FALSE)</f>
        <v/>
      </c>
      <c r="BU296" s="24">
        <f>+VLOOKUP(C296,[1]CV2420!$A$5:$N$900,14,FALSE)</f>
        <v/>
      </c>
      <c r="BV296" s="24">
        <f>+VLOOKUP(C296,[1]CV2440!$A$5:$N$900,14,FALSE)</f>
        <v/>
      </c>
      <c r="BW296" s="24" t="n"/>
      <c r="BX296" s="24" t="n"/>
      <c r="BY296" s="24">
        <f>+VLOOKUP(C296,CV!$A$5:$N$896,14,FALSE)</f>
        <v/>
      </c>
      <c r="BZ296" s="24">
        <f>SUBTOTAL(9,BO296:BY296)</f>
        <v/>
      </c>
      <c r="CA296" s="27" t="n"/>
      <c r="CB296" s="27" t="n"/>
      <c r="CC296" s="27" t="n"/>
      <c r="CD296" s="27" t="n"/>
    </row>
    <row r="297">
      <c r="A297" s="19">
        <f>+C297</f>
        <v/>
      </c>
      <c r="B297" s="27">
        <f>+VLOOKUP(A297,'BASE 2540'!$A$2:$B$500,2,FALSE)</f>
        <v/>
      </c>
      <c r="C297" s="27" t="n">
        <v>309228</v>
      </c>
      <c r="D297" s="27" t="inlineStr">
        <is>
          <t>Flores</t>
        </is>
      </c>
      <c r="E297" s="27" t="inlineStr">
        <is>
          <t>Montes</t>
        </is>
      </c>
      <c r="F297" s="27" t="inlineStr">
        <is>
          <t>Marina Alejandra</t>
        </is>
      </c>
      <c r="G297" s="27">
        <f>+CONCATENATE(D297,"  ",E297," ",F297,)</f>
        <v/>
      </c>
      <c r="H297" s="27" t="inlineStr">
        <is>
          <t>AS</t>
        </is>
      </c>
      <c r="I297" s="27" t="n"/>
      <c r="J297" s="27" t="n">
        <v>1</v>
      </c>
      <c r="K297" s="27" t="inlineStr">
        <is>
          <t>Centro</t>
        </is>
      </c>
      <c r="L297" s="27" t="inlineStr">
        <is>
          <t>CHU</t>
        </is>
      </c>
      <c r="M297" s="27" t="n"/>
      <c r="N297" s="27" t="n"/>
      <c r="O297" s="27" t="n"/>
      <c r="P297" s="27" t="inlineStr">
        <is>
          <t>MAE-ENDE-18</t>
        </is>
      </c>
      <c r="Q297" s="27" t="inlineStr">
        <is>
          <t>MA</t>
        </is>
      </c>
      <c r="R297" s="27" t="inlineStr">
        <is>
          <t>2O25</t>
        </is>
      </c>
      <c r="S297" s="27" t="inlineStr">
        <is>
          <t>F</t>
        </is>
      </c>
      <c r="T297" s="27" t="inlineStr">
        <is>
          <t>RI</t>
        </is>
      </c>
      <c r="U297" s="27" t="inlineStr">
        <is>
          <t>-</t>
        </is>
      </c>
      <c r="V297" s="27" t="inlineStr">
        <is>
          <t>30-APR-25 00:00:00</t>
        </is>
      </c>
      <c r="W297" s="27" t="n">
        <v>202460</v>
      </c>
      <c r="X297" s="27" t="inlineStr">
        <is>
          <t>Matutino</t>
        </is>
      </c>
      <c r="Y297" s="27" t="inlineStr">
        <is>
          <t xml:space="preserve"> No especificada</t>
        </is>
      </c>
      <c r="Z297" s="27" t="n"/>
      <c r="AA297" s="27" t="n">
        <v>-5565321119</v>
      </c>
      <c r="AB297" s="27" t="inlineStr">
        <is>
          <t>FOMM930923MDFLNR04</t>
        </is>
      </c>
      <c r="AC297" s="22" t="n">
        <v>34235</v>
      </c>
      <c r="AD297" s="22" t="n">
        <v>45800</v>
      </c>
      <c r="AE297" s="23" t="inlineStr">
        <is>
          <t>mar.flor.mom19@icloud.com</t>
        </is>
      </c>
      <c r="AF297" s="27" t="inlineStr">
        <is>
          <t>00309228@red.unid.mx</t>
        </is>
      </c>
      <c r="AG297" s="27" t="n">
        <v>15530</v>
      </c>
      <c r="AH297" s="27" t="n">
        <v>60</v>
      </c>
      <c r="AI297" s="27" t="n">
        <v>0</v>
      </c>
      <c r="AJ297" s="27" t="n">
        <v>60</v>
      </c>
      <c r="AK297" s="27" t="n">
        <v>60</v>
      </c>
      <c r="AL297" s="27" t="n">
        <v>0</v>
      </c>
      <c r="AM297" s="27" t="inlineStr">
        <is>
          <t>18/07/2024 01:47:05 p. m.</t>
        </is>
      </c>
      <c r="AN297" s="27" t="n">
        <v>4</v>
      </c>
      <c r="AO297" s="27" t="n">
        <v>60</v>
      </c>
      <c r="AP297" s="27" t="inlineStr">
        <is>
          <t>4081.8</t>
        </is>
      </c>
      <c r="AQ297" s="27" t="n">
        <v>60</v>
      </c>
      <c r="AR297" s="27" t="inlineStr">
        <is>
          <t>4081.8</t>
        </is>
      </c>
      <c r="AS297" s="27" t="n">
        <v>60</v>
      </c>
      <c r="AT297" s="27" t="inlineStr">
        <is>
          <t>4081.8</t>
        </is>
      </c>
      <c r="AU297" s="27" t="n">
        <v>60</v>
      </c>
      <c r="AV297" s="27" t="inlineStr">
        <is>
          <t>4081.8</t>
        </is>
      </c>
      <c r="AW297" s="27" t="n">
        <v>0</v>
      </c>
      <c r="AX297" s="27" t="n">
        <v>0</v>
      </c>
      <c r="AY297" s="27" t="n">
        <v>0</v>
      </c>
      <c r="AZ297" s="27" t="n">
        <v>0</v>
      </c>
      <c r="BA297" s="27" t="n">
        <v>3</v>
      </c>
      <c r="BB297" s="27" t="n"/>
      <c r="BC297" s="27" t="n"/>
      <c r="BD297" s="27" t="n">
        <v>20409</v>
      </c>
      <c r="BE297" s="27" t="n">
        <v>6803</v>
      </c>
      <c r="BF297" s="27" t="inlineStr">
        <is>
          <t>8163.6</t>
        </is>
      </c>
      <c r="BG297" s="27" t="inlineStr">
        <is>
          <t>2721.2</t>
        </is>
      </c>
      <c r="BH297" s="22" t="n">
        <v>45761</v>
      </c>
      <c r="BI297" s="27" t="n"/>
      <c r="BJ297" s="27" t="n"/>
      <c r="BK297" s="27" t="n"/>
      <c r="BL297" s="27" t="n"/>
      <c r="BM297" s="27" t="n"/>
      <c r="BN297" s="27" t="n"/>
      <c r="BO297" s="24">
        <f>+VLOOKUP(C297,[1]CV2220!$A$4:$N$900,14,FALSE)</f>
        <v/>
      </c>
      <c r="BP297" s="24">
        <f>+VLOOKUP(C297,[1]CV2240!$A$5:$N$800,14,FALSE)</f>
        <v/>
      </c>
      <c r="BQ297" s="24" t="n"/>
      <c r="BR297" s="24">
        <f>+VLOOKUP(C297,[1]CV2320!$A$5:$N$900,14,FALSE)</f>
        <v/>
      </c>
      <c r="BS297" s="24">
        <f>+VLOOKUP(C297,[1]CV2340!$A$5:$N$900,14,FALSE)</f>
        <v/>
      </c>
      <c r="BT297" s="24">
        <f>+VLOOKUP(C297,[1]CV2360!$A$5:$N$900,14,FALSE)</f>
        <v/>
      </c>
      <c r="BU297" s="24">
        <f>+VLOOKUP(C297,[1]CV2420!$A$5:$N$900,14,FALSE)</f>
        <v/>
      </c>
      <c r="BV297" s="24" t="n"/>
      <c r="BW297" s="24">
        <f>+VLOOKUP(C297,[1]CV2460!$A$5:$N$900,14,FALSE)</f>
        <v/>
      </c>
      <c r="BX297" s="24">
        <f>+VLOOKUP(C297,[1]CV2520!$A$5:$N$900,14,FALSE)</f>
        <v/>
      </c>
      <c r="BY297" s="24">
        <f>+VLOOKUP(C297,CV!$A$5:$N$896,14,FALSE)</f>
        <v/>
      </c>
      <c r="BZ297" s="24">
        <f>SUBTOTAL(9,BO297:BY297)</f>
        <v/>
      </c>
      <c r="CA297" s="27" t="n"/>
      <c r="CB297" s="27" t="n"/>
      <c r="CC297" s="27" t="n"/>
      <c r="CD297" s="27" t="n"/>
    </row>
    <row r="298">
      <c r="A298" s="19">
        <f>+C298</f>
        <v/>
      </c>
      <c r="B298" s="27">
        <f>+VLOOKUP(A298,'BASE 2540'!$A$2:$B$500,2,FALSE)</f>
        <v/>
      </c>
      <c r="C298" s="27" t="n">
        <v>316741</v>
      </c>
      <c r="D298" s="27" t="inlineStr">
        <is>
          <t>Monroy</t>
        </is>
      </c>
      <c r="E298" s="27" t="inlineStr">
        <is>
          <t>Arreguin</t>
        </is>
      </c>
      <c r="F298" s="27" t="inlineStr">
        <is>
          <t xml:space="preserve">Emanuel </t>
        </is>
      </c>
      <c r="G298" s="27">
        <f>+CONCATENATE(D298,"  ",E298," ",F298,)</f>
        <v/>
      </c>
      <c r="H298" s="27" t="inlineStr">
        <is>
          <t>AS</t>
        </is>
      </c>
      <c r="I298" s="27" t="n"/>
      <c r="J298" s="27" t="n">
        <v>1</v>
      </c>
      <c r="K298" s="27" t="inlineStr">
        <is>
          <t>Centro</t>
        </is>
      </c>
      <c r="L298" s="27" t="inlineStr">
        <is>
          <t>CHU</t>
        </is>
      </c>
      <c r="M298" s="27" t="n"/>
      <c r="N298" s="27" t="n"/>
      <c r="O298" s="27" t="n"/>
      <c r="P298" s="27" t="inlineStr">
        <is>
          <t>LIC-EDFI-18</t>
        </is>
      </c>
      <c r="Q298" s="27" t="inlineStr">
        <is>
          <t>LI</t>
        </is>
      </c>
      <c r="R298" s="27" t="inlineStr">
        <is>
          <t>2L25</t>
        </is>
      </c>
      <c r="S298" s="27" t="inlineStr">
        <is>
          <t>M</t>
        </is>
      </c>
      <c r="T298" s="27" t="inlineStr">
        <is>
          <t>RI</t>
        </is>
      </c>
      <c r="U298" s="27" t="inlineStr">
        <is>
          <t>-</t>
        </is>
      </c>
      <c r="V298" s="21" t="n">
        <v>45783</v>
      </c>
      <c r="W298" s="27" t="n">
        <v>201940</v>
      </c>
      <c r="X298" s="27" t="inlineStr">
        <is>
          <t>Matutino</t>
        </is>
      </c>
      <c r="Y298" s="27" t="inlineStr">
        <is>
          <t xml:space="preserve"> No especificada</t>
        </is>
      </c>
      <c r="Z298" s="27" t="n"/>
      <c r="AA298" s="27" t="n">
        <v>-5587703607</v>
      </c>
      <c r="AB298" s="27" t="inlineStr">
        <is>
          <t>MOAE990703HDFNRM10</t>
        </is>
      </c>
      <c r="AC298" s="22" t="n">
        <v>36344</v>
      </c>
      <c r="AD298" s="27" t="inlineStr">
        <is>
          <t>13/03/2025 05:25:27 p. m.</t>
        </is>
      </c>
      <c r="AE298" s="23" t="inlineStr">
        <is>
          <t>earreguin58@gmail.com</t>
        </is>
      </c>
      <c r="AF298" s="27" t="inlineStr">
        <is>
          <t>00316741@red.unid.mx</t>
        </is>
      </c>
      <c r="AG298" s="27" t="n">
        <v>2050</v>
      </c>
      <c r="AH298" s="27" t="n">
        <v>0</v>
      </c>
      <c r="AI298" s="27" t="n">
        <v>0</v>
      </c>
      <c r="AJ298" s="27" t="n">
        <v>0</v>
      </c>
      <c r="AK298" s="27" t="n">
        <v>0</v>
      </c>
      <c r="AL298" s="27" t="n">
        <v>0</v>
      </c>
      <c r="AM298" s="27" t="inlineStr">
        <is>
          <t>01/05/2022 07:14:12 p. m.</t>
        </is>
      </c>
      <c r="AN298" s="27" t="n">
        <v>3</v>
      </c>
      <c r="AO298" s="27" t="n">
        <v>0</v>
      </c>
      <c r="AP298" s="27" t="inlineStr">
        <is>
          <t>1922.55</t>
        </is>
      </c>
      <c r="AQ298" s="27" t="n">
        <v>0</v>
      </c>
      <c r="AR298" s="27" t="inlineStr">
        <is>
          <t>1922.55</t>
        </is>
      </c>
      <c r="AS298" s="27" t="n">
        <v>0</v>
      </c>
      <c r="AT298" s="27" t="inlineStr">
        <is>
          <t>1922.55</t>
        </is>
      </c>
      <c r="AU298" s="27" t="n">
        <v>0</v>
      </c>
      <c r="AV298" s="27" t="n">
        <v>0</v>
      </c>
      <c r="AW298" s="27" t="n">
        <v>0</v>
      </c>
      <c r="AX298" s="27" t="n">
        <v>0</v>
      </c>
      <c r="AY298" s="27" t="n">
        <v>0</v>
      </c>
      <c r="AZ298" s="27" t="n">
        <v>0</v>
      </c>
      <c r="BA298" s="27" t="n">
        <v>1</v>
      </c>
      <c r="BB298" s="27" t="n"/>
      <c r="BC298" s="27" t="n"/>
      <c r="BD298" s="27" t="n">
        <v>16479</v>
      </c>
      <c r="BE298" s="27" t="n">
        <v>5493</v>
      </c>
      <c r="BF298" s="27" t="n">
        <v>16479</v>
      </c>
      <c r="BG298" s="27" t="n">
        <v>5493</v>
      </c>
      <c r="BH298" s="27" t="inlineStr">
        <is>
          <t>13/03/2025 05:25:27 p. m.</t>
        </is>
      </c>
      <c r="BI298" s="27" t="n"/>
      <c r="BJ298" s="27" t="n"/>
      <c r="BK298" s="27" t="n"/>
      <c r="BL298" s="27" t="n"/>
      <c r="BM298" s="27" t="n"/>
      <c r="BN298" s="27" t="n"/>
      <c r="BO298" s="24" t="n"/>
      <c r="BP298" s="24">
        <f>+VLOOKUP(C298,[1]CV2240!$A$5:$N$800,14,FALSE)</f>
        <v/>
      </c>
      <c r="BQ298" s="24" t="n"/>
      <c r="BR298" s="24">
        <f>+VLOOKUP(C298,[1]CV2320!$A$5:$N$900,14,FALSE)</f>
        <v/>
      </c>
      <c r="BS298" s="24">
        <f>+VLOOKUP(C298,[1]CV2340!$A$5:$N$900,14,FALSE)</f>
        <v/>
      </c>
      <c r="BT298" s="24">
        <f>+VLOOKUP(C298,[1]CV2360!$A$5:$N$900,14,FALSE)</f>
        <v/>
      </c>
      <c r="BU298" s="24">
        <f>+VLOOKUP(C298,[1]CV2420!$A$5:$N$900,14,FALSE)</f>
        <v/>
      </c>
      <c r="BV298" s="24">
        <f>+VLOOKUP(C298,[1]CV2440!$A$5:$N$900,14,FALSE)</f>
        <v/>
      </c>
      <c r="BW298" s="24">
        <f>+VLOOKUP(C298,[1]CV2460!$A$5:$N$900,14,FALSE)</f>
        <v/>
      </c>
      <c r="BX298" s="24">
        <f>+VLOOKUP(C298,[1]CV2520!$A$5:$N$900,14,FALSE)</f>
        <v/>
      </c>
      <c r="BY298" s="24">
        <f>+VLOOKUP(C298,CV!$A$5:$N$896,14,FALSE)</f>
        <v/>
      </c>
      <c r="BZ298" s="24">
        <f>SUBTOTAL(9,BO298:BY298)</f>
        <v/>
      </c>
      <c r="CA298" s="27" t="n"/>
      <c r="CB298" s="27" t="n"/>
      <c r="CC298" s="27" t="n"/>
      <c r="CD298" s="27" t="n"/>
    </row>
    <row r="299">
      <c r="A299" s="19">
        <f>+C299</f>
        <v/>
      </c>
      <c r="B299" s="27">
        <f>+VLOOKUP(A299,'BASE 2540'!$A$2:$B$500,2,FALSE)</f>
        <v/>
      </c>
      <c r="C299" s="27" t="n">
        <v>323461</v>
      </c>
      <c r="D299" s="27" t="inlineStr">
        <is>
          <t>Angel</t>
        </is>
      </c>
      <c r="E299" s="27" t="inlineStr">
        <is>
          <t>Velazquez</t>
        </is>
      </c>
      <c r="F299" s="27" t="inlineStr">
        <is>
          <t xml:space="preserve">Salvador </t>
        </is>
      </c>
      <c r="G299" s="27">
        <f>+CONCATENATE(D299,"  ",E299," ",F299,)</f>
        <v/>
      </c>
      <c r="H299" s="27" t="inlineStr">
        <is>
          <t>AS</t>
        </is>
      </c>
      <c r="I299" s="27" t="n"/>
      <c r="J299" s="27" t="n">
        <v>1</v>
      </c>
      <c r="K299" s="27" t="inlineStr">
        <is>
          <t>Centro</t>
        </is>
      </c>
      <c r="L299" s="27" t="inlineStr">
        <is>
          <t>CHU</t>
        </is>
      </c>
      <c r="M299" s="27" t="n"/>
      <c r="N299" s="27" t="n"/>
      <c r="O299" s="27" t="n"/>
      <c r="P299" s="27" t="inlineStr">
        <is>
          <t>LIC-EDFI-18</t>
        </is>
      </c>
      <c r="Q299" s="27" t="inlineStr">
        <is>
          <t>LI</t>
        </is>
      </c>
      <c r="R299" s="27" t="inlineStr">
        <is>
          <t>2L25</t>
        </is>
      </c>
      <c r="S299" s="27" t="inlineStr">
        <is>
          <t>M</t>
        </is>
      </c>
      <c r="T299" s="27" t="inlineStr">
        <is>
          <t>RI</t>
        </is>
      </c>
      <c r="U299" s="27" t="inlineStr">
        <is>
          <t>-</t>
        </is>
      </c>
      <c r="V299" s="21" t="n">
        <v>45787</v>
      </c>
      <c r="W299" s="27" t="n">
        <v>201960</v>
      </c>
      <c r="X299" s="27" t="inlineStr">
        <is>
          <t>Matutino</t>
        </is>
      </c>
      <c r="Y299" s="27" t="inlineStr">
        <is>
          <t xml:space="preserve"> No especificada</t>
        </is>
      </c>
      <c r="Z299" s="27" t="n"/>
      <c r="AA299" s="27" t="n">
        <v>-5534717277</v>
      </c>
      <c r="AB299" s="27" t="inlineStr">
        <is>
          <t>AEVS010426HDFNLLA5</t>
        </is>
      </c>
      <c r="AC299" s="22" t="n">
        <v>37007</v>
      </c>
      <c r="AD299" s="22" t="n">
        <v>45799</v>
      </c>
      <c r="AE299" s="23" t="inlineStr">
        <is>
          <t>heshghost001@gmail.com</t>
        </is>
      </c>
      <c r="AF299" s="27" t="inlineStr">
        <is>
          <t>00323461@red.unid.mx</t>
        </is>
      </c>
      <c r="AG299" s="27" t="n">
        <v>16450</v>
      </c>
      <c r="AH299" s="27" t="n">
        <v>25</v>
      </c>
      <c r="AI299" s="27" t="n">
        <v>0</v>
      </c>
      <c r="AJ299" s="27" t="n">
        <v>25</v>
      </c>
      <c r="AK299" s="27" t="n">
        <v>25</v>
      </c>
      <c r="AL299" s="27" t="n">
        <v>0</v>
      </c>
      <c r="AM299" s="27" t="inlineStr">
        <is>
          <t>29/08/2024 11:17:37 a. m.</t>
        </is>
      </c>
      <c r="AN299" s="27" t="n">
        <v>3</v>
      </c>
      <c r="AO299" s="27" t="n">
        <v>25</v>
      </c>
      <c r="AP299" s="27" t="inlineStr">
        <is>
          <t>265.75</t>
        </is>
      </c>
      <c r="AQ299" s="27" t="n">
        <v>25</v>
      </c>
      <c r="AR299" s="27" t="inlineStr">
        <is>
          <t>265.75</t>
        </is>
      </c>
      <c r="AS299" s="27" t="n">
        <v>25</v>
      </c>
      <c r="AT299" s="27" t="inlineStr">
        <is>
          <t>265.75</t>
        </is>
      </c>
      <c r="AU299" s="27" t="n">
        <v>0</v>
      </c>
      <c r="AV299" s="27" t="n">
        <v>0</v>
      </c>
      <c r="AW299" s="27" t="n">
        <v>0</v>
      </c>
      <c r="AX299" s="27" t="n">
        <v>0</v>
      </c>
      <c r="AY299" s="27" t="n">
        <v>0</v>
      </c>
      <c r="AZ299" s="27" t="n">
        <v>0</v>
      </c>
      <c r="BA299" s="27" t="n">
        <v>1</v>
      </c>
      <c r="BB299" s="27" t="n"/>
      <c r="BC299" s="27" t="n"/>
      <c r="BD299" s="27" t="n">
        <v>3189</v>
      </c>
      <c r="BE299" s="27" t="n">
        <v>5314</v>
      </c>
      <c r="BF299" s="27" t="inlineStr">
        <is>
          <t>2391.75</t>
        </is>
      </c>
      <c r="BG299" s="27" t="inlineStr">
        <is>
          <t>3985.5</t>
        </is>
      </c>
      <c r="BH299" s="22" t="n">
        <v>45783</v>
      </c>
      <c r="BI299" s="27" t="n"/>
      <c r="BJ299" s="27" t="n"/>
      <c r="BK299" s="27" t="n"/>
      <c r="BL299" s="27" t="n"/>
      <c r="BM299" s="27" t="n"/>
      <c r="BN299" s="27" t="n"/>
      <c r="BO299" s="24">
        <f>+VLOOKUP(C299,[1]CV2220!$A$4:$N$900,14,FALSE)</f>
        <v/>
      </c>
      <c r="BP299" s="24">
        <f>+VLOOKUP(C299,[1]CV2240!$A$5:$N$800,14,FALSE)</f>
        <v/>
      </c>
      <c r="BQ299" s="24">
        <f>+VLOOKUP(C299,[1]CV2260!$A$5:$N$900,14,FALSE)</f>
        <v/>
      </c>
      <c r="BR299" s="24">
        <f>+VLOOKUP(C299,[1]CV2320!$A$5:$N$900,14,FALSE)</f>
        <v/>
      </c>
      <c r="BS299" s="24">
        <f>+VLOOKUP(C299,[1]CV2340!$A$5:$N$900,14,FALSE)</f>
        <v/>
      </c>
      <c r="BT299" s="24">
        <f>+VLOOKUP(C299,[1]CV2360!$A$5:$N$900,14,FALSE)</f>
        <v/>
      </c>
      <c r="BU299" s="24">
        <f>+VLOOKUP(C299,[1]CV2420!$A$5:$N$900,14,FALSE)</f>
        <v/>
      </c>
      <c r="BV299" s="24" t="n"/>
      <c r="BW299" s="24">
        <f>+VLOOKUP(C299,[1]CV2460!$A$5:$N$900,14,FALSE)</f>
        <v/>
      </c>
      <c r="BX299" s="24">
        <f>+VLOOKUP(C299,[1]CV2520!$A$5:$N$900,14,FALSE)</f>
        <v/>
      </c>
      <c r="BY299" s="24">
        <f>+VLOOKUP(C299,CV!$A$5:$N$896,14,FALSE)</f>
        <v/>
      </c>
      <c r="BZ299" s="24">
        <f>SUBTOTAL(9,BO299:BY299)</f>
        <v/>
      </c>
      <c r="CA299" s="27" t="n"/>
      <c r="CB299" s="27" t="n"/>
      <c r="CC299" s="27" t="n"/>
      <c r="CD299" s="27" t="n"/>
    </row>
    <row r="300" ht="29" customHeight="1">
      <c r="A300" s="19">
        <f>+C300</f>
        <v/>
      </c>
      <c r="B300" s="27">
        <f>+VLOOKUP(A300,'BASE 2540'!$A$2:$B$500,2,FALSE)</f>
        <v/>
      </c>
      <c r="C300" s="27" t="n">
        <v>340790</v>
      </c>
      <c r="D300" s="27" t="inlineStr">
        <is>
          <t>Herrera</t>
        </is>
      </c>
      <c r="E300" s="27" t="inlineStr">
        <is>
          <t>Alvarez</t>
        </is>
      </c>
      <c r="F300" s="27" t="inlineStr">
        <is>
          <t>Alfonso Miguel</t>
        </is>
      </c>
      <c r="G300" s="27">
        <f>+CONCATENATE(D300,"  ",E300," ",F300,)</f>
        <v/>
      </c>
      <c r="H300" s="27" t="inlineStr">
        <is>
          <t>AS</t>
        </is>
      </c>
      <c r="I300" s="27" t="n"/>
      <c r="J300" s="27" t="n">
        <v>1</v>
      </c>
      <c r="K300" s="27" t="inlineStr">
        <is>
          <t>Centro</t>
        </is>
      </c>
      <c r="L300" s="27" t="inlineStr">
        <is>
          <t>CHU</t>
        </is>
      </c>
      <c r="M300" s="27" t="n"/>
      <c r="N300" s="27" t="n"/>
      <c r="O300" s="27" t="n"/>
      <c r="P300" s="27" t="inlineStr">
        <is>
          <t>LIC-EDFI-18</t>
        </is>
      </c>
      <c r="Q300" s="27" t="inlineStr">
        <is>
          <t>LI</t>
        </is>
      </c>
      <c r="R300" s="27" t="inlineStr">
        <is>
          <t>2L25</t>
        </is>
      </c>
      <c r="S300" s="27" t="inlineStr">
        <is>
          <t>M</t>
        </is>
      </c>
      <c r="T300" s="27" t="inlineStr">
        <is>
          <t>RI</t>
        </is>
      </c>
      <c r="U300" s="27" t="inlineStr">
        <is>
          <t>-</t>
        </is>
      </c>
      <c r="V300" s="21" t="n">
        <v>45785</v>
      </c>
      <c r="W300" s="27" t="n">
        <v>202020</v>
      </c>
      <c r="X300" s="27" t="inlineStr">
        <is>
          <t>Matutino</t>
        </is>
      </c>
      <c r="Y300" s="27" t="inlineStr">
        <is>
          <t xml:space="preserve"> No especificada</t>
        </is>
      </c>
      <c r="Z300" s="27" t="n"/>
      <c r="AA300" s="27" t="n">
        <v>-5542313225</v>
      </c>
      <c r="AB300" s="27" t="inlineStr">
        <is>
          <t>HEAA000417HDFRLLA5</t>
        </is>
      </c>
      <c r="AC300" s="22" t="n">
        <v>36633</v>
      </c>
      <c r="AD300" s="22" t="n">
        <v>45793</v>
      </c>
      <c r="AE300" s="23" t="inlineStr">
        <is>
          <t>Herrera.Alvarez.AlfonsoMiguel@gmail.com</t>
        </is>
      </c>
      <c r="AF300" s="27" t="inlineStr">
        <is>
          <t>00340790@red.unid.mx</t>
        </is>
      </c>
      <c r="AG300" s="27" t="n">
        <v>3000</v>
      </c>
      <c r="AH300" s="27" t="n">
        <v>10</v>
      </c>
      <c r="AI300" s="27" t="n">
        <v>0</v>
      </c>
      <c r="AJ300" s="27" t="n">
        <v>10</v>
      </c>
      <c r="AK300" s="27" t="n">
        <v>10</v>
      </c>
      <c r="AL300" s="27" t="n">
        <v>0</v>
      </c>
      <c r="AM300" s="27" t="inlineStr">
        <is>
          <t>14/09/2020 09:51:49 p. m.</t>
        </is>
      </c>
      <c r="AN300" s="27" t="n">
        <v>3</v>
      </c>
      <c r="AO300" s="27" t="n">
        <v>10</v>
      </c>
      <c r="AP300" s="27" t="inlineStr">
        <is>
          <t>228.6</t>
        </is>
      </c>
      <c r="AQ300" s="27" t="n">
        <v>10</v>
      </c>
      <c r="AR300" s="27" t="inlineStr">
        <is>
          <t>228.6</t>
        </is>
      </c>
      <c r="AS300" s="27" t="n">
        <v>10</v>
      </c>
      <c r="AT300" s="27" t="inlineStr">
        <is>
          <t>228.6</t>
        </is>
      </c>
      <c r="AU300" s="27" t="n">
        <v>0</v>
      </c>
      <c r="AV300" s="27" t="n">
        <v>0</v>
      </c>
      <c r="AW300" s="27" t="n">
        <v>0</v>
      </c>
      <c r="AX300" s="27" t="n">
        <v>0</v>
      </c>
      <c r="AY300" s="27" t="n">
        <v>0</v>
      </c>
      <c r="AZ300" s="27" t="n">
        <v>0</v>
      </c>
      <c r="BA300" s="27" t="n">
        <v>2</v>
      </c>
      <c r="BB300" s="27" t="n"/>
      <c r="BC300" s="27" t="n"/>
      <c r="BD300" s="27" t="n">
        <v>6858</v>
      </c>
      <c r="BE300" s="27" t="n">
        <v>5716</v>
      </c>
      <c r="BF300" s="27" t="inlineStr">
        <is>
          <t>6172.2</t>
        </is>
      </c>
      <c r="BG300" s="27" t="inlineStr">
        <is>
          <t>5144.4</t>
        </is>
      </c>
      <c r="BH300" s="22" t="n">
        <v>45747</v>
      </c>
      <c r="BI300" s="27" t="n"/>
      <c r="BJ300" s="27" t="n"/>
      <c r="BK300" s="27" t="n"/>
      <c r="BL300" s="27" t="n"/>
      <c r="BM300" s="27" t="n"/>
      <c r="BN300" s="27" t="n"/>
      <c r="BO300" s="24">
        <f>+VLOOKUP(C300,[1]CV2220!$A$4:$N$900,14,FALSE)</f>
        <v/>
      </c>
      <c r="BP300" s="24">
        <f>+VLOOKUP(C300,[1]CV2240!$A$5:$N$800,14,FALSE)</f>
        <v/>
      </c>
      <c r="BQ300" s="24">
        <f>+VLOOKUP(C300,[1]CV2260!$A$5:$N$900,14,FALSE)</f>
        <v/>
      </c>
      <c r="BR300" s="24">
        <f>+VLOOKUP(C300,[1]CV2320!$A$5:$N$900,14,FALSE)</f>
        <v/>
      </c>
      <c r="BS300" s="24">
        <f>+VLOOKUP(C300,[1]CV2340!$A$5:$N$900,14,FALSE)</f>
        <v/>
      </c>
      <c r="BT300" s="24">
        <f>+VLOOKUP(C300,[1]CV2360!$A$5:$N$900,14,FALSE)</f>
        <v/>
      </c>
      <c r="BU300" s="24">
        <f>+VLOOKUP(C300,[1]CV2420!$A$5:$N$900,14,FALSE)</f>
        <v/>
      </c>
      <c r="BV300" s="24">
        <f>+VLOOKUP(C300,[1]CV2440!$A$5:$N$900,14,FALSE)</f>
        <v/>
      </c>
      <c r="BW300" s="24">
        <f>+VLOOKUP(C300,[1]CV2460!$A$5:$N$900,14,FALSE)</f>
        <v/>
      </c>
      <c r="BX300" s="24">
        <f>+VLOOKUP(C300,[1]CV2520!$A$5:$N$900,14,FALSE)</f>
        <v/>
      </c>
      <c r="BY300" s="24">
        <f>+VLOOKUP(C300,CV!$A$5:$N$896,14,FALSE)</f>
        <v/>
      </c>
      <c r="BZ300" s="24">
        <f>SUBTOTAL(9,BO300:BY300)</f>
        <v/>
      </c>
      <c r="CA300" s="27" t="n"/>
      <c r="CB300" s="27" t="n"/>
      <c r="CC300" s="27" t="n"/>
      <c r="CD300" s="27" t="n"/>
    </row>
    <row r="301">
      <c r="A301" s="19">
        <f>+C301</f>
        <v/>
      </c>
      <c r="B301" s="27">
        <f>+VLOOKUP(A301,'BASE 2540'!$A$2:$B$500,2,FALSE)</f>
        <v/>
      </c>
      <c r="C301" s="27" t="n">
        <v>640977</v>
      </c>
      <c r="D301" s="27" t="inlineStr">
        <is>
          <t>Mata</t>
        </is>
      </c>
      <c r="E301" s="27" t="inlineStr">
        <is>
          <t>Godinez</t>
        </is>
      </c>
      <c r="F301" s="27" t="inlineStr">
        <is>
          <t>Miguel Tadeo</t>
        </is>
      </c>
      <c r="G301" s="27">
        <f>+CONCATENATE(D301,"  ",E301," ",F301,)</f>
        <v/>
      </c>
      <c r="H301" s="27" t="inlineStr">
        <is>
          <t>AS</t>
        </is>
      </c>
      <c r="I301" s="27" t="n"/>
      <c r="J301" s="27" t="n">
        <v>1</v>
      </c>
      <c r="K301" s="27" t="inlineStr">
        <is>
          <t>Centro</t>
        </is>
      </c>
      <c r="L301" s="27" t="inlineStr">
        <is>
          <t>CHU</t>
        </is>
      </c>
      <c r="M301" s="27" t="n"/>
      <c r="N301" s="27" t="n"/>
      <c r="O301" s="27" t="n"/>
      <c r="P301" s="27" t="inlineStr">
        <is>
          <t>LIC-EDFI-18</t>
        </is>
      </c>
      <c r="Q301" s="27" t="inlineStr">
        <is>
          <t>LI</t>
        </is>
      </c>
      <c r="R301" s="27" t="inlineStr">
        <is>
          <t>2L25</t>
        </is>
      </c>
      <c r="S301" s="27" t="inlineStr">
        <is>
          <t>M</t>
        </is>
      </c>
      <c r="T301" s="27" t="inlineStr">
        <is>
          <t>RI</t>
        </is>
      </c>
      <c r="U301" s="27" t="inlineStr">
        <is>
          <t>-</t>
        </is>
      </c>
      <c r="V301" s="21" t="n">
        <v>45782</v>
      </c>
      <c r="W301" s="27" t="n">
        <v>202060</v>
      </c>
      <c r="X301" s="27" t="inlineStr">
        <is>
          <t>Matutino</t>
        </is>
      </c>
      <c r="Y301" s="27" t="inlineStr">
        <is>
          <t xml:space="preserve"> No especificada</t>
        </is>
      </c>
      <c r="Z301" s="27" t="n"/>
      <c r="AA301" s="27" t="n">
        <v>-5569807257</v>
      </c>
      <c r="AB301" s="27" t="inlineStr">
        <is>
          <t>MAGM021019HMCTDGA7</t>
        </is>
      </c>
      <c r="AC301" s="22" t="n">
        <v>37548</v>
      </c>
      <c r="AD301" s="22" t="n">
        <v>45789</v>
      </c>
      <c r="AE301" s="23" t="inlineStr">
        <is>
          <t>tadeomata704@gmail.com</t>
        </is>
      </c>
      <c r="AF301" s="27" t="inlineStr">
        <is>
          <t>00640977@red.unid.mx</t>
        </is>
      </c>
      <c r="AG301" s="27" t="n">
        <v>56613</v>
      </c>
      <c r="AH301" s="27" t="n">
        <v>0</v>
      </c>
      <c r="AI301" s="27" t="n">
        <v>0</v>
      </c>
      <c r="AJ301" s="27" t="n">
        <v>0</v>
      </c>
      <c r="AK301" s="27" t="n">
        <v>0</v>
      </c>
      <c r="AL301" s="27" t="n">
        <v>0</v>
      </c>
      <c r="AM301" s="27" t="inlineStr">
        <is>
          <t>19/09/2022 07:43:54 a. m.</t>
        </is>
      </c>
      <c r="AN301" s="27" t="n">
        <v>3</v>
      </c>
      <c r="AO301" s="27" t="n">
        <v>0</v>
      </c>
      <c r="AP301" s="27" t="n">
        <v>0</v>
      </c>
      <c r="AQ301" s="27" t="n">
        <v>0</v>
      </c>
      <c r="AR301" s="27" t="n">
        <v>0</v>
      </c>
      <c r="AS301" s="27" t="n">
        <v>0</v>
      </c>
      <c r="AT301" s="27" t="n">
        <v>0</v>
      </c>
      <c r="AU301" s="27" t="n">
        <v>0</v>
      </c>
      <c r="AV301" s="27" t="n">
        <v>0</v>
      </c>
      <c r="AW301" s="27" t="n">
        <v>0</v>
      </c>
      <c r="AX301" s="27" t="n">
        <v>0</v>
      </c>
      <c r="AY301" s="27" t="n">
        <v>0</v>
      </c>
      <c r="AZ301" s="27" t="n">
        <v>0</v>
      </c>
      <c r="BA301" s="27" t="n">
        <v>1</v>
      </c>
      <c r="BB301" s="27" t="n"/>
      <c r="BC301" s="27" t="n"/>
      <c r="BD301" s="27" t="n">
        <v>17148</v>
      </c>
      <c r="BE301" s="27" t="n">
        <v>5716</v>
      </c>
      <c r="BF301" s="27" t="n">
        <v>17148</v>
      </c>
      <c r="BG301" s="27" t="n">
        <v>5716</v>
      </c>
      <c r="BH301" s="22" t="n">
        <v>45740</v>
      </c>
      <c r="BI301" s="27" t="n"/>
      <c r="BJ301" s="27" t="n"/>
      <c r="BK301" s="27" t="n"/>
      <c r="BL301" s="27" t="n"/>
      <c r="BM301" s="27" t="n"/>
      <c r="BN301" s="27" t="n"/>
      <c r="BO301" s="24" t="n"/>
      <c r="BP301" s="24" t="n"/>
      <c r="BQ301" s="24">
        <f>+VLOOKUP(C301,[1]CV2260!$A$5:$N$900,14,FALSE)</f>
        <v/>
      </c>
      <c r="BR301" s="24">
        <f>+VLOOKUP(C301,[1]CV2320!$A$5:$N$900,14,FALSE)</f>
        <v/>
      </c>
      <c r="BS301" s="24">
        <f>+VLOOKUP(C301,[1]CV2340!$A$5:$N$900,14,FALSE)</f>
        <v/>
      </c>
      <c r="BT301" s="24">
        <f>+VLOOKUP(C301,[1]CV2360!$A$5:$N$900,14,FALSE)</f>
        <v/>
      </c>
      <c r="BU301" s="24">
        <f>+VLOOKUP(C301,[1]CV2420!$A$5:$N$900,14,FALSE)</f>
        <v/>
      </c>
      <c r="BV301" s="24">
        <f>+VLOOKUP(C301,[1]CV2440!$A$5:$N$900,14,FALSE)</f>
        <v/>
      </c>
      <c r="BW301" s="24">
        <f>+VLOOKUP(C301,[1]CV2460!$A$5:$N$900,14,FALSE)</f>
        <v/>
      </c>
      <c r="BX301" s="24">
        <f>+VLOOKUP(C301,[1]CV2520!$A$5:$N$900,14,FALSE)</f>
        <v/>
      </c>
      <c r="BY301" s="24">
        <f>+VLOOKUP(C301,CV!$A$5:$N$896,14,FALSE)</f>
        <v/>
      </c>
      <c r="BZ301" s="24">
        <f>SUBTOTAL(9,BO301:BY301)</f>
        <v/>
      </c>
      <c r="CA301" s="27" t="n"/>
      <c r="CB301" s="27" t="n"/>
      <c r="CC301" s="27" t="n"/>
      <c r="CD301" s="27" t="n"/>
    </row>
    <row r="302">
      <c r="A302" s="19">
        <f>+C302</f>
        <v/>
      </c>
      <c r="B302" s="27">
        <f>+VLOOKUP(A302,'BASE 2540'!$A$2:$B$500,2,FALSE)</f>
        <v/>
      </c>
      <c r="C302" s="27" t="n">
        <v>658580</v>
      </c>
      <c r="D302" s="27" t="inlineStr">
        <is>
          <t>Camacho</t>
        </is>
      </c>
      <c r="E302" s="27" t="inlineStr">
        <is>
          <t>Gonzalez</t>
        </is>
      </c>
      <c r="F302" s="27" t="inlineStr">
        <is>
          <t>Mara Fernanda</t>
        </is>
      </c>
      <c r="G302" s="27">
        <f>+CONCATENATE(D302,"  ",E302," ",F302,)</f>
        <v/>
      </c>
      <c r="H302" s="27" t="inlineStr">
        <is>
          <t>AS</t>
        </is>
      </c>
      <c r="I302" s="27" t="n"/>
      <c r="J302" s="27" t="n">
        <v>1</v>
      </c>
      <c r="K302" s="27" t="inlineStr">
        <is>
          <t>Centro</t>
        </is>
      </c>
      <c r="L302" s="27" t="inlineStr">
        <is>
          <t>CHU</t>
        </is>
      </c>
      <c r="M302" s="27" t="n"/>
      <c r="N302" s="27" t="n"/>
      <c r="O302" s="27" t="n"/>
      <c r="P302" s="27" t="inlineStr">
        <is>
          <t>LIC-EDFI-18</t>
        </is>
      </c>
      <c r="Q302" s="27" t="inlineStr">
        <is>
          <t>LI</t>
        </is>
      </c>
      <c r="R302" s="27" t="inlineStr">
        <is>
          <t>2L25</t>
        </is>
      </c>
      <c r="S302" s="27" t="inlineStr">
        <is>
          <t>F</t>
        </is>
      </c>
      <c r="T302" s="27" t="inlineStr">
        <is>
          <t>RI</t>
        </is>
      </c>
      <c r="U302" s="27" t="inlineStr">
        <is>
          <t>-</t>
        </is>
      </c>
      <c r="V302" s="21" t="n">
        <v>45790</v>
      </c>
      <c r="W302" s="27" t="n">
        <v>202140</v>
      </c>
      <c r="X302" s="27" t="inlineStr">
        <is>
          <t>Matutino</t>
        </is>
      </c>
      <c r="Y302" s="27" t="inlineStr">
        <is>
          <t xml:space="preserve"> No especificada</t>
        </is>
      </c>
      <c r="Z302" s="27" t="n"/>
      <c r="AA302" s="27" t="n">
        <v>-5524161745</v>
      </c>
      <c r="AB302" s="27" t="inlineStr">
        <is>
          <t>CAGM010921MDFMNRA4</t>
        </is>
      </c>
      <c r="AC302" s="22" t="n">
        <v>37155</v>
      </c>
      <c r="AD302" s="22" t="n">
        <v>45785</v>
      </c>
      <c r="AE302" s="23" t="inlineStr">
        <is>
          <t>fercha2109@gmail.com</t>
        </is>
      </c>
      <c r="AF302" s="27" t="inlineStr">
        <is>
          <t>00658580@red.unid.mx</t>
        </is>
      </c>
      <c r="AG302" s="27" t="n">
        <v>16600</v>
      </c>
      <c r="AH302" s="27" t="n">
        <v>21</v>
      </c>
      <c r="AI302" s="27" t="n">
        <v>0</v>
      </c>
      <c r="AJ302" s="27" t="n">
        <v>21</v>
      </c>
      <c r="AK302" s="27" t="n">
        <v>21</v>
      </c>
      <c r="AL302" s="27" t="n">
        <v>0</v>
      </c>
      <c r="AM302" s="27" t="inlineStr">
        <is>
          <t>11/02/2021 10:58:14 a. m.</t>
        </is>
      </c>
      <c r="AN302" s="27" t="n">
        <v>3</v>
      </c>
      <c r="AO302" s="27" t="n">
        <v>21</v>
      </c>
      <c r="AP302" s="27" t="inlineStr">
        <is>
          <t>528.08</t>
        </is>
      </c>
      <c r="AQ302" s="27" t="n">
        <v>21</v>
      </c>
      <c r="AR302" s="27" t="inlineStr">
        <is>
          <t>528.08</t>
        </is>
      </c>
      <c r="AS302" s="27" t="n">
        <v>21</v>
      </c>
      <c r="AT302" s="27" t="inlineStr">
        <is>
          <t>528.08</t>
        </is>
      </c>
      <c r="AU302" s="27" t="n">
        <v>0</v>
      </c>
      <c r="AV302" s="27" t="n">
        <v>0</v>
      </c>
      <c r="AW302" s="27" t="n">
        <v>0</v>
      </c>
      <c r="AX302" s="27" t="n">
        <v>0</v>
      </c>
      <c r="AY302" s="27" t="n">
        <v>0</v>
      </c>
      <c r="AZ302" s="27" t="n">
        <v>0</v>
      </c>
      <c r="BA302" s="27" t="n">
        <v>2</v>
      </c>
      <c r="BB302" s="27" t="n"/>
      <c r="BC302" s="27" t="n"/>
      <c r="BD302" s="27" t="n">
        <v>6885</v>
      </c>
      <c r="BE302" s="27" t="n">
        <v>5738</v>
      </c>
      <c r="BF302" s="27" t="inlineStr">
        <is>
          <t>5439.15</t>
        </is>
      </c>
      <c r="BG302" s="27" t="inlineStr">
        <is>
          <t>4533.02</t>
        </is>
      </c>
      <c r="BH302" s="22" t="n">
        <v>45761</v>
      </c>
      <c r="BI302" s="27" t="n"/>
      <c r="BJ302" s="27" t="n"/>
      <c r="BK302" s="27" t="n"/>
      <c r="BL302" s="27" t="n"/>
      <c r="BM302" s="27" t="n"/>
      <c r="BN302" s="27" t="n"/>
      <c r="BO302" s="24">
        <f>+VLOOKUP(C302,[1]CV2220!$A$4:$N$900,14,FALSE)</f>
        <v/>
      </c>
      <c r="BP302" s="24">
        <f>+VLOOKUP(C302,[1]CV2240!$A$5:$N$800,14,FALSE)</f>
        <v/>
      </c>
      <c r="BQ302" s="24">
        <f>+VLOOKUP(C302,[1]CV2260!$A$5:$N$900,14,FALSE)</f>
        <v/>
      </c>
      <c r="BR302" s="24">
        <f>+VLOOKUP(C302,[1]CV2320!$A$5:$N$900,14,FALSE)</f>
        <v/>
      </c>
      <c r="BS302" s="24">
        <f>+VLOOKUP(C302,[1]CV2340!$A$5:$N$900,14,FALSE)</f>
        <v/>
      </c>
      <c r="BT302" s="24">
        <f>+VLOOKUP(C302,[1]CV2360!$A$5:$N$900,14,FALSE)</f>
        <v/>
      </c>
      <c r="BU302" s="24">
        <f>+VLOOKUP(C302,[1]CV2420!$A$5:$N$900,14,FALSE)</f>
        <v/>
      </c>
      <c r="BV302" s="24">
        <f>+VLOOKUP(C302,[1]CV2440!$A$5:$N$900,14,FALSE)</f>
        <v/>
      </c>
      <c r="BW302" s="24">
        <f>+VLOOKUP(C302,[1]CV2460!$A$5:$N$900,14,FALSE)</f>
        <v/>
      </c>
      <c r="BX302" s="24">
        <f>+VLOOKUP(C302,[1]CV2520!$A$5:$N$900,14,FALSE)</f>
        <v/>
      </c>
      <c r="BY302" s="24">
        <f>+VLOOKUP(C302,CV!$A$5:$N$896,14,FALSE)</f>
        <v/>
      </c>
      <c r="BZ302" s="24">
        <f>SUBTOTAL(9,BO302:BY302)</f>
        <v/>
      </c>
      <c r="CA302" s="27" t="n"/>
      <c r="CB302" s="27" t="n"/>
      <c r="CC302" s="27" t="n"/>
      <c r="CD302" s="27" t="n"/>
    </row>
    <row r="303">
      <c r="A303" s="19">
        <f>+C303</f>
        <v/>
      </c>
      <c r="B303" s="27">
        <f>+VLOOKUP(A303,'BASE 2540'!$A$2:$B$500,2,FALSE)</f>
        <v/>
      </c>
      <c r="C303" s="27" t="n">
        <v>661268</v>
      </c>
      <c r="D303" s="27" t="inlineStr">
        <is>
          <t>Castañeda</t>
        </is>
      </c>
      <c r="E303" s="27" t="inlineStr">
        <is>
          <t>Fuentes</t>
        </is>
      </c>
      <c r="F303" s="27" t="inlineStr">
        <is>
          <t xml:space="preserve">Emilia </t>
        </is>
      </c>
      <c r="G303" s="27">
        <f>+CONCATENATE(D303,"  ",E303," ",F303,)</f>
        <v/>
      </c>
      <c r="H303" s="27" t="inlineStr">
        <is>
          <t>AS</t>
        </is>
      </c>
      <c r="I303" s="27" t="n"/>
      <c r="J303" s="27" t="n">
        <v>1</v>
      </c>
      <c r="K303" s="27" t="inlineStr">
        <is>
          <t>Centro</t>
        </is>
      </c>
      <c r="L303" s="27" t="inlineStr">
        <is>
          <t>CHU</t>
        </is>
      </c>
      <c r="M303" s="27" t="n"/>
      <c r="N303" s="27" t="n"/>
      <c r="O303" s="27" t="n"/>
      <c r="P303" s="27" t="inlineStr">
        <is>
          <t>LIC-EDFI-18</t>
        </is>
      </c>
      <c r="Q303" s="27" t="inlineStr">
        <is>
          <t>LI</t>
        </is>
      </c>
      <c r="R303" s="27" t="inlineStr">
        <is>
          <t>2L25</t>
        </is>
      </c>
      <c r="S303" s="27" t="inlineStr">
        <is>
          <t>F</t>
        </is>
      </c>
      <c r="T303" s="27" t="inlineStr">
        <is>
          <t>RI</t>
        </is>
      </c>
      <c r="U303" s="27" t="inlineStr">
        <is>
          <t>-</t>
        </is>
      </c>
      <c r="V303" s="21" t="n">
        <v>45804</v>
      </c>
      <c r="W303" s="27" t="n">
        <v>202140</v>
      </c>
      <c r="X303" s="27" t="inlineStr">
        <is>
          <t>Matutino</t>
        </is>
      </c>
      <c r="Y303" s="27" t="inlineStr">
        <is>
          <t xml:space="preserve"> No especificada</t>
        </is>
      </c>
      <c r="Z303" s="27" t="n"/>
      <c r="AA303" s="27" t="n">
        <v>-5535027685</v>
      </c>
      <c r="AB303" s="27" t="inlineStr">
        <is>
          <t>CAFE020527MMCSNMA5</t>
        </is>
      </c>
      <c r="AC303" s="22" t="n">
        <v>37403</v>
      </c>
      <c r="AD303" s="22" t="n">
        <v>45792</v>
      </c>
      <c r="AE303" s="23" t="inlineStr">
        <is>
          <t>emiicastaneda27@gmail.com</t>
        </is>
      </c>
      <c r="AF303" s="27" t="inlineStr">
        <is>
          <t>00661268@red.unid.mx</t>
        </is>
      </c>
      <c r="AG303" s="27" t="n">
        <v>16459</v>
      </c>
      <c r="AH303" s="27" t="n">
        <v>45</v>
      </c>
      <c r="AI303" s="27" t="n">
        <v>0</v>
      </c>
      <c r="AJ303" s="27" t="n">
        <v>45</v>
      </c>
      <c r="AK303" s="27" t="n">
        <v>45</v>
      </c>
      <c r="AL303" s="27" t="n">
        <v>0</v>
      </c>
      <c r="AM303" s="27" t="inlineStr">
        <is>
          <t>01/03/2021 12:00:54 p. m.</t>
        </is>
      </c>
      <c r="AN303" s="27" t="n">
        <v>3</v>
      </c>
      <c r="AO303" s="27" t="n">
        <v>45</v>
      </c>
      <c r="AP303" s="27" t="inlineStr">
        <is>
          <t>516.6</t>
        </is>
      </c>
      <c r="AQ303" s="27" t="n">
        <v>45</v>
      </c>
      <c r="AR303" s="27" t="inlineStr">
        <is>
          <t>516.6</t>
        </is>
      </c>
      <c r="AS303" s="27" t="n">
        <v>45</v>
      </c>
      <c r="AT303" s="27" t="inlineStr">
        <is>
          <t>516.6</t>
        </is>
      </c>
      <c r="AU303" s="27" t="n">
        <v>0</v>
      </c>
      <c r="AV303" s="27" t="n">
        <v>0</v>
      </c>
      <c r="AW303" s="27" t="n">
        <v>0</v>
      </c>
      <c r="AX303" s="27" t="n">
        <v>0</v>
      </c>
      <c r="AY303" s="27" t="n">
        <v>0</v>
      </c>
      <c r="AZ303" s="27" t="n">
        <v>0</v>
      </c>
      <c r="BA303" s="27" t="n">
        <v>1</v>
      </c>
      <c r="BB303" s="27" t="n"/>
      <c r="BC303" s="27" t="n"/>
      <c r="BD303" s="27" t="n">
        <v>3444</v>
      </c>
      <c r="BE303" s="27" t="n">
        <v>5738</v>
      </c>
      <c r="BF303" s="27" t="inlineStr">
        <is>
          <t>1894.2</t>
        </is>
      </c>
      <c r="BG303" s="27" t="inlineStr">
        <is>
          <t>3155.9</t>
        </is>
      </c>
      <c r="BH303" s="22" t="n">
        <v>45792</v>
      </c>
      <c r="BI303" s="27" t="n"/>
      <c r="BJ303" s="27" t="n"/>
      <c r="BK303" s="27" t="n"/>
      <c r="BL303" s="27" t="n"/>
      <c r="BM303" s="27" t="n"/>
      <c r="BN303" s="27" t="n"/>
      <c r="BO303" s="24">
        <f>+VLOOKUP(C303,[1]CV2220!$A$4:$N$900,14,FALSE)</f>
        <v/>
      </c>
      <c r="BP303" s="24">
        <f>+VLOOKUP(C303,[1]CV2240!$A$5:$N$800,14,FALSE)</f>
        <v/>
      </c>
      <c r="BQ303" s="24">
        <f>+VLOOKUP(C303,[1]CV2260!$A$5:$N$900,14,FALSE)</f>
        <v/>
      </c>
      <c r="BR303" s="24">
        <f>+VLOOKUP(C303,[1]CV2320!$A$5:$N$900,14,FALSE)</f>
        <v/>
      </c>
      <c r="BS303" s="24">
        <f>+VLOOKUP(C303,[1]CV2340!$A$5:$N$900,14,FALSE)</f>
        <v/>
      </c>
      <c r="BT303" s="24">
        <f>+VLOOKUP(C303,[1]CV2360!$A$5:$N$900,14,FALSE)</f>
        <v/>
      </c>
      <c r="BU303" s="24">
        <f>+VLOOKUP(C303,[1]CV2420!$A$5:$N$900,14,FALSE)</f>
        <v/>
      </c>
      <c r="BV303" s="24">
        <f>+VLOOKUP(C303,[1]CV2440!$A$5:$N$900,14,FALSE)</f>
        <v/>
      </c>
      <c r="BW303" s="24">
        <f>+VLOOKUP(C303,[1]CV2460!$A$5:$N$900,14,FALSE)</f>
        <v/>
      </c>
      <c r="BX303" s="24">
        <f>+VLOOKUP(C303,[1]CV2520!$A$5:$N$900,14,FALSE)</f>
        <v/>
      </c>
      <c r="BY303" s="24">
        <f>+VLOOKUP(C303,CV!$A$5:$N$896,14,FALSE)</f>
        <v/>
      </c>
      <c r="BZ303" s="24">
        <f>SUBTOTAL(9,BO303:BY303)</f>
        <v/>
      </c>
      <c r="CA303" s="27" t="n"/>
      <c r="CB303" s="27" t="n"/>
      <c r="CC303" s="27" t="n"/>
      <c r="CD303" s="27" t="n"/>
    </row>
    <row r="304">
      <c r="A304" s="19">
        <f>+C304</f>
        <v/>
      </c>
      <c r="B304" s="27">
        <f>+VLOOKUP(A304,'BASE 2540'!$A$2:$B$500,2,FALSE)</f>
        <v/>
      </c>
      <c r="C304" s="27" t="n">
        <v>671380</v>
      </c>
      <c r="D304" s="27" t="inlineStr">
        <is>
          <t>Alduci</t>
        </is>
      </c>
      <c r="E304" s="27" t="inlineStr">
        <is>
          <t>Guzman</t>
        </is>
      </c>
      <c r="F304" s="27" t="inlineStr">
        <is>
          <t>Bryant Omar</t>
        </is>
      </c>
      <c r="G304" s="27">
        <f>+CONCATENATE(D304,"  ",E304," ",F304,)</f>
        <v/>
      </c>
      <c r="H304" s="27" t="inlineStr">
        <is>
          <t>AS</t>
        </is>
      </c>
      <c r="I304" s="27" t="n"/>
      <c r="J304" s="27" t="n">
        <v>1</v>
      </c>
      <c r="K304" s="27" t="inlineStr">
        <is>
          <t>Centro</t>
        </is>
      </c>
      <c r="L304" s="27" t="inlineStr">
        <is>
          <t>CHU</t>
        </is>
      </c>
      <c r="M304" s="27" t="n"/>
      <c r="N304" s="27" t="n"/>
      <c r="O304" s="27" t="n"/>
      <c r="P304" s="27" t="inlineStr">
        <is>
          <t>LIC-EDFI-18</t>
        </is>
      </c>
      <c r="Q304" s="27" t="inlineStr">
        <is>
          <t>LI</t>
        </is>
      </c>
      <c r="R304" s="27" t="inlineStr">
        <is>
          <t>2L25</t>
        </is>
      </c>
      <c r="S304" s="27" t="inlineStr">
        <is>
          <t>M</t>
        </is>
      </c>
      <c r="T304" s="27" t="inlineStr">
        <is>
          <t>RI</t>
        </is>
      </c>
      <c r="U304" s="27" t="inlineStr">
        <is>
          <t>-</t>
        </is>
      </c>
      <c r="V304" s="21" t="n">
        <v>45790</v>
      </c>
      <c r="W304" s="27" t="n">
        <v>202140</v>
      </c>
      <c r="X304" s="27" t="inlineStr">
        <is>
          <t>Matutino</t>
        </is>
      </c>
      <c r="Y304" s="27" t="inlineStr">
        <is>
          <t xml:space="preserve"> No especificada</t>
        </is>
      </c>
      <c r="Z304" s="27" t="n"/>
      <c r="AA304" s="27" t="n">
        <v>-5521982611</v>
      </c>
      <c r="AB304" s="27" t="inlineStr">
        <is>
          <t>AUGB020902HDFLZRA9</t>
        </is>
      </c>
      <c r="AC304" s="22" t="n">
        <v>37501</v>
      </c>
      <c r="AD304" s="22" t="n">
        <v>45748</v>
      </c>
      <c r="AE304" s="23" t="inlineStr">
        <is>
          <t>ALDUCIJO@HOTMAIL.COM</t>
        </is>
      </c>
      <c r="AF304" s="27" t="inlineStr">
        <is>
          <t>00671380@red.unid.mx</t>
        </is>
      </c>
      <c r="AG304" s="27" t="n">
        <v>9900</v>
      </c>
      <c r="AH304" s="27" t="n">
        <v>15</v>
      </c>
      <c r="AI304" s="27" t="n">
        <v>0</v>
      </c>
      <c r="AJ304" s="27" t="n">
        <v>15</v>
      </c>
      <c r="AK304" s="27" t="n">
        <v>15</v>
      </c>
      <c r="AL304" s="27" t="n">
        <v>0</v>
      </c>
      <c r="AM304" s="27" t="inlineStr">
        <is>
          <t>18/05/2021 10:21:03 a. m.</t>
        </is>
      </c>
      <c r="AN304" s="27" t="n">
        <v>3</v>
      </c>
      <c r="AO304" s="27" t="n">
        <v>15</v>
      </c>
      <c r="AP304" s="27" t="inlineStr">
        <is>
          <t>516.45</t>
        </is>
      </c>
      <c r="AQ304" s="27" t="n">
        <v>15</v>
      </c>
      <c r="AR304" s="27" t="inlineStr">
        <is>
          <t>516.45</t>
        </is>
      </c>
      <c r="AS304" s="27" t="n">
        <v>15</v>
      </c>
      <c r="AT304" s="27" t="inlineStr">
        <is>
          <t>516.45</t>
        </is>
      </c>
      <c r="AU304" s="27" t="n">
        <v>0</v>
      </c>
      <c r="AV304" s="27" t="n">
        <v>0</v>
      </c>
      <c r="AW304" s="27" t="n">
        <v>0</v>
      </c>
      <c r="AX304" s="27" t="n">
        <v>0</v>
      </c>
      <c r="AY304" s="27" t="n">
        <v>0</v>
      </c>
      <c r="AZ304" s="27" t="n">
        <v>0</v>
      </c>
      <c r="BA304" s="27" t="n">
        <v>5</v>
      </c>
      <c r="BB304" s="27" t="n"/>
      <c r="BC304" s="27" t="n"/>
      <c r="BD304" s="27" t="n">
        <v>17214</v>
      </c>
      <c r="BE304" s="27" t="n">
        <v>5738</v>
      </c>
      <c r="BF304" s="27" t="inlineStr">
        <is>
          <t>14631.9</t>
        </is>
      </c>
      <c r="BG304" s="27" t="inlineStr">
        <is>
          <t>4877.3</t>
        </is>
      </c>
      <c r="BH304" s="22" t="n">
        <v>45748</v>
      </c>
      <c r="BI304" s="27" t="n"/>
      <c r="BJ304" s="27" t="n"/>
      <c r="BK304" s="27" t="n"/>
      <c r="BL304" s="27" t="n"/>
      <c r="BM304" s="27" t="n"/>
      <c r="BN304" s="27" t="n"/>
      <c r="BO304" s="24">
        <f>+VLOOKUP(C304,[1]CV2220!$A$4:$N$900,14,FALSE)</f>
        <v/>
      </c>
      <c r="BP304" s="24">
        <f>+VLOOKUP(C304,[1]CV2240!$A$5:$N$800,14,FALSE)</f>
        <v/>
      </c>
      <c r="BQ304" s="24">
        <f>+VLOOKUP(C304,[1]CV2260!$A$5:$N$900,14,FALSE)</f>
        <v/>
      </c>
      <c r="BR304" s="24">
        <f>+VLOOKUP(C304,[1]CV2320!$A$5:$N$900,14,FALSE)</f>
        <v/>
      </c>
      <c r="BS304" s="24">
        <f>+VLOOKUP(C304,[1]CV2340!$A$5:$N$900,14,FALSE)</f>
        <v/>
      </c>
      <c r="BT304" s="24">
        <f>+VLOOKUP(C304,[1]CV2360!$A$5:$N$900,14,FALSE)</f>
        <v/>
      </c>
      <c r="BU304" s="24">
        <f>+VLOOKUP(C304,[1]CV2420!$A$5:$N$900,14,FALSE)</f>
        <v/>
      </c>
      <c r="BV304" s="24">
        <f>+VLOOKUP(C304,[1]CV2440!$A$5:$N$900,14,FALSE)</f>
        <v/>
      </c>
      <c r="BW304" s="24">
        <f>+VLOOKUP(C304,[1]CV2460!$A$5:$N$900,14,FALSE)</f>
        <v/>
      </c>
      <c r="BX304" s="24">
        <f>+VLOOKUP(C304,[1]CV2520!$A$5:$N$900,14,FALSE)</f>
        <v/>
      </c>
      <c r="BY304" s="24">
        <f>+VLOOKUP(C304,CV!$A$5:$N$896,14,FALSE)</f>
        <v/>
      </c>
      <c r="BZ304" s="24">
        <f>SUBTOTAL(9,BO304:BY304)</f>
        <v/>
      </c>
      <c r="CA304" s="27" t="n"/>
      <c r="CB304" s="27" t="n"/>
      <c r="CC304" s="27" t="n"/>
      <c r="CD304" s="27" t="n"/>
    </row>
    <row r="305">
      <c r="A305" s="19">
        <f>+C305</f>
        <v/>
      </c>
      <c r="B305" s="27">
        <f>+VLOOKUP(A305,'BASE 2540'!$A$2:$B$500,2,FALSE)</f>
        <v/>
      </c>
      <c r="C305" s="27" t="n">
        <v>680815</v>
      </c>
      <c r="D305" s="27" t="inlineStr">
        <is>
          <t>Del Rosario</t>
        </is>
      </c>
      <c r="E305" s="27" t="inlineStr">
        <is>
          <t>Gonzalez</t>
        </is>
      </c>
      <c r="F305" s="27" t="inlineStr">
        <is>
          <t xml:space="preserve">Fernando </t>
        </is>
      </c>
      <c r="G305" s="27">
        <f>+CONCATENATE(D305,"  ",E305," ",F305,)</f>
        <v/>
      </c>
      <c r="H305" s="27" t="inlineStr">
        <is>
          <t>AS</t>
        </is>
      </c>
      <c r="I305" s="27" t="n"/>
      <c r="J305" s="27" t="n">
        <v>1</v>
      </c>
      <c r="K305" s="27" t="inlineStr">
        <is>
          <t>Centro</t>
        </is>
      </c>
      <c r="L305" s="27" t="inlineStr">
        <is>
          <t>CHU</t>
        </is>
      </c>
      <c r="M305" s="27" t="n"/>
      <c r="N305" s="27" t="n"/>
      <c r="O305" s="27" t="n"/>
      <c r="P305" s="27" t="inlineStr">
        <is>
          <t>MAE-ENDE-18</t>
        </is>
      </c>
      <c r="Q305" s="27" t="inlineStr">
        <is>
          <t>MA</t>
        </is>
      </c>
      <c r="R305" s="27" t="inlineStr">
        <is>
          <t>2O25</t>
        </is>
      </c>
      <c r="S305" s="27" t="inlineStr">
        <is>
          <t>F</t>
        </is>
      </c>
      <c r="T305" s="27" t="inlineStr">
        <is>
          <t>RI</t>
        </is>
      </c>
      <c r="U305" s="27" t="inlineStr">
        <is>
          <t>-</t>
        </is>
      </c>
      <c r="V305" s="27" t="inlineStr">
        <is>
          <t>30-APR-25 00:00:00</t>
        </is>
      </c>
      <c r="W305" s="27" t="n">
        <v>202460</v>
      </c>
      <c r="X305" s="27" t="inlineStr">
        <is>
          <t>Vespertino</t>
        </is>
      </c>
      <c r="Y305" s="27" t="inlineStr">
        <is>
          <t xml:space="preserve"> No especificada</t>
        </is>
      </c>
      <c r="Z305" s="27" t="n"/>
      <c r="AA305" s="27" t="n">
        <v>-5551455170</v>
      </c>
      <c r="AB305" s="27" t="inlineStr">
        <is>
          <t>ROGF880704HDFSNR03</t>
        </is>
      </c>
      <c r="AC305" s="22" t="n">
        <v>32328</v>
      </c>
      <c r="AD305" s="22" t="n">
        <v>45754</v>
      </c>
      <c r="AE305" s="23" t="inlineStr">
        <is>
          <t>jodda0027@gmail.com</t>
        </is>
      </c>
      <c r="AF305" s="27" t="inlineStr">
        <is>
          <t>00680815@red.unid.mx</t>
        </is>
      </c>
      <c r="AG305" s="27" t="n">
        <v>3300</v>
      </c>
      <c r="AH305" s="27" t="n">
        <v>75</v>
      </c>
      <c r="AI305" s="27" t="n">
        <v>0</v>
      </c>
      <c r="AJ305" s="27" t="n">
        <v>75</v>
      </c>
      <c r="AK305" s="27" t="n">
        <v>75</v>
      </c>
      <c r="AL305" s="27" t="n">
        <v>0</v>
      </c>
      <c r="AM305" s="27" t="inlineStr">
        <is>
          <t>26/09/2024 05:02:01 p. m.</t>
        </is>
      </c>
      <c r="AN305" s="27" t="n">
        <v>4</v>
      </c>
      <c r="AO305" s="27" t="n">
        <v>75</v>
      </c>
      <c r="AP305" s="27" t="inlineStr">
        <is>
          <t>4421.95</t>
        </is>
      </c>
      <c r="AQ305" s="27" t="n">
        <v>75</v>
      </c>
      <c r="AR305" s="27" t="inlineStr">
        <is>
          <t>4421.95</t>
        </is>
      </c>
      <c r="AS305" s="27" t="n">
        <v>75</v>
      </c>
      <c r="AT305" s="27" t="inlineStr">
        <is>
          <t>4421.95</t>
        </is>
      </c>
      <c r="AU305" s="27" t="n">
        <v>75</v>
      </c>
      <c r="AV305" s="27" t="inlineStr">
        <is>
          <t>4421.95</t>
        </is>
      </c>
      <c r="AW305" s="27" t="n">
        <v>0</v>
      </c>
      <c r="AX305" s="27" t="n">
        <v>0</v>
      </c>
      <c r="AY305" s="27" t="n">
        <v>0</v>
      </c>
      <c r="AZ305" s="27" t="n">
        <v>0</v>
      </c>
      <c r="BA305" s="27" t="n">
        <v>3</v>
      </c>
      <c r="BB305" s="27" t="n"/>
      <c r="BC305" s="27" t="n"/>
      <c r="BD305" s="27" t="n">
        <v>20409</v>
      </c>
      <c r="BE305" s="27" t="n">
        <v>6803</v>
      </c>
      <c r="BF305" s="27" t="inlineStr">
        <is>
          <t>5102.25</t>
        </is>
      </c>
      <c r="BG305" s="27" t="inlineStr">
        <is>
          <t>1700.75</t>
        </is>
      </c>
      <c r="BH305" s="22" t="n">
        <v>45754</v>
      </c>
      <c r="BI305" s="27" t="n"/>
      <c r="BJ305" s="27" t="n"/>
      <c r="BK305" s="27" t="n"/>
      <c r="BL305" s="27" t="n"/>
      <c r="BM305" s="27" t="n"/>
      <c r="BN305" s="27" t="n"/>
      <c r="BO305" s="24">
        <f>+VLOOKUP(C305,[1]CV2220!$A$4:$N$900,14,FALSE)</f>
        <v/>
      </c>
      <c r="BP305" s="24">
        <f>+VLOOKUP(C305,[1]CV2240!$A$5:$N$800,14,FALSE)</f>
        <v/>
      </c>
      <c r="BQ305" s="24">
        <f>+VLOOKUP(C305,[1]CV2260!$A$5:$N$900,14,FALSE)</f>
        <v/>
      </c>
      <c r="BR305" s="24">
        <f>+VLOOKUP(C305,[1]CV2320!$A$5:$N$900,14,FALSE)</f>
        <v/>
      </c>
      <c r="BS305" s="24">
        <f>+VLOOKUP(C305,[1]CV2340!$A$5:$N$900,14,FALSE)</f>
        <v/>
      </c>
      <c r="BT305" s="24">
        <f>+VLOOKUP(C305,[1]CV2360!$A$5:$N$900,14,FALSE)</f>
        <v/>
      </c>
      <c r="BU305" s="24">
        <f>+VLOOKUP(C305,[1]CV2420!$A$5:$N$900,14,FALSE)</f>
        <v/>
      </c>
      <c r="BV305" s="24">
        <f>+VLOOKUP(C305,[1]CV2440!$A$5:$N$900,14,FALSE)</f>
        <v/>
      </c>
      <c r="BW305" s="24">
        <f>+VLOOKUP(C305,[1]CV2460!$A$5:$N$900,14,FALSE)</f>
        <v/>
      </c>
      <c r="BX305" s="24">
        <f>+VLOOKUP(C305,[1]CV2520!$A$5:$N$900,14,FALSE)</f>
        <v/>
      </c>
      <c r="BY305" s="24">
        <f>+VLOOKUP(C305,CV!$A$5:$N$896,14,FALSE)</f>
        <v/>
      </c>
      <c r="BZ305" s="24">
        <f>SUBTOTAL(9,BO305:BY305)</f>
        <v/>
      </c>
      <c r="CA305" s="27" t="n"/>
      <c r="CB305" s="27" t="n"/>
      <c r="CC305" s="27" t="n"/>
      <c r="CD305" s="27" t="n"/>
    </row>
    <row r="306">
      <c r="A306" s="19">
        <f>+C306</f>
        <v/>
      </c>
      <c r="B306" s="27">
        <f>+VLOOKUP(A306,'BASE 2540'!$A$2:$B$500,2,FALSE)</f>
        <v/>
      </c>
      <c r="C306" s="27" t="n">
        <v>680877</v>
      </c>
      <c r="D306" s="27" t="inlineStr">
        <is>
          <t>Perales</t>
        </is>
      </c>
      <c r="E306" s="27" t="inlineStr">
        <is>
          <t>Leal</t>
        </is>
      </c>
      <c r="F306" s="27" t="inlineStr">
        <is>
          <t xml:space="preserve">Ramses </t>
        </is>
      </c>
      <c r="G306" s="27">
        <f>+CONCATENATE(D306,"  ",E306," ",F306,)</f>
        <v/>
      </c>
      <c r="H306" s="27" t="inlineStr">
        <is>
          <t>AS</t>
        </is>
      </c>
      <c r="I306" s="27" t="n"/>
      <c r="J306" s="27" t="n">
        <v>1</v>
      </c>
      <c r="K306" s="27" t="inlineStr">
        <is>
          <t>Centro</t>
        </is>
      </c>
      <c r="L306" s="27" t="inlineStr">
        <is>
          <t>CHU</t>
        </is>
      </c>
      <c r="M306" s="27" t="n"/>
      <c r="N306" s="27" t="n"/>
      <c r="O306" s="27" t="n"/>
      <c r="P306" s="27" t="inlineStr">
        <is>
          <t>LIC-EDFI-18</t>
        </is>
      </c>
      <c r="Q306" s="27" t="inlineStr">
        <is>
          <t>LI</t>
        </is>
      </c>
      <c r="R306" s="27" t="inlineStr">
        <is>
          <t>2L25</t>
        </is>
      </c>
      <c r="S306" s="27" t="inlineStr">
        <is>
          <t>M</t>
        </is>
      </c>
      <c r="T306" s="27" t="inlineStr">
        <is>
          <t>RI</t>
        </is>
      </c>
      <c r="U306" s="27" t="inlineStr">
        <is>
          <t>-</t>
        </is>
      </c>
      <c r="V306" s="21" t="n">
        <v>45801</v>
      </c>
      <c r="W306" s="27" t="n">
        <v>202160</v>
      </c>
      <c r="X306" s="27" t="inlineStr">
        <is>
          <t>Matutino</t>
        </is>
      </c>
      <c r="Y306" s="27" t="inlineStr">
        <is>
          <t xml:space="preserve"> No especificada</t>
        </is>
      </c>
      <c r="Z306" s="27" t="n"/>
      <c r="AA306" s="27" t="n">
        <v>-5618418361</v>
      </c>
      <c r="AB306" s="27" t="inlineStr">
        <is>
          <t>PELR030504HMCRLMA6</t>
        </is>
      </c>
      <c r="AC306" s="22" t="n">
        <v>37745</v>
      </c>
      <c r="AD306" s="22" t="n">
        <v>45793</v>
      </c>
      <c r="AE306" s="23" t="inlineStr">
        <is>
          <t>ramsesleal06@gmail.com</t>
        </is>
      </c>
      <c r="AF306" s="27" t="inlineStr">
        <is>
          <t>00680877@red.unid.mx</t>
        </is>
      </c>
      <c r="AG306" s="27" t="n">
        <v>0</v>
      </c>
      <c r="AH306" s="27" t="n">
        <v>0</v>
      </c>
      <c r="AI306" s="27" t="n">
        <v>0</v>
      </c>
      <c r="AJ306" s="27" t="n">
        <v>0</v>
      </c>
      <c r="AK306" s="27" t="n">
        <v>0</v>
      </c>
      <c r="AL306" s="27" t="n">
        <v>0</v>
      </c>
      <c r="AM306" s="27" t="inlineStr">
        <is>
          <t>30/01/2025 06:29:00 p. m.</t>
        </is>
      </c>
      <c r="AN306" s="27" t="n">
        <v>3</v>
      </c>
      <c r="AO306" s="27" t="n">
        <v>0</v>
      </c>
      <c r="AP306" s="27" t="n">
        <v>0</v>
      </c>
      <c r="AQ306" s="27" t="n">
        <v>0</v>
      </c>
      <c r="AR306" s="27" t="n">
        <v>0</v>
      </c>
      <c r="AS306" s="27" t="n">
        <v>0</v>
      </c>
      <c r="AT306" s="27" t="n">
        <v>0</v>
      </c>
      <c r="AU306" s="27" t="n">
        <v>0</v>
      </c>
      <c r="AV306" s="27" t="n">
        <v>0</v>
      </c>
      <c r="AW306" s="27" t="n">
        <v>0</v>
      </c>
      <c r="AX306" s="27" t="n">
        <v>0</v>
      </c>
      <c r="AY306" s="27" t="n">
        <v>0</v>
      </c>
      <c r="AZ306" s="27" t="n">
        <v>0</v>
      </c>
      <c r="BA306" s="27" t="n">
        <v>5</v>
      </c>
      <c r="BB306" s="27" t="n"/>
      <c r="BC306" s="27" t="n"/>
      <c r="BD306" s="27" t="n">
        <v>17244</v>
      </c>
      <c r="BE306" s="27" t="n">
        <v>5748</v>
      </c>
      <c r="BF306" s="27" t="n">
        <v>17244</v>
      </c>
      <c r="BG306" s="27" t="n">
        <v>5748</v>
      </c>
      <c r="BH306" s="22" t="n">
        <v>45793</v>
      </c>
      <c r="BI306" s="27" t="n"/>
      <c r="BJ306" s="27" t="n"/>
      <c r="BK306" s="27" t="n"/>
      <c r="BL306" s="27" t="n"/>
      <c r="BM306" s="27" t="n"/>
      <c r="BN306" s="27" t="n"/>
      <c r="BO306" s="24">
        <f>+VLOOKUP(C306,[1]CV2220!$A$4:$N$900,14,FALSE)</f>
        <v/>
      </c>
      <c r="BP306" s="24">
        <f>+VLOOKUP(C306,[1]CV2240!$A$5:$N$800,14,FALSE)</f>
        <v/>
      </c>
      <c r="BQ306" s="24">
        <f>+VLOOKUP(C306,[1]CV2260!$A$5:$N$900,14,FALSE)</f>
        <v/>
      </c>
      <c r="BR306" s="24">
        <f>+VLOOKUP(C306,[1]CV2320!$A$5:$N$900,14,FALSE)</f>
        <v/>
      </c>
      <c r="BS306" s="24" t="n"/>
      <c r="BT306" s="24" t="n"/>
      <c r="BU306" s="24">
        <f>+VLOOKUP(C306,[1]CV2420!$A$5:$N$900,14,FALSE)</f>
        <v/>
      </c>
      <c r="BV306" s="24">
        <f>+VLOOKUP(C306,[1]CV2440!$A$5:$N$900,14,FALSE)</f>
        <v/>
      </c>
      <c r="BW306" s="24">
        <f>+VLOOKUP(C306,[1]CV2460!$A$5:$N$900,14,FALSE)</f>
        <v/>
      </c>
      <c r="BX306" s="24">
        <f>+VLOOKUP(C306,[1]CV2520!$A$5:$N$900,14,FALSE)</f>
        <v/>
      </c>
      <c r="BY306" s="24">
        <f>+VLOOKUP(C306,CV!$A$5:$N$896,14,FALSE)</f>
        <v/>
      </c>
      <c r="BZ306" s="24">
        <f>SUBTOTAL(9,BO306:BY306)</f>
        <v/>
      </c>
      <c r="CA306" s="27" t="n"/>
      <c r="CB306" s="27" t="n"/>
      <c r="CC306" s="27" t="n"/>
      <c r="CD306" s="27" t="n"/>
    </row>
    <row r="307">
      <c r="A307" s="19">
        <f>+C307</f>
        <v/>
      </c>
      <c r="B307" s="27">
        <f>+VLOOKUP(A307,'BASE 2540'!$A$2:$B$500,2,FALSE)</f>
        <v/>
      </c>
      <c r="C307" s="27" t="n">
        <v>689644</v>
      </c>
      <c r="D307" s="27" t="inlineStr">
        <is>
          <t>Martinez</t>
        </is>
      </c>
      <c r="E307" s="27" t="inlineStr">
        <is>
          <t>Labastida</t>
        </is>
      </c>
      <c r="F307" s="27" t="inlineStr">
        <is>
          <t xml:space="preserve">Olson </t>
        </is>
      </c>
      <c r="G307" s="27">
        <f>+CONCATENATE(D307,"  ",E307," ",F307,)</f>
        <v/>
      </c>
      <c r="H307" s="27" t="inlineStr">
        <is>
          <t>AS</t>
        </is>
      </c>
      <c r="I307" s="27" t="n"/>
      <c r="J307" s="27" t="n">
        <v>1</v>
      </c>
      <c r="K307" s="27" t="inlineStr">
        <is>
          <t>Centro</t>
        </is>
      </c>
      <c r="L307" s="27" t="inlineStr">
        <is>
          <t>CHU</t>
        </is>
      </c>
      <c r="M307" s="27" t="n"/>
      <c r="N307" s="27" t="n"/>
      <c r="O307" s="27" t="n"/>
      <c r="P307" s="27" t="inlineStr">
        <is>
          <t>LIC-EDFI-18</t>
        </is>
      </c>
      <c r="Q307" s="27" t="inlineStr">
        <is>
          <t>LI</t>
        </is>
      </c>
      <c r="R307" s="27" t="inlineStr">
        <is>
          <t>2L25</t>
        </is>
      </c>
      <c r="S307" s="27" t="inlineStr">
        <is>
          <t>M</t>
        </is>
      </c>
      <c r="T307" s="27" t="inlineStr">
        <is>
          <t>RI</t>
        </is>
      </c>
      <c r="U307" s="27" t="inlineStr">
        <is>
          <t>-</t>
        </is>
      </c>
      <c r="V307" s="21" t="n">
        <v>45794</v>
      </c>
      <c r="W307" s="27" t="n">
        <v>202160</v>
      </c>
      <c r="X307" s="27" t="inlineStr">
        <is>
          <t>Vespertino</t>
        </is>
      </c>
      <c r="Y307" s="27" t="inlineStr">
        <is>
          <t xml:space="preserve"> No especificada</t>
        </is>
      </c>
      <c r="Z307" s="27" t="n">
        <v>-5521138886</v>
      </c>
      <c r="AA307" s="27" t="n">
        <v>-5521138886</v>
      </c>
      <c r="AB307" s="27" t="inlineStr">
        <is>
          <t>MALO981001HDFRBL08</t>
        </is>
      </c>
      <c r="AC307" s="22" t="n">
        <v>36069</v>
      </c>
      <c r="AD307" s="22" t="n">
        <v>45777</v>
      </c>
      <c r="AE307" s="23" t="inlineStr">
        <is>
          <t>olsonmtz358@gmail.com</t>
        </is>
      </c>
      <c r="AF307" s="27" t="inlineStr">
        <is>
          <t>00689644@red.unid.mx</t>
        </is>
      </c>
      <c r="AG307" s="27" t="n">
        <v>4200</v>
      </c>
      <c r="AH307" s="27" t="n">
        <v>5</v>
      </c>
      <c r="AI307" s="27" t="n">
        <v>0</v>
      </c>
      <c r="AJ307" s="27" t="n">
        <v>5</v>
      </c>
      <c r="AK307" s="27" t="n">
        <v>5</v>
      </c>
      <c r="AL307" s="27" t="n">
        <v>0</v>
      </c>
      <c r="AM307" s="27" t="inlineStr">
        <is>
          <t>23/08/2021 10:32:46 a. m.</t>
        </is>
      </c>
      <c r="AN307" s="27" t="n">
        <v>3</v>
      </c>
      <c r="AO307" s="27" t="n">
        <v>5</v>
      </c>
      <c r="AP307" s="27" t="inlineStr">
        <is>
          <t>180.45</t>
        </is>
      </c>
      <c r="AQ307" s="27" t="n">
        <v>5</v>
      </c>
      <c r="AR307" s="27" t="inlineStr">
        <is>
          <t>180.45</t>
        </is>
      </c>
      <c r="AS307" s="27" t="n">
        <v>5</v>
      </c>
      <c r="AT307" s="27" t="inlineStr">
        <is>
          <t>180.45</t>
        </is>
      </c>
      <c r="AU307" s="27" t="n">
        <v>0</v>
      </c>
      <c r="AV307" s="27" t="n">
        <v>0</v>
      </c>
      <c r="AW307" s="27" t="n">
        <v>0</v>
      </c>
      <c r="AX307" s="27" t="n">
        <v>0</v>
      </c>
      <c r="AY307" s="27" t="n">
        <v>0</v>
      </c>
      <c r="AZ307" s="27" t="n">
        <v>0</v>
      </c>
      <c r="BA307" s="27" t="n">
        <v>3</v>
      </c>
      <c r="BB307" s="27" t="n"/>
      <c r="BC307" s="27" t="n"/>
      <c r="BD307" s="27" t="n">
        <v>10827</v>
      </c>
      <c r="BE307" s="27" t="n">
        <v>6015</v>
      </c>
      <c r="BF307" s="27" t="inlineStr">
        <is>
          <t>10285.65</t>
        </is>
      </c>
      <c r="BG307" s="27" t="inlineStr">
        <is>
          <t>5714.25</t>
        </is>
      </c>
      <c r="BH307" s="22" t="n">
        <v>45777</v>
      </c>
      <c r="BI307" s="27" t="n"/>
      <c r="BJ307" s="27" t="n"/>
      <c r="BK307" s="27" t="n"/>
      <c r="BL307" s="27" t="n"/>
      <c r="BM307" s="27" t="n"/>
      <c r="BN307" s="27" t="n"/>
      <c r="BO307" s="24">
        <f>+VLOOKUP(C307,[1]CV2220!$A$4:$N$900,14,FALSE)</f>
        <v/>
      </c>
      <c r="BP307" s="24">
        <f>+VLOOKUP(C307,[1]CV2240!$A$5:$N$800,14,FALSE)</f>
        <v/>
      </c>
      <c r="BQ307" s="24">
        <f>+VLOOKUP(C307,[1]CV2260!$A$5:$N$900,14,FALSE)</f>
        <v/>
      </c>
      <c r="BR307" s="24">
        <f>+VLOOKUP(C307,[1]CV2320!$A$5:$N$900,14,FALSE)</f>
        <v/>
      </c>
      <c r="BS307" s="24">
        <f>+VLOOKUP(C307,[1]CV2340!$A$5:$N$900,14,FALSE)</f>
        <v/>
      </c>
      <c r="BT307" s="24">
        <f>+VLOOKUP(C307,[1]CV2360!$A$5:$N$900,14,FALSE)</f>
        <v/>
      </c>
      <c r="BU307" s="24">
        <f>+VLOOKUP(C307,[1]CV2420!$A$5:$N$900,14,FALSE)</f>
        <v/>
      </c>
      <c r="BV307" s="24">
        <f>+VLOOKUP(C307,[1]CV2440!$A$5:$N$900,14,FALSE)</f>
        <v/>
      </c>
      <c r="BW307" s="24">
        <f>+VLOOKUP(C307,[1]CV2460!$A$5:$N$900,14,FALSE)</f>
        <v/>
      </c>
      <c r="BX307" s="24">
        <f>+VLOOKUP(C307,[1]CV2520!$A$5:$N$900,14,FALSE)</f>
        <v/>
      </c>
      <c r="BY307" s="24">
        <f>+VLOOKUP(C307,CV!$A$5:$N$896,14,FALSE)</f>
        <v/>
      </c>
      <c r="BZ307" s="24">
        <f>SUBTOTAL(9,BO307:BY307)</f>
        <v/>
      </c>
      <c r="CA307" s="27" t="n"/>
      <c r="CB307" s="27" t="n"/>
      <c r="CC307" s="27" t="n"/>
      <c r="CD307" s="27" t="n"/>
    </row>
    <row r="308">
      <c r="A308" s="19">
        <f>+C308</f>
        <v/>
      </c>
      <c r="B308" s="27">
        <f>+VLOOKUP(A308,'BASE 2540'!$A$2:$B$500,2,FALSE)</f>
        <v/>
      </c>
      <c r="C308" s="27" t="n">
        <v>693649</v>
      </c>
      <c r="D308" s="27" t="inlineStr">
        <is>
          <t>Perafan</t>
        </is>
      </c>
      <c r="E308" s="27" t="inlineStr">
        <is>
          <t>Gudiño</t>
        </is>
      </c>
      <c r="F308" s="27" t="inlineStr">
        <is>
          <t xml:space="preserve">Alfredo </t>
        </is>
      </c>
      <c r="G308" s="27">
        <f>+CONCATENATE(D308,"  ",E308," ",F308,)</f>
        <v/>
      </c>
      <c r="H308" s="27" t="inlineStr">
        <is>
          <t>AS</t>
        </is>
      </c>
      <c r="I308" s="27" t="n"/>
      <c r="J308" s="27" t="n">
        <v>1</v>
      </c>
      <c r="K308" s="27" t="inlineStr">
        <is>
          <t>Centro</t>
        </is>
      </c>
      <c r="L308" s="27" t="inlineStr">
        <is>
          <t>CHU</t>
        </is>
      </c>
      <c r="M308" s="27" t="n"/>
      <c r="N308" s="27" t="n"/>
      <c r="O308" s="27" t="n"/>
      <c r="P308" s="27" t="inlineStr">
        <is>
          <t>LIC-EDFI-18</t>
        </is>
      </c>
      <c r="Q308" s="27" t="inlineStr">
        <is>
          <t>LI</t>
        </is>
      </c>
      <c r="R308" s="27" t="inlineStr">
        <is>
          <t>2L25</t>
        </is>
      </c>
      <c r="S308" s="27" t="inlineStr">
        <is>
          <t>M</t>
        </is>
      </c>
      <c r="T308" s="27" t="inlineStr">
        <is>
          <t>RI</t>
        </is>
      </c>
      <c r="U308" s="27" t="inlineStr">
        <is>
          <t>-</t>
        </is>
      </c>
      <c r="V308" s="21" t="n">
        <v>45793</v>
      </c>
      <c r="W308" s="27" t="n">
        <v>202160</v>
      </c>
      <c r="X308" s="27" t="inlineStr">
        <is>
          <t>Matutino</t>
        </is>
      </c>
      <c r="Y308" s="27" t="inlineStr">
        <is>
          <t xml:space="preserve"> No especificada</t>
        </is>
      </c>
      <c r="Z308" s="27" t="n"/>
      <c r="AA308" s="27" t="n">
        <v>-5524441542</v>
      </c>
      <c r="AB308" s="27" t="inlineStr">
        <is>
          <t>PEGA011208HDFRDLA7</t>
        </is>
      </c>
      <c r="AC308" s="22" t="n">
        <v>37172</v>
      </c>
      <c r="AD308" s="22" t="n">
        <v>45786</v>
      </c>
      <c r="AE308" s="23" t="inlineStr">
        <is>
          <t>alfredo.cerafan@uilinea.mx</t>
        </is>
      </c>
      <c r="AF308" s="27" t="inlineStr">
        <is>
          <t>00693649@red.unid.mx</t>
        </is>
      </c>
      <c r="AG308" s="27" t="n">
        <v>4200</v>
      </c>
      <c r="AH308" s="27" t="n">
        <v>45</v>
      </c>
      <c r="AI308" s="27" t="n">
        <v>0</v>
      </c>
      <c r="AJ308" s="27" t="n">
        <v>45</v>
      </c>
      <c r="AK308" s="27" t="n">
        <v>45</v>
      </c>
      <c r="AL308" s="27" t="n">
        <v>0</v>
      </c>
      <c r="AM308" s="27" t="inlineStr">
        <is>
          <t>19/08/2024 06:21:40 p. m.</t>
        </is>
      </c>
      <c r="AN308" s="27" t="n">
        <v>3</v>
      </c>
      <c r="AO308" s="27" t="n">
        <v>45</v>
      </c>
      <c r="AP308" s="27" t="inlineStr">
        <is>
          <t>1912.95</t>
        </is>
      </c>
      <c r="AQ308" s="27" t="n">
        <v>45</v>
      </c>
      <c r="AR308" s="27" t="inlineStr">
        <is>
          <t>1912.95</t>
        </is>
      </c>
      <c r="AS308" s="27" t="n">
        <v>45</v>
      </c>
      <c r="AT308" s="27" t="inlineStr">
        <is>
          <t>1912.95</t>
        </is>
      </c>
      <c r="AU308" s="27" t="n">
        <v>0</v>
      </c>
      <c r="AV308" s="27" t="n">
        <v>0</v>
      </c>
      <c r="AW308" s="27" t="n">
        <v>0</v>
      </c>
      <c r="AX308" s="27" t="n">
        <v>0</v>
      </c>
      <c r="AY308" s="27" t="n">
        <v>0</v>
      </c>
      <c r="AZ308" s="27" t="n">
        <v>0</v>
      </c>
      <c r="BA308" s="27" t="n">
        <v>5</v>
      </c>
      <c r="BB308" s="27" t="n"/>
      <c r="BC308" s="27" t="n"/>
      <c r="BD308" s="27" t="n">
        <v>15942</v>
      </c>
      <c r="BE308" s="27" t="n">
        <v>5314</v>
      </c>
      <c r="BF308" s="27" t="inlineStr">
        <is>
          <t>8768.1</t>
        </is>
      </c>
      <c r="BG308" s="27" t="inlineStr">
        <is>
          <t>2922.7</t>
        </is>
      </c>
      <c r="BH308" s="22" t="n">
        <v>45786</v>
      </c>
      <c r="BI308" s="27" t="n"/>
      <c r="BJ308" s="27" t="n"/>
      <c r="BK308" s="27" t="n"/>
      <c r="BL308" s="27" t="n"/>
      <c r="BM308" s="27" t="n"/>
      <c r="BN308" s="27" t="n"/>
      <c r="BO308" s="24">
        <f>+VLOOKUP(C308,[1]CV2220!$A$4:$N$900,14,FALSE)</f>
        <v/>
      </c>
      <c r="BP308" s="24">
        <f>+VLOOKUP(C308,[1]CV2240!$A$5:$N$800,14,FALSE)</f>
        <v/>
      </c>
      <c r="BQ308" s="24">
        <f>+VLOOKUP(C308,[1]CV2260!$A$5:$N$900,14,FALSE)</f>
        <v/>
      </c>
      <c r="BR308" s="24">
        <f>+VLOOKUP(C308,[1]CV2320!$A$5:$N$900,14,FALSE)</f>
        <v/>
      </c>
      <c r="BS308" s="24">
        <f>+VLOOKUP(C308,[1]CV2340!$A$5:$N$900,14,FALSE)</f>
        <v/>
      </c>
      <c r="BT308" s="24">
        <f>+VLOOKUP(C308,[1]CV2360!$A$5:$N$900,14,FALSE)</f>
        <v/>
      </c>
      <c r="BU308" s="24" t="n"/>
      <c r="BV308" s="24" t="n"/>
      <c r="BW308" s="24">
        <f>+VLOOKUP(C308,[1]CV2460!$A$5:$N$900,14,FALSE)</f>
        <v/>
      </c>
      <c r="BX308" s="24">
        <f>+VLOOKUP(C308,[1]CV2520!$A$5:$N$900,14,FALSE)</f>
        <v/>
      </c>
      <c r="BY308" s="24">
        <f>+VLOOKUP(C308,CV!$A$5:$N$896,14,FALSE)</f>
        <v/>
      </c>
      <c r="BZ308" s="24">
        <f>SUBTOTAL(9,BO308:BY308)</f>
        <v/>
      </c>
      <c r="CA308" s="27" t="n"/>
      <c r="CB308" s="27" t="n"/>
      <c r="CC308" s="27" t="n"/>
      <c r="CD308" s="27" t="n"/>
    </row>
    <row r="309">
      <c r="A309" s="19">
        <f>+C309</f>
        <v/>
      </c>
      <c r="B309" s="27">
        <f>+VLOOKUP(A309,'BASE 2540'!$A$2:$B$500,2,FALSE)</f>
        <v/>
      </c>
      <c r="C309" s="27" t="n">
        <v>698047</v>
      </c>
      <c r="D309" s="27" t="inlineStr">
        <is>
          <t>Rodriguez</t>
        </is>
      </c>
      <c r="E309" s="27" t="inlineStr">
        <is>
          <t>Gutierrez</t>
        </is>
      </c>
      <c r="F309" s="27" t="inlineStr">
        <is>
          <t>Visnu Hector</t>
        </is>
      </c>
      <c r="G309" s="27">
        <f>+CONCATENATE(D309,"  ",E309," ",F309,)</f>
        <v/>
      </c>
      <c r="H309" s="27" t="inlineStr">
        <is>
          <t>AS</t>
        </is>
      </c>
      <c r="I309" s="27" t="n"/>
      <c r="J309" s="27" t="n">
        <v>1</v>
      </c>
      <c r="K309" s="27" t="inlineStr">
        <is>
          <t>Centro</t>
        </is>
      </c>
      <c r="L309" s="27" t="inlineStr">
        <is>
          <t>CHU</t>
        </is>
      </c>
      <c r="M309" s="27" t="n"/>
      <c r="N309" s="27" t="n"/>
      <c r="O309" s="27" t="n"/>
      <c r="P309" s="27" t="inlineStr">
        <is>
          <t>LIC-EDFI-18</t>
        </is>
      </c>
      <c r="Q309" s="27" t="inlineStr">
        <is>
          <t>LI</t>
        </is>
      </c>
      <c r="R309" s="27" t="inlineStr">
        <is>
          <t>2L25</t>
        </is>
      </c>
      <c r="S309" s="27" t="inlineStr">
        <is>
          <t>M</t>
        </is>
      </c>
      <c r="T309" s="27" t="inlineStr">
        <is>
          <t>RI</t>
        </is>
      </c>
      <c r="U309" s="27" t="inlineStr">
        <is>
          <t>-</t>
        </is>
      </c>
      <c r="V309" s="27" t="inlineStr">
        <is>
          <t>30-APR-25 00:00:00</t>
        </is>
      </c>
      <c r="W309" s="27" t="n">
        <v>202160</v>
      </c>
      <c r="X309" s="27" t="inlineStr">
        <is>
          <t>Sabatino</t>
        </is>
      </c>
      <c r="Y309" s="27" t="inlineStr">
        <is>
          <t xml:space="preserve"> No especificada</t>
        </is>
      </c>
      <c r="Z309" s="27" t="n"/>
      <c r="AA309" s="27" t="n">
        <v>-5510309999</v>
      </c>
      <c r="AB309" s="27" t="inlineStr">
        <is>
          <t>ROGV040910HMCDTSA0</t>
        </is>
      </c>
      <c r="AC309" s="22" t="n">
        <v>38605</v>
      </c>
      <c r="AD309" s="22" t="n">
        <v>45777</v>
      </c>
      <c r="AE309" s="23" t="inlineStr">
        <is>
          <t>Mentira@gmol.com</t>
        </is>
      </c>
      <c r="AF309" s="27" t="inlineStr">
        <is>
          <t>00698047@red.unid.mx</t>
        </is>
      </c>
      <c r="AG309" s="27" t="n">
        <v>4939</v>
      </c>
      <c r="AH309" s="27" t="n">
        <v>0</v>
      </c>
      <c r="AI309" s="27" t="n">
        <v>0</v>
      </c>
      <c r="AJ309" s="27" t="n">
        <v>0</v>
      </c>
      <c r="AK309" s="27" t="n">
        <v>0</v>
      </c>
      <c r="AL309" s="27" t="n">
        <v>0</v>
      </c>
      <c r="AM309" s="27" t="inlineStr">
        <is>
          <t>11/11/2024 01:13:23 p. m.</t>
        </is>
      </c>
      <c r="AN309" s="27" t="n">
        <v>3</v>
      </c>
      <c r="AO309" s="27" t="n">
        <v>0</v>
      </c>
      <c r="AP309" s="27" t="inlineStr">
        <is>
          <t>2391.3</t>
        </is>
      </c>
      <c r="AQ309" s="27" t="n">
        <v>0</v>
      </c>
      <c r="AR309" s="27" t="inlineStr">
        <is>
          <t>2391.3</t>
        </is>
      </c>
      <c r="AS309" s="27" t="n">
        <v>0</v>
      </c>
      <c r="AT309" s="27" t="inlineStr">
        <is>
          <t>2391.3</t>
        </is>
      </c>
      <c r="AU309" s="27" t="n">
        <v>0</v>
      </c>
      <c r="AV309" s="27" t="n">
        <v>0</v>
      </c>
      <c r="AW309" s="27" t="n">
        <v>0</v>
      </c>
      <c r="AX309" s="27" t="n">
        <v>0</v>
      </c>
      <c r="AY309" s="27" t="n">
        <v>0</v>
      </c>
      <c r="AZ309" s="27" t="n">
        <v>0</v>
      </c>
      <c r="BA309" s="27" t="n">
        <v>5</v>
      </c>
      <c r="BB309" s="27" t="n"/>
      <c r="BC309" s="27" t="n"/>
      <c r="BD309" s="27" t="n">
        <v>15942</v>
      </c>
      <c r="BE309" s="27" t="n">
        <v>5314</v>
      </c>
      <c r="BF309" s="27" t="n">
        <v>15942</v>
      </c>
      <c r="BG309" s="27" t="n">
        <v>5314</v>
      </c>
      <c r="BH309" s="22" t="n">
        <v>45747</v>
      </c>
      <c r="BI309" s="27" t="n"/>
      <c r="BJ309" s="27" t="n"/>
      <c r="BK309" s="27" t="n"/>
      <c r="BL309" s="27" t="n"/>
      <c r="BM309" s="27" t="n"/>
      <c r="BN309" s="27" t="n"/>
      <c r="BO309" s="24">
        <f>+VLOOKUP(C309,[1]CV2220!$A$4:$N$900,14,FALSE)</f>
        <v/>
      </c>
      <c r="BP309" s="24">
        <f>+VLOOKUP(C309,[1]CV2240!$A$5:$N$800,14,FALSE)</f>
        <v/>
      </c>
      <c r="BQ309" s="24">
        <f>+VLOOKUP(C309,[1]CV2260!$A$5:$N$900,14,FALSE)</f>
        <v/>
      </c>
      <c r="BR309" s="24" t="n"/>
      <c r="BS309" s="24" t="n"/>
      <c r="BT309" s="24" t="n"/>
      <c r="BU309" s="24" t="n"/>
      <c r="BV309" s="24" t="n"/>
      <c r="BW309" s="24">
        <f>+VLOOKUP(C309,[1]CV2460!$A$5:$N$900,14,FALSE)</f>
        <v/>
      </c>
      <c r="BX309" s="24">
        <f>+VLOOKUP(C309,[1]CV2520!$A$5:$N$900,14,FALSE)</f>
        <v/>
      </c>
      <c r="BY309" s="24">
        <f>+VLOOKUP(C309,CV!$A$5:$N$896,14,FALSE)</f>
        <v/>
      </c>
      <c r="BZ309" s="24">
        <f>SUBTOTAL(9,BO309:BY309)</f>
        <v/>
      </c>
      <c r="CA309" s="27" t="n"/>
      <c r="CB309" s="27" t="n"/>
      <c r="CC309" s="27" t="n"/>
      <c r="CD309" s="27" t="n"/>
    </row>
    <row r="310">
      <c r="A310" s="19">
        <f>+C310</f>
        <v/>
      </c>
      <c r="B310" s="27">
        <f>+VLOOKUP(A310,'BASE 2540'!$A$2:$B$500,2,FALSE)</f>
        <v/>
      </c>
      <c r="C310" s="27" t="n">
        <v>698287</v>
      </c>
      <c r="D310" s="27" t="inlineStr">
        <is>
          <t>Chavez</t>
        </is>
      </c>
      <c r="E310" s="27" t="inlineStr">
        <is>
          <t>Torres</t>
        </is>
      </c>
      <c r="F310" s="27" t="inlineStr">
        <is>
          <t>Mitzi Guadalupe</t>
        </is>
      </c>
      <c r="G310" s="27">
        <f>+CONCATENATE(D310,"  ",E310," ",F310,)</f>
        <v/>
      </c>
      <c r="H310" s="27" t="inlineStr">
        <is>
          <t>AS</t>
        </is>
      </c>
      <c r="I310" s="27" t="n"/>
      <c r="J310" s="27" t="n">
        <v>1</v>
      </c>
      <c r="K310" s="27" t="inlineStr">
        <is>
          <t>Centro</t>
        </is>
      </c>
      <c r="L310" s="27" t="inlineStr">
        <is>
          <t>CHU</t>
        </is>
      </c>
      <c r="M310" s="27" t="n"/>
      <c r="N310" s="27" t="n"/>
      <c r="O310" s="27" t="n"/>
      <c r="P310" s="27" t="inlineStr">
        <is>
          <t>LIC-EDFI-18</t>
        </is>
      </c>
      <c r="Q310" s="27" t="inlineStr">
        <is>
          <t>LI</t>
        </is>
      </c>
      <c r="R310" s="27" t="inlineStr">
        <is>
          <t>2L25</t>
        </is>
      </c>
      <c r="S310" s="27" t="inlineStr">
        <is>
          <t>M</t>
        </is>
      </c>
      <c r="T310" s="27" t="inlineStr">
        <is>
          <t>RI</t>
        </is>
      </c>
      <c r="U310" s="27" t="inlineStr">
        <is>
          <t>-</t>
        </is>
      </c>
      <c r="V310" s="21" t="n">
        <v>45799</v>
      </c>
      <c r="W310" s="27" t="n">
        <v>202160</v>
      </c>
      <c r="X310" s="27" t="inlineStr">
        <is>
          <t>Matutino</t>
        </is>
      </c>
      <c r="Y310" s="27" t="inlineStr">
        <is>
          <t xml:space="preserve"> No especificada</t>
        </is>
      </c>
      <c r="Z310" s="27" t="n"/>
      <c r="AA310" s="27" t="n">
        <v>-5513703217</v>
      </c>
      <c r="AB310" s="27" t="inlineStr">
        <is>
          <t>CATM991112MDFHRT06</t>
        </is>
      </c>
      <c r="AC310" s="22" t="n">
        <v>36476</v>
      </c>
      <c r="AD310" s="22" t="n">
        <v>45786</v>
      </c>
      <c r="AE310" s="23" t="inlineStr">
        <is>
          <t>mitzi991112@gmail.com</t>
        </is>
      </c>
      <c r="AF310" s="27" t="inlineStr">
        <is>
          <t>00698287@red.unid.mx</t>
        </is>
      </c>
      <c r="AG310" s="27" t="n">
        <v>13420</v>
      </c>
      <c r="AH310" s="27" t="n">
        <v>0</v>
      </c>
      <c r="AI310" s="27" t="n">
        <v>0</v>
      </c>
      <c r="AJ310" s="27" t="n">
        <v>0</v>
      </c>
      <c r="AK310" s="27" t="n">
        <v>0</v>
      </c>
      <c r="AL310" s="27" t="n">
        <v>0</v>
      </c>
      <c r="AM310" s="27" t="inlineStr">
        <is>
          <t>19/05/2024 07:11:56 p. m.</t>
        </is>
      </c>
      <c r="AN310" s="27" t="n">
        <v>3</v>
      </c>
      <c r="AO310" s="27" t="n">
        <v>0</v>
      </c>
      <c r="AP310" s="27" t="n">
        <v>0</v>
      </c>
      <c r="AQ310" s="27" t="n">
        <v>0</v>
      </c>
      <c r="AR310" s="27" t="n">
        <v>0</v>
      </c>
      <c r="AS310" s="27" t="n">
        <v>0</v>
      </c>
      <c r="AT310" s="27" t="n">
        <v>0</v>
      </c>
      <c r="AU310" s="27" t="n">
        <v>0</v>
      </c>
      <c r="AV310" s="27" t="n">
        <v>0</v>
      </c>
      <c r="AW310" s="27" t="n">
        <v>0</v>
      </c>
      <c r="AX310" s="27" t="n">
        <v>0</v>
      </c>
      <c r="AY310" s="27" t="n">
        <v>0</v>
      </c>
      <c r="AZ310" s="27" t="n">
        <v>0</v>
      </c>
      <c r="BA310" s="27" t="n">
        <v>5</v>
      </c>
      <c r="BB310" s="27" t="n"/>
      <c r="BC310" s="27" t="n"/>
      <c r="BD310" s="27" t="n">
        <v>16581</v>
      </c>
      <c r="BE310" s="27" t="n">
        <v>5527</v>
      </c>
      <c r="BF310" s="27" t="n">
        <v>16581</v>
      </c>
      <c r="BG310" s="27" t="n">
        <v>5527</v>
      </c>
      <c r="BH310" s="22" t="n">
        <v>45786</v>
      </c>
      <c r="BI310" s="27" t="n"/>
      <c r="BJ310" s="27" t="n"/>
      <c r="BK310" s="27" t="n"/>
      <c r="BL310" s="27" t="n"/>
      <c r="BM310" s="27" t="n"/>
      <c r="BN310" s="27" t="n"/>
      <c r="BO310" s="24">
        <f>+VLOOKUP(C310,[1]CV2220!$A$4:$N$900,14,FALSE)</f>
        <v/>
      </c>
      <c r="BP310" s="24">
        <f>+VLOOKUP(C310,[1]CV2240!$A$5:$N$800,14,FALSE)</f>
        <v/>
      </c>
      <c r="BQ310" s="24">
        <f>+VLOOKUP(C310,[1]CV2260!$A$5:$N$900,14,FALSE)</f>
        <v/>
      </c>
      <c r="BR310" s="24">
        <f>+VLOOKUP(C310,[1]CV2320!$A$5:$N$900,14,FALSE)</f>
        <v/>
      </c>
      <c r="BS310" s="24">
        <f>+VLOOKUP(C310,[1]CV2340!$A$5:$N$900,14,FALSE)</f>
        <v/>
      </c>
      <c r="BT310" s="24" t="n"/>
      <c r="BU310" s="24" t="n"/>
      <c r="BV310" s="24">
        <f>+VLOOKUP(C310,[1]CV2440!$A$5:$N$900,14,FALSE)</f>
        <v/>
      </c>
      <c r="BW310" s="24">
        <f>+VLOOKUP(C310,[1]CV2460!$A$5:$N$900,14,FALSE)</f>
        <v/>
      </c>
      <c r="BX310" s="24">
        <f>+VLOOKUP(C310,[1]CV2520!$A$5:$N$900,14,FALSE)</f>
        <v/>
      </c>
      <c r="BY310" s="24">
        <f>+VLOOKUP(C310,CV!$A$5:$N$896,14,FALSE)</f>
        <v/>
      </c>
      <c r="BZ310" s="24">
        <f>SUBTOTAL(9,BO310:BY310)</f>
        <v/>
      </c>
      <c r="CA310" s="27" t="n"/>
      <c r="CB310" s="27" t="n"/>
      <c r="CC310" s="27" t="n"/>
      <c r="CD310" s="27" t="n"/>
    </row>
    <row r="311">
      <c r="A311" s="19">
        <f>+C311</f>
        <v/>
      </c>
      <c r="B311" s="27">
        <f>+VLOOKUP(A311,'BASE 2540'!$A$2:$B$500,2,FALSE)</f>
        <v/>
      </c>
      <c r="C311" s="27" t="n">
        <v>728839</v>
      </c>
      <c r="D311" s="27" t="inlineStr">
        <is>
          <t>Bernardo</t>
        </is>
      </c>
      <c r="E311" s="27" t="inlineStr">
        <is>
          <t>Juan</t>
        </is>
      </c>
      <c r="F311" s="27" t="inlineStr">
        <is>
          <t xml:space="preserve">Julio </t>
        </is>
      </c>
      <c r="G311" s="27">
        <f>+CONCATENATE(D311,"  ",E311," ",F311,)</f>
        <v/>
      </c>
      <c r="H311" s="27" t="inlineStr">
        <is>
          <t>AS</t>
        </is>
      </c>
      <c r="I311" s="27" t="n"/>
      <c r="J311" s="27" t="n">
        <v>1</v>
      </c>
      <c r="K311" s="27" t="inlineStr">
        <is>
          <t>Centro</t>
        </is>
      </c>
      <c r="L311" s="27" t="inlineStr">
        <is>
          <t>CHU</t>
        </is>
      </c>
      <c r="M311" s="27" t="n"/>
      <c r="N311" s="27" t="n"/>
      <c r="O311" s="27" t="n"/>
      <c r="P311" s="27" t="inlineStr">
        <is>
          <t>LIC-EDFI-18</t>
        </is>
      </c>
      <c r="Q311" s="27" t="inlineStr">
        <is>
          <t>LI</t>
        </is>
      </c>
      <c r="R311" s="27" t="inlineStr">
        <is>
          <t>2L25</t>
        </is>
      </c>
      <c r="S311" s="27" t="inlineStr">
        <is>
          <t>M</t>
        </is>
      </c>
      <c r="T311" s="27" t="inlineStr">
        <is>
          <t>RI</t>
        </is>
      </c>
      <c r="U311" s="27" t="inlineStr">
        <is>
          <t>-</t>
        </is>
      </c>
      <c r="V311" s="21" t="n">
        <v>45790</v>
      </c>
      <c r="W311" s="27" t="n">
        <v>202240</v>
      </c>
      <c r="X311" s="27" t="inlineStr">
        <is>
          <t>Matutino</t>
        </is>
      </c>
      <c r="Y311" s="27" t="inlineStr">
        <is>
          <t xml:space="preserve"> No especificada</t>
        </is>
      </c>
      <c r="Z311" s="27" t="n"/>
      <c r="AA311" s="27" t="n">
        <v>-5567834422</v>
      </c>
      <c r="AB311" s="27" t="inlineStr">
        <is>
          <t>BEJJ020810HMCRNLA4</t>
        </is>
      </c>
      <c r="AC311" s="22" t="n">
        <v>37478</v>
      </c>
      <c r="AD311" s="22" t="n">
        <v>45789</v>
      </c>
      <c r="AE311" s="23" t="inlineStr">
        <is>
          <t>jb9704812@gmail.com</t>
        </is>
      </c>
      <c r="AF311" s="27" t="inlineStr">
        <is>
          <t>00728839@red.unid.mx</t>
        </is>
      </c>
      <c r="AG311" s="27" t="n">
        <v>1260</v>
      </c>
      <c r="AH311" s="27" t="n">
        <v>10</v>
      </c>
      <c r="AI311" s="27" t="n">
        <v>0</v>
      </c>
      <c r="AJ311" s="27" t="n">
        <v>10</v>
      </c>
      <c r="AK311" s="27" t="n">
        <v>10</v>
      </c>
      <c r="AL311" s="27" t="n">
        <v>0</v>
      </c>
      <c r="AM311" s="27" t="inlineStr">
        <is>
          <t>20/04/2022 10:20:03 a. m.</t>
        </is>
      </c>
      <c r="AN311" s="27" t="n">
        <v>3</v>
      </c>
      <c r="AO311" s="27" t="n">
        <v>10</v>
      </c>
      <c r="AP311" s="27" t="inlineStr">
        <is>
          <t>120.2</t>
        </is>
      </c>
      <c r="AQ311" s="27" t="n">
        <v>10</v>
      </c>
      <c r="AR311" s="27" t="inlineStr">
        <is>
          <t>120.2</t>
        </is>
      </c>
      <c r="AS311" s="27" t="n">
        <v>10</v>
      </c>
      <c r="AT311" s="27" t="inlineStr">
        <is>
          <t>120.2</t>
        </is>
      </c>
      <c r="AU311" s="27" t="n">
        <v>0</v>
      </c>
      <c r="AV311" s="27" t="n">
        <v>0</v>
      </c>
      <c r="AW311" s="27" t="n">
        <v>0</v>
      </c>
      <c r="AX311" s="27" t="n">
        <v>0</v>
      </c>
      <c r="AY311" s="27" t="n">
        <v>0</v>
      </c>
      <c r="AZ311" s="27" t="n">
        <v>0</v>
      </c>
      <c r="BA311" s="27" t="n">
        <v>4</v>
      </c>
      <c r="BB311" s="27" t="n"/>
      <c r="BC311" s="27" t="n"/>
      <c r="BD311" s="27" t="n">
        <v>14427</v>
      </c>
      <c r="BE311" s="27" t="n">
        <v>6011</v>
      </c>
      <c r="BF311" s="27" t="inlineStr">
        <is>
          <t>12984.3</t>
        </is>
      </c>
      <c r="BG311" s="27" t="inlineStr">
        <is>
          <t>5409.9</t>
        </is>
      </c>
      <c r="BH311" s="22" t="n">
        <v>45789</v>
      </c>
      <c r="BI311" s="27" t="n"/>
      <c r="BJ311" s="27" t="n"/>
      <c r="BK311" s="27" t="n"/>
      <c r="BL311" s="27" t="n"/>
      <c r="BM311" s="27" t="n"/>
      <c r="BN311" s="27" t="n"/>
      <c r="BO311" s="24" t="n"/>
      <c r="BP311" s="24">
        <f>+VLOOKUP(C311,[1]CV2240!$A$5:$N$800,14,FALSE)</f>
        <v/>
      </c>
      <c r="BQ311" s="24">
        <f>+VLOOKUP(C311,[1]CV2260!$A$5:$N$900,14,FALSE)</f>
        <v/>
      </c>
      <c r="BR311" s="24">
        <f>+VLOOKUP(C311,[1]CV2320!$A$5:$N$900,14,FALSE)</f>
        <v/>
      </c>
      <c r="BS311" s="24">
        <f>+VLOOKUP(C311,[1]CV2340!$A$5:$N$900,14,FALSE)</f>
        <v/>
      </c>
      <c r="BT311" s="24">
        <f>+VLOOKUP(C311,[1]CV2360!$A$5:$N$900,14,FALSE)</f>
        <v/>
      </c>
      <c r="BU311" s="24">
        <f>+VLOOKUP(C311,[1]CV2420!$A$5:$N$900,14,FALSE)</f>
        <v/>
      </c>
      <c r="BV311" s="24">
        <f>+VLOOKUP(C311,[1]CV2440!$A$5:$N$900,14,FALSE)</f>
        <v/>
      </c>
      <c r="BW311" s="24">
        <f>+VLOOKUP(C311,[1]CV2460!$A$5:$N$900,14,FALSE)</f>
        <v/>
      </c>
      <c r="BX311" s="24">
        <f>+VLOOKUP(C311,[1]CV2520!$A$5:$N$900,14,FALSE)</f>
        <v/>
      </c>
      <c r="BY311" s="24">
        <f>+VLOOKUP(C311,CV!$A$5:$N$896,14,FALSE)</f>
        <v/>
      </c>
      <c r="BZ311" s="24">
        <f>SUBTOTAL(9,BO311:BY311)</f>
        <v/>
      </c>
      <c r="CA311" s="27" t="n"/>
      <c r="CB311" s="27" t="n"/>
      <c r="CC311" s="27" t="n"/>
      <c r="CD311" s="27" t="n"/>
    </row>
    <row r="312">
      <c r="A312" s="19">
        <f>+C312</f>
        <v/>
      </c>
      <c r="B312" s="27">
        <f>+VLOOKUP(A312,'BASE 2540'!$A$2:$B$500,2,FALSE)</f>
        <v/>
      </c>
      <c r="C312" s="27" t="n">
        <v>729822</v>
      </c>
      <c r="D312" s="27" t="inlineStr">
        <is>
          <t>Espinoza</t>
        </is>
      </c>
      <c r="E312" s="27" t="inlineStr">
        <is>
          <t>Antonio</t>
        </is>
      </c>
      <c r="F312" s="27" t="inlineStr">
        <is>
          <t>Frida Jovana</t>
        </is>
      </c>
      <c r="G312" s="27">
        <f>+CONCATENATE(D312,"  ",E312," ",F312,)</f>
        <v/>
      </c>
      <c r="H312" s="27" t="inlineStr">
        <is>
          <t>AS</t>
        </is>
      </c>
      <c r="I312" s="27" t="n"/>
      <c r="J312" s="27" t="n">
        <v>1</v>
      </c>
      <c r="K312" s="27" t="inlineStr">
        <is>
          <t>Centro</t>
        </is>
      </c>
      <c r="L312" s="27" t="inlineStr">
        <is>
          <t>CHU</t>
        </is>
      </c>
      <c r="M312" s="27" t="n"/>
      <c r="N312" s="27" t="n"/>
      <c r="O312" s="27" t="n"/>
      <c r="P312" s="27" t="inlineStr">
        <is>
          <t>LIC-EDFI-18</t>
        </is>
      </c>
      <c r="Q312" s="27" t="inlineStr">
        <is>
          <t>LI</t>
        </is>
      </c>
      <c r="R312" s="27" t="inlineStr">
        <is>
          <t>2L25</t>
        </is>
      </c>
      <c r="S312" s="27" t="inlineStr">
        <is>
          <t>F</t>
        </is>
      </c>
      <c r="T312" s="27" t="inlineStr">
        <is>
          <t>RI</t>
        </is>
      </c>
      <c r="U312" s="27" t="inlineStr">
        <is>
          <t>-</t>
        </is>
      </c>
      <c r="V312" s="21" t="n">
        <v>45794</v>
      </c>
      <c r="W312" s="27" t="n">
        <v>202240</v>
      </c>
      <c r="X312" s="27" t="inlineStr">
        <is>
          <t>Matutino</t>
        </is>
      </c>
      <c r="Y312" s="27" t="inlineStr">
        <is>
          <t xml:space="preserve"> No especificada</t>
        </is>
      </c>
      <c r="Z312" s="27" t="n"/>
      <c r="AA312" s="27" t="n">
        <v>-5615474479</v>
      </c>
      <c r="AB312" s="27" t="inlineStr">
        <is>
          <t>EIAF020801MDFSNRA6</t>
        </is>
      </c>
      <c r="AC312" s="22" t="n">
        <v>37469</v>
      </c>
      <c r="AD312" s="22" t="n">
        <v>45754</v>
      </c>
      <c r="AE312" s="23" t="inlineStr">
        <is>
          <t>fridajovanaespinozaa@gmail.com</t>
        </is>
      </c>
      <c r="AF312" s="27" t="inlineStr">
        <is>
          <t>00729822@red.unid.mx</t>
        </is>
      </c>
      <c r="AG312" s="27" t="n">
        <v>1160</v>
      </c>
      <c r="AH312" s="27" t="n">
        <v>10</v>
      </c>
      <c r="AI312" s="27" t="n">
        <v>0</v>
      </c>
      <c r="AJ312" s="27" t="n">
        <v>10</v>
      </c>
      <c r="AK312" s="27" t="n">
        <v>10</v>
      </c>
      <c r="AL312" s="27" t="n">
        <v>0</v>
      </c>
      <c r="AM312" s="27" t="inlineStr">
        <is>
          <t>28/04/2022 10:16:46 a. m.</t>
        </is>
      </c>
      <c r="AN312" s="27" t="n">
        <v>3</v>
      </c>
      <c r="AO312" s="27" t="n">
        <v>10</v>
      </c>
      <c r="AP312" s="27" t="inlineStr">
        <is>
          <t>120.2</t>
        </is>
      </c>
      <c r="AQ312" s="27" t="n">
        <v>10</v>
      </c>
      <c r="AR312" s="27" t="inlineStr">
        <is>
          <t>120.2</t>
        </is>
      </c>
      <c r="AS312" s="27" t="n">
        <v>10</v>
      </c>
      <c r="AT312" s="27" t="inlineStr">
        <is>
          <t>120.2</t>
        </is>
      </c>
      <c r="AU312" s="27" t="n">
        <v>0</v>
      </c>
      <c r="AV312" s="27" t="n">
        <v>0</v>
      </c>
      <c r="AW312" s="27" t="n">
        <v>0</v>
      </c>
      <c r="AX312" s="27" t="n">
        <v>0</v>
      </c>
      <c r="AY312" s="27" t="n">
        <v>0</v>
      </c>
      <c r="AZ312" s="27" t="n">
        <v>0</v>
      </c>
      <c r="BA312" s="27" t="n">
        <v>1</v>
      </c>
      <c r="BB312" s="27" t="n"/>
      <c r="BC312" s="27" t="n"/>
      <c r="BD312" s="27" t="n">
        <v>3606</v>
      </c>
      <c r="BE312" s="27" t="n">
        <v>6011</v>
      </c>
      <c r="BF312" s="27" t="inlineStr">
        <is>
          <t>3245.4</t>
        </is>
      </c>
      <c r="BG312" s="27" t="inlineStr">
        <is>
          <t>5409.9</t>
        </is>
      </c>
      <c r="BH312" s="22" t="n">
        <v>45754</v>
      </c>
      <c r="BI312" s="27" t="n"/>
      <c r="BJ312" s="27" t="n"/>
      <c r="BK312" s="27" t="n"/>
      <c r="BL312" s="27" t="n"/>
      <c r="BM312" s="27" t="n"/>
      <c r="BN312" s="27" t="n"/>
      <c r="BO312" s="24" t="n"/>
      <c r="BP312" s="24">
        <f>+VLOOKUP(C312,[1]CV2240!$A$5:$N$800,14,FALSE)</f>
        <v/>
      </c>
      <c r="BQ312" s="24">
        <f>+VLOOKUP(C312,[1]CV2260!$A$5:$N$900,14,FALSE)</f>
        <v/>
      </c>
      <c r="BR312" s="24">
        <f>+VLOOKUP(C312,[1]CV2320!$A$5:$N$900,14,FALSE)</f>
        <v/>
      </c>
      <c r="BS312" s="24">
        <f>+VLOOKUP(C312,[1]CV2340!$A$5:$N$900,14,FALSE)</f>
        <v/>
      </c>
      <c r="BT312" s="24">
        <f>+VLOOKUP(C312,[1]CV2360!$A$5:$N$900,14,FALSE)</f>
        <v/>
      </c>
      <c r="BU312" s="24">
        <f>+VLOOKUP(C312,[1]CV2420!$A$5:$N$900,14,FALSE)</f>
        <v/>
      </c>
      <c r="BV312" s="24">
        <f>+VLOOKUP(C312,[1]CV2440!$A$5:$N$900,14,FALSE)</f>
        <v/>
      </c>
      <c r="BW312" s="24">
        <f>+VLOOKUP(C312,[1]CV2460!$A$5:$N$900,14,FALSE)</f>
        <v/>
      </c>
      <c r="BX312" s="24">
        <f>+VLOOKUP(C312,[1]CV2520!$A$5:$N$900,14,FALSE)</f>
        <v/>
      </c>
      <c r="BY312" s="24">
        <f>+VLOOKUP(C312,CV!$A$5:$N$896,14,FALSE)</f>
        <v/>
      </c>
      <c r="BZ312" s="24">
        <f>SUBTOTAL(9,BO312:BY312)</f>
        <v/>
      </c>
      <c r="CA312" s="27" t="n"/>
      <c r="CB312" s="27" t="n"/>
      <c r="CC312" s="27" t="n"/>
      <c r="CD312" s="27" t="n"/>
    </row>
    <row r="313">
      <c r="A313" s="19">
        <f>+C313</f>
        <v/>
      </c>
      <c r="B313" s="27">
        <f>+VLOOKUP(A313,'BASE 2540'!$A$2:$B$500,2,FALSE)</f>
        <v/>
      </c>
      <c r="C313" s="27" t="n">
        <v>729823</v>
      </c>
      <c r="D313" s="27" t="inlineStr">
        <is>
          <t>Espinoza</t>
        </is>
      </c>
      <c r="E313" s="27" t="inlineStr">
        <is>
          <t>Antonio</t>
        </is>
      </c>
      <c r="F313" s="27" t="inlineStr">
        <is>
          <t>Dafne Tamara</t>
        </is>
      </c>
      <c r="G313" s="27">
        <f>+CONCATENATE(D313,"  ",E313," ",F313,)</f>
        <v/>
      </c>
      <c r="H313" s="27" t="inlineStr">
        <is>
          <t>AS</t>
        </is>
      </c>
      <c r="I313" s="27" t="n"/>
      <c r="J313" s="27" t="n">
        <v>1</v>
      </c>
      <c r="K313" s="27" t="inlineStr">
        <is>
          <t>Centro</t>
        </is>
      </c>
      <c r="L313" s="27" t="inlineStr">
        <is>
          <t>CHU</t>
        </is>
      </c>
      <c r="M313" s="27" t="n"/>
      <c r="N313" s="27" t="n"/>
      <c r="O313" s="27" t="n"/>
      <c r="P313" s="27" t="inlineStr">
        <is>
          <t>LIC-EDFI-18</t>
        </is>
      </c>
      <c r="Q313" s="27" t="inlineStr">
        <is>
          <t>LI</t>
        </is>
      </c>
      <c r="R313" s="27" t="inlineStr">
        <is>
          <t>2L25</t>
        </is>
      </c>
      <c r="S313" s="27" t="inlineStr">
        <is>
          <t>F</t>
        </is>
      </c>
      <c r="T313" s="27" t="inlineStr">
        <is>
          <t>RI</t>
        </is>
      </c>
      <c r="U313" s="27" t="inlineStr">
        <is>
          <t>-</t>
        </is>
      </c>
      <c r="V313" s="27" t="inlineStr">
        <is>
          <t>23-APR-25 00:00:00</t>
        </is>
      </c>
      <c r="W313" s="27" t="n">
        <v>202240</v>
      </c>
      <c r="X313" s="27" t="inlineStr">
        <is>
          <t>Matutino</t>
        </is>
      </c>
      <c r="Y313" s="27" t="inlineStr">
        <is>
          <t xml:space="preserve"> No especificada</t>
        </is>
      </c>
      <c r="Z313" s="27" t="n"/>
      <c r="AA313" s="27" t="n">
        <v>-5518083115</v>
      </c>
      <c r="AB313" s="27" t="inlineStr">
        <is>
          <t>EIAD020801MDFSNFA5</t>
        </is>
      </c>
      <c r="AC313" s="22" t="n">
        <v>37469</v>
      </c>
      <c r="AD313" s="22" t="n">
        <v>45754</v>
      </c>
      <c r="AE313" s="23" t="inlineStr">
        <is>
          <t>dafnespinoza01@gmail.com</t>
        </is>
      </c>
      <c r="AF313" s="27" t="inlineStr">
        <is>
          <t>00729823@red.unid.mx</t>
        </is>
      </c>
      <c r="AG313" s="27" t="n">
        <v>1160</v>
      </c>
      <c r="AH313" s="27" t="n">
        <v>10</v>
      </c>
      <c r="AI313" s="27" t="n">
        <v>0</v>
      </c>
      <c r="AJ313" s="27" t="n">
        <v>10</v>
      </c>
      <c r="AK313" s="27" t="n">
        <v>10</v>
      </c>
      <c r="AL313" s="27" t="n">
        <v>0</v>
      </c>
      <c r="AM313" s="27" t="inlineStr">
        <is>
          <t>28/04/2022 10:18:02 a. m.</t>
        </is>
      </c>
      <c r="AN313" s="27" t="n">
        <v>3</v>
      </c>
      <c r="AO313" s="27" t="n">
        <v>10</v>
      </c>
      <c r="AP313" s="27" t="inlineStr">
        <is>
          <t>240.5</t>
        </is>
      </c>
      <c r="AQ313" s="27" t="n">
        <v>10</v>
      </c>
      <c r="AR313" s="27" t="inlineStr">
        <is>
          <t>240.5</t>
        </is>
      </c>
      <c r="AS313" s="27" t="n">
        <v>10</v>
      </c>
      <c r="AT313" s="27" t="inlineStr">
        <is>
          <t>240.5</t>
        </is>
      </c>
      <c r="AU313" s="27" t="n">
        <v>0</v>
      </c>
      <c r="AV313" s="27" t="n">
        <v>0</v>
      </c>
      <c r="AW313" s="27" t="n">
        <v>0</v>
      </c>
      <c r="AX313" s="27" t="n">
        <v>0</v>
      </c>
      <c r="AY313" s="27" t="n">
        <v>0</v>
      </c>
      <c r="AZ313" s="27" t="n">
        <v>0</v>
      </c>
      <c r="BA313" s="27" t="n">
        <v>2</v>
      </c>
      <c r="BB313" s="27" t="n"/>
      <c r="BC313" s="27" t="n"/>
      <c r="BD313" s="27" t="n">
        <v>7215</v>
      </c>
      <c r="BE313" s="27" t="n">
        <v>6011</v>
      </c>
      <c r="BF313" s="27" t="inlineStr">
        <is>
          <t>6493.5</t>
        </is>
      </c>
      <c r="BG313" s="27" t="inlineStr">
        <is>
          <t>5409.9</t>
        </is>
      </c>
      <c r="BH313" s="22" t="n">
        <v>45754</v>
      </c>
      <c r="BI313" s="27" t="n"/>
      <c r="BJ313" s="27" t="n"/>
      <c r="BK313" s="27" t="n"/>
      <c r="BL313" s="27" t="n"/>
      <c r="BM313" s="27" t="n"/>
      <c r="BN313" s="27" t="n"/>
      <c r="BO313" s="24" t="n"/>
      <c r="BP313" s="24">
        <f>+VLOOKUP(C313,[1]CV2240!$A$5:$N$800,14,FALSE)</f>
        <v/>
      </c>
      <c r="BQ313" s="24">
        <f>+VLOOKUP(C313,[1]CV2260!$A$5:$N$900,14,FALSE)</f>
        <v/>
      </c>
      <c r="BR313" s="24">
        <f>+VLOOKUP(C313,[1]CV2320!$A$5:$N$900,14,FALSE)</f>
        <v/>
      </c>
      <c r="BS313" s="24">
        <f>+VLOOKUP(C313,[1]CV2340!$A$5:$N$900,14,FALSE)</f>
        <v/>
      </c>
      <c r="BT313" s="24">
        <f>+VLOOKUP(C313,[1]CV2360!$A$5:$N$900,14,FALSE)</f>
        <v/>
      </c>
      <c r="BU313" s="24">
        <f>+VLOOKUP(C313,[1]CV2420!$A$5:$N$900,14,FALSE)</f>
        <v/>
      </c>
      <c r="BV313" s="24">
        <f>+VLOOKUP(C313,[1]CV2440!$A$5:$N$900,14,FALSE)</f>
        <v/>
      </c>
      <c r="BW313" s="24">
        <f>+VLOOKUP(C313,[1]CV2460!$A$5:$N$900,14,FALSE)</f>
        <v/>
      </c>
      <c r="BX313" s="24">
        <f>+VLOOKUP(C313,[1]CV2520!$A$5:$N$900,14,FALSE)</f>
        <v/>
      </c>
      <c r="BY313" s="24">
        <f>+VLOOKUP(C313,CV!$A$5:$N$896,14,FALSE)</f>
        <v/>
      </c>
      <c r="BZ313" s="24">
        <f>SUBTOTAL(9,BO313:BY313)</f>
        <v/>
      </c>
      <c r="CA313" s="27" t="n"/>
      <c r="CB313" s="27" t="n"/>
      <c r="CC313" s="27" t="n"/>
      <c r="CD313" s="27" t="n"/>
    </row>
    <row r="314">
      <c r="A314" s="19">
        <f>+C314</f>
        <v/>
      </c>
      <c r="B314" s="27">
        <f>+VLOOKUP(A314,'BASE 2540'!$A$2:$B$500,2,FALSE)</f>
        <v/>
      </c>
      <c r="C314" s="27" t="n">
        <v>732010</v>
      </c>
      <c r="D314" s="27" t="inlineStr">
        <is>
          <t>Fernandez]</t>
        </is>
      </c>
      <c r="E314" s="27" t="inlineStr">
        <is>
          <t>Aceves</t>
        </is>
      </c>
      <c r="F314" s="27" t="inlineStr">
        <is>
          <t>Keri Emilio</t>
        </is>
      </c>
      <c r="G314" s="27">
        <f>+CONCATENATE(D314,"  ",E314," ",F314,)</f>
        <v/>
      </c>
      <c r="H314" s="27" t="inlineStr">
        <is>
          <t>AS</t>
        </is>
      </c>
      <c r="I314" s="27" t="n"/>
      <c r="J314" s="27" t="n">
        <v>1</v>
      </c>
      <c r="K314" s="27" t="inlineStr">
        <is>
          <t>Centro</t>
        </is>
      </c>
      <c r="L314" s="27" t="inlineStr">
        <is>
          <t>CHU</t>
        </is>
      </c>
      <c r="M314" s="27" t="n"/>
      <c r="N314" s="27" t="n"/>
      <c r="O314" s="27" t="n"/>
      <c r="P314" s="27" t="inlineStr">
        <is>
          <t>LIC-EDFI-18</t>
        </is>
      </c>
      <c r="Q314" s="27" t="inlineStr">
        <is>
          <t>LI</t>
        </is>
      </c>
      <c r="R314" s="27" t="inlineStr">
        <is>
          <t>2L25</t>
        </is>
      </c>
      <c r="S314" s="27" t="inlineStr">
        <is>
          <t>M</t>
        </is>
      </c>
      <c r="T314" s="27" t="inlineStr">
        <is>
          <t>RI</t>
        </is>
      </c>
      <c r="U314" s="27" t="inlineStr">
        <is>
          <t>-</t>
        </is>
      </c>
      <c r="V314" s="27" t="inlineStr">
        <is>
          <t>23-APR-25 00:00:00</t>
        </is>
      </c>
      <c r="W314" s="27" t="n">
        <v>202240</v>
      </c>
      <c r="X314" s="27" t="inlineStr">
        <is>
          <t>Matutino</t>
        </is>
      </c>
      <c r="Y314" s="27" t="inlineStr">
        <is>
          <t xml:space="preserve"> No especificada</t>
        </is>
      </c>
      <c r="Z314" s="27" t="n"/>
      <c r="AA314" s="27" t="n">
        <v>-5579465533</v>
      </c>
      <c r="AB314" s="27" t="inlineStr">
        <is>
          <t>FEAK030527HDFRCRA6</t>
        </is>
      </c>
      <c r="AC314" s="22" t="n">
        <v>38166</v>
      </c>
      <c r="AD314" s="22" t="n">
        <v>45747</v>
      </c>
      <c r="AE314" s="23" t="inlineStr">
        <is>
          <t>emiliofernandeza2705@gmail.com</t>
        </is>
      </c>
      <c r="AF314" s="27" t="inlineStr">
        <is>
          <t>00732010@red.unid.mx</t>
        </is>
      </c>
      <c r="AG314" s="27" t="n">
        <v>8010</v>
      </c>
      <c r="AH314" s="27" t="n">
        <v>10</v>
      </c>
      <c r="AI314" s="27" t="n">
        <v>0</v>
      </c>
      <c r="AJ314" s="27" t="n">
        <v>10</v>
      </c>
      <c r="AK314" s="27" t="n">
        <v>10</v>
      </c>
      <c r="AL314" s="27" t="n">
        <v>0</v>
      </c>
      <c r="AM314" s="27" t="inlineStr">
        <is>
          <t>11/05/2022 06:47:32 p. m.</t>
        </is>
      </c>
      <c r="AN314" s="27" t="n">
        <v>3</v>
      </c>
      <c r="AO314" s="27" t="n">
        <v>10</v>
      </c>
      <c r="AP314" s="27" t="inlineStr">
        <is>
          <t>114.5</t>
        </is>
      </c>
      <c r="AQ314" s="27" t="n">
        <v>10</v>
      </c>
      <c r="AR314" s="27" t="inlineStr">
        <is>
          <t>114.5</t>
        </is>
      </c>
      <c r="AS314" s="27" t="n">
        <v>10</v>
      </c>
      <c r="AT314" s="27" t="inlineStr">
        <is>
          <t>114.5</t>
        </is>
      </c>
      <c r="AU314" s="27" t="n">
        <v>0</v>
      </c>
      <c r="AV314" s="27" t="n">
        <v>0</v>
      </c>
      <c r="AW314" s="27" t="n">
        <v>0</v>
      </c>
      <c r="AX314" s="27" t="n">
        <v>0</v>
      </c>
      <c r="AY314" s="27" t="n">
        <v>0</v>
      </c>
      <c r="AZ314" s="27" t="n">
        <v>0</v>
      </c>
      <c r="BA314" s="27" t="n">
        <v>1</v>
      </c>
      <c r="BB314" s="27" t="n"/>
      <c r="BC314" s="27" t="n"/>
      <c r="BD314" s="27" t="n">
        <v>3435</v>
      </c>
      <c r="BE314" s="27" t="n">
        <v>5725</v>
      </c>
      <c r="BF314" s="27" t="inlineStr">
        <is>
          <t>3091.5</t>
        </is>
      </c>
      <c r="BG314" s="27" t="inlineStr">
        <is>
          <t>5152.5</t>
        </is>
      </c>
      <c r="BH314" s="22" t="n">
        <v>45747</v>
      </c>
      <c r="BI314" s="27" t="n"/>
      <c r="BJ314" s="27" t="n"/>
      <c r="BK314" s="27" t="n"/>
      <c r="BL314" s="27" t="n"/>
      <c r="BM314" s="27" t="n"/>
      <c r="BN314" s="27" t="n"/>
      <c r="BO314" s="24" t="n"/>
      <c r="BP314" s="24">
        <f>+VLOOKUP(C314,[1]CV2240!$A$5:$N$800,14,FALSE)</f>
        <v/>
      </c>
      <c r="BQ314" s="24">
        <f>+VLOOKUP(C314,[1]CV2260!$A$5:$N$900,14,FALSE)</f>
        <v/>
      </c>
      <c r="BR314" s="24">
        <f>+VLOOKUP(C314,[1]CV2320!$A$5:$N$900,14,FALSE)</f>
        <v/>
      </c>
      <c r="BS314" s="24">
        <f>+VLOOKUP(C314,[1]CV2340!$A$5:$N$900,14,FALSE)</f>
        <v/>
      </c>
      <c r="BT314" s="24">
        <f>+VLOOKUP(C314,[1]CV2360!$A$5:$N$900,14,FALSE)</f>
        <v/>
      </c>
      <c r="BU314" s="24">
        <f>+VLOOKUP(C314,[1]CV2420!$A$5:$N$900,14,FALSE)</f>
        <v/>
      </c>
      <c r="BV314" s="24">
        <f>+VLOOKUP(C314,[1]CV2440!$A$5:$N$900,14,FALSE)</f>
        <v/>
      </c>
      <c r="BW314" s="24">
        <f>+VLOOKUP(C314,[1]CV2460!$A$5:$N$900,14,FALSE)</f>
        <v/>
      </c>
      <c r="BX314" s="24">
        <f>+VLOOKUP(C314,[1]CV2520!$A$5:$N$900,14,FALSE)</f>
        <v/>
      </c>
      <c r="BY314" s="24">
        <f>+VLOOKUP(C314,CV!$A$5:$N$896,14,FALSE)</f>
        <v/>
      </c>
      <c r="BZ314" s="24">
        <f>SUBTOTAL(9,BO314:BY314)</f>
        <v/>
      </c>
      <c r="CA314" s="27" t="n"/>
      <c r="CB314" s="27" t="n"/>
      <c r="CC314" s="27" t="n"/>
      <c r="CD314" s="27" t="n"/>
    </row>
    <row r="315">
      <c r="A315" s="19">
        <f>+C315</f>
        <v/>
      </c>
      <c r="B315" s="27">
        <f>+VLOOKUP(A315,'BASE 2540'!$A$2:$B$500,2,FALSE)</f>
        <v/>
      </c>
      <c r="C315" s="27" t="n">
        <v>738787</v>
      </c>
      <c r="D315" s="27" t="inlineStr">
        <is>
          <t>Trujillo</t>
        </is>
      </c>
      <c r="E315" s="27" t="inlineStr">
        <is>
          <t>Alvarado</t>
        </is>
      </c>
      <c r="F315" s="27" t="inlineStr">
        <is>
          <t>Luis Aaron</t>
        </is>
      </c>
      <c r="G315" s="27">
        <f>+CONCATENATE(D315,"  ",E315," ",F315,)</f>
        <v/>
      </c>
      <c r="H315" s="27" t="inlineStr">
        <is>
          <t>AS</t>
        </is>
      </c>
      <c r="I315" s="27" t="n"/>
      <c r="J315" s="27" t="n">
        <v>1</v>
      </c>
      <c r="K315" s="27" t="inlineStr">
        <is>
          <t>Centro</t>
        </is>
      </c>
      <c r="L315" s="27" t="inlineStr">
        <is>
          <t>CHU</t>
        </is>
      </c>
      <c r="M315" s="27" t="n"/>
      <c r="N315" s="27" t="n"/>
      <c r="O315" s="27" t="n"/>
      <c r="P315" s="27" t="inlineStr">
        <is>
          <t>LIC-EDFI-18</t>
        </is>
      </c>
      <c r="Q315" s="27" t="inlineStr">
        <is>
          <t>LI</t>
        </is>
      </c>
      <c r="R315" s="27" t="inlineStr">
        <is>
          <t>2L25</t>
        </is>
      </c>
      <c r="S315" s="27" t="inlineStr">
        <is>
          <t>M</t>
        </is>
      </c>
      <c r="T315" s="27" t="inlineStr">
        <is>
          <t>RI</t>
        </is>
      </c>
      <c r="U315" s="27" t="inlineStr">
        <is>
          <t>-</t>
        </is>
      </c>
      <c r="V315" s="21" t="n">
        <v>45785</v>
      </c>
      <c r="W315" s="27" t="n">
        <v>202260</v>
      </c>
      <c r="X315" s="27" t="inlineStr">
        <is>
          <t>Matutino</t>
        </is>
      </c>
      <c r="Y315" s="27" t="inlineStr">
        <is>
          <t xml:space="preserve"> No especificada</t>
        </is>
      </c>
      <c r="Z315" s="27" t="n"/>
      <c r="AA315" s="27" t="n">
        <v>-5573360534</v>
      </c>
      <c r="AB315" s="27" t="inlineStr">
        <is>
          <t>TUAL021122HDFRLSA3</t>
        </is>
      </c>
      <c r="AC315" s="22" t="n">
        <v>37582</v>
      </c>
      <c r="AD315" s="22" t="n">
        <v>45789</v>
      </c>
      <c r="AE315" s="23" t="inlineStr">
        <is>
          <t>-at594398@gmail.com</t>
        </is>
      </c>
      <c r="AF315" s="27" t="inlineStr">
        <is>
          <t>00738787@red.unid.mx</t>
        </is>
      </c>
      <c r="AG315" s="27" t="n">
        <v>55248</v>
      </c>
      <c r="AH315" s="27" t="n">
        <v>10</v>
      </c>
      <c r="AI315" s="27" t="n">
        <v>0</v>
      </c>
      <c r="AJ315" s="27" t="n">
        <v>10</v>
      </c>
      <c r="AK315" s="27" t="n">
        <v>10</v>
      </c>
      <c r="AL315" s="27" t="n">
        <v>0</v>
      </c>
      <c r="AM315" s="27" t="inlineStr">
        <is>
          <t>22/06/2022 10:46:14 a. m.</t>
        </is>
      </c>
      <c r="AN315" s="27" t="n">
        <v>3</v>
      </c>
      <c r="AO315" s="27" t="n">
        <v>10</v>
      </c>
      <c r="AP315" s="27" t="inlineStr">
        <is>
          <t>350.2</t>
        </is>
      </c>
      <c r="AQ315" s="27" t="n">
        <v>10</v>
      </c>
      <c r="AR315" s="27" t="inlineStr">
        <is>
          <t>350.2</t>
        </is>
      </c>
      <c r="AS315" s="27" t="n">
        <v>10</v>
      </c>
      <c r="AT315" s="27" t="inlineStr">
        <is>
          <t>350.2</t>
        </is>
      </c>
      <c r="AU315" s="27" t="n">
        <v>0</v>
      </c>
      <c r="AV315" s="27" t="n">
        <v>0</v>
      </c>
      <c r="AW315" s="27" t="n">
        <v>0</v>
      </c>
      <c r="AX315" s="27" t="n">
        <v>0</v>
      </c>
      <c r="AY315" s="27" t="n">
        <v>0</v>
      </c>
      <c r="AZ315" s="27" t="n">
        <v>0</v>
      </c>
      <c r="BA315" s="27" t="n">
        <v>3</v>
      </c>
      <c r="BB315" s="27" t="n"/>
      <c r="BC315" s="27" t="n"/>
      <c r="BD315" s="27" t="n">
        <v>10506</v>
      </c>
      <c r="BE315" s="27" t="n">
        <v>5836</v>
      </c>
      <c r="BF315" s="27" t="inlineStr">
        <is>
          <t>9455.4</t>
        </is>
      </c>
      <c r="BG315" s="27" t="inlineStr">
        <is>
          <t>5252.4</t>
        </is>
      </c>
      <c r="BH315" s="22" t="n">
        <v>45747</v>
      </c>
      <c r="BI315" s="27" t="n"/>
      <c r="BJ315" s="27" t="n"/>
      <c r="BK315" s="27" t="n"/>
      <c r="BL315" s="27" t="n"/>
      <c r="BM315" s="27" t="n"/>
      <c r="BN315" s="27" t="n"/>
      <c r="BO315" s="24" t="n"/>
      <c r="BP315" s="24" t="n"/>
      <c r="BQ315" s="24">
        <f>+VLOOKUP(C315,[1]CV2260!$A$5:$N$900,14,FALSE)</f>
        <v/>
      </c>
      <c r="BR315" s="24">
        <f>+VLOOKUP(C315,[1]CV2320!$A$5:$N$900,14,FALSE)</f>
        <v/>
      </c>
      <c r="BS315" s="24">
        <f>+VLOOKUP(C315,[1]CV2340!$A$5:$N$900,14,FALSE)</f>
        <v/>
      </c>
      <c r="BT315" s="24">
        <f>+VLOOKUP(C315,[1]CV2360!$A$5:$N$900,14,FALSE)</f>
        <v/>
      </c>
      <c r="BU315" s="24">
        <f>+VLOOKUP(C315,[1]CV2420!$A$5:$N$900,14,FALSE)</f>
        <v/>
      </c>
      <c r="BV315" s="24">
        <f>+VLOOKUP(C315,[1]CV2440!$A$5:$N$900,14,FALSE)</f>
        <v/>
      </c>
      <c r="BW315" s="24">
        <f>+VLOOKUP(C315,[1]CV2460!$A$5:$N$900,14,FALSE)</f>
        <v/>
      </c>
      <c r="BX315" s="24">
        <f>+VLOOKUP(C315,[1]CV2520!$A$5:$N$900,14,FALSE)</f>
        <v/>
      </c>
      <c r="BY315" s="24">
        <f>+VLOOKUP(C315,CV!$A$5:$N$896,14,FALSE)</f>
        <v/>
      </c>
      <c r="BZ315" s="24">
        <f>SUBTOTAL(9,BO315:BY315)</f>
        <v/>
      </c>
      <c r="CA315" s="27" t="n"/>
      <c r="CB315" s="27" t="n"/>
      <c r="CC315" s="27" t="n"/>
      <c r="CD315" s="27" t="n"/>
    </row>
    <row r="316">
      <c r="A316" s="19">
        <f>+C316</f>
        <v/>
      </c>
      <c r="B316" s="27">
        <f>+VLOOKUP(A316,'BASE 2540'!$A$2:$B$500,2,FALSE)</f>
        <v/>
      </c>
      <c r="C316" s="27" t="n">
        <v>743518</v>
      </c>
      <c r="D316" s="27" t="inlineStr">
        <is>
          <t>Trejo</t>
        </is>
      </c>
      <c r="E316" s="27" t="inlineStr">
        <is>
          <t>Alonso</t>
        </is>
      </c>
      <c r="F316" s="27" t="inlineStr">
        <is>
          <t xml:space="preserve">Eduardo </t>
        </is>
      </c>
      <c r="G316" s="27">
        <f>+CONCATENATE(D316,"  ",E316," ",F316,)</f>
        <v/>
      </c>
      <c r="H316" s="27" t="inlineStr">
        <is>
          <t>AS</t>
        </is>
      </c>
      <c r="I316" s="27" t="n"/>
      <c r="J316" s="27" t="n">
        <v>1</v>
      </c>
      <c r="K316" s="27" t="inlineStr">
        <is>
          <t>Centro</t>
        </is>
      </c>
      <c r="L316" s="27" t="inlineStr">
        <is>
          <t>CHU</t>
        </is>
      </c>
      <c r="M316" s="27" t="n"/>
      <c r="N316" s="27" t="n"/>
      <c r="O316" s="27" t="n"/>
      <c r="P316" s="27" t="inlineStr">
        <is>
          <t>LIC-EDFI-18</t>
        </is>
      </c>
      <c r="Q316" s="27" t="inlineStr">
        <is>
          <t>LI</t>
        </is>
      </c>
      <c r="R316" s="27" t="inlineStr">
        <is>
          <t>2L25</t>
        </is>
      </c>
      <c r="S316" s="27" t="inlineStr">
        <is>
          <t>M</t>
        </is>
      </c>
      <c r="T316" s="27" t="inlineStr">
        <is>
          <t>RI</t>
        </is>
      </c>
      <c r="U316" s="27" t="inlineStr">
        <is>
          <t>-</t>
        </is>
      </c>
      <c r="V316" s="27" t="inlineStr">
        <is>
          <t>21-APR-25 00:00:00</t>
        </is>
      </c>
      <c r="W316" s="27" t="n">
        <v>202260</v>
      </c>
      <c r="X316" s="27" t="inlineStr">
        <is>
          <t>Matutino</t>
        </is>
      </c>
      <c r="Y316" s="27" t="inlineStr">
        <is>
          <t xml:space="preserve"> No especificada</t>
        </is>
      </c>
      <c r="Z316" s="27" t="n"/>
      <c r="AA316" s="27" t="n">
        <v>-5625907133</v>
      </c>
      <c r="AB316" s="27" t="inlineStr">
        <is>
          <t>TEAE041206HDFRLDA2</t>
        </is>
      </c>
      <c r="AC316" s="22" t="n">
        <v>38327</v>
      </c>
      <c r="AD316" s="22" t="n">
        <v>45790</v>
      </c>
      <c r="AE316" s="23" t="inlineStr">
        <is>
          <t>eduardo.tr.alonso78@gmail.com</t>
        </is>
      </c>
      <c r="AF316" s="27" t="inlineStr">
        <is>
          <t>00743518@red.unid.mx</t>
        </is>
      </c>
      <c r="AG316" s="27" t="n">
        <v>16200</v>
      </c>
      <c r="AH316" s="27" t="n">
        <v>45</v>
      </c>
      <c r="AI316" s="27" t="n">
        <v>0</v>
      </c>
      <c r="AJ316" s="27" t="n">
        <v>45</v>
      </c>
      <c r="AK316" s="27" t="n">
        <v>45</v>
      </c>
      <c r="AL316" s="27" t="n">
        <v>0</v>
      </c>
      <c r="AM316" s="27" t="inlineStr">
        <is>
          <t>26/08/2023 02:18:37 p. m.</t>
        </is>
      </c>
      <c r="AN316" s="27" t="n">
        <v>3</v>
      </c>
      <c r="AO316" s="27" t="n">
        <v>45</v>
      </c>
      <c r="AP316" s="27" t="inlineStr">
        <is>
          <t>2721.5</t>
        </is>
      </c>
      <c r="AQ316" s="27" t="n">
        <v>45</v>
      </c>
      <c r="AR316" s="27" t="inlineStr">
        <is>
          <t>2721.5</t>
        </is>
      </c>
      <c r="AS316" s="27" t="n">
        <v>45</v>
      </c>
      <c r="AT316" s="27" t="inlineStr">
        <is>
          <t>2721.5</t>
        </is>
      </c>
      <c r="AU316" s="27" t="n">
        <v>0</v>
      </c>
      <c r="AV316" s="27" t="n">
        <v>0</v>
      </c>
      <c r="AW316" s="27" t="n">
        <v>0</v>
      </c>
      <c r="AX316" s="27" t="n">
        <v>0</v>
      </c>
      <c r="AY316" s="27" t="n">
        <v>0</v>
      </c>
      <c r="AZ316" s="27" t="n">
        <v>0</v>
      </c>
      <c r="BA316" s="27" t="n">
        <v>5</v>
      </c>
      <c r="BB316" s="27" t="n"/>
      <c r="BC316" s="27" t="n"/>
      <c r="BD316" s="27" t="n">
        <v>16329</v>
      </c>
      <c r="BE316" s="27" t="n">
        <v>5443</v>
      </c>
      <c r="BF316" s="27" t="inlineStr">
        <is>
          <t>8980.95</t>
        </is>
      </c>
      <c r="BG316" s="27" t="inlineStr">
        <is>
          <t>2993.65</t>
        </is>
      </c>
      <c r="BH316" s="22" t="n">
        <v>45743</v>
      </c>
      <c r="BI316" s="27" t="n"/>
      <c r="BJ316" s="27" t="n"/>
      <c r="BK316" s="27" t="n"/>
      <c r="BL316" s="27" t="n"/>
      <c r="BM316" s="27" t="n"/>
      <c r="BN316" s="27" t="n"/>
      <c r="BO316" s="24" t="n"/>
      <c r="BP316" s="24" t="n"/>
      <c r="BQ316" s="24">
        <f>+VLOOKUP(C316,[1]CV2260!$A$5:$N$900,14,FALSE)</f>
        <v/>
      </c>
      <c r="BR316" s="24" t="n"/>
      <c r="BS316" s="24" t="n"/>
      <c r="BT316" s="24">
        <f>+VLOOKUP(C316,[1]CV2360!$A$5:$N$900,14,FALSE)</f>
        <v/>
      </c>
      <c r="BU316" s="24">
        <f>+VLOOKUP(C316,[1]CV2420!$A$5:$N$900,14,FALSE)</f>
        <v/>
      </c>
      <c r="BV316" s="24">
        <f>+VLOOKUP(C316,[1]CV2440!$A$5:$N$900,14,FALSE)</f>
        <v/>
      </c>
      <c r="BW316" s="24">
        <f>+VLOOKUP(C316,[1]CV2460!$A$5:$N$900,14,FALSE)</f>
        <v/>
      </c>
      <c r="BX316" s="24">
        <f>+VLOOKUP(C316,[1]CV2520!$A$5:$N$900,14,FALSE)</f>
        <v/>
      </c>
      <c r="BY316" s="24">
        <f>+VLOOKUP(C316,CV!$A$5:$N$896,14,FALSE)</f>
        <v/>
      </c>
      <c r="BZ316" s="24">
        <f>SUBTOTAL(9,BO316:BY316)</f>
        <v/>
      </c>
      <c r="CA316" s="27" t="n"/>
      <c r="CB316" s="27" t="n"/>
      <c r="CC316" s="27" t="n"/>
      <c r="CD316" s="27" t="n"/>
    </row>
    <row r="317">
      <c r="A317" s="19">
        <f>+C317</f>
        <v/>
      </c>
      <c r="B317" s="27">
        <f>+VLOOKUP(A317,'BASE 2540'!$A$2:$B$500,2,FALSE)</f>
        <v/>
      </c>
      <c r="C317" s="27" t="n">
        <v>744415</v>
      </c>
      <c r="D317" s="27" t="inlineStr">
        <is>
          <t>Martinez</t>
        </is>
      </c>
      <c r="E317" s="27" t="inlineStr">
        <is>
          <t>Martinez</t>
        </is>
      </c>
      <c r="F317" s="27" t="inlineStr">
        <is>
          <t xml:space="preserve">Ramiro </t>
        </is>
      </c>
      <c r="G317" s="27">
        <f>+CONCATENATE(D317,"  ",E317," ",F317,)</f>
        <v/>
      </c>
      <c r="H317" s="27" t="inlineStr">
        <is>
          <t>AS</t>
        </is>
      </c>
      <c r="I317" s="27" t="n"/>
      <c r="J317" s="27" t="n">
        <v>1</v>
      </c>
      <c r="K317" s="27" t="inlineStr">
        <is>
          <t>Centro</t>
        </is>
      </c>
      <c r="L317" s="27" t="inlineStr">
        <is>
          <t>CHU</t>
        </is>
      </c>
      <c r="M317" s="27" t="n"/>
      <c r="N317" s="27" t="n"/>
      <c r="O317" s="27" t="n"/>
      <c r="P317" s="27" t="inlineStr">
        <is>
          <t>LIC-EDFI-18</t>
        </is>
      </c>
      <c r="Q317" s="27" t="inlineStr">
        <is>
          <t>LI</t>
        </is>
      </c>
      <c r="R317" s="27" t="inlineStr">
        <is>
          <t>2L25</t>
        </is>
      </c>
      <c r="S317" s="27" t="inlineStr">
        <is>
          <t>M</t>
        </is>
      </c>
      <c r="T317" s="27" t="inlineStr">
        <is>
          <t>RI</t>
        </is>
      </c>
      <c r="U317" s="27" t="inlineStr">
        <is>
          <t>-</t>
        </is>
      </c>
      <c r="V317" s="21" t="n">
        <v>45785</v>
      </c>
      <c r="W317" s="27" t="n">
        <v>202260</v>
      </c>
      <c r="X317" s="27" t="inlineStr">
        <is>
          <t>Sin horario</t>
        </is>
      </c>
      <c r="Y317" s="27" t="inlineStr">
        <is>
          <t xml:space="preserve"> No especificada</t>
        </is>
      </c>
      <c r="Z317" s="27" t="n"/>
      <c r="AA317" s="27" t="n"/>
      <c r="AB317" s="27" t="inlineStr">
        <is>
          <t>MAMR940311HOCRRM01</t>
        </is>
      </c>
      <c r="AC317" s="22" t="n">
        <v>34404</v>
      </c>
      <c r="AD317" s="22" t="n">
        <v>45747</v>
      </c>
      <c r="AE317" s="23" t="inlineStr">
        <is>
          <t>ramiromtnz@hotmail.com</t>
        </is>
      </c>
      <c r="AF317" s="27" t="inlineStr">
        <is>
          <t>00744415@red.unid.mx</t>
        </is>
      </c>
      <c r="AG317" s="27" t="n">
        <v>16040</v>
      </c>
      <c r="AH317" s="27" t="n">
        <v>10</v>
      </c>
      <c r="AI317" s="27" t="n">
        <v>0</v>
      </c>
      <c r="AJ317" s="27" t="n">
        <v>10</v>
      </c>
      <c r="AK317" s="27" t="n">
        <v>10</v>
      </c>
      <c r="AL317" s="27" t="n">
        <v>0</v>
      </c>
      <c r="AM317" s="27" t="inlineStr">
        <is>
          <t>21/07/2022 12:23:23 p. m.</t>
        </is>
      </c>
      <c r="AN317" s="27" t="n">
        <v>3</v>
      </c>
      <c r="AO317" s="27" t="n">
        <v>10</v>
      </c>
      <c r="AP317" s="27" t="inlineStr">
        <is>
          <t>583.6</t>
        </is>
      </c>
      <c r="AQ317" s="27" t="n">
        <v>10</v>
      </c>
      <c r="AR317" s="27" t="inlineStr">
        <is>
          <t>583.6</t>
        </is>
      </c>
      <c r="AS317" s="27" t="n">
        <v>10</v>
      </c>
      <c r="AT317" s="27" t="inlineStr">
        <is>
          <t>583.6</t>
        </is>
      </c>
      <c r="AU317" s="27" t="n">
        <v>0</v>
      </c>
      <c r="AV317" s="27" t="n">
        <v>0</v>
      </c>
      <c r="AW317" s="27" t="n">
        <v>0</v>
      </c>
      <c r="AX317" s="27" t="n">
        <v>0</v>
      </c>
      <c r="AY317" s="27" t="n">
        <v>0</v>
      </c>
      <c r="AZ317" s="27" t="n">
        <v>0</v>
      </c>
      <c r="BA317" s="27" t="n">
        <v>1</v>
      </c>
      <c r="BB317" s="27" t="n"/>
      <c r="BC317" s="27" t="n"/>
      <c r="BD317" s="27" t="n">
        <v>17508</v>
      </c>
      <c r="BE317" s="27" t="n">
        <v>5836</v>
      </c>
      <c r="BF317" s="27" t="inlineStr">
        <is>
          <t>15757.2</t>
        </is>
      </c>
      <c r="BG317" s="27" t="inlineStr">
        <is>
          <t>5252.4</t>
        </is>
      </c>
      <c r="BH317" s="22" t="n">
        <v>45747</v>
      </c>
      <c r="BI317" s="27" t="n"/>
      <c r="BJ317" s="27" t="n"/>
      <c r="BK317" s="27" t="n"/>
      <c r="BL317" s="27" t="n"/>
      <c r="BM317" s="27" t="n"/>
      <c r="BN317" s="27" t="n"/>
      <c r="BO317" s="24" t="n"/>
      <c r="BP317" s="24" t="n"/>
      <c r="BQ317" s="24">
        <f>+VLOOKUP(C317,[1]CV2260!$A$5:$N$900,14,FALSE)</f>
        <v/>
      </c>
      <c r="BR317" s="24">
        <f>+VLOOKUP(C317,[1]CV2320!$A$5:$N$900,14,FALSE)</f>
        <v/>
      </c>
      <c r="BS317" s="24">
        <f>+VLOOKUP(C317,[1]CV2340!$A$5:$N$900,14,FALSE)</f>
        <v/>
      </c>
      <c r="BT317" s="24">
        <f>+VLOOKUP(C317,[1]CV2360!$A$5:$N$900,14,FALSE)</f>
        <v/>
      </c>
      <c r="BU317" s="24">
        <f>+VLOOKUP(C317,[1]CV2420!$A$5:$N$900,14,FALSE)</f>
        <v/>
      </c>
      <c r="BV317" s="24">
        <f>+VLOOKUP(C317,[1]CV2440!$A$5:$N$900,14,FALSE)</f>
        <v/>
      </c>
      <c r="BW317" s="24">
        <f>+VLOOKUP(C317,[1]CV2460!$A$5:$N$900,14,FALSE)</f>
        <v/>
      </c>
      <c r="BX317" s="24">
        <f>+VLOOKUP(C317,[1]CV2520!$A$5:$N$900,14,FALSE)</f>
        <v/>
      </c>
      <c r="BY317" s="24">
        <f>+VLOOKUP(C317,CV!$A$5:$N$896,14,FALSE)</f>
        <v/>
      </c>
      <c r="BZ317" s="24">
        <f>SUBTOTAL(9,BO317:BY317)</f>
        <v/>
      </c>
      <c r="CA317" s="27" t="n"/>
      <c r="CB317" s="27" t="n"/>
      <c r="CC317" s="27" t="n"/>
      <c r="CD317" s="27" t="n"/>
    </row>
    <row r="318">
      <c r="A318" s="19">
        <f>+C318</f>
        <v/>
      </c>
      <c r="B318" s="27">
        <f>+VLOOKUP(A318,'BASE 2540'!$A$2:$B$500,2,FALSE)</f>
        <v/>
      </c>
      <c r="C318" s="27" t="n">
        <v>747106</v>
      </c>
      <c r="D318" s="27" t="inlineStr">
        <is>
          <t>Reyes</t>
        </is>
      </c>
      <c r="E318" s="27" t="inlineStr">
        <is>
          <t>Campos</t>
        </is>
      </c>
      <c r="F318" s="27" t="inlineStr">
        <is>
          <t>Yael Uriel</t>
        </is>
      </c>
      <c r="G318" s="27">
        <f>+CONCATENATE(D318,"  ",E318," ",F318,)</f>
        <v/>
      </c>
      <c r="H318" s="27" t="inlineStr">
        <is>
          <t>AS</t>
        </is>
      </c>
      <c r="I318" s="27" t="n"/>
      <c r="J318" s="27" t="n">
        <v>1</v>
      </c>
      <c r="K318" s="27" t="inlineStr">
        <is>
          <t>Centro</t>
        </is>
      </c>
      <c r="L318" s="27" t="inlineStr">
        <is>
          <t>CHU</t>
        </is>
      </c>
      <c r="M318" s="27" t="n"/>
      <c r="N318" s="27" t="n"/>
      <c r="O318" s="27" t="n"/>
      <c r="P318" s="27" t="inlineStr">
        <is>
          <t>LIC-EDFI-18</t>
        </is>
      </c>
      <c r="Q318" s="27" t="inlineStr">
        <is>
          <t>LI</t>
        </is>
      </c>
      <c r="R318" s="27" t="inlineStr">
        <is>
          <t>2L25</t>
        </is>
      </c>
      <c r="S318" s="27" t="inlineStr">
        <is>
          <t>M</t>
        </is>
      </c>
      <c r="T318" s="27" t="inlineStr">
        <is>
          <t>RI</t>
        </is>
      </c>
      <c r="U318" s="27" t="inlineStr">
        <is>
          <t>-</t>
        </is>
      </c>
      <c r="V318" s="21" t="n">
        <v>45785</v>
      </c>
      <c r="W318" s="27" t="n">
        <v>202260</v>
      </c>
      <c r="X318" s="27" t="inlineStr">
        <is>
          <t>Matutino</t>
        </is>
      </c>
      <c r="Y318" s="27" t="inlineStr">
        <is>
          <t xml:space="preserve"> No especificada</t>
        </is>
      </c>
      <c r="Z318" s="27" t="n"/>
      <c r="AA318" s="27" t="n">
        <v>-5614348904</v>
      </c>
      <c r="AB318" s="27" t="inlineStr">
        <is>
          <t>RECY030201HDFYMLA8</t>
        </is>
      </c>
      <c r="AC318" s="22" t="n">
        <v>37653</v>
      </c>
      <c r="AD318" s="22" t="n">
        <v>45741</v>
      </c>
      <c r="AE318" s="23" t="inlineStr">
        <is>
          <t>reyc@gmail.com</t>
        </is>
      </c>
      <c r="AF318" s="27" t="inlineStr">
        <is>
          <t>00747106@red.unid.mx</t>
        </is>
      </c>
      <c r="AG318" s="27" t="n">
        <v>4480</v>
      </c>
      <c r="AH318" s="27" t="n">
        <v>10</v>
      </c>
      <c r="AI318" s="27" t="n">
        <v>0</v>
      </c>
      <c r="AJ318" s="27" t="n">
        <v>10</v>
      </c>
      <c r="AK318" s="27" t="n">
        <v>10</v>
      </c>
      <c r="AL318" s="27" t="n">
        <v>0</v>
      </c>
      <c r="AM318" s="27" t="inlineStr">
        <is>
          <t>02/08/2022 04:13:25 p. m.</t>
        </is>
      </c>
      <c r="AN318" s="27" t="n">
        <v>3</v>
      </c>
      <c r="AO318" s="27" t="n">
        <v>10</v>
      </c>
      <c r="AP318" s="27" t="inlineStr">
        <is>
          <t>350.2</t>
        </is>
      </c>
      <c r="AQ318" s="27" t="n">
        <v>10</v>
      </c>
      <c r="AR318" s="27" t="inlineStr">
        <is>
          <t>350.2</t>
        </is>
      </c>
      <c r="AS318" s="27" t="n">
        <v>10</v>
      </c>
      <c r="AT318" s="27" t="inlineStr">
        <is>
          <t>350.2</t>
        </is>
      </c>
      <c r="AU318" s="27" t="n">
        <v>0</v>
      </c>
      <c r="AV318" s="27" t="n">
        <v>0</v>
      </c>
      <c r="AW318" s="27" t="n">
        <v>0</v>
      </c>
      <c r="AX318" s="27" t="n">
        <v>0</v>
      </c>
      <c r="AY318" s="27" t="n">
        <v>0</v>
      </c>
      <c r="AZ318" s="27" t="n">
        <v>0</v>
      </c>
      <c r="BA318" s="27" t="n">
        <v>3</v>
      </c>
      <c r="BB318" s="27" t="n"/>
      <c r="BC318" s="27" t="n"/>
      <c r="BD318" s="27" t="n">
        <v>10506</v>
      </c>
      <c r="BE318" s="27" t="n">
        <v>5836</v>
      </c>
      <c r="BF318" s="27" t="inlineStr">
        <is>
          <t>9455.4</t>
        </is>
      </c>
      <c r="BG318" s="27" t="inlineStr">
        <is>
          <t>5252.4</t>
        </is>
      </c>
      <c r="BH318" s="22" t="n">
        <v>45741</v>
      </c>
      <c r="BI318" s="27" t="n"/>
      <c r="BJ318" s="27" t="n"/>
      <c r="BK318" s="27" t="n"/>
      <c r="BL318" s="27" t="n"/>
      <c r="BM318" s="27" t="n"/>
      <c r="BN318" s="27" t="n"/>
      <c r="BO318" s="24" t="n"/>
      <c r="BP318" s="24" t="n"/>
      <c r="BQ318" s="24">
        <f>+VLOOKUP(C318,[1]CV2260!$A$5:$N$900,14,FALSE)</f>
        <v/>
      </c>
      <c r="BR318" s="24">
        <f>+VLOOKUP(C318,[1]CV2320!$A$5:$N$900,14,FALSE)</f>
        <v/>
      </c>
      <c r="BS318" s="24">
        <f>+VLOOKUP(C318,[1]CV2340!$A$5:$N$900,14,FALSE)</f>
        <v/>
      </c>
      <c r="BT318" s="24">
        <f>+VLOOKUP(C318,[1]CV2360!$A$5:$N$900,14,FALSE)</f>
        <v/>
      </c>
      <c r="BU318" s="24">
        <f>+VLOOKUP(C318,[1]CV2420!$A$5:$N$900,14,FALSE)</f>
        <v/>
      </c>
      <c r="BV318" s="24">
        <f>+VLOOKUP(C318,[1]CV2440!$A$5:$N$900,14,FALSE)</f>
        <v/>
      </c>
      <c r="BW318" s="24">
        <f>+VLOOKUP(C318,[1]CV2460!$A$5:$N$900,14,FALSE)</f>
        <v/>
      </c>
      <c r="BX318" s="24">
        <f>+VLOOKUP(C318,[1]CV2520!$A$5:$N$900,14,FALSE)</f>
        <v/>
      </c>
      <c r="BY318" s="24">
        <f>+VLOOKUP(C318,CV!$A$5:$N$896,14,FALSE)</f>
        <v/>
      </c>
      <c r="BZ318" s="24">
        <f>SUBTOTAL(9,BO318:BY318)</f>
        <v/>
      </c>
      <c r="CA318" s="27" t="n"/>
      <c r="CB318" s="27" t="n"/>
      <c r="CC318" s="27" t="n"/>
      <c r="CD318" s="27" t="n"/>
    </row>
    <row r="319">
      <c r="A319" s="19">
        <f>+C319</f>
        <v/>
      </c>
      <c r="B319" s="27">
        <f>+VLOOKUP(A319,'BASE 2540'!$A$2:$B$500,2,FALSE)</f>
        <v/>
      </c>
      <c r="C319" s="27" t="n">
        <v>748231</v>
      </c>
      <c r="D319" s="27" t="inlineStr">
        <is>
          <t>Vera</t>
        </is>
      </c>
      <c r="E319" s="27" t="inlineStr">
        <is>
          <t>Ovalle</t>
        </is>
      </c>
      <c r="F319" s="27" t="inlineStr">
        <is>
          <t xml:space="preserve">Mauricio </t>
        </is>
      </c>
      <c r="G319" s="27">
        <f>+CONCATENATE(D319,"  ",E319," ",F319,)</f>
        <v/>
      </c>
      <c r="H319" s="27" t="inlineStr">
        <is>
          <t>AS</t>
        </is>
      </c>
      <c r="I319" s="27" t="n"/>
      <c r="J319" s="27" t="n">
        <v>1</v>
      </c>
      <c r="K319" s="27" t="inlineStr">
        <is>
          <t>Centro</t>
        </is>
      </c>
      <c r="L319" s="27" t="inlineStr">
        <is>
          <t>CHU</t>
        </is>
      </c>
      <c r="M319" s="27" t="n"/>
      <c r="N319" s="27" t="n"/>
      <c r="O319" s="27" t="n"/>
      <c r="P319" s="27" t="inlineStr">
        <is>
          <t>LIC-EDFI-18</t>
        </is>
      </c>
      <c r="Q319" s="27" t="inlineStr">
        <is>
          <t>LI</t>
        </is>
      </c>
      <c r="R319" s="27" t="inlineStr">
        <is>
          <t>2L25</t>
        </is>
      </c>
      <c r="S319" s="27" t="inlineStr">
        <is>
          <t>M</t>
        </is>
      </c>
      <c r="T319" s="27" t="inlineStr">
        <is>
          <t>RI</t>
        </is>
      </c>
      <c r="U319" s="27" t="inlineStr">
        <is>
          <t>-</t>
        </is>
      </c>
      <c r="V319" s="21" t="n">
        <v>45786</v>
      </c>
      <c r="W319" s="27" t="n">
        <v>202260</v>
      </c>
      <c r="X319" s="27" t="inlineStr">
        <is>
          <t>Matutino</t>
        </is>
      </c>
      <c r="Y319" s="27" t="inlineStr">
        <is>
          <t xml:space="preserve"> No especificada</t>
        </is>
      </c>
      <c r="Z319" s="27" t="n"/>
      <c r="AA319" s="27" t="n">
        <v>-5611658592</v>
      </c>
      <c r="AB319" s="27" t="inlineStr">
        <is>
          <t>VEOM040424HDFRVRA5</t>
        </is>
      </c>
      <c r="AC319" s="22" t="n">
        <v>38101</v>
      </c>
      <c r="AD319" s="22" t="n">
        <v>45742</v>
      </c>
      <c r="AE319" s="23" t="inlineStr">
        <is>
          <t>mawicholo72@gmail.com</t>
        </is>
      </c>
      <c r="AF319" s="27" t="inlineStr">
        <is>
          <t>00748231@red.unid.mx</t>
        </is>
      </c>
      <c r="AG319" s="27" t="n">
        <v>1870</v>
      </c>
      <c r="AH319" s="27" t="n">
        <v>10</v>
      </c>
      <c r="AI319" s="27" t="n">
        <v>0</v>
      </c>
      <c r="AJ319" s="27" t="n">
        <v>10</v>
      </c>
      <c r="AK319" s="27" t="n">
        <v>10</v>
      </c>
      <c r="AL319" s="27" t="n">
        <v>0</v>
      </c>
      <c r="AM319" s="27" t="inlineStr">
        <is>
          <t>08/08/2022 01:15:41 p. m.</t>
        </is>
      </c>
      <c r="AN319" s="27" t="n">
        <v>3</v>
      </c>
      <c r="AO319" s="27" t="n">
        <v>10</v>
      </c>
      <c r="AP319" s="27" t="inlineStr">
        <is>
          <t>583.6</t>
        </is>
      </c>
      <c r="AQ319" s="27" t="n">
        <v>10</v>
      </c>
      <c r="AR319" s="27" t="inlineStr">
        <is>
          <t>583.6</t>
        </is>
      </c>
      <c r="AS319" s="27" t="n">
        <v>10</v>
      </c>
      <c r="AT319" s="27" t="inlineStr">
        <is>
          <t>583.6</t>
        </is>
      </c>
      <c r="AU319" s="27" t="n">
        <v>0</v>
      </c>
      <c r="AV319" s="27" t="n">
        <v>0</v>
      </c>
      <c r="AW319" s="27" t="n">
        <v>0</v>
      </c>
      <c r="AX319" s="27" t="n">
        <v>0</v>
      </c>
      <c r="AY319" s="27" t="n">
        <v>0</v>
      </c>
      <c r="AZ319" s="27" t="n">
        <v>0</v>
      </c>
      <c r="BA319" s="27" t="n">
        <v>5</v>
      </c>
      <c r="BB319" s="27" t="n"/>
      <c r="BC319" s="27" t="n"/>
      <c r="BD319" s="27" t="n">
        <v>17508</v>
      </c>
      <c r="BE319" s="27" t="n">
        <v>5836</v>
      </c>
      <c r="BF319" s="27" t="inlineStr">
        <is>
          <t>15757.2</t>
        </is>
      </c>
      <c r="BG319" s="27" t="inlineStr">
        <is>
          <t>5252.4</t>
        </is>
      </c>
      <c r="BH319" s="22" t="n">
        <v>45742</v>
      </c>
      <c r="BI319" s="27" t="n"/>
      <c r="BJ319" s="27" t="n"/>
      <c r="BK319" s="27" t="n"/>
      <c r="BL319" s="27" t="n"/>
      <c r="BM319" s="27" t="n"/>
      <c r="BN319" s="27" t="n"/>
      <c r="BO319" s="24" t="n"/>
      <c r="BP319" s="24" t="n"/>
      <c r="BQ319" s="24">
        <f>+VLOOKUP(C319,[1]CV2260!$A$5:$N$900,14,FALSE)</f>
        <v/>
      </c>
      <c r="BR319" s="24">
        <f>+VLOOKUP(C319,[1]CV2320!$A$5:$N$900,14,FALSE)</f>
        <v/>
      </c>
      <c r="BS319" s="24">
        <f>+VLOOKUP(C319,[1]CV2340!$A$5:$N$900,14,FALSE)</f>
        <v/>
      </c>
      <c r="BT319" s="24">
        <f>+VLOOKUP(C319,[1]CV2360!$A$5:$N$900,14,FALSE)</f>
        <v/>
      </c>
      <c r="BU319" s="24">
        <f>+VLOOKUP(C319,[1]CV2420!$A$5:$N$900,14,FALSE)</f>
        <v/>
      </c>
      <c r="BV319" s="24">
        <f>+VLOOKUP(C319,[1]CV2440!$A$5:$N$900,14,FALSE)</f>
        <v/>
      </c>
      <c r="BW319" s="24">
        <f>+VLOOKUP(C319,[1]CV2460!$A$5:$N$900,14,FALSE)</f>
        <v/>
      </c>
      <c r="BX319" s="24">
        <f>+VLOOKUP(C319,[1]CV2520!$A$5:$N$900,14,FALSE)</f>
        <v/>
      </c>
      <c r="BY319" s="24">
        <f>+VLOOKUP(C319,CV!$A$5:$N$896,14,FALSE)</f>
        <v/>
      </c>
      <c r="BZ319" s="24">
        <f>SUBTOTAL(9,BO319:BY319)</f>
        <v/>
      </c>
      <c r="CA319" s="27" t="n"/>
      <c r="CB319" s="27" t="n"/>
      <c r="CC319" s="27" t="n"/>
      <c r="CD319" s="27" t="n"/>
    </row>
    <row r="320">
      <c r="A320" s="19">
        <f>+C320</f>
        <v/>
      </c>
      <c r="B320" s="27">
        <f>+VLOOKUP(A320,'BASE 2540'!$A$2:$B$500,2,FALSE)</f>
        <v/>
      </c>
      <c r="C320" s="27" t="n">
        <v>749191</v>
      </c>
      <c r="D320" s="27" t="inlineStr">
        <is>
          <t>Morin</t>
        </is>
      </c>
      <c r="E320" s="27" t="inlineStr">
        <is>
          <t>Gonzalez</t>
        </is>
      </c>
      <c r="F320" s="27" t="inlineStr">
        <is>
          <t>Angel Gabriel</t>
        </is>
      </c>
      <c r="G320" s="27">
        <f>+CONCATENATE(D320,"  ",E320," ",F320,)</f>
        <v/>
      </c>
      <c r="H320" s="27" t="inlineStr">
        <is>
          <t>AS</t>
        </is>
      </c>
      <c r="I320" s="27" t="n"/>
      <c r="J320" s="27" t="n">
        <v>1</v>
      </c>
      <c r="K320" s="27" t="inlineStr">
        <is>
          <t>Centro</t>
        </is>
      </c>
      <c r="L320" s="27" t="inlineStr">
        <is>
          <t>CHU</t>
        </is>
      </c>
      <c r="M320" s="27" t="n"/>
      <c r="N320" s="27" t="n"/>
      <c r="O320" s="27" t="n"/>
      <c r="P320" s="27" t="inlineStr">
        <is>
          <t>LIC-EDFI-18</t>
        </is>
      </c>
      <c r="Q320" s="27" t="inlineStr">
        <is>
          <t>LI</t>
        </is>
      </c>
      <c r="R320" s="27" t="inlineStr">
        <is>
          <t>2L25</t>
        </is>
      </c>
      <c r="S320" s="27" t="inlineStr">
        <is>
          <t>M</t>
        </is>
      </c>
      <c r="T320" s="27" t="inlineStr">
        <is>
          <t>RI</t>
        </is>
      </c>
      <c r="U320" s="27" t="inlineStr">
        <is>
          <t>-</t>
        </is>
      </c>
      <c r="V320" s="21" t="n">
        <v>45782</v>
      </c>
      <c r="W320" s="27" t="n">
        <v>202260</v>
      </c>
      <c r="X320" s="27" t="inlineStr">
        <is>
          <t>Matutino</t>
        </is>
      </c>
      <c r="Y320" s="27" t="inlineStr">
        <is>
          <t xml:space="preserve"> No especificada</t>
        </is>
      </c>
      <c r="Z320" s="27" t="n"/>
      <c r="AA320" s="27" t="n">
        <v>-5634560537</v>
      </c>
      <c r="AB320" s="27" t="inlineStr">
        <is>
          <t>MOGA030801HDFRNNA9</t>
        </is>
      </c>
      <c r="AC320" s="22" t="n">
        <v>38200</v>
      </c>
      <c r="AD320" s="22" t="n">
        <v>45747</v>
      </c>
      <c r="AE320" s="23" t="inlineStr">
        <is>
          <t>Angelmorin256@gmail.com</t>
        </is>
      </c>
      <c r="AF320" s="27" t="inlineStr">
        <is>
          <t>00749191@red.unid.mx</t>
        </is>
      </c>
      <c r="AG320" s="27" t="n">
        <v>8500</v>
      </c>
      <c r="AH320" s="27" t="n">
        <v>10</v>
      </c>
      <c r="AI320" s="27" t="n">
        <v>0</v>
      </c>
      <c r="AJ320" s="27" t="n">
        <v>10</v>
      </c>
      <c r="AK320" s="27" t="n">
        <v>10</v>
      </c>
      <c r="AL320" s="27" t="n">
        <v>0</v>
      </c>
      <c r="AM320" s="27" t="inlineStr">
        <is>
          <t>11/08/2022 03:13:52 p. m.</t>
        </is>
      </c>
      <c r="AN320" s="27" t="n">
        <v>3</v>
      </c>
      <c r="AO320" s="27" t="n">
        <v>10</v>
      </c>
      <c r="AP320" s="27" t="inlineStr">
        <is>
          <t>1750.8</t>
        </is>
      </c>
      <c r="AQ320" s="27" t="n">
        <v>10</v>
      </c>
      <c r="AR320" s="27" t="inlineStr">
        <is>
          <t>1750.8</t>
        </is>
      </c>
      <c r="AS320" s="27" t="n">
        <v>10</v>
      </c>
      <c r="AT320" s="27" t="inlineStr">
        <is>
          <t>1750.8</t>
        </is>
      </c>
      <c r="AU320" s="27" t="n">
        <v>0</v>
      </c>
      <c r="AV320" s="27" t="n">
        <v>0</v>
      </c>
      <c r="AW320" s="27" t="n">
        <v>0</v>
      </c>
      <c r="AX320" s="27" t="n">
        <v>0</v>
      </c>
      <c r="AY320" s="27" t="n">
        <v>0</v>
      </c>
      <c r="AZ320" s="27" t="n">
        <v>0</v>
      </c>
      <c r="BA320" s="27" t="n">
        <v>1</v>
      </c>
      <c r="BB320" s="27" t="n"/>
      <c r="BC320" s="27" t="n"/>
      <c r="BD320" s="27" t="n">
        <v>17508</v>
      </c>
      <c r="BE320" s="27" t="n">
        <v>5836</v>
      </c>
      <c r="BF320" s="27" t="inlineStr">
        <is>
          <t>15757.2</t>
        </is>
      </c>
      <c r="BG320" s="27" t="inlineStr">
        <is>
          <t>5252.4</t>
        </is>
      </c>
      <c r="BH320" s="22" t="n">
        <v>45747</v>
      </c>
      <c r="BI320" s="27" t="n"/>
      <c r="BJ320" s="27" t="n"/>
      <c r="BK320" s="27" t="n"/>
      <c r="BL320" s="27" t="n"/>
      <c r="BM320" s="27" t="n"/>
      <c r="BN320" s="27" t="n"/>
      <c r="BO320" s="24" t="n"/>
      <c r="BP320" s="24" t="n"/>
      <c r="BQ320" s="24">
        <f>+VLOOKUP(C320,[1]CV2260!$A$5:$N$900,14,FALSE)</f>
        <v/>
      </c>
      <c r="BR320" s="24">
        <f>+VLOOKUP(C320,[1]CV2320!$A$5:$N$900,14,FALSE)</f>
        <v/>
      </c>
      <c r="BS320" s="24">
        <f>+VLOOKUP(C320,[1]CV2340!$A$5:$N$900,14,FALSE)</f>
        <v/>
      </c>
      <c r="BT320" s="24">
        <f>+VLOOKUP(C320,[1]CV2360!$A$5:$N$900,14,FALSE)</f>
        <v/>
      </c>
      <c r="BU320" s="24">
        <f>+VLOOKUP(C320,[1]CV2420!$A$5:$N$900,14,FALSE)</f>
        <v/>
      </c>
      <c r="BV320" s="24">
        <f>+VLOOKUP(C320,[1]CV2440!$A$5:$N$900,14,FALSE)</f>
        <v/>
      </c>
      <c r="BW320" s="24">
        <f>+VLOOKUP(C320,[1]CV2460!$A$5:$N$900,14,FALSE)</f>
        <v/>
      </c>
      <c r="BX320" s="24">
        <f>+VLOOKUP(C320,[1]CV2520!$A$5:$N$900,14,FALSE)</f>
        <v/>
      </c>
      <c r="BY320" s="24">
        <f>+VLOOKUP(C320,CV!$A$5:$N$896,14,FALSE)</f>
        <v/>
      </c>
      <c r="BZ320" s="24">
        <f>SUBTOTAL(9,BO320:BY320)</f>
        <v/>
      </c>
      <c r="CA320" s="27" t="n"/>
      <c r="CB320" s="27" t="n"/>
      <c r="CC320" s="27" t="n"/>
      <c r="CD320" s="27" t="n"/>
    </row>
    <row r="321">
      <c r="A321" s="19">
        <f>+C321</f>
        <v/>
      </c>
      <c r="B321" s="27">
        <f>+VLOOKUP(A321,'BASE 2540'!$A$2:$B$500,2,FALSE)</f>
        <v/>
      </c>
      <c r="C321" s="27" t="n">
        <v>751272</v>
      </c>
      <c r="D321" s="27" t="inlineStr">
        <is>
          <t>Melendez</t>
        </is>
      </c>
      <c r="E321" s="27" t="inlineStr">
        <is>
          <t>Zamorano</t>
        </is>
      </c>
      <c r="F321" s="27" t="inlineStr">
        <is>
          <t xml:space="preserve">Christian </t>
        </is>
      </c>
      <c r="G321" s="27">
        <f>+CONCATENATE(D321,"  ",E321," ",F321,)</f>
        <v/>
      </c>
      <c r="H321" s="27" t="inlineStr">
        <is>
          <t>AS</t>
        </is>
      </c>
      <c r="I321" s="27" t="n"/>
      <c r="J321" s="27" t="n">
        <v>1</v>
      </c>
      <c r="K321" s="27" t="inlineStr">
        <is>
          <t>Centro</t>
        </is>
      </c>
      <c r="L321" s="27" t="inlineStr">
        <is>
          <t>CHU</t>
        </is>
      </c>
      <c r="M321" s="27" t="n"/>
      <c r="N321" s="27" t="n"/>
      <c r="O321" s="27" t="n"/>
      <c r="P321" s="27" t="inlineStr">
        <is>
          <t>LIC-EDFI-18</t>
        </is>
      </c>
      <c r="Q321" s="27" t="inlineStr">
        <is>
          <t>LI</t>
        </is>
      </c>
      <c r="R321" s="27" t="inlineStr">
        <is>
          <t>2L25</t>
        </is>
      </c>
      <c r="S321" s="27" t="inlineStr">
        <is>
          <t>M</t>
        </is>
      </c>
      <c r="T321" s="27" t="inlineStr">
        <is>
          <t>RI</t>
        </is>
      </c>
      <c r="U321" s="27" t="inlineStr">
        <is>
          <t>-</t>
        </is>
      </c>
      <c r="V321" s="21" t="n">
        <v>45782</v>
      </c>
      <c r="W321" s="27" t="n">
        <v>202260</v>
      </c>
      <c r="X321" s="27" t="inlineStr">
        <is>
          <t>Matutino</t>
        </is>
      </c>
      <c r="Y321" s="27" t="inlineStr">
        <is>
          <t xml:space="preserve"> No especificada</t>
        </is>
      </c>
      <c r="Z321" s="27" t="n"/>
      <c r="AA321" s="27" t="n">
        <v>-5549288640</v>
      </c>
      <c r="AB321" s="27" t="inlineStr">
        <is>
          <t>MEZC001109HDFLMHA5</t>
        </is>
      </c>
      <c r="AC321" s="22" t="n">
        <v>34101</v>
      </c>
      <c r="AD321" s="22" t="n">
        <v>45786</v>
      </c>
      <c r="AE321" s="23" t="inlineStr">
        <is>
          <t>christian.m.0911@gmail.com</t>
        </is>
      </c>
      <c r="AF321" s="27" t="inlineStr">
        <is>
          <t>00751272@red.unid.mx</t>
        </is>
      </c>
      <c r="AG321" s="27" t="n">
        <v>8400</v>
      </c>
      <c r="AH321" s="27" t="n">
        <v>10</v>
      </c>
      <c r="AI321" s="27" t="n">
        <v>0</v>
      </c>
      <c r="AJ321" s="27" t="n">
        <v>10</v>
      </c>
      <c r="AK321" s="27" t="n">
        <v>10</v>
      </c>
      <c r="AL321" s="27" t="n">
        <v>0</v>
      </c>
      <c r="AM321" s="27" t="inlineStr">
        <is>
          <t>19/08/2022 09:13:32 p. m.</t>
        </is>
      </c>
      <c r="AN321" s="27" t="n">
        <v>3</v>
      </c>
      <c r="AO321" s="27" t="n">
        <v>10</v>
      </c>
      <c r="AP321" s="27" t="inlineStr">
        <is>
          <t>583.6</t>
        </is>
      </c>
      <c r="AQ321" s="27" t="n">
        <v>10</v>
      </c>
      <c r="AR321" s="27" t="inlineStr">
        <is>
          <t>583.6</t>
        </is>
      </c>
      <c r="AS321" s="27" t="n">
        <v>10</v>
      </c>
      <c r="AT321" s="27" t="inlineStr">
        <is>
          <t>583.6</t>
        </is>
      </c>
      <c r="AU321" s="27" t="n">
        <v>0</v>
      </c>
      <c r="AV321" s="27" t="n">
        <v>0</v>
      </c>
      <c r="AW321" s="27" t="n">
        <v>0</v>
      </c>
      <c r="AX321" s="27" t="n">
        <v>0</v>
      </c>
      <c r="AY321" s="27" t="n">
        <v>0</v>
      </c>
      <c r="AZ321" s="27" t="n">
        <v>0</v>
      </c>
      <c r="BA321" s="27" t="n">
        <v>1</v>
      </c>
      <c r="BB321" s="27" t="n"/>
      <c r="BC321" s="27" t="n"/>
      <c r="BD321" s="27" t="n">
        <v>17508</v>
      </c>
      <c r="BE321" s="27" t="n">
        <v>5836</v>
      </c>
      <c r="BF321" s="27" t="inlineStr">
        <is>
          <t>15757.2</t>
        </is>
      </c>
      <c r="BG321" s="27" t="inlineStr">
        <is>
          <t>5252.4</t>
        </is>
      </c>
      <c r="BH321" s="22" t="n">
        <v>45743</v>
      </c>
      <c r="BI321" s="27" t="n"/>
      <c r="BJ321" s="27" t="n"/>
      <c r="BK321" s="27" t="n"/>
      <c r="BL321" s="27" t="n"/>
      <c r="BM321" s="27" t="n"/>
      <c r="BN321" s="27" t="n"/>
      <c r="BO321" s="24" t="n"/>
      <c r="BP321" s="24" t="n"/>
      <c r="BQ321" s="24">
        <f>+VLOOKUP(C321,[1]CV2260!$A$5:$N$900,14,FALSE)</f>
        <v/>
      </c>
      <c r="BR321" s="24">
        <f>+VLOOKUP(C321,[1]CV2320!$A$5:$N$900,14,FALSE)</f>
        <v/>
      </c>
      <c r="BS321" s="24">
        <f>+VLOOKUP(C321,[1]CV2340!$A$5:$N$900,14,FALSE)</f>
        <v/>
      </c>
      <c r="BT321" s="24">
        <f>+VLOOKUP(C321,[1]CV2360!$A$5:$N$900,14,FALSE)</f>
        <v/>
      </c>
      <c r="BU321" s="24">
        <f>+VLOOKUP(C321,[1]CV2420!$A$5:$N$900,14,FALSE)</f>
        <v/>
      </c>
      <c r="BV321" s="24">
        <f>+VLOOKUP(C321,[1]CV2440!$A$5:$N$900,14,FALSE)</f>
        <v/>
      </c>
      <c r="BW321" s="24">
        <f>+VLOOKUP(C321,[1]CV2460!$A$5:$N$900,14,FALSE)</f>
        <v/>
      </c>
      <c r="BX321" s="24">
        <f>+VLOOKUP(C321,[1]CV2520!$A$5:$N$900,14,FALSE)</f>
        <v/>
      </c>
      <c r="BY321" s="24">
        <f>+VLOOKUP(C321,CV!$A$5:$N$896,14,FALSE)</f>
        <v/>
      </c>
      <c r="BZ321" s="24">
        <f>SUBTOTAL(9,BO321:BY321)</f>
        <v/>
      </c>
      <c r="CA321" s="27" t="n"/>
      <c r="CB321" s="27" t="n"/>
      <c r="CC321" s="27" t="n"/>
      <c r="CD321" s="27" t="n"/>
    </row>
    <row r="322">
      <c r="A322" s="19">
        <f>+C322</f>
        <v/>
      </c>
      <c r="B322" s="27">
        <f>+VLOOKUP(A322,'BASE 2540'!$A$2:$B$500,2,FALSE)</f>
        <v/>
      </c>
      <c r="C322" s="27" t="n">
        <v>752318</v>
      </c>
      <c r="D322" s="27" t="inlineStr">
        <is>
          <t>Diaz</t>
        </is>
      </c>
      <c r="E322" s="27" t="inlineStr">
        <is>
          <t>Guerrero</t>
        </is>
      </c>
      <c r="F322" s="27" t="inlineStr">
        <is>
          <t xml:space="preserve">Bryan </t>
        </is>
      </c>
      <c r="G322" s="27">
        <f>+CONCATENATE(D322,"  ",E322," ",F322,)</f>
        <v/>
      </c>
      <c r="H322" s="27" t="inlineStr">
        <is>
          <t>AS</t>
        </is>
      </c>
      <c r="I322" s="27" t="n"/>
      <c r="J322" s="27" t="n">
        <v>1</v>
      </c>
      <c r="K322" s="27" t="inlineStr">
        <is>
          <t>Centro</t>
        </is>
      </c>
      <c r="L322" s="27" t="inlineStr">
        <is>
          <t>CHU</t>
        </is>
      </c>
      <c r="M322" s="27" t="n"/>
      <c r="N322" s="27" t="n"/>
      <c r="O322" s="27" t="n"/>
      <c r="P322" s="27" t="inlineStr">
        <is>
          <t>LIC-EDFI-18</t>
        </is>
      </c>
      <c r="Q322" s="27" t="inlineStr">
        <is>
          <t>LI</t>
        </is>
      </c>
      <c r="R322" s="27" t="inlineStr">
        <is>
          <t>2L25</t>
        </is>
      </c>
      <c r="S322" s="27" t="inlineStr">
        <is>
          <t>M</t>
        </is>
      </c>
      <c r="T322" s="27" t="inlineStr">
        <is>
          <t>RI</t>
        </is>
      </c>
      <c r="U322" s="27" t="inlineStr">
        <is>
          <t>-</t>
        </is>
      </c>
      <c r="V322" s="21" t="n">
        <v>45782</v>
      </c>
      <c r="W322" s="27" t="n">
        <v>202260</v>
      </c>
      <c r="X322" s="27" t="inlineStr">
        <is>
          <t>Matutino</t>
        </is>
      </c>
      <c r="Y322" s="27" t="inlineStr">
        <is>
          <t xml:space="preserve"> No especificada</t>
        </is>
      </c>
      <c r="Z322" s="27" t="n"/>
      <c r="AA322" s="27" t="n">
        <v>-5515614638</v>
      </c>
      <c r="AB322" s="27" t="inlineStr">
        <is>
          <t>DIGB990406HDFZRR05</t>
        </is>
      </c>
      <c r="AC322" s="22" t="n">
        <v>36256</v>
      </c>
      <c r="AD322" s="22" t="n">
        <v>45741</v>
      </c>
      <c r="AE322" s="23" t="inlineStr">
        <is>
          <t>guagua5461@hotmail.com</t>
        </is>
      </c>
      <c r="AF322" s="27" t="inlineStr">
        <is>
          <t>00752318@red.unid.mx</t>
        </is>
      </c>
      <c r="AG322" s="27" t="n">
        <v>16200</v>
      </c>
      <c r="AH322" s="27" t="n">
        <v>10</v>
      </c>
      <c r="AI322" s="27" t="n">
        <v>0</v>
      </c>
      <c r="AJ322" s="27" t="n">
        <v>10</v>
      </c>
      <c r="AK322" s="27" t="n">
        <v>10</v>
      </c>
      <c r="AL322" s="27" t="n">
        <v>0</v>
      </c>
      <c r="AM322" s="27" t="inlineStr">
        <is>
          <t>24/08/2022 08:13:50 p. m.</t>
        </is>
      </c>
      <c r="AN322" s="27" t="n">
        <v>3</v>
      </c>
      <c r="AO322" s="27" t="n">
        <v>10</v>
      </c>
      <c r="AP322" s="27" t="inlineStr">
        <is>
          <t>583.6</t>
        </is>
      </c>
      <c r="AQ322" s="27" t="n">
        <v>10</v>
      </c>
      <c r="AR322" s="27" t="inlineStr">
        <is>
          <t>583.6</t>
        </is>
      </c>
      <c r="AS322" s="27" t="n">
        <v>10</v>
      </c>
      <c r="AT322" s="27" t="inlineStr">
        <is>
          <t>583.6</t>
        </is>
      </c>
      <c r="AU322" s="27" t="n">
        <v>0</v>
      </c>
      <c r="AV322" s="27" t="n">
        <v>0</v>
      </c>
      <c r="AW322" s="27" t="n">
        <v>0</v>
      </c>
      <c r="AX322" s="27" t="n">
        <v>0</v>
      </c>
      <c r="AY322" s="27" t="n">
        <v>0</v>
      </c>
      <c r="AZ322" s="27" t="n">
        <v>0</v>
      </c>
      <c r="BA322" s="27" t="n">
        <v>1</v>
      </c>
      <c r="BB322" s="27" t="n"/>
      <c r="BC322" s="27" t="n"/>
      <c r="BD322" s="27" t="n">
        <v>17508</v>
      </c>
      <c r="BE322" s="27" t="n">
        <v>5836</v>
      </c>
      <c r="BF322" s="27" t="inlineStr">
        <is>
          <t>15757.2</t>
        </is>
      </c>
      <c r="BG322" s="27" t="inlineStr">
        <is>
          <t>5252.4</t>
        </is>
      </c>
      <c r="BH322" s="22" t="n">
        <v>45741</v>
      </c>
      <c r="BI322" s="27" t="n"/>
      <c r="BJ322" s="27" t="n"/>
      <c r="BK322" s="27" t="n"/>
      <c r="BL322" s="27" t="n"/>
      <c r="BM322" s="27" t="n"/>
      <c r="BN322" s="27" t="n"/>
      <c r="BO322" s="24" t="n"/>
      <c r="BP322" s="24" t="n"/>
      <c r="BQ322" s="24">
        <f>+VLOOKUP(C322,[1]CV2260!$A$5:$N$900,14,FALSE)</f>
        <v/>
      </c>
      <c r="BR322" s="24">
        <f>+VLOOKUP(C322,[1]CV2320!$A$5:$N$900,14,FALSE)</f>
        <v/>
      </c>
      <c r="BS322" s="24">
        <f>+VLOOKUP(C322,[1]CV2340!$A$5:$N$900,14,FALSE)</f>
        <v/>
      </c>
      <c r="BT322" s="24">
        <f>+VLOOKUP(C322,[1]CV2360!$A$5:$N$900,14,FALSE)</f>
        <v/>
      </c>
      <c r="BU322" s="24">
        <f>+VLOOKUP(C322,[1]CV2420!$A$5:$N$900,14,FALSE)</f>
        <v/>
      </c>
      <c r="BV322" s="24">
        <f>+VLOOKUP(C322,[1]CV2440!$A$5:$N$900,14,FALSE)</f>
        <v/>
      </c>
      <c r="BW322" s="24">
        <f>+VLOOKUP(C322,[1]CV2460!$A$5:$N$900,14,FALSE)</f>
        <v/>
      </c>
      <c r="BX322" s="24">
        <f>+VLOOKUP(C322,[1]CV2520!$A$5:$N$900,14,FALSE)</f>
        <v/>
      </c>
      <c r="BY322" s="24">
        <f>+VLOOKUP(C322,CV!$A$5:$N$896,14,FALSE)</f>
        <v/>
      </c>
      <c r="BZ322" s="24">
        <f>SUBTOTAL(9,BO322:BY322)</f>
        <v/>
      </c>
      <c r="CA322" s="27" t="n"/>
      <c r="CB322" s="27" t="n"/>
      <c r="CC322" s="27" t="n"/>
      <c r="CD322" s="27" t="n"/>
    </row>
    <row r="323">
      <c r="A323" s="19">
        <f>+C323</f>
        <v/>
      </c>
      <c r="B323" s="27">
        <f>+VLOOKUP(A323,'BASE 2540'!$A$2:$B$500,2,FALSE)</f>
        <v/>
      </c>
      <c r="C323" s="27" t="n">
        <v>752331</v>
      </c>
      <c r="D323" s="27" t="inlineStr">
        <is>
          <t>Velasco</t>
        </is>
      </c>
      <c r="E323" s="27" t="inlineStr">
        <is>
          <t>Garduño</t>
        </is>
      </c>
      <c r="F323" s="27" t="inlineStr">
        <is>
          <t xml:space="preserve">Carlos </t>
        </is>
      </c>
      <c r="G323" s="27">
        <f>+CONCATENATE(D323,"  ",E323," ",F323,)</f>
        <v/>
      </c>
      <c r="H323" s="27" t="inlineStr">
        <is>
          <t>AS</t>
        </is>
      </c>
      <c r="I323" s="27" t="n"/>
      <c r="J323" s="27" t="n">
        <v>1</v>
      </c>
      <c r="K323" s="27" t="inlineStr">
        <is>
          <t>Centro</t>
        </is>
      </c>
      <c r="L323" s="27" t="inlineStr">
        <is>
          <t>CHU</t>
        </is>
      </c>
      <c r="M323" s="27" t="n"/>
      <c r="N323" s="27" t="n"/>
      <c r="O323" s="27" t="n"/>
      <c r="P323" s="27" t="inlineStr">
        <is>
          <t>LIC-EDFI-18</t>
        </is>
      </c>
      <c r="Q323" s="27" t="inlineStr">
        <is>
          <t>LI</t>
        </is>
      </c>
      <c r="R323" s="27" t="inlineStr">
        <is>
          <t>2L25</t>
        </is>
      </c>
      <c r="S323" s="27" t="inlineStr">
        <is>
          <t>M</t>
        </is>
      </c>
      <c r="T323" s="27" t="inlineStr">
        <is>
          <t>RI</t>
        </is>
      </c>
      <c r="U323" s="27" t="inlineStr">
        <is>
          <t>-</t>
        </is>
      </c>
      <c r="V323" s="27" t="inlineStr">
        <is>
          <t>23-APR-25 00:00:00</t>
        </is>
      </c>
      <c r="W323" s="27" t="n">
        <v>202260</v>
      </c>
      <c r="X323" s="27" t="inlineStr">
        <is>
          <t>Matutino</t>
        </is>
      </c>
      <c r="Y323" s="27" t="inlineStr">
        <is>
          <t xml:space="preserve"> No especificada</t>
        </is>
      </c>
      <c r="Z323" s="27" t="n"/>
      <c r="AA323" s="27" t="n">
        <v>-5591928595</v>
      </c>
      <c r="AB323" s="27" t="inlineStr">
        <is>
          <t>VEGC020902HDFLRRA9</t>
        </is>
      </c>
      <c r="AC323" s="22" t="n">
        <v>37501</v>
      </c>
      <c r="AD323" s="22" t="n">
        <v>45743</v>
      </c>
      <c r="AE323" s="23" t="inlineStr">
        <is>
          <t>patoterry@hotmail.com</t>
        </is>
      </c>
      <c r="AF323" s="27" t="inlineStr">
        <is>
          <t>00752331@red.unid.mx</t>
        </is>
      </c>
      <c r="AG323" s="27" t="n">
        <v>13219</v>
      </c>
      <c r="AH323" s="27" t="n">
        <v>10</v>
      </c>
      <c r="AI323" s="27" t="n">
        <v>0</v>
      </c>
      <c r="AJ323" s="27" t="n">
        <v>10</v>
      </c>
      <c r="AK323" s="27" t="n">
        <v>10</v>
      </c>
      <c r="AL323" s="27" t="n">
        <v>0</v>
      </c>
      <c r="AM323" s="27" t="inlineStr">
        <is>
          <t>19/04/2024 01:04:57 p. m.</t>
        </is>
      </c>
      <c r="AN323" s="27" t="n">
        <v>3</v>
      </c>
      <c r="AO323" s="27" t="n">
        <v>10</v>
      </c>
      <c r="AP323" s="27" t="n">
        <v>934</v>
      </c>
      <c r="AQ323" s="27" t="n">
        <v>10</v>
      </c>
      <c r="AR323" s="27" t="n">
        <v>934</v>
      </c>
      <c r="AS323" s="27" t="n">
        <v>10</v>
      </c>
      <c r="AT323" s="27" t="n">
        <v>934</v>
      </c>
      <c r="AU323" s="27" t="n">
        <v>0</v>
      </c>
      <c r="AV323" s="27" t="n">
        <v>0</v>
      </c>
      <c r="AW323" s="27" t="n">
        <v>0</v>
      </c>
      <c r="AX323" s="27" t="n">
        <v>0</v>
      </c>
      <c r="AY323" s="27" t="n">
        <v>0</v>
      </c>
      <c r="AZ323" s="27" t="n">
        <v>0</v>
      </c>
      <c r="BA323" s="27" t="n">
        <v>5</v>
      </c>
      <c r="BB323" s="27" t="n"/>
      <c r="BC323" s="27" t="n"/>
      <c r="BD323" s="27" t="n">
        <v>17508</v>
      </c>
      <c r="BE323" s="27" t="n">
        <v>5836</v>
      </c>
      <c r="BF323" s="27" t="inlineStr">
        <is>
          <t>15757.2</t>
        </is>
      </c>
      <c r="BG323" s="27" t="inlineStr">
        <is>
          <t>5252.4</t>
        </is>
      </c>
      <c r="BH323" s="22" t="n">
        <v>45743</v>
      </c>
      <c r="BI323" s="27" t="n"/>
      <c r="BJ323" s="27" t="n"/>
      <c r="BK323" s="27" t="n"/>
      <c r="BL323" s="27" t="n"/>
      <c r="BM323" s="27" t="n"/>
      <c r="BN323" s="27" t="n"/>
      <c r="BO323" s="24" t="n"/>
      <c r="BP323" s="24" t="n"/>
      <c r="BQ323" s="24">
        <f>+VLOOKUP(C323,[1]CV2260!$A$5:$N$900,14,FALSE)</f>
        <v/>
      </c>
      <c r="BR323" s="24">
        <f>+VLOOKUP(C323,[1]CV2320!$A$5:$N$900,14,FALSE)</f>
        <v/>
      </c>
      <c r="BS323" s="24">
        <f>+VLOOKUP(C323,[1]CV2340!$A$5:$N$900,14,FALSE)</f>
        <v/>
      </c>
      <c r="BT323" s="24">
        <f>+VLOOKUP(C323,[1]CV2360!$A$5:$N$900,14,FALSE)</f>
        <v/>
      </c>
      <c r="BU323" s="24">
        <f>+VLOOKUP(C323,[1]CV2420!$A$5:$N$900,14,FALSE)</f>
        <v/>
      </c>
      <c r="BV323" s="24">
        <f>+VLOOKUP(C323,[1]CV2440!$A$5:$N$900,14,FALSE)</f>
        <v/>
      </c>
      <c r="BW323" s="24">
        <f>+VLOOKUP(C323,[1]CV2460!$A$5:$N$900,14,FALSE)</f>
        <v/>
      </c>
      <c r="BX323" s="24">
        <f>+VLOOKUP(C323,[1]CV2520!$A$5:$N$900,14,FALSE)</f>
        <v/>
      </c>
      <c r="BY323" s="24">
        <f>+VLOOKUP(C323,CV!$A$5:$N$896,14,FALSE)</f>
        <v/>
      </c>
      <c r="BZ323" s="24">
        <f>SUBTOTAL(9,BO323:BY323)</f>
        <v/>
      </c>
      <c r="CA323" s="27" t="n"/>
      <c r="CB323" s="27" t="n"/>
      <c r="CC323" s="27" t="n"/>
      <c r="CD323" s="27" t="n"/>
    </row>
    <row r="324">
      <c r="A324" s="19">
        <f>+C324</f>
        <v/>
      </c>
      <c r="B324" s="27">
        <f>+VLOOKUP(A324,'BASE 2540'!$A$2:$B$500,2,FALSE)</f>
        <v/>
      </c>
      <c r="C324" s="27" t="n">
        <v>752920</v>
      </c>
      <c r="D324" s="27" t="inlineStr">
        <is>
          <t>Castro</t>
        </is>
      </c>
      <c r="E324" s="27" t="inlineStr">
        <is>
          <t>Astudillo</t>
        </is>
      </c>
      <c r="F324" s="27" t="inlineStr">
        <is>
          <t xml:space="preserve">Héctor </t>
        </is>
      </c>
      <c r="G324" s="27">
        <f>+CONCATENATE(D324,"  ",E324," ",F324,)</f>
        <v/>
      </c>
      <c r="H324" s="27" t="inlineStr">
        <is>
          <t>AS</t>
        </is>
      </c>
      <c r="I324" s="27" t="n"/>
      <c r="J324" s="27" t="n">
        <v>1</v>
      </c>
      <c r="K324" s="27" t="inlineStr">
        <is>
          <t>Centro</t>
        </is>
      </c>
      <c r="L324" s="27" t="inlineStr">
        <is>
          <t>CHU</t>
        </is>
      </c>
      <c r="M324" s="27" t="n"/>
      <c r="N324" s="27" t="n"/>
      <c r="O324" s="27" t="n"/>
      <c r="P324" s="27" t="inlineStr">
        <is>
          <t>LIC-EDFI-18</t>
        </is>
      </c>
      <c r="Q324" s="27" t="inlineStr">
        <is>
          <t>LI</t>
        </is>
      </c>
      <c r="R324" s="27" t="inlineStr">
        <is>
          <t>2L25</t>
        </is>
      </c>
      <c r="S324" s="27" t="inlineStr">
        <is>
          <t>M</t>
        </is>
      </c>
      <c r="T324" s="27" t="inlineStr">
        <is>
          <t>RI</t>
        </is>
      </c>
      <c r="U324" s="27" t="inlineStr">
        <is>
          <t>-</t>
        </is>
      </c>
      <c r="V324" s="21" t="n">
        <v>45782</v>
      </c>
      <c r="W324" s="27" t="n">
        <v>202260</v>
      </c>
      <c r="X324" s="27" t="inlineStr">
        <is>
          <t>Sabatino</t>
        </is>
      </c>
      <c r="Y324" s="27" t="inlineStr">
        <is>
          <t xml:space="preserve"> No especificada</t>
        </is>
      </c>
      <c r="Z324" s="27" t="n"/>
      <c r="AA324" s="27" t="n">
        <v>-5531058495</v>
      </c>
      <c r="AB324" s="27" t="inlineStr">
        <is>
          <t>CAAH030310HDFSSCA3</t>
        </is>
      </c>
      <c r="AC324" s="22" t="n">
        <v>37690</v>
      </c>
      <c r="AD324" s="22" t="n">
        <v>45747</v>
      </c>
      <c r="AE324" s="23" t="inlineStr">
        <is>
          <t>hulkcastroa534@gmail.com</t>
        </is>
      </c>
      <c r="AF324" s="27" t="inlineStr">
        <is>
          <t>00752920@red.unid.mx</t>
        </is>
      </c>
      <c r="AG324" s="27" t="n">
        <v>9520</v>
      </c>
      <c r="AH324" s="27" t="n">
        <v>10</v>
      </c>
      <c r="AI324" s="27" t="n">
        <v>0</v>
      </c>
      <c r="AJ324" s="27" t="n">
        <v>10</v>
      </c>
      <c r="AK324" s="27" t="n">
        <v>10</v>
      </c>
      <c r="AL324" s="27" t="n">
        <v>0</v>
      </c>
      <c r="AM324" s="27" t="inlineStr">
        <is>
          <t>26/08/2022 03:13:28 p. m.</t>
        </is>
      </c>
      <c r="AN324" s="27" t="n">
        <v>3</v>
      </c>
      <c r="AO324" s="27" t="n">
        <v>10</v>
      </c>
      <c r="AP324" s="27" t="inlineStr">
        <is>
          <t>466.9</t>
        </is>
      </c>
      <c r="AQ324" s="27" t="n">
        <v>10</v>
      </c>
      <c r="AR324" s="27" t="inlineStr">
        <is>
          <t>466.9</t>
        </is>
      </c>
      <c r="AS324" s="27" t="n">
        <v>10</v>
      </c>
      <c r="AT324" s="27" t="inlineStr">
        <is>
          <t>466.9</t>
        </is>
      </c>
      <c r="AU324" s="27" t="n">
        <v>0</v>
      </c>
      <c r="AV324" s="27" t="n">
        <v>0</v>
      </c>
      <c r="AW324" s="27" t="n">
        <v>0</v>
      </c>
      <c r="AX324" s="27" t="n">
        <v>0</v>
      </c>
      <c r="AY324" s="27" t="n">
        <v>0</v>
      </c>
      <c r="AZ324" s="27" t="n">
        <v>0</v>
      </c>
      <c r="BA324" s="27" t="n">
        <v>4</v>
      </c>
      <c r="BB324" s="27" t="n"/>
      <c r="BC324" s="27" t="n"/>
      <c r="BD324" s="27" t="n">
        <v>14007</v>
      </c>
      <c r="BE324" s="27" t="n">
        <v>5836</v>
      </c>
      <c r="BF324" s="27" t="inlineStr">
        <is>
          <t>12606.3</t>
        </is>
      </c>
      <c r="BG324" s="27" t="inlineStr">
        <is>
          <t>5252.4</t>
        </is>
      </c>
      <c r="BH324" s="22" t="n">
        <v>45747</v>
      </c>
      <c r="BI324" s="27" t="n"/>
      <c r="BJ324" s="27" t="n"/>
      <c r="BK324" s="27" t="n"/>
      <c r="BL324" s="27" t="n"/>
      <c r="BM324" s="27" t="n"/>
      <c r="BN324" s="27" t="n"/>
      <c r="BO324" s="24" t="n"/>
      <c r="BP324" s="24" t="n"/>
      <c r="BQ324" s="24">
        <f>+VLOOKUP(C324,[1]CV2260!$A$5:$N$900,14,FALSE)</f>
        <v/>
      </c>
      <c r="BR324" s="24">
        <f>+VLOOKUP(C324,[1]CV2320!$A$5:$N$900,14,FALSE)</f>
        <v/>
      </c>
      <c r="BS324" s="24">
        <f>+VLOOKUP(C324,[1]CV2340!$A$5:$N$900,14,FALSE)</f>
        <v/>
      </c>
      <c r="BT324" s="24">
        <f>+VLOOKUP(C324,[1]CV2360!$A$5:$N$900,14,FALSE)</f>
        <v/>
      </c>
      <c r="BU324" s="24">
        <f>+VLOOKUP(C324,[1]CV2420!$A$5:$N$900,14,FALSE)</f>
        <v/>
      </c>
      <c r="BV324" s="24">
        <f>+VLOOKUP(C324,[1]CV2440!$A$5:$N$900,14,FALSE)</f>
        <v/>
      </c>
      <c r="BW324" s="24">
        <f>+VLOOKUP(C324,[1]CV2460!$A$5:$N$900,14,FALSE)</f>
        <v/>
      </c>
      <c r="BX324" s="24">
        <f>+VLOOKUP(C324,[1]CV2520!$A$5:$N$900,14,FALSE)</f>
        <v/>
      </c>
      <c r="BY324" s="24">
        <f>+VLOOKUP(C324,CV!$A$5:$N$896,14,FALSE)</f>
        <v/>
      </c>
      <c r="BZ324" s="24">
        <f>SUBTOTAL(9,BO324:BY324)</f>
        <v/>
      </c>
      <c r="CA324" s="27" t="n"/>
      <c r="CB324" s="27" t="n"/>
      <c r="CC324" s="27" t="n"/>
      <c r="CD324" s="27" t="n"/>
    </row>
    <row r="325">
      <c r="A325" s="19">
        <f>+C325</f>
        <v/>
      </c>
      <c r="B325" s="27">
        <f>+VLOOKUP(A325,'BASE 2540'!$A$2:$B$500,2,FALSE)</f>
        <v/>
      </c>
      <c r="C325" s="27" t="n">
        <v>755746</v>
      </c>
      <c r="D325" s="27" t="inlineStr">
        <is>
          <t>Gamez</t>
        </is>
      </c>
      <c r="E325" s="27" t="inlineStr">
        <is>
          <t>Santiago</t>
        </is>
      </c>
      <c r="F325" s="27" t="inlineStr">
        <is>
          <t>Diego Alonso</t>
        </is>
      </c>
      <c r="G325" s="27">
        <f>+CONCATENATE(D325,"  ",E325," ",F325,)</f>
        <v/>
      </c>
      <c r="H325" s="27" t="inlineStr">
        <is>
          <t>AS</t>
        </is>
      </c>
      <c r="I325" s="27" t="n"/>
      <c r="J325" s="27" t="n">
        <v>1</v>
      </c>
      <c r="K325" s="27" t="inlineStr">
        <is>
          <t>Centro</t>
        </is>
      </c>
      <c r="L325" s="27" t="inlineStr">
        <is>
          <t>CHU</t>
        </is>
      </c>
      <c r="M325" s="27" t="n"/>
      <c r="N325" s="27" t="n"/>
      <c r="O325" s="27" t="n"/>
      <c r="P325" s="27" t="inlineStr">
        <is>
          <t>LIC-EDFI-18</t>
        </is>
      </c>
      <c r="Q325" s="27" t="inlineStr">
        <is>
          <t>LI</t>
        </is>
      </c>
      <c r="R325" s="27" t="inlineStr">
        <is>
          <t>2L25</t>
        </is>
      </c>
      <c r="S325" s="27" t="inlineStr">
        <is>
          <t>M</t>
        </is>
      </c>
      <c r="T325" s="27" t="inlineStr">
        <is>
          <t>RA</t>
        </is>
      </c>
      <c r="U325" s="27" t="inlineStr">
        <is>
          <t>-</t>
        </is>
      </c>
      <c r="V325" s="21" t="n">
        <v>45803</v>
      </c>
      <c r="W325" s="27" t="n">
        <v>202260</v>
      </c>
      <c r="X325" s="27" t="inlineStr">
        <is>
          <t>Matutino</t>
        </is>
      </c>
      <c r="Y325" s="27" t="inlineStr">
        <is>
          <t xml:space="preserve"> No especificada</t>
        </is>
      </c>
      <c r="Z325" s="27" t="n"/>
      <c r="AA325" s="27" t="n">
        <v>-5614967245</v>
      </c>
      <c r="AB325" s="27" t="inlineStr">
        <is>
          <t>GASD021105HDFMNGA2</t>
        </is>
      </c>
      <c r="AC325" s="22" t="n">
        <v>37513</v>
      </c>
      <c r="AD325" s="22" t="n">
        <v>45790</v>
      </c>
      <c r="AE325" s="23" t="inlineStr">
        <is>
          <t>gamezsantiagodiego.57@gmail.com</t>
        </is>
      </c>
      <c r="AF325" s="27" t="inlineStr">
        <is>
          <t>00755746@red.unid.mx</t>
        </is>
      </c>
      <c r="AG325" s="27" t="n">
        <v>1160</v>
      </c>
      <c r="AH325" s="27" t="n">
        <v>0</v>
      </c>
      <c r="AI325" s="27" t="n">
        <v>0</v>
      </c>
      <c r="AJ325" s="27" t="n">
        <v>0</v>
      </c>
      <c r="AK325" s="27" t="n">
        <v>0</v>
      </c>
      <c r="AL325" s="27" t="n">
        <v>0</v>
      </c>
      <c r="AM325" s="27" t="inlineStr">
        <is>
          <t>13/05/2025 02:24:17 p. m.</t>
        </is>
      </c>
      <c r="AN325" s="27" t="n">
        <v>3</v>
      </c>
      <c r="AO325" s="27" t="n">
        <v>0</v>
      </c>
      <c r="AP325" s="27" t="n">
        <v>0</v>
      </c>
      <c r="AQ325" s="27" t="n">
        <v>0</v>
      </c>
      <c r="AR325" s="27" t="n">
        <v>0</v>
      </c>
      <c r="AS325" s="27" t="n">
        <v>0</v>
      </c>
      <c r="AT325" s="27" t="n">
        <v>0</v>
      </c>
      <c r="AU325" s="27" t="n">
        <v>0</v>
      </c>
      <c r="AV325" s="27" t="n">
        <v>0</v>
      </c>
      <c r="AW325" s="27" t="n">
        <v>0</v>
      </c>
      <c r="AX325" s="27" t="n">
        <v>0</v>
      </c>
      <c r="AY325" s="27" t="n">
        <v>0</v>
      </c>
      <c r="AZ325" s="27" t="n">
        <v>0</v>
      </c>
      <c r="BA325" s="27" t="n">
        <v>3</v>
      </c>
      <c r="BB325" s="27" t="n"/>
      <c r="BC325" s="27" t="n"/>
      <c r="BD325" s="27" t="n">
        <v>8640</v>
      </c>
      <c r="BE325" s="27" t="n">
        <v>4800</v>
      </c>
      <c r="BF325" s="27" t="n">
        <v>8640</v>
      </c>
      <c r="BG325" s="27" t="n">
        <v>4800</v>
      </c>
      <c r="BH325" s="22" t="n">
        <v>45790</v>
      </c>
      <c r="BI325" s="27" t="n"/>
      <c r="BJ325" s="27" t="n"/>
      <c r="BK325" s="27" t="n"/>
      <c r="BL325" s="27" t="n"/>
      <c r="BM325" s="27" t="n"/>
      <c r="BN325" s="27" t="n"/>
      <c r="BO325" s="24" t="n"/>
      <c r="BP325" s="24" t="n"/>
      <c r="BQ325" s="24">
        <f>+VLOOKUP(C325,[1]CV2260!$A$5:$N$900,14,FALSE)</f>
        <v/>
      </c>
      <c r="BR325" s="24">
        <f>+VLOOKUP(C325,[1]CV2320!$A$5:$N$900,14,FALSE)</f>
        <v/>
      </c>
      <c r="BS325" s="24">
        <f>+VLOOKUP(C325,[1]CV2340!$A$5:$N$900,14,FALSE)</f>
        <v/>
      </c>
      <c r="BT325" s="24">
        <f>+VLOOKUP(C325,[1]CV2360!$A$5:$N$900,14,FALSE)</f>
        <v/>
      </c>
      <c r="BU325" s="24">
        <f>+VLOOKUP(C325,[1]CV2420!$A$5:$N$900,14,FALSE)</f>
        <v/>
      </c>
      <c r="BV325" s="24">
        <f>+VLOOKUP(C325,[1]CV2440!$A$5:$N$900,14,FALSE)</f>
        <v/>
      </c>
      <c r="BW325" s="24">
        <f>+VLOOKUP(C325,[1]CV2460!$A$5:$N$900,14,FALSE)</f>
        <v/>
      </c>
      <c r="BX325" s="24">
        <f>+VLOOKUP(C325,[1]CV2520!$A$5:$N$900,14,FALSE)</f>
        <v/>
      </c>
      <c r="BY325" s="24">
        <f>+VLOOKUP(C325,CV!$A$5:$N$896,14,FALSE)</f>
        <v/>
      </c>
      <c r="BZ325" s="24">
        <f>SUBTOTAL(9,BO325:BY325)</f>
        <v/>
      </c>
      <c r="CA325" s="27" t="n"/>
      <c r="CB325" s="27" t="n"/>
      <c r="CC325" s="27" t="n"/>
      <c r="CD325" s="27" t="n"/>
    </row>
    <row r="326">
      <c r="A326" s="19">
        <f>+C326</f>
        <v/>
      </c>
      <c r="B326" s="27">
        <f>+VLOOKUP(A326,'BASE 2540'!$A$2:$B$500,2,FALSE)</f>
        <v/>
      </c>
      <c r="C326" s="27" t="n">
        <v>756425</v>
      </c>
      <c r="D326" s="27" t="inlineStr">
        <is>
          <t>Cardenas</t>
        </is>
      </c>
      <c r="E326" s="27" t="inlineStr">
        <is>
          <t>Cantero</t>
        </is>
      </c>
      <c r="F326" s="27" t="inlineStr">
        <is>
          <t xml:space="preserve">Oswaldo </t>
        </is>
      </c>
      <c r="G326" s="27">
        <f>+CONCATENATE(D326,"  ",E326," ",F326,)</f>
        <v/>
      </c>
      <c r="H326" s="27" t="inlineStr">
        <is>
          <t>AS</t>
        </is>
      </c>
      <c r="I326" s="27" t="n"/>
      <c r="J326" s="27" t="n">
        <v>1</v>
      </c>
      <c r="K326" s="27" t="inlineStr">
        <is>
          <t>Centro</t>
        </is>
      </c>
      <c r="L326" s="27" t="inlineStr">
        <is>
          <t>CHU</t>
        </is>
      </c>
      <c r="M326" s="27" t="n"/>
      <c r="N326" s="27" t="n"/>
      <c r="O326" s="27" t="n"/>
      <c r="P326" s="27" t="inlineStr">
        <is>
          <t>LIC-EDFI-18</t>
        </is>
      </c>
      <c r="Q326" s="27" t="inlineStr">
        <is>
          <t>LI</t>
        </is>
      </c>
      <c r="R326" s="27" t="inlineStr">
        <is>
          <t>2L25</t>
        </is>
      </c>
      <c r="S326" s="27" t="inlineStr">
        <is>
          <t>M</t>
        </is>
      </c>
      <c r="T326" s="27" t="inlineStr">
        <is>
          <t>RI</t>
        </is>
      </c>
      <c r="U326" s="27" t="inlineStr">
        <is>
          <t>-</t>
        </is>
      </c>
      <c r="V326" s="21" t="n">
        <v>45789</v>
      </c>
      <c r="W326" s="27" t="n">
        <v>202260</v>
      </c>
      <c r="X326" s="27" t="inlineStr">
        <is>
          <t>Matutino</t>
        </is>
      </c>
      <c r="Y326" s="27" t="inlineStr">
        <is>
          <t xml:space="preserve"> No especificada</t>
        </is>
      </c>
      <c r="Z326" s="27" t="n"/>
      <c r="AA326" s="27" t="n">
        <v>-5537291418</v>
      </c>
      <c r="AB326" s="27" t="inlineStr">
        <is>
          <t>CXCO040613HDFRNSA8</t>
        </is>
      </c>
      <c r="AC326" s="22" t="n">
        <v>38151</v>
      </c>
      <c r="AD326" s="22" t="n">
        <v>45747</v>
      </c>
      <c r="AE326" s="23" t="inlineStr">
        <is>
          <t>oswicardenas13@gmail.com</t>
        </is>
      </c>
      <c r="AF326" s="27" t="inlineStr">
        <is>
          <t>00756425@red.unid.mx</t>
        </is>
      </c>
      <c r="AG326" s="27" t="n">
        <v>9830</v>
      </c>
      <c r="AH326" s="27" t="n">
        <v>10</v>
      </c>
      <c r="AI326" s="27" t="n">
        <v>0</v>
      </c>
      <c r="AJ326" s="27" t="n">
        <v>10</v>
      </c>
      <c r="AK326" s="27" t="n">
        <v>10</v>
      </c>
      <c r="AL326" s="27" t="n">
        <v>0</v>
      </c>
      <c r="AM326" s="27" t="inlineStr">
        <is>
          <t>05/09/2022 04:23:39 p. m.</t>
        </is>
      </c>
      <c r="AN326" s="27" t="n">
        <v>3</v>
      </c>
      <c r="AO326" s="27" t="n">
        <v>10</v>
      </c>
      <c r="AP326" s="27" t="inlineStr">
        <is>
          <t>2042.6</t>
        </is>
      </c>
      <c r="AQ326" s="27" t="n">
        <v>10</v>
      </c>
      <c r="AR326" s="27" t="inlineStr">
        <is>
          <t>2042.6</t>
        </is>
      </c>
      <c r="AS326" s="27" t="n">
        <v>10</v>
      </c>
      <c r="AT326" s="27" t="inlineStr">
        <is>
          <t>2042.6</t>
        </is>
      </c>
      <c r="AU326" s="27" t="n">
        <v>0</v>
      </c>
      <c r="AV326" s="27" t="n">
        <v>0</v>
      </c>
      <c r="AW326" s="27" t="n">
        <v>0</v>
      </c>
      <c r="AX326" s="27" t="n">
        <v>0</v>
      </c>
      <c r="AY326" s="27" t="n">
        <v>0</v>
      </c>
      <c r="AZ326" s="27" t="n">
        <v>0</v>
      </c>
      <c r="BA326" s="27" t="n">
        <v>5</v>
      </c>
      <c r="BB326" s="27" t="n"/>
      <c r="BC326" s="27" t="n"/>
      <c r="BD326" s="27" t="n">
        <v>17508</v>
      </c>
      <c r="BE326" s="27" t="n">
        <v>5836</v>
      </c>
      <c r="BF326" s="27" t="inlineStr">
        <is>
          <t>15757.2</t>
        </is>
      </c>
      <c r="BG326" s="27" t="inlineStr">
        <is>
          <t>5252.4</t>
        </is>
      </c>
      <c r="BH326" s="22" t="n">
        <v>45747</v>
      </c>
      <c r="BI326" s="27" t="n"/>
      <c r="BJ326" s="27" t="n"/>
      <c r="BK326" s="27" t="n"/>
      <c r="BL326" s="27" t="n"/>
      <c r="BM326" s="27" t="n"/>
      <c r="BN326" s="27" t="n"/>
      <c r="BO326" s="24" t="n"/>
      <c r="BP326" s="24" t="n"/>
      <c r="BQ326" s="24">
        <f>+VLOOKUP(C326,[1]CV2260!$A$5:$N$900,14,FALSE)</f>
        <v/>
      </c>
      <c r="BR326" s="24">
        <f>+VLOOKUP(C326,[1]CV2320!$A$5:$N$900,14,FALSE)</f>
        <v/>
      </c>
      <c r="BS326" s="24">
        <f>+VLOOKUP(C326,[1]CV2340!$A$5:$N$900,14,FALSE)</f>
        <v/>
      </c>
      <c r="BT326" s="24">
        <f>+VLOOKUP(C326,[1]CV2360!$A$5:$N$900,14,FALSE)</f>
        <v/>
      </c>
      <c r="BU326" s="24">
        <f>+VLOOKUP(C326,[1]CV2420!$A$5:$N$900,14,FALSE)</f>
        <v/>
      </c>
      <c r="BV326" s="24">
        <f>+VLOOKUP(C326,[1]CV2440!$A$5:$N$900,14,FALSE)</f>
        <v/>
      </c>
      <c r="BW326" s="24">
        <f>+VLOOKUP(C326,[1]CV2460!$A$5:$N$900,14,FALSE)</f>
        <v/>
      </c>
      <c r="BX326" s="24">
        <f>+VLOOKUP(C326,[1]CV2520!$A$5:$N$900,14,FALSE)</f>
        <v/>
      </c>
      <c r="BY326" s="24">
        <f>+VLOOKUP(C326,CV!$A$5:$N$896,14,FALSE)</f>
        <v/>
      </c>
      <c r="BZ326" s="24">
        <f>SUBTOTAL(9,BO326:BY326)</f>
        <v/>
      </c>
      <c r="CA326" s="27" t="n"/>
      <c r="CB326" s="27" t="n"/>
      <c r="CC326" s="27" t="n"/>
      <c r="CD326" s="27" t="n"/>
    </row>
    <row r="327">
      <c r="A327" s="19">
        <f>+C327</f>
        <v/>
      </c>
      <c r="B327" s="27">
        <f>+VLOOKUP(A327,'BASE 2540'!$A$2:$B$500,2,FALSE)</f>
        <v/>
      </c>
      <c r="C327" s="27" t="n">
        <v>757788</v>
      </c>
      <c r="D327" s="27" t="inlineStr">
        <is>
          <t>Iturbe</t>
        </is>
      </c>
      <c r="E327" s="27" t="inlineStr">
        <is>
          <t>Flores</t>
        </is>
      </c>
      <c r="F327" s="27" t="inlineStr">
        <is>
          <t>Alan Emiliano</t>
        </is>
      </c>
      <c r="G327" s="27">
        <f>+CONCATENATE(D327,"  ",E327," ",F327,)</f>
        <v/>
      </c>
      <c r="H327" s="27" t="inlineStr">
        <is>
          <t>AS</t>
        </is>
      </c>
      <c r="I327" s="27" t="n"/>
      <c r="J327" s="27" t="n">
        <v>1</v>
      </c>
      <c r="K327" s="27" t="inlineStr">
        <is>
          <t>Centro</t>
        </is>
      </c>
      <c r="L327" s="27" t="inlineStr">
        <is>
          <t>CHU</t>
        </is>
      </c>
      <c r="M327" s="27" t="n"/>
      <c r="N327" s="27" t="n"/>
      <c r="O327" s="27" t="n"/>
      <c r="P327" s="27" t="inlineStr">
        <is>
          <t>LIC-EDFI-18</t>
        </is>
      </c>
      <c r="Q327" s="27" t="inlineStr">
        <is>
          <t>LI</t>
        </is>
      </c>
      <c r="R327" s="27" t="inlineStr">
        <is>
          <t>2L25</t>
        </is>
      </c>
      <c r="S327" s="27" t="inlineStr">
        <is>
          <t>M</t>
        </is>
      </c>
      <c r="T327" s="27" t="inlineStr">
        <is>
          <t>RI</t>
        </is>
      </c>
      <c r="U327" s="27" t="inlineStr">
        <is>
          <t>-</t>
        </is>
      </c>
      <c r="V327" s="21" t="n">
        <v>45789</v>
      </c>
      <c r="W327" s="27" t="n">
        <v>202260</v>
      </c>
      <c r="X327" s="27" t="inlineStr">
        <is>
          <t>Matutino</t>
        </is>
      </c>
      <c r="Y327" s="27" t="inlineStr">
        <is>
          <t xml:space="preserve"> No especificada</t>
        </is>
      </c>
      <c r="Z327" s="27" t="n"/>
      <c r="AA327" s="27" t="n">
        <v>-9842634510</v>
      </c>
      <c r="AB327" s="27" t="inlineStr">
        <is>
          <t>IUFA020324HDFTLLA0</t>
        </is>
      </c>
      <c r="AC327" s="22" t="n">
        <v>37339</v>
      </c>
      <c r="AD327" s="27" t="inlineStr">
        <is>
          <t>12/05/2025 06:16:08 p. m.</t>
        </is>
      </c>
      <c r="AE327" s="23" t="inlineStr">
        <is>
          <t>alaniuxit@gmail.com</t>
        </is>
      </c>
      <c r="AF327" s="27" t="inlineStr">
        <is>
          <t>00757788@red.unid.mx</t>
        </is>
      </c>
      <c r="AG327" s="27" t="n">
        <v>6900</v>
      </c>
      <c r="AH327" s="27" t="n">
        <v>10</v>
      </c>
      <c r="AI327" s="27" t="n">
        <v>0</v>
      </c>
      <c r="AJ327" s="27" t="n">
        <v>10</v>
      </c>
      <c r="AK327" s="27" t="n">
        <v>10</v>
      </c>
      <c r="AL327" s="27" t="n">
        <v>0</v>
      </c>
      <c r="AM327" s="27" t="inlineStr">
        <is>
          <t>09/09/2022 11:33:42 a. m.</t>
        </is>
      </c>
      <c r="AN327" s="27" t="n">
        <v>3</v>
      </c>
      <c r="AO327" s="27" t="n">
        <v>10</v>
      </c>
      <c r="AP327" s="27" t="n">
        <v>2918</v>
      </c>
      <c r="AQ327" s="27" t="n">
        <v>10</v>
      </c>
      <c r="AR327" s="27" t="n">
        <v>2918</v>
      </c>
      <c r="AS327" s="27" t="n">
        <v>10</v>
      </c>
      <c r="AT327" s="27" t="n">
        <v>2918</v>
      </c>
      <c r="AU327" s="27" t="n">
        <v>0</v>
      </c>
      <c r="AV327" s="27" t="n">
        <v>0</v>
      </c>
      <c r="AW327" s="27" t="n">
        <v>0</v>
      </c>
      <c r="AX327" s="27" t="n">
        <v>0</v>
      </c>
      <c r="AY327" s="27" t="n">
        <v>0</v>
      </c>
      <c r="AZ327" s="27" t="n">
        <v>0</v>
      </c>
      <c r="BA327" s="27" t="n">
        <v>2</v>
      </c>
      <c r="BB327" s="27" t="n"/>
      <c r="BC327" s="27" t="n"/>
      <c r="BD327" s="27" t="n">
        <v>17508</v>
      </c>
      <c r="BE327" s="27" t="n">
        <v>5836</v>
      </c>
      <c r="BF327" s="27" t="inlineStr">
        <is>
          <t>15757.2</t>
        </is>
      </c>
      <c r="BG327" s="27" t="inlineStr">
        <is>
          <t>5252.4</t>
        </is>
      </c>
      <c r="BH327" s="22" t="n">
        <v>45747</v>
      </c>
      <c r="BI327" s="27" t="n"/>
      <c r="BJ327" s="27" t="n"/>
      <c r="BK327" s="27" t="n"/>
      <c r="BL327" s="27" t="n"/>
      <c r="BM327" s="27" t="n"/>
      <c r="BN327" s="27" t="n"/>
      <c r="BO327" s="24" t="n"/>
      <c r="BP327" s="24" t="n"/>
      <c r="BQ327" s="24">
        <f>+VLOOKUP(C327,[1]CV2260!$A$5:$N$900,14,FALSE)</f>
        <v/>
      </c>
      <c r="BR327" s="24">
        <f>+VLOOKUP(C327,[1]CV2320!$A$5:$N$900,14,FALSE)</f>
        <v/>
      </c>
      <c r="BS327" s="24">
        <f>+VLOOKUP(C327,[1]CV2340!$A$5:$N$900,14,FALSE)</f>
        <v/>
      </c>
      <c r="BT327" s="24">
        <f>+VLOOKUP(C327,[1]CV2360!$A$5:$N$900,14,FALSE)</f>
        <v/>
      </c>
      <c r="BU327" s="24">
        <f>+VLOOKUP(C327,[1]CV2420!$A$5:$N$900,14,FALSE)</f>
        <v/>
      </c>
      <c r="BV327" s="24">
        <f>+VLOOKUP(C327,[1]CV2440!$A$5:$N$900,14,FALSE)</f>
        <v/>
      </c>
      <c r="BW327" s="24">
        <f>+VLOOKUP(C327,[1]CV2460!$A$5:$N$900,14,FALSE)</f>
        <v/>
      </c>
      <c r="BX327" s="24">
        <f>+VLOOKUP(C327,[1]CV2520!$A$5:$N$900,14,FALSE)</f>
        <v/>
      </c>
      <c r="BY327" s="24">
        <f>+VLOOKUP(C327,CV!$A$5:$N$896,14,FALSE)</f>
        <v/>
      </c>
      <c r="BZ327" s="24">
        <f>SUBTOTAL(9,BO327:BY327)</f>
        <v/>
      </c>
      <c r="CA327" s="27" t="n"/>
      <c r="CB327" s="27" t="n"/>
      <c r="CC327" s="27" t="n"/>
      <c r="CD327" s="27" t="n"/>
    </row>
    <row r="328">
      <c r="A328" s="19">
        <f>+C328</f>
        <v/>
      </c>
      <c r="B328" s="27">
        <f>+VLOOKUP(A328,'BASE 2540'!$A$2:$B$500,2,FALSE)</f>
        <v/>
      </c>
      <c r="C328" s="27" t="n">
        <v>758213</v>
      </c>
      <c r="D328" s="27" t="inlineStr">
        <is>
          <t>Vargas</t>
        </is>
      </c>
      <c r="E328" s="27" t="inlineStr">
        <is>
          <t>López</t>
        </is>
      </c>
      <c r="F328" s="27" t="inlineStr">
        <is>
          <t>Andrea Guadalupe</t>
        </is>
      </c>
      <c r="G328" s="27">
        <f>+CONCATENATE(D328,"  ",E328," ",F328,)</f>
        <v/>
      </c>
      <c r="H328" s="27" t="inlineStr">
        <is>
          <t>AS</t>
        </is>
      </c>
      <c r="I328" s="27" t="n"/>
      <c r="J328" s="27" t="n">
        <v>1</v>
      </c>
      <c r="K328" s="27" t="inlineStr">
        <is>
          <t>Centro</t>
        </is>
      </c>
      <c r="L328" s="27" t="inlineStr">
        <is>
          <t>CHU</t>
        </is>
      </c>
      <c r="M328" s="27" t="n"/>
      <c r="N328" s="27" t="n"/>
      <c r="O328" s="27" t="n"/>
      <c r="P328" s="27" t="inlineStr">
        <is>
          <t>LIC-EDFI-18</t>
        </is>
      </c>
      <c r="Q328" s="27" t="inlineStr">
        <is>
          <t>LI</t>
        </is>
      </c>
      <c r="R328" s="27" t="inlineStr">
        <is>
          <t>2L25</t>
        </is>
      </c>
      <c r="S328" s="27" t="inlineStr">
        <is>
          <t>F</t>
        </is>
      </c>
      <c r="T328" s="27" t="inlineStr">
        <is>
          <t>RI</t>
        </is>
      </c>
      <c r="U328" s="27" t="inlineStr">
        <is>
          <t>-</t>
        </is>
      </c>
      <c r="V328" s="21" t="n">
        <v>45795</v>
      </c>
      <c r="W328" s="27" t="n">
        <v>202260</v>
      </c>
      <c r="X328" s="27" t="inlineStr">
        <is>
          <t>Matutino</t>
        </is>
      </c>
      <c r="Y328" s="27" t="inlineStr">
        <is>
          <t xml:space="preserve"> No especificada</t>
        </is>
      </c>
      <c r="Z328" s="27" t="n"/>
      <c r="AA328" s="27" t="n">
        <v>-5581159412</v>
      </c>
      <c r="AB328" s="27" t="inlineStr">
        <is>
          <t>VALA040709MDFRPNA8</t>
        </is>
      </c>
      <c r="AC328" s="22" t="n">
        <v>38177</v>
      </c>
      <c r="AD328" s="22" t="n">
        <v>45779</v>
      </c>
      <c r="AE328" s="23" t="inlineStr">
        <is>
          <t>av914908@gmail.com</t>
        </is>
      </c>
      <c r="AF328" s="27" t="inlineStr">
        <is>
          <t>00758213@red.unid.mx</t>
        </is>
      </c>
      <c r="AG328" s="27" t="n">
        <v>1250</v>
      </c>
      <c r="AH328" s="27" t="n">
        <v>10</v>
      </c>
      <c r="AI328" s="27" t="n">
        <v>0</v>
      </c>
      <c r="AJ328" s="27" t="n">
        <v>10</v>
      </c>
      <c r="AK328" s="27" t="n">
        <v>10</v>
      </c>
      <c r="AL328" s="27" t="n">
        <v>0</v>
      </c>
      <c r="AM328" s="27" t="inlineStr">
        <is>
          <t>11/09/2022 07:23:40 p. m.</t>
        </is>
      </c>
      <c r="AN328" s="27" t="n">
        <v>3</v>
      </c>
      <c r="AO328" s="27" t="n">
        <v>10</v>
      </c>
      <c r="AP328" s="27" t="inlineStr">
        <is>
          <t>116.7</t>
        </is>
      </c>
      <c r="AQ328" s="27" t="n">
        <v>10</v>
      </c>
      <c r="AR328" s="27" t="inlineStr">
        <is>
          <t>116.7</t>
        </is>
      </c>
      <c r="AS328" s="27" t="n">
        <v>10</v>
      </c>
      <c r="AT328" s="27" t="inlineStr">
        <is>
          <t>116.7</t>
        </is>
      </c>
      <c r="AU328" s="27" t="n">
        <v>0</v>
      </c>
      <c r="AV328" s="27" t="n">
        <v>0</v>
      </c>
      <c r="AW328" s="27" t="n">
        <v>0</v>
      </c>
      <c r="AX328" s="27" t="n">
        <v>0</v>
      </c>
      <c r="AY328" s="27" t="n">
        <v>0</v>
      </c>
      <c r="AZ328" s="27" t="n">
        <v>0</v>
      </c>
      <c r="BA328" s="27" t="n">
        <v>1</v>
      </c>
      <c r="BB328" s="27" t="n"/>
      <c r="BC328" s="27" t="n"/>
      <c r="BD328" s="27" t="n">
        <v>3501</v>
      </c>
      <c r="BE328" s="27" t="n">
        <v>5836</v>
      </c>
      <c r="BF328" s="27" t="inlineStr">
        <is>
          <t>3150.9</t>
        </is>
      </c>
      <c r="BG328" s="27" t="inlineStr">
        <is>
          <t>5252.4</t>
        </is>
      </c>
      <c r="BH328" s="22" t="n">
        <v>45779</v>
      </c>
      <c r="BI328" s="27" t="n"/>
      <c r="BJ328" s="27" t="n"/>
      <c r="BK328" s="27" t="n"/>
      <c r="BL328" s="27" t="n"/>
      <c r="BM328" s="27" t="n"/>
      <c r="BN328" s="27" t="n"/>
      <c r="BO328" s="24" t="n"/>
      <c r="BP328" s="24" t="n"/>
      <c r="BQ328" s="24">
        <f>+VLOOKUP(C328,[1]CV2260!$A$5:$N$900,14,FALSE)</f>
        <v/>
      </c>
      <c r="BR328" s="24">
        <f>+VLOOKUP(C328,[1]CV2320!$A$5:$N$900,14,FALSE)</f>
        <v/>
      </c>
      <c r="BS328" s="24">
        <f>+VLOOKUP(C328,[1]CV2340!$A$5:$N$900,14,FALSE)</f>
        <v/>
      </c>
      <c r="BT328" s="24">
        <f>+VLOOKUP(C328,[1]CV2360!$A$5:$N$900,14,FALSE)</f>
        <v/>
      </c>
      <c r="BU328" s="24">
        <f>+VLOOKUP(C328,[1]CV2420!$A$5:$N$900,14,FALSE)</f>
        <v/>
      </c>
      <c r="BV328" s="24">
        <f>+VLOOKUP(C328,[1]CV2440!$A$5:$N$900,14,FALSE)</f>
        <v/>
      </c>
      <c r="BW328" s="24">
        <f>+VLOOKUP(C328,[1]CV2460!$A$5:$N$900,14,FALSE)</f>
        <v/>
      </c>
      <c r="BX328" s="24">
        <f>+VLOOKUP(C328,[1]CV2520!$A$5:$N$900,14,FALSE)</f>
        <v/>
      </c>
      <c r="BY328" s="24">
        <f>+VLOOKUP(C328,CV!$A$5:$N$896,14,FALSE)</f>
        <v/>
      </c>
      <c r="BZ328" s="24">
        <f>SUBTOTAL(9,BO328:BY328)</f>
        <v/>
      </c>
      <c r="CA328" s="27" t="n"/>
      <c r="CB328" s="27" t="n"/>
      <c r="CC328" s="27" t="n"/>
      <c r="CD328" s="27" t="n"/>
    </row>
    <row r="329">
      <c r="A329" s="19">
        <f>+C329</f>
        <v/>
      </c>
      <c r="B329" s="27">
        <f>+VLOOKUP(A329,'BASE 2540'!$A$2:$B$500,2,FALSE)</f>
        <v/>
      </c>
      <c r="C329" s="27" t="n">
        <v>765846</v>
      </c>
      <c r="D329" s="27" t="inlineStr">
        <is>
          <t>Luna</t>
        </is>
      </c>
      <c r="E329" s="27" t="inlineStr">
        <is>
          <t>Guerrero</t>
        </is>
      </c>
      <c r="F329" s="27" t="inlineStr">
        <is>
          <t>Diana Carolina</t>
        </is>
      </c>
      <c r="G329" s="27">
        <f>+CONCATENATE(D329,"  ",E329," ",F329,)</f>
        <v/>
      </c>
      <c r="H329" s="27" t="inlineStr">
        <is>
          <t>AS</t>
        </is>
      </c>
      <c r="I329" s="27" t="n"/>
      <c r="J329" s="27" t="n">
        <v>1</v>
      </c>
      <c r="K329" s="27" t="inlineStr">
        <is>
          <t>Centro</t>
        </is>
      </c>
      <c r="L329" s="27" t="inlineStr">
        <is>
          <t>CHU</t>
        </is>
      </c>
      <c r="M329" s="27" t="n"/>
      <c r="N329" s="27" t="n"/>
      <c r="O329" s="27" t="n"/>
      <c r="P329" s="27" t="inlineStr">
        <is>
          <t>LIC-EDFI-18</t>
        </is>
      </c>
      <c r="Q329" s="27" t="inlineStr">
        <is>
          <t>LI</t>
        </is>
      </c>
      <c r="R329" s="27" t="inlineStr">
        <is>
          <t>2L25</t>
        </is>
      </c>
      <c r="S329" s="27" t="inlineStr">
        <is>
          <t>F</t>
        </is>
      </c>
      <c r="T329" s="27" t="inlineStr">
        <is>
          <t>RI</t>
        </is>
      </c>
      <c r="U329" s="27" t="inlineStr">
        <is>
          <t>-</t>
        </is>
      </c>
      <c r="V329" s="21" t="n">
        <v>45782</v>
      </c>
      <c r="W329" s="27" t="n">
        <v>202320</v>
      </c>
      <c r="X329" s="27" t="inlineStr">
        <is>
          <t>Matutino</t>
        </is>
      </c>
      <c r="Y329" s="27" t="inlineStr">
        <is>
          <t xml:space="preserve"> No especificada</t>
        </is>
      </c>
      <c r="Z329" s="27" t="inlineStr">
        <is>
          <t>044-5519188423</t>
        </is>
      </c>
      <c r="AA329" s="27" t="inlineStr">
        <is>
          <t>044-5519188423</t>
        </is>
      </c>
      <c r="AB329" s="27" t="inlineStr">
        <is>
          <t>LUGD020810MDFNRNA7</t>
        </is>
      </c>
      <c r="AC329" s="22" t="n">
        <v>37478</v>
      </c>
      <c r="AD329" s="22" t="n">
        <v>45789</v>
      </c>
      <c r="AE329" s="23" t="inlineStr">
        <is>
          <t>lunadc02@gmail.com</t>
        </is>
      </c>
      <c r="AF329" s="27" t="inlineStr">
        <is>
          <t>00765846@red.unid.mx</t>
        </is>
      </c>
      <c r="AG329" s="27" t="n">
        <v>4369</v>
      </c>
      <c r="AH329" s="27" t="n">
        <v>0</v>
      </c>
      <c r="AI329" s="27" t="n">
        <v>0</v>
      </c>
      <c r="AJ329" s="27" t="n">
        <v>0</v>
      </c>
      <c r="AK329" s="27" t="n">
        <v>0</v>
      </c>
      <c r="AL329" s="27" t="n">
        <v>0</v>
      </c>
      <c r="AM329" s="27" t="inlineStr">
        <is>
          <t>24/10/2022 05:07:27 p. m.</t>
        </is>
      </c>
      <c r="AN329" s="27" t="n">
        <v>3</v>
      </c>
      <c r="AO329" s="27" t="n">
        <v>0</v>
      </c>
      <c r="AP329" s="27" t="inlineStr">
        <is>
          <t>3637.8</t>
        </is>
      </c>
      <c r="AQ329" s="27" t="n">
        <v>0</v>
      </c>
      <c r="AR329" s="27" t="inlineStr">
        <is>
          <t>3637.8</t>
        </is>
      </c>
      <c r="AS329" s="27" t="n">
        <v>0</v>
      </c>
      <c r="AT329" s="27" t="inlineStr">
        <is>
          <t>3637.8</t>
        </is>
      </c>
      <c r="AU329" s="27" t="n">
        <v>0</v>
      </c>
      <c r="AV329" s="27" t="n">
        <v>0</v>
      </c>
      <c r="AW329" s="27" t="n">
        <v>0</v>
      </c>
      <c r="AX329" s="27" t="n">
        <v>0</v>
      </c>
      <c r="AY329" s="27" t="n">
        <v>0</v>
      </c>
      <c r="AZ329" s="27" t="n">
        <v>0</v>
      </c>
      <c r="BA329" s="27" t="n">
        <v>1</v>
      </c>
      <c r="BB329" s="27" t="n"/>
      <c r="BC329" s="27" t="n"/>
      <c r="BD329" s="27" t="n">
        <v>18189</v>
      </c>
      <c r="BE329" s="27" t="n">
        <v>6063</v>
      </c>
      <c r="BF329" s="27" t="n">
        <v>18189</v>
      </c>
      <c r="BG329" s="27" t="n">
        <v>6063</v>
      </c>
      <c r="BH329" s="22" t="n">
        <v>45736</v>
      </c>
      <c r="BI329" s="27" t="n"/>
      <c r="BJ329" s="27" t="n"/>
      <c r="BK329" s="27" t="n"/>
      <c r="BL329" s="27" t="n"/>
      <c r="BM329" s="27" t="n"/>
      <c r="BN329" s="27" t="n"/>
      <c r="BO329" s="24" t="n"/>
      <c r="BP329" s="24" t="n"/>
      <c r="BQ329" s="24" t="n"/>
      <c r="BR329" s="24">
        <f>+VLOOKUP(C329,[1]CV2320!$A$5:$N$900,14,FALSE)</f>
        <v/>
      </c>
      <c r="BS329" s="24">
        <f>+VLOOKUP(C329,[1]CV2340!$A$5:$N$900,14,FALSE)</f>
        <v/>
      </c>
      <c r="BT329" s="24">
        <f>+VLOOKUP(C329,[1]CV2360!$A$5:$N$900,14,FALSE)</f>
        <v/>
      </c>
      <c r="BU329" s="24">
        <f>+VLOOKUP(C329,[1]CV2420!$A$5:$N$900,14,FALSE)</f>
        <v/>
      </c>
      <c r="BV329" s="24">
        <f>+VLOOKUP(C329,[1]CV2440!$A$5:$N$900,14,FALSE)</f>
        <v/>
      </c>
      <c r="BW329" s="24">
        <f>+VLOOKUP(C329,[1]CV2460!$A$5:$N$900,14,FALSE)</f>
        <v/>
      </c>
      <c r="BX329" s="24">
        <f>+VLOOKUP(C329,[1]CV2520!$A$5:$N$900,14,FALSE)</f>
        <v/>
      </c>
      <c r="BY329" s="24">
        <f>+VLOOKUP(C329,CV!$A$5:$N$896,14,FALSE)</f>
        <v/>
      </c>
      <c r="BZ329" s="24">
        <f>SUBTOTAL(9,BO329:BY329)</f>
        <v/>
      </c>
      <c r="CA329" s="27" t="n"/>
      <c r="CB329" s="27" t="n"/>
      <c r="CC329" s="27" t="n"/>
      <c r="CD329" s="27" t="n"/>
    </row>
    <row r="330">
      <c r="A330" s="19">
        <f>+C330</f>
        <v/>
      </c>
      <c r="B330" s="27">
        <f>+VLOOKUP(A330,'BASE 2540'!$A$2:$B$500,2,FALSE)</f>
        <v/>
      </c>
      <c r="C330" s="27" t="n">
        <v>766106</v>
      </c>
      <c r="D330" s="27" t="inlineStr">
        <is>
          <t>Chavarria</t>
        </is>
      </c>
      <c r="E330" s="27" t="inlineStr">
        <is>
          <t>Lara</t>
        </is>
      </c>
      <c r="F330" s="27" t="inlineStr">
        <is>
          <t>Edson Leandro</t>
        </is>
      </c>
      <c r="G330" s="27">
        <f>+CONCATENATE(D330,"  ",E330," ",F330,)</f>
        <v/>
      </c>
      <c r="H330" s="27" t="inlineStr">
        <is>
          <t>AS</t>
        </is>
      </c>
      <c r="I330" s="27" t="n"/>
      <c r="J330" s="27" t="n">
        <v>1</v>
      </c>
      <c r="K330" s="27" t="inlineStr">
        <is>
          <t>Centro</t>
        </is>
      </c>
      <c r="L330" s="27" t="inlineStr">
        <is>
          <t>CHU</t>
        </is>
      </c>
      <c r="M330" s="27" t="n"/>
      <c r="N330" s="27" t="n"/>
      <c r="O330" s="27" t="n"/>
      <c r="P330" s="27" t="inlineStr">
        <is>
          <t>LIC-EDFI-18</t>
        </is>
      </c>
      <c r="Q330" s="27" t="inlineStr">
        <is>
          <t>LI</t>
        </is>
      </c>
      <c r="R330" s="27" t="inlineStr">
        <is>
          <t>2L25</t>
        </is>
      </c>
      <c r="S330" s="27" t="inlineStr">
        <is>
          <t>M</t>
        </is>
      </c>
      <c r="T330" s="27" t="inlineStr">
        <is>
          <t>RI</t>
        </is>
      </c>
      <c r="U330" s="27" t="inlineStr">
        <is>
          <t>-</t>
        </is>
      </c>
      <c r="V330" s="21" t="n">
        <v>45783</v>
      </c>
      <c r="W330" s="27" t="n">
        <v>202320</v>
      </c>
      <c r="X330" s="27" t="inlineStr">
        <is>
          <t>Matutino</t>
        </is>
      </c>
      <c r="Y330" s="27" t="inlineStr">
        <is>
          <t xml:space="preserve"> No especificada</t>
        </is>
      </c>
      <c r="Z330" s="27" t="n"/>
      <c r="AA330" s="27" t="n">
        <v>-5587710060</v>
      </c>
      <c r="AB330" s="27" t="inlineStr">
        <is>
          <t>CALE000821HDFHRDA8</t>
        </is>
      </c>
      <c r="AC330" s="22" t="n">
        <v>36759</v>
      </c>
      <c r="AD330" s="22" t="n">
        <v>45796</v>
      </c>
      <c r="AE330" s="23" t="inlineStr">
        <is>
          <t>edsonleandrochavarrialara@gmail.com</t>
        </is>
      </c>
      <c r="AF330" s="27" t="inlineStr">
        <is>
          <t>00766106@red.unid.mx</t>
        </is>
      </c>
      <c r="AG330" s="27" t="n">
        <v>13040</v>
      </c>
      <c r="AH330" s="27" t="n">
        <v>0</v>
      </c>
      <c r="AI330" s="27" t="n">
        <v>0</v>
      </c>
      <c r="AJ330" s="27" t="n">
        <v>0</v>
      </c>
      <c r="AK330" s="27" t="n">
        <v>0</v>
      </c>
      <c r="AL330" s="27" t="n">
        <v>0</v>
      </c>
      <c r="AM330" s="27" t="inlineStr">
        <is>
          <t>26/10/2022 05:04:01 a. m.</t>
        </is>
      </c>
      <c r="AN330" s="27" t="n">
        <v>3</v>
      </c>
      <c r="AO330" s="27" t="n">
        <v>0</v>
      </c>
      <c r="AP330" s="27" t="inlineStr">
        <is>
          <t>2425.2</t>
        </is>
      </c>
      <c r="AQ330" s="27" t="n">
        <v>0</v>
      </c>
      <c r="AR330" s="27" t="inlineStr">
        <is>
          <t>2425.2</t>
        </is>
      </c>
      <c r="AS330" s="27" t="n">
        <v>0</v>
      </c>
      <c r="AT330" s="27" t="inlineStr">
        <is>
          <t>2425.2</t>
        </is>
      </c>
      <c r="AU330" s="27" t="n">
        <v>0</v>
      </c>
      <c r="AV330" s="27" t="n">
        <v>0</v>
      </c>
      <c r="AW330" s="27" t="n">
        <v>0</v>
      </c>
      <c r="AX330" s="27" t="n">
        <v>0</v>
      </c>
      <c r="AY330" s="27" t="n">
        <v>0</v>
      </c>
      <c r="AZ330" s="27" t="n">
        <v>0</v>
      </c>
      <c r="BA330" s="27" t="n">
        <v>2</v>
      </c>
      <c r="BB330" s="27" t="n"/>
      <c r="BC330" s="27" t="n"/>
      <c r="BD330" s="27" t="n">
        <v>18189</v>
      </c>
      <c r="BE330" s="27" t="n">
        <v>6063</v>
      </c>
      <c r="BF330" s="27" t="n">
        <v>18189</v>
      </c>
      <c r="BG330" s="27" t="n">
        <v>6063</v>
      </c>
      <c r="BH330" s="22" t="n">
        <v>45736</v>
      </c>
      <c r="BI330" s="27" t="n"/>
      <c r="BJ330" s="27" t="n"/>
      <c r="BK330" s="27" t="n"/>
      <c r="BL330" s="27" t="n"/>
      <c r="BM330" s="27" t="n"/>
      <c r="BN330" s="27" t="n"/>
      <c r="BO330" s="24" t="n"/>
      <c r="BP330" s="24" t="n"/>
      <c r="BQ330" s="24" t="n"/>
      <c r="BR330" s="24">
        <f>+VLOOKUP(C330,[1]CV2320!$A$5:$N$900,14,FALSE)</f>
        <v/>
      </c>
      <c r="BS330" s="24">
        <f>+VLOOKUP(C330,[1]CV2340!$A$5:$N$900,14,FALSE)</f>
        <v/>
      </c>
      <c r="BT330" s="24">
        <f>+VLOOKUP(C330,[1]CV2360!$A$5:$N$900,14,FALSE)</f>
        <v/>
      </c>
      <c r="BU330" s="24">
        <f>+VLOOKUP(C330,[1]CV2420!$A$5:$N$900,14,FALSE)</f>
        <v/>
      </c>
      <c r="BV330" s="24">
        <f>+VLOOKUP(C330,[1]CV2440!$A$5:$N$900,14,FALSE)</f>
        <v/>
      </c>
      <c r="BW330" s="24">
        <f>+VLOOKUP(C330,[1]CV2460!$A$5:$N$900,14,FALSE)</f>
        <v/>
      </c>
      <c r="BX330" s="24">
        <f>+VLOOKUP(C330,[1]CV2520!$A$5:$N$900,14,FALSE)</f>
        <v/>
      </c>
      <c r="BY330" s="24">
        <f>+VLOOKUP(C330,CV!$A$5:$N$896,14,FALSE)</f>
        <v/>
      </c>
      <c r="BZ330" s="24">
        <f>SUBTOTAL(9,BO330:BY330)</f>
        <v/>
      </c>
      <c r="CA330" s="27" t="n"/>
      <c r="CB330" s="27" t="n"/>
      <c r="CC330" s="27" t="n"/>
      <c r="CD330" s="27" t="n"/>
    </row>
    <row r="331">
      <c r="A331" s="19">
        <f>+C331</f>
        <v/>
      </c>
      <c r="B331" s="27">
        <f>+VLOOKUP(A331,'BASE 2540'!$A$2:$B$500,2,FALSE)</f>
        <v/>
      </c>
      <c r="C331" s="27" t="n">
        <v>766587</v>
      </c>
      <c r="D331" s="27" t="inlineStr">
        <is>
          <t>Amaya</t>
        </is>
      </c>
      <c r="E331" s="27" t="inlineStr">
        <is>
          <t>Chavez</t>
        </is>
      </c>
      <c r="F331" s="27" t="inlineStr">
        <is>
          <t xml:space="preserve">Emmanuel </t>
        </is>
      </c>
      <c r="G331" s="27">
        <f>+CONCATENATE(D331,"  ",E331," ",F331,)</f>
        <v/>
      </c>
      <c r="H331" s="27" t="inlineStr">
        <is>
          <t>AS</t>
        </is>
      </c>
      <c r="I331" s="27" t="n"/>
      <c r="J331" s="27" t="n">
        <v>1</v>
      </c>
      <c r="K331" s="27" t="inlineStr">
        <is>
          <t>Centro</t>
        </is>
      </c>
      <c r="L331" s="27" t="inlineStr">
        <is>
          <t>CHU</t>
        </is>
      </c>
      <c r="M331" s="27" t="n"/>
      <c r="N331" s="27" t="n"/>
      <c r="O331" s="27" t="n"/>
      <c r="P331" s="27" t="inlineStr">
        <is>
          <t>LIC-EDFI-18</t>
        </is>
      </c>
      <c r="Q331" s="27" t="inlineStr">
        <is>
          <t>LI</t>
        </is>
      </c>
      <c r="R331" s="27" t="inlineStr">
        <is>
          <t>2L25</t>
        </is>
      </c>
      <c r="S331" s="27" t="inlineStr">
        <is>
          <t>M</t>
        </is>
      </c>
      <c r="T331" s="27" t="inlineStr">
        <is>
          <t>RI</t>
        </is>
      </c>
      <c r="U331" s="27" t="inlineStr">
        <is>
          <t>-</t>
        </is>
      </c>
      <c r="V331" s="21" t="n">
        <v>45783</v>
      </c>
      <c r="W331" s="27" t="n">
        <v>202320</v>
      </c>
      <c r="X331" s="27" t="inlineStr">
        <is>
          <t>Matutino</t>
        </is>
      </c>
      <c r="Y331" s="27" t="inlineStr">
        <is>
          <t xml:space="preserve"> No especificada</t>
        </is>
      </c>
      <c r="Z331" s="27" t="n"/>
      <c r="AA331" s="27" t="n">
        <v>-5531159583</v>
      </c>
      <c r="AB331" s="27" t="inlineStr">
        <is>
          <t>AACE871023HDFMHM05</t>
        </is>
      </c>
      <c r="AC331" s="22" t="n">
        <v>32073</v>
      </c>
      <c r="AD331" s="22" t="n">
        <v>45793</v>
      </c>
      <c r="AE331" s="23" t="inlineStr">
        <is>
          <t>emmanuel_amaya_ch@hotmail.com</t>
        </is>
      </c>
      <c r="AF331" s="27" t="inlineStr">
        <is>
          <t>00766587@red.unid.mx</t>
        </is>
      </c>
      <c r="AG331" s="27" t="n">
        <v>16880</v>
      </c>
      <c r="AH331" s="27" t="n">
        <v>10</v>
      </c>
      <c r="AI331" s="27" t="n">
        <v>0</v>
      </c>
      <c r="AJ331" s="27" t="n">
        <v>10</v>
      </c>
      <c r="AK331" s="27" t="n">
        <v>10</v>
      </c>
      <c r="AL331" s="27" t="n">
        <v>0</v>
      </c>
      <c r="AM331" s="27" t="inlineStr">
        <is>
          <t>29/04/2023 07:55:40 p. m.</t>
        </is>
      </c>
      <c r="AN331" s="27" t="n">
        <v>3</v>
      </c>
      <c r="AO331" s="27" t="n">
        <v>10</v>
      </c>
      <c r="AP331" s="27" t="inlineStr">
        <is>
          <t>3334.65</t>
        </is>
      </c>
      <c r="AQ331" s="27" t="n">
        <v>10</v>
      </c>
      <c r="AR331" s="27" t="inlineStr">
        <is>
          <t>3334.65</t>
        </is>
      </c>
      <c r="AS331" s="27" t="n">
        <v>10</v>
      </c>
      <c r="AT331" s="27" t="inlineStr">
        <is>
          <t>3334.65</t>
        </is>
      </c>
      <c r="AU331" s="27" t="n">
        <v>0</v>
      </c>
      <c r="AV331" s="27" t="n">
        <v>0</v>
      </c>
      <c r="AW331" s="27" t="n">
        <v>0</v>
      </c>
      <c r="AX331" s="27" t="n">
        <v>0</v>
      </c>
      <c r="AY331" s="27" t="n">
        <v>0</v>
      </c>
      <c r="AZ331" s="27" t="n">
        <v>0</v>
      </c>
      <c r="BA331" s="27" t="n">
        <v>1</v>
      </c>
      <c r="BB331" s="27" t="n"/>
      <c r="BC331" s="27" t="n"/>
      <c r="BD331" s="27" t="n">
        <v>18189</v>
      </c>
      <c r="BE331" s="27" t="n">
        <v>6063</v>
      </c>
      <c r="BF331" s="27" t="inlineStr">
        <is>
          <t>16370.1</t>
        </is>
      </c>
      <c r="BG331" s="27" t="inlineStr">
        <is>
          <t>5456.7</t>
        </is>
      </c>
      <c r="BH331" s="22" t="n">
        <v>45734</v>
      </c>
      <c r="BI331" s="27" t="n"/>
      <c r="BJ331" s="27" t="n"/>
      <c r="BK331" s="27" t="n"/>
      <c r="BL331" s="27" t="n"/>
      <c r="BM331" s="27" t="n"/>
      <c r="BN331" s="27" t="n"/>
      <c r="BO331" s="24" t="n"/>
      <c r="BP331" s="24" t="n"/>
      <c r="BQ331" s="24" t="n"/>
      <c r="BR331" s="24">
        <f>+VLOOKUP(C331,[1]CV2320!$A$5:$N$900,14,FALSE)</f>
        <v/>
      </c>
      <c r="BS331" s="24">
        <f>+VLOOKUP(C331,[1]CV2340!$A$5:$N$900,14,FALSE)</f>
        <v/>
      </c>
      <c r="BT331" s="24">
        <f>+VLOOKUP(C331,[1]CV2360!$A$5:$N$900,14,FALSE)</f>
        <v/>
      </c>
      <c r="BU331" s="24">
        <f>+VLOOKUP(C331,[1]CV2420!$A$5:$N$900,14,FALSE)</f>
        <v/>
      </c>
      <c r="BV331" s="24">
        <f>+VLOOKUP(C331,[1]CV2440!$A$5:$N$900,14,FALSE)</f>
        <v/>
      </c>
      <c r="BW331" s="24">
        <f>+VLOOKUP(C331,[1]CV2460!$A$5:$N$900,14,FALSE)</f>
        <v/>
      </c>
      <c r="BX331" s="24">
        <f>+VLOOKUP(C331,[1]CV2520!$A$5:$N$900,14,FALSE)</f>
        <v/>
      </c>
      <c r="BY331" s="24">
        <f>+VLOOKUP(C331,CV!$A$5:$N$896,14,FALSE)</f>
        <v/>
      </c>
      <c r="BZ331" s="24">
        <f>SUBTOTAL(9,BO331:BY331)</f>
        <v/>
      </c>
      <c r="CA331" s="27" t="n"/>
      <c r="CB331" s="27" t="n"/>
      <c r="CC331" s="27" t="n"/>
      <c r="CD331" s="27" t="n"/>
    </row>
    <row r="332">
      <c r="A332" s="19">
        <f>+C332</f>
        <v/>
      </c>
      <c r="B332" s="27">
        <f>+VLOOKUP(A332,'BASE 2540'!$A$2:$B$500,2,FALSE)</f>
        <v/>
      </c>
      <c r="C332" s="27" t="n">
        <v>776609</v>
      </c>
      <c r="D332" s="27" t="inlineStr">
        <is>
          <t>Santillan</t>
        </is>
      </c>
      <c r="E332" s="27" t="inlineStr">
        <is>
          <t>Alonso</t>
        </is>
      </c>
      <c r="F332" s="27" t="inlineStr">
        <is>
          <t xml:space="preserve">Jorge </t>
        </is>
      </c>
      <c r="G332" s="27">
        <f>+CONCATENATE(D332,"  ",E332," ",F332,)</f>
        <v/>
      </c>
      <c r="H332" s="27" t="inlineStr">
        <is>
          <t>AS</t>
        </is>
      </c>
      <c r="I332" s="27" t="n"/>
      <c r="J332" s="27" t="n">
        <v>1</v>
      </c>
      <c r="K332" s="27" t="inlineStr">
        <is>
          <t>Centro</t>
        </is>
      </c>
      <c r="L332" s="27" t="inlineStr">
        <is>
          <t>CHU</t>
        </is>
      </c>
      <c r="M332" s="27" t="n"/>
      <c r="N332" s="27" t="n"/>
      <c r="O332" s="27" t="n"/>
      <c r="P332" s="27" t="inlineStr">
        <is>
          <t>LIC-EDFI-18</t>
        </is>
      </c>
      <c r="Q332" s="27" t="inlineStr">
        <is>
          <t>LI</t>
        </is>
      </c>
      <c r="R332" s="27" t="inlineStr">
        <is>
          <t>2L25</t>
        </is>
      </c>
      <c r="S332" s="27" t="inlineStr">
        <is>
          <t>M</t>
        </is>
      </c>
      <c r="T332" s="27" t="inlineStr">
        <is>
          <t>RI</t>
        </is>
      </c>
      <c r="U332" s="27" t="inlineStr">
        <is>
          <t>-</t>
        </is>
      </c>
      <c r="V332" s="21" t="n">
        <v>45785</v>
      </c>
      <c r="W332" s="27" t="n">
        <v>202320</v>
      </c>
      <c r="X332" s="27" t="inlineStr">
        <is>
          <t>Matutino</t>
        </is>
      </c>
      <c r="Y332" s="27" t="inlineStr">
        <is>
          <t xml:space="preserve"> No especificada</t>
        </is>
      </c>
      <c r="Z332" s="27" t="n"/>
      <c r="AA332" s="27" t="n">
        <v>-5531001769</v>
      </c>
      <c r="AB332" s="27" t="inlineStr">
        <is>
          <t>SAAJ920228HDFNLR07</t>
        </is>
      </c>
      <c r="AC332" s="22" t="n">
        <v>33662</v>
      </c>
      <c r="AD332" s="22" t="n">
        <v>45777</v>
      </c>
      <c r="AE332" s="23" t="inlineStr">
        <is>
          <t>santillanjorgealonso92@gmail.com</t>
        </is>
      </c>
      <c r="AF332" s="27" t="inlineStr">
        <is>
          <t>00776609@red.unid.mx</t>
        </is>
      </c>
      <c r="AG332" s="27" t="n">
        <v>4200</v>
      </c>
      <c r="AH332" s="27" t="n">
        <v>10</v>
      </c>
      <c r="AI332" s="27" t="n">
        <v>0</v>
      </c>
      <c r="AJ332" s="27" t="n">
        <v>10</v>
      </c>
      <c r="AK332" s="27" t="n">
        <v>10</v>
      </c>
      <c r="AL332" s="27" t="n">
        <v>0</v>
      </c>
      <c r="AM332" s="27" t="inlineStr">
        <is>
          <t>13/01/2023 12:24:37 p. m.</t>
        </is>
      </c>
      <c r="AN332" s="27" t="n">
        <v>3</v>
      </c>
      <c r="AO332" s="27" t="n">
        <v>10</v>
      </c>
      <c r="AP332" s="27" t="inlineStr">
        <is>
          <t>3031.5</t>
        </is>
      </c>
      <c r="AQ332" s="27" t="n">
        <v>10</v>
      </c>
      <c r="AR332" s="27" t="inlineStr">
        <is>
          <t>3031.5</t>
        </is>
      </c>
      <c r="AS332" s="27" t="n">
        <v>10</v>
      </c>
      <c r="AT332" s="27" t="inlineStr">
        <is>
          <t>3031.5</t>
        </is>
      </c>
      <c r="AU332" s="27" t="n">
        <v>0</v>
      </c>
      <c r="AV332" s="27" t="n">
        <v>0</v>
      </c>
      <c r="AW332" s="27" t="n">
        <v>0</v>
      </c>
      <c r="AX332" s="27" t="n">
        <v>0</v>
      </c>
      <c r="AY332" s="27" t="n">
        <v>0</v>
      </c>
      <c r="AZ332" s="27" t="n">
        <v>0</v>
      </c>
      <c r="BA332" s="27" t="n">
        <v>1</v>
      </c>
      <c r="BB332" s="27" t="n"/>
      <c r="BC332" s="27" t="n"/>
      <c r="BD332" s="27" t="n">
        <v>18189</v>
      </c>
      <c r="BE332" s="27" t="n">
        <v>6063</v>
      </c>
      <c r="BF332" s="27" t="inlineStr">
        <is>
          <t>16370.1</t>
        </is>
      </c>
      <c r="BG332" s="27" t="inlineStr">
        <is>
          <t>5456.7</t>
        </is>
      </c>
      <c r="BH332" s="22" t="n">
        <v>45740</v>
      </c>
      <c r="BI332" s="27" t="n"/>
      <c r="BJ332" s="27" t="n"/>
      <c r="BK332" s="27" t="n"/>
      <c r="BL332" s="27" t="n"/>
      <c r="BM332" s="27" t="n"/>
      <c r="BN332" s="27" t="n"/>
      <c r="BO332" s="24" t="n"/>
      <c r="BP332" s="24" t="n"/>
      <c r="BQ332" s="24" t="n"/>
      <c r="BR332" s="24">
        <f>+VLOOKUP(C332,[1]CV2320!$A$5:$N$900,14,FALSE)</f>
        <v/>
      </c>
      <c r="BS332" s="24">
        <f>+VLOOKUP(C332,[1]CV2340!$A$5:$N$900,14,FALSE)</f>
        <v/>
      </c>
      <c r="BT332" s="24">
        <f>+VLOOKUP(C332,[1]CV2360!$A$5:$N$900,14,FALSE)</f>
        <v/>
      </c>
      <c r="BU332" s="24">
        <f>+VLOOKUP(C332,[1]CV2420!$A$5:$N$900,14,FALSE)</f>
        <v/>
      </c>
      <c r="BV332" s="24">
        <f>+VLOOKUP(C332,[1]CV2440!$A$5:$N$900,14,FALSE)</f>
        <v/>
      </c>
      <c r="BW332" s="24">
        <f>+VLOOKUP(C332,[1]CV2460!$A$5:$N$900,14,FALSE)</f>
        <v/>
      </c>
      <c r="BX332" s="24">
        <f>+VLOOKUP(C332,[1]CV2520!$A$5:$N$900,14,FALSE)</f>
        <v/>
      </c>
      <c r="BY332" s="24">
        <f>+VLOOKUP(C332,CV!$A$5:$N$896,14,FALSE)</f>
        <v/>
      </c>
      <c r="BZ332" s="24">
        <f>SUBTOTAL(9,BO332:BY332)</f>
        <v/>
      </c>
      <c r="CA332" s="27" t="n"/>
      <c r="CB332" s="27" t="n"/>
      <c r="CC332" s="27" t="n"/>
      <c r="CD332" s="27" t="n"/>
    </row>
    <row r="333">
      <c r="A333" s="19">
        <f>+C333</f>
        <v/>
      </c>
      <c r="B333" s="27">
        <f>+VLOOKUP(A333,'BASE 2540'!$A$2:$B$500,2,FALSE)</f>
        <v/>
      </c>
      <c r="C333" s="27" t="n">
        <v>797836</v>
      </c>
      <c r="D333" s="27" t="inlineStr">
        <is>
          <t>Barroso</t>
        </is>
      </c>
      <c r="E333" s="27" t="inlineStr">
        <is>
          <t>Barrera</t>
        </is>
      </c>
      <c r="F333" s="27" t="inlineStr">
        <is>
          <t xml:space="preserve">Braulio </t>
        </is>
      </c>
      <c r="G333" s="27">
        <f>+CONCATENATE(D333,"  ",E333," ",F333,)</f>
        <v/>
      </c>
      <c r="H333" s="27" t="inlineStr">
        <is>
          <t>AS</t>
        </is>
      </c>
      <c r="I333" s="27" t="n"/>
      <c r="J333" s="27" t="n">
        <v>1</v>
      </c>
      <c r="K333" s="27" t="inlineStr">
        <is>
          <t>Centro</t>
        </is>
      </c>
      <c r="L333" s="27" t="inlineStr">
        <is>
          <t>CHU</t>
        </is>
      </c>
      <c r="M333" s="27" t="n"/>
      <c r="N333" s="27" t="n"/>
      <c r="O333" s="27" t="n"/>
      <c r="P333" s="27" t="inlineStr">
        <is>
          <t>LIC-EDFI-18</t>
        </is>
      </c>
      <c r="Q333" s="27" t="inlineStr">
        <is>
          <t>LI</t>
        </is>
      </c>
      <c r="R333" s="27" t="inlineStr">
        <is>
          <t>2L25</t>
        </is>
      </c>
      <c r="S333" s="27" t="inlineStr">
        <is>
          <t>M</t>
        </is>
      </c>
      <c r="T333" s="27" t="inlineStr">
        <is>
          <t>RI</t>
        </is>
      </c>
      <c r="U333" s="27" t="inlineStr">
        <is>
          <t>-</t>
        </is>
      </c>
      <c r="V333" s="27" t="inlineStr">
        <is>
          <t>23-APR-25 00:00:00</t>
        </is>
      </c>
      <c r="W333" s="27" t="n">
        <v>202360</v>
      </c>
      <c r="X333" s="27" t="inlineStr">
        <is>
          <t>Matutino</t>
        </is>
      </c>
      <c r="Y333" s="27" t="inlineStr">
        <is>
          <t xml:space="preserve"> No especificada</t>
        </is>
      </c>
      <c r="Z333" s="27" t="n"/>
      <c r="AA333" s="27" t="n">
        <v>-5541365511</v>
      </c>
      <c r="AB333" s="27" t="inlineStr">
        <is>
          <t>BABB030305HDFRRRA1</t>
        </is>
      </c>
      <c r="AC333" s="22" t="n">
        <v>37685</v>
      </c>
      <c r="AD333" s="22" t="n">
        <v>45754</v>
      </c>
      <c r="AE333" s="23" t="inlineStr">
        <is>
          <t>brauliobarrera2003@gmail.com</t>
        </is>
      </c>
      <c r="AF333" s="27" t="inlineStr">
        <is>
          <t>00797836@red.unid.mx</t>
        </is>
      </c>
      <c r="AG333" s="27" t="n">
        <v>10320</v>
      </c>
      <c r="AH333" s="27" t="n">
        <v>40</v>
      </c>
      <c r="AI333" s="27" t="n">
        <v>0</v>
      </c>
      <c r="AJ333" s="27" t="n">
        <v>40</v>
      </c>
      <c r="AK333" s="27" t="n">
        <v>40</v>
      </c>
      <c r="AL333" s="27" t="n">
        <v>0</v>
      </c>
      <c r="AM333" s="27" t="inlineStr">
        <is>
          <t>07/06/2023 01:43:26 p. m.</t>
        </is>
      </c>
      <c r="AN333" s="27" t="n">
        <v>3</v>
      </c>
      <c r="AO333" s="27" t="n">
        <v>40</v>
      </c>
      <c r="AP333" s="27" t="inlineStr">
        <is>
          <t>2449.35</t>
        </is>
      </c>
      <c r="AQ333" s="27" t="n">
        <v>40</v>
      </c>
      <c r="AR333" s="27" t="inlineStr">
        <is>
          <t>2449.35</t>
        </is>
      </c>
      <c r="AS333" s="27" t="n">
        <v>40</v>
      </c>
      <c r="AT333" s="27" t="inlineStr">
        <is>
          <t>2449.35</t>
        </is>
      </c>
      <c r="AU333" s="27" t="n">
        <v>0</v>
      </c>
      <c r="AV333" s="27" t="n">
        <v>0</v>
      </c>
      <c r="AW333" s="27" t="n">
        <v>0</v>
      </c>
      <c r="AX333" s="27" t="n">
        <v>0</v>
      </c>
      <c r="AY333" s="27" t="n">
        <v>0</v>
      </c>
      <c r="AZ333" s="27" t="n">
        <v>0</v>
      </c>
      <c r="BA333" s="27" t="n">
        <v>5</v>
      </c>
      <c r="BB333" s="27" t="n"/>
      <c r="BC333" s="27" t="n"/>
      <c r="BD333" s="27" t="n">
        <v>16329</v>
      </c>
      <c r="BE333" s="27" t="n">
        <v>5443</v>
      </c>
      <c r="BF333" s="27" t="inlineStr">
        <is>
          <t>9797.4</t>
        </is>
      </c>
      <c r="BG333" s="27" t="inlineStr">
        <is>
          <t>3265.8</t>
        </is>
      </c>
      <c r="BH333" s="22" t="n">
        <v>45754</v>
      </c>
      <c r="BI333" s="27" t="n"/>
      <c r="BJ333" s="27" t="n"/>
      <c r="BK333" s="27" t="n"/>
      <c r="BL333" s="27" t="n"/>
      <c r="BM333" s="27" t="n"/>
      <c r="BN333" s="27" t="n"/>
      <c r="BO333" s="24" t="n"/>
      <c r="BP333" s="24" t="n"/>
      <c r="BQ333" s="24" t="n"/>
      <c r="BR333" s="24" t="n"/>
      <c r="BS333" s="24" t="n"/>
      <c r="BT333" s="24">
        <f>+VLOOKUP(C333,[1]CV2360!$A$5:$N$900,14,FALSE)</f>
        <v/>
      </c>
      <c r="BU333" s="24">
        <f>+VLOOKUP(C333,[1]CV2420!$A$5:$N$900,14,FALSE)</f>
        <v/>
      </c>
      <c r="BV333" s="24">
        <f>+VLOOKUP(C333,[1]CV2440!$A$5:$N$900,14,FALSE)</f>
        <v/>
      </c>
      <c r="BW333" s="24">
        <f>+VLOOKUP(C333,[1]CV2460!$A$5:$N$900,14,FALSE)</f>
        <v/>
      </c>
      <c r="BX333" s="24">
        <f>+VLOOKUP(C333,[1]CV2520!$A$5:$N$900,14,FALSE)</f>
        <v/>
      </c>
      <c r="BY333" s="24">
        <f>+VLOOKUP(C333,CV!$A$5:$N$896,14,FALSE)</f>
        <v/>
      </c>
      <c r="BZ333" s="24">
        <f>SUBTOTAL(9,BO333:BY333)</f>
        <v/>
      </c>
      <c r="CA333" s="27" t="n"/>
      <c r="CB333" s="27" t="n"/>
      <c r="CC333" s="27" t="n"/>
      <c r="CD333" s="27" t="n"/>
    </row>
    <row r="334">
      <c r="A334" s="19">
        <f>+C334</f>
        <v/>
      </c>
      <c r="B334" s="27">
        <f>+VLOOKUP(A334,'BASE 2540'!$A$2:$B$500,2,FALSE)</f>
        <v/>
      </c>
      <c r="C334" s="27" t="n">
        <v>801475</v>
      </c>
      <c r="D334" s="27" t="inlineStr">
        <is>
          <t>Castañeda</t>
        </is>
      </c>
      <c r="E334" s="27" t="inlineStr">
        <is>
          <t>Peralta</t>
        </is>
      </c>
      <c r="F334" s="27" t="inlineStr">
        <is>
          <t>Victor Jafet</t>
        </is>
      </c>
      <c r="G334" s="27">
        <f>+CONCATENATE(D334,"  ",E334," ",F334,)</f>
        <v/>
      </c>
      <c r="H334" s="27" t="inlineStr">
        <is>
          <t>AS</t>
        </is>
      </c>
      <c r="I334" s="27" t="n"/>
      <c r="J334" s="27" t="n">
        <v>1</v>
      </c>
      <c r="K334" s="27" t="inlineStr">
        <is>
          <t>Centro</t>
        </is>
      </c>
      <c r="L334" s="27" t="inlineStr">
        <is>
          <t>CHU</t>
        </is>
      </c>
      <c r="M334" s="27" t="n"/>
      <c r="N334" s="27" t="n"/>
      <c r="O334" s="27" t="n"/>
      <c r="P334" s="27" t="inlineStr">
        <is>
          <t>LIC-EDFI-18</t>
        </is>
      </c>
      <c r="Q334" s="27" t="inlineStr">
        <is>
          <t>LI</t>
        </is>
      </c>
      <c r="R334" s="27" t="inlineStr">
        <is>
          <t>2L25</t>
        </is>
      </c>
      <c r="S334" s="27" t="inlineStr">
        <is>
          <t>M</t>
        </is>
      </c>
      <c r="T334" s="27" t="inlineStr">
        <is>
          <t>RI</t>
        </is>
      </c>
      <c r="U334" s="27" t="inlineStr">
        <is>
          <t>-</t>
        </is>
      </c>
      <c r="V334" s="27" t="inlineStr">
        <is>
          <t>21-APR-25 00:00:00</t>
        </is>
      </c>
      <c r="W334" s="27" t="n">
        <v>202360</v>
      </c>
      <c r="X334" s="27" t="inlineStr">
        <is>
          <t>Matutino</t>
        </is>
      </c>
      <c r="Y334" s="27" t="inlineStr">
        <is>
          <t xml:space="preserve"> No especificada</t>
        </is>
      </c>
      <c r="Z334" s="27" t="n"/>
      <c r="AA334" s="27" t="n">
        <v>-7775706613</v>
      </c>
      <c r="AB334" s="27" t="inlineStr">
        <is>
          <t>CAPV051223HMSSRCA5</t>
        </is>
      </c>
      <c r="AC334" s="22" t="n">
        <v>38709</v>
      </c>
      <c r="AD334" s="22" t="n">
        <v>45798</v>
      </c>
      <c r="AE334" s="23" t="inlineStr">
        <is>
          <t>victorpp231223@gmail.com</t>
        </is>
      </c>
      <c r="AF334" s="27" t="inlineStr">
        <is>
          <t>00801475@red.unid.mx</t>
        </is>
      </c>
      <c r="AG334" s="27" t="n">
        <v>6800</v>
      </c>
      <c r="AH334" s="27" t="n">
        <v>10</v>
      </c>
      <c r="AI334" s="27" t="n">
        <v>0</v>
      </c>
      <c r="AJ334" s="27" t="n">
        <v>10</v>
      </c>
      <c r="AK334" s="27" t="n">
        <v>10</v>
      </c>
      <c r="AL334" s="27" t="n">
        <v>0</v>
      </c>
      <c r="AM334" s="27" t="inlineStr">
        <is>
          <t>04/07/2023 03:53:27 p. m.</t>
        </is>
      </c>
      <c r="AN334" s="27" t="n">
        <v>3</v>
      </c>
      <c r="AO334" s="27" t="n">
        <v>10</v>
      </c>
      <c r="AP334" s="27" t="inlineStr">
        <is>
          <t>544.3</t>
        </is>
      </c>
      <c r="AQ334" s="27" t="n">
        <v>10</v>
      </c>
      <c r="AR334" s="27" t="inlineStr">
        <is>
          <t>544.3</t>
        </is>
      </c>
      <c r="AS334" s="27" t="n">
        <v>10</v>
      </c>
      <c r="AT334" s="27" t="inlineStr">
        <is>
          <t>544.3</t>
        </is>
      </c>
      <c r="AU334" s="27" t="n">
        <v>0</v>
      </c>
      <c r="AV334" s="27" t="n">
        <v>0</v>
      </c>
      <c r="AW334" s="27" t="n">
        <v>0</v>
      </c>
      <c r="AX334" s="27" t="n">
        <v>0</v>
      </c>
      <c r="AY334" s="27" t="n">
        <v>0</v>
      </c>
      <c r="AZ334" s="27" t="n">
        <v>0</v>
      </c>
      <c r="BA334" s="27" t="n">
        <v>5</v>
      </c>
      <c r="BB334" s="27" t="n"/>
      <c r="BC334" s="27" t="n"/>
      <c r="BD334" s="27" t="n">
        <v>16329</v>
      </c>
      <c r="BE334" s="27" t="n">
        <v>5443</v>
      </c>
      <c r="BF334" s="27" t="inlineStr">
        <is>
          <t>14696.1</t>
        </is>
      </c>
      <c r="BG334" s="27" t="inlineStr">
        <is>
          <t>4898.7</t>
        </is>
      </c>
      <c r="BH334" s="22" t="n">
        <v>45747</v>
      </c>
      <c r="BI334" s="27" t="n"/>
      <c r="BJ334" s="27" t="n"/>
      <c r="BK334" s="27" t="n"/>
      <c r="BL334" s="27" t="n"/>
      <c r="BM334" s="27" t="n"/>
      <c r="BN334" s="27" t="n"/>
      <c r="BO334" s="24" t="n"/>
      <c r="BP334" s="24" t="n"/>
      <c r="BQ334" s="24" t="n"/>
      <c r="BR334" s="24" t="n"/>
      <c r="BS334" s="24" t="n"/>
      <c r="BT334" s="24">
        <f>+VLOOKUP(C334,[1]CV2360!$A$5:$N$900,14,FALSE)</f>
        <v/>
      </c>
      <c r="BU334" s="24">
        <f>+VLOOKUP(C334,[1]CV2420!$A$5:$N$900,14,FALSE)</f>
        <v/>
      </c>
      <c r="BV334" s="24">
        <f>+VLOOKUP(C334,[1]CV2440!$A$5:$N$900,14,FALSE)</f>
        <v/>
      </c>
      <c r="BW334" s="24">
        <f>+VLOOKUP(C334,[1]CV2460!$A$5:$N$900,14,FALSE)</f>
        <v/>
      </c>
      <c r="BX334" s="24">
        <f>+VLOOKUP(C334,[1]CV2520!$A$5:$N$900,14,FALSE)</f>
        <v/>
      </c>
      <c r="BY334" s="24">
        <f>+VLOOKUP(C334,CV!$A$5:$N$896,14,FALSE)</f>
        <v/>
      </c>
      <c r="BZ334" s="24">
        <f>SUBTOTAL(9,BO334:BY334)</f>
        <v/>
      </c>
      <c r="CA334" s="27" t="n"/>
      <c r="CB334" s="27" t="n"/>
      <c r="CC334" s="27" t="n"/>
      <c r="CD334" s="27" t="n"/>
    </row>
    <row r="335">
      <c r="A335" s="19">
        <f>+C335</f>
        <v/>
      </c>
      <c r="B335" s="27">
        <f>+VLOOKUP(A335,'BASE 2540'!$A$2:$B$500,2,FALSE)</f>
        <v/>
      </c>
      <c r="C335" s="27" t="n">
        <v>802673</v>
      </c>
      <c r="D335" s="27" t="inlineStr">
        <is>
          <t>Garcia</t>
        </is>
      </c>
      <c r="E335" s="27" t="inlineStr">
        <is>
          <t>Lugo</t>
        </is>
      </c>
      <c r="F335" s="27" t="inlineStr">
        <is>
          <t>Jenifer Monserrat</t>
        </is>
      </c>
      <c r="G335" s="27">
        <f>+CONCATENATE(D335,"  ",E335," ",F335,)</f>
        <v/>
      </c>
      <c r="H335" s="27" t="inlineStr">
        <is>
          <t>AS</t>
        </is>
      </c>
      <c r="I335" s="27" t="n"/>
      <c r="J335" s="27" t="n">
        <v>1</v>
      </c>
      <c r="K335" s="27" t="inlineStr">
        <is>
          <t>Centro</t>
        </is>
      </c>
      <c r="L335" s="27" t="inlineStr">
        <is>
          <t>CHU</t>
        </is>
      </c>
      <c r="M335" s="27" t="n"/>
      <c r="N335" s="27" t="n"/>
      <c r="O335" s="27" t="n"/>
      <c r="P335" s="27" t="inlineStr">
        <is>
          <t>LIC-EDFI-18</t>
        </is>
      </c>
      <c r="Q335" s="27" t="inlineStr">
        <is>
          <t>LI</t>
        </is>
      </c>
      <c r="R335" s="27" t="inlineStr">
        <is>
          <t>2L25</t>
        </is>
      </c>
      <c r="S335" s="27" t="inlineStr">
        <is>
          <t>F</t>
        </is>
      </c>
      <c r="T335" s="27" t="inlineStr">
        <is>
          <t>RI</t>
        </is>
      </c>
      <c r="U335" s="27" t="inlineStr">
        <is>
          <t>-</t>
        </is>
      </c>
      <c r="V335" s="27" t="inlineStr">
        <is>
          <t>22-APR-25 00:00:00</t>
        </is>
      </c>
      <c r="W335" s="27" t="n">
        <v>202360</v>
      </c>
      <c r="X335" s="27" t="inlineStr">
        <is>
          <t>Matutino</t>
        </is>
      </c>
      <c r="Y335" s="27" t="inlineStr">
        <is>
          <t xml:space="preserve"> No especificada</t>
        </is>
      </c>
      <c r="Z335" s="27" t="n"/>
      <c r="AA335" s="27" t="n">
        <v>-5536562121</v>
      </c>
      <c r="AB335" s="27" t="inlineStr">
        <is>
          <t>GALJ950325MDFRGN02</t>
        </is>
      </c>
      <c r="AC335" s="22" t="n">
        <v>34783</v>
      </c>
      <c r="AD335" s="22" t="n">
        <v>45747</v>
      </c>
      <c r="AE335" s="23" t="inlineStr">
        <is>
          <t>JENIFERMONSERRATG@GMAIL.COM</t>
        </is>
      </c>
      <c r="AF335" s="27" t="inlineStr">
        <is>
          <t>00802673@red.unid.mx</t>
        </is>
      </c>
      <c r="AG335" s="27" t="n">
        <v>16020</v>
      </c>
      <c r="AH335" s="27" t="n">
        <v>60</v>
      </c>
      <c r="AI335" s="27" t="n">
        <v>0</v>
      </c>
      <c r="AJ335" s="27" t="n">
        <v>60</v>
      </c>
      <c r="AK335" s="27" t="n">
        <v>60</v>
      </c>
      <c r="AL335" s="27" t="n">
        <v>0</v>
      </c>
      <c r="AM335" s="27" t="inlineStr">
        <is>
          <t>10/07/2023 08:13:28 p. m.</t>
        </is>
      </c>
      <c r="AN335" s="27" t="n">
        <v>3</v>
      </c>
      <c r="AO335" s="27" t="n">
        <v>60</v>
      </c>
      <c r="AP335" s="27" t="n">
        <v>0</v>
      </c>
      <c r="AQ335" s="27" t="n">
        <v>60</v>
      </c>
      <c r="AR335" s="27" t="n">
        <v>0</v>
      </c>
      <c r="AS335" s="27" t="n">
        <v>60</v>
      </c>
      <c r="AT335" s="27" t="n">
        <v>0</v>
      </c>
      <c r="AU335" s="27" t="n">
        <v>0</v>
      </c>
      <c r="AV335" s="27" t="n">
        <v>0</v>
      </c>
      <c r="AW335" s="27" t="n">
        <v>0</v>
      </c>
      <c r="AX335" s="27" t="n">
        <v>0</v>
      </c>
      <c r="AY335" s="27" t="n">
        <v>0</v>
      </c>
      <c r="AZ335" s="27" t="n">
        <v>0</v>
      </c>
      <c r="BA335" s="27" t="n">
        <v>7</v>
      </c>
      <c r="BB335" s="27" t="n"/>
      <c r="BC335" s="27" t="n"/>
      <c r="BD335" s="27" t="n">
        <v>19002</v>
      </c>
      <c r="BE335" s="27" t="n">
        <v>5715</v>
      </c>
      <c r="BF335" s="27" t="inlineStr">
        <is>
          <t>7600.8</t>
        </is>
      </c>
      <c r="BG335" s="27" t="n">
        <v>2286</v>
      </c>
      <c r="BH335" s="22" t="n">
        <v>45747</v>
      </c>
      <c r="BI335" s="27" t="n"/>
      <c r="BJ335" s="27" t="n"/>
      <c r="BK335" s="27" t="n"/>
      <c r="BL335" s="27" t="n"/>
      <c r="BM335" s="27" t="n"/>
      <c r="BN335" s="27" t="n"/>
      <c r="BO335" s="24" t="n"/>
      <c r="BP335" s="24" t="n"/>
      <c r="BQ335" s="24" t="n"/>
      <c r="BR335" s="24" t="n"/>
      <c r="BS335" s="24" t="n"/>
      <c r="BT335" s="24">
        <f>+VLOOKUP(C335,[1]CV2360!$A$5:$N$900,14,FALSE)</f>
        <v/>
      </c>
      <c r="BU335" s="24">
        <f>+VLOOKUP(C335,[1]CV2420!$A$5:$N$900,14,FALSE)</f>
        <v/>
      </c>
      <c r="BV335" s="24">
        <f>+VLOOKUP(C335,[1]CV2440!$A$5:$N$900,14,FALSE)</f>
        <v/>
      </c>
      <c r="BW335" s="24">
        <f>+VLOOKUP(C335,[1]CV2460!$A$5:$N$900,14,FALSE)</f>
        <v/>
      </c>
      <c r="BX335" s="24">
        <f>+VLOOKUP(C335,[1]CV2520!$A$5:$N$900,14,FALSE)</f>
        <v/>
      </c>
      <c r="BY335" s="24">
        <f>+VLOOKUP(C335,CV!$A$5:$N$896,14,FALSE)</f>
        <v/>
      </c>
      <c r="BZ335" s="24">
        <f>SUBTOTAL(9,BO335:BY335)</f>
        <v/>
      </c>
      <c r="CA335" s="27" t="n"/>
      <c r="CB335" s="27" t="n"/>
      <c r="CC335" s="27" t="n"/>
      <c r="CD335" s="27" t="n"/>
    </row>
    <row r="336">
      <c r="A336" s="19">
        <f>+C336</f>
        <v/>
      </c>
      <c r="B336" s="27">
        <f>+VLOOKUP(A336,'BASE 2540'!$A$2:$B$500,2,FALSE)</f>
        <v/>
      </c>
      <c r="C336" s="27" t="n">
        <v>805477</v>
      </c>
      <c r="D336" s="27" t="inlineStr">
        <is>
          <t>Sánchez</t>
        </is>
      </c>
      <c r="E336" s="27" t="inlineStr">
        <is>
          <t>Carbajal</t>
        </is>
      </c>
      <c r="F336" s="27" t="inlineStr">
        <is>
          <t>Naomi Fernanda</t>
        </is>
      </c>
      <c r="G336" s="27">
        <f>+CONCATENATE(D336,"  ",E336," ",F336,)</f>
        <v/>
      </c>
      <c r="H336" s="27" t="inlineStr">
        <is>
          <t>AS</t>
        </is>
      </c>
      <c r="I336" s="27" t="n"/>
      <c r="J336" s="27" t="n">
        <v>1</v>
      </c>
      <c r="K336" s="27" t="inlineStr">
        <is>
          <t>Centro</t>
        </is>
      </c>
      <c r="L336" s="27" t="inlineStr">
        <is>
          <t>CHU</t>
        </is>
      </c>
      <c r="M336" s="27" t="n"/>
      <c r="N336" s="27" t="n"/>
      <c r="O336" s="27" t="n"/>
      <c r="P336" s="27" t="inlineStr">
        <is>
          <t>LIC-EDFI-18</t>
        </is>
      </c>
      <c r="Q336" s="27" t="inlineStr">
        <is>
          <t>LI</t>
        </is>
      </c>
      <c r="R336" s="27" t="inlineStr">
        <is>
          <t>2L25</t>
        </is>
      </c>
      <c r="S336" s="27" t="inlineStr">
        <is>
          <t>F</t>
        </is>
      </c>
      <c r="T336" s="27" t="inlineStr">
        <is>
          <t>RI</t>
        </is>
      </c>
      <c r="U336" s="27" t="inlineStr">
        <is>
          <t>-</t>
        </is>
      </c>
      <c r="V336" s="27" t="inlineStr">
        <is>
          <t>22-APR-25 00:00:00</t>
        </is>
      </c>
      <c r="W336" s="27" t="n">
        <v>202360</v>
      </c>
      <c r="X336" s="27" t="inlineStr">
        <is>
          <t>Sabatino</t>
        </is>
      </c>
      <c r="Y336" s="27" t="inlineStr">
        <is>
          <t xml:space="preserve"> No especificada</t>
        </is>
      </c>
      <c r="Z336" s="27" t="n"/>
      <c r="AA336" s="27" t="n">
        <v>-5614669901</v>
      </c>
      <c r="AB336" s="27" t="inlineStr">
        <is>
          <t>SACN050409MDFNRMA1</t>
        </is>
      </c>
      <c r="AC336" s="22" t="n">
        <v>38447</v>
      </c>
      <c r="AD336" s="22" t="n">
        <v>45782</v>
      </c>
      <c r="AE336" s="23" t="inlineStr">
        <is>
          <t>naomisanchezfernanda@gmail.com</t>
        </is>
      </c>
      <c r="AF336" s="27" t="inlineStr">
        <is>
          <t>00805477@red.unid.mx</t>
        </is>
      </c>
      <c r="AG336" s="27" t="n">
        <v>4010</v>
      </c>
      <c r="AH336" s="27" t="n">
        <v>45</v>
      </c>
      <c r="AI336" s="27" t="n">
        <v>0</v>
      </c>
      <c r="AJ336" s="27" t="n">
        <v>45</v>
      </c>
      <c r="AK336" s="27" t="n">
        <v>45</v>
      </c>
      <c r="AL336" s="27" t="n">
        <v>0</v>
      </c>
      <c r="AM336" s="27" t="inlineStr">
        <is>
          <t>25/07/2023 03:13:23 p. m.</t>
        </is>
      </c>
      <c r="AN336" s="27" t="n">
        <v>3</v>
      </c>
      <c r="AO336" s="27" t="n">
        <v>45</v>
      </c>
      <c r="AP336" s="27" t="inlineStr">
        <is>
          <t>2449.35</t>
        </is>
      </c>
      <c r="AQ336" s="27" t="n">
        <v>45</v>
      </c>
      <c r="AR336" s="27" t="inlineStr">
        <is>
          <t>2449.35</t>
        </is>
      </c>
      <c r="AS336" s="27" t="n">
        <v>45</v>
      </c>
      <c r="AT336" s="27" t="inlineStr">
        <is>
          <t>2449.35</t>
        </is>
      </c>
      <c r="AU336" s="27" t="n">
        <v>0</v>
      </c>
      <c r="AV336" s="27" t="n">
        <v>0</v>
      </c>
      <c r="AW336" s="27" t="n">
        <v>0</v>
      </c>
      <c r="AX336" s="27" t="n">
        <v>0</v>
      </c>
      <c r="AY336" s="27" t="n">
        <v>0</v>
      </c>
      <c r="AZ336" s="27" t="n">
        <v>0</v>
      </c>
      <c r="BA336" s="27" t="n">
        <v>5</v>
      </c>
      <c r="BB336" s="27" t="n"/>
      <c r="BC336" s="27" t="n"/>
      <c r="BD336" s="27" t="n">
        <v>16329</v>
      </c>
      <c r="BE336" s="27" t="n">
        <v>5443</v>
      </c>
      <c r="BF336" s="27" t="inlineStr">
        <is>
          <t>8980.95</t>
        </is>
      </c>
      <c r="BG336" s="27" t="inlineStr">
        <is>
          <t>2993.65</t>
        </is>
      </c>
      <c r="BH336" s="22" t="n">
        <v>45744</v>
      </c>
      <c r="BI336" s="27" t="n"/>
      <c r="BJ336" s="27" t="n"/>
      <c r="BK336" s="27" t="n"/>
      <c r="BL336" s="27" t="n"/>
      <c r="BM336" s="27" t="n"/>
      <c r="BN336" s="27" t="n"/>
      <c r="BO336" s="24" t="n"/>
      <c r="BP336" s="24" t="n"/>
      <c r="BQ336" s="24" t="n"/>
      <c r="BR336" s="24" t="n"/>
      <c r="BS336" s="24" t="n"/>
      <c r="BT336" s="24">
        <f>+VLOOKUP(C336,[1]CV2360!$A$5:$N$900,14,FALSE)</f>
        <v/>
      </c>
      <c r="BU336" s="24">
        <f>+VLOOKUP(C336,[1]CV2420!$A$5:$N$900,14,FALSE)</f>
        <v/>
      </c>
      <c r="BV336" s="24">
        <f>+VLOOKUP(C336,[1]CV2440!$A$5:$N$900,14,FALSE)</f>
        <v/>
      </c>
      <c r="BW336" s="24">
        <f>+VLOOKUP(C336,[1]CV2460!$A$5:$N$900,14,FALSE)</f>
        <v/>
      </c>
      <c r="BX336" s="24">
        <f>+VLOOKUP(C336,[1]CV2520!$A$5:$N$900,14,FALSE)</f>
        <v/>
      </c>
      <c r="BY336" s="24">
        <f>+VLOOKUP(C336,CV!$A$5:$N$896,14,FALSE)</f>
        <v/>
      </c>
      <c r="BZ336" s="24">
        <f>SUBTOTAL(9,BO336:BY336)</f>
        <v/>
      </c>
      <c r="CA336" s="27" t="n"/>
      <c r="CB336" s="27" t="n"/>
      <c r="CC336" s="27" t="n"/>
      <c r="CD336" s="27" t="n"/>
    </row>
    <row r="337">
      <c r="A337" s="19">
        <f>+C337</f>
        <v/>
      </c>
      <c r="B337" s="27">
        <f>+VLOOKUP(A337,'BASE 2540'!$A$2:$B$500,2,FALSE)</f>
        <v/>
      </c>
      <c r="C337" s="27" t="n">
        <v>807531</v>
      </c>
      <c r="D337" s="27" t="inlineStr">
        <is>
          <t>Machorro</t>
        </is>
      </c>
      <c r="E337" s="27" t="inlineStr">
        <is>
          <t>Domínguez</t>
        </is>
      </c>
      <c r="F337" s="27" t="inlineStr">
        <is>
          <t xml:space="preserve">Carlos </t>
        </is>
      </c>
      <c r="G337" s="27">
        <f>+CONCATENATE(D337,"  ",E337," ",F337,)</f>
        <v/>
      </c>
      <c r="H337" s="27" t="inlineStr">
        <is>
          <t>AS</t>
        </is>
      </c>
      <c r="I337" s="27" t="n"/>
      <c r="J337" s="27" t="n">
        <v>1</v>
      </c>
      <c r="K337" s="27" t="inlineStr">
        <is>
          <t>Centro</t>
        </is>
      </c>
      <c r="L337" s="27" t="inlineStr">
        <is>
          <t>CHU</t>
        </is>
      </c>
      <c r="M337" s="27" t="n"/>
      <c r="N337" s="27" t="n"/>
      <c r="O337" s="27" t="n"/>
      <c r="P337" s="27" t="inlineStr">
        <is>
          <t>LIC-EDFI-18</t>
        </is>
      </c>
      <c r="Q337" s="27" t="inlineStr">
        <is>
          <t>LI</t>
        </is>
      </c>
      <c r="R337" s="27" t="inlineStr">
        <is>
          <t>2L25</t>
        </is>
      </c>
      <c r="S337" s="27" t="inlineStr">
        <is>
          <t>M</t>
        </is>
      </c>
      <c r="T337" s="27" t="inlineStr">
        <is>
          <t>RI</t>
        </is>
      </c>
      <c r="U337" s="27" t="inlineStr">
        <is>
          <t>-</t>
        </is>
      </c>
      <c r="V337" s="27" t="inlineStr">
        <is>
          <t>21-APR-25 00:00:00</t>
        </is>
      </c>
      <c r="W337" s="27" t="n">
        <v>202360</v>
      </c>
      <c r="X337" s="27" t="inlineStr">
        <is>
          <t>Matutino</t>
        </is>
      </c>
      <c r="Y337" s="27" t="inlineStr">
        <is>
          <t xml:space="preserve"> No especificada</t>
        </is>
      </c>
      <c r="Z337" s="27" t="n"/>
      <c r="AA337" s="27" t="n">
        <v>-5639713038</v>
      </c>
      <c r="AB337" s="27" t="inlineStr">
        <is>
          <t>MADC040714HMCCMRA7</t>
        </is>
      </c>
      <c r="AC337" s="22" t="n">
        <v>38182</v>
      </c>
      <c r="AD337" s="22" t="n">
        <v>45747</v>
      </c>
      <c r="AE337" s="23" t="inlineStr">
        <is>
          <t>carlosazul8080@gmail.com</t>
        </is>
      </c>
      <c r="AF337" s="27" t="inlineStr">
        <is>
          <t>00807531@red.unid.mx</t>
        </is>
      </c>
      <c r="AG337" s="27" t="n">
        <v>52760</v>
      </c>
      <c r="AH337" s="27" t="n">
        <v>10</v>
      </c>
      <c r="AI337" s="27" t="n">
        <v>0</v>
      </c>
      <c r="AJ337" s="27" t="n">
        <v>10</v>
      </c>
      <c r="AK337" s="27" t="n">
        <v>10</v>
      </c>
      <c r="AL337" s="27" t="n">
        <v>0</v>
      </c>
      <c r="AM337" s="27" t="inlineStr">
        <is>
          <t>04/08/2023 02:34:34 p. m.</t>
        </is>
      </c>
      <c r="AN337" s="27" t="n">
        <v>3</v>
      </c>
      <c r="AO337" s="27" t="n">
        <v>10</v>
      </c>
      <c r="AP337" s="27" t="inlineStr">
        <is>
          <t>2177.2</t>
        </is>
      </c>
      <c r="AQ337" s="27" t="n">
        <v>10</v>
      </c>
      <c r="AR337" s="27" t="inlineStr">
        <is>
          <t>2177.2</t>
        </is>
      </c>
      <c r="AS337" s="27" t="n">
        <v>10</v>
      </c>
      <c r="AT337" s="27" t="inlineStr">
        <is>
          <t>2177.2</t>
        </is>
      </c>
      <c r="AU337" s="27" t="n">
        <v>0</v>
      </c>
      <c r="AV337" s="27" t="n">
        <v>0</v>
      </c>
      <c r="AW337" s="27" t="n">
        <v>0</v>
      </c>
      <c r="AX337" s="27" t="n">
        <v>0</v>
      </c>
      <c r="AY337" s="27" t="n">
        <v>0</v>
      </c>
      <c r="AZ337" s="27" t="n">
        <v>0</v>
      </c>
      <c r="BA337" s="27" t="n">
        <v>5</v>
      </c>
      <c r="BB337" s="27" t="n"/>
      <c r="BC337" s="27" t="n"/>
      <c r="BD337" s="27" t="n">
        <v>16329</v>
      </c>
      <c r="BE337" s="27" t="n">
        <v>5443</v>
      </c>
      <c r="BF337" s="27" t="inlineStr">
        <is>
          <t>14696.1</t>
        </is>
      </c>
      <c r="BG337" s="27" t="inlineStr">
        <is>
          <t>4898.7</t>
        </is>
      </c>
      <c r="BH337" s="22" t="n">
        <v>45747</v>
      </c>
      <c r="BI337" s="27" t="n"/>
      <c r="BJ337" s="27" t="n"/>
      <c r="BK337" s="27" t="n"/>
      <c r="BL337" s="27" t="n"/>
      <c r="BM337" s="27" t="n"/>
      <c r="BN337" s="27" t="n"/>
      <c r="BO337" s="24" t="n"/>
      <c r="BP337" s="24" t="n"/>
      <c r="BQ337" s="24" t="n"/>
      <c r="BR337" s="24" t="n"/>
      <c r="BS337" s="24" t="n"/>
      <c r="BT337" s="24">
        <f>+VLOOKUP(C337,[1]CV2360!$A$5:$N$900,14,FALSE)</f>
        <v/>
      </c>
      <c r="BU337" s="24">
        <f>+VLOOKUP(C337,[1]CV2420!$A$5:$N$900,14,FALSE)</f>
        <v/>
      </c>
      <c r="BV337" s="24">
        <f>+VLOOKUP(C337,[1]CV2440!$A$5:$N$900,14,FALSE)</f>
        <v/>
      </c>
      <c r="BW337" s="24">
        <f>+VLOOKUP(C337,[1]CV2460!$A$5:$N$900,14,FALSE)</f>
        <v/>
      </c>
      <c r="BX337" s="24">
        <f>+VLOOKUP(C337,[1]CV2520!$A$5:$N$900,14,FALSE)</f>
        <v/>
      </c>
      <c r="BY337" s="24">
        <f>+VLOOKUP(C337,CV!$A$5:$N$896,14,FALSE)</f>
        <v/>
      </c>
      <c r="BZ337" s="24">
        <f>SUBTOTAL(9,BO337:BY337)</f>
        <v/>
      </c>
      <c r="CA337" s="27" t="n"/>
      <c r="CB337" s="27" t="n"/>
      <c r="CC337" s="27" t="n"/>
      <c r="CD337" s="27" t="n"/>
    </row>
    <row r="338">
      <c r="A338" s="19">
        <f>+C338</f>
        <v/>
      </c>
      <c r="B338" s="27">
        <f>+VLOOKUP(A338,'BASE 2540'!$A$2:$B$500,2,FALSE)</f>
        <v/>
      </c>
      <c r="C338" s="27" t="n">
        <v>807802</v>
      </c>
      <c r="D338" s="27" t="inlineStr">
        <is>
          <t>Gonzalez</t>
        </is>
      </c>
      <c r="E338" s="27" t="inlineStr">
        <is>
          <t>Vazquez</t>
        </is>
      </c>
      <c r="F338" s="27" t="inlineStr">
        <is>
          <t xml:space="preserve">Hugo </t>
        </is>
      </c>
      <c r="G338" s="27">
        <f>+CONCATENATE(D338,"  ",E338," ",F338,)</f>
        <v/>
      </c>
      <c r="H338" s="27" t="inlineStr">
        <is>
          <t>AS</t>
        </is>
      </c>
      <c r="I338" s="27" t="n"/>
      <c r="J338" s="27" t="n">
        <v>1</v>
      </c>
      <c r="K338" s="27" t="inlineStr">
        <is>
          <t>Centro</t>
        </is>
      </c>
      <c r="L338" s="27" t="inlineStr">
        <is>
          <t>CHU</t>
        </is>
      </c>
      <c r="M338" s="27" t="n"/>
      <c r="N338" s="27" t="n"/>
      <c r="O338" s="27" t="n"/>
      <c r="P338" s="27" t="inlineStr">
        <is>
          <t>LIC-EDFI-18</t>
        </is>
      </c>
      <c r="Q338" s="27" t="inlineStr">
        <is>
          <t>LI</t>
        </is>
      </c>
      <c r="R338" s="27" t="inlineStr">
        <is>
          <t>2L25</t>
        </is>
      </c>
      <c r="S338" s="27" t="inlineStr">
        <is>
          <t>M</t>
        </is>
      </c>
      <c r="T338" s="27" t="inlineStr">
        <is>
          <t>RI</t>
        </is>
      </c>
      <c r="U338" s="27" t="inlineStr">
        <is>
          <t>-</t>
        </is>
      </c>
      <c r="V338" s="27" t="inlineStr">
        <is>
          <t>22-APR-25 00:00:00</t>
        </is>
      </c>
      <c r="W338" s="27" t="n">
        <v>202360</v>
      </c>
      <c r="X338" s="27" t="inlineStr">
        <is>
          <t>Sin horario</t>
        </is>
      </c>
      <c r="Y338" s="27" t="inlineStr">
        <is>
          <t xml:space="preserve"> No especificada</t>
        </is>
      </c>
      <c r="Z338" s="27" t="n"/>
      <c r="AA338" s="27" t="n"/>
      <c r="AB338" s="27" t="inlineStr">
        <is>
          <t>GOVH931116HDFNZG04</t>
        </is>
      </c>
      <c r="AC338" s="22" t="n">
        <v>34654</v>
      </c>
      <c r="AD338" s="22" t="n">
        <v>45798</v>
      </c>
      <c r="AE338" s="23" t="inlineStr">
        <is>
          <t>lenda758@gmail.com</t>
        </is>
      </c>
      <c r="AF338" s="27" t="inlineStr">
        <is>
          <t>00807802@red.unid.mx</t>
        </is>
      </c>
      <c r="AG338" s="27" t="n">
        <v>16020</v>
      </c>
      <c r="AH338" s="27" t="n">
        <v>50</v>
      </c>
      <c r="AI338" s="27" t="n">
        <v>0</v>
      </c>
      <c r="AJ338" s="27" t="n">
        <v>50</v>
      </c>
      <c r="AK338" s="27" t="n">
        <v>50</v>
      </c>
      <c r="AL338" s="27" t="n">
        <v>0</v>
      </c>
      <c r="AM338" s="27" t="inlineStr">
        <is>
          <t>07/08/2023 10:50:54 a. m.</t>
        </is>
      </c>
      <c r="AN338" s="27" t="n">
        <v>3</v>
      </c>
      <c r="AO338" s="27" t="n">
        <v>50</v>
      </c>
      <c r="AP338" s="27" t="inlineStr">
        <is>
          <t>2721.5</t>
        </is>
      </c>
      <c r="AQ338" s="27" t="n">
        <v>50</v>
      </c>
      <c r="AR338" s="27" t="inlineStr">
        <is>
          <t>2721.5</t>
        </is>
      </c>
      <c r="AS338" s="27" t="n">
        <v>50</v>
      </c>
      <c r="AT338" s="27" t="inlineStr">
        <is>
          <t>2721.5</t>
        </is>
      </c>
      <c r="AU338" s="27" t="n">
        <v>0</v>
      </c>
      <c r="AV338" s="27" t="n">
        <v>0</v>
      </c>
      <c r="AW338" s="27" t="n">
        <v>0</v>
      </c>
      <c r="AX338" s="27" t="n">
        <v>0</v>
      </c>
      <c r="AY338" s="27" t="n">
        <v>0</v>
      </c>
      <c r="AZ338" s="27" t="n">
        <v>0</v>
      </c>
      <c r="BA338" s="27" t="n">
        <v>5</v>
      </c>
      <c r="BB338" s="27" t="n"/>
      <c r="BC338" s="27" t="n"/>
      <c r="BD338" s="27" t="n">
        <v>16329</v>
      </c>
      <c r="BE338" s="27" t="n">
        <v>5443</v>
      </c>
      <c r="BF338" s="27" t="inlineStr">
        <is>
          <t>8164.5</t>
        </is>
      </c>
      <c r="BG338" s="27" t="inlineStr">
        <is>
          <t>2721.5</t>
        </is>
      </c>
      <c r="BH338" s="22" t="n">
        <v>45744</v>
      </c>
      <c r="BI338" s="27" t="n"/>
      <c r="BJ338" s="27" t="n"/>
      <c r="BK338" s="27" t="n"/>
      <c r="BL338" s="27" t="n"/>
      <c r="BM338" s="27" t="n"/>
      <c r="BN338" s="27" t="n"/>
      <c r="BO338" s="24" t="n"/>
      <c r="BP338" s="24" t="n"/>
      <c r="BQ338" s="24" t="n"/>
      <c r="BR338" s="24" t="n"/>
      <c r="BS338" s="24" t="n"/>
      <c r="BT338" s="24">
        <f>+VLOOKUP(C338,[1]CV2360!$A$5:$N$900,14,FALSE)</f>
        <v/>
      </c>
      <c r="BU338" s="24">
        <f>+VLOOKUP(C338,[1]CV2420!$A$5:$N$900,14,FALSE)</f>
        <v/>
      </c>
      <c r="BV338" s="24">
        <f>+VLOOKUP(C338,[1]CV2440!$A$5:$N$900,14,FALSE)</f>
        <v/>
      </c>
      <c r="BW338" s="24">
        <f>+VLOOKUP(C338,[1]CV2460!$A$5:$N$900,14,FALSE)</f>
        <v/>
      </c>
      <c r="BX338" s="24">
        <f>+VLOOKUP(C338,[1]CV2520!$A$5:$N$900,14,FALSE)</f>
        <v/>
      </c>
      <c r="BY338" s="24">
        <f>+VLOOKUP(C338,CV!$A$5:$N$896,14,FALSE)</f>
        <v/>
      </c>
      <c r="BZ338" s="24">
        <f>SUBTOTAL(9,BO338:BY338)</f>
        <v/>
      </c>
      <c r="CA338" s="27" t="n"/>
      <c r="CB338" s="27" t="n"/>
      <c r="CC338" s="27" t="n"/>
      <c r="CD338" s="27" t="n"/>
    </row>
    <row r="339">
      <c r="A339" s="19">
        <f>+C339</f>
        <v/>
      </c>
      <c r="B339" s="27">
        <f>+VLOOKUP(A339,'BASE 2540'!$A$2:$B$500,2,FALSE)</f>
        <v/>
      </c>
      <c r="C339" s="27" t="n">
        <v>808082</v>
      </c>
      <c r="D339" s="27" t="inlineStr">
        <is>
          <t>Xiquez</t>
        </is>
      </c>
      <c r="E339" s="27" t="inlineStr">
        <is>
          <t>Escobar</t>
        </is>
      </c>
      <c r="F339" s="27" t="inlineStr">
        <is>
          <t>Dagmar Janet</t>
        </is>
      </c>
      <c r="G339" s="27">
        <f>+CONCATENATE(D339,"  ",E339," ",F339,)</f>
        <v/>
      </c>
      <c r="H339" s="27" t="inlineStr">
        <is>
          <t>AS</t>
        </is>
      </c>
      <c r="I339" s="27" t="n"/>
      <c r="J339" s="27" t="n">
        <v>1</v>
      </c>
      <c r="K339" s="27" t="inlineStr">
        <is>
          <t>Centro</t>
        </is>
      </c>
      <c r="L339" s="27" t="inlineStr">
        <is>
          <t>CHU</t>
        </is>
      </c>
      <c r="M339" s="27" t="n"/>
      <c r="N339" s="27" t="n"/>
      <c r="O339" s="27" t="n"/>
      <c r="P339" s="27" t="inlineStr">
        <is>
          <t>LIC-EDFI-18</t>
        </is>
      </c>
      <c r="Q339" s="27" t="inlineStr">
        <is>
          <t>LI</t>
        </is>
      </c>
      <c r="R339" s="27" t="inlineStr">
        <is>
          <t>2L25</t>
        </is>
      </c>
      <c r="S339" s="27" t="inlineStr">
        <is>
          <t>M</t>
        </is>
      </c>
      <c r="T339" s="27" t="inlineStr">
        <is>
          <t>RI</t>
        </is>
      </c>
      <c r="U339" s="27" t="inlineStr">
        <is>
          <t>-</t>
        </is>
      </c>
      <c r="V339" s="27" t="inlineStr">
        <is>
          <t>21-APR-25 00:00:00</t>
        </is>
      </c>
      <c r="W339" s="27" t="n">
        <v>202360</v>
      </c>
      <c r="X339" s="27" t="inlineStr">
        <is>
          <t>Matutino</t>
        </is>
      </c>
      <c r="Y339" s="27" t="inlineStr">
        <is>
          <t xml:space="preserve"> No especificada</t>
        </is>
      </c>
      <c r="Z339" s="27" t="n"/>
      <c r="AA339" s="27" t="n">
        <v>-5569814779</v>
      </c>
      <c r="AB339" s="27" t="inlineStr">
        <is>
          <t>XIED020903MDFQSGA5</t>
        </is>
      </c>
      <c r="AC339" s="22" t="n">
        <v>37502</v>
      </c>
      <c r="AD339" s="22" t="n">
        <v>45798</v>
      </c>
      <c r="AE339" s="23" t="inlineStr">
        <is>
          <t>pricesita012@gmail.com</t>
        </is>
      </c>
      <c r="AF339" s="27" t="inlineStr">
        <is>
          <t>00808082@red.unid.mx</t>
        </is>
      </c>
      <c r="AG339" s="27" t="n">
        <v>9800</v>
      </c>
      <c r="AH339" s="27" t="n">
        <v>65</v>
      </c>
      <c r="AI339" s="27" t="n">
        <v>0</v>
      </c>
      <c r="AJ339" s="27" t="n">
        <v>65</v>
      </c>
      <c r="AK339" s="27" t="n">
        <v>65</v>
      </c>
      <c r="AL339" s="27" t="n">
        <v>0</v>
      </c>
      <c r="AM339" s="27" t="inlineStr">
        <is>
          <t>08/08/2023 03:13:32 p. m.</t>
        </is>
      </c>
      <c r="AN339" s="27" t="n">
        <v>3</v>
      </c>
      <c r="AO339" s="27" t="n">
        <v>65</v>
      </c>
      <c r="AP339" s="27" t="inlineStr">
        <is>
          <t>3537.95</t>
        </is>
      </c>
      <c r="AQ339" s="27" t="n">
        <v>65</v>
      </c>
      <c r="AR339" s="27" t="inlineStr">
        <is>
          <t>3537.95</t>
        </is>
      </c>
      <c r="AS339" s="27" t="n">
        <v>65</v>
      </c>
      <c r="AT339" s="27" t="inlineStr">
        <is>
          <t>3537.95</t>
        </is>
      </c>
      <c r="AU339" s="27" t="n">
        <v>0</v>
      </c>
      <c r="AV339" s="27" t="n">
        <v>0</v>
      </c>
      <c r="AW339" s="27" t="n">
        <v>0</v>
      </c>
      <c r="AX339" s="27" t="n">
        <v>0</v>
      </c>
      <c r="AY339" s="27" t="n">
        <v>0</v>
      </c>
      <c r="AZ339" s="27" t="n">
        <v>0</v>
      </c>
      <c r="BA339" s="27" t="n">
        <v>5</v>
      </c>
      <c r="BB339" s="27" t="n"/>
      <c r="BC339" s="27" t="n"/>
      <c r="BD339" s="27" t="n">
        <v>16329</v>
      </c>
      <c r="BE339" s="27" t="n">
        <v>5443</v>
      </c>
      <c r="BF339" s="27" t="inlineStr">
        <is>
          <t>5715.15</t>
        </is>
      </c>
      <c r="BG339" s="27" t="inlineStr">
        <is>
          <t>1905.05</t>
        </is>
      </c>
      <c r="BH339" s="22" t="n">
        <v>45740</v>
      </c>
      <c r="BI339" s="27" t="n"/>
      <c r="BJ339" s="27" t="n"/>
      <c r="BK339" s="27" t="n"/>
      <c r="BL339" s="27" t="n"/>
      <c r="BM339" s="27" t="n"/>
      <c r="BN339" s="27" t="n"/>
      <c r="BO339" s="24" t="n"/>
      <c r="BP339" s="24" t="n"/>
      <c r="BQ339" s="24" t="n"/>
      <c r="BR339" s="24" t="n"/>
      <c r="BS339" s="24" t="n"/>
      <c r="BT339" s="24">
        <f>+VLOOKUP(C339,[1]CV2360!$A$5:$N$900,14,FALSE)</f>
        <v/>
      </c>
      <c r="BU339" s="24">
        <f>+VLOOKUP(C339,[1]CV2420!$A$5:$N$900,14,FALSE)</f>
        <v/>
      </c>
      <c r="BV339" s="24">
        <f>+VLOOKUP(C339,[1]CV2440!$A$5:$N$900,14,FALSE)</f>
        <v/>
      </c>
      <c r="BW339" s="24">
        <f>+VLOOKUP(C339,[1]CV2460!$A$5:$N$900,14,FALSE)</f>
        <v/>
      </c>
      <c r="BX339" s="24">
        <f>+VLOOKUP(C339,[1]CV2520!$A$5:$N$900,14,FALSE)</f>
        <v/>
      </c>
      <c r="BY339" s="24">
        <f>+VLOOKUP(C339,CV!$A$5:$N$896,14,FALSE)</f>
        <v/>
      </c>
      <c r="BZ339" s="24">
        <f>SUBTOTAL(9,BO339:BY339)</f>
        <v/>
      </c>
      <c r="CA339" s="27" t="n"/>
      <c r="CB339" s="27" t="n"/>
      <c r="CC339" s="27" t="n"/>
      <c r="CD339" s="27" t="n"/>
    </row>
    <row r="340">
      <c r="A340" s="19">
        <f>+C340</f>
        <v/>
      </c>
      <c r="B340" s="27">
        <f>+VLOOKUP(A340,'BASE 2540'!$A$2:$B$500,2,FALSE)</f>
        <v/>
      </c>
      <c r="C340" s="27" t="n">
        <v>808110</v>
      </c>
      <c r="D340" s="27" t="inlineStr">
        <is>
          <t>Reveles</t>
        </is>
      </c>
      <c r="E340" s="27" t="inlineStr">
        <is>
          <t>Corona</t>
        </is>
      </c>
      <c r="F340" s="27" t="inlineStr">
        <is>
          <t xml:space="preserve">Alejandra </t>
        </is>
      </c>
      <c r="G340" s="27">
        <f>+CONCATENATE(D340,"  ",E340," ",F340,)</f>
        <v/>
      </c>
      <c r="H340" s="27" t="inlineStr">
        <is>
          <t>AS</t>
        </is>
      </c>
      <c r="I340" s="27" t="n"/>
      <c r="J340" s="27" t="n">
        <v>1</v>
      </c>
      <c r="K340" s="27" t="inlineStr">
        <is>
          <t>Centro</t>
        </is>
      </c>
      <c r="L340" s="27" t="inlineStr">
        <is>
          <t>CHU</t>
        </is>
      </c>
      <c r="M340" s="27" t="n"/>
      <c r="N340" s="27" t="n"/>
      <c r="O340" s="27" t="n"/>
      <c r="P340" s="27" t="inlineStr">
        <is>
          <t>LIC-EDFI-18</t>
        </is>
      </c>
      <c r="Q340" s="27" t="inlineStr">
        <is>
          <t>LI</t>
        </is>
      </c>
      <c r="R340" s="27" t="inlineStr">
        <is>
          <t>2L25</t>
        </is>
      </c>
      <c r="S340" s="27" t="inlineStr">
        <is>
          <t>F</t>
        </is>
      </c>
      <c r="T340" s="27" t="inlineStr">
        <is>
          <t>RI</t>
        </is>
      </c>
      <c r="U340" s="27" t="inlineStr">
        <is>
          <t>-</t>
        </is>
      </c>
      <c r="V340" s="27" t="inlineStr">
        <is>
          <t>21-APR-25 00:00:00</t>
        </is>
      </c>
      <c r="W340" s="27" t="n">
        <v>202360</v>
      </c>
      <c r="X340" s="27" t="inlineStr">
        <is>
          <t>Matutino</t>
        </is>
      </c>
      <c r="Y340" s="27" t="inlineStr">
        <is>
          <t xml:space="preserve"> No especificada</t>
        </is>
      </c>
      <c r="Z340" s="27" t="n"/>
      <c r="AA340" s="27" t="n">
        <v>-5626034950</v>
      </c>
      <c r="AB340" s="27" t="inlineStr">
        <is>
          <t>RECA051110MDFVRLA6</t>
        </is>
      </c>
      <c r="AC340" s="22" t="n">
        <v>38666</v>
      </c>
      <c r="AD340" s="22" t="n">
        <v>45782</v>
      </c>
      <c r="AE340" s="23" t="inlineStr">
        <is>
          <t>areveles053@gmail.com</t>
        </is>
      </c>
      <c r="AF340" s="27" t="inlineStr">
        <is>
          <t>00808110@red.unid.mx</t>
        </is>
      </c>
      <c r="AG340" s="27" t="n">
        <v>15300</v>
      </c>
      <c r="AH340" s="27" t="n">
        <v>50</v>
      </c>
      <c r="AI340" s="27" t="n">
        <v>0</v>
      </c>
      <c r="AJ340" s="27" t="n">
        <v>50</v>
      </c>
      <c r="AK340" s="27" t="n">
        <v>50</v>
      </c>
      <c r="AL340" s="27" t="n">
        <v>0</v>
      </c>
      <c r="AM340" s="27" t="inlineStr">
        <is>
          <t>08/08/2023 05:34:51 p. m.</t>
        </is>
      </c>
      <c r="AN340" s="27" t="n">
        <v>3</v>
      </c>
      <c r="AO340" s="27" t="n">
        <v>50</v>
      </c>
      <c r="AP340" s="27" t="inlineStr">
        <is>
          <t>2993.65</t>
        </is>
      </c>
      <c r="AQ340" s="27" t="n">
        <v>50</v>
      </c>
      <c r="AR340" s="27" t="inlineStr">
        <is>
          <t>2993.65</t>
        </is>
      </c>
      <c r="AS340" s="27" t="n">
        <v>50</v>
      </c>
      <c r="AT340" s="27" t="inlineStr">
        <is>
          <t>2993.65</t>
        </is>
      </c>
      <c r="AU340" s="27" t="n">
        <v>0</v>
      </c>
      <c r="AV340" s="27" t="n">
        <v>0</v>
      </c>
      <c r="AW340" s="27" t="n">
        <v>0</v>
      </c>
      <c r="AX340" s="27" t="n">
        <v>0</v>
      </c>
      <c r="AY340" s="27" t="n">
        <v>0</v>
      </c>
      <c r="AZ340" s="27" t="n">
        <v>0</v>
      </c>
      <c r="BA340" s="27" t="n">
        <v>5</v>
      </c>
      <c r="BB340" s="27" t="n"/>
      <c r="BC340" s="27" t="n"/>
      <c r="BD340" s="27" t="n">
        <v>16329</v>
      </c>
      <c r="BE340" s="27" t="n">
        <v>5443</v>
      </c>
      <c r="BF340" s="27" t="inlineStr">
        <is>
          <t>8164.5</t>
        </is>
      </c>
      <c r="BG340" s="27" t="inlineStr">
        <is>
          <t>2721.5</t>
        </is>
      </c>
      <c r="BH340" s="22" t="n">
        <v>45742</v>
      </c>
      <c r="BI340" s="27" t="n"/>
      <c r="BJ340" s="27" t="n"/>
      <c r="BK340" s="27" t="n"/>
      <c r="BL340" s="27" t="n"/>
      <c r="BM340" s="27" t="n"/>
      <c r="BN340" s="27" t="n"/>
      <c r="BO340" s="24" t="n"/>
      <c r="BP340" s="24" t="n"/>
      <c r="BQ340" s="24" t="n"/>
      <c r="BR340" s="24" t="n"/>
      <c r="BS340" s="24" t="n"/>
      <c r="BT340" s="24">
        <f>+VLOOKUP(C340,[1]CV2360!$A$5:$N$900,14,FALSE)</f>
        <v/>
      </c>
      <c r="BU340" s="24">
        <f>+VLOOKUP(C340,[1]CV2420!$A$5:$N$900,14,FALSE)</f>
        <v/>
      </c>
      <c r="BV340" s="24">
        <f>+VLOOKUP(C340,[1]CV2440!$A$5:$N$900,14,FALSE)</f>
        <v/>
      </c>
      <c r="BW340" s="24">
        <f>+VLOOKUP(C340,[1]CV2460!$A$5:$N$900,14,FALSE)</f>
        <v/>
      </c>
      <c r="BX340" s="24">
        <f>+VLOOKUP(C340,[1]CV2520!$A$5:$N$900,14,FALSE)</f>
        <v/>
      </c>
      <c r="BY340" s="24">
        <f>+VLOOKUP(C340,CV!$A$5:$N$896,14,FALSE)</f>
        <v/>
      </c>
      <c r="BZ340" s="24">
        <f>SUBTOTAL(9,BO340:BY340)</f>
        <v/>
      </c>
      <c r="CA340" s="27" t="n"/>
      <c r="CB340" s="27" t="n"/>
      <c r="CC340" s="27" t="n"/>
      <c r="CD340" s="27" t="n"/>
    </row>
    <row r="341">
      <c r="A341" s="19">
        <f>+C341</f>
        <v/>
      </c>
      <c r="B341" s="27">
        <f>+VLOOKUP(A341,'BASE 2540'!$A$2:$B$500,2,FALSE)</f>
        <v/>
      </c>
      <c r="C341" s="27" t="n">
        <v>809774</v>
      </c>
      <c r="D341" s="27" t="inlineStr">
        <is>
          <t>Fernandez</t>
        </is>
      </c>
      <c r="E341" s="27" t="inlineStr">
        <is>
          <t>Contreras</t>
        </is>
      </c>
      <c r="F341" s="27" t="inlineStr">
        <is>
          <t>Lessli Vianey</t>
        </is>
      </c>
      <c r="G341" s="27">
        <f>+CONCATENATE(D341,"  ",E341," ",F341,)</f>
        <v/>
      </c>
      <c r="H341" s="27" t="inlineStr">
        <is>
          <t>AS</t>
        </is>
      </c>
      <c r="I341" s="27" t="n"/>
      <c r="J341" s="27" t="n">
        <v>1</v>
      </c>
      <c r="K341" s="27" t="inlineStr">
        <is>
          <t>Centro</t>
        </is>
      </c>
      <c r="L341" s="27" t="inlineStr">
        <is>
          <t>CHU</t>
        </is>
      </c>
      <c r="M341" s="27" t="n"/>
      <c r="N341" s="27" t="n"/>
      <c r="O341" s="27" t="n"/>
      <c r="P341" s="27" t="inlineStr">
        <is>
          <t>LIC-EDFI-18</t>
        </is>
      </c>
      <c r="Q341" s="27" t="inlineStr">
        <is>
          <t>LI</t>
        </is>
      </c>
      <c r="R341" s="27" t="inlineStr">
        <is>
          <t>2L25</t>
        </is>
      </c>
      <c r="S341" s="27" t="inlineStr">
        <is>
          <t>F</t>
        </is>
      </c>
      <c r="T341" s="27" t="inlineStr">
        <is>
          <t>RI</t>
        </is>
      </c>
      <c r="U341" s="27" t="inlineStr">
        <is>
          <t>-</t>
        </is>
      </c>
      <c r="V341" s="27" t="inlineStr">
        <is>
          <t>21-APR-25 00:00:00</t>
        </is>
      </c>
      <c r="W341" s="27" t="n">
        <v>202360</v>
      </c>
      <c r="X341" s="27" t="inlineStr">
        <is>
          <t>Matutino</t>
        </is>
      </c>
      <c r="Y341" s="27" t="inlineStr">
        <is>
          <t xml:space="preserve"> No especificada</t>
        </is>
      </c>
      <c r="Z341" s="27" t="n"/>
      <c r="AA341" s="27" t="n">
        <v>-5545955899</v>
      </c>
      <c r="AB341" s="27" t="inlineStr">
        <is>
          <t>FECL040817MDFRNSA6</t>
        </is>
      </c>
      <c r="AC341" s="22" t="n">
        <v>38581</v>
      </c>
      <c r="AD341" s="22" t="n">
        <v>45742</v>
      </c>
      <c r="AE341" s="23" t="inlineStr">
        <is>
          <t>lotienequeproporcionar@gmail.com</t>
        </is>
      </c>
      <c r="AF341" s="27" t="inlineStr">
        <is>
          <t>00809774@red.unid.mx</t>
        </is>
      </c>
      <c r="AG341" s="27" t="n">
        <v>9430</v>
      </c>
      <c r="AH341" s="27" t="n">
        <v>10</v>
      </c>
      <c r="AI341" s="27" t="n">
        <v>0</v>
      </c>
      <c r="AJ341" s="27" t="n">
        <v>10</v>
      </c>
      <c r="AK341" s="27" t="n">
        <v>10</v>
      </c>
      <c r="AL341" s="27" t="n">
        <v>0</v>
      </c>
      <c r="AM341" s="27" t="inlineStr">
        <is>
          <t>14/08/2023 08:33:34 p. m.</t>
        </is>
      </c>
      <c r="AN341" s="27" t="n">
        <v>3</v>
      </c>
      <c r="AO341" s="27" t="n">
        <v>10</v>
      </c>
      <c r="AP341" s="27" t="inlineStr">
        <is>
          <t>2721.5</t>
        </is>
      </c>
      <c r="AQ341" s="27" t="n">
        <v>10</v>
      </c>
      <c r="AR341" s="27" t="inlineStr">
        <is>
          <t>2721.5</t>
        </is>
      </c>
      <c r="AS341" s="27" t="n">
        <v>10</v>
      </c>
      <c r="AT341" s="27" t="inlineStr">
        <is>
          <t>2721.5</t>
        </is>
      </c>
      <c r="AU341" s="27" t="n">
        <v>0</v>
      </c>
      <c r="AV341" s="27" t="n">
        <v>0</v>
      </c>
      <c r="AW341" s="27" t="n">
        <v>0</v>
      </c>
      <c r="AX341" s="27" t="n">
        <v>0</v>
      </c>
      <c r="AY341" s="27" t="n">
        <v>0</v>
      </c>
      <c r="AZ341" s="27" t="n">
        <v>0</v>
      </c>
      <c r="BA341" s="27" t="n">
        <v>5</v>
      </c>
      <c r="BB341" s="27" t="n"/>
      <c r="BC341" s="27" t="n"/>
      <c r="BD341" s="27" t="n">
        <v>16329</v>
      </c>
      <c r="BE341" s="27" t="n">
        <v>5443</v>
      </c>
      <c r="BF341" s="27" t="inlineStr">
        <is>
          <t>14696.1</t>
        </is>
      </c>
      <c r="BG341" s="27" t="inlineStr">
        <is>
          <t>4898.7</t>
        </is>
      </c>
      <c r="BH341" s="22" t="n">
        <v>45742</v>
      </c>
      <c r="BI341" s="27" t="n"/>
      <c r="BJ341" s="27" t="n"/>
      <c r="BK341" s="27" t="n"/>
      <c r="BL341" s="27" t="n"/>
      <c r="BM341" s="27" t="n"/>
      <c r="BN341" s="27" t="n"/>
      <c r="BO341" s="24" t="n"/>
      <c r="BP341" s="24" t="n"/>
      <c r="BQ341" s="24" t="n"/>
      <c r="BR341" s="24" t="n"/>
      <c r="BS341" s="24" t="n"/>
      <c r="BT341" s="24">
        <f>+VLOOKUP(C341,[1]CV2360!$A$5:$N$900,14,FALSE)</f>
        <v/>
      </c>
      <c r="BU341" s="24">
        <f>+VLOOKUP(C341,[1]CV2420!$A$5:$N$900,14,FALSE)</f>
        <v/>
      </c>
      <c r="BV341" s="24">
        <f>+VLOOKUP(C341,[1]CV2440!$A$5:$N$900,14,FALSE)</f>
        <v/>
      </c>
      <c r="BW341" s="24">
        <f>+VLOOKUP(C341,[1]CV2460!$A$5:$N$900,14,FALSE)</f>
        <v/>
      </c>
      <c r="BX341" s="24">
        <f>+VLOOKUP(C341,[1]CV2520!$A$5:$N$900,14,FALSE)</f>
        <v/>
      </c>
      <c r="BY341" s="24">
        <f>+VLOOKUP(C341,CV!$A$5:$N$896,14,FALSE)</f>
        <v/>
      </c>
      <c r="BZ341" s="24">
        <f>SUBTOTAL(9,BO341:BY341)</f>
        <v/>
      </c>
      <c r="CA341" s="27" t="n"/>
      <c r="CB341" s="27" t="n"/>
      <c r="CC341" s="27" t="n"/>
      <c r="CD341" s="27" t="n"/>
    </row>
    <row r="342">
      <c r="A342" s="19">
        <f>+C342</f>
        <v/>
      </c>
      <c r="B342" s="27">
        <f>+VLOOKUP(A342,'BASE 2540'!$A$2:$B$500,2,FALSE)</f>
        <v/>
      </c>
      <c r="C342" s="27" t="n">
        <v>810706</v>
      </c>
      <c r="D342" s="27" t="inlineStr">
        <is>
          <t>Canales</t>
        </is>
      </c>
      <c r="E342" s="27" t="inlineStr">
        <is>
          <t>Alvarez</t>
        </is>
      </c>
      <c r="F342" s="27" t="inlineStr">
        <is>
          <t>Victor Francisco</t>
        </is>
      </c>
      <c r="G342" s="27">
        <f>+CONCATENATE(D342,"  ",E342," ",F342,)</f>
        <v/>
      </c>
      <c r="H342" s="27" t="inlineStr">
        <is>
          <t>AS</t>
        </is>
      </c>
      <c r="I342" s="27" t="n"/>
      <c r="J342" s="27" t="n">
        <v>1</v>
      </c>
      <c r="K342" s="27" t="inlineStr">
        <is>
          <t>Centro</t>
        </is>
      </c>
      <c r="L342" s="27" t="inlineStr">
        <is>
          <t>CHU</t>
        </is>
      </c>
      <c r="M342" s="27" t="n"/>
      <c r="N342" s="27" t="n"/>
      <c r="O342" s="27" t="n"/>
      <c r="P342" s="27" t="inlineStr">
        <is>
          <t>LIC-EDFI-18</t>
        </is>
      </c>
      <c r="Q342" s="27" t="inlineStr">
        <is>
          <t>LI</t>
        </is>
      </c>
      <c r="R342" s="27" t="inlineStr">
        <is>
          <t>2L25</t>
        </is>
      </c>
      <c r="S342" s="27" t="inlineStr">
        <is>
          <t>M</t>
        </is>
      </c>
      <c r="T342" s="27" t="inlineStr">
        <is>
          <t>RI</t>
        </is>
      </c>
      <c r="U342" s="27" t="inlineStr">
        <is>
          <t>-</t>
        </is>
      </c>
      <c r="V342" s="27" t="inlineStr">
        <is>
          <t>21-APR-25 00:00:00</t>
        </is>
      </c>
      <c r="W342" s="27" t="n">
        <v>202360</v>
      </c>
      <c r="X342" s="27" t="inlineStr">
        <is>
          <t>Matutino</t>
        </is>
      </c>
      <c r="Y342" s="27" t="inlineStr">
        <is>
          <t xml:space="preserve"> No especificada</t>
        </is>
      </c>
      <c r="Z342" s="27" t="n"/>
      <c r="AA342" s="27" t="n">
        <v>-5528635415</v>
      </c>
      <c r="AB342" s="27" t="inlineStr">
        <is>
          <t>CAAV940124HDFNLC07</t>
        </is>
      </c>
      <c r="AC342" s="22" t="n">
        <v>34358</v>
      </c>
      <c r="AD342" s="22" t="n">
        <v>45796</v>
      </c>
      <c r="AE342" s="23" t="inlineStr">
        <is>
          <t>viptor_garzas@hotmail.com</t>
        </is>
      </c>
      <c r="AF342" s="27" t="inlineStr">
        <is>
          <t>00810706@red.unid.mx</t>
        </is>
      </c>
      <c r="AG342" s="27" t="n">
        <v>16200</v>
      </c>
      <c r="AH342" s="27" t="n">
        <v>65</v>
      </c>
      <c r="AI342" s="27" t="n">
        <v>0</v>
      </c>
      <c r="AJ342" s="27" t="n">
        <v>65</v>
      </c>
      <c r="AK342" s="27" t="n">
        <v>65</v>
      </c>
      <c r="AL342" s="27" t="n">
        <v>0</v>
      </c>
      <c r="AM342" s="27" t="inlineStr">
        <is>
          <t>19/08/2023 04:17:25 a. m.</t>
        </is>
      </c>
      <c r="AN342" s="27" t="n">
        <v>3</v>
      </c>
      <c r="AO342" s="27" t="n">
        <v>65</v>
      </c>
      <c r="AP342" s="27" t="inlineStr">
        <is>
          <t>3537.95</t>
        </is>
      </c>
      <c r="AQ342" s="27" t="n">
        <v>65</v>
      </c>
      <c r="AR342" s="27" t="inlineStr">
        <is>
          <t>3537.95</t>
        </is>
      </c>
      <c r="AS342" s="27" t="n">
        <v>65</v>
      </c>
      <c r="AT342" s="27" t="inlineStr">
        <is>
          <t>3537.95</t>
        </is>
      </c>
      <c r="AU342" s="27" t="n">
        <v>0</v>
      </c>
      <c r="AV342" s="27" t="n">
        <v>0</v>
      </c>
      <c r="AW342" s="27" t="n">
        <v>0</v>
      </c>
      <c r="AX342" s="27" t="n">
        <v>0</v>
      </c>
      <c r="AY342" s="27" t="n">
        <v>0</v>
      </c>
      <c r="AZ342" s="27" t="n">
        <v>0</v>
      </c>
      <c r="BA342" s="27" t="n">
        <v>5</v>
      </c>
      <c r="BB342" s="27" t="n"/>
      <c r="BC342" s="27" t="n"/>
      <c r="BD342" s="27" t="n">
        <v>16329</v>
      </c>
      <c r="BE342" s="27" t="n">
        <v>5443</v>
      </c>
      <c r="BF342" s="27" t="inlineStr">
        <is>
          <t>5715.15</t>
        </is>
      </c>
      <c r="BG342" s="27" t="inlineStr">
        <is>
          <t>1905.05</t>
        </is>
      </c>
      <c r="BH342" s="22" t="n">
        <v>45742</v>
      </c>
      <c r="BI342" s="27" t="n"/>
      <c r="BJ342" s="27" t="n"/>
      <c r="BK342" s="27" t="n"/>
      <c r="BL342" s="27" t="n"/>
      <c r="BM342" s="27" t="n"/>
      <c r="BN342" s="27" t="n"/>
      <c r="BO342" s="24" t="n"/>
      <c r="BP342" s="24" t="n"/>
      <c r="BQ342" s="24" t="n"/>
      <c r="BR342" s="24" t="n"/>
      <c r="BS342" s="24" t="n"/>
      <c r="BT342" s="24">
        <f>+VLOOKUP(C342,[1]CV2360!$A$5:$N$900,14,FALSE)</f>
        <v/>
      </c>
      <c r="BU342" s="24">
        <f>+VLOOKUP(C342,[1]CV2420!$A$5:$N$900,14,FALSE)</f>
        <v/>
      </c>
      <c r="BV342" s="24">
        <f>+VLOOKUP(C342,[1]CV2440!$A$5:$N$900,14,FALSE)</f>
        <v/>
      </c>
      <c r="BW342" s="24">
        <f>+VLOOKUP(C342,[1]CV2460!$A$5:$N$900,14,FALSE)</f>
        <v/>
      </c>
      <c r="BX342" s="24">
        <f>+VLOOKUP(C342,[1]CV2520!$A$5:$N$900,14,FALSE)</f>
        <v/>
      </c>
      <c r="BY342" s="24">
        <f>+VLOOKUP(C342,CV!$A$5:$N$896,14,FALSE)</f>
        <v/>
      </c>
      <c r="BZ342" s="24">
        <f>SUBTOTAL(9,BO342:BY342)</f>
        <v/>
      </c>
      <c r="CA342" s="27" t="n"/>
      <c r="CB342" s="27" t="n"/>
      <c r="CC342" s="27" t="n"/>
      <c r="CD342" s="27" t="n"/>
    </row>
    <row r="343">
      <c r="A343" s="19">
        <f>+C343</f>
        <v/>
      </c>
      <c r="B343" s="27">
        <f>+VLOOKUP(A343,'BASE 2540'!$A$2:$B$500,2,FALSE)</f>
        <v/>
      </c>
      <c r="C343" s="27" t="n">
        <v>811121</v>
      </c>
      <c r="D343" s="27" t="inlineStr">
        <is>
          <t>Hernández</t>
        </is>
      </c>
      <c r="E343" s="27" t="inlineStr">
        <is>
          <t>Díaz</t>
        </is>
      </c>
      <c r="F343" s="27" t="inlineStr">
        <is>
          <t>Wendy Nayeli</t>
        </is>
      </c>
      <c r="G343" s="27">
        <f>+CONCATENATE(D343,"  ",E343," ",F343,)</f>
        <v/>
      </c>
      <c r="H343" s="27" t="inlineStr">
        <is>
          <t>AS</t>
        </is>
      </c>
      <c r="I343" s="27" t="n"/>
      <c r="J343" s="27" t="n">
        <v>1</v>
      </c>
      <c r="K343" s="27" t="inlineStr">
        <is>
          <t>Centro</t>
        </is>
      </c>
      <c r="L343" s="27" t="inlineStr">
        <is>
          <t>CHU</t>
        </is>
      </c>
      <c r="M343" s="27" t="n"/>
      <c r="N343" s="27" t="n"/>
      <c r="O343" s="27" t="n"/>
      <c r="P343" s="27" t="inlineStr">
        <is>
          <t>LIC-EDFI-18</t>
        </is>
      </c>
      <c r="Q343" s="27" t="inlineStr">
        <is>
          <t>LI</t>
        </is>
      </c>
      <c r="R343" s="27" t="inlineStr">
        <is>
          <t>2L25</t>
        </is>
      </c>
      <c r="S343" s="27" t="inlineStr">
        <is>
          <t>F</t>
        </is>
      </c>
      <c r="T343" s="27" t="inlineStr">
        <is>
          <t>RI</t>
        </is>
      </c>
      <c r="U343" s="27" t="inlineStr">
        <is>
          <t>-</t>
        </is>
      </c>
      <c r="V343" s="27" t="inlineStr">
        <is>
          <t>21-APR-25 00:00:00</t>
        </is>
      </c>
      <c r="W343" s="27" t="n">
        <v>202360</v>
      </c>
      <c r="X343" s="27" t="inlineStr">
        <is>
          <t>Sin horario</t>
        </is>
      </c>
      <c r="Y343" s="27" t="inlineStr">
        <is>
          <t xml:space="preserve"> No especificada</t>
        </is>
      </c>
      <c r="Z343" s="27" t="n"/>
      <c r="AA343" s="27" t="n"/>
      <c r="AB343" s="27" t="inlineStr">
        <is>
          <t>HEDW040118MPLRZNA1</t>
        </is>
      </c>
      <c r="AC343" s="22" t="n">
        <v>38004</v>
      </c>
      <c r="AD343" s="22" t="n">
        <v>45791</v>
      </c>
      <c r="AE343" s="23" t="inlineStr">
        <is>
          <t>dwenn7788@gmail.com</t>
        </is>
      </c>
      <c r="AF343" s="27" t="inlineStr">
        <is>
          <t>00811121@red.unid.mx</t>
        </is>
      </c>
      <c r="AG343" s="27" t="n">
        <v>16100</v>
      </c>
      <c r="AH343" s="27" t="n">
        <v>0</v>
      </c>
      <c r="AI343" s="27" t="n">
        <v>0</v>
      </c>
      <c r="AJ343" s="27" t="n">
        <v>0</v>
      </c>
      <c r="AK343" s="27" t="n">
        <v>0</v>
      </c>
      <c r="AL343" s="27" t="n">
        <v>0</v>
      </c>
      <c r="AM343" s="27" t="inlineStr">
        <is>
          <t>28/09/2024 08:16:09 p. m.</t>
        </is>
      </c>
      <c r="AN343" s="27" t="n">
        <v>3</v>
      </c>
      <c r="AO343" s="27" t="n">
        <v>0</v>
      </c>
      <c r="AP343" s="27" t="inlineStr">
        <is>
          <t>2449.35</t>
        </is>
      </c>
      <c r="AQ343" s="27" t="n">
        <v>0</v>
      </c>
      <c r="AR343" s="27" t="inlineStr">
        <is>
          <t>2449.35</t>
        </is>
      </c>
      <c r="AS343" s="27" t="n">
        <v>0</v>
      </c>
      <c r="AT343" s="27" t="inlineStr">
        <is>
          <t>2449.35</t>
        </is>
      </c>
      <c r="AU343" s="27" t="n">
        <v>0</v>
      </c>
      <c r="AV343" s="27" t="n">
        <v>0</v>
      </c>
      <c r="AW343" s="27" t="n">
        <v>0</v>
      </c>
      <c r="AX343" s="27" t="n">
        <v>0</v>
      </c>
      <c r="AY343" s="27" t="n">
        <v>0</v>
      </c>
      <c r="AZ343" s="27" t="n">
        <v>0</v>
      </c>
      <c r="BA343" s="27" t="n">
        <v>5</v>
      </c>
      <c r="BB343" s="27" t="n"/>
      <c r="BC343" s="27" t="n"/>
      <c r="BD343" s="27" t="n">
        <v>16329</v>
      </c>
      <c r="BE343" s="27" t="n">
        <v>5443</v>
      </c>
      <c r="BF343" s="27" t="n">
        <v>16329</v>
      </c>
      <c r="BG343" s="27" t="n">
        <v>5443</v>
      </c>
      <c r="BH343" s="22" t="n">
        <v>45743</v>
      </c>
      <c r="BI343" s="27" t="n"/>
      <c r="BJ343" s="27" t="n"/>
      <c r="BK343" s="27" t="n"/>
      <c r="BL343" s="27" t="n"/>
      <c r="BM343" s="27" t="n"/>
      <c r="BN343" s="27" t="n"/>
      <c r="BO343" s="24" t="n"/>
      <c r="BP343" s="24" t="n"/>
      <c r="BQ343" s="24" t="n"/>
      <c r="BR343" s="24" t="n"/>
      <c r="BS343" s="24" t="n"/>
      <c r="BT343" s="24">
        <f>+VLOOKUP(C343,[1]CV2360!$A$5:$N$900,14,FALSE)</f>
        <v/>
      </c>
      <c r="BU343" s="24">
        <f>+VLOOKUP(C343,[1]CV2420!$A$5:$N$900,14,FALSE)</f>
        <v/>
      </c>
      <c r="BV343" s="24">
        <f>+VLOOKUP(C343,[1]CV2440!$A$5:$N$900,14,FALSE)</f>
        <v/>
      </c>
      <c r="BW343" s="24">
        <f>+VLOOKUP(C343,[1]CV2460!$A$5:$N$900,14,FALSE)</f>
        <v/>
      </c>
      <c r="BX343" s="24">
        <f>+VLOOKUP(C343,[1]CV2520!$A$5:$N$900,14,FALSE)</f>
        <v/>
      </c>
      <c r="BY343" s="24">
        <f>+VLOOKUP(C343,CV!$A$5:$N$896,14,FALSE)</f>
        <v/>
      </c>
      <c r="BZ343" s="24">
        <f>SUBTOTAL(9,BO343:BY343)</f>
        <v/>
      </c>
      <c r="CA343" s="27" t="n"/>
      <c r="CB343" s="27" t="n"/>
      <c r="CC343" s="27" t="n"/>
      <c r="CD343" s="27" t="n"/>
    </row>
    <row r="344">
      <c r="A344" s="19">
        <f>+C344</f>
        <v/>
      </c>
      <c r="B344" s="27">
        <f>+VLOOKUP(A344,'BASE 2540'!$A$2:$B$500,2,FALSE)</f>
        <v/>
      </c>
      <c r="C344" s="27" t="n">
        <v>812987</v>
      </c>
      <c r="D344" s="27" t="inlineStr">
        <is>
          <t>Rodríguez</t>
        </is>
      </c>
      <c r="E344" s="27" t="inlineStr">
        <is>
          <t>Luna</t>
        </is>
      </c>
      <c r="F344" s="27" t="inlineStr">
        <is>
          <t>Victor Tadeo</t>
        </is>
      </c>
      <c r="G344" s="27">
        <f>+CONCATENATE(D344,"  ",E344," ",F344,)</f>
        <v/>
      </c>
      <c r="H344" s="27" t="inlineStr">
        <is>
          <t>AS</t>
        </is>
      </c>
      <c r="I344" s="27" t="n"/>
      <c r="J344" s="27" t="n">
        <v>1</v>
      </c>
      <c r="K344" s="27" t="inlineStr">
        <is>
          <t>Centro</t>
        </is>
      </c>
      <c r="L344" s="27" t="inlineStr">
        <is>
          <t>CHU</t>
        </is>
      </c>
      <c r="M344" s="27" t="n"/>
      <c r="N344" s="27" t="n"/>
      <c r="O344" s="27" t="n"/>
      <c r="P344" s="27" t="inlineStr">
        <is>
          <t>LIC-EDFI-18</t>
        </is>
      </c>
      <c r="Q344" s="27" t="inlineStr">
        <is>
          <t>LI</t>
        </is>
      </c>
      <c r="R344" s="27" t="inlineStr">
        <is>
          <t>2L25</t>
        </is>
      </c>
      <c r="S344" s="27" t="inlineStr">
        <is>
          <t>M</t>
        </is>
      </c>
      <c r="T344" s="27" t="inlineStr">
        <is>
          <t>RI</t>
        </is>
      </c>
      <c r="U344" s="27" t="inlineStr">
        <is>
          <t>-</t>
        </is>
      </c>
      <c r="V344" s="27" t="inlineStr">
        <is>
          <t>22-APR-25 00:00:00</t>
        </is>
      </c>
      <c r="W344" s="27" t="n">
        <v>202360</v>
      </c>
      <c r="X344" s="27" t="inlineStr">
        <is>
          <t>Matutino</t>
        </is>
      </c>
      <c r="Y344" s="27" t="inlineStr">
        <is>
          <t xml:space="preserve"> No especificada</t>
        </is>
      </c>
      <c r="Z344" s="27" t="n"/>
      <c r="AA344" s="27" t="n">
        <v>-5586438039</v>
      </c>
      <c r="AB344" s="27" t="inlineStr">
        <is>
          <t>ROLV951128HDFDNC09</t>
        </is>
      </c>
      <c r="AC344" s="22" t="n">
        <v>35031</v>
      </c>
      <c r="AD344" s="22" t="n">
        <v>45747</v>
      </c>
      <c r="AE344" s="23" t="inlineStr">
        <is>
          <t>TADEORODRIGUEZ1328@GMAIL.COM</t>
        </is>
      </c>
      <c r="AF344" s="27" t="inlineStr">
        <is>
          <t>00812987@red.unid.mx</t>
        </is>
      </c>
      <c r="AG344" s="27" t="n">
        <v>16040</v>
      </c>
      <c r="AH344" s="27" t="n">
        <v>60</v>
      </c>
      <c r="AI344" s="27" t="n">
        <v>0</v>
      </c>
      <c r="AJ344" s="27" t="n">
        <v>60</v>
      </c>
      <c r="AK344" s="27" t="n">
        <v>60</v>
      </c>
      <c r="AL344" s="27" t="n">
        <v>0</v>
      </c>
      <c r="AM344" s="27" t="inlineStr">
        <is>
          <t>29/08/2023 12:05:42 p. m.</t>
        </is>
      </c>
      <c r="AN344" s="27" t="n">
        <v>3</v>
      </c>
      <c r="AO344" s="27" t="n">
        <v>60</v>
      </c>
      <c r="AP344" s="27" t="inlineStr">
        <is>
          <t>3537.95</t>
        </is>
      </c>
      <c r="AQ344" s="27" t="n">
        <v>60</v>
      </c>
      <c r="AR344" s="27" t="inlineStr">
        <is>
          <t>3537.95</t>
        </is>
      </c>
      <c r="AS344" s="27" t="n">
        <v>60</v>
      </c>
      <c r="AT344" s="27" t="inlineStr">
        <is>
          <t>3537.95</t>
        </is>
      </c>
      <c r="AU344" s="27" t="n">
        <v>0</v>
      </c>
      <c r="AV344" s="27" t="n">
        <v>0</v>
      </c>
      <c r="AW344" s="27" t="n">
        <v>0</v>
      </c>
      <c r="AX344" s="27" t="n">
        <v>0</v>
      </c>
      <c r="AY344" s="27" t="n">
        <v>0</v>
      </c>
      <c r="AZ344" s="27" t="n">
        <v>0</v>
      </c>
      <c r="BA344" s="27" t="n">
        <v>5</v>
      </c>
      <c r="BB344" s="27" t="n"/>
      <c r="BC344" s="27" t="n"/>
      <c r="BD344" s="27" t="n">
        <v>16329</v>
      </c>
      <c r="BE344" s="27" t="n">
        <v>5443</v>
      </c>
      <c r="BF344" s="27" t="inlineStr">
        <is>
          <t>6531.6</t>
        </is>
      </c>
      <c r="BG344" s="27" t="inlineStr">
        <is>
          <t>2177.2</t>
        </is>
      </c>
      <c r="BH344" s="22" t="n">
        <v>45747</v>
      </c>
      <c r="BI344" s="27" t="n"/>
      <c r="BJ344" s="27" t="n"/>
      <c r="BK344" s="27" t="n"/>
      <c r="BL344" s="27" t="n"/>
      <c r="BM344" s="27" t="n"/>
      <c r="BN344" s="27" t="n"/>
      <c r="BO344" s="24" t="n"/>
      <c r="BP344" s="24" t="n"/>
      <c r="BQ344" s="24" t="n"/>
      <c r="BR344" s="24" t="n"/>
      <c r="BS344" s="24" t="n"/>
      <c r="BT344" s="24">
        <f>+VLOOKUP(C344,[1]CV2360!$A$5:$N$900,14,FALSE)</f>
        <v/>
      </c>
      <c r="BU344" s="24">
        <f>+VLOOKUP(C344,[1]CV2420!$A$5:$N$900,14,FALSE)</f>
        <v/>
      </c>
      <c r="BV344" s="24">
        <f>+VLOOKUP(C344,[1]CV2440!$A$5:$N$900,14,FALSE)</f>
        <v/>
      </c>
      <c r="BW344" s="24">
        <f>+VLOOKUP(C344,[1]CV2460!$A$5:$N$900,14,FALSE)</f>
        <v/>
      </c>
      <c r="BX344" s="24">
        <f>+VLOOKUP(C344,[1]CV2520!$A$5:$N$900,14,FALSE)</f>
        <v/>
      </c>
      <c r="BY344" s="24">
        <f>+VLOOKUP(C344,CV!$A$5:$N$896,14,FALSE)</f>
        <v/>
      </c>
      <c r="BZ344" s="24">
        <f>SUBTOTAL(9,BO344:BY344)</f>
        <v/>
      </c>
      <c r="CA344" s="27" t="n"/>
      <c r="CB344" s="27" t="n"/>
      <c r="CC344" s="27" t="n"/>
      <c r="CD344" s="27" t="n"/>
    </row>
    <row r="345">
      <c r="A345" s="19">
        <f>+C345</f>
        <v/>
      </c>
      <c r="B345" s="27">
        <f>+VLOOKUP(A345,'BASE 2540'!$A$2:$B$500,2,FALSE)</f>
        <v/>
      </c>
      <c r="C345" s="27" t="n">
        <v>813937</v>
      </c>
      <c r="D345" s="27" t="inlineStr">
        <is>
          <t>Cisneros</t>
        </is>
      </c>
      <c r="E345" s="27" t="inlineStr">
        <is>
          <t>Acosta</t>
        </is>
      </c>
      <c r="F345" s="27" t="inlineStr">
        <is>
          <t>Yetza Vianney</t>
        </is>
      </c>
      <c r="G345" s="27">
        <f>+CONCATENATE(D345,"  ",E345," ",F345,)</f>
        <v/>
      </c>
      <c r="H345" s="27" t="inlineStr">
        <is>
          <t>AS</t>
        </is>
      </c>
      <c r="I345" s="27" t="n"/>
      <c r="J345" s="27" t="n">
        <v>1</v>
      </c>
      <c r="K345" s="27" t="inlineStr">
        <is>
          <t>Centro</t>
        </is>
      </c>
      <c r="L345" s="27" t="inlineStr">
        <is>
          <t>CHU</t>
        </is>
      </c>
      <c r="M345" s="27" t="n"/>
      <c r="N345" s="27" t="n"/>
      <c r="O345" s="27" t="n"/>
      <c r="P345" s="27" t="inlineStr">
        <is>
          <t>LIC-EDFI-18</t>
        </is>
      </c>
      <c r="Q345" s="27" t="inlineStr">
        <is>
          <t>LI</t>
        </is>
      </c>
      <c r="R345" s="27" t="inlineStr">
        <is>
          <t>2L25</t>
        </is>
      </c>
      <c r="S345" s="27" t="inlineStr">
        <is>
          <t>F</t>
        </is>
      </c>
      <c r="T345" s="27" t="inlineStr">
        <is>
          <t>RI</t>
        </is>
      </c>
      <c r="U345" s="27" t="inlineStr">
        <is>
          <t>-</t>
        </is>
      </c>
      <c r="V345" s="27" t="inlineStr">
        <is>
          <t>21-APR-25 00:00:00</t>
        </is>
      </c>
      <c r="W345" s="27" t="n">
        <v>202360</v>
      </c>
      <c r="X345" s="27" t="inlineStr">
        <is>
          <t>Matutino</t>
        </is>
      </c>
      <c r="Y345" s="27" t="inlineStr">
        <is>
          <t xml:space="preserve"> No especificada</t>
        </is>
      </c>
      <c r="Z345" s="27" t="n"/>
      <c r="AA345" s="27" t="n">
        <v>-5565393867</v>
      </c>
      <c r="AB345" s="27" t="inlineStr">
        <is>
          <t>CIAY040804MDFSCTA7</t>
        </is>
      </c>
      <c r="AC345" s="22" t="n">
        <v>37206</v>
      </c>
      <c r="AD345" s="22" t="n">
        <v>45741</v>
      </c>
      <c r="AE345" s="23" t="inlineStr">
        <is>
          <t>yetzacisneros@gmail.com</t>
        </is>
      </c>
      <c r="AF345" s="27" t="inlineStr">
        <is>
          <t>00813937@red.unid.mx</t>
        </is>
      </c>
      <c r="AG345" s="27" t="n">
        <v>9900</v>
      </c>
      <c r="AH345" s="27" t="n">
        <v>60</v>
      </c>
      <c r="AI345" s="27" t="n">
        <v>0</v>
      </c>
      <c r="AJ345" s="27" t="n">
        <v>60</v>
      </c>
      <c r="AK345" s="27" t="n">
        <v>60</v>
      </c>
      <c r="AL345" s="27" t="n">
        <v>0</v>
      </c>
      <c r="AM345" s="27" t="inlineStr">
        <is>
          <t>01/09/2023 10:43:31 a. m.</t>
        </is>
      </c>
      <c r="AN345" s="27" t="n">
        <v>3</v>
      </c>
      <c r="AO345" s="27" t="n">
        <v>60</v>
      </c>
      <c r="AP345" s="27" t="inlineStr">
        <is>
          <t>3537.95</t>
        </is>
      </c>
      <c r="AQ345" s="27" t="n">
        <v>60</v>
      </c>
      <c r="AR345" s="27" t="inlineStr">
        <is>
          <t>3537.95</t>
        </is>
      </c>
      <c r="AS345" s="27" t="n">
        <v>60</v>
      </c>
      <c r="AT345" s="27" t="inlineStr">
        <is>
          <t>3537.95</t>
        </is>
      </c>
      <c r="AU345" s="27" t="n">
        <v>0</v>
      </c>
      <c r="AV345" s="27" t="n">
        <v>0</v>
      </c>
      <c r="AW345" s="27" t="n">
        <v>0</v>
      </c>
      <c r="AX345" s="27" t="n">
        <v>0</v>
      </c>
      <c r="AY345" s="27" t="n">
        <v>0</v>
      </c>
      <c r="AZ345" s="27" t="n">
        <v>0</v>
      </c>
      <c r="BA345" s="27" t="n">
        <v>5</v>
      </c>
      <c r="BB345" s="27" t="n"/>
      <c r="BC345" s="27" t="n"/>
      <c r="BD345" s="27" t="n">
        <v>16329</v>
      </c>
      <c r="BE345" s="27" t="n">
        <v>5443</v>
      </c>
      <c r="BF345" s="27" t="inlineStr">
        <is>
          <t>6531.6</t>
        </is>
      </c>
      <c r="BG345" s="27" t="inlineStr">
        <is>
          <t>2177.2</t>
        </is>
      </c>
      <c r="BH345" s="22" t="n">
        <v>45741</v>
      </c>
      <c r="BI345" s="27" t="n"/>
      <c r="BJ345" s="27" t="n"/>
      <c r="BK345" s="27" t="n"/>
      <c r="BL345" s="27" t="n"/>
      <c r="BM345" s="27" t="n"/>
      <c r="BN345" s="27" t="n"/>
      <c r="BO345" s="24" t="n"/>
      <c r="BP345" s="24" t="n"/>
      <c r="BQ345" s="24" t="n"/>
      <c r="BR345" s="24" t="n"/>
      <c r="BS345" s="24" t="n"/>
      <c r="BT345" s="24">
        <f>+VLOOKUP(C345,[1]CV2360!$A$5:$N$900,14,FALSE)</f>
        <v/>
      </c>
      <c r="BU345" s="24">
        <f>+VLOOKUP(C345,[1]CV2420!$A$5:$N$900,14,FALSE)</f>
        <v/>
      </c>
      <c r="BV345" s="24">
        <f>+VLOOKUP(C345,[1]CV2440!$A$5:$N$900,14,FALSE)</f>
        <v/>
      </c>
      <c r="BW345" s="24">
        <f>+VLOOKUP(C345,[1]CV2460!$A$5:$N$900,14,FALSE)</f>
        <v/>
      </c>
      <c r="BX345" s="24">
        <f>+VLOOKUP(C345,[1]CV2520!$A$5:$N$900,14,FALSE)</f>
        <v/>
      </c>
      <c r="BY345" s="24">
        <f>+VLOOKUP(C345,CV!$A$5:$N$896,14,FALSE)</f>
        <v/>
      </c>
      <c r="BZ345" s="24">
        <f>SUBTOTAL(9,BO345:BY345)</f>
        <v/>
      </c>
      <c r="CA345" s="27" t="n"/>
      <c r="CB345" s="27" t="n"/>
      <c r="CC345" s="27" t="n"/>
      <c r="CD345" s="27" t="n"/>
    </row>
    <row r="346">
      <c r="A346" s="19">
        <f>+C346</f>
        <v/>
      </c>
      <c r="B346" s="27">
        <f>+VLOOKUP(A346,'BASE 2540'!$A$2:$B$500,2,FALSE)</f>
        <v/>
      </c>
      <c r="C346" s="27" t="n">
        <v>822476</v>
      </c>
      <c r="D346" s="27" t="inlineStr">
        <is>
          <t>Tolentino</t>
        </is>
      </c>
      <c r="E346" s="27" t="inlineStr">
        <is>
          <t>Aguilar</t>
        </is>
      </c>
      <c r="F346" s="27" t="inlineStr">
        <is>
          <t>Diana Laura</t>
        </is>
      </c>
      <c r="G346" s="27">
        <f>+CONCATENATE(D346,"  ",E346," ",F346,)</f>
        <v/>
      </c>
      <c r="H346" s="27" t="inlineStr">
        <is>
          <t>AS</t>
        </is>
      </c>
      <c r="I346" s="27" t="n"/>
      <c r="J346" s="27" t="n">
        <v>1</v>
      </c>
      <c r="K346" s="27" t="inlineStr">
        <is>
          <t>Centro</t>
        </is>
      </c>
      <c r="L346" s="27" t="inlineStr">
        <is>
          <t>CHU</t>
        </is>
      </c>
      <c r="M346" s="27" t="n"/>
      <c r="N346" s="27" t="n"/>
      <c r="O346" s="27" t="n"/>
      <c r="P346" s="27" t="inlineStr">
        <is>
          <t>LIC-EDFI-18</t>
        </is>
      </c>
      <c r="Q346" s="27" t="inlineStr">
        <is>
          <t>LI</t>
        </is>
      </c>
      <c r="R346" s="27" t="inlineStr">
        <is>
          <t>2L25</t>
        </is>
      </c>
      <c r="S346" s="27" t="inlineStr">
        <is>
          <t>F</t>
        </is>
      </c>
      <c r="T346" s="27" t="inlineStr">
        <is>
          <t>RI</t>
        </is>
      </c>
      <c r="U346" s="27" t="inlineStr">
        <is>
          <t>-</t>
        </is>
      </c>
      <c r="V346" s="27" t="inlineStr">
        <is>
          <t>22-APR-25 00:00:00</t>
        </is>
      </c>
      <c r="W346" s="27" t="n">
        <v>202420</v>
      </c>
      <c r="X346" s="27" t="inlineStr">
        <is>
          <t>Matutino</t>
        </is>
      </c>
      <c r="Y346" s="27" t="inlineStr">
        <is>
          <t xml:space="preserve"> No especificada</t>
        </is>
      </c>
      <c r="Z346" s="27" t="n"/>
      <c r="AA346" s="27" t="n">
        <v>-5574769232</v>
      </c>
      <c r="AB346" s="27" t="inlineStr">
        <is>
          <t>TOAD941006MDFLGN01</t>
        </is>
      </c>
      <c r="AC346" s="22" t="n">
        <v>34613</v>
      </c>
      <c r="AD346" s="22" t="n">
        <v>45786</v>
      </c>
      <c r="AE346" s="23" t="inlineStr">
        <is>
          <t>dianatolent5@gmail.com</t>
        </is>
      </c>
      <c r="AF346" s="27" t="inlineStr">
        <is>
          <t>00822476@red.unid.mx</t>
        </is>
      </c>
      <c r="AG346" s="27" t="n">
        <v>13090</v>
      </c>
      <c r="AH346" s="27" t="n">
        <v>45</v>
      </c>
      <c r="AI346" s="27" t="n">
        <v>0</v>
      </c>
      <c r="AJ346" s="27" t="n">
        <v>45</v>
      </c>
      <c r="AK346" s="27" t="n">
        <v>45</v>
      </c>
      <c r="AL346" s="27" t="n">
        <v>0</v>
      </c>
      <c r="AM346" s="27" t="inlineStr">
        <is>
          <t>20/10/2023 04:23:30 p. m.</t>
        </is>
      </c>
      <c r="AN346" s="27" t="n">
        <v>3</v>
      </c>
      <c r="AO346" s="27" t="n">
        <v>45</v>
      </c>
      <c r="AP346" s="27" t="n">
        <v>2737</v>
      </c>
      <c r="AQ346" s="27" t="n">
        <v>45</v>
      </c>
      <c r="AR346" s="27" t="n">
        <v>2737</v>
      </c>
      <c r="AS346" s="27" t="n">
        <v>45</v>
      </c>
      <c r="AT346" s="27" t="n">
        <v>2737</v>
      </c>
      <c r="AU346" s="27" t="n">
        <v>0</v>
      </c>
      <c r="AV346" s="27" t="n">
        <v>0</v>
      </c>
      <c r="AW346" s="27" t="n">
        <v>0</v>
      </c>
      <c r="AX346" s="27" t="n">
        <v>0</v>
      </c>
      <c r="AY346" s="27" t="n">
        <v>0</v>
      </c>
      <c r="AZ346" s="27" t="n">
        <v>0</v>
      </c>
      <c r="BA346" s="27" t="n">
        <v>5</v>
      </c>
      <c r="BB346" s="27" t="n"/>
      <c r="BC346" s="27" t="n"/>
      <c r="BD346" s="27" t="n">
        <v>16422</v>
      </c>
      <c r="BE346" s="27" t="n">
        <v>5474</v>
      </c>
      <c r="BF346" s="27" t="inlineStr">
        <is>
          <t>9032.1</t>
        </is>
      </c>
      <c r="BG346" s="27" t="inlineStr">
        <is>
          <t>3010.7</t>
        </is>
      </c>
      <c r="BH346" s="22" t="n">
        <v>45743</v>
      </c>
      <c r="BI346" s="27" t="n"/>
      <c r="BJ346" s="27" t="n"/>
      <c r="BK346" s="27" t="n"/>
      <c r="BL346" s="27" t="n"/>
      <c r="BM346" s="27" t="n"/>
      <c r="BN346" s="27" t="n"/>
      <c r="BO346" s="24" t="n"/>
      <c r="BP346" s="24" t="n"/>
      <c r="BQ346" s="24" t="n"/>
      <c r="BR346" s="24" t="n"/>
      <c r="BS346" s="24" t="n"/>
      <c r="BT346" s="24" t="n"/>
      <c r="BU346" s="24">
        <f>+VLOOKUP(C346,[1]CV2420!$A$5:$N$900,14,FALSE)</f>
        <v/>
      </c>
      <c r="BV346" s="24">
        <f>+VLOOKUP(C346,[1]CV2440!$A$5:$N$900,14,FALSE)</f>
        <v/>
      </c>
      <c r="BW346" s="24">
        <f>+VLOOKUP(C346,[1]CV2460!$A$5:$N$900,14,FALSE)</f>
        <v/>
      </c>
      <c r="BX346" s="24">
        <f>+VLOOKUP(C346,[1]CV2520!$A$5:$N$900,14,FALSE)</f>
        <v/>
      </c>
      <c r="BY346" s="24">
        <f>+VLOOKUP(C346,CV!$A$5:$N$896,14,FALSE)</f>
        <v/>
      </c>
      <c r="BZ346" s="24">
        <f>SUBTOTAL(9,BO346:BY346)</f>
        <v/>
      </c>
      <c r="CA346" s="27" t="n"/>
      <c r="CB346" s="27" t="n"/>
      <c r="CC346" s="27" t="n"/>
      <c r="CD346" s="27" t="n"/>
    </row>
    <row r="347">
      <c r="A347" s="19">
        <f>+C347</f>
        <v/>
      </c>
      <c r="B347" s="27">
        <f>+VLOOKUP(A347,'BASE 2540'!$A$2:$B$500,2,FALSE)</f>
        <v/>
      </c>
      <c r="C347" s="27" t="n">
        <v>825031</v>
      </c>
      <c r="D347" s="27" t="inlineStr">
        <is>
          <t>Franco</t>
        </is>
      </c>
      <c r="E347" s="27" t="inlineStr">
        <is>
          <t>Montiel</t>
        </is>
      </c>
      <c r="F347" s="27" t="inlineStr">
        <is>
          <t xml:space="preserve">Mauricio </t>
        </is>
      </c>
      <c r="G347" s="27">
        <f>+CONCATENATE(D347,"  ",E347," ",F347,)</f>
        <v/>
      </c>
      <c r="H347" s="27" t="inlineStr">
        <is>
          <t>AS</t>
        </is>
      </c>
      <c r="I347" s="27" t="n"/>
      <c r="J347" s="27" t="n">
        <v>1</v>
      </c>
      <c r="K347" s="27" t="inlineStr">
        <is>
          <t>Centro</t>
        </is>
      </c>
      <c r="L347" s="27" t="inlineStr">
        <is>
          <t>CHU</t>
        </is>
      </c>
      <c r="M347" s="27" t="n"/>
      <c r="N347" s="27" t="n"/>
      <c r="O347" s="27" t="n"/>
      <c r="P347" s="27" t="inlineStr">
        <is>
          <t>LIC-EDFI-18</t>
        </is>
      </c>
      <c r="Q347" s="27" t="inlineStr">
        <is>
          <t>LI</t>
        </is>
      </c>
      <c r="R347" s="27" t="inlineStr">
        <is>
          <t>2L25</t>
        </is>
      </c>
      <c r="S347" s="27" t="inlineStr">
        <is>
          <t>M</t>
        </is>
      </c>
      <c r="T347" s="27" t="inlineStr">
        <is>
          <t>RI</t>
        </is>
      </c>
      <c r="U347" s="27" t="inlineStr">
        <is>
          <t>-</t>
        </is>
      </c>
      <c r="V347" s="27" t="inlineStr">
        <is>
          <t>21-APR-25 00:00:00</t>
        </is>
      </c>
      <c r="W347" s="27" t="n">
        <v>202420</v>
      </c>
      <c r="X347" s="27" t="inlineStr">
        <is>
          <t>Matutino</t>
        </is>
      </c>
      <c r="Y347" s="27" t="inlineStr">
        <is>
          <t xml:space="preserve"> No especificada</t>
        </is>
      </c>
      <c r="Z347" s="27" t="n"/>
      <c r="AA347" s="27" t="n">
        <v>-5560949991</v>
      </c>
      <c r="AB347" s="27" t="inlineStr">
        <is>
          <t>FAMM990826HDFRNR00</t>
        </is>
      </c>
      <c r="AC347" s="22" t="n">
        <v>36398</v>
      </c>
      <c r="AD347" s="22" t="n">
        <v>45800</v>
      </c>
      <c r="AE347" s="23" t="inlineStr">
        <is>
          <t>franco.montiel.mauricio.23@gmail.com</t>
        </is>
      </c>
      <c r="AF347" s="27" t="inlineStr">
        <is>
          <t>00825031@red.unid.mx</t>
        </is>
      </c>
      <c r="AG347" s="27" t="n">
        <v>9290</v>
      </c>
      <c r="AH347" s="27" t="n">
        <v>60</v>
      </c>
      <c r="AI347" s="27" t="n">
        <v>0</v>
      </c>
      <c r="AJ347" s="27" t="n">
        <v>60</v>
      </c>
      <c r="AK347" s="27" t="n">
        <v>60</v>
      </c>
      <c r="AL347" s="27" t="n">
        <v>0</v>
      </c>
      <c r="AM347" s="27" t="inlineStr">
        <is>
          <t>14/11/2023 08:43:47 p. m.</t>
        </is>
      </c>
      <c r="AN347" s="27" t="n">
        <v>3</v>
      </c>
      <c r="AO347" s="27" t="n">
        <v>60</v>
      </c>
      <c r="AP347" s="27" t="inlineStr">
        <is>
          <t>3284.4</t>
        </is>
      </c>
      <c r="AQ347" s="27" t="n">
        <v>60</v>
      </c>
      <c r="AR347" s="27" t="inlineStr">
        <is>
          <t>3284.4</t>
        </is>
      </c>
      <c r="AS347" s="27" t="n">
        <v>60</v>
      </c>
      <c r="AT347" s="27" t="inlineStr">
        <is>
          <t>3284.4</t>
        </is>
      </c>
      <c r="AU347" s="27" t="n">
        <v>0</v>
      </c>
      <c r="AV347" s="27" t="n">
        <v>0</v>
      </c>
      <c r="AW347" s="27" t="n">
        <v>0</v>
      </c>
      <c r="AX347" s="27" t="n">
        <v>0</v>
      </c>
      <c r="AY347" s="27" t="n">
        <v>0</v>
      </c>
      <c r="AZ347" s="27" t="n">
        <v>0</v>
      </c>
      <c r="BA347" s="27" t="n">
        <v>5</v>
      </c>
      <c r="BB347" s="27" t="n"/>
      <c r="BC347" s="27" t="n"/>
      <c r="BD347" s="27" t="n">
        <v>16422</v>
      </c>
      <c r="BE347" s="27" t="n">
        <v>5474</v>
      </c>
      <c r="BF347" s="27" t="inlineStr">
        <is>
          <t>6568.8</t>
        </is>
      </c>
      <c r="BG347" s="27" t="inlineStr">
        <is>
          <t>2189.6</t>
        </is>
      </c>
      <c r="BH347" s="22" t="n">
        <v>45744</v>
      </c>
      <c r="BI347" s="27" t="n"/>
      <c r="BJ347" s="27" t="n"/>
      <c r="BK347" s="27" t="n"/>
      <c r="BL347" s="27" t="n"/>
      <c r="BM347" s="27" t="n"/>
      <c r="BN347" s="27" t="n"/>
      <c r="BO347" s="24" t="n"/>
      <c r="BP347" s="24" t="n"/>
      <c r="BQ347" s="24" t="n"/>
      <c r="BR347" s="24" t="n"/>
      <c r="BS347" s="24" t="n"/>
      <c r="BT347" s="24" t="n"/>
      <c r="BU347" s="24">
        <f>+VLOOKUP(C347,[1]CV2420!$A$5:$N$900,14,FALSE)</f>
        <v/>
      </c>
      <c r="BV347" s="24">
        <f>+VLOOKUP(C347,[1]CV2440!$A$5:$N$900,14,FALSE)</f>
        <v/>
      </c>
      <c r="BW347" s="24">
        <f>+VLOOKUP(C347,[1]CV2460!$A$5:$N$900,14,FALSE)</f>
        <v/>
      </c>
      <c r="BX347" s="24">
        <f>+VLOOKUP(C347,[1]CV2520!$A$5:$N$900,14,FALSE)</f>
        <v/>
      </c>
      <c r="BY347" s="24">
        <f>+VLOOKUP(C347,CV!$A$5:$N$896,14,FALSE)</f>
        <v/>
      </c>
      <c r="BZ347" s="24">
        <f>SUBTOTAL(9,BO347:BY347)</f>
        <v/>
      </c>
      <c r="CA347" s="27" t="n"/>
      <c r="CB347" s="27" t="n"/>
      <c r="CC347" s="27" t="n"/>
      <c r="CD347" s="27" t="n"/>
    </row>
    <row r="348">
      <c r="A348" s="19">
        <f>+C348</f>
        <v/>
      </c>
      <c r="B348" s="27">
        <f>+VLOOKUP(A348,'BASE 2540'!$A$2:$B$500,2,FALSE)</f>
        <v/>
      </c>
      <c r="C348" s="27" t="n">
        <v>826343</v>
      </c>
      <c r="D348" s="27" t="inlineStr">
        <is>
          <t>Herrera</t>
        </is>
      </c>
      <c r="E348" s="27" t="inlineStr">
        <is>
          <t>Cuadros</t>
        </is>
      </c>
      <c r="F348" s="27" t="inlineStr">
        <is>
          <t xml:space="preserve">Saúl </t>
        </is>
      </c>
      <c r="G348" s="27">
        <f>+CONCATENATE(D348,"  ",E348," ",F348,)</f>
        <v/>
      </c>
      <c r="H348" s="27" t="inlineStr">
        <is>
          <t>AS</t>
        </is>
      </c>
      <c r="I348" s="27" t="n"/>
      <c r="J348" s="27" t="n">
        <v>1</v>
      </c>
      <c r="K348" s="27" t="inlineStr">
        <is>
          <t>Centro</t>
        </is>
      </c>
      <c r="L348" s="27" t="inlineStr">
        <is>
          <t>CHU</t>
        </is>
      </c>
      <c r="M348" s="27" t="n"/>
      <c r="N348" s="27" t="n"/>
      <c r="O348" s="27" t="n"/>
      <c r="P348" s="27" t="inlineStr">
        <is>
          <t>LIC-EDFI-18</t>
        </is>
      </c>
      <c r="Q348" s="27" t="inlineStr">
        <is>
          <t>LI</t>
        </is>
      </c>
      <c r="R348" s="27" t="inlineStr">
        <is>
          <t>2L25</t>
        </is>
      </c>
      <c r="S348" s="27" t="inlineStr">
        <is>
          <t>M</t>
        </is>
      </c>
      <c r="T348" s="27" t="inlineStr">
        <is>
          <t>RI</t>
        </is>
      </c>
      <c r="U348" s="27" t="inlineStr">
        <is>
          <t>-</t>
        </is>
      </c>
      <c r="V348" s="27" t="inlineStr">
        <is>
          <t>22-APR-25 00:00:00</t>
        </is>
      </c>
      <c r="W348" s="27" t="n">
        <v>202420</v>
      </c>
      <c r="X348" s="27" t="inlineStr">
        <is>
          <t>Matutino</t>
        </is>
      </c>
      <c r="Y348" s="27" t="inlineStr">
        <is>
          <t xml:space="preserve"> No especificada</t>
        </is>
      </c>
      <c r="Z348" s="27" t="n"/>
      <c r="AA348" s="27" t="n">
        <v>-5559520183</v>
      </c>
      <c r="AB348" s="27" t="inlineStr">
        <is>
          <t>HECS041108HDFRDLA0</t>
        </is>
      </c>
      <c r="AC348" s="22" t="n">
        <v>38299</v>
      </c>
      <c r="AD348" s="22" t="n">
        <v>45789</v>
      </c>
      <c r="AE348" s="23" t="inlineStr">
        <is>
          <t>cuadrossaul98@gmail.com</t>
        </is>
      </c>
      <c r="AF348" s="27" t="inlineStr">
        <is>
          <t>00826343@red.unid.mx</t>
        </is>
      </c>
      <c r="AG348" s="27" t="n">
        <v>4420</v>
      </c>
      <c r="AH348" s="27" t="n">
        <v>35</v>
      </c>
      <c r="AI348" s="27" t="n">
        <v>0</v>
      </c>
      <c r="AJ348" s="27" t="n">
        <v>35</v>
      </c>
      <c r="AK348" s="27" t="n">
        <v>35</v>
      </c>
      <c r="AL348" s="27" t="n">
        <v>0</v>
      </c>
      <c r="AM348" s="27" t="inlineStr">
        <is>
          <t>25/11/2023 07:53:28 p. m.</t>
        </is>
      </c>
      <c r="AN348" s="27" t="n">
        <v>3</v>
      </c>
      <c r="AO348" s="27" t="n">
        <v>35</v>
      </c>
      <c r="AP348" s="27" t="inlineStr">
        <is>
          <t>2189.6</t>
        </is>
      </c>
      <c r="AQ348" s="27" t="n">
        <v>35</v>
      </c>
      <c r="AR348" s="27" t="inlineStr">
        <is>
          <t>2189.6</t>
        </is>
      </c>
      <c r="AS348" s="27" t="n">
        <v>35</v>
      </c>
      <c r="AT348" s="27" t="inlineStr">
        <is>
          <t>2189.6</t>
        </is>
      </c>
      <c r="AU348" s="27" t="n">
        <v>0</v>
      </c>
      <c r="AV348" s="27" t="n">
        <v>0</v>
      </c>
      <c r="AW348" s="27" t="n">
        <v>0</v>
      </c>
      <c r="AX348" s="27" t="n">
        <v>0</v>
      </c>
      <c r="AY348" s="27" t="n">
        <v>0</v>
      </c>
      <c r="AZ348" s="27" t="n">
        <v>0</v>
      </c>
      <c r="BA348" s="27" t="n">
        <v>5</v>
      </c>
      <c r="BB348" s="27" t="n"/>
      <c r="BC348" s="27" t="n"/>
      <c r="BD348" s="27" t="n">
        <v>16422</v>
      </c>
      <c r="BE348" s="27" t="n">
        <v>5474</v>
      </c>
      <c r="BF348" s="27" t="inlineStr">
        <is>
          <t>10674.3</t>
        </is>
      </c>
      <c r="BG348" s="27" t="inlineStr">
        <is>
          <t>3558.1</t>
        </is>
      </c>
      <c r="BH348" s="22" t="n">
        <v>45743</v>
      </c>
      <c r="BI348" s="27" t="n"/>
      <c r="BJ348" s="27" t="n"/>
      <c r="BK348" s="27" t="n"/>
      <c r="BL348" s="27" t="n"/>
      <c r="BM348" s="27" t="n"/>
      <c r="BN348" s="27" t="n"/>
      <c r="BO348" s="24" t="n"/>
      <c r="BP348" s="24" t="n"/>
      <c r="BQ348" s="24" t="n"/>
      <c r="BR348" s="24" t="n"/>
      <c r="BS348" s="24" t="n"/>
      <c r="BT348" s="24" t="n"/>
      <c r="BU348" s="24">
        <f>+VLOOKUP(C348,[1]CV2420!$A$5:$N$900,14,FALSE)</f>
        <v/>
      </c>
      <c r="BV348" s="24">
        <f>+VLOOKUP(C348,[1]CV2440!$A$5:$N$900,14,FALSE)</f>
        <v/>
      </c>
      <c r="BW348" s="24">
        <f>+VLOOKUP(C348,[1]CV2460!$A$5:$N$900,14,FALSE)</f>
        <v/>
      </c>
      <c r="BX348" s="24">
        <f>+VLOOKUP(C348,[1]CV2520!$A$5:$N$900,14,FALSE)</f>
        <v/>
      </c>
      <c r="BY348" s="24">
        <f>+VLOOKUP(C348,CV!$A$5:$N$896,14,FALSE)</f>
        <v/>
      </c>
      <c r="BZ348" s="24">
        <f>SUBTOTAL(9,BO348:BY348)</f>
        <v/>
      </c>
      <c r="CA348" s="27" t="n"/>
      <c r="CB348" s="27" t="n"/>
      <c r="CC348" s="27" t="n"/>
      <c r="CD348" s="27" t="n"/>
    </row>
    <row r="349">
      <c r="A349" s="19">
        <f>+C349</f>
        <v/>
      </c>
      <c r="B349" s="27">
        <f>+VLOOKUP(A349,'BASE 2540'!$A$2:$B$500,2,FALSE)</f>
        <v/>
      </c>
      <c r="C349" s="27" t="n">
        <v>827703</v>
      </c>
      <c r="D349" s="27" t="inlineStr">
        <is>
          <t>Cruz</t>
        </is>
      </c>
      <c r="E349" s="27" t="inlineStr">
        <is>
          <t>Trujillo</t>
        </is>
      </c>
      <c r="F349" s="27" t="inlineStr">
        <is>
          <t>Carlos Caleb</t>
        </is>
      </c>
      <c r="G349" s="27">
        <f>+CONCATENATE(D349,"  ",E349," ",F349,)</f>
        <v/>
      </c>
      <c r="H349" s="27" t="inlineStr">
        <is>
          <t>AS</t>
        </is>
      </c>
      <c r="I349" s="27" t="n"/>
      <c r="J349" s="27" t="n">
        <v>1</v>
      </c>
      <c r="K349" s="27" t="inlineStr">
        <is>
          <t>Centro</t>
        </is>
      </c>
      <c r="L349" s="27" t="inlineStr">
        <is>
          <t>CHU</t>
        </is>
      </c>
      <c r="M349" s="27" t="n"/>
      <c r="N349" s="27" t="n"/>
      <c r="O349" s="27" t="n"/>
      <c r="P349" s="27" t="inlineStr">
        <is>
          <t>LIC-EDFI-18</t>
        </is>
      </c>
      <c r="Q349" s="27" t="inlineStr">
        <is>
          <t>LI</t>
        </is>
      </c>
      <c r="R349" s="27" t="inlineStr">
        <is>
          <t>2L25</t>
        </is>
      </c>
      <c r="S349" s="27" t="inlineStr">
        <is>
          <t>M</t>
        </is>
      </c>
      <c r="T349" s="27" t="inlineStr">
        <is>
          <t>RI</t>
        </is>
      </c>
      <c r="U349" s="27" t="inlineStr">
        <is>
          <t>-</t>
        </is>
      </c>
      <c r="V349" s="27" t="inlineStr">
        <is>
          <t>21-APR-25 00:00:00</t>
        </is>
      </c>
      <c r="W349" s="27" t="n">
        <v>202420</v>
      </c>
      <c r="X349" s="27" t="inlineStr">
        <is>
          <t>Matutino</t>
        </is>
      </c>
      <c r="Y349" s="27" t="inlineStr">
        <is>
          <t xml:space="preserve"> No especificada</t>
        </is>
      </c>
      <c r="Z349" s="27" t="n"/>
      <c r="AA349" s="27" t="n">
        <v>-5543161969</v>
      </c>
      <c r="AB349" s="27" t="inlineStr">
        <is>
          <t>CUTC050222HMCRRRA4</t>
        </is>
      </c>
      <c r="AC349" s="22" t="n">
        <v>38405</v>
      </c>
      <c r="AD349" s="22" t="n">
        <v>45797</v>
      </c>
      <c r="AE349" s="23" t="inlineStr">
        <is>
          <t>calebcruztrujillo104@gmail.com</t>
        </is>
      </c>
      <c r="AF349" s="27" t="inlineStr">
        <is>
          <t>00827703@red.unid.mx</t>
        </is>
      </c>
      <c r="AG349" s="27" t="n">
        <v>4300</v>
      </c>
      <c r="AH349" s="27" t="n">
        <v>10</v>
      </c>
      <c r="AI349" s="27" t="n">
        <v>0</v>
      </c>
      <c r="AJ349" s="27" t="n">
        <v>10</v>
      </c>
      <c r="AK349" s="27" t="n">
        <v>10</v>
      </c>
      <c r="AL349" s="27" t="n">
        <v>0</v>
      </c>
      <c r="AM349" s="27" t="inlineStr">
        <is>
          <t>15/12/2023 10:51:26 a. m.</t>
        </is>
      </c>
      <c r="AN349" s="27" t="n">
        <v>3</v>
      </c>
      <c r="AO349" s="27" t="n">
        <v>10</v>
      </c>
      <c r="AP349" s="27" t="inlineStr">
        <is>
          <t>2189.6</t>
        </is>
      </c>
      <c r="AQ349" s="27" t="n">
        <v>10</v>
      </c>
      <c r="AR349" s="27" t="inlineStr">
        <is>
          <t>2189.6</t>
        </is>
      </c>
      <c r="AS349" s="27" t="n">
        <v>10</v>
      </c>
      <c r="AT349" s="27" t="inlineStr">
        <is>
          <t>2189.6</t>
        </is>
      </c>
      <c r="AU349" s="27" t="n">
        <v>0</v>
      </c>
      <c r="AV349" s="27" t="n">
        <v>0</v>
      </c>
      <c r="AW349" s="27" t="n">
        <v>0</v>
      </c>
      <c r="AX349" s="27" t="n">
        <v>0</v>
      </c>
      <c r="AY349" s="27" t="n">
        <v>0</v>
      </c>
      <c r="AZ349" s="27" t="n">
        <v>0</v>
      </c>
      <c r="BA349" s="27" t="n">
        <v>5</v>
      </c>
      <c r="BB349" s="27" t="n"/>
      <c r="BC349" s="27" t="n"/>
      <c r="BD349" s="27" t="n">
        <v>16422</v>
      </c>
      <c r="BE349" s="27" t="n">
        <v>5474</v>
      </c>
      <c r="BF349" s="27" t="inlineStr">
        <is>
          <t>14779.8</t>
        </is>
      </c>
      <c r="BG349" s="27" t="inlineStr">
        <is>
          <t>4926.6</t>
        </is>
      </c>
      <c r="BH349" s="22" t="n">
        <v>45744</v>
      </c>
      <c r="BI349" s="27" t="n"/>
      <c r="BJ349" s="27" t="n"/>
      <c r="BK349" s="27" t="n"/>
      <c r="BL349" s="27" t="n"/>
      <c r="BM349" s="27" t="n"/>
      <c r="BN349" s="27" t="n"/>
      <c r="BO349" s="24" t="n"/>
      <c r="BP349" s="24" t="n"/>
      <c r="BQ349" s="24" t="n"/>
      <c r="BR349" s="24" t="n"/>
      <c r="BS349" s="24" t="n"/>
      <c r="BT349" s="24" t="n"/>
      <c r="BU349" s="24">
        <f>+VLOOKUP(C349,[1]CV2420!$A$5:$N$900,14,FALSE)</f>
        <v/>
      </c>
      <c r="BV349" s="24">
        <f>+VLOOKUP(C349,[1]CV2440!$A$5:$N$900,14,FALSE)</f>
        <v/>
      </c>
      <c r="BW349" s="24">
        <f>+VLOOKUP(C349,[1]CV2460!$A$5:$N$900,14,FALSE)</f>
        <v/>
      </c>
      <c r="BX349" s="24">
        <f>+VLOOKUP(C349,[1]CV2520!$A$5:$N$900,14,FALSE)</f>
        <v/>
      </c>
      <c r="BY349" s="24">
        <f>+VLOOKUP(C349,CV!$A$5:$N$896,14,FALSE)</f>
        <v/>
      </c>
      <c r="BZ349" s="24">
        <f>SUBTOTAL(9,BO349:BY349)</f>
        <v/>
      </c>
      <c r="CA349" s="27" t="n"/>
      <c r="CB349" s="27" t="n"/>
      <c r="CC349" s="27" t="n"/>
      <c r="CD349" s="27" t="n"/>
    </row>
    <row r="350">
      <c r="A350" s="19">
        <f>+C350</f>
        <v/>
      </c>
      <c r="B350" s="27">
        <f>+VLOOKUP(A350,'BASE 2540'!$A$2:$B$500,2,FALSE)</f>
        <v/>
      </c>
      <c r="C350" s="27" t="n">
        <v>835896</v>
      </c>
      <c r="D350" s="27" t="inlineStr">
        <is>
          <t>Daniel</t>
        </is>
      </c>
      <c r="E350" s="27" t="inlineStr">
        <is>
          <t>Sánchez</t>
        </is>
      </c>
      <c r="F350" s="27" t="inlineStr">
        <is>
          <t xml:space="preserve">Aslan </t>
        </is>
      </c>
      <c r="G350" s="27">
        <f>+CONCATENATE(D350,"  ",E350," ",F350,)</f>
        <v/>
      </c>
      <c r="H350" s="27" t="inlineStr">
        <is>
          <t>AS</t>
        </is>
      </c>
      <c r="I350" s="27" t="n"/>
      <c r="J350" s="27" t="n">
        <v>1</v>
      </c>
      <c r="K350" s="27" t="inlineStr">
        <is>
          <t>Centro</t>
        </is>
      </c>
      <c r="L350" s="27" t="inlineStr">
        <is>
          <t>CHU</t>
        </is>
      </c>
      <c r="M350" s="27" t="n"/>
      <c r="N350" s="27" t="n"/>
      <c r="O350" s="27" t="n"/>
      <c r="P350" s="27" t="inlineStr">
        <is>
          <t>LIC-EDFI-18</t>
        </is>
      </c>
      <c r="Q350" s="27" t="inlineStr">
        <is>
          <t>LI</t>
        </is>
      </c>
      <c r="R350" s="27" t="inlineStr">
        <is>
          <t>2L25</t>
        </is>
      </c>
      <c r="S350" s="27" t="inlineStr">
        <is>
          <t>M</t>
        </is>
      </c>
      <c r="T350" s="27" t="inlineStr">
        <is>
          <t>RI</t>
        </is>
      </c>
      <c r="U350" s="27" t="inlineStr">
        <is>
          <t>-</t>
        </is>
      </c>
      <c r="V350" s="27" t="inlineStr">
        <is>
          <t>30-APR-25 00:00:00</t>
        </is>
      </c>
      <c r="W350" s="27" t="n">
        <v>202440</v>
      </c>
      <c r="X350" s="27" t="inlineStr">
        <is>
          <t>Matutino</t>
        </is>
      </c>
      <c r="Y350" s="27" t="inlineStr">
        <is>
          <t xml:space="preserve"> No especificada</t>
        </is>
      </c>
      <c r="Z350" s="27" t="n"/>
      <c r="AA350" s="27" t="n">
        <v>-5573275560</v>
      </c>
      <c r="AB350" s="27" t="inlineStr">
        <is>
          <t>DASA030206HDFNNSA6</t>
        </is>
      </c>
      <c r="AC350" s="22" t="n">
        <v>37658</v>
      </c>
      <c r="AD350" s="22" t="n">
        <v>45740</v>
      </c>
      <c r="AE350" s="23" t="inlineStr">
        <is>
          <t>elcracklion@gmail.com</t>
        </is>
      </c>
      <c r="AF350" s="27" t="inlineStr">
        <is>
          <t>00835896@red.unid.mx</t>
        </is>
      </c>
      <c r="AG350" s="27" t="n">
        <v>13300</v>
      </c>
      <c r="AH350" s="27" t="n">
        <v>55</v>
      </c>
      <c r="AI350" s="27" t="n">
        <v>0</v>
      </c>
      <c r="AJ350" s="27" t="n">
        <v>55</v>
      </c>
      <c r="AK350" s="27" t="n">
        <v>55</v>
      </c>
      <c r="AL350" s="27" t="n">
        <v>0</v>
      </c>
      <c r="AM350" s="27" t="inlineStr">
        <is>
          <t>15/02/2024 05:43:30 p. m.</t>
        </is>
      </c>
      <c r="AN350" s="27" t="n">
        <v>3</v>
      </c>
      <c r="AO350" s="27" t="n">
        <v>55</v>
      </c>
      <c r="AP350" s="27" t="inlineStr">
        <is>
          <t>3039.85</t>
        </is>
      </c>
      <c r="AQ350" s="27" t="n">
        <v>55</v>
      </c>
      <c r="AR350" s="27" t="inlineStr">
        <is>
          <t>3039.85</t>
        </is>
      </c>
      <c r="AS350" s="27" t="n">
        <v>55</v>
      </c>
      <c r="AT350" s="27" t="inlineStr">
        <is>
          <t>3039.85</t>
        </is>
      </c>
      <c r="AU350" s="27" t="n">
        <v>0</v>
      </c>
      <c r="AV350" s="27" t="n">
        <v>0</v>
      </c>
      <c r="AW350" s="27" t="n">
        <v>0</v>
      </c>
      <c r="AX350" s="27" t="n">
        <v>0</v>
      </c>
      <c r="AY350" s="27" t="n">
        <v>0</v>
      </c>
      <c r="AZ350" s="27" t="n">
        <v>0</v>
      </c>
      <c r="BA350" s="27" t="n">
        <v>5</v>
      </c>
      <c r="BB350" s="27" t="n"/>
      <c r="BC350" s="27" t="n"/>
      <c r="BD350" s="27" t="n">
        <v>16581</v>
      </c>
      <c r="BE350" s="27" t="n">
        <v>5527</v>
      </c>
      <c r="BF350" s="27" t="inlineStr">
        <is>
          <t>7461.45</t>
        </is>
      </c>
      <c r="BG350" s="27" t="inlineStr">
        <is>
          <t>2487.15</t>
        </is>
      </c>
      <c r="BH350" s="22" t="n">
        <v>45740</v>
      </c>
      <c r="BI350" s="27" t="n"/>
      <c r="BJ350" s="27" t="n"/>
      <c r="BK350" s="27" t="n"/>
      <c r="BL350" s="27" t="n"/>
      <c r="BM350" s="27" t="n"/>
      <c r="BN350" s="27" t="n"/>
      <c r="BO350" s="24" t="n"/>
      <c r="BP350" s="24" t="n"/>
      <c r="BQ350" s="24" t="n"/>
      <c r="BR350" s="24" t="n"/>
      <c r="BS350" s="24" t="n"/>
      <c r="BT350" s="24" t="n"/>
      <c r="BU350" s="24" t="n"/>
      <c r="BV350" s="24">
        <f>+VLOOKUP(C350,[1]CV2440!$A$5:$N$900,14,FALSE)</f>
        <v/>
      </c>
      <c r="BW350" s="24">
        <f>+VLOOKUP(C350,[1]CV2460!$A$5:$N$900,14,FALSE)</f>
        <v/>
      </c>
      <c r="BX350" s="24">
        <f>+VLOOKUP(C350,[1]CV2520!$A$5:$N$900,14,FALSE)</f>
        <v/>
      </c>
      <c r="BY350" s="24">
        <f>+VLOOKUP(C350,CV!$A$5:$N$896,14,FALSE)</f>
        <v/>
      </c>
      <c r="BZ350" s="24">
        <f>SUBTOTAL(9,BO350:BY350)</f>
        <v/>
      </c>
      <c r="CA350" s="27" t="n"/>
      <c r="CB350" s="27" t="n"/>
      <c r="CC350" s="27" t="n"/>
      <c r="CD350" s="27" t="n"/>
    </row>
    <row r="351">
      <c r="A351" s="19">
        <f>+C351</f>
        <v/>
      </c>
      <c r="B351" s="27">
        <f>+VLOOKUP(A351,'BASE 2540'!$A$2:$B$500,2,FALSE)</f>
        <v/>
      </c>
      <c r="C351" s="27" t="n">
        <v>838734</v>
      </c>
      <c r="D351" s="27" t="inlineStr">
        <is>
          <t>Olvera</t>
        </is>
      </c>
      <c r="E351" s="27" t="inlineStr">
        <is>
          <t>Cisneros</t>
        </is>
      </c>
      <c r="F351" s="27" t="inlineStr">
        <is>
          <t>Evan Uriel</t>
        </is>
      </c>
      <c r="G351" s="27">
        <f>+CONCATENATE(D351,"  ",E351," ",F351,)</f>
        <v/>
      </c>
      <c r="H351" s="27" t="inlineStr">
        <is>
          <t>AS</t>
        </is>
      </c>
      <c r="I351" s="27" t="n"/>
      <c r="J351" s="27" t="n">
        <v>1</v>
      </c>
      <c r="K351" s="27" t="inlineStr">
        <is>
          <t>Centro</t>
        </is>
      </c>
      <c r="L351" s="27" t="inlineStr">
        <is>
          <t>CHU</t>
        </is>
      </c>
      <c r="M351" s="27" t="n"/>
      <c r="N351" s="27" t="n"/>
      <c r="O351" s="27" t="n"/>
      <c r="P351" s="27" t="inlineStr">
        <is>
          <t>LIC-EDFI-18</t>
        </is>
      </c>
      <c r="Q351" s="27" t="inlineStr">
        <is>
          <t>LI</t>
        </is>
      </c>
      <c r="R351" s="27" t="inlineStr">
        <is>
          <t>2L25</t>
        </is>
      </c>
      <c r="S351" s="27" t="inlineStr">
        <is>
          <t>M</t>
        </is>
      </c>
      <c r="T351" s="27" t="inlineStr">
        <is>
          <t>RI</t>
        </is>
      </c>
      <c r="U351" s="27" t="inlineStr">
        <is>
          <t>-</t>
        </is>
      </c>
      <c r="V351" s="27" t="inlineStr">
        <is>
          <t>30-APR-25 00:00:00</t>
        </is>
      </c>
      <c r="W351" s="27" t="n">
        <v>202440</v>
      </c>
      <c r="X351" s="27" t="inlineStr">
        <is>
          <t>Matutino</t>
        </is>
      </c>
      <c r="Y351" s="27" t="inlineStr">
        <is>
          <t xml:space="preserve"> No especificada</t>
        </is>
      </c>
      <c r="Z351" s="27" t="n"/>
      <c r="AA351" s="27" t="n">
        <v>-5559910760</v>
      </c>
      <c r="AB351" s="27" t="inlineStr">
        <is>
          <t>OECE030319HDFLSVA3</t>
        </is>
      </c>
      <c r="AC351" s="22" t="n">
        <v>37699</v>
      </c>
      <c r="AD351" s="22" t="n">
        <v>45751</v>
      </c>
      <c r="AE351" s="23" t="inlineStr">
        <is>
          <t>eolveracisneros@hotmail.com</t>
        </is>
      </c>
      <c r="AF351" s="27" t="inlineStr">
        <is>
          <t>00838734@red.unid.mx</t>
        </is>
      </c>
      <c r="AG351" s="27" t="n">
        <v>9750</v>
      </c>
      <c r="AH351" s="27" t="n">
        <v>10</v>
      </c>
      <c r="AI351" s="27" t="n">
        <v>0</v>
      </c>
      <c r="AJ351" s="27" t="n">
        <v>10</v>
      </c>
      <c r="AK351" s="27" t="n">
        <v>10</v>
      </c>
      <c r="AL351" s="27" t="n">
        <v>0</v>
      </c>
      <c r="AM351" s="27" t="inlineStr">
        <is>
          <t>07/03/2024 08:10:25 p. m.</t>
        </is>
      </c>
      <c r="AN351" s="27" t="n">
        <v>3</v>
      </c>
      <c r="AO351" s="27" t="n">
        <v>10</v>
      </c>
      <c r="AP351" s="27" t="inlineStr">
        <is>
          <t>2763.5</t>
        </is>
      </c>
      <c r="AQ351" s="27" t="n">
        <v>10</v>
      </c>
      <c r="AR351" s="27" t="inlineStr">
        <is>
          <t>2763.5</t>
        </is>
      </c>
      <c r="AS351" s="27" t="n">
        <v>10</v>
      </c>
      <c r="AT351" s="27" t="inlineStr">
        <is>
          <t>2763.5</t>
        </is>
      </c>
      <c r="AU351" s="27" t="n">
        <v>0</v>
      </c>
      <c r="AV351" s="27" t="n">
        <v>0</v>
      </c>
      <c r="AW351" s="27" t="n">
        <v>0</v>
      </c>
      <c r="AX351" s="27" t="n">
        <v>0</v>
      </c>
      <c r="AY351" s="27" t="n">
        <v>0</v>
      </c>
      <c r="AZ351" s="27" t="n">
        <v>0</v>
      </c>
      <c r="BA351" s="27" t="n">
        <v>5</v>
      </c>
      <c r="BB351" s="27" t="n"/>
      <c r="BC351" s="27" t="n"/>
      <c r="BD351" s="27" t="n">
        <v>16581</v>
      </c>
      <c r="BE351" s="27" t="n">
        <v>5527</v>
      </c>
      <c r="BF351" s="27" t="inlineStr">
        <is>
          <t>14922.9</t>
        </is>
      </c>
      <c r="BG351" s="27" t="inlineStr">
        <is>
          <t>4974.3</t>
        </is>
      </c>
      <c r="BH351" s="22" t="n">
        <v>45751</v>
      </c>
      <c r="BI351" s="27" t="n"/>
      <c r="BJ351" s="27" t="n"/>
      <c r="BK351" s="27" t="n"/>
      <c r="BL351" s="27" t="n"/>
      <c r="BM351" s="27" t="n"/>
      <c r="BN351" s="27" t="n"/>
      <c r="BO351" s="24" t="n"/>
      <c r="BP351" s="24" t="n"/>
      <c r="BQ351" s="24" t="n"/>
      <c r="BR351" s="24" t="n"/>
      <c r="BS351" s="24" t="n"/>
      <c r="BT351" s="24" t="n"/>
      <c r="BU351" s="24" t="n"/>
      <c r="BV351" s="24">
        <f>+VLOOKUP(C351,[1]CV2440!$A$5:$N$900,14,FALSE)</f>
        <v/>
      </c>
      <c r="BW351" s="24">
        <f>+VLOOKUP(C351,[1]CV2460!$A$5:$N$900,14,FALSE)</f>
        <v/>
      </c>
      <c r="BX351" s="24">
        <f>+VLOOKUP(C351,[1]CV2520!$A$5:$N$900,14,FALSE)</f>
        <v/>
      </c>
      <c r="BY351" s="24">
        <f>+VLOOKUP(C351,CV!$A$5:$N$896,14,FALSE)</f>
        <v/>
      </c>
      <c r="BZ351" s="24">
        <f>SUBTOTAL(9,BO351:BY351)</f>
        <v/>
      </c>
      <c r="CA351" s="27" t="n"/>
      <c r="CB351" s="27" t="n"/>
      <c r="CC351" s="27" t="n"/>
      <c r="CD351" s="27" t="n"/>
    </row>
    <row r="352">
      <c r="A352" s="19">
        <f>+C352</f>
        <v/>
      </c>
      <c r="B352" s="27">
        <f>+VLOOKUP(A352,'BASE 2540'!$A$2:$B$500,2,FALSE)</f>
        <v/>
      </c>
      <c r="C352" s="27" t="n">
        <v>845027</v>
      </c>
      <c r="D352" s="27" t="inlineStr">
        <is>
          <t>Rosas</t>
        </is>
      </c>
      <c r="E352" s="27" t="inlineStr">
        <is>
          <t>Lazaro</t>
        </is>
      </c>
      <c r="F352" s="27" t="inlineStr">
        <is>
          <t>Karen Valeria</t>
        </is>
      </c>
      <c r="G352" s="27">
        <f>+CONCATENATE(D352,"  ",E352," ",F352,)</f>
        <v/>
      </c>
      <c r="H352" s="27" t="inlineStr">
        <is>
          <t>AS</t>
        </is>
      </c>
      <c r="I352" s="27" t="n"/>
      <c r="J352" s="27" t="n">
        <v>1</v>
      </c>
      <c r="K352" s="27" t="inlineStr">
        <is>
          <t>Centro</t>
        </is>
      </c>
      <c r="L352" s="27" t="inlineStr">
        <is>
          <t>CHU</t>
        </is>
      </c>
      <c r="M352" s="27" t="n"/>
      <c r="N352" s="27" t="n"/>
      <c r="O352" s="27" t="n"/>
      <c r="P352" s="27" t="inlineStr">
        <is>
          <t>LIC-EDFI-18</t>
        </is>
      </c>
      <c r="Q352" s="27" t="inlineStr">
        <is>
          <t>LI</t>
        </is>
      </c>
      <c r="R352" s="27" t="inlineStr">
        <is>
          <t>2L25</t>
        </is>
      </c>
      <c r="S352" s="27" t="inlineStr">
        <is>
          <t>F</t>
        </is>
      </c>
      <c r="T352" s="27" t="inlineStr">
        <is>
          <t>RI</t>
        </is>
      </c>
      <c r="U352" s="27" t="inlineStr">
        <is>
          <t>-</t>
        </is>
      </c>
      <c r="V352" s="27" t="inlineStr">
        <is>
          <t>21-APR-25 00:00:00</t>
        </is>
      </c>
      <c r="W352" s="27" t="n">
        <v>202440</v>
      </c>
      <c r="X352" s="27" t="inlineStr">
        <is>
          <t>Matutino</t>
        </is>
      </c>
      <c r="Y352" s="27" t="inlineStr">
        <is>
          <t xml:space="preserve"> No especificada</t>
        </is>
      </c>
      <c r="Z352" s="27" t="n"/>
      <c r="AA352" s="27" t="n">
        <v>-5513190311</v>
      </c>
      <c r="AB352" s="27" t="inlineStr">
        <is>
          <t>ROLK050110MDFSZRA9</t>
        </is>
      </c>
      <c r="AC352" s="22" t="n">
        <v>38362</v>
      </c>
      <c r="AD352" s="22" t="n">
        <v>45782</v>
      </c>
      <c r="AE352" s="23" t="inlineStr">
        <is>
          <t>karenrosas31232@gmail.com</t>
        </is>
      </c>
      <c r="AF352" s="27" t="inlineStr">
        <is>
          <t>00845027@red.unid.mx</t>
        </is>
      </c>
      <c r="AG352" s="27" t="n">
        <v>9800</v>
      </c>
      <c r="AH352" s="27" t="n">
        <v>50</v>
      </c>
      <c r="AI352" s="27" t="n">
        <v>0</v>
      </c>
      <c r="AJ352" s="27" t="n">
        <v>50</v>
      </c>
      <c r="AK352" s="27" t="n">
        <v>50</v>
      </c>
      <c r="AL352" s="27" t="n">
        <v>0</v>
      </c>
      <c r="AM352" s="27" t="inlineStr">
        <is>
          <t>04/05/2024 03:13:00 p. m.</t>
        </is>
      </c>
      <c r="AN352" s="27" t="n">
        <v>3</v>
      </c>
      <c r="AO352" s="27" t="n">
        <v>50</v>
      </c>
      <c r="AP352" s="27" t="n">
        <v>2632</v>
      </c>
      <c r="AQ352" s="27" t="n">
        <v>50</v>
      </c>
      <c r="AR352" s="27" t="n">
        <v>2632</v>
      </c>
      <c r="AS352" s="27" t="n">
        <v>50</v>
      </c>
      <c r="AT352" s="27" t="n">
        <v>2632</v>
      </c>
      <c r="AU352" s="27" t="n">
        <v>0</v>
      </c>
      <c r="AV352" s="27" t="n">
        <v>0</v>
      </c>
      <c r="AW352" s="27" t="n">
        <v>0</v>
      </c>
      <c r="AX352" s="27" t="n">
        <v>0</v>
      </c>
      <c r="AY352" s="27" t="n">
        <v>0</v>
      </c>
      <c r="AZ352" s="27" t="n">
        <v>0</v>
      </c>
      <c r="BA352" s="27" t="n">
        <v>5</v>
      </c>
      <c r="BB352" s="27" t="n"/>
      <c r="BC352" s="27" t="n"/>
      <c r="BD352" s="27" t="n">
        <v>15792</v>
      </c>
      <c r="BE352" s="27" t="n">
        <v>5264</v>
      </c>
      <c r="BF352" s="27" t="n">
        <v>7896</v>
      </c>
      <c r="BG352" s="27" t="n">
        <v>2632</v>
      </c>
      <c r="BH352" s="22" t="n">
        <v>45743</v>
      </c>
      <c r="BI352" s="27" t="n"/>
      <c r="BJ352" s="27" t="n"/>
      <c r="BK352" s="27" t="n"/>
      <c r="BL352" s="27" t="n"/>
      <c r="BM352" s="27" t="n"/>
      <c r="BN352" s="27" t="n"/>
      <c r="BO352" s="24" t="n"/>
      <c r="BP352" s="24" t="n"/>
      <c r="BQ352" s="24" t="n"/>
      <c r="BR352" s="24" t="n"/>
      <c r="BS352" s="24" t="n"/>
      <c r="BT352" s="24" t="n"/>
      <c r="BU352" s="24" t="n"/>
      <c r="BV352" s="24">
        <f>+VLOOKUP(C352,[1]CV2440!$A$5:$N$900,14,FALSE)</f>
        <v/>
      </c>
      <c r="BW352" s="24">
        <f>+VLOOKUP(C352,[1]CV2460!$A$5:$N$900,14,FALSE)</f>
        <v/>
      </c>
      <c r="BX352" s="24">
        <f>+VLOOKUP(C352,[1]CV2520!$A$5:$N$900,14,FALSE)</f>
        <v/>
      </c>
      <c r="BY352" s="24">
        <f>+VLOOKUP(C352,CV!$A$5:$N$896,14,FALSE)</f>
        <v/>
      </c>
      <c r="BZ352" s="24">
        <f>SUBTOTAL(9,BO352:BY352)</f>
        <v/>
      </c>
      <c r="CA352" s="27" t="n"/>
      <c r="CB352" s="27" t="n"/>
      <c r="CC352" s="27" t="n"/>
      <c r="CD352" s="27" t="n"/>
    </row>
    <row r="353">
      <c r="A353" s="19">
        <f>+C353</f>
        <v/>
      </c>
      <c r="B353" s="27">
        <f>+VLOOKUP(A353,'BASE 2540'!$A$2:$B$500,2,FALSE)</f>
        <v/>
      </c>
      <c r="C353" s="27" t="n">
        <v>854681</v>
      </c>
      <c r="D353" s="27" t="inlineStr">
        <is>
          <t>Herrera</t>
        </is>
      </c>
      <c r="E353" s="27" t="inlineStr">
        <is>
          <t>Cuadros</t>
        </is>
      </c>
      <c r="F353" s="27" t="inlineStr">
        <is>
          <t xml:space="preserve">Raúl </t>
        </is>
      </c>
      <c r="G353" s="27">
        <f>+CONCATENATE(D353,"  ",E353," ",F353,)</f>
        <v/>
      </c>
      <c r="H353" s="27" t="inlineStr">
        <is>
          <t>AS</t>
        </is>
      </c>
      <c r="I353" s="27" t="n"/>
      <c r="J353" s="27" t="n">
        <v>1</v>
      </c>
      <c r="K353" s="27" t="inlineStr">
        <is>
          <t>Centro</t>
        </is>
      </c>
      <c r="L353" s="27" t="inlineStr">
        <is>
          <t>CHU</t>
        </is>
      </c>
      <c r="M353" s="27" t="n"/>
      <c r="N353" s="27" t="n"/>
      <c r="O353" s="27" t="n"/>
      <c r="P353" s="27" t="inlineStr">
        <is>
          <t>LIC-EDFI-18</t>
        </is>
      </c>
      <c r="Q353" s="27" t="inlineStr">
        <is>
          <t>LI</t>
        </is>
      </c>
      <c r="R353" s="27" t="inlineStr">
        <is>
          <t>2L25</t>
        </is>
      </c>
      <c r="S353" s="27" t="inlineStr">
        <is>
          <t>M</t>
        </is>
      </c>
      <c r="T353" s="27" t="inlineStr">
        <is>
          <t>RI</t>
        </is>
      </c>
      <c r="U353" s="27" t="inlineStr">
        <is>
          <t>-</t>
        </is>
      </c>
      <c r="V353" s="27" t="inlineStr">
        <is>
          <t>21-APR-25 00:00:00</t>
        </is>
      </c>
      <c r="W353" s="27" t="n">
        <v>202460</v>
      </c>
      <c r="X353" s="27" t="inlineStr">
        <is>
          <t>Sabatino</t>
        </is>
      </c>
      <c r="Y353" s="27" t="inlineStr">
        <is>
          <t xml:space="preserve"> No especificada</t>
        </is>
      </c>
      <c r="Z353" s="27" t="n"/>
      <c r="AA353" s="27" t="n">
        <v>-5551888987</v>
      </c>
      <c r="AB353" s="27" t="inlineStr">
        <is>
          <t>HECR020116HMCRDLA6</t>
        </is>
      </c>
      <c r="AC353" s="22" t="n">
        <v>37272</v>
      </c>
      <c r="AD353" s="22" t="n">
        <v>45789</v>
      </c>
      <c r="AE353" s="23" t="inlineStr">
        <is>
          <t>rulyaracnido@gmail.com</t>
        </is>
      </c>
      <c r="AF353" s="27" t="inlineStr">
        <is>
          <t>00854681@red.unid.mx</t>
        </is>
      </c>
      <c r="AG353" s="27" t="n">
        <v>4910</v>
      </c>
      <c r="AH353" s="27" t="n">
        <v>45</v>
      </c>
      <c r="AI353" s="27" t="n">
        <v>0</v>
      </c>
      <c r="AJ353" s="27" t="n">
        <v>45</v>
      </c>
      <c r="AK353" s="27" t="n">
        <v>45</v>
      </c>
      <c r="AL353" s="27" t="n">
        <v>0</v>
      </c>
      <c r="AM353" s="27" t="inlineStr">
        <is>
          <t>11/07/2024 06:20:19 p. m.</t>
        </is>
      </c>
      <c r="AN353" s="27" t="n">
        <v>3</v>
      </c>
      <c r="AO353" s="27" t="n">
        <v>45</v>
      </c>
      <c r="AP353" s="27" t="inlineStr">
        <is>
          <t>2530.5</t>
        </is>
      </c>
      <c r="AQ353" s="27" t="n">
        <v>45</v>
      </c>
      <c r="AR353" s="27" t="inlineStr">
        <is>
          <t>2530.5</t>
        </is>
      </c>
      <c r="AS353" s="27" t="n">
        <v>45</v>
      </c>
      <c r="AT353" s="27" t="inlineStr">
        <is>
          <t>2530.5</t>
        </is>
      </c>
      <c r="AU353" s="27" t="n">
        <v>0</v>
      </c>
      <c r="AV353" s="27" t="n">
        <v>0</v>
      </c>
      <c r="AW353" s="27" t="n">
        <v>0</v>
      </c>
      <c r="AX353" s="27" t="n">
        <v>0</v>
      </c>
      <c r="AY353" s="27" t="n">
        <v>0</v>
      </c>
      <c r="AZ353" s="27" t="n">
        <v>0</v>
      </c>
      <c r="BA353" s="27" t="n">
        <v>5</v>
      </c>
      <c r="BB353" s="27" t="n"/>
      <c r="BC353" s="27" t="n"/>
      <c r="BD353" s="27" t="n">
        <v>15183</v>
      </c>
      <c r="BE353" s="27" t="n">
        <v>5061</v>
      </c>
      <c r="BF353" s="27" t="inlineStr">
        <is>
          <t>8350.65</t>
        </is>
      </c>
      <c r="BG353" s="27" t="inlineStr">
        <is>
          <t>2783.55</t>
        </is>
      </c>
      <c r="BH353" s="22" t="n">
        <v>45743</v>
      </c>
      <c r="BI353" s="27" t="n"/>
      <c r="BJ353" s="27" t="n"/>
      <c r="BK353" s="27" t="n"/>
      <c r="BL353" s="27" t="n"/>
      <c r="BM353" s="27" t="n"/>
      <c r="BN353" s="27" t="n"/>
      <c r="BO353" s="24" t="n"/>
      <c r="BP353" s="24" t="n"/>
      <c r="BQ353" s="24" t="n"/>
      <c r="BR353" s="24" t="n"/>
      <c r="BS353" s="24" t="n"/>
      <c r="BT353" s="24" t="n"/>
      <c r="BU353" s="24" t="n"/>
      <c r="BV353" s="24" t="n"/>
      <c r="BW353" s="24">
        <f>+VLOOKUP(C353,[1]CV2460!$A$5:$N$900,14,FALSE)</f>
        <v/>
      </c>
      <c r="BX353" s="24">
        <f>+VLOOKUP(C353,[1]CV2520!$A$5:$N$900,14,FALSE)</f>
        <v/>
      </c>
      <c r="BY353" s="24">
        <f>+VLOOKUP(C353,CV!$A$5:$N$896,14,FALSE)</f>
        <v/>
      </c>
      <c r="BZ353" s="24">
        <f>SUBTOTAL(9,BO353:BY353)</f>
        <v/>
      </c>
      <c r="CA353" s="27" t="n"/>
      <c r="CB353" s="27" t="n"/>
      <c r="CC353" s="27" t="n"/>
      <c r="CD353" s="27" t="n"/>
    </row>
    <row r="354">
      <c r="A354" s="19">
        <f>+C354</f>
        <v/>
      </c>
      <c r="B354" s="27">
        <f>+VLOOKUP(A354,'BASE 2540'!$A$2:$B$500,2,FALSE)</f>
        <v/>
      </c>
      <c r="C354" s="27" t="n">
        <v>857301</v>
      </c>
      <c r="D354" s="27" t="inlineStr">
        <is>
          <t>Flores</t>
        </is>
      </c>
      <c r="E354" s="27" t="inlineStr">
        <is>
          <t>Garduño</t>
        </is>
      </c>
      <c r="F354" s="27" t="inlineStr">
        <is>
          <t>Juan Oswaldo</t>
        </is>
      </c>
      <c r="G354" s="27">
        <f>+CONCATENATE(D354,"  ",E354," ",F354,)</f>
        <v/>
      </c>
      <c r="H354" s="27" t="inlineStr">
        <is>
          <t>AS</t>
        </is>
      </c>
      <c r="I354" s="27" t="n"/>
      <c r="J354" s="27" t="n">
        <v>1</v>
      </c>
      <c r="K354" s="27" t="inlineStr">
        <is>
          <t>Centro</t>
        </is>
      </c>
      <c r="L354" s="27" t="inlineStr">
        <is>
          <t>CHU</t>
        </is>
      </c>
      <c r="M354" s="27" t="n"/>
      <c r="N354" s="27" t="n"/>
      <c r="O354" s="27" t="n"/>
      <c r="P354" s="27" t="inlineStr">
        <is>
          <t>LIC-EDFI-18</t>
        </is>
      </c>
      <c r="Q354" s="27" t="inlineStr">
        <is>
          <t>LI</t>
        </is>
      </c>
      <c r="R354" s="27" t="inlineStr">
        <is>
          <t>2L25</t>
        </is>
      </c>
      <c r="S354" s="27" t="inlineStr">
        <is>
          <t>M</t>
        </is>
      </c>
      <c r="T354" s="27" t="inlineStr">
        <is>
          <t>RI</t>
        </is>
      </c>
      <c r="U354" s="27" t="inlineStr">
        <is>
          <t>-</t>
        </is>
      </c>
      <c r="V354" s="27" t="inlineStr">
        <is>
          <t>21-APR-25 00:00:00</t>
        </is>
      </c>
      <c r="W354" s="27" t="n">
        <v>202460</v>
      </c>
      <c r="X354" s="27" t="inlineStr">
        <is>
          <t>Matutino</t>
        </is>
      </c>
      <c r="Y354" s="27" t="inlineStr">
        <is>
          <t xml:space="preserve"> No especificada</t>
        </is>
      </c>
      <c r="Z354" s="27" t="n"/>
      <c r="AA354" s="27" t="n">
        <v>-5540706466</v>
      </c>
      <c r="AB354" s="27" t="inlineStr">
        <is>
          <t>FOGJ040611HDFLRNA4</t>
        </is>
      </c>
      <c r="AC354" s="22" t="n">
        <v>38149</v>
      </c>
      <c r="AD354" s="22" t="n">
        <v>45784</v>
      </c>
      <c r="AE354" s="23" t="inlineStr">
        <is>
          <t>joswaldofg15@gmail.com</t>
        </is>
      </c>
      <c r="AF354" s="27" t="inlineStr">
        <is>
          <t>00857301@red.unid.mx</t>
        </is>
      </c>
      <c r="AG354" s="27" t="n">
        <v>16200</v>
      </c>
      <c r="AH354" s="27" t="n">
        <v>50</v>
      </c>
      <c r="AI354" s="27" t="n">
        <v>0</v>
      </c>
      <c r="AJ354" s="27" t="n">
        <v>50</v>
      </c>
      <c r="AK354" s="27" t="n">
        <v>50</v>
      </c>
      <c r="AL354" s="27" t="n">
        <v>0</v>
      </c>
      <c r="AM354" s="27" t="inlineStr">
        <is>
          <t>08/09/2024 06:55:40 p. m.</t>
        </is>
      </c>
      <c r="AN354" s="27" t="n">
        <v>3</v>
      </c>
      <c r="AO354" s="27" t="n">
        <v>50</v>
      </c>
      <c r="AP354" s="27" t="inlineStr">
        <is>
          <t>2783.55</t>
        </is>
      </c>
      <c r="AQ354" s="27" t="n">
        <v>50</v>
      </c>
      <c r="AR354" s="27" t="inlineStr">
        <is>
          <t>2783.55</t>
        </is>
      </c>
      <c r="AS354" s="27" t="n">
        <v>50</v>
      </c>
      <c r="AT354" s="27" t="inlineStr">
        <is>
          <t>2783.55</t>
        </is>
      </c>
      <c r="AU354" s="27" t="n">
        <v>0</v>
      </c>
      <c r="AV354" s="27" t="n">
        <v>0</v>
      </c>
      <c r="AW354" s="27" t="n">
        <v>0</v>
      </c>
      <c r="AX354" s="27" t="n">
        <v>0</v>
      </c>
      <c r="AY354" s="27" t="n">
        <v>0</v>
      </c>
      <c r="AZ354" s="27" t="n">
        <v>0</v>
      </c>
      <c r="BA354" s="27" t="n">
        <v>5</v>
      </c>
      <c r="BB354" s="27" t="n"/>
      <c r="BC354" s="27" t="n"/>
      <c r="BD354" s="27" t="n">
        <v>15183</v>
      </c>
      <c r="BE354" s="27" t="n">
        <v>5061</v>
      </c>
      <c r="BF354" s="27" t="inlineStr">
        <is>
          <t>7591.5</t>
        </is>
      </c>
      <c r="BG354" s="27" t="inlineStr">
        <is>
          <t>2530.5</t>
        </is>
      </c>
      <c r="BH354" s="22" t="n">
        <v>45743</v>
      </c>
      <c r="BI354" s="27" t="n"/>
      <c r="BJ354" s="27" t="n"/>
      <c r="BK354" s="27" t="n"/>
      <c r="BL354" s="27" t="n"/>
      <c r="BM354" s="27" t="n"/>
      <c r="BN354" s="27" t="n"/>
      <c r="BO354" s="24" t="n"/>
      <c r="BP354" s="24" t="n"/>
      <c r="BQ354" s="24" t="n"/>
      <c r="BR354" s="24" t="n"/>
      <c r="BS354" s="24" t="n"/>
      <c r="BT354" s="24" t="n"/>
      <c r="BU354" s="24" t="n"/>
      <c r="BV354" s="24" t="n"/>
      <c r="BW354" s="24">
        <f>+VLOOKUP(C354,[1]CV2460!$A$5:$N$900,14,FALSE)</f>
        <v/>
      </c>
      <c r="BX354" s="24">
        <f>+VLOOKUP(C354,[1]CV2520!$A$5:$N$900,14,FALSE)</f>
        <v/>
      </c>
      <c r="BY354" s="24">
        <f>+VLOOKUP(C354,CV!$A$5:$N$896,14,FALSE)</f>
        <v/>
      </c>
      <c r="BZ354" s="24">
        <f>SUBTOTAL(9,BO354:BY354)</f>
        <v/>
      </c>
      <c r="CA354" s="27" t="n"/>
      <c r="CB354" s="27" t="n"/>
      <c r="CC354" s="27" t="n"/>
      <c r="CD354" s="27" t="n"/>
    </row>
    <row r="355">
      <c r="A355" s="19">
        <f>+C355</f>
        <v/>
      </c>
      <c r="B355" s="27">
        <f>+VLOOKUP(A355,'BASE 2540'!$A$2:$B$500,2,FALSE)</f>
        <v/>
      </c>
      <c r="C355" s="27" t="n">
        <v>858951</v>
      </c>
      <c r="D355" s="27" t="inlineStr">
        <is>
          <t>Salinas</t>
        </is>
      </c>
      <c r="E355" s="27" t="inlineStr">
        <is>
          <t>Martinez</t>
        </is>
      </c>
      <c r="F355" s="27" t="inlineStr">
        <is>
          <t xml:space="preserve">Carlos </t>
        </is>
      </c>
      <c r="G355" s="27">
        <f>+CONCATENATE(D355,"  ",E355," ",F355,)</f>
        <v/>
      </c>
      <c r="H355" s="27" t="inlineStr">
        <is>
          <t>AS</t>
        </is>
      </c>
      <c r="I355" s="27" t="n"/>
      <c r="J355" s="27" t="n">
        <v>1</v>
      </c>
      <c r="K355" s="27" t="inlineStr">
        <is>
          <t>Centro</t>
        </is>
      </c>
      <c r="L355" s="27" t="inlineStr">
        <is>
          <t>CHU</t>
        </is>
      </c>
      <c r="M355" s="27" t="n"/>
      <c r="N355" s="27" t="n"/>
      <c r="O355" s="27" t="n"/>
      <c r="P355" s="27" t="inlineStr">
        <is>
          <t>LIC-EDFI-18</t>
        </is>
      </c>
      <c r="Q355" s="27" t="inlineStr">
        <is>
          <t>LI</t>
        </is>
      </c>
      <c r="R355" s="27" t="inlineStr">
        <is>
          <t>2L25</t>
        </is>
      </c>
      <c r="S355" s="27" t="inlineStr">
        <is>
          <t>F</t>
        </is>
      </c>
      <c r="T355" s="27" t="inlineStr">
        <is>
          <t>RI</t>
        </is>
      </c>
      <c r="U355" s="27" t="inlineStr">
        <is>
          <t>-</t>
        </is>
      </c>
      <c r="V355" s="27" t="inlineStr">
        <is>
          <t>30-APR-25 00:00:00</t>
        </is>
      </c>
      <c r="W355" s="27" t="n">
        <v>202460</v>
      </c>
      <c r="X355" s="27" t="inlineStr">
        <is>
          <t>Matutino</t>
        </is>
      </c>
      <c r="Y355" s="27" t="inlineStr">
        <is>
          <t xml:space="preserve"> No especificada</t>
        </is>
      </c>
      <c r="Z355" s="27" t="n"/>
      <c r="AA355" s="27" t="n">
        <v>-5528941534</v>
      </c>
      <c r="AB355" s="27" t="inlineStr">
        <is>
          <t>SAMC020404HDFLRRA2</t>
        </is>
      </c>
      <c r="AC355" s="22" t="n">
        <v>37350</v>
      </c>
      <c r="AD355" s="22" t="n">
        <v>45749</v>
      </c>
      <c r="AE355" s="23" t="inlineStr">
        <is>
          <t>carloscinas12@gmail.com</t>
        </is>
      </c>
      <c r="AF355" s="27" t="inlineStr">
        <is>
          <t>00858951@red.unid.mx</t>
        </is>
      </c>
      <c r="AG355" s="27" t="n">
        <v>52760</v>
      </c>
      <c r="AH355" s="27" t="n">
        <v>10</v>
      </c>
      <c r="AI355" s="27" t="n">
        <v>0</v>
      </c>
      <c r="AJ355" s="27" t="n">
        <v>10</v>
      </c>
      <c r="AK355" s="27" t="n">
        <v>10</v>
      </c>
      <c r="AL355" s="27" t="n">
        <v>0</v>
      </c>
      <c r="AM355" s="27" t="inlineStr">
        <is>
          <t>01/08/2024 09:56:16 a. m.</t>
        </is>
      </c>
      <c r="AN355" s="27" t="n">
        <v>3</v>
      </c>
      <c r="AO355" s="27" t="n">
        <v>10</v>
      </c>
      <c r="AP355" s="27" t="inlineStr">
        <is>
          <t>2922.7</t>
        </is>
      </c>
      <c r="AQ355" s="27" t="n">
        <v>10</v>
      </c>
      <c r="AR355" s="27" t="inlineStr">
        <is>
          <t>2922.7</t>
        </is>
      </c>
      <c r="AS355" s="27" t="n">
        <v>10</v>
      </c>
      <c r="AT355" s="27" t="inlineStr">
        <is>
          <t>2922.7</t>
        </is>
      </c>
      <c r="AU355" s="27" t="n">
        <v>0</v>
      </c>
      <c r="AV355" s="27" t="n">
        <v>0</v>
      </c>
      <c r="AW355" s="27" t="n">
        <v>0</v>
      </c>
      <c r="AX355" s="27" t="n">
        <v>0</v>
      </c>
      <c r="AY355" s="27" t="n">
        <v>0</v>
      </c>
      <c r="AZ355" s="27" t="n">
        <v>0</v>
      </c>
      <c r="BA355" s="27" t="n">
        <v>5</v>
      </c>
      <c r="BB355" s="27" t="n"/>
      <c r="BC355" s="27" t="n"/>
      <c r="BD355" s="27" t="n">
        <v>15942</v>
      </c>
      <c r="BE355" s="27" t="n">
        <v>5314</v>
      </c>
      <c r="BF355" s="27" t="inlineStr">
        <is>
          <t>14347.8</t>
        </is>
      </c>
      <c r="BG355" s="27" t="inlineStr">
        <is>
          <t>4782.6</t>
        </is>
      </c>
      <c r="BH355" s="22" t="n">
        <v>45749</v>
      </c>
      <c r="BI355" s="27" t="n"/>
      <c r="BJ355" s="27" t="n"/>
      <c r="BK355" s="27" t="n"/>
      <c r="BL355" s="27" t="n"/>
      <c r="BM355" s="27" t="n"/>
      <c r="BN355" s="27" t="n"/>
      <c r="BO355" s="24" t="n"/>
      <c r="BP355" s="24" t="n"/>
      <c r="BQ355" s="24" t="n"/>
      <c r="BR355" s="24" t="n"/>
      <c r="BS355" s="24" t="n"/>
      <c r="BT355" s="24" t="n"/>
      <c r="BU355" s="24" t="n"/>
      <c r="BV355" s="24" t="n"/>
      <c r="BW355" s="24">
        <f>+VLOOKUP(C355,[1]CV2460!$A$5:$N$900,14,FALSE)</f>
        <v/>
      </c>
      <c r="BX355" s="24">
        <f>+VLOOKUP(C355,[1]CV2520!$A$5:$N$900,14,FALSE)</f>
        <v/>
      </c>
      <c r="BY355" s="24">
        <f>+VLOOKUP(C355,CV!$A$5:$N$896,14,FALSE)</f>
        <v/>
      </c>
      <c r="BZ355" s="24">
        <f>SUBTOTAL(9,BO355:BY355)</f>
        <v/>
      </c>
      <c r="CA355" s="27" t="n"/>
      <c r="CB355" s="27" t="n"/>
      <c r="CC355" s="27" t="n"/>
      <c r="CD355" s="27" t="n"/>
    </row>
    <row r="356">
      <c r="A356" s="19">
        <f>+C356</f>
        <v/>
      </c>
      <c r="B356" s="27">
        <f>+VLOOKUP(A356,'BASE 2540'!$A$2:$B$500,2,FALSE)</f>
        <v/>
      </c>
      <c r="C356" s="27" t="n">
        <v>859870</v>
      </c>
      <c r="D356" s="27" t="inlineStr">
        <is>
          <t>Becerril</t>
        </is>
      </c>
      <c r="E356" s="27" t="inlineStr">
        <is>
          <t>Becerril</t>
        </is>
      </c>
      <c r="F356" s="27" t="inlineStr">
        <is>
          <t>Yael Gerardo</t>
        </is>
      </c>
      <c r="G356" s="27">
        <f>+CONCATENATE(D356,"  ",E356," ",F356,)</f>
        <v/>
      </c>
      <c r="H356" s="27" t="inlineStr">
        <is>
          <t>AS</t>
        </is>
      </c>
      <c r="I356" s="27" t="n"/>
      <c r="J356" s="27" t="n">
        <v>1</v>
      </c>
      <c r="K356" s="27" t="inlineStr">
        <is>
          <t>Centro</t>
        </is>
      </c>
      <c r="L356" s="27" t="inlineStr">
        <is>
          <t>CHU</t>
        </is>
      </c>
      <c r="M356" s="27" t="n"/>
      <c r="N356" s="27" t="n"/>
      <c r="O356" s="27" t="n"/>
      <c r="P356" s="27" t="inlineStr">
        <is>
          <t>LIC-EDFI-18</t>
        </is>
      </c>
      <c r="Q356" s="27" t="inlineStr">
        <is>
          <t>LI</t>
        </is>
      </c>
      <c r="R356" s="27" t="inlineStr">
        <is>
          <t>2L25</t>
        </is>
      </c>
      <c r="S356" s="27" t="inlineStr">
        <is>
          <t>M</t>
        </is>
      </c>
      <c r="T356" s="27" t="inlineStr">
        <is>
          <t>RI</t>
        </is>
      </c>
      <c r="U356" s="27" t="inlineStr">
        <is>
          <t>-</t>
        </is>
      </c>
      <c r="V356" s="27" t="inlineStr">
        <is>
          <t>21-APR-25 00:00:00</t>
        </is>
      </c>
      <c r="W356" s="27" t="n">
        <v>202460</v>
      </c>
      <c r="X356" s="27" t="inlineStr">
        <is>
          <t>Sin horario</t>
        </is>
      </c>
      <c r="Y356" s="27" t="inlineStr">
        <is>
          <t xml:space="preserve"> No especificada</t>
        </is>
      </c>
      <c r="Z356" s="27" t="n"/>
      <c r="AA356" s="27" t="n">
        <v>-5548584392</v>
      </c>
      <c r="AB356" s="27" t="inlineStr">
        <is>
          <t>BEBY031117HDFCCLA0</t>
        </is>
      </c>
      <c r="AC356" s="22" t="n">
        <v>37942</v>
      </c>
      <c r="AD356" s="22" t="n">
        <v>45784</v>
      </c>
      <c r="AE356" s="23" t="inlineStr">
        <is>
          <t>yaelgerardoberril@gmail.com</t>
        </is>
      </c>
      <c r="AF356" s="27" t="inlineStr">
        <is>
          <t>00859870@red.unid.mx</t>
        </is>
      </c>
      <c r="AG356" s="27" t="n">
        <v>16300</v>
      </c>
      <c r="AH356" s="27" t="n">
        <v>55</v>
      </c>
      <c r="AI356" s="27" t="n">
        <v>0</v>
      </c>
      <c r="AJ356" s="27" t="n">
        <v>55</v>
      </c>
      <c r="AK356" s="27" t="n">
        <v>55</v>
      </c>
      <c r="AL356" s="27" t="n">
        <v>0</v>
      </c>
      <c r="AM356" s="27" t="inlineStr">
        <is>
          <t>12/09/2024 09:11:23 a. m.</t>
        </is>
      </c>
      <c r="AN356" s="27" t="n">
        <v>3</v>
      </c>
      <c r="AO356" s="27" t="n">
        <v>55</v>
      </c>
      <c r="AP356" s="27" t="inlineStr">
        <is>
          <t>3036.6</t>
        </is>
      </c>
      <c r="AQ356" s="27" t="n">
        <v>55</v>
      </c>
      <c r="AR356" s="27" t="inlineStr">
        <is>
          <t>3036.6</t>
        </is>
      </c>
      <c r="AS356" s="27" t="n">
        <v>55</v>
      </c>
      <c r="AT356" s="27" t="inlineStr">
        <is>
          <t>3036.6</t>
        </is>
      </c>
      <c r="AU356" s="27" t="n">
        <v>0</v>
      </c>
      <c r="AV356" s="27" t="n">
        <v>0</v>
      </c>
      <c r="AW356" s="27" t="n">
        <v>0</v>
      </c>
      <c r="AX356" s="27" t="n">
        <v>0</v>
      </c>
      <c r="AY356" s="27" t="n">
        <v>0</v>
      </c>
      <c r="AZ356" s="27" t="n">
        <v>0</v>
      </c>
      <c r="BA356" s="27" t="n">
        <v>5</v>
      </c>
      <c r="BB356" s="27" t="n"/>
      <c r="BC356" s="27" t="n"/>
      <c r="BD356" s="27" t="n">
        <v>15183</v>
      </c>
      <c r="BE356" s="27" t="n">
        <v>5061</v>
      </c>
      <c r="BF356" s="27" t="inlineStr">
        <is>
          <t>6832.35</t>
        </is>
      </c>
      <c r="BG356" s="27" t="inlineStr">
        <is>
          <t>2277.45</t>
        </is>
      </c>
      <c r="BH356" s="22" t="n">
        <v>45743</v>
      </c>
      <c r="BI356" s="27" t="n"/>
      <c r="BJ356" s="27" t="n"/>
      <c r="BK356" s="27" t="n"/>
      <c r="BL356" s="27" t="n"/>
      <c r="BM356" s="27" t="n"/>
      <c r="BN356" s="27" t="n"/>
      <c r="BO356" s="24" t="n"/>
      <c r="BP356" s="24" t="n"/>
      <c r="BQ356" s="24" t="n"/>
      <c r="BR356" s="24" t="n"/>
      <c r="BS356" s="24" t="n"/>
      <c r="BT356" s="24" t="n"/>
      <c r="BU356" s="24" t="n"/>
      <c r="BV356" s="24" t="n"/>
      <c r="BW356" s="24">
        <f>+VLOOKUP(C356,[1]CV2460!$A$5:$N$900,14,FALSE)</f>
        <v/>
      </c>
      <c r="BX356" s="24">
        <f>+VLOOKUP(C356,[1]CV2520!$A$5:$N$900,14,FALSE)</f>
        <v/>
      </c>
      <c r="BY356" s="24">
        <f>+VLOOKUP(C356,CV!$A$5:$N$896,14,FALSE)</f>
        <v/>
      </c>
      <c r="BZ356" s="24">
        <f>SUBTOTAL(9,BO356:BY356)</f>
        <v/>
      </c>
      <c r="CA356" s="27" t="n"/>
      <c r="CB356" s="27" t="n"/>
      <c r="CC356" s="27" t="n"/>
      <c r="CD356" s="27" t="n"/>
    </row>
    <row r="357">
      <c r="A357" s="19">
        <f>+C357</f>
        <v/>
      </c>
      <c r="B357" s="27">
        <f>+VLOOKUP(A357,'BASE 2540'!$A$2:$B$500,2,FALSE)</f>
        <v/>
      </c>
      <c r="C357" s="27" t="n">
        <v>860341</v>
      </c>
      <c r="D357" s="27" t="inlineStr">
        <is>
          <t>Rios</t>
        </is>
      </c>
      <c r="E357" s="27" t="inlineStr">
        <is>
          <t>Maldonado</t>
        </is>
      </c>
      <c r="F357" s="27" t="inlineStr">
        <is>
          <t xml:space="preserve">Leonardo </t>
        </is>
      </c>
      <c r="G357" s="27">
        <f>+CONCATENATE(D357,"  ",E357," ",F357,)</f>
        <v/>
      </c>
      <c r="H357" s="27" t="inlineStr">
        <is>
          <t>AS</t>
        </is>
      </c>
      <c r="I357" s="27" t="n"/>
      <c r="J357" s="27" t="n">
        <v>1</v>
      </c>
      <c r="K357" s="27" t="inlineStr">
        <is>
          <t>Centro</t>
        </is>
      </c>
      <c r="L357" s="27" t="inlineStr">
        <is>
          <t>CHU</t>
        </is>
      </c>
      <c r="M357" s="27" t="n"/>
      <c r="N357" s="27" t="n"/>
      <c r="O357" s="27" t="n"/>
      <c r="P357" s="27" t="inlineStr">
        <is>
          <t>LIC-EDFI-18</t>
        </is>
      </c>
      <c r="Q357" s="27" t="inlineStr">
        <is>
          <t>LI</t>
        </is>
      </c>
      <c r="R357" s="27" t="inlineStr">
        <is>
          <t>2L25</t>
        </is>
      </c>
      <c r="S357" s="27" t="inlineStr">
        <is>
          <t>M</t>
        </is>
      </c>
      <c r="T357" s="27" t="inlineStr">
        <is>
          <t>RI</t>
        </is>
      </c>
      <c r="U357" s="27" t="inlineStr">
        <is>
          <t>-</t>
        </is>
      </c>
      <c r="V357" s="27" t="inlineStr">
        <is>
          <t>21-APR-25 00:00:00</t>
        </is>
      </c>
      <c r="W357" s="27" t="n">
        <v>202460</v>
      </c>
      <c r="X357" s="27" t="inlineStr">
        <is>
          <t>Sabatino</t>
        </is>
      </c>
      <c r="Y357" s="27" t="inlineStr">
        <is>
          <t xml:space="preserve"> No especificada</t>
        </is>
      </c>
      <c r="Z357" s="27" t="n"/>
      <c r="AA357" s="27" t="n">
        <v>-5637149208</v>
      </c>
      <c r="AB357" s="27" t="inlineStr">
        <is>
          <t>RIML040730HDFSLNA9</t>
        </is>
      </c>
      <c r="AC357" s="22" t="n">
        <v>38198</v>
      </c>
      <c r="AD357" s="22" t="n">
        <v>45799</v>
      </c>
      <c r="AE357" s="23" t="inlineStr">
        <is>
          <t>leonardoriosmaldonado0@gmail.com</t>
        </is>
      </c>
      <c r="AF357" s="27" t="inlineStr">
        <is>
          <t>00860341@red.unid.mx</t>
        </is>
      </c>
      <c r="AG357" s="27" t="n">
        <v>3570</v>
      </c>
      <c r="AH357" s="27" t="n">
        <v>45</v>
      </c>
      <c r="AI357" s="27" t="n">
        <v>0</v>
      </c>
      <c r="AJ357" s="27" t="n">
        <v>45</v>
      </c>
      <c r="AK357" s="27" t="n">
        <v>45</v>
      </c>
      <c r="AL357" s="27" t="n">
        <v>0</v>
      </c>
      <c r="AM357" s="27" t="inlineStr">
        <is>
          <t>06/08/2024 07:40:43 p. m.</t>
        </is>
      </c>
      <c r="AN357" s="27" t="n">
        <v>3</v>
      </c>
      <c r="AO357" s="27" t="n">
        <v>45</v>
      </c>
      <c r="AP357" s="27" t="inlineStr">
        <is>
          <t>2530.5</t>
        </is>
      </c>
      <c r="AQ357" s="27" t="n">
        <v>45</v>
      </c>
      <c r="AR357" s="27" t="inlineStr">
        <is>
          <t>2530.5</t>
        </is>
      </c>
      <c r="AS357" s="27" t="n">
        <v>45</v>
      </c>
      <c r="AT357" s="27" t="inlineStr">
        <is>
          <t>2530.5</t>
        </is>
      </c>
      <c r="AU357" s="27" t="n">
        <v>0</v>
      </c>
      <c r="AV357" s="27" t="n">
        <v>0</v>
      </c>
      <c r="AW357" s="27" t="n">
        <v>0</v>
      </c>
      <c r="AX357" s="27" t="n">
        <v>0</v>
      </c>
      <c r="AY357" s="27" t="n">
        <v>0</v>
      </c>
      <c r="AZ357" s="27" t="n">
        <v>0</v>
      </c>
      <c r="BA357" s="27" t="n">
        <v>5</v>
      </c>
      <c r="BB357" s="27" t="n"/>
      <c r="BC357" s="27" t="n"/>
      <c r="BD357" s="27" t="n">
        <v>15183</v>
      </c>
      <c r="BE357" s="27" t="n">
        <v>5061</v>
      </c>
      <c r="BF357" s="27" t="inlineStr">
        <is>
          <t>8350.65</t>
        </is>
      </c>
      <c r="BG357" s="27" t="inlineStr">
        <is>
          <t>2783.55</t>
        </is>
      </c>
      <c r="BH357" s="22" t="n">
        <v>45749</v>
      </c>
      <c r="BI357" s="27" t="n"/>
      <c r="BJ357" s="27" t="n"/>
      <c r="BK357" s="27" t="n"/>
      <c r="BL357" s="27" t="n"/>
      <c r="BM357" s="27" t="n"/>
      <c r="BN357" s="27" t="n"/>
      <c r="BO357" s="24" t="n"/>
      <c r="BP357" s="24" t="n"/>
      <c r="BQ357" s="24" t="n"/>
      <c r="BR357" s="24" t="n"/>
      <c r="BS357" s="24" t="n"/>
      <c r="BT357" s="24" t="n"/>
      <c r="BU357" s="24" t="n"/>
      <c r="BV357" s="24" t="n"/>
      <c r="BW357" s="24">
        <f>+VLOOKUP(C357,[1]CV2460!$A$5:$N$900,14,FALSE)</f>
        <v/>
      </c>
      <c r="BX357" s="24">
        <f>+VLOOKUP(C357,[1]CV2520!$A$5:$N$900,14,FALSE)</f>
        <v/>
      </c>
      <c r="BY357" s="24">
        <f>+VLOOKUP(C357,CV!$A$5:$N$896,14,FALSE)</f>
        <v/>
      </c>
      <c r="BZ357" s="24">
        <f>SUBTOTAL(9,BO357:BY357)</f>
        <v/>
      </c>
      <c r="CA357" s="27" t="n"/>
      <c r="CB357" s="27" t="n"/>
      <c r="CC357" s="27" t="n"/>
      <c r="CD357" s="27" t="n"/>
    </row>
    <row r="358">
      <c r="A358" s="19">
        <f>+C358</f>
        <v/>
      </c>
      <c r="B358" s="27">
        <f>+VLOOKUP(A358,'BASE 2540'!$A$2:$B$500,2,FALSE)</f>
        <v/>
      </c>
      <c r="C358" s="27" t="n">
        <v>862636</v>
      </c>
      <c r="D358" s="27" t="inlineStr">
        <is>
          <t>Navarro</t>
        </is>
      </c>
      <c r="E358" s="27" t="inlineStr">
        <is>
          <t>Solano</t>
        </is>
      </c>
      <c r="F358" s="27" t="inlineStr">
        <is>
          <t>Yoaney Camila</t>
        </is>
      </c>
      <c r="G358" s="27">
        <f>+CONCATENATE(D358,"  ",E358," ",F358,)</f>
        <v/>
      </c>
      <c r="H358" s="27" t="inlineStr">
        <is>
          <t>AS</t>
        </is>
      </c>
      <c r="I358" s="27" t="n"/>
      <c r="J358" s="27" t="n">
        <v>1</v>
      </c>
      <c r="K358" s="27" t="inlineStr">
        <is>
          <t>Centro</t>
        </is>
      </c>
      <c r="L358" s="27" t="inlineStr">
        <is>
          <t>CHU</t>
        </is>
      </c>
      <c r="M358" s="27" t="n"/>
      <c r="N358" s="27" t="n"/>
      <c r="O358" s="27" t="n"/>
      <c r="P358" s="27" t="inlineStr">
        <is>
          <t>LIC-EDFI-18</t>
        </is>
      </c>
      <c r="Q358" s="27" t="inlineStr">
        <is>
          <t>LI</t>
        </is>
      </c>
      <c r="R358" s="27" t="inlineStr">
        <is>
          <t>2L25</t>
        </is>
      </c>
      <c r="S358" s="27" t="inlineStr">
        <is>
          <t>F</t>
        </is>
      </c>
      <c r="T358" s="27" t="inlineStr">
        <is>
          <t>RI</t>
        </is>
      </c>
      <c r="U358" s="27" t="inlineStr">
        <is>
          <t>-</t>
        </is>
      </c>
      <c r="V358" s="27" t="inlineStr">
        <is>
          <t>21-APR-25 00:00:00</t>
        </is>
      </c>
      <c r="W358" s="27" t="n">
        <v>202460</v>
      </c>
      <c r="X358" s="27" t="inlineStr">
        <is>
          <t>Matutino</t>
        </is>
      </c>
      <c r="Y358" s="27" t="inlineStr">
        <is>
          <t xml:space="preserve"> No especificada</t>
        </is>
      </c>
      <c r="Z358" s="27" t="n"/>
      <c r="AA358" s="27" t="n">
        <v>-5576729094</v>
      </c>
      <c r="AB358" s="27" t="inlineStr">
        <is>
          <t>NASY020324MDFVLNA2</t>
        </is>
      </c>
      <c r="AC358" s="22" t="n">
        <v>37339</v>
      </c>
      <c r="AD358" s="22" t="n">
        <v>45786</v>
      </c>
      <c r="AE358" s="23" t="inlineStr">
        <is>
          <t>camila.navarro@uinenlinea.mx</t>
        </is>
      </c>
      <c r="AF358" s="27" t="inlineStr">
        <is>
          <t>00862636@red.unid.mx</t>
        </is>
      </c>
      <c r="AG358" s="27" t="n">
        <v>4480</v>
      </c>
      <c r="AH358" s="27" t="n">
        <v>10</v>
      </c>
      <c r="AI358" s="27" t="n">
        <v>0</v>
      </c>
      <c r="AJ358" s="27" t="n">
        <v>10</v>
      </c>
      <c r="AK358" s="27" t="n">
        <v>10</v>
      </c>
      <c r="AL358" s="27" t="n">
        <v>0</v>
      </c>
      <c r="AM358" s="27" t="inlineStr">
        <is>
          <t>06/11/2024 04:12:48 p. m.</t>
        </is>
      </c>
      <c r="AN358" s="27" t="n">
        <v>3</v>
      </c>
      <c r="AO358" s="27" t="n">
        <v>10</v>
      </c>
      <c r="AP358" s="27" t="inlineStr">
        <is>
          <t>2530.5</t>
        </is>
      </c>
      <c r="AQ358" s="27" t="n">
        <v>10</v>
      </c>
      <c r="AR358" s="27" t="inlineStr">
        <is>
          <t>2530.5</t>
        </is>
      </c>
      <c r="AS358" s="27" t="n">
        <v>10</v>
      </c>
      <c r="AT358" s="27" t="inlineStr">
        <is>
          <t>2530.5</t>
        </is>
      </c>
      <c r="AU358" s="27" t="n">
        <v>0</v>
      </c>
      <c r="AV358" s="27" t="n">
        <v>0</v>
      </c>
      <c r="AW358" s="27" t="n">
        <v>0</v>
      </c>
      <c r="AX358" s="27" t="n">
        <v>0</v>
      </c>
      <c r="AY358" s="27" t="n">
        <v>0</v>
      </c>
      <c r="AZ358" s="27" t="n">
        <v>0</v>
      </c>
      <c r="BA358" s="27" t="n">
        <v>5</v>
      </c>
      <c r="BB358" s="27" t="n"/>
      <c r="BC358" s="27" t="n"/>
      <c r="BD358" s="27" t="n">
        <v>15183</v>
      </c>
      <c r="BE358" s="27" t="n">
        <v>5061</v>
      </c>
      <c r="BF358" s="27" t="inlineStr">
        <is>
          <t>13664.7</t>
        </is>
      </c>
      <c r="BG358" s="27" t="inlineStr">
        <is>
          <t>4554.9</t>
        </is>
      </c>
      <c r="BH358" s="22" t="n">
        <v>45747</v>
      </c>
      <c r="BI358" s="27" t="n"/>
      <c r="BJ358" s="27" t="n"/>
      <c r="BK358" s="27" t="n"/>
      <c r="BL358" s="27" t="n"/>
      <c r="BM358" s="27" t="n"/>
      <c r="BN358" s="27" t="n"/>
      <c r="BO358" s="24" t="n"/>
      <c r="BP358" s="24" t="n"/>
      <c r="BQ358" s="24" t="n"/>
      <c r="BR358" s="24" t="n"/>
      <c r="BS358" s="24" t="n"/>
      <c r="BT358" s="24" t="n"/>
      <c r="BU358" s="24" t="n"/>
      <c r="BV358" s="24" t="n"/>
      <c r="BW358" s="24">
        <f>+VLOOKUP(C358,[1]CV2460!$A$5:$N$900,14,FALSE)</f>
        <v/>
      </c>
      <c r="BX358" s="24">
        <f>+VLOOKUP(C358,[1]CV2520!$A$5:$N$900,14,FALSE)</f>
        <v/>
      </c>
      <c r="BY358" s="24">
        <f>+VLOOKUP(C358,CV!$A$5:$N$896,14,FALSE)</f>
        <v/>
      </c>
      <c r="BZ358" s="24">
        <f>SUBTOTAL(9,BO358:BY358)</f>
        <v/>
      </c>
      <c r="CA358" s="27" t="n"/>
      <c r="CB358" s="27" t="n"/>
      <c r="CC358" s="27" t="n"/>
      <c r="CD358" s="27" t="n"/>
    </row>
    <row r="359">
      <c r="A359" s="19">
        <f>+C359</f>
        <v/>
      </c>
      <c r="B359" s="27">
        <f>+VLOOKUP(A359,'BASE 2540'!$A$2:$B$500,2,FALSE)</f>
        <v/>
      </c>
      <c r="C359" s="27" t="n">
        <v>862798</v>
      </c>
      <c r="D359" s="27" t="inlineStr">
        <is>
          <t>Palmeño</t>
        </is>
      </c>
      <c r="E359" s="27" t="inlineStr">
        <is>
          <t>Flores</t>
        </is>
      </c>
      <c r="F359" s="27" t="inlineStr">
        <is>
          <t xml:space="preserve">Johan </t>
        </is>
      </c>
      <c r="G359" s="27">
        <f>+CONCATENATE(D359,"  ",E359," ",F359,)</f>
        <v/>
      </c>
      <c r="H359" s="27" t="inlineStr">
        <is>
          <t>AS</t>
        </is>
      </c>
      <c r="I359" s="27" t="n"/>
      <c r="J359" s="27" t="n">
        <v>1</v>
      </c>
      <c r="K359" s="27" t="inlineStr">
        <is>
          <t>Centro</t>
        </is>
      </c>
      <c r="L359" s="27" t="inlineStr">
        <is>
          <t>CHU</t>
        </is>
      </c>
      <c r="M359" s="27" t="n"/>
      <c r="N359" s="27" t="n"/>
      <c r="O359" s="27" t="n"/>
      <c r="P359" s="27" t="inlineStr">
        <is>
          <t>LIC-EDFI-18</t>
        </is>
      </c>
      <c r="Q359" s="27" t="inlineStr">
        <is>
          <t>LI</t>
        </is>
      </c>
      <c r="R359" s="27" t="inlineStr">
        <is>
          <t>2L25</t>
        </is>
      </c>
      <c r="S359" s="27" t="inlineStr">
        <is>
          <t>M</t>
        </is>
      </c>
      <c r="T359" s="27" t="inlineStr">
        <is>
          <t>RI</t>
        </is>
      </c>
      <c r="U359" s="27" t="inlineStr">
        <is>
          <t>-</t>
        </is>
      </c>
      <c r="V359" s="27" t="inlineStr">
        <is>
          <t>30-APR-25 00:00:00</t>
        </is>
      </c>
      <c r="W359" s="27" t="n">
        <v>202460</v>
      </c>
      <c r="X359" s="27" t="inlineStr">
        <is>
          <t>Matutino</t>
        </is>
      </c>
      <c r="Y359" s="27" t="inlineStr">
        <is>
          <t xml:space="preserve"> No especificada</t>
        </is>
      </c>
      <c r="Z359" s="27" t="n"/>
      <c r="AA359" s="27" t="n">
        <v>-5552972360</v>
      </c>
      <c r="AB359" s="27" t="inlineStr">
        <is>
          <t>PAFJ050126HDFLLHA0</t>
        </is>
      </c>
      <c r="AC359" s="22" t="n">
        <v>38378</v>
      </c>
      <c r="AD359" s="27" t="inlineStr">
        <is>
          <t>13/05/2025 09:45:09 p. m.</t>
        </is>
      </c>
      <c r="AE359" s="23" t="inlineStr">
        <is>
          <t>johanpalmeno.com@gmail.com</t>
        </is>
      </c>
      <c r="AF359" s="27" t="inlineStr">
        <is>
          <t>00862798@red.unid.mx</t>
        </is>
      </c>
      <c r="AG359" s="27" t="n">
        <v>9800</v>
      </c>
      <c r="AH359" s="27" t="n">
        <v>10</v>
      </c>
      <c r="AI359" s="27" t="n">
        <v>0</v>
      </c>
      <c r="AJ359" s="27" t="n">
        <v>10</v>
      </c>
      <c r="AK359" s="27" t="n">
        <v>10</v>
      </c>
      <c r="AL359" s="27" t="n">
        <v>0</v>
      </c>
      <c r="AM359" s="27" t="inlineStr">
        <is>
          <t>19/08/2024 11:03:22 a. m.</t>
        </is>
      </c>
      <c r="AN359" s="27" t="n">
        <v>3</v>
      </c>
      <c r="AO359" s="27" t="n">
        <v>10</v>
      </c>
      <c r="AP359" s="27" t="inlineStr">
        <is>
          <t>2922.7</t>
        </is>
      </c>
      <c r="AQ359" s="27" t="n">
        <v>10</v>
      </c>
      <c r="AR359" s="27" t="inlineStr">
        <is>
          <t>2922.7</t>
        </is>
      </c>
      <c r="AS359" s="27" t="n">
        <v>10</v>
      </c>
      <c r="AT359" s="27" t="inlineStr">
        <is>
          <t>2922.7</t>
        </is>
      </c>
      <c r="AU359" s="27" t="n">
        <v>0</v>
      </c>
      <c r="AV359" s="27" t="n">
        <v>0</v>
      </c>
      <c r="AW359" s="27" t="n">
        <v>0</v>
      </c>
      <c r="AX359" s="27" t="n">
        <v>0</v>
      </c>
      <c r="AY359" s="27" t="n">
        <v>0</v>
      </c>
      <c r="AZ359" s="27" t="n">
        <v>0</v>
      </c>
      <c r="BA359" s="27" t="n">
        <v>5</v>
      </c>
      <c r="BB359" s="27" t="n"/>
      <c r="BC359" s="27" t="n"/>
      <c r="BD359" s="27" t="n">
        <v>15942</v>
      </c>
      <c r="BE359" s="27" t="n">
        <v>5314</v>
      </c>
      <c r="BF359" s="27" t="inlineStr">
        <is>
          <t>14347.8</t>
        </is>
      </c>
      <c r="BG359" s="27" t="inlineStr">
        <is>
          <t>4782.6</t>
        </is>
      </c>
      <c r="BH359" s="22" t="n">
        <v>45747</v>
      </c>
      <c r="BI359" s="27" t="n"/>
      <c r="BJ359" s="27" t="n"/>
      <c r="BK359" s="27" t="n"/>
      <c r="BL359" s="27" t="n"/>
      <c r="BM359" s="27" t="n"/>
      <c r="BN359" s="27" t="n"/>
      <c r="BO359" s="24" t="n"/>
      <c r="BP359" s="24" t="n"/>
      <c r="BQ359" s="24" t="n"/>
      <c r="BR359" s="24" t="n"/>
      <c r="BS359" s="24" t="n"/>
      <c r="BT359" s="24" t="n"/>
      <c r="BU359" s="24" t="n"/>
      <c r="BV359" s="24" t="n"/>
      <c r="BW359" s="24">
        <f>+VLOOKUP(C359,[1]CV2460!$A$5:$N$900,14,FALSE)</f>
        <v/>
      </c>
      <c r="BX359" s="24">
        <f>+VLOOKUP(C359,[1]CV2520!$A$5:$N$900,14,FALSE)</f>
        <v/>
      </c>
      <c r="BY359" s="24">
        <f>+VLOOKUP(C359,CV!$A$5:$N$896,14,FALSE)</f>
        <v/>
      </c>
      <c r="BZ359" s="24">
        <f>SUBTOTAL(9,BO359:BY359)</f>
        <v/>
      </c>
      <c r="CA359" s="27" t="n"/>
      <c r="CB359" s="27" t="n"/>
      <c r="CC359" s="27" t="n"/>
      <c r="CD359" s="27" t="n"/>
    </row>
    <row r="360">
      <c r="A360" s="19">
        <f>+C360</f>
        <v/>
      </c>
      <c r="B360" s="27">
        <f>+VLOOKUP(A360,'BASE 2540'!$A$2:$B$500,2,FALSE)</f>
        <v/>
      </c>
      <c r="C360" s="27" t="n">
        <v>863702</v>
      </c>
      <c r="D360" s="27" t="inlineStr">
        <is>
          <t>Gutiérrez</t>
        </is>
      </c>
      <c r="E360" s="27" t="inlineStr">
        <is>
          <t>Resendiz</t>
        </is>
      </c>
      <c r="F360" s="27" t="inlineStr">
        <is>
          <t>Pavel Adrian</t>
        </is>
      </c>
      <c r="G360" s="27">
        <f>+CONCATENATE(D360,"  ",E360," ",F360,)</f>
        <v/>
      </c>
      <c r="H360" s="27" t="inlineStr">
        <is>
          <t>AS</t>
        </is>
      </c>
      <c r="I360" s="27" t="n"/>
      <c r="J360" s="27" t="n">
        <v>1</v>
      </c>
      <c r="K360" s="27" t="inlineStr">
        <is>
          <t>Centro</t>
        </is>
      </c>
      <c r="L360" s="27" t="inlineStr">
        <is>
          <t>CHU</t>
        </is>
      </c>
      <c r="M360" s="27" t="n"/>
      <c r="N360" s="27" t="n"/>
      <c r="O360" s="27" t="n"/>
      <c r="P360" s="27" t="inlineStr">
        <is>
          <t>LIC-EDFI-18</t>
        </is>
      </c>
      <c r="Q360" s="27" t="inlineStr">
        <is>
          <t>LI</t>
        </is>
      </c>
      <c r="R360" s="27" t="inlineStr">
        <is>
          <t>2L25</t>
        </is>
      </c>
      <c r="S360" s="27" t="inlineStr">
        <is>
          <t>M</t>
        </is>
      </c>
      <c r="T360" s="27" t="inlineStr">
        <is>
          <t>RI</t>
        </is>
      </c>
      <c r="U360" s="27" t="inlineStr">
        <is>
          <t>-</t>
        </is>
      </c>
      <c r="V360" s="27" t="inlineStr">
        <is>
          <t>21-APR-25 00:00:00</t>
        </is>
      </c>
      <c r="W360" s="27" t="n">
        <v>202460</v>
      </c>
      <c r="X360" s="27" t="inlineStr">
        <is>
          <t>Matutino</t>
        </is>
      </c>
      <c r="Y360" s="27" t="inlineStr">
        <is>
          <t xml:space="preserve"> No especificada</t>
        </is>
      </c>
      <c r="Z360" s="27" t="n"/>
      <c r="AA360" s="27" t="n">
        <v>-5546424230</v>
      </c>
      <c r="AB360" s="27" t="inlineStr">
        <is>
          <t>GURP050630HDFTSVA7</t>
        </is>
      </c>
      <c r="AC360" s="22" t="n">
        <v>38533</v>
      </c>
      <c r="AD360" s="22" t="n">
        <v>45747</v>
      </c>
      <c r="AE360" s="23" t="inlineStr">
        <is>
          <t>pavelrezendis@gmail.com</t>
        </is>
      </c>
      <c r="AF360" s="27" t="inlineStr">
        <is>
          <t>00863702@red.unid.mx</t>
        </is>
      </c>
      <c r="AG360" s="27" t="n">
        <v>9760</v>
      </c>
      <c r="AH360" s="27" t="n">
        <v>55</v>
      </c>
      <c r="AI360" s="27" t="n">
        <v>0</v>
      </c>
      <c r="AJ360" s="27" t="n">
        <v>55</v>
      </c>
      <c r="AK360" s="27" t="n">
        <v>55</v>
      </c>
      <c r="AL360" s="27" t="n">
        <v>0</v>
      </c>
      <c r="AM360" s="27" t="inlineStr">
        <is>
          <t>22/08/2024 01:50:36 p. m.</t>
        </is>
      </c>
      <c r="AN360" s="27" t="n">
        <v>3</v>
      </c>
      <c r="AO360" s="27" t="n">
        <v>55</v>
      </c>
      <c r="AP360" s="27" t="inlineStr">
        <is>
          <t>2783.55</t>
        </is>
      </c>
      <c r="AQ360" s="27" t="n">
        <v>55</v>
      </c>
      <c r="AR360" s="27" t="inlineStr">
        <is>
          <t>2783.55</t>
        </is>
      </c>
      <c r="AS360" s="27" t="n">
        <v>55</v>
      </c>
      <c r="AT360" s="27" t="inlineStr">
        <is>
          <t>2783.55</t>
        </is>
      </c>
      <c r="AU360" s="27" t="n">
        <v>0</v>
      </c>
      <c r="AV360" s="27" t="n">
        <v>0</v>
      </c>
      <c r="AW360" s="27" t="n">
        <v>0</v>
      </c>
      <c r="AX360" s="27" t="n">
        <v>0</v>
      </c>
      <c r="AY360" s="27" t="n">
        <v>0</v>
      </c>
      <c r="AZ360" s="27" t="n">
        <v>0</v>
      </c>
      <c r="BA360" s="27" t="n">
        <v>5</v>
      </c>
      <c r="BB360" s="27" t="n"/>
      <c r="BC360" s="27" t="n"/>
      <c r="BD360" s="27" t="n">
        <v>15183</v>
      </c>
      <c r="BE360" s="27" t="n">
        <v>5061</v>
      </c>
      <c r="BF360" s="27" t="inlineStr">
        <is>
          <t>6832.35</t>
        </is>
      </c>
      <c r="BG360" s="27" t="inlineStr">
        <is>
          <t>2277.45</t>
        </is>
      </c>
      <c r="BH360" s="22" t="n">
        <v>45747</v>
      </c>
      <c r="BI360" s="27" t="n"/>
      <c r="BJ360" s="27" t="n"/>
      <c r="BK360" s="27" t="n"/>
      <c r="BL360" s="27" t="n"/>
      <c r="BM360" s="27" t="n"/>
      <c r="BN360" s="27" t="n"/>
      <c r="BO360" s="24" t="n"/>
      <c r="BP360" s="24" t="n"/>
      <c r="BQ360" s="24" t="n"/>
      <c r="BR360" s="24" t="n"/>
      <c r="BS360" s="24" t="n"/>
      <c r="BT360" s="24" t="n"/>
      <c r="BU360" s="24" t="n"/>
      <c r="BV360" s="24" t="n"/>
      <c r="BW360" s="24">
        <f>+VLOOKUP(C360,[1]CV2460!$A$5:$N$900,14,FALSE)</f>
        <v/>
      </c>
      <c r="BX360" s="24">
        <f>+VLOOKUP(C360,[1]CV2520!$A$5:$N$900,14,FALSE)</f>
        <v/>
      </c>
      <c r="BY360" s="24">
        <f>+VLOOKUP(C360,CV!$A$5:$N$896,14,FALSE)</f>
        <v/>
      </c>
      <c r="BZ360" s="24">
        <f>SUBTOTAL(9,BO360:BY360)</f>
        <v/>
      </c>
      <c r="CA360" s="27" t="n"/>
      <c r="CB360" s="27" t="n"/>
      <c r="CC360" s="27" t="n"/>
      <c r="CD360" s="27" t="n"/>
    </row>
    <row r="361">
      <c r="A361" s="19">
        <f>+C361</f>
        <v/>
      </c>
      <c r="B361" s="27">
        <f>+VLOOKUP(A361,'BASE 2540'!$A$2:$B$500,2,FALSE)</f>
        <v/>
      </c>
      <c r="C361" s="27" t="n">
        <v>863708</v>
      </c>
      <c r="D361" s="27" t="inlineStr">
        <is>
          <t>Oloarte</t>
        </is>
      </c>
      <c r="E361" s="27" t="inlineStr">
        <is>
          <t>Hernández</t>
        </is>
      </c>
      <c r="F361" s="27" t="inlineStr">
        <is>
          <t>Areli Jaqueline</t>
        </is>
      </c>
      <c r="G361" s="27">
        <f>+CONCATENATE(D361,"  ",E361," ",F361,)</f>
        <v/>
      </c>
      <c r="H361" s="27" t="inlineStr">
        <is>
          <t>AS</t>
        </is>
      </c>
      <c r="I361" s="27" t="n"/>
      <c r="J361" s="27" t="n">
        <v>1</v>
      </c>
      <c r="K361" s="27" t="inlineStr">
        <is>
          <t>Centro</t>
        </is>
      </c>
      <c r="L361" s="27" t="inlineStr">
        <is>
          <t>CHU</t>
        </is>
      </c>
      <c r="M361" s="27" t="n"/>
      <c r="N361" s="27" t="n"/>
      <c r="O361" s="27" t="n"/>
      <c r="P361" s="27" t="inlineStr">
        <is>
          <t>LIC-EDFI-18</t>
        </is>
      </c>
      <c r="Q361" s="27" t="inlineStr">
        <is>
          <t>LI</t>
        </is>
      </c>
      <c r="R361" s="27" t="inlineStr">
        <is>
          <t>2L25</t>
        </is>
      </c>
      <c r="S361" s="27" t="inlineStr">
        <is>
          <t>F</t>
        </is>
      </c>
      <c r="T361" s="27" t="inlineStr">
        <is>
          <t>RI</t>
        </is>
      </c>
      <c r="U361" s="27" t="inlineStr">
        <is>
          <t>-</t>
        </is>
      </c>
      <c r="V361" s="27" t="inlineStr">
        <is>
          <t>30-APR-25 00:00:00</t>
        </is>
      </c>
      <c r="W361" s="27" t="n">
        <v>202460</v>
      </c>
      <c r="X361" s="27" t="inlineStr">
        <is>
          <t>Matutino</t>
        </is>
      </c>
      <c r="Y361" s="27" t="inlineStr">
        <is>
          <t xml:space="preserve"> No especificada</t>
        </is>
      </c>
      <c r="Z361" s="27" t="n"/>
      <c r="AA361" s="27" t="n">
        <v>-5621680191</v>
      </c>
      <c r="AB361" s="27" t="inlineStr">
        <is>
          <t>OOHA040129MDFLRRA1</t>
        </is>
      </c>
      <c r="AC361" s="22" t="n">
        <v>38015</v>
      </c>
      <c r="AD361" s="22" t="n">
        <v>45747</v>
      </c>
      <c r="AE361" s="23" t="inlineStr">
        <is>
          <t>oloartehernandezjaqueline@gmail.com</t>
        </is>
      </c>
      <c r="AF361" s="27" t="inlineStr">
        <is>
          <t>00863708@red.unid.mx</t>
        </is>
      </c>
      <c r="AG361" s="27" t="n">
        <v>7140</v>
      </c>
      <c r="AH361" s="27" t="n">
        <v>10</v>
      </c>
      <c r="AI361" s="27" t="n">
        <v>0</v>
      </c>
      <c r="AJ361" s="27" t="n">
        <v>10</v>
      </c>
      <c r="AK361" s="27" t="n">
        <v>10</v>
      </c>
      <c r="AL361" s="27" t="n">
        <v>0</v>
      </c>
      <c r="AM361" s="27" t="inlineStr">
        <is>
          <t>22/08/2024 02:20:20 p. m.</t>
        </is>
      </c>
      <c r="AN361" s="27" t="n">
        <v>3</v>
      </c>
      <c r="AO361" s="27" t="n">
        <v>10</v>
      </c>
      <c r="AP361" s="27" t="inlineStr">
        <is>
          <t>3188.4</t>
        </is>
      </c>
      <c r="AQ361" s="27" t="n">
        <v>10</v>
      </c>
      <c r="AR361" s="27" t="inlineStr">
        <is>
          <t>3188.4</t>
        </is>
      </c>
      <c r="AS361" s="27" t="n">
        <v>10</v>
      </c>
      <c r="AT361" s="27" t="inlineStr">
        <is>
          <t>3188.4</t>
        </is>
      </c>
      <c r="AU361" s="27" t="n">
        <v>0</v>
      </c>
      <c r="AV361" s="27" t="n">
        <v>0</v>
      </c>
      <c r="AW361" s="27" t="n">
        <v>0</v>
      </c>
      <c r="AX361" s="27" t="n">
        <v>0</v>
      </c>
      <c r="AY361" s="27" t="n">
        <v>0</v>
      </c>
      <c r="AZ361" s="27" t="n">
        <v>0</v>
      </c>
      <c r="BA361" s="27" t="n">
        <v>5</v>
      </c>
      <c r="BB361" s="27" t="n"/>
      <c r="BC361" s="27" t="n"/>
      <c r="BD361" s="27" t="n">
        <v>15942</v>
      </c>
      <c r="BE361" s="27" t="n">
        <v>5314</v>
      </c>
      <c r="BF361" s="27" t="inlineStr">
        <is>
          <t>14347.8</t>
        </is>
      </c>
      <c r="BG361" s="27" t="inlineStr">
        <is>
          <t>4782.6</t>
        </is>
      </c>
      <c r="BH361" s="22" t="n">
        <v>45747</v>
      </c>
      <c r="BI361" s="27" t="n"/>
      <c r="BJ361" s="27" t="n"/>
      <c r="BK361" s="27" t="n"/>
      <c r="BL361" s="27" t="n"/>
      <c r="BM361" s="27" t="n"/>
      <c r="BN361" s="27" t="n"/>
      <c r="BO361" s="24" t="n"/>
      <c r="BP361" s="24" t="n"/>
      <c r="BQ361" s="24" t="n"/>
      <c r="BR361" s="24" t="n"/>
      <c r="BS361" s="24" t="n"/>
      <c r="BT361" s="24" t="n"/>
      <c r="BU361" s="24" t="n"/>
      <c r="BV361" s="24" t="n"/>
      <c r="BW361" s="24">
        <f>+VLOOKUP(C361,[1]CV2460!$A$5:$N$900,14,FALSE)</f>
        <v/>
      </c>
      <c r="BX361" s="24">
        <f>+VLOOKUP(C361,[1]CV2520!$A$5:$N$900,14,FALSE)</f>
        <v/>
      </c>
      <c r="BY361" s="24">
        <f>+VLOOKUP(C361,CV!$A$5:$N$896,14,FALSE)</f>
        <v/>
      </c>
      <c r="BZ361" s="24">
        <f>SUBTOTAL(9,BO361:BY361)</f>
        <v/>
      </c>
      <c r="CA361" s="27" t="n"/>
      <c r="CB361" s="27" t="n"/>
      <c r="CC361" s="27" t="n"/>
      <c r="CD361" s="27" t="n"/>
    </row>
    <row r="362">
      <c r="A362" s="19">
        <f>+C362</f>
        <v/>
      </c>
      <c r="B362" s="27">
        <f>+VLOOKUP(A362,'BASE 2540'!$A$2:$B$500,2,FALSE)</f>
        <v/>
      </c>
      <c r="C362" s="27" t="n">
        <v>871061</v>
      </c>
      <c r="D362" s="27" t="inlineStr">
        <is>
          <t>Garcia</t>
        </is>
      </c>
      <c r="E362" s="27" t="inlineStr">
        <is>
          <t>Vilchis</t>
        </is>
      </c>
      <c r="F362" s="27" t="inlineStr">
        <is>
          <t>Reyna Estela</t>
        </is>
      </c>
      <c r="G362" s="27">
        <f>+CONCATENATE(D362,"  ",E362," ",F362,)</f>
        <v/>
      </c>
      <c r="H362" s="27" t="inlineStr">
        <is>
          <t>AS</t>
        </is>
      </c>
      <c r="I362" s="27" t="n"/>
      <c r="J362" s="27" t="n">
        <v>1</v>
      </c>
      <c r="K362" s="27" t="inlineStr">
        <is>
          <t>Centro</t>
        </is>
      </c>
      <c r="L362" s="27" t="inlineStr">
        <is>
          <t>CHU</t>
        </is>
      </c>
      <c r="M362" s="27" t="n"/>
      <c r="N362" s="27" t="n"/>
      <c r="O362" s="27" t="n"/>
      <c r="P362" s="27" t="inlineStr">
        <is>
          <t>LIC-EDFI-18</t>
        </is>
      </c>
      <c r="Q362" s="27" t="inlineStr">
        <is>
          <t>LI</t>
        </is>
      </c>
      <c r="R362" s="27" t="inlineStr">
        <is>
          <t>2L25</t>
        </is>
      </c>
      <c r="S362" s="27" t="inlineStr">
        <is>
          <t>F</t>
        </is>
      </c>
      <c r="T362" s="27" t="inlineStr">
        <is>
          <t>RI</t>
        </is>
      </c>
      <c r="U362" s="27" t="inlineStr">
        <is>
          <t>-</t>
        </is>
      </c>
      <c r="V362" s="27" t="inlineStr">
        <is>
          <t>25-APR-25 00:00:00</t>
        </is>
      </c>
      <c r="W362" s="27" t="n">
        <v>202460</v>
      </c>
      <c r="X362" s="27" t="inlineStr">
        <is>
          <t>Matutino</t>
        </is>
      </c>
      <c r="Y362" s="27" t="inlineStr">
        <is>
          <t xml:space="preserve"> No especificada</t>
        </is>
      </c>
      <c r="Z362" s="27" t="n"/>
      <c r="AA362" s="27" t="n">
        <v>-5585740355</v>
      </c>
      <c r="AB362" s="27" t="inlineStr">
        <is>
          <t>GAVR030522MDFRLYA2</t>
        </is>
      </c>
      <c r="AC362" s="22" t="n">
        <v>37763</v>
      </c>
      <c r="AD362" s="22" t="n">
        <v>45790</v>
      </c>
      <c r="AE362" s="23" t="inlineStr">
        <is>
          <t>rg152188@gmail.com</t>
        </is>
      </c>
      <c r="AF362" s="27" t="inlineStr">
        <is>
          <t>00871061@red.unid.mx</t>
        </is>
      </c>
      <c r="AG362" s="27" t="n">
        <v>9760</v>
      </c>
      <c r="AH362" s="27" t="n">
        <v>60</v>
      </c>
      <c r="AI362" s="27" t="n">
        <v>0</v>
      </c>
      <c r="AJ362" s="27" t="n">
        <v>60</v>
      </c>
      <c r="AK362" s="27" t="n">
        <v>60</v>
      </c>
      <c r="AL362" s="27" t="n">
        <v>0</v>
      </c>
      <c r="AM362" s="27" t="inlineStr">
        <is>
          <t>25/09/2024 11:30:45 a. m.</t>
        </is>
      </c>
      <c r="AN362" s="27" t="n">
        <v>3</v>
      </c>
      <c r="AO362" s="27" t="n">
        <v>60</v>
      </c>
      <c r="AP362" s="27" t="inlineStr">
        <is>
          <t>3036.6</t>
        </is>
      </c>
      <c r="AQ362" s="27" t="n">
        <v>60</v>
      </c>
      <c r="AR362" s="27" t="inlineStr">
        <is>
          <t>3036.6</t>
        </is>
      </c>
      <c r="AS362" s="27" t="n">
        <v>60</v>
      </c>
      <c r="AT362" s="27" t="inlineStr">
        <is>
          <t>3036.6</t>
        </is>
      </c>
      <c r="AU362" s="27" t="n">
        <v>0</v>
      </c>
      <c r="AV362" s="27" t="n">
        <v>0</v>
      </c>
      <c r="AW362" s="27" t="n">
        <v>0</v>
      </c>
      <c r="AX362" s="27" t="n">
        <v>0</v>
      </c>
      <c r="AY362" s="27" t="n">
        <v>0</v>
      </c>
      <c r="AZ362" s="27" t="n">
        <v>0</v>
      </c>
      <c r="BA362" s="27" t="n">
        <v>5</v>
      </c>
      <c r="BB362" s="27" t="n"/>
      <c r="BC362" s="27" t="n"/>
      <c r="BD362" s="27" t="n">
        <v>15183</v>
      </c>
      <c r="BE362" s="27" t="n">
        <v>5061</v>
      </c>
      <c r="BF362" s="27" t="inlineStr">
        <is>
          <t>6073.2</t>
        </is>
      </c>
      <c r="BG362" s="27" t="inlineStr">
        <is>
          <t>2024.4</t>
        </is>
      </c>
      <c r="BH362" s="22" t="n">
        <v>45769</v>
      </c>
      <c r="BI362" s="27" t="n"/>
      <c r="BJ362" s="27" t="n"/>
      <c r="BK362" s="27" t="n"/>
      <c r="BL362" s="27" t="n"/>
      <c r="BM362" s="27" t="n"/>
      <c r="BN362" s="27" t="n"/>
      <c r="BO362" s="24" t="n"/>
      <c r="BP362" s="24" t="n"/>
      <c r="BQ362" s="24" t="n"/>
      <c r="BR362" s="24" t="n"/>
      <c r="BS362" s="24" t="n"/>
      <c r="BT362" s="24" t="n"/>
      <c r="BU362" s="24" t="n"/>
      <c r="BV362" s="24" t="n"/>
      <c r="BW362" s="24">
        <f>+VLOOKUP(C362,[1]CV2460!$A$5:$N$900,14,FALSE)</f>
        <v/>
      </c>
      <c r="BX362" s="24">
        <f>+VLOOKUP(C362,[1]CV2520!$A$5:$N$900,14,FALSE)</f>
        <v/>
      </c>
      <c r="BY362" s="24">
        <f>+VLOOKUP(C362,CV!$A$5:$N$896,14,FALSE)</f>
        <v/>
      </c>
      <c r="BZ362" s="24">
        <f>SUBTOTAL(9,BO362:BY362)</f>
        <v/>
      </c>
      <c r="CA362" s="27" t="n"/>
      <c r="CB362" s="27" t="n"/>
      <c r="CC362" s="27" t="n"/>
      <c r="CD362" s="27" t="n"/>
    </row>
  </sheetData>
  <autoFilter ref="A1:BZ361"/>
  <pageMargins left="0.7" right="0.7" top="0.75" bottom="0.75" header="0.3" footer="0.3"/>
</worksheet>
</file>

<file path=xl/worksheets/sheet3.xml><?xml version="1.0" encoding="utf-8"?>
<worksheet xmlns="http://schemas.openxmlformats.org/spreadsheetml/2006/main">
  <sheetPr codeName="Hoja4">
    <outlinePr summaryBelow="1" summaryRight="1"/>
    <pageSetUpPr/>
  </sheetPr>
  <dimension ref="A2:AN437"/>
  <sheetViews>
    <sheetView workbookViewId="0">
      <selection activeCell="M5" sqref="M5"/>
    </sheetView>
  </sheetViews>
  <sheetFormatPr baseColWidth="10" defaultColWidth="8.7265625" defaultRowHeight="14.5"/>
  <cols>
    <col width="32.54296875" bestFit="1" customWidth="1" min="2" max="2"/>
    <col width="14" bestFit="1" customWidth="1" min="4" max="4"/>
    <col width="10.1796875" bestFit="1" customWidth="1" min="11" max="11"/>
    <col width="15.26953125" bestFit="1" customWidth="1" style="18" min="14" max="14"/>
  </cols>
  <sheetData>
    <row r="2">
      <c r="B2" t="inlineStr">
        <is>
          <t>Reporte cartera vencida</t>
        </is>
      </c>
    </row>
    <row r="3">
      <c r="A3" t="inlineStr">
        <is>
          <t>MAYO</t>
        </is>
      </c>
      <c r="B3" t="inlineStr">
        <is>
          <t>JUNIO</t>
        </is>
      </c>
      <c r="C3" t="inlineStr">
        <is>
          <t>JULIO</t>
        </is>
      </c>
      <c r="D3" t="inlineStr">
        <is>
          <t>AGOSTO</t>
        </is>
      </c>
    </row>
    <row r="4">
      <c r="A4" t="inlineStr">
        <is>
          <t>ID</t>
        </is>
      </c>
      <c r="B4" t="inlineStr">
        <is>
          <t>NOMBRE</t>
        </is>
      </c>
      <c r="C4" t="inlineStr">
        <is>
          <t>SEDE</t>
        </is>
      </c>
      <c r="D4" t="inlineStr">
        <is>
          <t>PROG</t>
        </is>
      </c>
      <c r="E4" t="inlineStr">
        <is>
          <t>NIVEL</t>
        </is>
      </c>
      <c r="F4" t="inlineStr">
        <is>
          <t>Estatus</t>
        </is>
      </c>
      <c r="G4" t="inlineStr">
        <is>
          <t>% BECA</t>
        </is>
      </c>
      <c r="H4" t="inlineStr">
        <is>
          <t>CARGOS</t>
        </is>
      </c>
      <c r="I4" t="inlineStr">
        <is>
          <t>ECA</t>
        </is>
      </c>
      <c r="J4" t="inlineStr">
        <is>
          <t>DEPP</t>
        </is>
      </c>
      <c r="K4" t="inlineStr">
        <is>
          <t>AJUSTADO</t>
        </is>
      </c>
      <c r="L4" t="inlineStr">
        <is>
          <t>PAGADO</t>
        </is>
      </c>
      <c r="M4" t="inlineStr">
        <is>
          <t>SALDO</t>
        </is>
      </c>
      <c r="N4" s="18" t="inlineStr">
        <is>
          <t>SALDO VENCIDO</t>
        </is>
      </c>
      <c r="O4" t="inlineStr">
        <is>
          <t>NCV</t>
        </is>
      </c>
      <c r="Q4" t="inlineStr">
        <is>
          <t>C</t>
        </is>
      </c>
      <c r="R4" t="inlineStr">
        <is>
          <t>B</t>
        </is>
      </c>
      <c r="S4" t="inlineStr">
        <is>
          <t>A</t>
        </is>
      </c>
      <c r="T4" t="inlineStr">
        <is>
          <t>P</t>
        </is>
      </c>
      <c r="U4" t="inlineStr">
        <is>
          <t>S</t>
        </is>
      </c>
      <c r="V4" t="inlineStr">
        <is>
          <t>%</t>
        </is>
      </c>
      <c r="W4" t="inlineStr">
        <is>
          <t>C</t>
        </is>
      </c>
      <c r="X4" t="inlineStr">
        <is>
          <t>B</t>
        </is>
      </c>
      <c r="Y4" t="inlineStr">
        <is>
          <t>A</t>
        </is>
      </c>
      <c r="Z4" t="inlineStr">
        <is>
          <t>P</t>
        </is>
      </c>
      <c r="AA4" t="inlineStr">
        <is>
          <t>S</t>
        </is>
      </c>
      <c r="AB4" t="inlineStr">
        <is>
          <t>%</t>
        </is>
      </c>
      <c r="AC4" t="inlineStr">
        <is>
          <t>C</t>
        </is>
      </c>
      <c r="AD4" t="inlineStr">
        <is>
          <t>B</t>
        </is>
      </c>
      <c r="AE4" t="inlineStr">
        <is>
          <t>A</t>
        </is>
      </c>
      <c r="AF4" t="inlineStr">
        <is>
          <t>P</t>
        </is>
      </c>
      <c r="AG4" t="inlineStr">
        <is>
          <t>S</t>
        </is>
      </c>
      <c r="AH4" t="inlineStr">
        <is>
          <t>%</t>
        </is>
      </c>
      <c r="AI4" t="inlineStr">
        <is>
          <t>C</t>
        </is>
      </c>
      <c r="AJ4" t="inlineStr">
        <is>
          <t>B</t>
        </is>
      </c>
      <c r="AK4" t="inlineStr">
        <is>
          <t>A</t>
        </is>
      </c>
      <c r="AL4" t="inlineStr">
        <is>
          <t>P</t>
        </is>
      </c>
      <c r="AM4" t="inlineStr">
        <is>
          <t>S</t>
        </is>
      </c>
      <c r="AN4" t="inlineStr">
        <is>
          <t>%</t>
        </is>
      </c>
    </row>
    <row r="5">
      <c r="A5" t="n">
        <v>7517</v>
      </c>
      <c r="B5" t="inlineStr">
        <is>
          <t>Diaz De Castro*Mota,Georgina</t>
        </is>
      </c>
      <c r="C5" t="inlineStr">
        <is>
          <t>TAX</t>
        </is>
      </c>
      <c r="D5" t="inlineStr">
        <is>
          <t>MAE-EDUC-05</t>
        </is>
      </c>
      <c r="E5" t="inlineStr">
        <is>
          <t>MA</t>
        </is>
      </c>
      <c r="F5" t="inlineStr">
        <is>
          <t>EG</t>
        </is>
      </c>
      <c r="H5" t="n">
        <v>3100</v>
      </c>
      <c r="I5" t="n">
        <v>0</v>
      </c>
      <c r="J5" t="n">
        <v>0</v>
      </c>
      <c r="K5" t="n">
        <v>3100</v>
      </c>
      <c r="L5" t="n">
        <v>0</v>
      </c>
      <c r="M5" t="n">
        <v>3100</v>
      </c>
      <c r="N5" s="18" t="n">
        <v>775</v>
      </c>
      <c r="O5" t="n">
        <v>2</v>
      </c>
      <c r="P5" t="inlineStr">
        <is>
          <t>DETALLE</t>
        </is>
      </c>
      <c r="Q5" t="n">
        <v>0</v>
      </c>
      <c r="U5" t="n">
        <v>0</v>
      </c>
      <c r="W5" t="n">
        <v>0</v>
      </c>
      <c r="AA5" t="n">
        <v>0</v>
      </c>
      <c r="AC5" t="n">
        <v>0</v>
      </c>
      <c r="AG5" t="n">
        <v>0</v>
      </c>
      <c r="AI5" t="n">
        <v>0</v>
      </c>
      <c r="AM5" t="n">
        <v>0</v>
      </c>
    </row>
    <row r="6">
      <c r="A6" t="n">
        <v>343810</v>
      </c>
      <c r="B6" t="inlineStr">
        <is>
          <t>Uruzquieta*Solis,Itzia</t>
        </is>
      </c>
      <c r="C6" t="inlineStr">
        <is>
          <t>TAX</t>
        </is>
      </c>
      <c r="D6" t="inlineStr">
        <is>
          <t>LIC-DSGD-18</t>
        </is>
      </c>
      <c r="E6" t="inlineStr">
        <is>
          <t>LI</t>
        </is>
      </c>
      <c r="F6" t="inlineStr">
        <is>
          <t>AS</t>
        </is>
      </c>
      <c r="H6" t="n">
        <v>16210</v>
      </c>
      <c r="I6" t="n">
        <v>0</v>
      </c>
      <c r="J6" t="n">
        <v>0</v>
      </c>
      <c r="K6" t="n">
        <v>16210</v>
      </c>
      <c r="L6" t="n">
        <v>5989</v>
      </c>
      <c r="M6" t="n">
        <v>10221</v>
      </c>
      <c r="N6" s="18" t="n">
        <v>0</v>
      </c>
      <c r="O6" t="n">
        <v>0</v>
      </c>
      <c r="P6" t="inlineStr">
        <is>
          <t>DETALLE</t>
        </is>
      </c>
      <c r="Q6" t="n">
        <v>5679</v>
      </c>
      <c r="R6" t="n">
        <v>0</v>
      </c>
      <c r="S6" t="n">
        <v>5679</v>
      </c>
      <c r="T6" t="n">
        <v>5679</v>
      </c>
      <c r="U6" t="n">
        <v>0</v>
      </c>
      <c r="V6" t="n">
        <v>100</v>
      </c>
      <c r="W6" t="n">
        <v>3407</v>
      </c>
      <c r="X6" t="n">
        <v>0</v>
      </c>
      <c r="Y6" t="n">
        <v>3407</v>
      </c>
      <c r="Z6" t="n">
        <v>0</v>
      </c>
      <c r="AA6" t="n">
        <v>3407</v>
      </c>
      <c r="AB6" t="n">
        <v>0</v>
      </c>
      <c r="AC6" t="n">
        <v>3407</v>
      </c>
      <c r="AD6" t="n">
        <v>0</v>
      </c>
      <c r="AE6" t="n">
        <v>3407</v>
      </c>
      <c r="AF6" t="n">
        <v>0</v>
      </c>
      <c r="AG6" t="n">
        <v>3407</v>
      </c>
      <c r="AH6" t="n">
        <v>0</v>
      </c>
      <c r="AI6" t="n">
        <v>3407</v>
      </c>
      <c r="AJ6" t="n">
        <v>0</v>
      </c>
      <c r="AK6" t="n">
        <v>3407</v>
      </c>
      <c r="AL6" t="n">
        <v>0</v>
      </c>
      <c r="AM6" t="n">
        <v>3407</v>
      </c>
      <c r="AN6" t="n">
        <v>0</v>
      </c>
    </row>
    <row r="7">
      <c r="A7" t="n">
        <v>258894</v>
      </c>
      <c r="B7" t="inlineStr">
        <is>
          <t>Palma*Villanueva,Jesus</t>
        </is>
      </c>
      <c r="C7" t="inlineStr">
        <is>
          <t>TAX</t>
        </is>
      </c>
      <c r="D7" t="inlineStr">
        <is>
          <t>LIC-EDFI-10C</t>
        </is>
      </c>
      <c r="E7" t="inlineStr">
        <is>
          <t>LI</t>
        </is>
      </c>
      <c r="F7" t="inlineStr">
        <is>
          <t>EG</t>
        </is>
      </c>
      <c r="H7" t="n">
        <v>127</v>
      </c>
      <c r="I7" t="n">
        <v>0</v>
      </c>
      <c r="J7" t="n">
        <v>0</v>
      </c>
      <c r="K7" t="n">
        <v>127</v>
      </c>
      <c r="L7" t="n">
        <v>127</v>
      </c>
      <c r="M7" t="n">
        <v>0</v>
      </c>
      <c r="N7" s="18" t="n">
        <v>0</v>
      </c>
      <c r="O7" t="n">
        <v>0</v>
      </c>
      <c r="P7" t="inlineStr">
        <is>
          <t>DETALLE</t>
        </is>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row>
    <row r="8">
      <c r="A8" t="n">
        <v>657554</v>
      </c>
      <c r="B8" t="inlineStr">
        <is>
          <t>Jiménez*González,Luis</t>
        </is>
      </c>
      <c r="C8" t="inlineStr">
        <is>
          <t>TAX</t>
        </is>
      </c>
      <c r="D8" t="inlineStr">
        <is>
          <t>LIC-DINV-18</t>
        </is>
      </c>
      <c r="E8" t="inlineStr">
        <is>
          <t>LI</t>
        </is>
      </c>
      <c r="F8" t="inlineStr">
        <is>
          <t>AS</t>
        </is>
      </c>
      <c r="G8" t="n">
        <v>101</v>
      </c>
      <c r="H8" t="n">
        <v>20451</v>
      </c>
      <c r="I8" t="n">
        <v>0</v>
      </c>
      <c r="J8" t="n">
        <v>0</v>
      </c>
      <c r="K8" t="n">
        <v>20451</v>
      </c>
      <c r="L8" t="inlineStr">
        <is>
          <t>2145.1</t>
        </is>
      </c>
      <c r="M8" t="inlineStr">
        <is>
          <t>18666.8</t>
        </is>
      </c>
      <c r="N8" s="18" t="n">
        <v>5313.5</v>
      </c>
      <c r="O8" t="n">
        <v>1</v>
      </c>
      <c r="P8" t="inlineStr">
        <is>
          <t>DETALLE</t>
        </is>
      </c>
      <c r="Q8" t="n">
        <v>6015</v>
      </c>
      <c r="R8" t="inlineStr">
        <is>
          <t>601.5</t>
        </is>
      </c>
      <c r="S8" t="inlineStr">
        <is>
          <t>5413.5</t>
        </is>
      </c>
      <c r="T8" t="n">
        <v>100</v>
      </c>
      <c r="U8" t="inlineStr">
        <is>
          <t>5313.5</t>
        </is>
      </c>
      <c r="V8" s="10" t="n">
        <v>1847</v>
      </c>
      <c r="W8" t="n">
        <v>4812</v>
      </c>
      <c r="X8" t="inlineStr">
        <is>
          <t>481.2</t>
        </is>
      </c>
      <c r="Y8" t="inlineStr">
        <is>
          <t>4330.8</t>
        </is>
      </c>
      <c r="Z8" t="inlineStr">
        <is>
          <t>-120.3</t>
        </is>
      </c>
      <c r="AA8" t="inlineStr">
        <is>
          <t>4451.1</t>
        </is>
      </c>
      <c r="AB8" t="inlineStr">
        <is>
          <t>-2.77</t>
        </is>
      </c>
      <c r="AC8" t="n">
        <v>4812</v>
      </c>
      <c r="AD8" t="inlineStr">
        <is>
          <t>481.2</t>
        </is>
      </c>
      <c r="AE8" t="inlineStr">
        <is>
          <t>4330.8</t>
        </is>
      </c>
      <c r="AF8" t="inlineStr">
        <is>
          <t>-120.3</t>
        </is>
      </c>
      <c r="AG8" t="inlineStr">
        <is>
          <t>4451.1</t>
        </is>
      </c>
      <c r="AH8" t="inlineStr">
        <is>
          <t>-2.77</t>
        </is>
      </c>
      <c r="AI8" t="n">
        <v>4812</v>
      </c>
      <c r="AJ8" t="inlineStr">
        <is>
          <t>481.2</t>
        </is>
      </c>
      <c r="AK8" t="inlineStr">
        <is>
          <t>4330.8</t>
        </is>
      </c>
      <c r="AL8" t="inlineStr">
        <is>
          <t>-120.3</t>
        </is>
      </c>
      <c r="AM8" t="inlineStr">
        <is>
          <t>4451.1</t>
        </is>
      </c>
      <c r="AN8" t="inlineStr">
        <is>
          <t>-2.77</t>
        </is>
      </c>
    </row>
    <row r="9">
      <c r="A9" t="n">
        <v>311551</v>
      </c>
      <c r="B9" t="inlineStr">
        <is>
          <t>Rodríguez*Reyes,Miguel</t>
        </is>
      </c>
      <c r="C9" t="inlineStr">
        <is>
          <t>TAX</t>
        </is>
      </c>
      <c r="D9" t="inlineStr">
        <is>
          <t>LIC-CTCO-18</t>
        </is>
      </c>
      <c r="E9" t="inlineStr">
        <is>
          <t>LI</t>
        </is>
      </c>
      <c r="F9" t="inlineStr">
        <is>
          <t>AS</t>
        </is>
      </c>
      <c r="H9" t="n">
        <v>19789</v>
      </c>
      <c r="I9" t="n">
        <v>0</v>
      </c>
      <c r="J9" t="n">
        <v>0</v>
      </c>
      <c r="K9" t="n">
        <v>19789</v>
      </c>
      <c r="L9" t="n">
        <v>5821</v>
      </c>
      <c r="M9" t="n">
        <v>13968</v>
      </c>
      <c r="N9" s="18" t="n">
        <v>0</v>
      </c>
      <c r="O9" t="n">
        <v>0</v>
      </c>
      <c r="P9" t="inlineStr">
        <is>
          <t>DETALLE</t>
        </is>
      </c>
      <c r="Q9" t="n">
        <v>5821</v>
      </c>
      <c r="R9" t="n">
        <v>0</v>
      </c>
      <c r="S9" t="n">
        <v>5821</v>
      </c>
      <c r="T9" t="n">
        <v>5821</v>
      </c>
      <c r="U9" t="n">
        <v>0</v>
      </c>
      <c r="V9" t="n">
        <v>100</v>
      </c>
      <c r="W9" t="n">
        <v>4656</v>
      </c>
      <c r="X9" t="n">
        <v>0</v>
      </c>
      <c r="Y9" t="n">
        <v>4656</v>
      </c>
      <c r="Z9" t="n">
        <v>0</v>
      </c>
      <c r="AA9" t="n">
        <v>4656</v>
      </c>
      <c r="AB9" t="n">
        <v>0</v>
      </c>
      <c r="AC9" t="n">
        <v>4656</v>
      </c>
      <c r="AD9" t="n">
        <v>0</v>
      </c>
      <c r="AE9" t="n">
        <v>4656</v>
      </c>
      <c r="AF9" t="n">
        <v>0</v>
      </c>
      <c r="AG9" t="n">
        <v>4656</v>
      </c>
      <c r="AH9" t="n">
        <v>0</v>
      </c>
      <c r="AI9" t="n">
        <v>4656</v>
      </c>
      <c r="AJ9" t="n">
        <v>0</v>
      </c>
      <c r="AK9" t="n">
        <v>4656</v>
      </c>
      <c r="AL9" t="n">
        <v>0</v>
      </c>
      <c r="AM9" t="n">
        <v>4656</v>
      </c>
      <c r="AN9" t="n">
        <v>0</v>
      </c>
    </row>
    <row r="10">
      <c r="A10" t="n">
        <v>661038</v>
      </c>
      <c r="B10" t="inlineStr">
        <is>
          <t>Blancas*Rios,Maria</t>
        </is>
      </c>
      <c r="C10" t="inlineStr">
        <is>
          <t>TAX</t>
        </is>
      </c>
      <c r="D10" t="inlineStr">
        <is>
          <t>LIC-DINV-18</t>
        </is>
      </c>
      <c r="E10" t="inlineStr">
        <is>
          <t>LI</t>
        </is>
      </c>
      <c r="F10" t="inlineStr">
        <is>
          <t>AS</t>
        </is>
      </c>
      <c r="G10" t="n">
        <v>105</v>
      </c>
      <c r="H10" t="inlineStr">
        <is>
          <t>24062.9</t>
        </is>
      </c>
      <c r="I10" t="n">
        <v>0</v>
      </c>
      <c r="J10" t="n">
        <v>0</v>
      </c>
      <c r="K10" t="inlineStr">
        <is>
          <t>24062.9</t>
        </is>
      </c>
      <c r="L10" t="inlineStr">
        <is>
          <t>15040.9</t>
        </is>
      </c>
      <c r="M10" t="n">
        <v>9022</v>
      </c>
      <c r="N10" s="18" t="n">
        <v>0</v>
      </c>
      <c r="O10" t="n">
        <v>0</v>
      </c>
      <c r="P10" t="inlineStr">
        <is>
          <t>DETALLE</t>
        </is>
      </c>
      <c r="Q10" t="n">
        <v>6015</v>
      </c>
      <c r="R10" t="inlineStr">
        <is>
          <t>3007.5</t>
        </is>
      </c>
      <c r="S10" t="inlineStr">
        <is>
          <t>3007.5</t>
        </is>
      </c>
      <c r="T10" t="inlineStr">
        <is>
          <t>3007.5</t>
        </is>
      </c>
      <c r="U10" t="n">
        <v>0</v>
      </c>
      <c r="V10" t="n">
        <v>100</v>
      </c>
      <c r="W10" t="n">
        <v>6015</v>
      </c>
      <c r="X10" t="inlineStr">
        <is>
          <t>3007.5</t>
        </is>
      </c>
      <c r="Y10" t="inlineStr">
        <is>
          <t>3007.5</t>
        </is>
      </c>
      <c r="Z10" t="inlineStr">
        <is>
          <t>.5</t>
        </is>
      </c>
      <c r="AA10" t="n">
        <v>3007</v>
      </c>
      <c r="AB10" t="inlineStr">
        <is>
          <t>.0166</t>
        </is>
      </c>
      <c r="AC10" t="n">
        <v>6015</v>
      </c>
      <c r="AD10" t="inlineStr">
        <is>
          <t>3007.5</t>
        </is>
      </c>
      <c r="AE10" t="inlineStr">
        <is>
          <t>3007.5</t>
        </is>
      </c>
      <c r="AF10" t="n">
        <v>0</v>
      </c>
      <c r="AG10" t="inlineStr">
        <is>
          <t>3007.5</t>
        </is>
      </c>
      <c r="AH10" t="n">
        <v>0</v>
      </c>
      <c r="AI10" t="n">
        <v>6015</v>
      </c>
      <c r="AJ10" t="inlineStr">
        <is>
          <t>3007.5</t>
        </is>
      </c>
      <c r="AK10" t="inlineStr">
        <is>
          <t>3007.5</t>
        </is>
      </c>
      <c r="AL10" t="n">
        <v>0</v>
      </c>
      <c r="AM10" t="inlineStr">
        <is>
          <t>3007.5</t>
        </is>
      </c>
      <c r="AN10" t="n">
        <v>0</v>
      </c>
    </row>
    <row r="11">
      <c r="A11" t="n">
        <v>295137</v>
      </c>
      <c r="B11" t="inlineStr">
        <is>
          <t>Juarez*Chaires,Cesar</t>
        </is>
      </c>
      <c r="C11" t="inlineStr">
        <is>
          <t>TAX</t>
        </is>
      </c>
      <c r="D11" t="inlineStr">
        <is>
          <t>LIC-DSGD-18</t>
        </is>
      </c>
      <c r="E11" t="inlineStr">
        <is>
          <t>LI</t>
        </is>
      </c>
      <c r="F11" t="inlineStr">
        <is>
          <t>AS</t>
        </is>
      </c>
      <c r="G11" t="n">
        <v>101</v>
      </c>
      <c r="H11" t="n">
        <v>22384</v>
      </c>
      <c r="I11" t="n">
        <v>0</v>
      </c>
      <c r="J11" t="n">
        <v>0</v>
      </c>
      <c r="K11" t="n">
        <v>22384</v>
      </c>
      <c r="L11" t="inlineStr">
        <is>
          <t>4756.4</t>
        </is>
      </c>
      <c r="M11" t="inlineStr">
        <is>
          <t>7924.4</t>
        </is>
      </c>
      <c r="N11" s="18" t="n">
        <v>0.2</v>
      </c>
      <c r="O11" t="n">
        <v>1</v>
      </c>
      <c r="P11" t="inlineStr">
        <is>
          <t>DETALLE</t>
        </is>
      </c>
      <c r="Q11" t="n">
        <v>5596</v>
      </c>
      <c r="R11" t="inlineStr">
        <is>
          <t>559.6</t>
        </is>
      </c>
      <c r="S11" t="inlineStr">
        <is>
          <t>5036.4</t>
        </is>
      </c>
      <c r="T11" t="inlineStr">
        <is>
          <t>5036.2</t>
        </is>
      </c>
      <c r="U11" t="inlineStr">
        <is>
          <t>.2</t>
        </is>
      </c>
      <c r="V11" t="inlineStr">
        <is>
          <t>99.99</t>
        </is>
      </c>
      <c r="W11" t="n">
        <v>5596</v>
      </c>
      <c r="X11" t="inlineStr">
        <is>
          <t>559.6</t>
        </is>
      </c>
      <c r="Y11" t="inlineStr">
        <is>
          <t>5036.4</t>
        </is>
      </c>
      <c r="Z11" t="n">
        <v>2395</v>
      </c>
      <c r="AA11" t="inlineStr">
        <is>
          <t>2641.4</t>
        </is>
      </c>
      <c r="AB11" t="inlineStr">
        <is>
          <t>47.55</t>
        </is>
      </c>
      <c r="AC11" t="n">
        <v>5596</v>
      </c>
      <c r="AD11" t="inlineStr">
        <is>
          <t>559.6</t>
        </is>
      </c>
      <c r="AE11" t="inlineStr">
        <is>
          <t>5036.4</t>
        </is>
      </c>
      <c r="AF11" t="n">
        <v>2395</v>
      </c>
      <c r="AG11" t="inlineStr">
        <is>
          <t>2641.4</t>
        </is>
      </c>
      <c r="AH11" t="inlineStr">
        <is>
          <t>47.55</t>
        </is>
      </c>
      <c r="AI11" t="n">
        <v>5596</v>
      </c>
      <c r="AJ11" t="inlineStr">
        <is>
          <t>559.6</t>
        </is>
      </c>
      <c r="AK11" t="inlineStr">
        <is>
          <t>5036.4</t>
        </is>
      </c>
      <c r="AL11" t="n">
        <v>2395</v>
      </c>
      <c r="AM11" t="inlineStr">
        <is>
          <t>2641.4</t>
        </is>
      </c>
      <c r="AN11" t="inlineStr">
        <is>
          <t>47.55</t>
        </is>
      </c>
    </row>
    <row r="12">
      <c r="A12" t="n">
        <v>691315</v>
      </c>
      <c r="B12" t="inlineStr">
        <is>
          <t>Camacho*Rosales,Vania</t>
        </is>
      </c>
      <c r="C12" t="inlineStr">
        <is>
          <t>TAX</t>
        </is>
      </c>
      <c r="D12" t="inlineStr">
        <is>
          <t>LIC-CTCO-18</t>
        </is>
      </c>
      <c r="E12" t="inlineStr">
        <is>
          <t>LI</t>
        </is>
      </c>
      <c r="F12" t="inlineStr">
        <is>
          <t>AS</t>
        </is>
      </c>
      <c r="G12" t="n">
        <v>101</v>
      </c>
      <c r="H12" t="n">
        <v>13233</v>
      </c>
      <c r="I12" t="n">
        <v>0</v>
      </c>
      <c r="J12" t="n">
        <v>0</v>
      </c>
      <c r="K12" t="n">
        <v>13233</v>
      </c>
      <c r="L12" t="inlineStr">
        <is>
          <t>1623.3</t>
        </is>
      </c>
      <c r="M12" t="inlineStr">
        <is>
          <t>11609.7</t>
        </is>
      </c>
      <c r="N12" s="18" t="n">
        <v>5113.5</v>
      </c>
      <c r="O12" t="n">
        <v>1</v>
      </c>
      <c r="P12" t="inlineStr">
        <is>
          <t>DETALLE</t>
        </is>
      </c>
      <c r="Q12" t="n">
        <v>6015</v>
      </c>
      <c r="R12" t="inlineStr">
        <is>
          <t>601.5</t>
        </is>
      </c>
      <c r="S12" t="inlineStr">
        <is>
          <t>5413.5</t>
        </is>
      </c>
      <c r="T12" t="n">
        <v>300</v>
      </c>
      <c r="U12" t="inlineStr">
        <is>
          <t>5113.5</t>
        </is>
      </c>
      <c r="V12" s="10" t="n">
        <v>5541</v>
      </c>
      <c r="W12" t="n">
        <v>2406</v>
      </c>
      <c r="X12" t="inlineStr">
        <is>
          <t>240.6</t>
        </is>
      </c>
      <c r="Y12" t="inlineStr">
        <is>
          <t>2165.4</t>
        </is>
      </c>
      <c r="Z12" t="n">
        <v>0</v>
      </c>
      <c r="AA12" t="inlineStr">
        <is>
          <t>2165.4</t>
        </is>
      </c>
      <c r="AB12" t="n">
        <v>0</v>
      </c>
      <c r="AC12" t="n">
        <v>2406</v>
      </c>
      <c r="AD12" t="inlineStr">
        <is>
          <t>240.6</t>
        </is>
      </c>
      <c r="AE12" t="inlineStr">
        <is>
          <t>2165.4</t>
        </is>
      </c>
      <c r="AF12" t="n">
        <v>0</v>
      </c>
      <c r="AG12" t="inlineStr">
        <is>
          <t>2165.4</t>
        </is>
      </c>
      <c r="AH12" t="n">
        <v>0</v>
      </c>
      <c r="AI12" t="n">
        <v>2406</v>
      </c>
      <c r="AJ12" t="inlineStr">
        <is>
          <t>240.6</t>
        </is>
      </c>
      <c r="AK12" t="inlineStr">
        <is>
          <t>2165.4</t>
        </is>
      </c>
      <c r="AL12" t="n">
        <v>0</v>
      </c>
      <c r="AM12" t="inlineStr">
        <is>
          <t>2165.4</t>
        </is>
      </c>
      <c r="AN12" t="n">
        <v>0</v>
      </c>
    </row>
    <row r="13">
      <c r="A13" t="n">
        <v>702576</v>
      </c>
      <c r="B13" t="inlineStr">
        <is>
          <t>Leon*Sanchez,Tonatiuh</t>
        </is>
      </c>
      <c r="C13" t="inlineStr">
        <is>
          <t>TAX</t>
        </is>
      </c>
      <c r="D13" t="inlineStr">
        <is>
          <t>LIC-SYSC-18</t>
        </is>
      </c>
      <c r="E13" t="inlineStr">
        <is>
          <t>LI</t>
        </is>
      </c>
      <c r="F13" t="inlineStr">
        <is>
          <t>AS</t>
        </is>
      </c>
      <c r="G13" t="n">
        <v>101</v>
      </c>
      <c r="I13" t="n">
        <v>0</v>
      </c>
      <c r="J13" t="n">
        <v>0</v>
      </c>
      <c r="L13" t="n">
        <v>5579</v>
      </c>
      <c r="M13" t="n">
        <v>0</v>
      </c>
      <c r="N13" s="18" t="n">
        <v>0</v>
      </c>
      <c r="P13" t="inlineStr">
        <is>
          <t>DETALLE</t>
        </is>
      </c>
      <c r="R13" t="n">
        <v>0</v>
      </c>
      <c r="U13" t="n">
        <v>0</v>
      </c>
      <c r="X13" t="n">
        <v>0</v>
      </c>
      <c r="AA13" t="n">
        <v>0</v>
      </c>
      <c r="AD13" t="n">
        <v>0</v>
      </c>
      <c r="AG13" t="n">
        <v>0</v>
      </c>
      <c r="AJ13" t="n">
        <v>0</v>
      </c>
      <c r="AM13" t="n">
        <v>0</v>
      </c>
    </row>
    <row r="14">
      <c r="A14" t="n">
        <v>712118</v>
      </c>
      <c r="B14" t="inlineStr">
        <is>
          <t>Pavón*Zamudio,Macaria</t>
        </is>
      </c>
      <c r="C14" t="inlineStr">
        <is>
          <t>TAX</t>
        </is>
      </c>
      <c r="D14" t="inlineStr">
        <is>
          <t>LIC-MEES-18</t>
        </is>
      </c>
      <c r="E14" t="inlineStr">
        <is>
          <t>LI</t>
        </is>
      </c>
      <c r="F14" t="inlineStr">
        <is>
          <t>AS</t>
        </is>
      </c>
      <c r="G14" t="n">
        <v>101</v>
      </c>
      <c r="H14" t="n">
        <v>26444</v>
      </c>
      <c r="I14" t="n">
        <v>0</v>
      </c>
      <c r="J14" t="n">
        <v>0</v>
      </c>
      <c r="K14" t="n">
        <v>26444</v>
      </c>
      <c r="L14" t="inlineStr">
        <is>
          <t>11088.2</t>
        </is>
      </c>
      <c r="M14" t="inlineStr">
        <is>
          <t>15355.8</t>
        </is>
      </c>
      <c r="N14" s="18" t="n">
        <v>775.2</v>
      </c>
      <c r="O14" t="n">
        <v>2</v>
      </c>
      <c r="P14" t="inlineStr">
        <is>
          <t>DETALLE</t>
        </is>
      </c>
      <c r="Q14" t="n">
        <v>5836</v>
      </c>
      <c r="R14" t="inlineStr">
        <is>
          <t>1750.8</t>
        </is>
      </c>
      <c r="S14" t="inlineStr">
        <is>
          <t>4085.2</t>
        </is>
      </c>
      <c r="T14" t="n">
        <v>4085</v>
      </c>
      <c r="U14" t="inlineStr">
        <is>
          <t>.2</t>
        </is>
      </c>
      <c r="V14" t="inlineStr">
        <is>
          <t>99.99</t>
        </is>
      </c>
      <c r="W14" t="n">
        <v>5836</v>
      </c>
      <c r="X14" t="inlineStr">
        <is>
          <t>1750.8</t>
        </is>
      </c>
      <c r="Y14" t="inlineStr">
        <is>
          <t>4085.2</t>
        </is>
      </c>
      <c r="Z14" t="n">
        <v>0</v>
      </c>
      <c r="AA14" t="inlineStr">
        <is>
          <t>4085.2</t>
        </is>
      </c>
      <c r="AB14" t="n">
        <v>0</v>
      </c>
      <c r="AC14" t="n">
        <v>5836</v>
      </c>
      <c r="AD14" t="inlineStr">
        <is>
          <t>1750.8</t>
        </is>
      </c>
      <c r="AE14" t="inlineStr">
        <is>
          <t>4085.2</t>
        </is>
      </c>
      <c r="AF14" t="n">
        <v>0</v>
      </c>
      <c r="AG14" t="inlineStr">
        <is>
          <t>4085.2</t>
        </is>
      </c>
      <c r="AH14" t="n">
        <v>0</v>
      </c>
      <c r="AI14" t="n">
        <v>5836</v>
      </c>
      <c r="AJ14" t="inlineStr">
        <is>
          <t>1750.8</t>
        </is>
      </c>
      <c r="AK14" t="inlineStr">
        <is>
          <t>4085.2</t>
        </is>
      </c>
      <c r="AL14" t="n">
        <v>0</v>
      </c>
      <c r="AM14" t="inlineStr">
        <is>
          <t>4085.2</t>
        </is>
      </c>
      <c r="AN14" t="n">
        <v>0</v>
      </c>
    </row>
    <row r="15">
      <c r="A15" t="n">
        <v>726870</v>
      </c>
      <c r="B15" t="inlineStr">
        <is>
          <t>Hernandez*Rodriguez,Andrea</t>
        </is>
      </c>
      <c r="C15" t="inlineStr">
        <is>
          <t>TAX</t>
        </is>
      </c>
      <c r="D15" t="inlineStr">
        <is>
          <t>LIC-DERE-18</t>
        </is>
      </c>
      <c r="E15" t="inlineStr">
        <is>
          <t>LI</t>
        </is>
      </c>
      <c r="F15" t="inlineStr">
        <is>
          <t>AS</t>
        </is>
      </c>
      <c r="G15" t="n">
        <v>101</v>
      </c>
      <c r="H15" t="n">
        <v>24044</v>
      </c>
      <c r="I15" t="n">
        <v>0</v>
      </c>
      <c r="J15" t="n">
        <v>0</v>
      </c>
      <c r="K15" t="n">
        <v>24044</v>
      </c>
      <c r="L15" t="inlineStr">
        <is>
          <t>11319.8</t>
        </is>
      </c>
      <c r="M15" t="inlineStr">
        <is>
          <t>12724.2</t>
        </is>
      </c>
      <c r="N15" s="18" t="n">
        <v>2806.05</v>
      </c>
      <c r="O15" t="n">
        <v>1</v>
      </c>
      <c r="P15" t="inlineStr">
        <is>
          <t>DETALLE</t>
        </is>
      </c>
      <c r="Q15" t="n">
        <v>6011</v>
      </c>
      <c r="R15" t="inlineStr">
        <is>
          <t>2704.95</t>
        </is>
      </c>
      <c r="S15" t="inlineStr">
        <is>
          <t>3306.05</t>
        </is>
      </c>
      <c r="T15" t="n">
        <v>500</v>
      </c>
      <c r="U15" t="inlineStr">
        <is>
          <t>2806.05</t>
        </is>
      </c>
      <c r="V15" t="inlineStr">
        <is>
          <t>15.12</t>
        </is>
      </c>
      <c r="W15" t="n">
        <v>6011</v>
      </c>
      <c r="X15" t="inlineStr">
        <is>
          <t>2704.95</t>
        </is>
      </c>
      <c r="Y15" t="inlineStr">
        <is>
          <t>3306.05</t>
        </is>
      </c>
      <c r="Z15" t="n">
        <v>0</v>
      </c>
      <c r="AA15" t="inlineStr">
        <is>
          <t>3306.05</t>
        </is>
      </c>
      <c r="AB15" t="n">
        <v>0</v>
      </c>
      <c r="AC15" t="n">
        <v>6011</v>
      </c>
      <c r="AD15" t="inlineStr">
        <is>
          <t>2704.95</t>
        </is>
      </c>
      <c r="AE15" t="inlineStr">
        <is>
          <t>3306.05</t>
        </is>
      </c>
      <c r="AF15" t="n">
        <v>0</v>
      </c>
      <c r="AG15" t="inlineStr">
        <is>
          <t>3306.05</t>
        </is>
      </c>
      <c r="AH15" t="n">
        <v>0</v>
      </c>
      <c r="AI15" t="n">
        <v>6011</v>
      </c>
      <c r="AJ15" t="inlineStr">
        <is>
          <t>2704.95</t>
        </is>
      </c>
      <c r="AK15" t="inlineStr">
        <is>
          <t>3306.05</t>
        </is>
      </c>
      <c r="AL15" t="n">
        <v>0</v>
      </c>
      <c r="AM15" t="inlineStr">
        <is>
          <t>3306.05</t>
        </is>
      </c>
      <c r="AN15" t="n">
        <v>0</v>
      </c>
    </row>
    <row r="16">
      <c r="A16" t="n">
        <v>717423</v>
      </c>
      <c r="B16" t="inlineStr">
        <is>
          <t>Santoyo*Sánchez,Julieta</t>
        </is>
      </c>
      <c r="C16" t="inlineStr">
        <is>
          <t>TAX</t>
        </is>
      </c>
      <c r="D16" t="inlineStr">
        <is>
          <t>LIC-CTCO-18</t>
        </is>
      </c>
      <c r="E16" t="inlineStr">
        <is>
          <t>LI</t>
        </is>
      </c>
      <c r="F16" t="inlineStr">
        <is>
          <t>AS</t>
        </is>
      </c>
      <c r="G16" t="n">
        <v>101</v>
      </c>
      <c r="H16" t="inlineStr">
        <is>
          <t>25443.74</t>
        </is>
      </c>
      <c r="I16" t="n">
        <v>0</v>
      </c>
      <c r="J16" t="n">
        <v>0</v>
      </c>
      <c r="K16" t="inlineStr">
        <is>
          <t>25443.74</t>
        </is>
      </c>
      <c r="L16" t="inlineStr">
        <is>
          <t>15674.94</t>
        </is>
      </c>
      <c r="M16" t="inlineStr">
        <is>
          <t>9768.8</t>
        </is>
      </c>
      <c r="N16" s="18" t="n">
        <v>775</v>
      </c>
      <c r="O16" t="n">
        <v>1</v>
      </c>
      <c r="P16" t="inlineStr">
        <is>
          <t>DETALLE</t>
        </is>
      </c>
      <c r="Q16" t="n">
        <v>5558</v>
      </c>
      <c r="R16" t="inlineStr">
        <is>
          <t>3334.8</t>
        </is>
      </c>
      <c r="S16" t="inlineStr">
        <is>
          <t>2223.2</t>
        </is>
      </c>
      <c r="T16" t="inlineStr">
        <is>
          <t>2223.2</t>
        </is>
      </c>
      <c r="U16" t="n">
        <v>0</v>
      </c>
      <c r="V16" t="n">
        <v>100</v>
      </c>
      <c r="W16" t="n">
        <v>5558</v>
      </c>
      <c r="X16" t="inlineStr">
        <is>
          <t>3334.8</t>
        </is>
      </c>
      <c r="Y16" t="inlineStr">
        <is>
          <t>2223.2</t>
        </is>
      </c>
      <c r="Z16" t="inlineStr">
        <is>
          <t>.8</t>
        </is>
      </c>
      <c r="AA16" t="inlineStr">
        <is>
          <t>2222.4</t>
        </is>
      </c>
      <c r="AB16" t="inlineStr">
        <is>
          <t>.0359</t>
        </is>
      </c>
      <c r="AC16" t="n">
        <v>5558</v>
      </c>
      <c r="AD16" t="inlineStr">
        <is>
          <t>3334.8</t>
        </is>
      </c>
      <c r="AE16" t="inlineStr">
        <is>
          <t>2223.2</t>
        </is>
      </c>
      <c r="AF16" t="n">
        <v>0</v>
      </c>
      <c r="AG16" t="inlineStr">
        <is>
          <t>2223.2</t>
        </is>
      </c>
      <c r="AH16" t="n">
        <v>0</v>
      </c>
      <c r="AI16" t="n">
        <v>5558</v>
      </c>
      <c r="AJ16" t="inlineStr">
        <is>
          <t>3334.8</t>
        </is>
      </c>
      <c r="AK16" t="inlineStr">
        <is>
          <t>2223.2</t>
        </is>
      </c>
      <c r="AL16" t="n">
        <v>0</v>
      </c>
      <c r="AM16" t="inlineStr">
        <is>
          <t>2223.2</t>
        </is>
      </c>
      <c r="AN16" t="n">
        <v>0</v>
      </c>
    </row>
    <row r="17">
      <c r="A17" t="n">
        <v>723796</v>
      </c>
      <c r="B17" t="inlineStr">
        <is>
          <t>Martinez*Salinas,Arely</t>
        </is>
      </c>
      <c r="C17" t="inlineStr">
        <is>
          <t>TAX</t>
        </is>
      </c>
      <c r="D17" t="inlineStr">
        <is>
          <t>LIC-MEES-18</t>
        </is>
      </c>
      <c r="E17" t="inlineStr">
        <is>
          <t>LI</t>
        </is>
      </c>
      <c r="F17" t="inlineStr">
        <is>
          <t>AS</t>
        </is>
      </c>
      <c r="G17" t="n">
        <v>105</v>
      </c>
      <c r="H17" t="inlineStr">
        <is>
          <t>24087.59</t>
        </is>
      </c>
      <c r="I17" t="n">
        <v>0</v>
      </c>
      <c r="J17" t="n">
        <v>0</v>
      </c>
      <c r="K17" t="inlineStr">
        <is>
          <t>24087.59</t>
        </is>
      </c>
      <c r="L17" t="inlineStr">
        <is>
          <t>15571.34</t>
        </is>
      </c>
      <c r="M17" t="inlineStr">
        <is>
          <t>8516.25</t>
        </is>
      </c>
      <c r="N17" s="18" t="n">
        <v>5510.75</v>
      </c>
      <c r="O17" t="n">
        <v>2</v>
      </c>
      <c r="P17" t="inlineStr">
        <is>
          <t>DETALLE</t>
        </is>
      </c>
      <c r="Q17" t="n">
        <v>6011</v>
      </c>
      <c r="R17" t="n">
        <v>0</v>
      </c>
      <c r="S17" t="n">
        <v>6011</v>
      </c>
      <c r="T17" t="n">
        <v>2003</v>
      </c>
      <c r="U17" t="n">
        <v>4008</v>
      </c>
      <c r="V17" t="inlineStr">
        <is>
          <t>33.32</t>
        </is>
      </c>
      <c r="W17" t="n">
        <v>6011</v>
      </c>
      <c r="X17" t="inlineStr">
        <is>
          <t>4508.25</t>
        </is>
      </c>
      <c r="Y17" t="inlineStr">
        <is>
          <t>1502.75</t>
        </is>
      </c>
      <c r="Z17" t="n">
        <v>0</v>
      </c>
      <c r="AA17" t="inlineStr">
        <is>
          <t>1502.75</t>
        </is>
      </c>
      <c r="AB17" t="n">
        <v>0</v>
      </c>
      <c r="AC17" t="n">
        <v>6011</v>
      </c>
      <c r="AD17" t="inlineStr">
        <is>
          <t>4508.25</t>
        </is>
      </c>
      <c r="AE17" t="inlineStr">
        <is>
          <t>1502.75</t>
        </is>
      </c>
      <c r="AF17" t="n">
        <v>0</v>
      </c>
      <c r="AG17" t="inlineStr">
        <is>
          <t>1502.75</t>
        </is>
      </c>
      <c r="AH17" t="n">
        <v>0</v>
      </c>
      <c r="AI17" t="n">
        <v>6011</v>
      </c>
      <c r="AJ17" t="inlineStr">
        <is>
          <t>4508.25</t>
        </is>
      </c>
      <c r="AK17" t="inlineStr">
        <is>
          <t>1502.75</t>
        </is>
      </c>
      <c r="AL17" t="n">
        <v>0</v>
      </c>
      <c r="AM17" t="inlineStr">
        <is>
          <t>1502.75</t>
        </is>
      </c>
      <c r="AN17" t="n">
        <v>0</v>
      </c>
    </row>
    <row r="18">
      <c r="A18" t="n">
        <v>719108</v>
      </c>
      <c r="B18" t="inlineStr">
        <is>
          <t>Tapia*Fonseca,María</t>
        </is>
      </c>
      <c r="C18" t="inlineStr">
        <is>
          <t>TAX</t>
        </is>
      </c>
      <c r="D18" t="inlineStr">
        <is>
          <t>LIC-DERE-18</t>
        </is>
      </c>
      <c r="E18" t="inlineStr">
        <is>
          <t>LI</t>
        </is>
      </c>
      <c r="F18" t="inlineStr">
        <is>
          <t>AS</t>
        </is>
      </c>
      <c r="G18" t="n">
        <v>101</v>
      </c>
      <c r="H18" t="n">
        <v>20438</v>
      </c>
      <c r="I18" t="n">
        <v>0</v>
      </c>
      <c r="J18" t="n">
        <v>0</v>
      </c>
      <c r="K18" t="n">
        <v>20438</v>
      </c>
      <c r="L18" t="n">
        <v>10719</v>
      </c>
      <c r="M18" t="n">
        <v>9719</v>
      </c>
      <c r="N18" s="18" t="n">
        <v>2505.5</v>
      </c>
      <c r="O18" t="n">
        <v>1</v>
      </c>
      <c r="P18" t="inlineStr">
        <is>
          <t>DETALLE</t>
        </is>
      </c>
      <c r="Q18" t="n">
        <v>6011</v>
      </c>
      <c r="R18" t="inlineStr">
        <is>
          <t>3005.5</t>
        </is>
      </c>
      <c r="S18" t="inlineStr">
        <is>
          <t>3005.5</t>
        </is>
      </c>
      <c r="T18" t="n">
        <v>500</v>
      </c>
      <c r="U18" t="inlineStr">
        <is>
          <t>2505.5</t>
        </is>
      </c>
      <c r="V18" t="inlineStr">
        <is>
          <t>16.63</t>
        </is>
      </c>
      <c r="W18" t="n">
        <v>4809</v>
      </c>
      <c r="X18" t="inlineStr">
        <is>
          <t>2404.5</t>
        </is>
      </c>
      <c r="Y18" t="inlineStr">
        <is>
          <t>2404.5</t>
        </is>
      </c>
      <c r="Z18" t="n">
        <v>0</v>
      </c>
      <c r="AA18" t="inlineStr">
        <is>
          <t>2404.5</t>
        </is>
      </c>
      <c r="AB18" t="n">
        <v>0</v>
      </c>
      <c r="AC18" t="n">
        <v>4809</v>
      </c>
      <c r="AD18" t="inlineStr">
        <is>
          <t>2404.5</t>
        </is>
      </c>
      <c r="AE18" t="inlineStr">
        <is>
          <t>2404.5</t>
        </is>
      </c>
      <c r="AF18" t="n">
        <v>0</v>
      </c>
      <c r="AG18" t="inlineStr">
        <is>
          <t>2404.5</t>
        </is>
      </c>
      <c r="AH18" t="n">
        <v>0</v>
      </c>
      <c r="AI18" t="n">
        <v>4809</v>
      </c>
      <c r="AJ18" t="inlineStr">
        <is>
          <t>2404.5</t>
        </is>
      </c>
      <c r="AK18" t="inlineStr">
        <is>
          <t>2404.5</t>
        </is>
      </c>
      <c r="AL18" t="n">
        <v>0</v>
      </c>
      <c r="AM18" t="inlineStr">
        <is>
          <t>2404.5</t>
        </is>
      </c>
      <c r="AN18" t="n">
        <v>0</v>
      </c>
    </row>
    <row r="19">
      <c r="A19" t="n">
        <v>723312</v>
      </c>
      <c r="B19" t="inlineStr">
        <is>
          <t>Guerrero*Velázquez,Isaura</t>
        </is>
      </c>
      <c r="C19" t="inlineStr">
        <is>
          <t>TAX</t>
        </is>
      </c>
      <c r="D19" t="inlineStr">
        <is>
          <t>LIC-DERE-18</t>
        </is>
      </c>
      <c r="E19" t="inlineStr">
        <is>
          <t>LI</t>
        </is>
      </c>
      <c r="F19" t="inlineStr">
        <is>
          <t>AS</t>
        </is>
      </c>
      <c r="G19" t="n">
        <v>101</v>
      </c>
      <c r="H19" t="n">
        <v>13957</v>
      </c>
      <c r="I19" t="n">
        <v>0</v>
      </c>
      <c r="J19" t="n">
        <v>0</v>
      </c>
      <c r="K19" t="n">
        <v>13957</v>
      </c>
      <c r="L19" t="inlineStr">
        <is>
          <t>7463.85</t>
        </is>
      </c>
      <c r="M19" t="inlineStr">
        <is>
          <t>6493.25</t>
        </is>
      </c>
      <c r="N19" s="18" t="n">
        <v>0</v>
      </c>
      <c r="O19" t="n">
        <v>0</v>
      </c>
      <c r="P19" t="inlineStr">
        <is>
          <t>DETALLE</t>
        </is>
      </c>
      <c r="Q19" t="n">
        <v>6011</v>
      </c>
      <c r="R19" t="inlineStr">
        <is>
          <t>601.1</t>
        </is>
      </c>
      <c r="S19" t="inlineStr">
        <is>
          <t>5409.9</t>
        </is>
      </c>
      <c r="T19" t="inlineStr">
        <is>
          <t>5409.9</t>
        </is>
      </c>
      <c r="U19" t="n">
        <v>0</v>
      </c>
      <c r="V19" t="n">
        <v>100</v>
      </c>
      <c r="W19" t="n">
        <v>2405</v>
      </c>
      <c r="X19" t="inlineStr">
        <is>
          <t>240.5</t>
        </is>
      </c>
      <c r="Y19" t="inlineStr">
        <is>
          <t>2164.5</t>
        </is>
      </c>
      <c r="Z19" t="inlineStr">
        <is>
          <t>.25</t>
        </is>
      </c>
      <c r="AA19" t="inlineStr">
        <is>
          <t>2164.25</t>
        </is>
      </c>
      <c r="AB19" t="inlineStr">
        <is>
          <t>.0115</t>
        </is>
      </c>
      <c r="AC19" t="n">
        <v>2405</v>
      </c>
      <c r="AD19" t="inlineStr">
        <is>
          <t>240.5</t>
        </is>
      </c>
      <c r="AE19" t="inlineStr">
        <is>
          <t>2164.5</t>
        </is>
      </c>
      <c r="AF19" t="n">
        <v>0</v>
      </c>
      <c r="AG19" t="inlineStr">
        <is>
          <t>2164.5</t>
        </is>
      </c>
      <c r="AH19" t="n">
        <v>0</v>
      </c>
      <c r="AI19" t="n">
        <v>2405</v>
      </c>
      <c r="AJ19" t="inlineStr">
        <is>
          <t>240.5</t>
        </is>
      </c>
      <c r="AK19" t="inlineStr">
        <is>
          <t>2164.5</t>
        </is>
      </c>
      <c r="AL19" t="n">
        <v>0</v>
      </c>
      <c r="AM19" t="inlineStr">
        <is>
          <t>2164.5</t>
        </is>
      </c>
      <c r="AN19" t="n">
        <v>0</v>
      </c>
    </row>
    <row r="20">
      <c r="A20" t="n">
        <v>719057</v>
      </c>
      <c r="B20" t="inlineStr">
        <is>
          <t>Gutiérrez*Gutiérrez,Maricruz</t>
        </is>
      </c>
      <c r="C20" t="inlineStr">
        <is>
          <t>TAX</t>
        </is>
      </c>
      <c r="D20" t="inlineStr">
        <is>
          <t>LIC-DINV-18</t>
        </is>
      </c>
      <c r="E20" t="inlineStr">
        <is>
          <t>LI</t>
        </is>
      </c>
      <c r="F20" t="inlineStr">
        <is>
          <t>AS</t>
        </is>
      </c>
      <c r="G20" t="n">
        <v>101</v>
      </c>
      <c r="H20" t="n">
        <v>12437</v>
      </c>
      <c r="I20" t="n">
        <v>0</v>
      </c>
      <c r="J20" t="n">
        <v>0</v>
      </c>
      <c r="K20" t="n">
        <v>12437</v>
      </c>
      <c r="L20" t="inlineStr">
        <is>
          <t>4034.8</t>
        </is>
      </c>
      <c r="M20" t="inlineStr">
        <is>
          <t>8402.2</t>
        </is>
      </c>
      <c r="N20" s="18" t="n">
        <v>3976.6</v>
      </c>
      <c r="O20" t="n">
        <v>3</v>
      </c>
      <c r="P20" t="inlineStr">
        <is>
          <t>DETALLE</t>
        </is>
      </c>
      <c r="Q20" t="n">
        <v>5836</v>
      </c>
      <c r="R20" t="inlineStr">
        <is>
          <t>2334.4</t>
        </is>
      </c>
      <c r="S20" t="inlineStr">
        <is>
          <t>3501.6</t>
        </is>
      </c>
      <c r="T20" t="n">
        <v>300</v>
      </c>
      <c r="U20" t="inlineStr">
        <is>
          <t>3201.6</t>
        </is>
      </c>
      <c r="V20" s="10" t="n">
        <v>8567</v>
      </c>
      <c r="W20" t="n">
        <v>1167</v>
      </c>
      <c r="X20" t="inlineStr">
        <is>
          <t>466.8</t>
        </is>
      </c>
      <c r="Y20" t="inlineStr">
        <is>
          <t>700.2</t>
        </is>
      </c>
      <c r="Z20" t="n">
        <v>0</v>
      </c>
      <c r="AA20" t="inlineStr">
        <is>
          <t>700.2</t>
        </is>
      </c>
      <c r="AB20" t="n">
        <v>0</v>
      </c>
      <c r="AC20" t="n">
        <v>1167</v>
      </c>
      <c r="AD20" t="inlineStr">
        <is>
          <t>466.8</t>
        </is>
      </c>
      <c r="AE20" t="inlineStr">
        <is>
          <t>700.2</t>
        </is>
      </c>
      <c r="AF20" t="n">
        <v>0</v>
      </c>
      <c r="AG20" t="inlineStr">
        <is>
          <t>700.2</t>
        </is>
      </c>
      <c r="AH20" t="n">
        <v>0</v>
      </c>
      <c r="AI20" t="n">
        <v>1167</v>
      </c>
      <c r="AJ20" t="inlineStr">
        <is>
          <t>466.8</t>
        </is>
      </c>
      <c r="AK20" t="inlineStr">
        <is>
          <t>700.2</t>
        </is>
      </c>
      <c r="AL20" t="n">
        <v>0</v>
      </c>
      <c r="AM20" t="inlineStr">
        <is>
          <t>700.2</t>
        </is>
      </c>
      <c r="AN20" t="n">
        <v>0</v>
      </c>
    </row>
    <row r="21">
      <c r="A21" t="n">
        <v>734260</v>
      </c>
      <c r="B21" t="inlineStr">
        <is>
          <t>Peña*Cruz,Luis</t>
        </is>
      </c>
      <c r="C21" t="inlineStr">
        <is>
          <t>TAX</t>
        </is>
      </c>
      <c r="D21" t="inlineStr">
        <is>
          <t>LIC-EJME-17</t>
        </is>
      </c>
      <c r="E21" t="inlineStr">
        <is>
          <t>LI</t>
        </is>
      </c>
      <c r="F21" t="inlineStr">
        <is>
          <t>AS</t>
        </is>
      </c>
      <c r="G21" t="n">
        <v>100</v>
      </c>
      <c r="I21" t="n">
        <v>0</v>
      </c>
      <c r="J21" t="n">
        <v>0</v>
      </c>
      <c r="L21" t="n">
        <v>500</v>
      </c>
      <c r="M21" t="n">
        <v>0</v>
      </c>
      <c r="P21" t="inlineStr">
        <is>
          <t>DETALLE</t>
        </is>
      </c>
      <c r="R21" t="n">
        <v>0</v>
      </c>
      <c r="U21" t="n">
        <v>0</v>
      </c>
      <c r="X21" t="n">
        <v>0</v>
      </c>
      <c r="AA21" t="n">
        <v>0</v>
      </c>
      <c r="AD21" t="n">
        <v>0</v>
      </c>
      <c r="AG21" t="n">
        <v>0</v>
      </c>
      <c r="AJ21" t="n">
        <v>0</v>
      </c>
      <c r="AM21" t="n">
        <v>0</v>
      </c>
    </row>
    <row r="22">
      <c r="A22" t="n">
        <v>668722</v>
      </c>
      <c r="B22" t="inlineStr">
        <is>
          <t>Flemate*Padilla,Carlos</t>
        </is>
      </c>
      <c r="C22" t="inlineStr">
        <is>
          <t>TAX</t>
        </is>
      </c>
      <c r="D22" t="inlineStr">
        <is>
          <t>LIC-EJDE-17</t>
        </is>
      </c>
      <c r="E22" t="inlineStr">
        <is>
          <t>LI</t>
        </is>
      </c>
      <c r="F22" t="inlineStr">
        <is>
          <t>AS</t>
        </is>
      </c>
      <c r="G22" t="n">
        <v>404</v>
      </c>
      <c r="H22" t="inlineStr">
        <is>
          <t>17440.73</t>
        </is>
      </c>
      <c r="I22" t="n">
        <v>0</v>
      </c>
      <c r="J22" t="n">
        <v>0</v>
      </c>
      <c r="K22" t="inlineStr">
        <is>
          <t>17440.73</t>
        </is>
      </c>
      <c r="L22" t="inlineStr">
        <is>
          <t>10045.83</t>
        </is>
      </c>
      <c r="M22" t="inlineStr">
        <is>
          <t>7395.3</t>
        </is>
      </c>
      <c r="N22" s="18" t="n">
        <v>0</v>
      </c>
      <c r="O22" t="n">
        <v>0</v>
      </c>
      <c r="P22" t="inlineStr">
        <is>
          <t>DETALLE</t>
        </is>
      </c>
      <c r="Q22" t="n">
        <v>3932</v>
      </c>
      <c r="R22" t="inlineStr">
        <is>
          <t>1769.4</t>
        </is>
      </c>
      <c r="S22" t="inlineStr">
        <is>
          <t>2162.6</t>
        </is>
      </c>
      <c r="T22" t="inlineStr">
        <is>
          <t>2162.6</t>
        </is>
      </c>
      <c r="U22" t="n">
        <v>0</v>
      </c>
      <c r="V22" t="n">
        <v>100</v>
      </c>
      <c r="W22" t="n">
        <v>4482</v>
      </c>
      <c r="X22" t="inlineStr">
        <is>
          <t>2016.9</t>
        </is>
      </c>
      <c r="Y22" t="inlineStr">
        <is>
          <t>2465.1</t>
        </is>
      </c>
      <c r="Z22" t="n">
        <v>0</v>
      </c>
      <c r="AA22" t="inlineStr">
        <is>
          <t>2465.1</t>
        </is>
      </c>
      <c r="AB22" t="n">
        <v>0</v>
      </c>
      <c r="AC22" t="n">
        <v>4482</v>
      </c>
      <c r="AD22" t="inlineStr">
        <is>
          <t>2016.9</t>
        </is>
      </c>
      <c r="AE22" t="inlineStr">
        <is>
          <t>2465.1</t>
        </is>
      </c>
      <c r="AF22" t="n">
        <v>0</v>
      </c>
      <c r="AG22" t="inlineStr">
        <is>
          <t>2465.1</t>
        </is>
      </c>
      <c r="AH22" t="n">
        <v>0</v>
      </c>
      <c r="AI22" t="n">
        <v>4482</v>
      </c>
      <c r="AJ22" t="inlineStr">
        <is>
          <t>2016.9</t>
        </is>
      </c>
      <c r="AK22" t="inlineStr">
        <is>
          <t>2465.1</t>
        </is>
      </c>
      <c r="AL22" t="n">
        <v>0</v>
      </c>
      <c r="AM22" t="inlineStr">
        <is>
          <t>2465.1</t>
        </is>
      </c>
      <c r="AN22" t="n">
        <v>0</v>
      </c>
    </row>
    <row r="23">
      <c r="A23" t="n">
        <v>737408</v>
      </c>
      <c r="B23" t="inlineStr">
        <is>
          <t>Romero*Flores,Omar</t>
        </is>
      </c>
      <c r="C23" t="inlineStr">
        <is>
          <t>TAX</t>
        </is>
      </c>
      <c r="D23" t="inlineStr">
        <is>
          <t>LIC-DSGD-18</t>
        </is>
      </c>
      <c r="E23" t="inlineStr">
        <is>
          <t>LI</t>
        </is>
      </c>
      <c r="F23" t="inlineStr">
        <is>
          <t>AS</t>
        </is>
      </c>
      <c r="G23" t="n">
        <v>101</v>
      </c>
      <c r="H23" t="n">
        <v>26444</v>
      </c>
      <c r="I23" t="n">
        <v>0</v>
      </c>
      <c r="J23" t="n">
        <v>0</v>
      </c>
      <c r="K23" t="n">
        <v>26444</v>
      </c>
      <c r="L23" t="inlineStr">
        <is>
          <t>11004.8</t>
        </is>
      </c>
      <c r="M23" t="inlineStr">
        <is>
          <t>15439.2</t>
        </is>
      </c>
      <c r="N23" s="18" t="n">
        <v>3484.8</v>
      </c>
      <c r="O23" t="n">
        <v>2</v>
      </c>
      <c r="P23" t="inlineStr">
        <is>
          <t>DETALLE</t>
        </is>
      </c>
      <c r="Q23" t="n">
        <v>5836</v>
      </c>
      <c r="R23" t="inlineStr">
        <is>
          <t>2626.2</t>
        </is>
      </c>
      <c r="S23" t="inlineStr">
        <is>
          <t>3209.8</t>
        </is>
      </c>
      <c r="T23" t="n">
        <v>500</v>
      </c>
      <c r="U23" t="inlineStr">
        <is>
          <t>2709.8</t>
        </is>
      </c>
      <c r="V23" t="inlineStr">
        <is>
          <t>15.57</t>
        </is>
      </c>
      <c r="W23" t="n">
        <v>5836</v>
      </c>
      <c r="X23" t="inlineStr">
        <is>
          <t>2626.2</t>
        </is>
      </c>
      <c r="Y23" t="inlineStr">
        <is>
          <t>3209.8</t>
        </is>
      </c>
      <c r="Z23" t="n">
        <v>0</v>
      </c>
      <c r="AA23" t="inlineStr">
        <is>
          <t>3209.8</t>
        </is>
      </c>
      <c r="AB23" t="n">
        <v>0</v>
      </c>
      <c r="AC23" t="n">
        <v>5836</v>
      </c>
      <c r="AD23" t="inlineStr">
        <is>
          <t>2626.2</t>
        </is>
      </c>
      <c r="AE23" t="inlineStr">
        <is>
          <t>3209.8</t>
        </is>
      </c>
      <c r="AF23" t="n">
        <v>0</v>
      </c>
      <c r="AG23" t="inlineStr">
        <is>
          <t>3209.8</t>
        </is>
      </c>
      <c r="AH23" t="n">
        <v>0</v>
      </c>
      <c r="AI23" t="n">
        <v>5836</v>
      </c>
      <c r="AJ23" t="inlineStr">
        <is>
          <t>2626.2</t>
        </is>
      </c>
      <c r="AK23" t="inlineStr">
        <is>
          <t>3209.8</t>
        </is>
      </c>
      <c r="AL23" t="n">
        <v>0</v>
      </c>
      <c r="AM23" t="inlineStr">
        <is>
          <t>3209.8</t>
        </is>
      </c>
      <c r="AN23" t="n">
        <v>0</v>
      </c>
    </row>
    <row r="24">
      <c r="A24" t="n">
        <v>732126</v>
      </c>
      <c r="B24" t="inlineStr">
        <is>
          <t>Ruiz*Santiago,Guie</t>
        </is>
      </c>
      <c r="C24" t="inlineStr">
        <is>
          <t>TAX</t>
        </is>
      </c>
      <c r="D24" t="inlineStr">
        <is>
          <t>LIC-DSGD-18</t>
        </is>
      </c>
      <c r="E24" t="inlineStr">
        <is>
          <t>LI</t>
        </is>
      </c>
      <c r="F24" t="inlineStr">
        <is>
          <t>AS</t>
        </is>
      </c>
      <c r="G24" t="n">
        <v>101</v>
      </c>
      <c r="H24" t="n">
        <v>26444</v>
      </c>
      <c r="I24" t="n">
        <v>0</v>
      </c>
      <c r="J24" t="inlineStr">
        <is>
          <t>400.32</t>
        </is>
      </c>
      <c r="K24" t="inlineStr">
        <is>
          <t>26043.68</t>
        </is>
      </c>
      <c r="L24" t="inlineStr">
        <is>
          <t>23387.4</t>
        </is>
      </c>
      <c r="M24" t="inlineStr">
        <is>
          <t>2656.28</t>
        </is>
      </c>
      <c r="N24" s="18" t="n">
        <v>0</v>
      </c>
      <c r="O24" t="n">
        <v>0</v>
      </c>
      <c r="P24" t="inlineStr">
        <is>
          <t>DETALLE</t>
        </is>
      </c>
      <c r="Q24" t="n">
        <v>5836</v>
      </c>
      <c r="R24" t="inlineStr">
        <is>
          <t>3501.6</t>
        </is>
      </c>
      <c r="S24" t="inlineStr">
        <is>
          <t>2334.4</t>
        </is>
      </c>
      <c r="T24" t="inlineStr">
        <is>
          <t>2334.4</t>
        </is>
      </c>
      <c r="U24" t="n">
        <v>0</v>
      </c>
      <c r="V24" t="n">
        <v>100</v>
      </c>
      <c r="W24" t="n">
        <v>5836</v>
      </c>
      <c r="X24" t="inlineStr">
        <is>
          <t>3501.6</t>
        </is>
      </c>
      <c r="Y24" t="inlineStr">
        <is>
          <t>2334.4</t>
        </is>
      </c>
      <c r="Z24" t="inlineStr">
        <is>
          <t>2334.4</t>
        </is>
      </c>
      <c r="AA24" t="n">
        <v>0</v>
      </c>
      <c r="AB24" t="n">
        <v>100</v>
      </c>
      <c r="AC24" t="n">
        <v>5836</v>
      </c>
      <c r="AD24" t="inlineStr">
        <is>
          <t>3501.6</t>
        </is>
      </c>
      <c r="AE24" t="inlineStr">
        <is>
          <t>2334.4</t>
        </is>
      </c>
      <c r="AF24" t="inlineStr">
        <is>
          <t>2334.4</t>
        </is>
      </c>
      <c r="AG24" t="n">
        <v>0</v>
      </c>
      <c r="AH24" t="n">
        <v>100</v>
      </c>
      <c r="AI24" t="n">
        <v>5836</v>
      </c>
      <c r="AJ24" t="inlineStr">
        <is>
          <t>3501.6</t>
        </is>
      </c>
      <c r="AK24" t="inlineStr">
        <is>
          <t>2334.4</t>
        </is>
      </c>
      <c r="AL24" t="inlineStr">
        <is>
          <t>2003.12</t>
        </is>
      </c>
      <c r="AM24" t="inlineStr">
        <is>
          <t>331.28</t>
        </is>
      </c>
      <c r="AN24" t="inlineStr">
        <is>
          <t>85.80</t>
        </is>
      </c>
    </row>
    <row r="25">
      <c r="A25" t="n">
        <v>698417</v>
      </c>
      <c r="B25" t="inlineStr">
        <is>
          <t>Carrascosa*López,Waldir</t>
        </is>
      </c>
      <c r="C25" t="inlineStr">
        <is>
          <t>TAX</t>
        </is>
      </c>
      <c r="D25" t="inlineStr">
        <is>
          <t>LIC-DSGD-18</t>
        </is>
      </c>
      <c r="E25" t="inlineStr">
        <is>
          <t>LI</t>
        </is>
      </c>
      <c r="F25" t="inlineStr">
        <is>
          <t>AS</t>
        </is>
      </c>
      <c r="G25" t="n">
        <v>100</v>
      </c>
      <c r="H25" t="n">
        <v>9624</v>
      </c>
      <c r="I25" t="n">
        <v>0</v>
      </c>
      <c r="J25" t="n">
        <v>0</v>
      </c>
      <c r="K25" t="n">
        <v>9624</v>
      </c>
      <c r="L25" t="inlineStr">
        <is>
          <t>4391.2</t>
        </is>
      </c>
      <c r="M25" t="n">
        <v>9624</v>
      </c>
      <c r="N25" s="18" t="n">
        <v>6015</v>
      </c>
      <c r="O25" t="n">
        <v>1</v>
      </c>
      <c r="P25" t="inlineStr">
        <is>
          <t>DETALLE</t>
        </is>
      </c>
      <c r="Q25" t="n">
        <v>6015</v>
      </c>
      <c r="R25" t="inlineStr">
        <is>
          <t>300.75</t>
        </is>
      </c>
      <c r="S25" t="inlineStr">
        <is>
          <t>5714.25</t>
        </is>
      </c>
      <c r="T25" t="inlineStr">
        <is>
          <t>-300.75</t>
        </is>
      </c>
      <c r="U25" t="n">
        <v>6015</v>
      </c>
      <c r="V25" t="inlineStr">
        <is>
          <t>-5.26</t>
        </is>
      </c>
      <c r="W25" t="n">
        <v>1203</v>
      </c>
      <c r="X25" t="inlineStr">
        <is>
          <t>60.15</t>
        </is>
      </c>
      <c r="Y25" t="inlineStr">
        <is>
          <t>1142.85</t>
        </is>
      </c>
      <c r="Z25" t="inlineStr">
        <is>
          <t>-60.15</t>
        </is>
      </c>
      <c r="AA25" t="n">
        <v>1203</v>
      </c>
      <c r="AB25" t="inlineStr">
        <is>
          <t>-5.26</t>
        </is>
      </c>
      <c r="AC25" t="n">
        <v>1203</v>
      </c>
      <c r="AD25" t="inlineStr">
        <is>
          <t>60.15</t>
        </is>
      </c>
      <c r="AE25" t="inlineStr">
        <is>
          <t>1142.85</t>
        </is>
      </c>
      <c r="AF25" t="inlineStr">
        <is>
          <t>-60.15</t>
        </is>
      </c>
      <c r="AG25" t="n">
        <v>1203</v>
      </c>
      <c r="AH25" t="inlineStr">
        <is>
          <t>-5.26</t>
        </is>
      </c>
      <c r="AI25" t="n">
        <v>1203</v>
      </c>
      <c r="AJ25" t="inlineStr">
        <is>
          <t>60.15</t>
        </is>
      </c>
      <c r="AK25" t="inlineStr">
        <is>
          <t>1142.85</t>
        </is>
      </c>
      <c r="AL25" t="inlineStr">
        <is>
          <t>-60.15</t>
        </is>
      </c>
      <c r="AM25" t="n">
        <v>1203</v>
      </c>
      <c r="AN25" t="inlineStr">
        <is>
          <t>-5.26</t>
        </is>
      </c>
    </row>
    <row r="26">
      <c r="A26" t="n">
        <v>328991</v>
      </c>
      <c r="B26" t="inlineStr">
        <is>
          <t>Juarez*Chino,Bladimir</t>
        </is>
      </c>
      <c r="C26" t="inlineStr">
        <is>
          <t>TAX</t>
        </is>
      </c>
      <c r="D26" t="inlineStr">
        <is>
          <t>LIC-MEES-18</t>
        </is>
      </c>
      <c r="E26" t="inlineStr">
        <is>
          <t>LI</t>
        </is>
      </c>
      <c r="F26" t="inlineStr">
        <is>
          <t>AS</t>
        </is>
      </c>
      <c r="G26" t="n">
        <v>404</v>
      </c>
      <c r="H26" t="n">
        <v>22290</v>
      </c>
      <c r="I26" t="n">
        <v>0</v>
      </c>
      <c r="J26" t="n">
        <v>0</v>
      </c>
      <c r="K26" t="n">
        <v>22290</v>
      </c>
      <c r="L26" t="inlineStr">
        <is>
          <t>12399.45</t>
        </is>
      </c>
      <c r="M26" t="inlineStr">
        <is>
          <t>9890.55</t>
        </is>
      </c>
      <c r="N26" s="18" t="n">
        <v>0</v>
      </c>
      <c r="O26" t="n">
        <v>0</v>
      </c>
      <c r="P26" t="inlineStr">
        <is>
          <t>DETALLE</t>
        </is>
      </c>
      <c r="Q26" t="n">
        <v>5495</v>
      </c>
      <c r="R26" t="n">
        <v>2198</v>
      </c>
      <c r="S26" t="n">
        <v>3297</v>
      </c>
      <c r="T26" t="n">
        <v>3297</v>
      </c>
      <c r="U26" t="n">
        <v>0</v>
      </c>
      <c r="V26" t="n">
        <v>100</v>
      </c>
      <c r="W26" t="n">
        <v>5495</v>
      </c>
      <c r="X26" t="n">
        <v>2198</v>
      </c>
      <c r="Y26" t="n">
        <v>3297</v>
      </c>
      <c r="Z26" t="inlineStr">
        <is>
          <t>.45</t>
        </is>
      </c>
      <c r="AA26" t="inlineStr">
        <is>
          <t>3296.55</t>
        </is>
      </c>
      <c r="AB26" t="inlineStr">
        <is>
          <t>.0136</t>
        </is>
      </c>
      <c r="AC26" t="n">
        <v>5495</v>
      </c>
      <c r="AD26" t="n">
        <v>2198</v>
      </c>
      <c r="AE26" t="n">
        <v>3297</v>
      </c>
      <c r="AF26" t="n">
        <v>0</v>
      </c>
      <c r="AG26" t="n">
        <v>3297</v>
      </c>
      <c r="AH26" t="n">
        <v>0</v>
      </c>
      <c r="AI26" t="n">
        <v>5495</v>
      </c>
      <c r="AJ26" t="n">
        <v>2198</v>
      </c>
      <c r="AK26" t="n">
        <v>3297</v>
      </c>
      <c r="AL26" t="n">
        <v>0</v>
      </c>
      <c r="AM26" t="n">
        <v>3297</v>
      </c>
      <c r="AN26" t="n">
        <v>0</v>
      </c>
    </row>
    <row r="27">
      <c r="A27" t="n">
        <v>734820</v>
      </c>
      <c r="B27" t="inlineStr">
        <is>
          <t>Mejía*Ochoa,Paulina</t>
        </is>
      </c>
      <c r="C27" t="inlineStr">
        <is>
          <t>TAX</t>
        </is>
      </c>
      <c r="D27" t="inlineStr">
        <is>
          <t>LIC-DSGD-18</t>
        </is>
      </c>
      <c r="E27" t="inlineStr">
        <is>
          <t>LI</t>
        </is>
      </c>
      <c r="F27" t="inlineStr">
        <is>
          <t>AS</t>
        </is>
      </c>
      <c r="G27" t="n">
        <v>101</v>
      </c>
      <c r="H27" t="n">
        <v>24465</v>
      </c>
      <c r="I27" t="n">
        <v>0</v>
      </c>
      <c r="J27" t="n">
        <v>0</v>
      </c>
      <c r="K27" t="n">
        <v>24465</v>
      </c>
      <c r="L27" t="inlineStr">
        <is>
          <t>7978.4</t>
        </is>
      </c>
      <c r="M27" t="inlineStr">
        <is>
          <t>16486.6</t>
        </is>
      </c>
      <c r="N27" s="18" t="n">
        <v>256.9</v>
      </c>
      <c r="O27" t="n">
        <v>1</v>
      </c>
      <c r="P27" t="inlineStr">
        <is>
          <t>DETALLE</t>
        </is>
      </c>
      <c r="Q27" t="n">
        <v>6011</v>
      </c>
      <c r="R27" t="inlineStr">
        <is>
          <t>601.1</t>
        </is>
      </c>
      <c r="S27" t="inlineStr">
        <is>
          <t>5409.9</t>
        </is>
      </c>
      <c r="T27" t="n">
        <v>5153</v>
      </c>
      <c r="U27" t="inlineStr">
        <is>
          <t>256.9</t>
        </is>
      </c>
      <c r="V27" t="inlineStr">
        <is>
          <t>95.25</t>
        </is>
      </c>
      <c r="W27" t="n">
        <v>6011</v>
      </c>
      <c r="X27" t="inlineStr">
        <is>
          <t>601.1</t>
        </is>
      </c>
      <c r="Y27" t="inlineStr">
        <is>
          <t>5409.9</t>
        </is>
      </c>
      <c r="Z27" t="n">
        <v>0</v>
      </c>
      <c r="AA27" t="inlineStr">
        <is>
          <t>5409.9</t>
        </is>
      </c>
      <c r="AB27" t="n">
        <v>0</v>
      </c>
      <c r="AC27" t="n">
        <v>6011</v>
      </c>
      <c r="AD27" t="inlineStr">
        <is>
          <t>601.1</t>
        </is>
      </c>
      <c r="AE27" t="inlineStr">
        <is>
          <t>5409.9</t>
        </is>
      </c>
      <c r="AF27" t="n">
        <v>0</v>
      </c>
      <c r="AG27" t="inlineStr">
        <is>
          <t>5409.9</t>
        </is>
      </c>
      <c r="AH27" t="n">
        <v>0</v>
      </c>
      <c r="AI27" t="n">
        <v>6011</v>
      </c>
      <c r="AJ27" t="inlineStr">
        <is>
          <t>601.1</t>
        </is>
      </c>
      <c r="AK27" t="inlineStr">
        <is>
          <t>5409.9</t>
        </is>
      </c>
      <c r="AL27" t="n">
        <v>0</v>
      </c>
      <c r="AM27" t="inlineStr">
        <is>
          <t>5409.9</t>
        </is>
      </c>
      <c r="AN27" t="n">
        <v>0</v>
      </c>
    </row>
    <row r="28">
      <c r="A28" t="n">
        <v>617799</v>
      </c>
      <c r="B28" t="inlineStr">
        <is>
          <t>Chavarria*López,Irwin</t>
        </is>
      </c>
      <c r="C28" t="inlineStr">
        <is>
          <t>TAX</t>
        </is>
      </c>
      <c r="D28" t="inlineStr">
        <is>
          <t>LIC-DSGD-18</t>
        </is>
      </c>
      <c r="E28" t="inlineStr">
        <is>
          <t>LI</t>
        </is>
      </c>
      <c r="F28" t="inlineStr">
        <is>
          <t>AS</t>
        </is>
      </c>
      <c r="H28" t="n">
        <v>22864</v>
      </c>
      <c r="I28" t="n">
        <v>0</v>
      </c>
      <c r="J28" t="n">
        <v>0</v>
      </c>
      <c r="K28" t="n">
        <v>22864</v>
      </c>
      <c r="L28" t="n">
        <v>500</v>
      </c>
      <c r="M28" t="n">
        <v>22864</v>
      </c>
      <c r="N28" s="18" t="n">
        <v>5716</v>
      </c>
      <c r="O28" t="n">
        <v>1</v>
      </c>
      <c r="P28" t="inlineStr">
        <is>
          <t>DETALLE</t>
        </is>
      </c>
      <c r="Q28" t="n">
        <v>5716</v>
      </c>
      <c r="R28" t="n">
        <v>0</v>
      </c>
      <c r="S28" t="n">
        <v>5716</v>
      </c>
      <c r="T28" t="n">
        <v>0</v>
      </c>
      <c r="U28" t="n">
        <v>5716</v>
      </c>
      <c r="V28" t="n">
        <v>0</v>
      </c>
      <c r="W28" t="n">
        <v>5716</v>
      </c>
      <c r="X28" t="n">
        <v>0</v>
      </c>
      <c r="Y28" t="n">
        <v>5716</v>
      </c>
      <c r="Z28" t="n">
        <v>0</v>
      </c>
      <c r="AA28" t="n">
        <v>5716</v>
      </c>
      <c r="AB28" t="n">
        <v>0</v>
      </c>
      <c r="AC28" t="n">
        <v>5716</v>
      </c>
      <c r="AD28" t="n">
        <v>0</v>
      </c>
      <c r="AE28" t="n">
        <v>5716</v>
      </c>
      <c r="AF28" t="n">
        <v>0</v>
      </c>
      <c r="AG28" t="n">
        <v>5716</v>
      </c>
      <c r="AH28" t="n">
        <v>0</v>
      </c>
      <c r="AI28" t="n">
        <v>5716</v>
      </c>
      <c r="AJ28" t="n">
        <v>0</v>
      </c>
      <c r="AK28" t="n">
        <v>5716</v>
      </c>
      <c r="AL28" t="n">
        <v>0</v>
      </c>
      <c r="AM28" t="n">
        <v>5716</v>
      </c>
      <c r="AN28" t="n">
        <v>0</v>
      </c>
    </row>
    <row r="29">
      <c r="A29" t="n">
        <v>736215</v>
      </c>
      <c r="B29" t="inlineStr">
        <is>
          <t>Araujo*Morales,Evelyn</t>
        </is>
      </c>
      <c r="C29" t="inlineStr">
        <is>
          <t>TAX</t>
        </is>
      </c>
      <c r="D29" t="inlineStr">
        <is>
          <t>LIC-DSGD-18</t>
        </is>
      </c>
      <c r="E29" t="inlineStr">
        <is>
          <t>LI</t>
        </is>
      </c>
      <c r="F29" t="inlineStr">
        <is>
          <t>AS</t>
        </is>
      </c>
      <c r="G29" t="n">
        <v>101</v>
      </c>
      <c r="H29" t="n">
        <v>26444</v>
      </c>
      <c r="I29" t="n">
        <v>0</v>
      </c>
      <c r="J29" t="n">
        <v>0</v>
      </c>
      <c r="K29" t="n">
        <v>26444</v>
      </c>
      <c r="L29" t="inlineStr">
        <is>
          <t>7586.4</t>
        </is>
      </c>
      <c r="M29" t="inlineStr">
        <is>
          <t>18857.6</t>
        </is>
      </c>
      <c r="N29" s="18" t="n">
        <v>775.4</v>
      </c>
      <c r="O29" t="n">
        <v>2</v>
      </c>
      <c r="P29" t="inlineStr">
        <is>
          <t>DETALLE</t>
        </is>
      </c>
      <c r="Q29" t="n">
        <v>5836</v>
      </c>
      <c r="R29" t="inlineStr">
        <is>
          <t>583.6</t>
        </is>
      </c>
      <c r="S29" t="inlineStr">
        <is>
          <t>5252.4</t>
        </is>
      </c>
      <c r="T29" t="n">
        <v>5252</v>
      </c>
      <c r="U29" t="inlineStr">
        <is>
          <t>.4</t>
        </is>
      </c>
      <c r="V29" t="inlineStr">
        <is>
          <t>99.99</t>
        </is>
      </c>
      <c r="W29" t="n">
        <v>5836</v>
      </c>
      <c r="X29" t="inlineStr">
        <is>
          <t>583.6</t>
        </is>
      </c>
      <c r="Y29" t="inlineStr">
        <is>
          <t>5252.4</t>
        </is>
      </c>
      <c r="Z29" t="n">
        <v>0</v>
      </c>
      <c r="AA29" t="inlineStr">
        <is>
          <t>5252.4</t>
        </is>
      </c>
      <c r="AB29" t="n">
        <v>0</v>
      </c>
      <c r="AC29" t="n">
        <v>5836</v>
      </c>
      <c r="AD29" t="inlineStr">
        <is>
          <t>583.6</t>
        </is>
      </c>
      <c r="AE29" t="inlineStr">
        <is>
          <t>5252.4</t>
        </is>
      </c>
      <c r="AF29" t="n">
        <v>0</v>
      </c>
      <c r="AG29" t="inlineStr">
        <is>
          <t>5252.4</t>
        </is>
      </c>
      <c r="AH29" t="n">
        <v>0</v>
      </c>
      <c r="AI29" t="n">
        <v>5836</v>
      </c>
      <c r="AJ29" t="inlineStr">
        <is>
          <t>583.6</t>
        </is>
      </c>
      <c r="AK29" t="inlineStr">
        <is>
          <t>5252.4</t>
        </is>
      </c>
      <c r="AL29" t="n">
        <v>0</v>
      </c>
      <c r="AM29" t="inlineStr">
        <is>
          <t>5252.4</t>
        </is>
      </c>
      <c r="AN29" t="n">
        <v>0</v>
      </c>
    </row>
    <row r="30">
      <c r="A30" t="n">
        <v>739085</v>
      </c>
      <c r="B30" t="inlineStr">
        <is>
          <t>Barroso*Cruz,Carolina</t>
        </is>
      </c>
      <c r="C30" t="inlineStr">
        <is>
          <t>TAX</t>
        </is>
      </c>
      <c r="D30" t="inlineStr">
        <is>
          <t>LIC-DSGD-18</t>
        </is>
      </c>
      <c r="E30" t="inlineStr">
        <is>
          <t>LI</t>
        </is>
      </c>
      <c r="F30" t="inlineStr">
        <is>
          <t>AS</t>
        </is>
      </c>
      <c r="G30" t="n">
        <v>100</v>
      </c>
      <c r="H30" t="n">
        <v>26444</v>
      </c>
      <c r="I30" t="n">
        <v>0</v>
      </c>
      <c r="J30" t="n">
        <v>0</v>
      </c>
      <c r="K30" t="n">
        <v>26444</v>
      </c>
      <c r="L30" t="inlineStr">
        <is>
          <t>1667.2</t>
        </is>
      </c>
      <c r="M30" t="inlineStr">
        <is>
          <t>24776.8</t>
        </is>
      </c>
      <c r="N30" s="18" t="n">
        <v>5819.2</v>
      </c>
      <c r="O30" t="n">
        <v>2</v>
      </c>
      <c r="P30" t="inlineStr">
        <is>
          <t>DETALLE</t>
        </is>
      </c>
      <c r="Q30" t="n">
        <v>5836</v>
      </c>
      <c r="R30" t="inlineStr">
        <is>
          <t>291.8</t>
        </is>
      </c>
      <c r="S30" t="inlineStr">
        <is>
          <t>5544.2</t>
        </is>
      </c>
      <c r="T30" t="n">
        <v>500</v>
      </c>
      <c r="U30" t="inlineStr">
        <is>
          <t>5044.2</t>
        </is>
      </c>
      <c r="V30" s="10" t="n">
        <v>9018</v>
      </c>
      <c r="W30" t="n">
        <v>5836</v>
      </c>
      <c r="X30" t="inlineStr">
        <is>
          <t>291.8</t>
        </is>
      </c>
      <c r="Y30" t="inlineStr">
        <is>
          <t>5544.2</t>
        </is>
      </c>
      <c r="Z30" t="n">
        <v>0</v>
      </c>
      <c r="AA30" t="inlineStr">
        <is>
          <t>5544.2</t>
        </is>
      </c>
      <c r="AB30" t="n">
        <v>0</v>
      </c>
      <c r="AC30" t="n">
        <v>5836</v>
      </c>
      <c r="AD30" t="inlineStr">
        <is>
          <t>291.8</t>
        </is>
      </c>
      <c r="AE30" t="inlineStr">
        <is>
          <t>5544.2</t>
        </is>
      </c>
      <c r="AF30" t="n">
        <v>0</v>
      </c>
      <c r="AG30" t="inlineStr">
        <is>
          <t>5544.2</t>
        </is>
      </c>
      <c r="AH30" t="n">
        <v>0</v>
      </c>
      <c r="AI30" t="n">
        <v>5836</v>
      </c>
      <c r="AJ30" t="inlineStr">
        <is>
          <t>291.8</t>
        </is>
      </c>
      <c r="AK30" t="inlineStr">
        <is>
          <t>5544.2</t>
        </is>
      </c>
      <c r="AL30" t="n">
        <v>0</v>
      </c>
      <c r="AM30" t="inlineStr">
        <is>
          <t>5544.2</t>
        </is>
      </c>
      <c r="AN30" t="n">
        <v>0</v>
      </c>
    </row>
    <row r="31">
      <c r="A31" t="n">
        <v>739147</v>
      </c>
      <c r="B31" t="inlineStr">
        <is>
          <t>Vargas*Santiago,Fernando</t>
        </is>
      </c>
      <c r="C31" t="inlineStr">
        <is>
          <t>TAX</t>
        </is>
      </c>
      <c r="D31" t="inlineStr">
        <is>
          <t>LIC-DINV-18</t>
        </is>
      </c>
      <c r="E31" t="inlineStr">
        <is>
          <t>LI</t>
        </is>
      </c>
      <c r="F31" t="inlineStr">
        <is>
          <t>AS</t>
        </is>
      </c>
      <c r="G31" t="n">
        <v>101</v>
      </c>
      <c r="H31" t="n">
        <v>26444</v>
      </c>
      <c r="I31" t="n">
        <v>0</v>
      </c>
      <c r="J31" t="n">
        <v>0</v>
      </c>
      <c r="K31" t="n">
        <v>26444</v>
      </c>
      <c r="L31" t="inlineStr">
        <is>
          <t>11088.2</t>
        </is>
      </c>
      <c r="M31" t="inlineStr">
        <is>
          <t>15355.8</t>
        </is>
      </c>
      <c r="N31" s="18" t="n">
        <v>775.2</v>
      </c>
      <c r="O31" t="n">
        <v>2</v>
      </c>
      <c r="P31" t="inlineStr">
        <is>
          <t>DETALLE</t>
        </is>
      </c>
      <c r="Q31" t="n">
        <v>5836</v>
      </c>
      <c r="R31" t="inlineStr">
        <is>
          <t>1750.8</t>
        </is>
      </c>
      <c r="S31" t="inlineStr">
        <is>
          <t>4085.2</t>
        </is>
      </c>
      <c r="T31" t="n">
        <v>4085</v>
      </c>
      <c r="U31" t="inlineStr">
        <is>
          <t>.2</t>
        </is>
      </c>
      <c r="V31" t="inlineStr">
        <is>
          <t>99.99</t>
        </is>
      </c>
      <c r="W31" t="n">
        <v>5836</v>
      </c>
      <c r="X31" t="inlineStr">
        <is>
          <t>1750.8</t>
        </is>
      </c>
      <c r="Y31" t="inlineStr">
        <is>
          <t>4085.2</t>
        </is>
      </c>
      <c r="Z31" t="n">
        <v>0</v>
      </c>
      <c r="AA31" t="inlineStr">
        <is>
          <t>4085.2</t>
        </is>
      </c>
      <c r="AB31" t="n">
        <v>0</v>
      </c>
      <c r="AC31" t="n">
        <v>5836</v>
      </c>
      <c r="AD31" t="inlineStr">
        <is>
          <t>1750.8</t>
        </is>
      </c>
      <c r="AE31" t="inlineStr">
        <is>
          <t>4085.2</t>
        </is>
      </c>
      <c r="AF31" t="n">
        <v>0</v>
      </c>
      <c r="AG31" t="inlineStr">
        <is>
          <t>4085.2</t>
        </is>
      </c>
      <c r="AH31" t="n">
        <v>0</v>
      </c>
      <c r="AI31" t="n">
        <v>5836</v>
      </c>
      <c r="AJ31" t="inlineStr">
        <is>
          <t>1750.8</t>
        </is>
      </c>
      <c r="AK31" t="inlineStr">
        <is>
          <t>4085.2</t>
        </is>
      </c>
      <c r="AL31" t="n">
        <v>0</v>
      </c>
      <c r="AM31" t="inlineStr">
        <is>
          <t>4085.2</t>
        </is>
      </c>
      <c r="AN31" t="n">
        <v>0</v>
      </c>
    </row>
    <row r="32">
      <c r="A32" t="n">
        <v>730162</v>
      </c>
      <c r="B32" t="inlineStr">
        <is>
          <t>Lopez*Matus,Zeltzin</t>
        </is>
      </c>
      <c r="C32" t="inlineStr">
        <is>
          <t>TAX</t>
        </is>
      </c>
      <c r="D32" t="inlineStr">
        <is>
          <t>LIC-PSIO-18</t>
        </is>
      </c>
      <c r="E32" t="inlineStr">
        <is>
          <t>LI</t>
        </is>
      </c>
      <c r="F32" t="inlineStr">
        <is>
          <t>AS</t>
        </is>
      </c>
      <c r="G32" t="n">
        <v>101</v>
      </c>
      <c r="H32" t="n">
        <v>24044</v>
      </c>
      <c r="I32" t="n">
        <v>0</v>
      </c>
      <c r="J32" t="n">
        <v>0</v>
      </c>
      <c r="K32" t="n">
        <v>24044</v>
      </c>
      <c r="L32" t="inlineStr">
        <is>
          <t>7713.2</t>
        </is>
      </c>
      <c r="M32" t="inlineStr">
        <is>
          <t>16330.8</t>
        </is>
      </c>
      <c r="N32" s="18" t="n">
        <v>3707.7</v>
      </c>
      <c r="O32" t="n">
        <v>1</v>
      </c>
      <c r="P32" t="inlineStr">
        <is>
          <t>DETALLE</t>
        </is>
      </c>
      <c r="Q32" t="n">
        <v>6011</v>
      </c>
      <c r="R32" t="inlineStr">
        <is>
          <t>1803.3</t>
        </is>
      </c>
      <c r="S32" t="inlineStr">
        <is>
          <t>4207.7</t>
        </is>
      </c>
      <c r="T32" t="n">
        <v>500</v>
      </c>
      <c r="U32" t="inlineStr">
        <is>
          <t>3707.7</t>
        </is>
      </c>
      <c r="V32" t="inlineStr">
        <is>
          <t>11.88</t>
        </is>
      </c>
      <c r="W32" t="n">
        <v>6011</v>
      </c>
      <c r="X32" t="inlineStr">
        <is>
          <t>1803.3</t>
        </is>
      </c>
      <c r="Y32" t="inlineStr">
        <is>
          <t>4207.7</t>
        </is>
      </c>
      <c r="Z32" t="n">
        <v>0</v>
      </c>
      <c r="AA32" t="inlineStr">
        <is>
          <t>4207.7</t>
        </is>
      </c>
      <c r="AB32" t="n">
        <v>0</v>
      </c>
      <c r="AC32" t="n">
        <v>6011</v>
      </c>
      <c r="AD32" t="inlineStr">
        <is>
          <t>1803.3</t>
        </is>
      </c>
      <c r="AE32" t="inlineStr">
        <is>
          <t>4207.7</t>
        </is>
      </c>
      <c r="AF32" t="n">
        <v>0</v>
      </c>
      <c r="AG32" t="inlineStr">
        <is>
          <t>4207.7</t>
        </is>
      </c>
      <c r="AH32" t="n">
        <v>0</v>
      </c>
      <c r="AI32" t="n">
        <v>6011</v>
      </c>
      <c r="AJ32" t="inlineStr">
        <is>
          <t>1803.3</t>
        </is>
      </c>
      <c r="AK32" t="inlineStr">
        <is>
          <t>4207.7</t>
        </is>
      </c>
      <c r="AL32" t="n">
        <v>0</v>
      </c>
      <c r="AM32" t="inlineStr">
        <is>
          <t>4207.7</t>
        </is>
      </c>
      <c r="AN32" t="n">
        <v>0</v>
      </c>
    </row>
    <row r="33">
      <c r="A33" t="n">
        <v>748343</v>
      </c>
      <c r="B33" t="inlineStr">
        <is>
          <t>Morales*Ferrer,Saúl</t>
        </is>
      </c>
      <c r="C33" t="inlineStr">
        <is>
          <t>TAX</t>
        </is>
      </c>
      <c r="D33" t="inlineStr">
        <is>
          <t>LIC-EJAD-17</t>
        </is>
      </c>
      <c r="E33" t="inlineStr">
        <is>
          <t>LI</t>
        </is>
      </c>
      <c r="F33" t="inlineStr">
        <is>
          <t>AS</t>
        </is>
      </c>
      <c r="G33" t="n">
        <v>100</v>
      </c>
      <c r="H33" t="n">
        <v>18692</v>
      </c>
      <c r="I33" t="n">
        <v>0</v>
      </c>
      <c r="J33" t="n">
        <v>0</v>
      </c>
      <c r="K33" t="n">
        <v>18692</v>
      </c>
      <c r="L33" t="n">
        <v>8296</v>
      </c>
      <c r="M33" t="n">
        <v>10396</v>
      </c>
      <c r="N33" s="18" t="n">
        <v>2224</v>
      </c>
      <c r="O33" t="n">
        <v>2</v>
      </c>
      <c r="P33" t="inlineStr">
        <is>
          <t>DETALLE</t>
        </is>
      </c>
      <c r="Q33" t="n">
        <v>3898</v>
      </c>
      <c r="R33" t="n">
        <v>1949</v>
      </c>
      <c r="S33" t="n">
        <v>1949</v>
      </c>
      <c r="T33" t="n">
        <v>500</v>
      </c>
      <c r="U33" t="n">
        <v>1449</v>
      </c>
      <c r="V33" t="inlineStr">
        <is>
          <t>25.65</t>
        </is>
      </c>
      <c r="W33" t="n">
        <v>3898</v>
      </c>
      <c r="X33" t="n">
        <v>1949</v>
      </c>
      <c r="Y33" t="n">
        <v>1949</v>
      </c>
      <c r="Z33" t="n">
        <v>0</v>
      </c>
      <c r="AA33" t="n">
        <v>1949</v>
      </c>
      <c r="AB33" t="n">
        <v>0</v>
      </c>
      <c r="AC33" t="n">
        <v>3898</v>
      </c>
      <c r="AD33" t="n">
        <v>1949</v>
      </c>
      <c r="AE33" t="n">
        <v>1949</v>
      </c>
      <c r="AF33" t="n">
        <v>0</v>
      </c>
      <c r="AG33" t="n">
        <v>1949</v>
      </c>
      <c r="AH33" t="n">
        <v>0</v>
      </c>
      <c r="AI33" t="n">
        <v>3898</v>
      </c>
      <c r="AJ33" t="n">
        <v>1949</v>
      </c>
      <c r="AK33" t="n">
        <v>1949</v>
      </c>
      <c r="AL33" t="n">
        <v>0</v>
      </c>
      <c r="AM33" t="n">
        <v>1949</v>
      </c>
      <c r="AN33" t="n">
        <v>0</v>
      </c>
    </row>
    <row r="34">
      <c r="A34" t="n">
        <v>755411</v>
      </c>
      <c r="B34" t="inlineStr">
        <is>
          <t>Barba*Palacios,María</t>
        </is>
      </c>
      <c r="C34" t="inlineStr">
        <is>
          <t>TAX</t>
        </is>
      </c>
      <c r="D34" t="inlineStr">
        <is>
          <t>LIC-DSGD-18</t>
        </is>
      </c>
      <c r="E34" t="inlineStr">
        <is>
          <t>LI</t>
        </is>
      </c>
      <c r="F34" t="inlineStr">
        <is>
          <t>AS</t>
        </is>
      </c>
      <c r="G34" t="n">
        <v>404</v>
      </c>
      <c r="H34" t="n">
        <v>26444</v>
      </c>
      <c r="I34" t="n">
        <v>0</v>
      </c>
      <c r="J34" t="n">
        <v>0</v>
      </c>
      <c r="K34" t="n">
        <v>26444</v>
      </c>
      <c r="L34" t="inlineStr">
        <is>
          <t>10612.6</t>
        </is>
      </c>
      <c r="M34" t="inlineStr">
        <is>
          <t>15831.4</t>
        </is>
      </c>
      <c r="N34" s="18" t="n">
        <v>3001.6</v>
      </c>
      <c r="O34" t="n">
        <v>1</v>
      </c>
      <c r="P34" t="inlineStr">
        <is>
          <t>DETALLE</t>
        </is>
      </c>
      <c r="Q34" t="n">
        <v>5836</v>
      </c>
      <c r="R34" t="inlineStr">
        <is>
          <t>2334.4</t>
        </is>
      </c>
      <c r="S34" t="inlineStr">
        <is>
          <t>3501.6</t>
        </is>
      </c>
      <c r="T34" t="n">
        <v>500</v>
      </c>
      <c r="U34" t="inlineStr">
        <is>
          <t>3001.6</t>
        </is>
      </c>
      <c r="V34" t="inlineStr">
        <is>
          <t>14.27</t>
        </is>
      </c>
      <c r="W34" t="n">
        <v>5836</v>
      </c>
      <c r="X34" t="inlineStr">
        <is>
          <t>2334.4</t>
        </is>
      </c>
      <c r="Y34" t="inlineStr">
        <is>
          <t>3501.6</t>
        </is>
      </c>
      <c r="Z34" t="n">
        <v>0</v>
      </c>
      <c r="AA34" t="inlineStr">
        <is>
          <t>3501.6</t>
        </is>
      </c>
      <c r="AB34" t="n">
        <v>0</v>
      </c>
      <c r="AC34" t="n">
        <v>5836</v>
      </c>
      <c r="AD34" t="inlineStr">
        <is>
          <t>2334.4</t>
        </is>
      </c>
      <c r="AE34" t="inlineStr">
        <is>
          <t>3501.6</t>
        </is>
      </c>
      <c r="AF34" t="n">
        <v>0</v>
      </c>
      <c r="AG34" t="inlineStr">
        <is>
          <t>3501.6</t>
        </is>
      </c>
      <c r="AH34" t="n">
        <v>0</v>
      </c>
      <c r="AI34" t="n">
        <v>5836</v>
      </c>
      <c r="AJ34" t="inlineStr">
        <is>
          <t>2334.4</t>
        </is>
      </c>
      <c r="AK34" t="inlineStr">
        <is>
          <t>3501.6</t>
        </is>
      </c>
      <c r="AL34" t="n">
        <v>0</v>
      </c>
      <c r="AM34" t="inlineStr">
        <is>
          <t>3501.6</t>
        </is>
      </c>
      <c r="AN34" t="n">
        <v>0</v>
      </c>
    </row>
    <row r="35">
      <c r="A35" t="n">
        <v>755296</v>
      </c>
      <c r="B35" t="inlineStr">
        <is>
          <t>Carrera*Perez,Karen</t>
        </is>
      </c>
      <c r="C35" t="inlineStr">
        <is>
          <t>TAX</t>
        </is>
      </c>
      <c r="D35" t="inlineStr">
        <is>
          <t>LIC-EJAD-17</t>
        </is>
      </c>
      <c r="E35" t="inlineStr">
        <is>
          <t>LI</t>
        </is>
      </c>
      <c r="F35" t="inlineStr">
        <is>
          <t>AS</t>
        </is>
      </c>
      <c r="G35" t="n">
        <v>100</v>
      </c>
      <c r="H35" t="n">
        <v>18692</v>
      </c>
      <c r="I35" t="n">
        <v>0</v>
      </c>
      <c r="J35" t="n">
        <v>0</v>
      </c>
      <c r="K35" t="n">
        <v>18692</v>
      </c>
      <c r="L35" t="inlineStr">
        <is>
          <t>9071.15</t>
        </is>
      </c>
      <c r="M35" t="inlineStr">
        <is>
          <t>9620.85</t>
        </is>
      </c>
      <c r="N35" s="18" t="n">
        <v>1448.5</v>
      </c>
      <c r="O35" t="n">
        <v>1</v>
      </c>
      <c r="P35" t="inlineStr">
        <is>
          <t>DETALLE</t>
        </is>
      </c>
      <c r="Q35" t="n">
        <v>3898</v>
      </c>
      <c r="R35" t="n">
        <v>1949</v>
      </c>
      <c r="S35" t="n">
        <v>1949</v>
      </c>
      <c r="T35" t="inlineStr">
        <is>
          <t>500.15</t>
        </is>
      </c>
      <c r="U35" t="inlineStr">
        <is>
          <t>1448.85</t>
        </is>
      </c>
      <c r="V35" t="inlineStr">
        <is>
          <t>25.66</t>
        </is>
      </c>
      <c r="W35" t="n">
        <v>3898</v>
      </c>
      <c r="X35" t="n">
        <v>1949</v>
      </c>
      <c r="Y35" t="n">
        <v>1949</v>
      </c>
      <c r="Z35" t="n">
        <v>0</v>
      </c>
      <c r="AA35" t="n">
        <v>1949</v>
      </c>
      <c r="AB35" t="n">
        <v>0</v>
      </c>
      <c r="AC35" t="n">
        <v>3898</v>
      </c>
      <c r="AD35" t="n">
        <v>1949</v>
      </c>
      <c r="AE35" t="n">
        <v>1949</v>
      </c>
      <c r="AF35" t="n">
        <v>0</v>
      </c>
      <c r="AG35" t="n">
        <v>1949</v>
      </c>
      <c r="AH35" t="n">
        <v>0</v>
      </c>
      <c r="AI35" t="n">
        <v>3898</v>
      </c>
      <c r="AJ35" t="n">
        <v>1949</v>
      </c>
      <c r="AK35" t="n">
        <v>1949</v>
      </c>
      <c r="AL35" t="n">
        <v>0</v>
      </c>
      <c r="AM35" t="n">
        <v>1949</v>
      </c>
      <c r="AN35" t="n">
        <v>0</v>
      </c>
    </row>
    <row r="36">
      <c r="A36" t="n">
        <v>746822</v>
      </c>
      <c r="B36" t="inlineStr">
        <is>
          <t>Herrera*Flores,Isabel</t>
        </is>
      </c>
      <c r="C36" t="inlineStr">
        <is>
          <t>TAX</t>
        </is>
      </c>
      <c r="D36" t="inlineStr">
        <is>
          <t>LIC-DSGD-18</t>
        </is>
      </c>
      <c r="E36" t="inlineStr">
        <is>
          <t>LI</t>
        </is>
      </c>
      <c r="F36" t="inlineStr">
        <is>
          <t>AS</t>
        </is>
      </c>
      <c r="G36" t="n">
        <v>100</v>
      </c>
      <c r="H36" t="n">
        <v>26444</v>
      </c>
      <c r="I36" t="n">
        <v>0</v>
      </c>
      <c r="J36" t="n">
        <v>0</v>
      </c>
      <c r="K36" t="n">
        <v>26444</v>
      </c>
      <c r="L36" t="inlineStr">
        <is>
          <t>11963.4</t>
        </is>
      </c>
      <c r="M36" t="inlineStr">
        <is>
          <t>14480.6</t>
        </is>
      </c>
      <c r="N36" s="18" t="n">
        <v>775.4</v>
      </c>
      <c r="O36" t="n">
        <v>2</v>
      </c>
      <c r="P36" t="inlineStr">
        <is>
          <t>DETALLE</t>
        </is>
      </c>
      <c r="Q36" t="n">
        <v>5836</v>
      </c>
      <c r="R36" t="inlineStr">
        <is>
          <t>2042.6</t>
        </is>
      </c>
      <c r="S36" t="inlineStr">
        <is>
          <t>3793.4</t>
        </is>
      </c>
      <c r="T36" t="n">
        <v>3793</v>
      </c>
      <c r="U36" t="inlineStr">
        <is>
          <t>.4</t>
        </is>
      </c>
      <c r="V36" t="inlineStr">
        <is>
          <t>99.98</t>
        </is>
      </c>
      <c r="W36" t="n">
        <v>5836</v>
      </c>
      <c r="X36" t="inlineStr">
        <is>
          <t>2042.6</t>
        </is>
      </c>
      <c r="Y36" t="inlineStr">
        <is>
          <t>3793.4</t>
        </is>
      </c>
      <c r="Z36" t="n">
        <v>0</v>
      </c>
      <c r="AA36" t="inlineStr">
        <is>
          <t>3793.4</t>
        </is>
      </c>
      <c r="AB36" t="n">
        <v>0</v>
      </c>
      <c r="AC36" t="n">
        <v>5836</v>
      </c>
      <c r="AD36" t="inlineStr">
        <is>
          <t>2042.6</t>
        </is>
      </c>
      <c r="AE36" t="inlineStr">
        <is>
          <t>3793.4</t>
        </is>
      </c>
      <c r="AF36" t="n">
        <v>0</v>
      </c>
      <c r="AG36" t="inlineStr">
        <is>
          <t>3793.4</t>
        </is>
      </c>
      <c r="AH36" t="n">
        <v>0</v>
      </c>
      <c r="AI36" t="n">
        <v>5836</v>
      </c>
      <c r="AJ36" t="inlineStr">
        <is>
          <t>2042.6</t>
        </is>
      </c>
      <c r="AK36" t="inlineStr">
        <is>
          <t>3793.4</t>
        </is>
      </c>
      <c r="AL36" t="n">
        <v>0</v>
      </c>
      <c r="AM36" t="inlineStr">
        <is>
          <t>3793.4</t>
        </is>
      </c>
      <c r="AN36" t="n">
        <v>0</v>
      </c>
    </row>
    <row r="37">
      <c r="A37" t="n">
        <v>743785</v>
      </c>
      <c r="B37" t="inlineStr">
        <is>
          <t>Zarco*Alvarez,Sofía</t>
        </is>
      </c>
      <c r="C37" t="inlineStr">
        <is>
          <t>TAX</t>
        </is>
      </c>
      <c r="D37" t="inlineStr">
        <is>
          <t>LIC-DINV-18</t>
        </is>
      </c>
      <c r="E37" t="inlineStr">
        <is>
          <t>LI</t>
        </is>
      </c>
      <c r="F37" t="inlineStr">
        <is>
          <t>AS</t>
        </is>
      </c>
      <c r="G37" t="n">
        <v>101</v>
      </c>
      <c r="H37" t="n">
        <v>26444</v>
      </c>
      <c r="I37" t="n">
        <v>0</v>
      </c>
      <c r="J37" t="n">
        <v>0</v>
      </c>
      <c r="K37" t="n">
        <v>26444</v>
      </c>
      <c r="L37" t="inlineStr">
        <is>
          <t>7586.4</t>
        </is>
      </c>
      <c r="M37" t="inlineStr">
        <is>
          <t>18857.6</t>
        </is>
      </c>
      <c r="N37" s="18" t="n">
        <v>775.4</v>
      </c>
      <c r="O37" t="n">
        <v>2</v>
      </c>
      <c r="P37" t="inlineStr">
        <is>
          <t>DETALLE</t>
        </is>
      </c>
      <c r="Q37" t="n">
        <v>5836</v>
      </c>
      <c r="R37" t="inlineStr">
        <is>
          <t>583.6</t>
        </is>
      </c>
      <c r="S37" t="inlineStr">
        <is>
          <t>5252.4</t>
        </is>
      </c>
      <c r="T37" t="n">
        <v>5252</v>
      </c>
      <c r="U37" t="inlineStr">
        <is>
          <t>.4</t>
        </is>
      </c>
      <c r="V37" t="inlineStr">
        <is>
          <t>99.99</t>
        </is>
      </c>
      <c r="W37" t="n">
        <v>5836</v>
      </c>
      <c r="X37" t="inlineStr">
        <is>
          <t>583.6</t>
        </is>
      </c>
      <c r="Y37" t="inlineStr">
        <is>
          <t>5252.4</t>
        </is>
      </c>
      <c r="Z37" t="n">
        <v>0</v>
      </c>
      <c r="AA37" t="inlineStr">
        <is>
          <t>5252.4</t>
        </is>
      </c>
      <c r="AB37" t="n">
        <v>0</v>
      </c>
      <c r="AC37" t="n">
        <v>5836</v>
      </c>
      <c r="AD37" t="inlineStr">
        <is>
          <t>583.6</t>
        </is>
      </c>
      <c r="AE37" t="inlineStr">
        <is>
          <t>5252.4</t>
        </is>
      </c>
      <c r="AF37" t="n">
        <v>0</v>
      </c>
      <c r="AG37" t="inlineStr">
        <is>
          <t>5252.4</t>
        </is>
      </c>
      <c r="AH37" t="n">
        <v>0</v>
      </c>
      <c r="AI37" t="n">
        <v>5836</v>
      </c>
      <c r="AJ37" t="inlineStr">
        <is>
          <t>583.6</t>
        </is>
      </c>
      <c r="AK37" t="inlineStr">
        <is>
          <t>5252.4</t>
        </is>
      </c>
      <c r="AL37" t="n">
        <v>0</v>
      </c>
      <c r="AM37" t="inlineStr">
        <is>
          <t>5252.4</t>
        </is>
      </c>
      <c r="AN37" t="n">
        <v>0</v>
      </c>
    </row>
    <row r="38">
      <c r="A38" t="n">
        <v>744055</v>
      </c>
      <c r="B38" t="inlineStr">
        <is>
          <t>Frausto*Rodriguez,Juan</t>
        </is>
      </c>
      <c r="C38" t="inlineStr">
        <is>
          <t>TAX</t>
        </is>
      </c>
      <c r="D38" t="inlineStr">
        <is>
          <t>LIC-DINV-18</t>
        </is>
      </c>
      <c r="E38" t="inlineStr">
        <is>
          <t>LI</t>
        </is>
      </c>
      <c r="F38" t="inlineStr">
        <is>
          <t>AS</t>
        </is>
      </c>
      <c r="G38" t="n">
        <v>100</v>
      </c>
      <c r="H38" t="n">
        <v>23674</v>
      </c>
      <c r="I38" t="n">
        <v>0</v>
      </c>
      <c r="J38" t="inlineStr">
        <is>
          <t>997.79</t>
        </is>
      </c>
      <c r="K38" t="inlineStr">
        <is>
          <t>22676.21</t>
        </is>
      </c>
      <c r="L38" t="inlineStr">
        <is>
          <t>22899.17</t>
        </is>
      </c>
      <c r="M38" t="n">
        <v>0</v>
      </c>
      <c r="N38" s="18" t="n">
        <v>0</v>
      </c>
      <c r="O38" t="n">
        <v>0</v>
      </c>
      <c r="P38" t="inlineStr">
        <is>
          <t>DETALLE</t>
        </is>
      </c>
      <c r="Q38" t="n">
        <v>5836</v>
      </c>
      <c r="R38" t="inlineStr">
        <is>
          <t>291.8</t>
        </is>
      </c>
      <c r="S38" t="inlineStr">
        <is>
          <t>5544.2</t>
        </is>
      </c>
      <c r="T38" t="inlineStr">
        <is>
          <t>5544.2</t>
        </is>
      </c>
      <c r="U38" t="n">
        <v>0</v>
      </c>
      <c r="V38" t="n">
        <v>100</v>
      </c>
      <c r="W38" t="n">
        <v>4669</v>
      </c>
      <c r="X38" t="inlineStr">
        <is>
          <t>233.45</t>
        </is>
      </c>
      <c r="Y38" t="inlineStr">
        <is>
          <t>4435.55</t>
        </is>
      </c>
      <c r="Z38" t="inlineStr">
        <is>
          <t>4435.55</t>
        </is>
      </c>
      <c r="AA38" t="n">
        <v>0</v>
      </c>
      <c r="AB38" t="n">
        <v>100</v>
      </c>
      <c r="AC38" t="n">
        <v>4669</v>
      </c>
      <c r="AD38" t="inlineStr">
        <is>
          <t>233.45</t>
        </is>
      </c>
      <c r="AE38" t="inlineStr">
        <is>
          <t>4435.55</t>
        </is>
      </c>
      <c r="AF38" t="inlineStr">
        <is>
          <t>4435.55</t>
        </is>
      </c>
      <c r="AG38" t="n">
        <v>0</v>
      </c>
      <c r="AH38" t="n">
        <v>100</v>
      </c>
      <c r="AI38" t="n">
        <v>4669</v>
      </c>
      <c r="AJ38" t="inlineStr">
        <is>
          <t>233.45</t>
        </is>
      </c>
      <c r="AK38" t="inlineStr">
        <is>
          <t>4435.55</t>
        </is>
      </c>
      <c r="AL38" t="inlineStr">
        <is>
          <t>4435.55</t>
        </is>
      </c>
      <c r="AM38" t="n">
        <v>0</v>
      </c>
      <c r="AN38" t="n">
        <v>100</v>
      </c>
    </row>
    <row r="39">
      <c r="A39" t="n">
        <v>747320</v>
      </c>
      <c r="B39" t="inlineStr">
        <is>
          <t>Zarazua*Ramirez,Alan</t>
        </is>
      </c>
      <c r="C39" t="inlineStr">
        <is>
          <t>TAX</t>
        </is>
      </c>
      <c r="D39" t="inlineStr">
        <is>
          <t>LIC-MEES-18</t>
        </is>
      </c>
      <c r="E39" t="inlineStr">
        <is>
          <t>LI</t>
        </is>
      </c>
      <c r="F39" t="inlineStr">
        <is>
          <t>AS</t>
        </is>
      </c>
      <c r="G39" t="n">
        <v>101</v>
      </c>
      <c r="H39" t="n">
        <v>23674</v>
      </c>
      <c r="I39" t="n">
        <v>0</v>
      </c>
      <c r="J39" t="n">
        <v>0</v>
      </c>
      <c r="K39" t="n">
        <v>23674</v>
      </c>
      <c r="L39" t="inlineStr">
        <is>
          <t>6916.7</t>
        </is>
      </c>
      <c r="M39" t="inlineStr">
        <is>
          <t>16757.3</t>
        </is>
      </c>
      <c r="N39" s="18" t="n">
        <v>775.4</v>
      </c>
      <c r="O39" t="n">
        <v>2</v>
      </c>
      <c r="P39" t="inlineStr">
        <is>
          <t>DETALLE</t>
        </is>
      </c>
      <c r="Q39" t="n">
        <v>5836</v>
      </c>
      <c r="R39" t="inlineStr">
        <is>
          <t>583.6</t>
        </is>
      </c>
      <c r="S39" t="inlineStr">
        <is>
          <t>5252.4</t>
        </is>
      </c>
      <c r="T39" t="n">
        <v>5252</v>
      </c>
      <c r="U39" t="inlineStr">
        <is>
          <t>.4</t>
        </is>
      </c>
      <c r="V39" t="inlineStr">
        <is>
          <t>99.99</t>
        </is>
      </c>
      <c r="W39" t="n">
        <v>4669</v>
      </c>
      <c r="X39" t="inlineStr">
        <is>
          <t>116.7</t>
        </is>
      </c>
      <c r="Y39" t="inlineStr">
        <is>
          <t>4552.3</t>
        </is>
      </c>
      <c r="Z39" t="n">
        <v>0</v>
      </c>
      <c r="AA39" t="inlineStr">
        <is>
          <t>4552.3</t>
        </is>
      </c>
      <c r="AB39" t="n">
        <v>0</v>
      </c>
      <c r="AC39" t="n">
        <v>4669</v>
      </c>
      <c r="AD39" t="inlineStr">
        <is>
          <t>116.7</t>
        </is>
      </c>
      <c r="AE39" t="inlineStr">
        <is>
          <t>4552.3</t>
        </is>
      </c>
      <c r="AF39" t="n">
        <v>0</v>
      </c>
      <c r="AG39" t="inlineStr">
        <is>
          <t>4552.3</t>
        </is>
      </c>
      <c r="AH39" t="n">
        <v>0</v>
      </c>
      <c r="AI39" t="n">
        <v>4669</v>
      </c>
      <c r="AJ39" t="inlineStr">
        <is>
          <t>116.7</t>
        </is>
      </c>
      <c r="AK39" t="inlineStr">
        <is>
          <t>4552.3</t>
        </is>
      </c>
      <c r="AL39" t="n">
        <v>0</v>
      </c>
      <c r="AM39" t="inlineStr">
        <is>
          <t>4552.3</t>
        </is>
      </c>
      <c r="AN39" t="n">
        <v>0</v>
      </c>
    </row>
    <row r="40">
      <c r="A40" t="n">
        <v>752671</v>
      </c>
      <c r="B40" t="inlineStr">
        <is>
          <t>Juarez*Alvarez,Carlos</t>
        </is>
      </c>
      <c r="C40" t="inlineStr">
        <is>
          <t>TAX</t>
        </is>
      </c>
      <c r="D40" t="inlineStr">
        <is>
          <t>LIC-DSGD-18</t>
        </is>
      </c>
      <c r="E40" t="inlineStr">
        <is>
          <t>LI</t>
        </is>
      </c>
      <c r="F40" t="inlineStr">
        <is>
          <t>AS</t>
        </is>
      </c>
      <c r="G40" t="n">
        <v>405</v>
      </c>
      <c r="H40" t="n">
        <v>26444</v>
      </c>
      <c r="I40" t="n">
        <v>0</v>
      </c>
      <c r="J40" t="n">
        <v>0</v>
      </c>
      <c r="K40" t="n">
        <v>26444</v>
      </c>
      <c r="L40" t="inlineStr">
        <is>
          <t>6920.5</t>
        </is>
      </c>
      <c r="M40" t="inlineStr">
        <is>
          <t>19523.5</t>
        </is>
      </c>
      <c r="N40" s="18" t="n">
        <v>3193</v>
      </c>
      <c r="O40" t="n">
        <v>2</v>
      </c>
      <c r="P40" t="inlineStr">
        <is>
          <t>DETALLE</t>
        </is>
      </c>
      <c r="Q40" t="n">
        <v>5836</v>
      </c>
      <c r="R40" t="n">
        <v>2918</v>
      </c>
      <c r="S40" t="n">
        <v>2918</v>
      </c>
      <c r="T40" t="n">
        <v>500</v>
      </c>
      <c r="U40" t="n">
        <v>2418</v>
      </c>
      <c r="V40" t="inlineStr">
        <is>
          <t>17.13</t>
        </is>
      </c>
      <c r="W40" t="n">
        <v>5836</v>
      </c>
      <c r="X40" t="inlineStr">
        <is>
          <t>1167.5</t>
        </is>
      </c>
      <c r="Y40" t="inlineStr">
        <is>
          <t>4668.5</t>
        </is>
      </c>
      <c r="Z40" t="n">
        <v>0</v>
      </c>
      <c r="AA40" t="inlineStr">
        <is>
          <t>4668.5</t>
        </is>
      </c>
      <c r="AB40" t="n">
        <v>0</v>
      </c>
      <c r="AC40" t="n">
        <v>5836</v>
      </c>
      <c r="AD40" t="inlineStr">
        <is>
          <t>1167.5</t>
        </is>
      </c>
      <c r="AE40" t="inlineStr">
        <is>
          <t>4668.5</t>
        </is>
      </c>
      <c r="AF40" t="n">
        <v>0</v>
      </c>
      <c r="AG40" t="inlineStr">
        <is>
          <t>4668.5</t>
        </is>
      </c>
      <c r="AH40" t="n">
        <v>0</v>
      </c>
      <c r="AI40" t="n">
        <v>5836</v>
      </c>
      <c r="AJ40" t="inlineStr">
        <is>
          <t>1167.5</t>
        </is>
      </c>
      <c r="AK40" t="inlineStr">
        <is>
          <t>4668.5</t>
        </is>
      </c>
      <c r="AL40" t="n">
        <v>0</v>
      </c>
      <c r="AM40" t="inlineStr">
        <is>
          <t>4668.5</t>
        </is>
      </c>
      <c r="AN40" t="n">
        <v>0</v>
      </c>
    </row>
    <row r="41">
      <c r="A41" t="n">
        <v>757885</v>
      </c>
      <c r="B41" t="inlineStr">
        <is>
          <t>Molina*Romero,Jimena</t>
        </is>
      </c>
      <c r="C41" t="inlineStr">
        <is>
          <t>TAX</t>
        </is>
      </c>
      <c r="D41" t="inlineStr">
        <is>
          <t>LIC-DERE-18</t>
        </is>
      </c>
      <c r="E41" t="inlineStr">
        <is>
          <t>LI</t>
        </is>
      </c>
      <c r="F41" t="inlineStr">
        <is>
          <t>AS</t>
        </is>
      </c>
      <c r="G41" t="n">
        <v>101</v>
      </c>
      <c r="H41" t="n">
        <v>27175</v>
      </c>
      <c r="I41" t="n">
        <v>0</v>
      </c>
      <c r="J41" t="inlineStr">
        <is>
          <t>900.72</t>
        </is>
      </c>
      <c r="K41" t="inlineStr">
        <is>
          <t>26274.28</t>
        </is>
      </c>
      <c r="L41" t="inlineStr">
        <is>
          <t>22429.4</t>
        </is>
      </c>
      <c r="M41" t="n">
        <v>4267</v>
      </c>
      <c r="N41" s="18" t="n">
        <v>775</v>
      </c>
      <c r="O41" t="n">
        <v>1</v>
      </c>
      <c r="P41" t="inlineStr">
        <is>
          <t>DETALLE</t>
        </is>
      </c>
      <c r="Q41" t="n">
        <v>5836</v>
      </c>
      <c r="R41" t="inlineStr">
        <is>
          <t>583.6</t>
        </is>
      </c>
      <c r="S41" t="inlineStr">
        <is>
          <t>5252.4</t>
        </is>
      </c>
      <c r="T41" t="inlineStr">
        <is>
          <t>5252.4</t>
        </is>
      </c>
      <c r="U41" t="n">
        <v>0</v>
      </c>
      <c r="V41" t="n">
        <v>100</v>
      </c>
      <c r="W41" t="n">
        <v>5836</v>
      </c>
      <c r="X41" t="inlineStr">
        <is>
          <t>583.6</t>
        </is>
      </c>
      <c r="Y41" t="inlineStr">
        <is>
          <t>5252.4</t>
        </is>
      </c>
      <c r="Z41" t="inlineStr">
        <is>
          <t>5252.4</t>
        </is>
      </c>
      <c r="AA41" t="n">
        <v>0</v>
      </c>
      <c r="AB41" t="n">
        <v>100</v>
      </c>
      <c r="AC41" t="n">
        <v>5836</v>
      </c>
      <c r="AD41" t="inlineStr">
        <is>
          <t>583.6</t>
        </is>
      </c>
      <c r="AE41" t="inlineStr">
        <is>
          <t>5252.4</t>
        </is>
      </c>
      <c r="AF41" t="inlineStr">
        <is>
          <t>5252.4</t>
        </is>
      </c>
      <c r="AG41" t="n">
        <v>0</v>
      </c>
      <c r="AH41" t="n">
        <v>100</v>
      </c>
      <c r="AI41" t="n">
        <v>5836</v>
      </c>
      <c r="AJ41" t="inlineStr">
        <is>
          <t>583.6</t>
        </is>
      </c>
      <c r="AK41" t="inlineStr">
        <is>
          <t>5252.4</t>
        </is>
      </c>
      <c r="AL41" t="inlineStr">
        <is>
          <t>4085.4</t>
        </is>
      </c>
      <c r="AM41" t="n">
        <v>1167</v>
      </c>
      <c r="AN41" t="inlineStr">
        <is>
          <t>77.78</t>
        </is>
      </c>
    </row>
    <row r="42">
      <c r="A42" t="n">
        <v>756208</v>
      </c>
      <c r="B42" t="inlineStr">
        <is>
          <t>Martinez*Dominguez,Miguel</t>
        </is>
      </c>
      <c r="C42" t="inlineStr">
        <is>
          <t>TAX</t>
        </is>
      </c>
      <c r="D42" t="inlineStr">
        <is>
          <t>LIC-EJDE-17</t>
        </is>
      </c>
      <c r="E42" t="inlineStr">
        <is>
          <t>LI</t>
        </is>
      </c>
      <c r="F42" t="inlineStr">
        <is>
          <t>AS</t>
        </is>
      </c>
      <c r="G42" t="n">
        <v>100</v>
      </c>
      <c r="H42" t="n">
        <v>19363</v>
      </c>
      <c r="I42" t="n">
        <v>0</v>
      </c>
      <c r="J42" t="n">
        <v>0</v>
      </c>
      <c r="K42" t="n">
        <v>19363</v>
      </c>
      <c r="L42" t="n">
        <v>10416</v>
      </c>
      <c r="M42" t="n">
        <v>8947</v>
      </c>
      <c r="N42" s="18" t="n">
        <v>775</v>
      </c>
      <c r="O42" t="n">
        <v>1</v>
      </c>
      <c r="P42" t="inlineStr">
        <is>
          <t>DETALLE</t>
        </is>
      </c>
      <c r="Q42" t="n">
        <v>3898</v>
      </c>
      <c r="R42" t="n">
        <v>1949</v>
      </c>
      <c r="S42" t="n">
        <v>1949</v>
      </c>
      <c r="T42" t="n">
        <v>1949</v>
      </c>
      <c r="U42" t="n">
        <v>0</v>
      </c>
      <c r="V42" t="n">
        <v>100</v>
      </c>
      <c r="W42" t="n">
        <v>3898</v>
      </c>
      <c r="X42" t="n">
        <v>1949</v>
      </c>
      <c r="Y42" t="n">
        <v>1949</v>
      </c>
      <c r="Z42" t="n">
        <v>0</v>
      </c>
      <c r="AA42" t="n">
        <v>1949</v>
      </c>
      <c r="AB42" t="n">
        <v>0</v>
      </c>
      <c r="AC42" t="n">
        <v>3898</v>
      </c>
      <c r="AD42" t="n">
        <v>1949</v>
      </c>
      <c r="AE42" t="n">
        <v>1949</v>
      </c>
      <c r="AF42" t="n">
        <v>0</v>
      </c>
      <c r="AG42" t="n">
        <v>1949</v>
      </c>
      <c r="AH42" t="n">
        <v>0</v>
      </c>
      <c r="AI42" t="n">
        <v>3898</v>
      </c>
      <c r="AJ42" t="n">
        <v>1949</v>
      </c>
      <c r="AK42" t="n">
        <v>1949</v>
      </c>
      <c r="AL42" t="n">
        <v>0</v>
      </c>
      <c r="AM42" t="n">
        <v>1949</v>
      </c>
      <c r="AN42" t="n">
        <v>0</v>
      </c>
    </row>
    <row r="43">
      <c r="A43" t="n">
        <v>749503</v>
      </c>
      <c r="B43" t="inlineStr">
        <is>
          <t>Jimenez*Ramirez,Victor</t>
        </is>
      </c>
      <c r="C43" t="inlineStr">
        <is>
          <t>TAX</t>
        </is>
      </c>
      <c r="D43" t="inlineStr">
        <is>
          <t>LIC-EJAD-17</t>
        </is>
      </c>
      <c r="E43" t="inlineStr">
        <is>
          <t>LI</t>
        </is>
      </c>
      <c r="F43" t="inlineStr">
        <is>
          <t>AS</t>
        </is>
      </c>
      <c r="G43" t="n">
        <v>101</v>
      </c>
      <c r="H43" t="n">
        <v>17952</v>
      </c>
      <c r="I43" t="n">
        <v>0</v>
      </c>
      <c r="J43" t="n">
        <v>0</v>
      </c>
      <c r="K43" t="n">
        <v>17952</v>
      </c>
      <c r="L43" t="inlineStr">
        <is>
          <t>8827.4</t>
        </is>
      </c>
      <c r="M43" t="inlineStr">
        <is>
          <t>9124.6</t>
        </is>
      </c>
      <c r="N43" s="18" t="n">
        <v>775</v>
      </c>
      <c r="O43" t="n">
        <v>1</v>
      </c>
      <c r="P43" t="inlineStr">
        <is>
          <t>DETALLE</t>
        </is>
      </c>
      <c r="Q43" t="n">
        <v>3713</v>
      </c>
      <c r="R43" t="inlineStr">
        <is>
          <t>1670.85</t>
        </is>
      </c>
      <c r="S43" t="inlineStr">
        <is>
          <t>2042.15</t>
        </is>
      </c>
      <c r="T43" t="inlineStr">
        <is>
          <t>2042.15</t>
        </is>
      </c>
      <c r="U43" t="n">
        <v>0</v>
      </c>
      <c r="V43" t="n">
        <v>100</v>
      </c>
      <c r="W43" t="n">
        <v>3713</v>
      </c>
      <c r="X43" t="inlineStr">
        <is>
          <t>1670.85</t>
        </is>
      </c>
      <c r="Y43" t="inlineStr">
        <is>
          <t>2042.15</t>
        </is>
      </c>
      <c r="Z43" t="inlineStr">
        <is>
          <t>101.85</t>
        </is>
      </c>
      <c r="AA43" t="inlineStr">
        <is>
          <t>1940.3</t>
        </is>
      </c>
      <c r="AB43" s="10" t="n">
        <v>4987</v>
      </c>
      <c r="AC43" t="n">
        <v>3713</v>
      </c>
      <c r="AD43" t="inlineStr">
        <is>
          <t>1670.85</t>
        </is>
      </c>
      <c r="AE43" t="inlineStr">
        <is>
          <t>2042.15</t>
        </is>
      </c>
      <c r="AF43" t="n">
        <v>0</v>
      </c>
      <c r="AG43" t="inlineStr">
        <is>
          <t>2042.15</t>
        </is>
      </c>
      <c r="AH43" t="n">
        <v>0</v>
      </c>
      <c r="AI43" t="n">
        <v>3713</v>
      </c>
      <c r="AJ43" t="inlineStr">
        <is>
          <t>1670.85</t>
        </is>
      </c>
      <c r="AK43" t="inlineStr">
        <is>
          <t>2042.15</t>
        </is>
      </c>
      <c r="AL43" t="n">
        <v>0</v>
      </c>
      <c r="AM43" t="inlineStr">
        <is>
          <t>2042.15</t>
        </is>
      </c>
      <c r="AN43" t="n">
        <v>0</v>
      </c>
    </row>
    <row r="44">
      <c r="A44" t="n">
        <v>746289</v>
      </c>
      <c r="B44" t="inlineStr">
        <is>
          <t>Díaz*Méndez,Axel</t>
        </is>
      </c>
      <c r="C44" t="inlineStr">
        <is>
          <t>TAX</t>
        </is>
      </c>
      <c r="D44" t="inlineStr">
        <is>
          <t>LIC-MEES-18</t>
        </is>
      </c>
      <c r="E44" t="inlineStr">
        <is>
          <t>LI</t>
        </is>
      </c>
      <c r="F44" t="inlineStr">
        <is>
          <t>AS</t>
        </is>
      </c>
      <c r="G44" t="n">
        <v>101</v>
      </c>
      <c r="H44" t="n">
        <v>26444</v>
      </c>
      <c r="I44" t="n">
        <v>0</v>
      </c>
      <c r="J44" t="n">
        <v>0</v>
      </c>
      <c r="K44" t="n">
        <v>26444</v>
      </c>
      <c r="L44" t="inlineStr">
        <is>
          <t>7586.4</t>
        </is>
      </c>
      <c r="M44" t="inlineStr">
        <is>
          <t>18857.6</t>
        </is>
      </c>
      <c r="N44" s="18" t="n">
        <v>775.4</v>
      </c>
      <c r="O44" t="n">
        <v>2</v>
      </c>
      <c r="P44" t="inlineStr">
        <is>
          <t>DETALLE</t>
        </is>
      </c>
      <c r="Q44" t="n">
        <v>5836</v>
      </c>
      <c r="R44" t="inlineStr">
        <is>
          <t>583.6</t>
        </is>
      </c>
      <c r="S44" t="inlineStr">
        <is>
          <t>5252.4</t>
        </is>
      </c>
      <c r="T44" t="n">
        <v>5252</v>
      </c>
      <c r="U44" t="inlineStr">
        <is>
          <t>.4</t>
        </is>
      </c>
      <c r="V44" t="inlineStr">
        <is>
          <t>99.99</t>
        </is>
      </c>
      <c r="W44" t="n">
        <v>5836</v>
      </c>
      <c r="X44" t="inlineStr">
        <is>
          <t>583.6</t>
        </is>
      </c>
      <c r="Y44" t="inlineStr">
        <is>
          <t>5252.4</t>
        </is>
      </c>
      <c r="Z44" t="n">
        <v>0</v>
      </c>
      <c r="AA44" t="inlineStr">
        <is>
          <t>5252.4</t>
        </is>
      </c>
      <c r="AB44" t="n">
        <v>0</v>
      </c>
      <c r="AC44" t="n">
        <v>5836</v>
      </c>
      <c r="AD44" t="inlineStr">
        <is>
          <t>583.6</t>
        </is>
      </c>
      <c r="AE44" t="inlineStr">
        <is>
          <t>5252.4</t>
        </is>
      </c>
      <c r="AF44" t="n">
        <v>0</v>
      </c>
      <c r="AG44" t="inlineStr">
        <is>
          <t>5252.4</t>
        </is>
      </c>
      <c r="AH44" t="n">
        <v>0</v>
      </c>
      <c r="AI44" t="n">
        <v>5836</v>
      </c>
      <c r="AJ44" t="inlineStr">
        <is>
          <t>583.6</t>
        </is>
      </c>
      <c r="AK44" t="inlineStr">
        <is>
          <t>5252.4</t>
        </is>
      </c>
      <c r="AL44" t="n">
        <v>0</v>
      </c>
      <c r="AM44" t="inlineStr">
        <is>
          <t>5252.4</t>
        </is>
      </c>
      <c r="AN44" t="n">
        <v>0</v>
      </c>
    </row>
    <row r="45">
      <c r="A45" t="n">
        <v>294081</v>
      </c>
      <c r="B45" t="inlineStr">
        <is>
          <t>Baena*Ortigoza,Kenya</t>
        </is>
      </c>
      <c r="C45" t="inlineStr">
        <is>
          <t>TAX</t>
        </is>
      </c>
      <c r="D45" t="inlineStr">
        <is>
          <t>LIC-DERE-18</t>
        </is>
      </c>
      <c r="E45" t="inlineStr">
        <is>
          <t>LI</t>
        </is>
      </c>
      <c r="F45" t="inlineStr">
        <is>
          <t>AS</t>
        </is>
      </c>
      <c r="G45" t="n">
        <v>101</v>
      </c>
      <c r="H45" t="n">
        <v>25741</v>
      </c>
      <c r="I45" t="n">
        <v>0</v>
      </c>
      <c r="J45" t="n">
        <v>0</v>
      </c>
      <c r="K45" t="n">
        <v>25741</v>
      </c>
      <c r="L45" t="inlineStr">
        <is>
          <t>7274.4</t>
        </is>
      </c>
      <c r="M45" t="inlineStr">
        <is>
          <t>18466.6</t>
        </is>
      </c>
      <c r="N45" s="18" t="n">
        <v>0.4</v>
      </c>
      <c r="O45" t="n">
        <v>1</v>
      </c>
      <c r="P45" t="inlineStr">
        <is>
          <t>DETALLE</t>
        </is>
      </c>
      <c r="Q45" t="n">
        <v>5596</v>
      </c>
      <c r="R45" t="inlineStr">
        <is>
          <t>559.6</t>
        </is>
      </c>
      <c r="S45" t="inlineStr">
        <is>
          <t>5036.4</t>
        </is>
      </c>
      <c r="T45" t="n">
        <v>5036</v>
      </c>
      <c r="U45" t="inlineStr">
        <is>
          <t>.4</t>
        </is>
      </c>
      <c r="V45" t="inlineStr">
        <is>
          <t>99.99</t>
        </is>
      </c>
      <c r="W45" t="n">
        <v>6715</v>
      </c>
      <c r="X45" t="inlineStr">
        <is>
          <t>559.6</t>
        </is>
      </c>
      <c r="Y45" t="inlineStr">
        <is>
          <t>6155.4</t>
        </is>
      </c>
      <c r="Z45" t="n">
        <v>0</v>
      </c>
      <c r="AA45" t="inlineStr">
        <is>
          <t>6155.4</t>
        </is>
      </c>
      <c r="AB45" t="n">
        <v>0</v>
      </c>
      <c r="AC45" t="n">
        <v>6715</v>
      </c>
      <c r="AD45" t="inlineStr">
        <is>
          <t>559.6</t>
        </is>
      </c>
      <c r="AE45" t="inlineStr">
        <is>
          <t>6155.4</t>
        </is>
      </c>
      <c r="AF45" t="n">
        <v>0</v>
      </c>
      <c r="AG45" t="inlineStr">
        <is>
          <t>6155.4</t>
        </is>
      </c>
      <c r="AH45" t="n">
        <v>0</v>
      </c>
      <c r="AI45" t="n">
        <v>6715</v>
      </c>
      <c r="AJ45" t="inlineStr">
        <is>
          <t>559.6</t>
        </is>
      </c>
      <c r="AK45" t="inlineStr">
        <is>
          <t>6155.4</t>
        </is>
      </c>
      <c r="AL45" t="n">
        <v>0</v>
      </c>
      <c r="AM45" t="inlineStr">
        <is>
          <t>6155.4</t>
        </is>
      </c>
      <c r="AN45" t="n">
        <v>0</v>
      </c>
    </row>
    <row r="46">
      <c r="A46" t="n">
        <v>711831</v>
      </c>
      <c r="B46" t="inlineStr">
        <is>
          <t>Solano*Ramírez,Gustavo</t>
        </is>
      </c>
      <c r="C46" t="inlineStr">
        <is>
          <t>TAX</t>
        </is>
      </c>
      <c r="D46" t="inlineStr">
        <is>
          <t>LIC-DERE-18</t>
        </is>
      </c>
      <c r="E46" t="inlineStr">
        <is>
          <t>LI</t>
        </is>
      </c>
      <c r="F46" t="inlineStr">
        <is>
          <t>AS</t>
        </is>
      </c>
      <c r="G46" t="n">
        <v>101</v>
      </c>
      <c r="H46" t="n">
        <v>23471</v>
      </c>
      <c r="I46" t="n">
        <v>0</v>
      </c>
      <c r="J46" t="n">
        <v>0</v>
      </c>
      <c r="K46" t="n">
        <v>23471</v>
      </c>
      <c r="L46" t="inlineStr">
        <is>
          <t>2961.4</t>
        </is>
      </c>
      <c r="M46" t="inlineStr">
        <is>
          <t>20509.6</t>
        </is>
      </c>
      <c r="N46" s="18" t="n">
        <v>4752.4</v>
      </c>
      <c r="O46" t="n">
        <v>1</v>
      </c>
      <c r="P46" t="inlineStr">
        <is>
          <t>DETALLE</t>
        </is>
      </c>
      <c r="Q46" t="n">
        <v>5836</v>
      </c>
      <c r="R46" t="inlineStr">
        <is>
          <t>583.6</t>
        </is>
      </c>
      <c r="S46" t="inlineStr">
        <is>
          <t>5252.4</t>
        </is>
      </c>
      <c r="T46" t="n">
        <v>500</v>
      </c>
      <c r="U46" t="inlineStr">
        <is>
          <t>4752.4</t>
        </is>
      </c>
      <c r="V46" s="10" t="n">
        <v>9519</v>
      </c>
      <c r="W46" t="n">
        <v>5836</v>
      </c>
      <c r="X46" t="inlineStr">
        <is>
          <t>583.6</t>
        </is>
      </c>
      <c r="Y46" t="inlineStr">
        <is>
          <t>5252.4</t>
        </is>
      </c>
      <c r="Z46" t="n">
        <v>0</v>
      </c>
      <c r="AA46" t="inlineStr">
        <is>
          <t>5252.4</t>
        </is>
      </c>
      <c r="AB46" t="n">
        <v>0</v>
      </c>
      <c r="AC46" t="n">
        <v>5836</v>
      </c>
      <c r="AD46" t="inlineStr">
        <is>
          <t>583.6</t>
        </is>
      </c>
      <c r="AE46" t="inlineStr">
        <is>
          <t>5252.4</t>
        </is>
      </c>
      <c r="AF46" t="n">
        <v>0</v>
      </c>
      <c r="AG46" t="inlineStr">
        <is>
          <t>5252.4</t>
        </is>
      </c>
      <c r="AH46" t="n">
        <v>0</v>
      </c>
      <c r="AI46" t="n">
        <v>5836</v>
      </c>
      <c r="AJ46" t="inlineStr">
        <is>
          <t>583.6</t>
        </is>
      </c>
      <c r="AK46" t="inlineStr">
        <is>
          <t>5252.4</t>
        </is>
      </c>
      <c r="AL46" t="n">
        <v>0</v>
      </c>
      <c r="AM46" t="inlineStr">
        <is>
          <t>5252.4</t>
        </is>
      </c>
      <c r="AN46" t="n">
        <v>0</v>
      </c>
    </row>
    <row r="47">
      <c r="A47" t="n">
        <v>749611</v>
      </c>
      <c r="B47" t="inlineStr">
        <is>
          <t>Martinez*Moto,Livia</t>
        </is>
      </c>
      <c r="C47" t="inlineStr">
        <is>
          <t>TAX</t>
        </is>
      </c>
      <c r="D47" t="inlineStr">
        <is>
          <t>LIC-DSGD-18</t>
        </is>
      </c>
      <c r="E47" t="inlineStr">
        <is>
          <t>LI</t>
        </is>
      </c>
      <c r="F47" t="inlineStr">
        <is>
          <t>AS</t>
        </is>
      </c>
      <c r="G47" t="n">
        <v>101</v>
      </c>
      <c r="H47" t="n">
        <v>26865</v>
      </c>
      <c r="I47" t="n">
        <v>0</v>
      </c>
      <c r="J47" t="n">
        <v>0</v>
      </c>
      <c r="K47" t="n">
        <v>26865</v>
      </c>
      <c r="L47" t="n">
        <v>14872</v>
      </c>
      <c r="M47" t="n">
        <v>11993</v>
      </c>
      <c r="N47" s="18" t="n">
        <v>914</v>
      </c>
      <c r="O47" t="n">
        <v>2</v>
      </c>
      <c r="P47" t="inlineStr">
        <is>
          <t>DETALLE</t>
        </is>
      </c>
      <c r="Q47" t="n">
        <v>5836</v>
      </c>
      <c r="R47" t="n">
        <v>2918</v>
      </c>
      <c r="S47" t="n">
        <v>2918</v>
      </c>
      <c r="T47" t="n">
        <v>2779</v>
      </c>
      <c r="U47" t="n">
        <v>139</v>
      </c>
      <c r="V47" t="inlineStr">
        <is>
          <t>95.23</t>
        </is>
      </c>
      <c r="W47" t="n">
        <v>5836</v>
      </c>
      <c r="X47" t="n">
        <v>2918</v>
      </c>
      <c r="Y47" t="n">
        <v>2918</v>
      </c>
      <c r="Z47" t="n">
        <v>0</v>
      </c>
      <c r="AA47" t="n">
        <v>2918</v>
      </c>
      <c r="AB47" t="n">
        <v>0</v>
      </c>
      <c r="AC47" t="n">
        <v>5836</v>
      </c>
      <c r="AD47" t="n">
        <v>2918</v>
      </c>
      <c r="AE47" t="n">
        <v>2918</v>
      </c>
      <c r="AF47" t="n">
        <v>0</v>
      </c>
      <c r="AG47" t="n">
        <v>2918</v>
      </c>
      <c r="AH47" t="n">
        <v>0</v>
      </c>
      <c r="AI47" t="n">
        <v>5836</v>
      </c>
      <c r="AJ47" t="n">
        <v>2918</v>
      </c>
      <c r="AK47" t="n">
        <v>2918</v>
      </c>
      <c r="AL47" t="n">
        <v>0</v>
      </c>
      <c r="AM47" t="n">
        <v>2918</v>
      </c>
      <c r="AN47" t="n">
        <v>0</v>
      </c>
    </row>
    <row r="48">
      <c r="A48" t="n">
        <v>743566</v>
      </c>
      <c r="B48" t="inlineStr">
        <is>
          <t>Rangel*Rumbo,Maria</t>
        </is>
      </c>
      <c r="C48" t="inlineStr">
        <is>
          <t>TAX</t>
        </is>
      </c>
      <c r="D48" t="inlineStr">
        <is>
          <t>LIC-DSGD-18</t>
        </is>
      </c>
      <c r="E48" t="inlineStr">
        <is>
          <t>LI</t>
        </is>
      </c>
      <c r="F48" t="inlineStr">
        <is>
          <t>AS</t>
        </is>
      </c>
      <c r="G48" t="n">
        <v>101</v>
      </c>
      <c r="H48" t="n">
        <v>27175</v>
      </c>
      <c r="I48" t="n">
        <v>0</v>
      </c>
      <c r="J48" t="n">
        <v>0</v>
      </c>
      <c r="K48" t="n">
        <v>27175</v>
      </c>
      <c r="L48" t="inlineStr">
        <is>
          <t>8317.4</t>
        </is>
      </c>
      <c r="M48" t="inlineStr">
        <is>
          <t>18857.6</t>
        </is>
      </c>
      <c r="N48" s="18" t="n">
        <v>775.4</v>
      </c>
      <c r="O48" t="n">
        <v>2</v>
      </c>
      <c r="P48" t="inlineStr">
        <is>
          <t>DETALLE</t>
        </is>
      </c>
      <c r="Q48" t="n">
        <v>5836</v>
      </c>
      <c r="R48" t="inlineStr">
        <is>
          <t>583.6</t>
        </is>
      </c>
      <c r="S48" t="inlineStr">
        <is>
          <t>5252.4</t>
        </is>
      </c>
      <c r="T48" t="n">
        <v>5252</v>
      </c>
      <c r="U48" t="inlineStr">
        <is>
          <t>.4</t>
        </is>
      </c>
      <c r="V48" t="inlineStr">
        <is>
          <t>99.99</t>
        </is>
      </c>
      <c r="W48" t="n">
        <v>5836</v>
      </c>
      <c r="X48" t="inlineStr">
        <is>
          <t>583.6</t>
        </is>
      </c>
      <c r="Y48" t="inlineStr">
        <is>
          <t>5252.4</t>
        </is>
      </c>
      <c r="Z48" t="n">
        <v>0</v>
      </c>
      <c r="AA48" t="inlineStr">
        <is>
          <t>5252.4</t>
        </is>
      </c>
      <c r="AB48" t="n">
        <v>0</v>
      </c>
      <c r="AC48" t="n">
        <v>5836</v>
      </c>
      <c r="AD48" t="inlineStr">
        <is>
          <t>583.6</t>
        </is>
      </c>
      <c r="AE48" t="inlineStr">
        <is>
          <t>5252.4</t>
        </is>
      </c>
      <c r="AF48" t="n">
        <v>0</v>
      </c>
      <c r="AG48" t="inlineStr">
        <is>
          <t>5252.4</t>
        </is>
      </c>
      <c r="AH48" t="n">
        <v>0</v>
      </c>
      <c r="AI48" t="n">
        <v>5836</v>
      </c>
      <c r="AJ48" t="inlineStr">
        <is>
          <t>583.6</t>
        </is>
      </c>
      <c r="AK48" t="inlineStr">
        <is>
          <t>5252.4</t>
        </is>
      </c>
      <c r="AL48" t="n">
        <v>0</v>
      </c>
      <c r="AM48" t="inlineStr">
        <is>
          <t>5252.4</t>
        </is>
      </c>
      <c r="AN48" t="n">
        <v>0</v>
      </c>
    </row>
    <row r="49">
      <c r="A49" t="n">
        <v>756968</v>
      </c>
      <c r="B49" t="inlineStr">
        <is>
          <t>Guerrero*Fernandez,Marisol</t>
        </is>
      </c>
      <c r="C49" t="inlineStr">
        <is>
          <t>TAX</t>
        </is>
      </c>
      <c r="D49" t="inlineStr">
        <is>
          <t>LIC-EJAD-17</t>
        </is>
      </c>
      <c r="E49" t="inlineStr">
        <is>
          <t>LI</t>
        </is>
      </c>
      <c r="F49" t="inlineStr">
        <is>
          <t>AS</t>
        </is>
      </c>
      <c r="G49" t="n">
        <v>100</v>
      </c>
      <c r="H49" t="n">
        <v>18683</v>
      </c>
      <c r="I49" t="n">
        <v>0</v>
      </c>
      <c r="J49" t="n">
        <v>0</v>
      </c>
      <c r="K49" t="n">
        <v>18683</v>
      </c>
      <c r="L49" t="inlineStr">
        <is>
          <t>12296.4</t>
        </is>
      </c>
      <c r="M49" t="inlineStr">
        <is>
          <t>6441.7</t>
        </is>
      </c>
      <c r="N49" s="18" t="n">
        <v>775</v>
      </c>
      <c r="O49" t="n">
        <v>1</v>
      </c>
      <c r="P49" t="inlineStr">
        <is>
          <t>DETALLE</t>
        </is>
      </c>
      <c r="Q49" t="n">
        <v>3713</v>
      </c>
      <c r="R49" t="inlineStr">
        <is>
          <t>2599.1</t>
        </is>
      </c>
      <c r="S49" t="inlineStr">
        <is>
          <t>1113.9</t>
        </is>
      </c>
      <c r="T49" t="inlineStr">
        <is>
          <t>1113.9</t>
        </is>
      </c>
      <c r="U49" t="n">
        <v>0</v>
      </c>
      <c r="V49" t="n">
        <v>100</v>
      </c>
      <c r="W49" t="n">
        <v>3713</v>
      </c>
      <c r="X49" t="inlineStr">
        <is>
          <t>2599.1</t>
        </is>
      </c>
      <c r="Y49" t="inlineStr">
        <is>
          <t>1113.9</t>
        </is>
      </c>
      <c r="Z49" t="n">
        <v>0</v>
      </c>
      <c r="AA49" t="inlineStr">
        <is>
          <t>1113.9</t>
        </is>
      </c>
      <c r="AB49" t="n">
        <v>0</v>
      </c>
      <c r="AC49" t="n">
        <v>3713</v>
      </c>
      <c r="AD49" t="inlineStr">
        <is>
          <t>2599.1</t>
        </is>
      </c>
      <c r="AE49" t="inlineStr">
        <is>
          <t>1113.9</t>
        </is>
      </c>
      <c r="AF49" t="n">
        <v>0</v>
      </c>
      <c r="AG49" t="inlineStr">
        <is>
          <t>1113.9</t>
        </is>
      </c>
      <c r="AH49" t="n">
        <v>0</v>
      </c>
      <c r="AI49" t="n">
        <v>3713</v>
      </c>
      <c r="AJ49" t="inlineStr">
        <is>
          <t>2599.1</t>
        </is>
      </c>
      <c r="AK49" t="inlineStr">
        <is>
          <t>1113.9</t>
        </is>
      </c>
      <c r="AL49" t="n">
        <v>0</v>
      </c>
      <c r="AM49" t="inlineStr">
        <is>
          <t>1113.9</t>
        </is>
      </c>
      <c r="AN49" t="n">
        <v>0</v>
      </c>
    </row>
    <row r="50">
      <c r="A50" t="n">
        <v>750013</v>
      </c>
      <c r="B50" t="inlineStr">
        <is>
          <t>Garcia*Garcia,Montserrat</t>
        </is>
      </c>
      <c r="C50" t="inlineStr">
        <is>
          <t>TAX</t>
        </is>
      </c>
      <c r="D50" t="inlineStr">
        <is>
          <t>LIC-EJAD-17</t>
        </is>
      </c>
      <c r="E50" t="inlineStr">
        <is>
          <t>LI</t>
        </is>
      </c>
      <c r="F50" t="inlineStr">
        <is>
          <t>AS</t>
        </is>
      </c>
      <c r="G50" t="n">
        <v>100</v>
      </c>
      <c r="H50" t="n">
        <v>17952</v>
      </c>
      <c r="I50" t="n">
        <v>0</v>
      </c>
      <c r="J50" t="n">
        <v>0</v>
      </c>
      <c r="K50" t="n">
        <v>17952</v>
      </c>
      <c r="L50" t="inlineStr">
        <is>
          <t>7183.4</t>
        </is>
      </c>
      <c r="M50" t="inlineStr">
        <is>
          <t>10768.6</t>
        </is>
      </c>
      <c r="N50" s="18" t="n">
        <v>2317.15</v>
      </c>
      <c r="O50" t="n">
        <v>2</v>
      </c>
      <c r="P50" t="inlineStr">
        <is>
          <t>DETALLE</t>
        </is>
      </c>
      <c r="Q50" t="n">
        <v>3713</v>
      </c>
      <c r="R50" t="inlineStr">
        <is>
          <t>1670.85</t>
        </is>
      </c>
      <c r="S50" t="inlineStr">
        <is>
          <t>2042.15</t>
        </is>
      </c>
      <c r="T50" t="n">
        <v>500</v>
      </c>
      <c r="U50" t="inlineStr">
        <is>
          <t>1542.15</t>
        </is>
      </c>
      <c r="V50" t="inlineStr">
        <is>
          <t>24.48</t>
        </is>
      </c>
      <c r="W50" t="n">
        <v>3713</v>
      </c>
      <c r="X50" t="inlineStr">
        <is>
          <t>1670.85</t>
        </is>
      </c>
      <c r="Y50" t="inlineStr">
        <is>
          <t>2042.15</t>
        </is>
      </c>
      <c r="Z50" t="n">
        <v>0</v>
      </c>
      <c r="AA50" t="inlineStr">
        <is>
          <t>2042.15</t>
        </is>
      </c>
      <c r="AB50" t="n">
        <v>0</v>
      </c>
      <c r="AC50" t="n">
        <v>3713</v>
      </c>
      <c r="AD50" t="inlineStr">
        <is>
          <t>1670.85</t>
        </is>
      </c>
      <c r="AE50" t="inlineStr">
        <is>
          <t>2042.15</t>
        </is>
      </c>
      <c r="AF50" t="n">
        <v>0</v>
      </c>
      <c r="AG50" t="inlineStr">
        <is>
          <t>2042.15</t>
        </is>
      </c>
      <c r="AH50" t="n">
        <v>0</v>
      </c>
      <c r="AI50" t="n">
        <v>3713</v>
      </c>
      <c r="AJ50" t="inlineStr">
        <is>
          <t>1670.85</t>
        </is>
      </c>
      <c r="AK50" t="inlineStr">
        <is>
          <t>2042.15</t>
        </is>
      </c>
      <c r="AL50" t="n">
        <v>0</v>
      </c>
      <c r="AM50" t="inlineStr">
        <is>
          <t>2042.15</t>
        </is>
      </c>
      <c r="AN50" t="n">
        <v>0</v>
      </c>
    </row>
    <row r="51">
      <c r="A51" t="n">
        <v>750830</v>
      </c>
      <c r="B51" t="inlineStr">
        <is>
          <t>Guzman*Brito,Stephanie</t>
        </is>
      </c>
      <c r="C51" t="inlineStr">
        <is>
          <t>TAX</t>
        </is>
      </c>
      <c r="D51" t="inlineStr">
        <is>
          <t>LIC-DSGD-18</t>
        </is>
      </c>
      <c r="E51" t="inlineStr">
        <is>
          <t>LI</t>
        </is>
      </c>
      <c r="F51" t="inlineStr">
        <is>
          <t>AS</t>
        </is>
      </c>
      <c r="G51" t="n">
        <v>105</v>
      </c>
      <c r="H51" t="n">
        <v>26444</v>
      </c>
      <c r="I51" t="n">
        <v>0</v>
      </c>
      <c r="J51" t="n">
        <v>0</v>
      </c>
      <c r="K51" t="n">
        <v>26444</v>
      </c>
      <c r="L51" t="n">
        <v>12172</v>
      </c>
      <c r="M51" t="n">
        <v>14272</v>
      </c>
      <c r="N51" s="18" t="n">
        <v>3193</v>
      </c>
      <c r="O51" t="n">
        <v>2</v>
      </c>
      <c r="P51" t="inlineStr">
        <is>
          <t>DETALLE</t>
        </is>
      </c>
      <c r="Q51" t="n">
        <v>5836</v>
      </c>
      <c r="R51" t="n">
        <v>2918</v>
      </c>
      <c r="S51" t="n">
        <v>2918</v>
      </c>
      <c r="T51" t="n">
        <v>500</v>
      </c>
      <c r="U51" t="n">
        <v>2418</v>
      </c>
      <c r="V51" t="inlineStr">
        <is>
          <t>17.13</t>
        </is>
      </c>
      <c r="W51" t="n">
        <v>5836</v>
      </c>
      <c r="X51" t="n">
        <v>2918</v>
      </c>
      <c r="Y51" t="n">
        <v>2918</v>
      </c>
      <c r="Z51" t="n">
        <v>0</v>
      </c>
      <c r="AA51" t="n">
        <v>2918</v>
      </c>
      <c r="AB51" t="n">
        <v>0</v>
      </c>
      <c r="AC51" t="n">
        <v>5836</v>
      </c>
      <c r="AD51" t="n">
        <v>2918</v>
      </c>
      <c r="AE51" t="n">
        <v>2918</v>
      </c>
      <c r="AF51" t="n">
        <v>0</v>
      </c>
      <c r="AG51" t="n">
        <v>2918</v>
      </c>
      <c r="AH51" t="n">
        <v>0</v>
      </c>
      <c r="AI51" t="n">
        <v>5836</v>
      </c>
      <c r="AJ51" t="n">
        <v>2918</v>
      </c>
      <c r="AK51" t="n">
        <v>2918</v>
      </c>
      <c r="AL51" t="n">
        <v>0</v>
      </c>
      <c r="AM51" t="n">
        <v>2918</v>
      </c>
      <c r="AN51" t="n">
        <v>0</v>
      </c>
    </row>
    <row r="52">
      <c r="A52" t="n">
        <v>758581</v>
      </c>
      <c r="B52" t="inlineStr">
        <is>
          <t>Avila*Espinosa,Griselda</t>
        </is>
      </c>
      <c r="C52" t="inlineStr">
        <is>
          <t>TAX</t>
        </is>
      </c>
      <c r="D52" t="inlineStr">
        <is>
          <t>LIC-EJAD-17</t>
        </is>
      </c>
      <c r="E52" t="inlineStr">
        <is>
          <t>LI</t>
        </is>
      </c>
      <c r="F52" t="inlineStr">
        <is>
          <t>AS</t>
        </is>
      </c>
      <c r="G52" t="n">
        <v>100</v>
      </c>
      <c r="H52" t="n">
        <v>19423</v>
      </c>
      <c r="I52" t="n">
        <v>0</v>
      </c>
      <c r="J52" t="n">
        <v>0</v>
      </c>
      <c r="K52" t="n">
        <v>19423</v>
      </c>
      <c r="L52" t="n">
        <v>11251</v>
      </c>
      <c r="M52" t="n">
        <v>8172</v>
      </c>
      <c r="N52" s="18" t="n">
        <v>0</v>
      </c>
      <c r="O52" t="n">
        <v>0</v>
      </c>
      <c r="P52" t="inlineStr">
        <is>
          <t>DETALLE</t>
        </is>
      </c>
      <c r="Q52" t="n">
        <v>3898</v>
      </c>
      <c r="R52" t="n">
        <v>1949</v>
      </c>
      <c r="S52" t="n">
        <v>1949</v>
      </c>
      <c r="T52" t="n">
        <v>1949</v>
      </c>
      <c r="U52" t="n">
        <v>0</v>
      </c>
      <c r="V52" t="n">
        <v>100</v>
      </c>
      <c r="W52" t="n">
        <v>3898</v>
      </c>
      <c r="X52" t="n">
        <v>1949</v>
      </c>
      <c r="Y52" t="n">
        <v>1949</v>
      </c>
      <c r="Z52" t="n">
        <v>0</v>
      </c>
      <c r="AA52" t="n">
        <v>1949</v>
      </c>
      <c r="AB52" t="n">
        <v>0</v>
      </c>
      <c r="AC52" t="n">
        <v>3898</v>
      </c>
      <c r="AD52" t="n">
        <v>1949</v>
      </c>
      <c r="AE52" t="n">
        <v>1949</v>
      </c>
      <c r="AF52" t="n">
        <v>0</v>
      </c>
      <c r="AG52" t="n">
        <v>1949</v>
      </c>
      <c r="AH52" t="n">
        <v>0</v>
      </c>
      <c r="AI52" t="n">
        <v>3898</v>
      </c>
      <c r="AJ52" t="n">
        <v>1949</v>
      </c>
      <c r="AK52" t="n">
        <v>1949</v>
      </c>
      <c r="AL52" t="n">
        <v>0</v>
      </c>
      <c r="AM52" t="n">
        <v>1949</v>
      </c>
      <c r="AN52" t="n">
        <v>0</v>
      </c>
    </row>
    <row r="53">
      <c r="A53" t="n">
        <v>745862</v>
      </c>
      <c r="B53" t="inlineStr">
        <is>
          <t>Lopez*Torres,Brandon</t>
        </is>
      </c>
      <c r="C53" t="inlineStr">
        <is>
          <t>TAX</t>
        </is>
      </c>
      <c r="D53" t="inlineStr">
        <is>
          <t>LIC-SYSC-18</t>
        </is>
      </c>
      <c r="E53" t="inlineStr">
        <is>
          <t>LI</t>
        </is>
      </c>
      <c r="F53" t="inlineStr">
        <is>
          <t>AS</t>
        </is>
      </c>
      <c r="G53" t="n">
        <v>101</v>
      </c>
      <c r="H53" t="inlineStr">
        <is>
          <t>27189.5</t>
        </is>
      </c>
      <c r="I53" t="n">
        <v>0</v>
      </c>
      <c r="J53" t="n">
        <v>0</v>
      </c>
      <c r="K53" t="inlineStr">
        <is>
          <t>27189.5</t>
        </is>
      </c>
      <c r="L53" t="inlineStr">
        <is>
          <t>9106.9</t>
        </is>
      </c>
      <c r="M53" t="inlineStr">
        <is>
          <t>18082.6</t>
        </is>
      </c>
      <c r="N53" s="18" t="n">
        <v>0.4</v>
      </c>
      <c r="O53" t="n">
        <v>1</v>
      </c>
      <c r="P53" t="inlineStr">
        <is>
          <t>DETALLE</t>
        </is>
      </c>
      <c r="Q53" t="n">
        <v>5836</v>
      </c>
      <c r="R53" t="inlineStr">
        <is>
          <t>583.6</t>
        </is>
      </c>
      <c r="S53" t="inlineStr">
        <is>
          <t>5252.4</t>
        </is>
      </c>
      <c r="T53" t="n">
        <v>5252</v>
      </c>
      <c r="U53" t="inlineStr">
        <is>
          <t>.4</t>
        </is>
      </c>
      <c r="V53" s="10" t="inlineStr">
        <is>
          <t>99.99</t>
        </is>
      </c>
      <c r="W53" t="n">
        <v>5836</v>
      </c>
      <c r="X53" t="inlineStr">
        <is>
          <t>583.6</t>
        </is>
      </c>
      <c r="Y53" t="inlineStr">
        <is>
          <t>5252.4</t>
        </is>
      </c>
      <c r="Z53" t="n">
        <v>0</v>
      </c>
      <c r="AA53" t="inlineStr">
        <is>
          <t>5252.4</t>
        </is>
      </c>
      <c r="AB53" t="n">
        <v>0</v>
      </c>
      <c r="AC53" t="n">
        <v>5836</v>
      </c>
      <c r="AD53" t="inlineStr">
        <is>
          <t>583.6</t>
        </is>
      </c>
      <c r="AE53" t="inlineStr">
        <is>
          <t>5252.4</t>
        </is>
      </c>
      <c r="AF53" t="n">
        <v>0</v>
      </c>
      <c r="AG53" t="inlineStr">
        <is>
          <t>5252.4</t>
        </is>
      </c>
      <c r="AH53" t="n">
        <v>0</v>
      </c>
      <c r="AI53" t="n">
        <v>5836</v>
      </c>
      <c r="AJ53" t="inlineStr">
        <is>
          <t>583.6</t>
        </is>
      </c>
      <c r="AK53" t="inlineStr">
        <is>
          <t>5252.4</t>
        </is>
      </c>
      <c r="AL53" t="n">
        <v>0</v>
      </c>
      <c r="AM53" t="inlineStr">
        <is>
          <t>5252.4</t>
        </is>
      </c>
      <c r="AN53" t="n">
        <v>0</v>
      </c>
    </row>
    <row r="54">
      <c r="A54" t="n">
        <v>755617</v>
      </c>
      <c r="B54" t="inlineStr">
        <is>
          <t>Rivas*Valle,Arianna</t>
        </is>
      </c>
      <c r="C54" t="inlineStr">
        <is>
          <t>TAX</t>
        </is>
      </c>
      <c r="D54" t="inlineStr">
        <is>
          <t>LIC-ADME-18</t>
        </is>
      </c>
      <c r="E54" t="inlineStr">
        <is>
          <t>LI</t>
        </is>
      </c>
      <c r="F54" t="inlineStr">
        <is>
          <t>AS</t>
        </is>
      </c>
      <c r="G54" t="n">
        <v>101</v>
      </c>
      <c r="H54" t="n">
        <v>26444</v>
      </c>
      <c r="I54" t="n">
        <v>0</v>
      </c>
      <c r="J54" t="n">
        <v>0</v>
      </c>
      <c r="K54" t="n">
        <v>26444</v>
      </c>
      <c r="L54" t="inlineStr">
        <is>
          <t>2434.4</t>
        </is>
      </c>
      <c r="M54" t="inlineStr">
        <is>
          <t>24009.6</t>
        </is>
      </c>
      <c r="N54" s="18" t="n">
        <v>5927.4</v>
      </c>
      <c r="O54" t="n">
        <v>2</v>
      </c>
      <c r="P54" t="inlineStr">
        <is>
          <t>DETALLE</t>
        </is>
      </c>
      <c r="Q54" t="n">
        <v>5836</v>
      </c>
      <c r="R54" t="inlineStr">
        <is>
          <t>583.6</t>
        </is>
      </c>
      <c r="S54" t="inlineStr">
        <is>
          <t>5252.4</t>
        </is>
      </c>
      <c r="T54" t="n">
        <v>100</v>
      </c>
      <c r="U54" t="inlineStr">
        <is>
          <t>5152.4</t>
        </is>
      </c>
      <c r="V54" s="10" t="n">
        <v>1903</v>
      </c>
      <c r="W54" t="n">
        <v>5836</v>
      </c>
      <c r="X54" t="inlineStr">
        <is>
          <t>583.6</t>
        </is>
      </c>
      <c r="Y54" t="inlineStr">
        <is>
          <t>5252.4</t>
        </is>
      </c>
      <c r="Z54" t="n">
        <v>0</v>
      </c>
      <c r="AA54" t="inlineStr">
        <is>
          <t>5252.4</t>
        </is>
      </c>
      <c r="AB54" t="n">
        <v>0</v>
      </c>
      <c r="AC54" t="n">
        <v>5836</v>
      </c>
      <c r="AD54" t="inlineStr">
        <is>
          <t>583.6</t>
        </is>
      </c>
      <c r="AE54" t="inlineStr">
        <is>
          <t>5252.4</t>
        </is>
      </c>
      <c r="AF54" t="n">
        <v>0</v>
      </c>
      <c r="AG54" t="inlineStr">
        <is>
          <t>5252.4</t>
        </is>
      </c>
      <c r="AH54" t="n">
        <v>0</v>
      </c>
      <c r="AI54" t="n">
        <v>5836</v>
      </c>
      <c r="AJ54" t="inlineStr">
        <is>
          <t>583.6</t>
        </is>
      </c>
      <c r="AK54" t="inlineStr">
        <is>
          <t>5252.4</t>
        </is>
      </c>
      <c r="AL54" t="n">
        <v>0</v>
      </c>
      <c r="AM54" t="inlineStr">
        <is>
          <t>5252.4</t>
        </is>
      </c>
      <c r="AN54" t="n">
        <v>0</v>
      </c>
    </row>
    <row r="55">
      <c r="A55" t="n">
        <v>743577</v>
      </c>
      <c r="B55" t="inlineStr">
        <is>
          <t>Martinez*Hernandez,Yarelia</t>
        </is>
      </c>
      <c r="C55" t="inlineStr">
        <is>
          <t>TAX</t>
        </is>
      </c>
      <c r="D55" t="inlineStr">
        <is>
          <t>LIC-DINV-18</t>
        </is>
      </c>
      <c r="E55" t="inlineStr">
        <is>
          <t>LI</t>
        </is>
      </c>
      <c r="F55" t="inlineStr">
        <is>
          <t>AS</t>
        </is>
      </c>
      <c r="G55" t="n">
        <v>101</v>
      </c>
      <c r="H55" t="n">
        <v>27175</v>
      </c>
      <c r="I55" t="n">
        <v>0</v>
      </c>
      <c r="J55" t="n">
        <v>0</v>
      </c>
      <c r="K55" t="n">
        <v>27175</v>
      </c>
      <c r="L55" t="inlineStr">
        <is>
          <t>8317.4</t>
        </is>
      </c>
      <c r="M55" t="inlineStr">
        <is>
          <t>18857.6</t>
        </is>
      </c>
      <c r="N55" s="18" t="n">
        <v>775.4</v>
      </c>
      <c r="O55" t="n">
        <v>2</v>
      </c>
      <c r="P55" t="inlineStr">
        <is>
          <t>DETALLE</t>
        </is>
      </c>
      <c r="Q55" t="n">
        <v>5836</v>
      </c>
      <c r="R55" t="inlineStr">
        <is>
          <t>583.6</t>
        </is>
      </c>
      <c r="S55" t="inlineStr">
        <is>
          <t>5252.4</t>
        </is>
      </c>
      <c r="T55" t="n">
        <v>5252</v>
      </c>
      <c r="U55" t="inlineStr">
        <is>
          <t>.4</t>
        </is>
      </c>
      <c r="V55" t="inlineStr">
        <is>
          <t>99.99</t>
        </is>
      </c>
      <c r="W55" t="n">
        <v>5836</v>
      </c>
      <c r="X55" t="inlineStr">
        <is>
          <t>583.6</t>
        </is>
      </c>
      <c r="Y55" t="inlineStr">
        <is>
          <t>5252.4</t>
        </is>
      </c>
      <c r="Z55" t="n">
        <v>0</v>
      </c>
      <c r="AA55" t="inlineStr">
        <is>
          <t>5252.4</t>
        </is>
      </c>
      <c r="AB55" t="n">
        <v>0</v>
      </c>
      <c r="AC55" t="n">
        <v>5836</v>
      </c>
      <c r="AD55" t="inlineStr">
        <is>
          <t>583.6</t>
        </is>
      </c>
      <c r="AE55" t="inlineStr">
        <is>
          <t>5252.4</t>
        </is>
      </c>
      <c r="AF55" t="n">
        <v>0</v>
      </c>
      <c r="AG55" t="inlineStr">
        <is>
          <t>5252.4</t>
        </is>
      </c>
      <c r="AH55" t="n">
        <v>0</v>
      </c>
      <c r="AI55" t="n">
        <v>5836</v>
      </c>
      <c r="AJ55" t="inlineStr">
        <is>
          <t>583.6</t>
        </is>
      </c>
      <c r="AK55" t="inlineStr">
        <is>
          <t>5252.4</t>
        </is>
      </c>
      <c r="AL55" t="n">
        <v>0</v>
      </c>
      <c r="AM55" t="inlineStr">
        <is>
          <t>5252.4</t>
        </is>
      </c>
      <c r="AN55" t="n">
        <v>0</v>
      </c>
    </row>
    <row r="56">
      <c r="A56" t="n">
        <v>747587</v>
      </c>
      <c r="B56" t="inlineStr">
        <is>
          <t>Bernal*Lino,Angel</t>
        </is>
      </c>
      <c r="C56" t="inlineStr">
        <is>
          <t>TAX</t>
        </is>
      </c>
      <c r="D56" t="inlineStr">
        <is>
          <t>LIC-DINV-18</t>
        </is>
      </c>
      <c r="E56" t="inlineStr">
        <is>
          <t>LI</t>
        </is>
      </c>
      <c r="F56" t="inlineStr">
        <is>
          <t>AS</t>
        </is>
      </c>
      <c r="G56" t="n">
        <v>101</v>
      </c>
      <c r="H56" t="n">
        <v>27115</v>
      </c>
      <c r="I56" t="n">
        <v>0</v>
      </c>
      <c r="J56" t="n">
        <v>0</v>
      </c>
      <c r="K56" t="n">
        <v>27115</v>
      </c>
      <c r="L56" t="inlineStr">
        <is>
          <t>8257.4</t>
        </is>
      </c>
      <c r="M56" t="inlineStr">
        <is>
          <t>18857.6</t>
        </is>
      </c>
      <c r="N56" s="18" t="n">
        <v>775.4</v>
      </c>
      <c r="O56" t="n">
        <v>2</v>
      </c>
      <c r="P56" t="inlineStr">
        <is>
          <t>DETALLE</t>
        </is>
      </c>
      <c r="Q56" t="n">
        <v>5836</v>
      </c>
      <c r="R56" t="inlineStr">
        <is>
          <t>583.6</t>
        </is>
      </c>
      <c r="S56" t="inlineStr">
        <is>
          <t>5252.4</t>
        </is>
      </c>
      <c r="T56" t="n">
        <v>5252</v>
      </c>
      <c r="U56" t="inlineStr">
        <is>
          <t>.4</t>
        </is>
      </c>
      <c r="V56" t="inlineStr">
        <is>
          <t>99.99</t>
        </is>
      </c>
      <c r="W56" t="n">
        <v>5836</v>
      </c>
      <c r="X56" t="inlineStr">
        <is>
          <t>583.6</t>
        </is>
      </c>
      <c r="Y56" t="inlineStr">
        <is>
          <t>5252.4</t>
        </is>
      </c>
      <c r="Z56" t="n">
        <v>0</v>
      </c>
      <c r="AA56" t="inlineStr">
        <is>
          <t>5252.4</t>
        </is>
      </c>
      <c r="AB56" t="n">
        <v>0</v>
      </c>
      <c r="AC56" t="n">
        <v>5836</v>
      </c>
      <c r="AD56" t="inlineStr">
        <is>
          <t>583.6</t>
        </is>
      </c>
      <c r="AE56" t="inlineStr">
        <is>
          <t>5252.4</t>
        </is>
      </c>
      <c r="AF56" t="n">
        <v>0</v>
      </c>
      <c r="AG56" t="inlineStr">
        <is>
          <t>5252.4</t>
        </is>
      </c>
      <c r="AH56" t="n">
        <v>0</v>
      </c>
      <c r="AI56" t="n">
        <v>5836</v>
      </c>
      <c r="AJ56" t="inlineStr">
        <is>
          <t>583.6</t>
        </is>
      </c>
      <c r="AK56" t="inlineStr">
        <is>
          <t>5252.4</t>
        </is>
      </c>
      <c r="AL56" t="n">
        <v>0</v>
      </c>
      <c r="AM56" t="inlineStr">
        <is>
          <t>5252.4</t>
        </is>
      </c>
      <c r="AN56" t="n">
        <v>0</v>
      </c>
    </row>
    <row r="57">
      <c r="A57" t="n">
        <v>772863</v>
      </c>
      <c r="B57" t="inlineStr">
        <is>
          <t>Flores*Muñoz,Julian</t>
        </is>
      </c>
      <c r="C57" t="inlineStr">
        <is>
          <t>TAX</t>
        </is>
      </c>
      <c r="D57" t="inlineStr">
        <is>
          <t>LIC-EJEP-18</t>
        </is>
      </c>
      <c r="E57" t="inlineStr">
        <is>
          <t>LI</t>
        </is>
      </c>
      <c r="F57" t="inlineStr">
        <is>
          <t>AS</t>
        </is>
      </c>
      <c r="G57" t="n">
        <v>100</v>
      </c>
      <c r="H57" t="n">
        <v>12982</v>
      </c>
      <c r="I57" t="n">
        <v>0</v>
      </c>
      <c r="J57" t="n">
        <v>0</v>
      </c>
      <c r="K57" t="n">
        <v>12982</v>
      </c>
      <c r="L57" t="n">
        <v>500</v>
      </c>
      <c r="M57" t="n">
        <v>12982</v>
      </c>
      <c r="N57" s="18" t="n">
        <v>4825</v>
      </c>
      <c r="O57" t="n">
        <v>3</v>
      </c>
      <c r="P57" t="inlineStr">
        <is>
          <t>DETALLE</t>
        </is>
      </c>
      <c r="Q57" t="n">
        <v>4050</v>
      </c>
      <c r="R57" t="n">
        <v>0</v>
      </c>
      <c r="S57" t="n">
        <v>4050</v>
      </c>
      <c r="T57" t="n">
        <v>0</v>
      </c>
      <c r="U57" t="n">
        <v>4050</v>
      </c>
      <c r="V57" t="n">
        <v>0</v>
      </c>
      <c r="W57" t="n">
        <v>1944</v>
      </c>
      <c r="X57" t="n">
        <v>0</v>
      </c>
      <c r="Y57" t="n">
        <v>1944</v>
      </c>
      <c r="Z57" t="n">
        <v>0</v>
      </c>
      <c r="AA57" t="n">
        <v>1944</v>
      </c>
      <c r="AB57" t="n">
        <v>0</v>
      </c>
      <c r="AC57" t="n">
        <v>1944</v>
      </c>
      <c r="AD57" t="n">
        <v>0</v>
      </c>
      <c r="AE57" t="n">
        <v>1944</v>
      </c>
      <c r="AF57" t="n">
        <v>0</v>
      </c>
      <c r="AG57" t="n">
        <v>1944</v>
      </c>
      <c r="AH57" t="n">
        <v>0</v>
      </c>
      <c r="AI57" t="n">
        <v>1944</v>
      </c>
      <c r="AJ57" t="n">
        <v>0</v>
      </c>
      <c r="AK57" t="n">
        <v>1944</v>
      </c>
      <c r="AL57" t="n">
        <v>0</v>
      </c>
      <c r="AM57" t="n">
        <v>1944</v>
      </c>
      <c r="AN57" t="n">
        <v>0</v>
      </c>
    </row>
    <row r="58">
      <c r="A58" t="n">
        <v>771619</v>
      </c>
      <c r="B58" t="inlineStr">
        <is>
          <t>Vargas*Vazquez,Gabriel</t>
        </is>
      </c>
      <c r="C58" t="inlineStr">
        <is>
          <t>TAX</t>
        </is>
      </c>
      <c r="D58" t="inlineStr">
        <is>
          <t>LIC-EJDE-17</t>
        </is>
      </c>
      <c r="E58" t="inlineStr">
        <is>
          <t>LI</t>
        </is>
      </c>
      <c r="F58" t="inlineStr">
        <is>
          <t>AS</t>
        </is>
      </c>
      <c r="G58" t="n">
        <v>100</v>
      </c>
      <c r="H58" t="n">
        <v>18066</v>
      </c>
      <c r="I58" t="n">
        <v>0</v>
      </c>
      <c r="J58" t="n">
        <v>0</v>
      </c>
      <c r="K58" t="n">
        <v>18066</v>
      </c>
      <c r="L58" t="n">
        <v>9508</v>
      </c>
      <c r="M58" t="n">
        <v>8558</v>
      </c>
      <c r="N58" s="18" t="n">
        <v>775</v>
      </c>
      <c r="O58" t="n">
        <v>2</v>
      </c>
      <c r="P58" t="inlineStr">
        <is>
          <t>DETALLE</t>
        </is>
      </c>
      <c r="Q58" t="n">
        <v>3857</v>
      </c>
      <c r="R58" t="inlineStr">
        <is>
          <t>1928.5</t>
        </is>
      </c>
      <c r="S58" t="inlineStr">
        <is>
          <t>1928.5</t>
        </is>
      </c>
      <c r="T58" t="inlineStr">
        <is>
          <t>1928.5</t>
        </is>
      </c>
      <c r="U58" t="n">
        <v>0</v>
      </c>
      <c r="V58" t="n">
        <v>100</v>
      </c>
      <c r="W58" t="n">
        <v>3703</v>
      </c>
      <c r="X58" t="inlineStr">
        <is>
          <t>1851.5</t>
        </is>
      </c>
      <c r="Y58" t="inlineStr">
        <is>
          <t>1851.5</t>
        </is>
      </c>
      <c r="Z58" t="inlineStr">
        <is>
          <t>96.5</t>
        </is>
      </c>
      <c r="AA58" t="n">
        <v>1755</v>
      </c>
      <c r="AB58" s="10" t="n">
        <v>5211</v>
      </c>
      <c r="AC58" t="n">
        <v>3703</v>
      </c>
      <c r="AD58" t="inlineStr">
        <is>
          <t>1851.5</t>
        </is>
      </c>
      <c r="AE58" t="inlineStr">
        <is>
          <t>1851.5</t>
        </is>
      </c>
      <c r="AF58" t="n">
        <v>0</v>
      </c>
      <c r="AG58" t="inlineStr">
        <is>
          <t>1851.5</t>
        </is>
      </c>
      <c r="AH58" t="n">
        <v>0</v>
      </c>
      <c r="AI58" t="n">
        <v>3703</v>
      </c>
      <c r="AJ58" t="inlineStr">
        <is>
          <t>1851.5</t>
        </is>
      </c>
      <c r="AK58" t="inlineStr">
        <is>
          <t>1851.5</t>
        </is>
      </c>
      <c r="AL58" t="n">
        <v>0</v>
      </c>
      <c r="AM58" t="inlineStr">
        <is>
          <t>1851.5</t>
        </is>
      </c>
      <c r="AN58" t="n">
        <v>0</v>
      </c>
    </row>
    <row r="59">
      <c r="A59" t="n">
        <v>763769</v>
      </c>
      <c r="B59" t="inlineStr">
        <is>
          <t>Uribe*Zea,Yaritzi</t>
        </is>
      </c>
      <c r="C59" t="inlineStr">
        <is>
          <t>TAX</t>
        </is>
      </c>
      <c r="D59" t="inlineStr">
        <is>
          <t>LIC-DINV-18</t>
        </is>
      </c>
      <c r="E59" t="inlineStr">
        <is>
          <t>LI</t>
        </is>
      </c>
      <c r="F59" t="inlineStr">
        <is>
          <t>AS</t>
        </is>
      </c>
      <c r="H59" t="n">
        <v>26196</v>
      </c>
      <c r="I59" t="n">
        <v>0</v>
      </c>
      <c r="J59" t="n">
        <v>0</v>
      </c>
      <c r="K59" t="n">
        <v>26196</v>
      </c>
      <c r="L59" t="n">
        <v>4000</v>
      </c>
      <c r="M59" t="n">
        <v>22196</v>
      </c>
      <c r="N59" s="18" t="n">
        <v>2549</v>
      </c>
      <c r="O59" t="n">
        <v>3</v>
      </c>
      <c r="P59" t="inlineStr">
        <is>
          <t>DETALLE</t>
        </is>
      </c>
      <c r="Q59" t="n">
        <v>5774</v>
      </c>
      <c r="R59" t="n">
        <v>0</v>
      </c>
      <c r="S59" t="n">
        <v>5774</v>
      </c>
      <c r="T59" t="n">
        <v>4000</v>
      </c>
      <c r="U59" t="n">
        <v>1774</v>
      </c>
      <c r="V59" t="inlineStr">
        <is>
          <t>69.27</t>
        </is>
      </c>
      <c r="W59" t="n">
        <v>5774</v>
      </c>
      <c r="X59" t="n">
        <v>0</v>
      </c>
      <c r="Y59" t="n">
        <v>5774</v>
      </c>
      <c r="Z59" t="n">
        <v>0</v>
      </c>
      <c r="AA59" t="n">
        <v>5774</v>
      </c>
      <c r="AB59" t="n">
        <v>0</v>
      </c>
      <c r="AC59" t="n">
        <v>5774</v>
      </c>
      <c r="AD59" t="n">
        <v>0</v>
      </c>
      <c r="AE59" t="n">
        <v>5774</v>
      </c>
      <c r="AF59" t="n">
        <v>0</v>
      </c>
      <c r="AG59" t="n">
        <v>5774</v>
      </c>
      <c r="AH59" t="n">
        <v>0</v>
      </c>
      <c r="AI59" t="n">
        <v>5774</v>
      </c>
      <c r="AJ59" t="n">
        <v>0</v>
      </c>
      <c r="AK59" t="n">
        <v>5774</v>
      </c>
      <c r="AL59" t="n">
        <v>0</v>
      </c>
      <c r="AM59" t="n">
        <v>5774</v>
      </c>
      <c r="AN59" t="n">
        <v>0</v>
      </c>
    </row>
    <row r="60">
      <c r="A60" t="n">
        <v>345295</v>
      </c>
      <c r="B60" t="inlineStr">
        <is>
          <t>Cruz*Vazquez,Aldo</t>
        </is>
      </c>
      <c r="C60" t="inlineStr">
        <is>
          <t>TAX</t>
        </is>
      </c>
      <c r="D60" t="inlineStr">
        <is>
          <t>LIC-EJAD-17</t>
        </is>
      </c>
      <c r="E60" t="inlineStr">
        <is>
          <t>LI</t>
        </is>
      </c>
      <c r="F60" t="inlineStr">
        <is>
          <t>AS</t>
        </is>
      </c>
      <c r="G60" t="n">
        <v>405</v>
      </c>
      <c r="H60" t="n">
        <v>20031</v>
      </c>
      <c r="I60" t="n">
        <v>0</v>
      </c>
      <c r="J60" t="inlineStr">
        <is>
          <t>364.5</t>
        </is>
      </c>
      <c r="K60" t="inlineStr">
        <is>
          <t>19666.5</t>
        </is>
      </c>
      <c r="L60" t="n">
        <v>17342</v>
      </c>
      <c r="M60" t="n">
        <v>2325</v>
      </c>
      <c r="N60" s="18" t="n">
        <v>0</v>
      </c>
      <c r="O60" t="n">
        <v>0</v>
      </c>
      <c r="P60" t="inlineStr">
        <is>
          <t>DETALLE</t>
        </is>
      </c>
      <c r="Q60" t="n">
        <v>4050</v>
      </c>
      <c r="R60" t="n">
        <v>2025</v>
      </c>
      <c r="S60" t="n">
        <v>2025</v>
      </c>
      <c r="T60" t="n">
        <v>2025</v>
      </c>
      <c r="U60" t="n">
        <v>0</v>
      </c>
      <c r="V60" t="n">
        <v>100</v>
      </c>
      <c r="W60" t="n">
        <v>4050</v>
      </c>
      <c r="X60" t="n">
        <v>2025</v>
      </c>
      <c r="Y60" t="n">
        <v>2025</v>
      </c>
      <c r="Z60" t="n">
        <v>2025</v>
      </c>
      <c r="AA60" t="n">
        <v>0</v>
      </c>
      <c r="AB60" t="n">
        <v>100</v>
      </c>
      <c r="AC60" t="n">
        <v>4050</v>
      </c>
      <c r="AD60" t="n">
        <v>2025</v>
      </c>
      <c r="AE60" t="n">
        <v>2025</v>
      </c>
      <c r="AF60" t="n">
        <v>2025</v>
      </c>
      <c r="AG60" t="n">
        <v>0</v>
      </c>
      <c r="AH60" t="n">
        <v>100</v>
      </c>
      <c r="AI60" t="n">
        <v>4050</v>
      </c>
      <c r="AJ60" t="n">
        <v>2025</v>
      </c>
      <c r="AK60" t="n">
        <v>2025</v>
      </c>
      <c r="AL60" t="n">
        <v>2025</v>
      </c>
      <c r="AM60" t="n">
        <v>0</v>
      </c>
      <c r="AN60" t="n">
        <v>100</v>
      </c>
    </row>
    <row r="61">
      <c r="A61" t="n">
        <v>765826</v>
      </c>
      <c r="B61" t="inlineStr">
        <is>
          <t>Salgado*Rodriguez,Kevin</t>
        </is>
      </c>
      <c r="C61" t="inlineStr">
        <is>
          <t>TAX</t>
        </is>
      </c>
      <c r="D61" t="inlineStr">
        <is>
          <t>LIC-DERE-18</t>
        </is>
      </c>
      <c r="E61" t="inlineStr">
        <is>
          <t>LI</t>
        </is>
      </c>
      <c r="F61" t="inlineStr">
        <is>
          <t>AS</t>
        </is>
      </c>
      <c r="H61" t="n">
        <v>27352</v>
      </c>
      <c r="I61" t="n">
        <v>0</v>
      </c>
      <c r="J61" t="n">
        <v>0</v>
      </c>
      <c r="K61" t="n">
        <v>27352</v>
      </c>
      <c r="L61" t="n">
        <v>500</v>
      </c>
      <c r="M61" t="n">
        <v>26852</v>
      </c>
      <c r="N61" s="18" t="n">
        <v>6338</v>
      </c>
      <c r="O61" t="n">
        <v>4</v>
      </c>
      <c r="P61" t="inlineStr">
        <is>
          <t>DETALLE</t>
        </is>
      </c>
      <c r="Q61" t="n">
        <v>6063</v>
      </c>
      <c r="R61" t="n">
        <v>0</v>
      </c>
      <c r="S61" t="n">
        <v>6063</v>
      </c>
      <c r="T61" t="n">
        <v>500</v>
      </c>
      <c r="U61" t="n">
        <v>5563</v>
      </c>
      <c r="V61" s="10" t="n">
        <v>8246</v>
      </c>
      <c r="W61" t="n">
        <v>6063</v>
      </c>
      <c r="X61" t="n">
        <v>0</v>
      </c>
      <c r="Y61" t="n">
        <v>6063</v>
      </c>
      <c r="Z61" t="n">
        <v>0</v>
      </c>
      <c r="AA61" t="n">
        <v>6063</v>
      </c>
      <c r="AB61" t="n">
        <v>0</v>
      </c>
      <c r="AC61" t="n">
        <v>6063</v>
      </c>
      <c r="AD61" t="n">
        <v>0</v>
      </c>
      <c r="AE61" t="n">
        <v>6063</v>
      </c>
      <c r="AF61" t="n">
        <v>0</v>
      </c>
      <c r="AG61" t="n">
        <v>6063</v>
      </c>
      <c r="AH61" t="n">
        <v>0</v>
      </c>
      <c r="AI61" t="n">
        <v>6063</v>
      </c>
      <c r="AJ61" t="n">
        <v>0</v>
      </c>
      <c r="AK61" t="n">
        <v>6063</v>
      </c>
      <c r="AL61" t="n">
        <v>0</v>
      </c>
      <c r="AM61" t="n">
        <v>6063</v>
      </c>
      <c r="AN61" t="n">
        <v>0</v>
      </c>
    </row>
    <row r="62">
      <c r="A62" t="n">
        <v>772446</v>
      </c>
      <c r="B62" t="inlineStr">
        <is>
          <t>Ortiz*Contreras,Eduardo</t>
        </is>
      </c>
      <c r="C62" t="inlineStr">
        <is>
          <t>TAX</t>
        </is>
      </c>
      <c r="D62" t="inlineStr">
        <is>
          <t>LIC-CTCO-18</t>
        </is>
      </c>
      <c r="E62" t="inlineStr">
        <is>
          <t>LI</t>
        </is>
      </c>
      <c r="F62" t="inlineStr">
        <is>
          <t>AS</t>
        </is>
      </c>
      <c r="G62" t="n">
        <v>101</v>
      </c>
      <c r="H62" t="n">
        <v>26196</v>
      </c>
      <c r="I62" t="n">
        <v>0</v>
      </c>
      <c r="J62" t="n">
        <v>0</v>
      </c>
      <c r="K62" t="n">
        <v>26196</v>
      </c>
      <c r="L62" t="inlineStr">
        <is>
          <t>7766.6</t>
        </is>
      </c>
      <c r="M62" t="inlineStr">
        <is>
          <t>18429.4</t>
        </is>
      </c>
      <c r="N62" s="18" t="n">
        <v>775</v>
      </c>
      <c r="O62" t="n">
        <v>2</v>
      </c>
      <c r="P62" t="inlineStr">
        <is>
          <t>DETALLE</t>
        </is>
      </c>
      <c r="Q62" t="n">
        <v>5774</v>
      </c>
      <c r="R62" t="inlineStr">
        <is>
          <t>577.4</t>
        </is>
      </c>
      <c r="S62" t="inlineStr">
        <is>
          <t>5196.6</t>
        </is>
      </c>
      <c r="T62" t="inlineStr">
        <is>
          <t>5196.6</t>
        </is>
      </c>
      <c r="U62" t="n">
        <v>0</v>
      </c>
      <c r="V62" t="n">
        <v>100</v>
      </c>
      <c r="W62" t="n">
        <v>5774</v>
      </c>
      <c r="X62" t="inlineStr">
        <is>
          <t>577.4</t>
        </is>
      </c>
      <c r="Y62" t="inlineStr">
        <is>
          <t>5196.6</t>
        </is>
      </c>
      <c r="Z62" t="inlineStr">
        <is>
          <t>260.4</t>
        </is>
      </c>
      <c r="AA62" t="inlineStr">
        <is>
          <t>4936.2</t>
        </is>
      </c>
      <c r="AB62" s="10" t="n">
        <v>5010</v>
      </c>
      <c r="AC62" t="n">
        <v>5774</v>
      </c>
      <c r="AD62" t="inlineStr">
        <is>
          <t>577.4</t>
        </is>
      </c>
      <c r="AE62" t="inlineStr">
        <is>
          <t>5196.6</t>
        </is>
      </c>
      <c r="AF62" t="n">
        <v>0</v>
      </c>
      <c r="AG62" t="inlineStr">
        <is>
          <t>5196.6</t>
        </is>
      </c>
      <c r="AH62" t="n">
        <v>0</v>
      </c>
      <c r="AI62" t="n">
        <v>5774</v>
      </c>
      <c r="AJ62" t="inlineStr">
        <is>
          <t>577.4</t>
        </is>
      </c>
      <c r="AK62" t="inlineStr">
        <is>
          <t>5196.6</t>
        </is>
      </c>
      <c r="AL62" t="n">
        <v>0</v>
      </c>
      <c r="AM62" t="inlineStr">
        <is>
          <t>5196.6</t>
        </is>
      </c>
      <c r="AN62" t="n">
        <v>0</v>
      </c>
    </row>
    <row r="63">
      <c r="A63" t="n">
        <v>768038</v>
      </c>
      <c r="B63" t="inlineStr">
        <is>
          <t>Olalla*Bonilla,Karina</t>
        </is>
      </c>
      <c r="C63" t="inlineStr">
        <is>
          <t>TAX</t>
        </is>
      </c>
      <c r="D63" t="inlineStr">
        <is>
          <t>LIC-CTCO-18</t>
        </is>
      </c>
      <c r="E63" t="inlineStr">
        <is>
          <t>LI</t>
        </is>
      </c>
      <c r="F63" t="inlineStr">
        <is>
          <t>AS</t>
        </is>
      </c>
      <c r="G63" t="n">
        <v>101</v>
      </c>
      <c r="H63" t="inlineStr">
        <is>
          <t>26387.97</t>
        </is>
      </c>
      <c r="I63" t="n">
        <v>0</v>
      </c>
      <c r="J63" t="n">
        <v>0</v>
      </c>
      <c r="K63" t="inlineStr">
        <is>
          <t>26387.97</t>
        </is>
      </c>
      <c r="L63" t="inlineStr">
        <is>
          <t>16324.57</t>
        </is>
      </c>
      <c r="M63" t="inlineStr">
        <is>
          <t>10063.4</t>
        </is>
      </c>
      <c r="N63" s="18" t="n">
        <v>809.6</v>
      </c>
      <c r="O63" t="n">
        <v>1</v>
      </c>
      <c r="P63" t="inlineStr">
        <is>
          <t>DETALLE</t>
        </is>
      </c>
      <c r="Q63" t="n">
        <v>5774</v>
      </c>
      <c r="R63" t="inlineStr">
        <is>
          <t>3464.4</t>
        </is>
      </c>
      <c r="S63" t="inlineStr">
        <is>
          <t>2309.6</t>
        </is>
      </c>
      <c r="T63" t="n">
        <v>1500</v>
      </c>
      <c r="U63" t="inlineStr">
        <is>
          <t>809.6</t>
        </is>
      </c>
      <c r="V63" t="inlineStr">
        <is>
          <t>64.94</t>
        </is>
      </c>
      <c r="W63" t="n">
        <v>5774</v>
      </c>
      <c r="X63" t="inlineStr">
        <is>
          <t>3464.4</t>
        </is>
      </c>
      <c r="Y63" t="inlineStr">
        <is>
          <t>2309.6</t>
        </is>
      </c>
      <c r="Z63" t="n">
        <v>0</v>
      </c>
      <c r="AA63" t="inlineStr">
        <is>
          <t>2309.6</t>
        </is>
      </c>
      <c r="AB63" t="n">
        <v>0</v>
      </c>
      <c r="AC63" t="n">
        <v>5774</v>
      </c>
      <c r="AD63" t="inlineStr">
        <is>
          <t>3464.4</t>
        </is>
      </c>
      <c r="AE63" t="inlineStr">
        <is>
          <t>2309.6</t>
        </is>
      </c>
      <c r="AF63" t="n">
        <v>0</v>
      </c>
      <c r="AG63" t="inlineStr">
        <is>
          <t>2309.6</t>
        </is>
      </c>
      <c r="AH63" t="n">
        <v>0</v>
      </c>
      <c r="AI63" t="n">
        <v>5774</v>
      </c>
      <c r="AJ63" t="inlineStr">
        <is>
          <t>3464.4</t>
        </is>
      </c>
      <c r="AK63" t="inlineStr">
        <is>
          <t>2309.6</t>
        </is>
      </c>
      <c r="AL63" t="n">
        <v>0</v>
      </c>
      <c r="AM63" t="inlineStr">
        <is>
          <t>2309.6</t>
        </is>
      </c>
      <c r="AN63" t="n">
        <v>0</v>
      </c>
    </row>
    <row r="64">
      <c r="A64" t="n">
        <v>769222</v>
      </c>
      <c r="B64" t="inlineStr">
        <is>
          <t>Nava*Bello,Jose</t>
        </is>
      </c>
      <c r="C64" t="inlineStr">
        <is>
          <t>TAX</t>
        </is>
      </c>
      <c r="D64" t="inlineStr">
        <is>
          <t>LIC-CTCO-18</t>
        </is>
      </c>
      <c r="E64" t="inlineStr">
        <is>
          <t>LI</t>
        </is>
      </c>
      <c r="F64" t="inlineStr">
        <is>
          <t>AS</t>
        </is>
      </c>
      <c r="G64" t="n">
        <v>101</v>
      </c>
      <c r="H64" t="n">
        <v>12802</v>
      </c>
      <c r="I64" t="n">
        <v>0</v>
      </c>
      <c r="J64" t="n">
        <v>0</v>
      </c>
      <c r="K64" t="n">
        <v>12802</v>
      </c>
      <c r="L64" t="n">
        <v>1250</v>
      </c>
      <c r="M64" t="n">
        <v>12802</v>
      </c>
      <c r="N64" s="18" t="n">
        <v>6838</v>
      </c>
      <c r="O64" t="n">
        <v>3</v>
      </c>
      <c r="P64" t="inlineStr">
        <is>
          <t>DETALLE</t>
        </is>
      </c>
      <c r="Q64" t="n">
        <v>6063</v>
      </c>
      <c r="R64" t="n">
        <v>0</v>
      </c>
      <c r="S64" t="n">
        <v>6063</v>
      </c>
      <c r="T64" t="n">
        <v>0</v>
      </c>
      <c r="U64" t="n">
        <v>6063</v>
      </c>
      <c r="V64" t="n">
        <v>0</v>
      </c>
      <c r="W64" t="n">
        <v>1213</v>
      </c>
      <c r="X64" t="n">
        <v>0</v>
      </c>
      <c r="Y64" t="n">
        <v>1213</v>
      </c>
      <c r="Z64" t="n">
        <v>0</v>
      </c>
      <c r="AA64" t="n">
        <v>1213</v>
      </c>
      <c r="AB64" t="n">
        <v>0</v>
      </c>
      <c r="AC64" t="n">
        <v>1213</v>
      </c>
      <c r="AD64" t="n">
        <v>0</v>
      </c>
      <c r="AE64" t="n">
        <v>1213</v>
      </c>
      <c r="AF64" t="n">
        <v>0</v>
      </c>
      <c r="AG64" t="n">
        <v>1213</v>
      </c>
      <c r="AH64" t="n">
        <v>0</v>
      </c>
      <c r="AI64" t="n">
        <v>1213</v>
      </c>
      <c r="AJ64" t="n">
        <v>0</v>
      </c>
      <c r="AK64" t="n">
        <v>1213</v>
      </c>
      <c r="AL64" t="n">
        <v>0</v>
      </c>
      <c r="AM64" t="n">
        <v>1213</v>
      </c>
      <c r="AN64" t="n">
        <v>0</v>
      </c>
    </row>
    <row r="65">
      <c r="A65" t="n">
        <v>771874</v>
      </c>
      <c r="B65" t="inlineStr">
        <is>
          <t>Jimenez*Mendoza,Julio</t>
        </is>
      </c>
      <c r="C65" t="inlineStr">
        <is>
          <t>TAX</t>
        </is>
      </c>
      <c r="D65" t="inlineStr">
        <is>
          <t>LIC-DINV-18</t>
        </is>
      </c>
      <c r="E65" t="inlineStr">
        <is>
          <t>LI</t>
        </is>
      </c>
      <c r="F65" t="inlineStr">
        <is>
          <t>AS</t>
        </is>
      </c>
      <c r="G65" t="n">
        <v>101</v>
      </c>
      <c r="H65" t="n">
        <v>27352</v>
      </c>
      <c r="I65" t="n">
        <v>0</v>
      </c>
      <c r="J65" t="n">
        <v>0</v>
      </c>
      <c r="K65" t="n">
        <v>27352</v>
      </c>
      <c r="L65" t="inlineStr">
        <is>
          <t>7882.2</t>
        </is>
      </c>
      <c r="M65" t="inlineStr">
        <is>
          <t>19469.8</t>
        </is>
      </c>
      <c r="N65" s="18" t="n">
        <v>775</v>
      </c>
      <c r="O65" t="n">
        <v>2</v>
      </c>
      <c r="P65" t="inlineStr">
        <is>
          <t>DETALLE</t>
        </is>
      </c>
      <c r="Q65" t="n">
        <v>6063</v>
      </c>
      <c r="R65" t="inlineStr">
        <is>
          <t>606.3</t>
        </is>
      </c>
      <c r="S65" t="inlineStr">
        <is>
          <t>5456.7</t>
        </is>
      </c>
      <c r="T65" t="inlineStr">
        <is>
          <t>5456.7</t>
        </is>
      </c>
      <c r="U65" t="n">
        <v>0</v>
      </c>
      <c r="V65" t="n">
        <v>100</v>
      </c>
      <c r="W65" t="n">
        <v>6063</v>
      </c>
      <c r="X65" t="inlineStr">
        <is>
          <t>606.3</t>
        </is>
      </c>
      <c r="Y65" t="inlineStr">
        <is>
          <t>5456.7</t>
        </is>
      </c>
      <c r="Z65" t="inlineStr">
        <is>
          <t>.3</t>
        </is>
      </c>
      <c r="AA65" t="inlineStr">
        <is>
          <t>5456.4</t>
        </is>
      </c>
      <c r="AB65" t="inlineStr">
        <is>
          <t>.0054</t>
        </is>
      </c>
      <c r="AC65" t="n">
        <v>6063</v>
      </c>
      <c r="AD65" t="inlineStr">
        <is>
          <t>606.3</t>
        </is>
      </c>
      <c r="AE65" t="inlineStr">
        <is>
          <t>5456.7</t>
        </is>
      </c>
      <c r="AF65" t="n">
        <v>0</v>
      </c>
      <c r="AG65" t="inlineStr">
        <is>
          <t>5456.7</t>
        </is>
      </c>
      <c r="AH65" t="n">
        <v>0</v>
      </c>
      <c r="AI65" t="n">
        <v>6063</v>
      </c>
      <c r="AJ65" t="inlineStr">
        <is>
          <t>606.3</t>
        </is>
      </c>
      <c r="AK65" t="inlineStr">
        <is>
          <t>5456.7</t>
        </is>
      </c>
      <c r="AL65" t="n">
        <v>0</v>
      </c>
      <c r="AM65" t="inlineStr">
        <is>
          <t>5456.7</t>
        </is>
      </c>
      <c r="AN65" t="n">
        <v>0</v>
      </c>
    </row>
    <row r="66">
      <c r="A66" t="n">
        <v>772691</v>
      </c>
      <c r="B66" t="inlineStr">
        <is>
          <t>Monroy*Gómez,Ana</t>
        </is>
      </c>
      <c r="C66" t="inlineStr">
        <is>
          <t>TAX</t>
        </is>
      </c>
      <c r="D66" t="inlineStr">
        <is>
          <t>LIC-EJAD-17</t>
        </is>
      </c>
      <c r="E66" t="inlineStr">
        <is>
          <t>LI</t>
        </is>
      </c>
      <c r="F66" t="inlineStr">
        <is>
          <t>AS</t>
        </is>
      </c>
      <c r="G66" t="n">
        <v>100</v>
      </c>
      <c r="H66" t="n">
        <v>19300</v>
      </c>
      <c r="I66" t="n">
        <v>0</v>
      </c>
      <c r="J66" t="n">
        <v>0</v>
      </c>
      <c r="K66" t="n">
        <v>19300</v>
      </c>
      <c r="L66" t="n">
        <v>9410</v>
      </c>
      <c r="M66" t="n">
        <v>9890</v>
      </c>
      <c r="N66" s="18" t="inlineStr">
        <is>
          <t>2097.5</t>
        </is>
      </c>
      <c r="O66" t="n">
        <v>4</v>
      </c>
      <c r="P66" t="inlineStr">
        <is>
          <t>DETALLE</t>
        </is>
      </c>
      <c r="Q66" t="n">
        <v>4050</v>
      </c>
      <c r="R66" t="inlineStr">
        <is>
          <t>2227.5</t>
        </is>
      </c>
      <c r="S66" t="inlineStr">
        <is>
          <t>1822.5</t>
        </is>
      </c>
      <c r="T66" t="n">
        <v>500</v>
      </c>
      <c r="U66" t="inlineStr">
        <is>
          <t>1322.5</t>
        </is>
      </c>
      <c r="V66" t="inlineStr">
        <is>
          <t>27.43</t>
        </is>
      </c>
      <c r="W66" t="n">
        <v>4050</v>
      </c>
      <c r="X66" t="inlineStr">
        <is>
          <t>2227.5</t>
        </is>
      </c>
      <c r="Y66" t="inlineStr">
        <is>
          <t>1822.5</t>
        </is>
      </c>
      <c r="Z66" t="n">
        <v>0</v>
      </c>
      <c r="AA66" t="inlineStr">
        <is>
          <t>1822.5</t>
        </is>
      </c>
      <c r="AB66" t="n">
        <v>0</v>
      </c>
      <c r="AC66" t="n">
        <v>4050</v>
      </c>
      <c r="AD66" t="inlineStr">
        <is>
          <t>2227.5</t>
        </is>
      </c>
      <c r="AE66" t="inlineStr">
        <is>
          <t>1822.5</t>
        </is>
      </c>
      <c r="AF66" t="n">
        <v>0</v>
      </c>
      <c r="AG66" t="inlineStr">
        <is>
          <t>1822.5</t>
        </is>
      </c>
      <c r="AH66" t="n">
        <v>0</v>
      </c>
      <c r="AI66" t="n">
        <v>4050</v>
      </c>
      <c r="AJ66" t="inlineStr">
        <is>
          <t>2227.5</t>
        </is>
      </c>
      <c r="AK66" t="inlineStr">
        <is>
          <t>1822.5</t>
        </is>
      </c>
      <c r="AL66" t="n">
        <v>0</v>
      </c>
      <c r="AM66" t="inlineStr">
        <is>
          <t>1822.5</t>
        </is>
      </c>
      <c r="AN66" t="n">
        <v>0</v>
      </c>
    </row>
    <row r="67">
      <c r="A67" t="n">
        <v>787674</v>
      </c>
      <c r="B67" t="inlineStr">
        <is>
          <t>Bistrain*Martínez,Daniel</t>
        </is>
      </c>
      <c r="C67" t="inlineStr">
        <is>
          <t>TAX</t>
        </is>
      </c>
      <c r="D67" t="inlineStr">
        <is>
          <t>LIC-EJAD-17</t>
        </is>
      </c>
      <c r="E67" t="inlineStr">
        <is>
          <t>LI</t>
        </is>
      </c>
      <c r="F67" t="inlineStr">
        <is>
          <t>AS</t>
        </is>
      </c>
      <c r="G67" t="n">
        <v>405</v>
      </c>
      <c r="H67" t="n">
        <v>19667</v>
      </c>
      <c r="I67" t="n">
        <v>0</v>
      </c>
      <c r="J67" t="inlineStr">
        <is>
          <t>318.49</t>
        </is>
      </c>
      <c r="K67" t="inlineStr">
        <is>
          <t>19348.51</t>
        </is>
      </c>
      <c r="L67" t="inlineStr">
        <is>
          <t>19348.41</t>
        </is>
      </c>
      <c r="M67" t="inlineStr">
        <is>
          <t>.1</t>
        </is>
      </c>
      <c r="N67" s="18" t="n">
        <v>0</v>
      </c>
      <c r="O67" t="n">
        <v>0</v>
      </c>
      <c r="P67" t="inlineStr">
        <is>
          <t>DETALLE</t>
        </is>
      </c>
      <c r="Q67" t="n">
        <v>3932</v>
      </c>
      <c r="R67" t="inlineStr">
        <is>
          <t>2162.6</t>
        </is>
      </c>
      <c r="S67" t="inlineStr">
        <is>
          <t>1769.4</t>
        </is>
      </c>
      <c r="T67" t="inlineStr">
        <is>
          <t>1769.4</t>
        </is>
      </c>
      <c r="U67" t="n">
        <v>0</v>
      </c>
      <c r="V67" t="n">
        <v>100</v>
      </c>
      <c r="W67" t="n">
        <v>3932</v>
      </c>
      <c r="X67" t="inlineStr">
        <is>
          <t>2162.6</t>
        </is>
      </c>
      <c r="Y67" t="inlineStr">
        <is>
          <t>1769.4</t>
        </is>
      </c>
      <c r="Z67" t="inlineStr">
        <is>
          <t>1769.4</t>
        </is>
      </c>
      <c r="AA67" t="n">
        <v>0</v>
      </c>
      <c r="AB67" t="n">
        <v>100</v>
      </c>
      <c r="AC67" t="n">
        <v>3932</v>
      </c>
      <c r="AD67" t="inlineStr">
        <is>
          <t>2162.6</t>
        </is>
      </c>
      <c r="AE67" t="inlineStr">
        <is>
          <t>1769.4</t>
        </is>
      </c>
      <c r="AF67" t="inlineStr">
        <is>
          <t>1769.4</t>
        </is>
      </c>
      <c r="AG67" t="n">
        <v>0</v>
      </c>
      <c r="AH67" t="n">
        <v>100</v>
      </c>
      <c r="AI67" t="n">
        <v>3932</v>
      </c>
      <c r="AJ67" t="inlineStr">
        <is>
          <t>2162.6</t>
        </is>
      </c>
      <c r="AK67" t="inlineStr">
        <is>
          <t>1769.4</t>
        </is>
      </c>
      <c r="AL67" t="inlineStr">
        <is>
          <t>1769.3</t>
        </is>
      </c>
      <c r="AM67" t="inlineStr">
        <is>
          <t>.1</t>
        </is>
      </c>
      <c r="AN67" t="inlineStr">
        <is>
          <t>99.99</t>
        </is>
      </c>
    </row>
    <row r="68">
      <c r="A68" t="n">
        <v>785533</v>
      </c>
      <c r="B68" t="inlineStr">
        <is>
          <t>Alvarez*Olivarez,Victor</t>
        </is>
      </c>
      <c r="C68" t="inlineStr">
        <is>
          <t>TAX</t>
        </is>
      </c>
      <c r="D68" t="inlineStr">
        <is>
          <t>LIC-EJAD-17</t>
        </is>
      </c>
      <c r="E68" t="inlineStr">
        <is>
          <t>LI</t>
        </is>
      </c>
      <c r="F68" t="inlineStr">
        <is>
          <t>AS</t>
        </is>
      </c>
      <c r="G68" t="n">
        <v>100</v>
      </c>
      <c r="H68" t="n">
        <v>18188</v>
      </c>
      <c r="I68" t="n">
        <v>0</v>
      </c>
      <c r="J68" t="n">
        <v>0</v>
      </c>
      <c r="K68" t="n">
        <v>18188</v>
      </c>
      <c r="L68" t="n">
        <v>1249</v>
      </c>
      <c r="M68" t="n">
        <v>16939</v>
      </c>
      <c r="N68" s="18" t="inlineStr">
        <is>
          <t>3859.75</t>
        </is>
      </c>
      <c r="O68" t="n">
        <v>2</v>
      </c>
      <c r="P68" t="inlineStr">
        <is>
          <t>DETALLE</t>
        </is>
      </c>
      <c r="Q68" t="n">
        <v>3745</v>
      </c>
      <c r="R68" t="inlineStr">
        <is>
          <t>187.25</t>
        </is>
      </c>
      <c r="S68" t="inlineStr">
        <is>
          <t>3557.75</t>
        </is>
      </c>
      <c r="T68" t="n">
        <v>500</v>
      </c>
      <c r="U68" t="inlineStr">
        <is>
          <t>3057.75</t>
        </is>
      </c>
      <c r="V68" t="inlineStr">
        <is>
          <t>14.05</t>
        </is>
      </c>
      <c r="W68" t="n">
        <v>3745</v>
      </c>
      <c r="X68" t="inlineStr">
        <is>
          <t>187.25</t>
        </is>
      </c>
      <c r="Y68" t="inlineStr">
        <is>
          <t>3557.75</t>
        </is>
      </c>
      <c r="Z68" t="n">
        <v>0</v>
      </c>
      <c r="AA68" t="inlineStr">
        <is>
          <t>3557.75</t>
        </is>
      </c>
      <c r="AB68" t="n">
        <v>0</v>
      </c>
      <c r="AC68" t="n">
        <v>3745</v>
      </c>
      <c r="AD68" t="inlineStr">
        <is>
          <t>187.25</t>
        </is>
      </c>
      <c r="AE68" t="inlineStr">
        <is>
          <t>3557.75</t>
        </is>
      </c>
      <c r="AF68" t="n">
        <v>0</v>
      </c>
      <c r="AG68" t="inlineStr">
        <is>
          <t>3557.75</t>
        </is>
      </c>
      <c r="AH68" t="n">
        <v>0</v>
      </c>
      <c r="AI68" t="n">
        <v>3745</v>
      </c>
      <c r="AJ68" t="inlineStr">
        <is>
          <t>187.25</t>
        </is>
      </c>
      <c r="AK68" t="inlineStr">
        <is>
          <t>3557.75</t>
        </is>
      </c>
      <c r="AL68" t="n">
        <v>0</v>
      </c>
      <c r="AM68" t="inlineStr">
        <is>
          <t>3557.75</t>
        </is>
      </c>
      <c r="AN68" t="n">
        <v>0</v>
      </c>
    </row>
    <row r="69">
      <c r="A69" t="n">
        <v>786355</v>
      </c>
      <c r="B69" t="inlineStr">
        <is>
          <t>Elizalde*Gonzales,David</t>
        </is>
      </c>
      <c r="C69" t="inlineStr">
        <is>
          <t>TAX</t>
        </is>
      </c>
      <c r="D69" t="inlineStr">
        <is>
          <t>LIC-EJAD-17</t>
        </is>
      </c>
      <c r="E69" t="inlineStr">
        <is>
          <t>LI</t>
        </is>
      </c>
      <c r="F69" t="inlineStr">
        <is>
          <t>AS</t>
        </is>
      </c>
      <c r="G69" t="n">
        <v>100</v>
      </c>
      <c r="H69" t="n">
        <v>20050</v>
      </c>
      <c r="I69" t="n">
        <v>0</v>
      </c>
      <c r="J69" t="n">
        <v>0</v>
      </c>
      <c r="K69" t="n">
        <v>20050</v>
      </c>
      <c r="L69" t="inlineStr">
        <is>
          <t>5651.85</t>
        </is>
      </c>
      <c r="M69" t="n">
        <v>18134</v>
      </c>
      <c r="N69" s="18" t="n">
        <v>3932</v>
      </c>
      <c r="O69" t="n">
        <v>1</v>
      </c>
      <c r="P69" t="inlineStr">
        <is>
          <t>DETALLE</t>
        </is>
      </c>
      <c r="Q69" t="n">
        <v>3932</v>
      </c>
      <c r="R69" t="n">
        <v>0</v>
      </c>
      <c r="S69" t="n">
        <v>3932</v>
      </c>
      <c r="T69" t="n">
        <v>0</v>
      </c>
      <c r="U69" t="n">
        <v>3932</v>
      </c>
      <c r="V69" t="n">
        <v>0</v>
      </c>
      <c r="W69" t="n">
        <v>3932</v>
      </c>
      <c r="X69" t="n">
        <v>0</v>
      </c>
      <c r="Y69" t="n">
        <v>3932</v>
      </c>
      <c r="Z69" t="n">
        <v>0</v>
      </c>
      <c r="AA69" t="n">
        <v>3932</v>
      </c>
      <c r="AB69" t="n">
        <v>0</v>
      </c>
      <c r="AC69" t="n">
        <v>3932</v>
      </c>
      <c r="AD69" t="n">
        <v>0</v>
      </c>
      <c r="AE69" t="n">
        <v>3932</v>
      </c>
      <c r="AF69" t="n">
        <v>0</v>
      </c>
      <c r="AG69" t="n">
        <v>3932</v>
      </c>
      <c r="AH69" t="n">
        <v>0</v>
      </c>
      <c r="AI69" t="n">
        <v>3932</v>
      </c>
      <c r="AJ69" t="n">
        <v>0</v>
      </c>
      <c r="AK69" t="n">
        <v>3932</v>
      </c>
      <c r="AL69" t="n">
        <v>0</v>
      </c>
      <c r="AM69" t="n">
        <v>3932</v>
      </c>
      <c r="AN69" t="n">
        <v>0</v>
      </c>
    </row>
    <row r="70">
      <c r="A70" t="n">
        <v>789521</v>
      </c>
      <c r="B70" t="inlineStr">
        <is>
          <t>Posada*Anzaldo,Tiare</t>
        </is>
      </c>
      <c r="C70" t="inlineStr">
        <is>
          <t>TAX</t>
        </is>
      </c>
      <c r="D70" t="inlineStr">
        <is>
          <t>LIC-DINV-18</t>
        </is>
      </c>
      <c r="E70" t="inlineStr">
        <is>
          <t>LI</t>
        </is>
      </c>
      <c r="F70" t="inlineStr">
        <is>
          <t>AS</t>
        </is>
      </c>
      <c r="G70" t="n">
        <v>101</v>
      </c>
      <c r="H70" t="n">
        <v>23114</v>
      </c>
      <c r="I70" t="n">
        <v>0</v>
      </c>
      <c r="J70" t="n">
        <v>0</v>
      </c>
      <c r="K70" t="n">
        <v>23114</v>
      </c>
      <c r="L70" t="n">
        <v>11041</v>
      </c>
      <c r="M70" t="n">
        <v>12073</v>
      </c>
      <c r="N70" s="18" t="inlineStr">
        <is>
          <t>2643.25</t>
        </is>
      </c>
      <c r="O70" t="n">
        <v>1</v>
      </c>
      <c r="P70" t="inlineStr">
        <is>
          <t>DETALLE</t>
        </is>
      </c>
      <c r="Q70" t="n">
        <v>5715</v>
      </c>
      <c r="R70" t="inlineStr">
        <is>
          <t>2571.75</t>
        </is>
      </c>
      <c r="S70" t="inlineStr">
        <is>
          <t>3143.25</t>
        </is>
      </c>
      <c r="T70" t="n">
        <v>500</v>
      </c>
      <c r="U70" t="inlineStr">
        <is>
          <t>2643.25</t>
        </is>
      </c>
      <c r="V70" t="inlineStr">
        <is>
          <t>15.90</t>
        </is>
      </c>
      <c r="W70" t="n">
        <v>5715</v>
      </c>
      <c r="X70" t="inlineStr">
        <is>
          <t>2571.75</t>
        </is>
      </c>
      <c r="Y70" t="inlineStr">
        <is>
          <t>3143.25</t>
        </is>
      </c>
      <c r="Z70" t="n">
        <v>0</v>
      </c>
      <c r="AA70" t="inlineStr">
        <is>
          <t>3143.25</t>
        </is>
      </c>
      <c r="AB70" t="n">
        <v>0</v>
      </c>
      <c r="AC70" t="n">
        <v>5715</v>
      </c>
      <c r="AD70" t="inlineStr">
        <is>
          <t>2571.75</t>
        </is>
      </c>
      <c r="AE70" t="inlineStr">
        <is>
          <t>3143.25</t>
        </is>
      </c>
      <c r="AF70" t="n">
        <v>0</v>
      </c>
      <c r="AG70" t="inlineStr">
        <is>
          <t>3143.25</t>
        </is>
      </c>
      <c r="AH70" t="n">
        <v>0</v>
      </c>
      <c r="AI70" t="n">
        <v>5715</v>
      </c>
      <c r="AJ70" t="inlineStr">
        <is>
          <t>2571.75</t>
        </is>
      </c>
      <c r="AK70" t="inlineStr">
        <is>
          <t>3143.25</t>
        </is>
      </c>
      <c r="AL70" t="n">
        <v>0</v>
      </c>
      <c r="AM70" t="inlineStr">
        <is>
          <t>3143.25</t>
        </is>
      </c>
      <c r="AN70" t="n">
        <v>0</v>
      </c>
    </row>
    <row r="71">
      <c r="A71" t="n">
        <v>637283</v>
      </c>
      <c r="B71" t="inlineStr">
        <is>
          <t>Castro**Meneses,Brenda</t>
        </is>
      </c>
      <c r="C71" t="inlineStr">
        <is>
          <t>TAX</t>
        </is>
      </c>
      <c r="D71" t="inlineStr">
        <is>
          <t>LIC-EJAD-17</t>
        </is>
      </c>
      <c r="E71" t="inlineStr">
        <is>
          <t>LI</t>
        </is>
      </c>
      <c r="F71" t="inlineStr">
        <is>
          <t>BA</t>
        </is>
      </c>
      <c r="H71" t="n">
        <v>127</v>
      </c>
      <c r="I71" t="n">
        <v>0</v>
      </c>
      <c r="J71" t="n">
        <v>0</v>
      </c>
      <c r="K71" t="n">
        <v>127</v>
      </c>
      <c r="L71" t="n">
        <v>127</v>
      </c>
      <c r="M71" t="n">
        <v>0</v>
      </c>
      <c r="N71" s="18" t="n">
        <v>0</v>
      </c>
      <c r="O71" t="n">
        <v>0</v>
      </c>
      <c r="P71" t="inlineStr">
        <is>
          <t>DETALLE</t>
        </is>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row>
    <row r="72">
      <c r="A72" t="n">
        <v>775702</v>
      </c>
      <c r="B72" t="inlineStr">
        <is>
          <t>Rodriguez*Robles,Flor</t>
        </is>
      </c>
      <c r="C72" t="inlineStr">
        <is>
          <t>TAX</t>
        </is>
      </c>
      <c r="D72" t="inlineStr">
        <is>
          <t>LIC-EJAD-17</t>
        </is>
      </c>
      <c r="E72" t="inlineStr">
        <is>
          <t>LI</t>
        </is>
      </c>
      <c r="F72" t="inlineStr">
        <is>
          <t>AS</t>
        </is>
      </c>
      <c r="G72" t="n">
        <v>100</v>
      </c>
      <c r="H72" t="n">
        <v>20031</v>
      </c>
      <c r="I72" t="n">
        <v>0</v>
      </c>
      <c r="J72" t="n">
        <v>0</v>
      </c>
      <c r="K72" t="n">
        <v>20031</v>
      </c>
      <c r="L72" t="n">
        <v>10856</v>
      </c>
      <c r="M72" t="n">
        <v>9368</v>
      </c>
      <c r="N72" s="18" t="n">
        <v>968</v>
      </c>
      <c r="O72" t="n">
        <v>3</v>
      </c>
      <c r="P72" t="inlineStr">
        <is>
          <t>DETALLE</t>
        </is>
      </c>
      <c r="Q72" t="n">
        <v>4050</v>
      </c>
      <c r="R72" t="n">
        <v>2025</v>
      </c>
      <c r="S72" t="n">
        <v>2025</v>
      </c>
      <c r="T72" t="n">
        <v>1832</v>
      </c>
      <c r="U72" t="n">
        <v>193</v>
      </c>
      <c r="V72" t="inlineStr">
        <is>
          <t>90.46</t>
        </is>
      </c>
      <c r="W72" t="n">
        <v>4050</v>
      </c>
      <c r="X72" t="n">
        <v>2025</v>
      </c>
      <c r="Y72" t="n">
        <v>2025</v>
      </c>
      <c r="Z72" t="n">
        <v>0</v>
      </c>
      <c r="AA72" t="n">
        <v>2025</v>
      </c>
      <c r="AB72" t="n">
        <v>0</v>
      </c>
      <c r="AC72" t="n">
        <v>4050</v>
      </c>
      <c r="AD72" t="n">
        <v>2025</v>
      </c>
      <c r="AE72" t="n">
        <v>2025</v>
      </c>
      <c r="AF72" t="n">
        <v>0</v>
      </c>
      <c r="AG72" t="n">
        <v>2025</v>
      </c>
      <c r="AH72" t="n">
        <v>0</v>
      </c>
      <c r="AI72" t="n">
        <v>4050</v>
      </c>
      <c r="AJ72" t="n">
        <v>2025</v>
      </c>
      <c r="AK72" t="n">
        <v>2025</v>
      </c>
      <c r="AL72" t="n">
        <v>0</v>
      </c>
      <c r="AM72" t="n">
        <v>2025</v>
      </c>
      <c r="AN72" t="n">
        <v>0</v>
      </c>
    </row>
    <row r="73">
      <c r="A73" t="n">
        <v>686863</v>
      </c>
      <c r="B73" t="inlineStr">
        <is>
          <t>Cardenas*Romero,Janet</t>
        </is>
      </c>
      <c r="C73" t="inlineStr">
        <is>
          <t>TAX</t>
        </is>
      </c>
      <c r="D73" t="inlineStr">
        <is>
          <t>LIC-MEES-18</t>
        </is>
      </c>
      <c r="E73" t="inlineStr">
        <is>
          <t>LI</t>
        </is>
      </c>
      <c r="F73" t="inlineStr">
        <is>
          <t>AS</t>
        </is>
      </c>
      <c r="H73" t="n">
        <v>23544</v>
      </c>
      <c r="I73" t="n">
        <v>0</v>
      </c>
      <c r="J73" t="n">
        <v>0</v>
      </c>
      <c r="K73" t="n">
        <v>23544</v>
      </c>
      <c r="L73" t="n">
        <v>5886</v>
      </c>
      <c r="M73" t="n">
        <v>17658</v>
      </c>
      <c r="N73" s="18" t="n">
        <v>0</v>
      </c>
      <c r="O73" t="n">
        <v>0</v>
      </c>
      <c r="P73" t="inlineStr">
        <is>
          <t>DETALLE</t>
        </is>
      </c>
      <c r="Q73" t="n">
        <v>5886</v>
      </c>
      <c r="R73" t="n">
        <v>0</v>
      </c>
      <c r="S73" t="n">
        <v>5886</v>
      </c>
      <c r="T73" t="n">
        <v>5886</v>
      </c>
      <c r="U73" t="n">
        <v>0</v>
      </c>
      <c r="V73" t="n">
        <v>100</v>
      </c>
      <c r="W73" t="n">
        <v>5886</v>
      </c>
      <c r="X73" t="n">
        <v>0</v>
      </c>
      <c r="Y73" t="n">
        <v>5886</v>
      </c>
      <c r="Z73" t="n">
        <v>0</v>
      </c>
      <c r="AA73" t="n">
        <v>5886</v>
      </c>
      <c r="AB73" t="n">
        <v>0</v>
      </c>
      <c r="AC73" t="n">
        <v>5886</v>
      </c>
      <c r="AD73" t="n">
        <v>0</v>
      </c>
      <c r="AE73" t="n">
        <v>5886</v>
      </c>
      <c r="AF73" t="n">
        <v>0</v>
      </c>
      <c r="AG73" t="n">
        <v>5886</v>
      </c>
      <c r="AH73" t="n">
        <v>0</v>
      </c>
      <c r="AI73" t="n">
        <v>5886</v>
      </c>
      <c r="AJ73" t="n">
        <v>0</v>
      </c>
      <c r="AK73" t="n">
        <v>5886</v>
      </c>
      <c r="AL73" t="n">
        <v>0</v>
      </c>
      <c r="AM73" t="n">
        <v>5886</v>
      </c>
      <c r="AN73" t="n">
        <v>0</v>
      </c>
    </row>
    <row r="74">
      <c r="A74" t="n">
        <v>787210</v>
      </c>
      <c r="B74" t="inlineStr">
        <is>
          <t>Cervantes*Hildalgo,Gustavo</t>
        </is>
      </c>
      <c r="C74" t="inlineStr">
        <is>
          <t>TAX</t>
        </is>
      </c>
      <c r="D74" t="inlineStr">
        <is>
          <t>LIC-EJAD-17</t>
        </is>
      </c>
      <c r="E74" t="inlineStr">
        <is>
          <t>LI</t>
        </is>
      </c>
      <c r="F74" t="inlineStr">
        <is>
          <t>AS</t>
        </is>
      </c>
      <c r="G74" t="n">
        <v>100</v>
      </c>
      <c r="H74" t="n">
        <v>3208</v>
      </c>
      <c r="I74" t="n">
        <v>0</v>
      </c>
      <c r="J74" t="n">
        <v>0</v>
      </c>
      <c r="K74" t="n">
        <v>3208</v>
      </c>
      <c r="L74" t="n">
        <v>0</v>
      </c>
      <c r="M74" t="n">
        <v>3208</v>
      </c>
      <c r="N74" s="18" t="n">
        <v>802</v>
      </c>
      <c r="O74" t="n">
        <v>1</v>
      </c>
      <c r="P74" t="inlineStr">
        <is>
          <t>DETALLE</t>
        </is>
      </c>
      <c r="Q74" t="n">
        <v>0</v>
      </c>
      <c r="U74" t="n">
        <v>0</v>
      </c>
      <c r="W74" t="n">
        <v>0</v>
      </c>
      <c r="AA74" t="n">
        <v>0</v>
      </c>
      <c r="AC74" t="n">
        <v>0</v>
      </c>
      <c r="AG74" t="n">
        <v>0</v>
      </c>
      <c r="AI74" t="n">
        <v>0</v>
      </c>
      <c r="AM74" t="n">
        <v>0</v>
      </c>
    </row>
    <row r="75">
      <c r="A75" t="n">
        <v>787301</v>
      </c>
      <c r="B75" t="inlineStr">
        <is>
          <t>López*Butrón,Jeny</t>
        </is>
      </c>
      <c r="C75" t="inlineStr">
        <is>
          <t>TAX</t>
        </is>
      </c>
      <c r="D75" t="inlineStr">
        <is>
          <t>LIC-EJAD-17</t>
        </is>
      </c>
      <c r="E75" t="inlineStr">
        <is>
          <t>LI</t>
        </is>
      </c>
      <c r="F75" t="inlineStr">
        <is>
          <t>AS</t>
        </is>
      </c>
      <c r="G75" t="n">
        <v>100</v>
      </c>
      <c r="H75" t="inlineStr">
        <is>
          <t>19027.34</t>
        </is>
      </c>
      <c r="I75" t="n">
        <v>0</v>
      </c>
      <c r="J75" t="n">
        <v>0</v>
      </c>
      <c r="K75" t="inlineStr">
        <is>
          <t>19027.34</t>
        </is>
      </c>
      <c r="L75" t="inlineStr">
        <is>
          <t>11385.34</t>
        </is>
      </c>
      <c r="M75" t="n">
        <v>7702</v>
      </c>
      <c r="N75" s="18" t="n">
        <v>802</v>
      </c>
      <c r="O75" t="n">
        <v>1</v>
      </c>
      <c r="P75" t="inlineStr">
        <is>
          <t>DETALLE</t>
        </is>
      </c>
      <c r="Q75" t="n">
        <v>3745</v>
      </c>
      <c r="R75" t="inlineStr">
        <is>
          <t>1685.25</t>
        </is>
      </c>
      <c r="S75" t="inlineStr">
        <is>
          <t>2059.75</t>
        </is>
      </c>
      <c r="T75" t="inlineStr">
        <is>
          <t>2059.75</t>
        </is>
      </c>
      <c r="U75" t="n">
        <v>0</v>
      </c>
      <c r="V75" t="n">
        <v>100</v>
      </c>
      <c r="W75" t="n">
        <v>3745</v>
      </c>
      <c r="X75" t="inlineStr">
        <is>
          <t>1685.25</t>
        </is>
      </c>
      <c r="Y75" t="inlineStr">
        <is>
          <t>2059.75</t>
        </is>
      </c>
      <c r="Z75" t="inlineStr">
        <is>
          <t>1685.25</t>
        </is>
      </c>
      <c r="AA75" t="inlineStr">
        <is>
          <t>374.5</t>
        </is>
      </c>
      <c r="AB75" t="inlineStr">
        <is>
          <t>81.81</t>
        </is>
      </c>
      <c r="AC75" t="n">
        <v>3745</v>
      </c>
      <c r="AD75" t="inlineStr">
        <is>
          <t>1685.25</t>
        </is>
      </c>
      <c r="AE75" t="inlineStr">
        <is>
          <t>2059.75</t>
        </is>
      </c>
      <c r="AF75" t="n">
        <v>0</v>
      </c>
      <c r="AG75" t="inlineStr">
        <is>
          <t>2059.75</t>
        </is>
      </c>
      <c r="AH75" t="n">
        <v>0</v>
      </c>
      <c r="AI75" t="n">
        <v>3745</v>
      </c>
      <c r="AJ75" t="inlineStr">
        <is>
          <t>1685.25</t>
        </is>
      </c>
      <c r="AK75" t="inlineStr">
        <is>
          <t>2059.75</t>
        </is>
      </c>
      <c r="AL75" t="n">
        <v>0</v>
      </c>
      <c r="AM75" t="inlineStr">
        <is>
          <t>2059.75</t>
        </is>
      </c>
      <c r="AN75" t="n">
        <v>0</v>
      </c>
    </row>
    <row r="76">
      <c r="A76" t="n">
        <v>785603</v>
      </c>
      <c r="B76" t="inlineStr">
        <is>
          <t>Cruz*Arias,Monserrat</t>
        </is>
      </c>
      <c r="C76" t="inlineStr">
        <is>
          <t>TAX</t>
        </is>
      </c>
      <c r="D76" t="inlineStr">
        <is>
          <t>LIC-PSIO-18</t>
        </is>
      </c>
      <c r="E76" t="inlineStr">
        <is>
          <t>LI</t>
        </is>
      </c>
      <c r="F76" t="inlineStr">
        <is>
          <t>AS</t>
        </is>
      </c>
      <c r="G76" t="n">
        <v>101</v>
      </c>
      <c r="H76" t="n">
        <v>22860</v>
      </c>
      <c r="I76" t="n">
        <v>0</v>
      </c>
      <c r="J76" t="n">
        <v>0</v>
      </c>
      <c r="K76" t="n">
        <v>22860</v>
      </c>
      <c r="L76" t="n">
        <v>9644</v>
      </c>
      <c r="M76" t="n">
        <v>13216</v>
      </c>
      <c r="N76" s="18" t="n">
        <v>2929</v>
      </c>
      <c r="O76" t="n">
        <v>1</v>
      </c>
      <c r="P76" t="inlineStr">
        <is>
          <t>DETALLE</t>
        </is>
      </c>
      <c r="Q76" t="n">
        <v>5715</v>
      </c>
      <c r="R76" t="n">
        <v>2286</v>
      </c>
      <c r="S76" t="n">
        <v>3429</v>
      </c>
      <c r="T76" t="n">
        <v>500</v>
      </c>
      <c r="U76" t="n">
        <v>2929</v>
      </c>
      <c r="V76" t="inlineStr">
        <is>
          <t>14.58</t>
        </is>
      </c>
      <c r="W76" t="n">
        <v>5715</v>
      </c>
      <c r="X76" t="n">
        <v>2286</v>
      </c>
      <c r="Y76" t="n">
        <v>3429</v>
      </c>
      <c r="Z76" t="n">
        <v>0</v>
      </c>
      <c r="AA76" t="n">
        <v>3429</v>
      </c>
      <c r="AB76" t="n">
        <v>0</v>
      </c>
      <c r="AC76" t="n">
        <v>5715</v>
      </c>
      <c r="AD76" t="n">
        <v>2286</v>
      </c>
      <c r="AE76" t="n">
        <v>3429</v>
      </c>
      <c r="AF76" t="n">
        <v>0</v>
      </c>
      <c r="AG76" t="n">
        <v>3429</v>
      </c>
      <c r="AH76" t="n">
        <v>0</v>
      </c>
      <c r="AI76" t="n">
        <v>5715</v>
      </c>
      <c r="AJ76" t="n">
        <v>2286</v>
      </c>
      <c r="AK76" t="n">
        <v>3429</v>
      </c>
      <c r="AL76" t="n">
        <v>0</v>
      </c>
      <c r="AM76" t="n">
        <v>3429</v>
      </c>
      <c r="AN76" t="n">
        <v>0</v>
      </c>
    </row>
    <row r="77">
      <c r="A77" t="n">
        <v>783564</v>
      </c>
      <c r="B77" t="inlineStr">
        <is>
          <t>Barroso*Moreno,Martha</t>
        </is>
      </c>
      <c r="C77" t="inlineStr">
        <is>
          <t>TAX</t>
        </is>
      </c>
      <c r="D77" t="inlineStr">
        <is>
          <t>LIC-EJAD-17</t>
        </is>
      </c>
      <c r="E77" t="inlineStr">
        <is>
          <t>LI</t>
        </is>
      </c>
      <c r="F77" t="inlineStr">
        <is>
          <t>AS</t>
        </is>
      </c>
      <c r="G77" t="n">
        <v>100</v>
      </c>
      <c r="H77" t="inlineStr">
        <is>
          <t>16527.94</t>
        </is>
      </c>
      <c r="I77" t="n">
        <v>0</v>
      </c>
      <c r="J77" t="n">
        <v>0</v>
      </c>
      <c r="K77" t="inlineStr">
        <is>
          <t>16527.94</t>
        </is>
      </c>
      <c r="L77" t="inlineStr">
        <is>
          <t>10629.94</t>
        </is>
      </c>
      <c r="M77" t="n">
        <v>5898</v>
      </c>
      <c r="N77" s="18" t="n">
        <v>0</v>
      </c>
      <c r="O77" t="n">
        <v>0</v>
      </c>
      <c r="P77" t="inlineStr">
        <is>
          <t>DETALLE</t>
        </is>
      </c>
      <c r="Q77" t="n">
        <v>3932</v>
      </c>
      <c r="R77" t="n">
        <v>1966</v>
      </c>
      <c r="S77" t="n">
        <v>1966</v>
      </c>
      <c r="T77" t="n">
        <v>1966</v>
      </c>
      <c r="U77" t="n">
        <v>0</v>
      </c>
      <c r="V77" t="n">
        <v>100</v>
      </c>
      <c r="W77" t="n">
        <v>3932</v>
      </c>
      <c r="X77" t="n">
        <v>1966</v>
      </c>
      <c r="Y77" t="n">
        <v>1966</v>
      </c>
      <c r="Z77" t="n">
        <v>0</v>
      </c>
      <c r="AA77" t="n">
        <v>1966</v>
      </c>
      <c r="AB77" t="n">
        <v>0</v>
      </c>
      <c r="AC77" t="n">
        <v>3932</v>
      </c>
      <c r="AD77" t="n">
        <v>1966</v>
      </c>
      <c r="AE77" t="n">
        <v>1966</v>
      </c>
      <c r="AF77" t="n">
        <v>0</v>
      </c>
      <c r="AG77" t="n">
        <v>1966</v>
      </c>
      <c r="AH77" t="n">
        <v>0</v>
      </c>
      <c r="AI77" t="n">
        <v>3932</v>
      </c>
      <c r="AJ77" t="n">
        <v>1966</v>
      </c>
      <c r="AK77" t="n">
        <v>1966</v>
      </c>
      <c r="AL77" t="n">
        <v>0</v>
      </c>
      <c r="AM77" t="n">
        <v>1966</v>
      </c>
      <c r="AN77" t="n">
        <v>0</v>
      </c>
    </row>
    <row r="78">
      <c r="A78" t="n">
        <v>783662</v>
      </c>
      <c r="B78" t="inlineStr">
        <is>
          <t>Peña*Hernandez,Paul</t>
        </is>
      </c>
      <c r="C78" t="inlineStr">
        <is>
          <t>TAX</t>
        </is>
      </c>
      <c r="D78" t="inlineStr">
        <is>
          <t>LIC-SYSC-18</t>
        </is>
      </c>
      <c r="E78" t="inlineStr">
        <is>
          <t>LI</t>
        </is>
      </c>
      <c r="F78" t="inlineStr">
        <is>
          <t>AS</t>
        </is>
      </c>
      <c r="G78" t="n">
        <v>101</v>
      </c>
      <c r="H78" t="n">
        <v>22503</v>
      </c>
      <c r="I78" t="n">
        <v>0</v>
      </c>
      <c r="J78" t="inlineStr">
        <is>
          <t>489.87</t>
        </is>
      </c>
      <c r="K78" t="inlineStr">
        <is>
          <t>22013.13</t>
        </is>
      </c>
      <c r="L78" t="n">
        <v>22150</v>
      </c>
      <c r="M78" t="n">
        <v>0</v>
      </c>
      <c r="N78" s="18" t="n">
        <v>0</v>
      </c>
      <c r="O78" t="n">
        <v>0</v>
      </c>
      <c r="P78" t="inlineStr">
        <is>
          <t>DETALLE</t>
        </is>
      </c>
      <c r="Q78" t="n">
        <v>5443</v>
      </c>
      <c r="R78" t="inlineStr">
        <is>
          <t>2721.5</t>
        </is>
      </c>
      <c r="S78" t="inlineStr">
        <is>
          <t>2721.5</t>
        </is>
      </c>
      <c r="T78" t="inlineStr">
        <is>
          <t>2721.5</t>
        </is>
      </c>
      <c r="U78" t="n">
        <v>0</v>
      </c>
      <c r="V78" t="n">
        <v>100</v>
      </c>
      <c r="W78" t="n">
        <v>5443</v>
      </c>
      <c r="X78" t="inlineStr">
        <is>
          <t>2721.5</t>
        </is>
      </c>
      <c r="Y78" t="inlineStr">
        <is>
          <t>2721.5</t>
        </is>
      </c>
      <c r="Z78" t="inlineStr">
        <is>
          <t>2721.5</t>
        </is>
      </c>
      <c r="AA78" t="n">
        <v>0</v>
      </c>
      <c r="AB78" t="n">
        <v>100</v>
      </c>
      <c r="AC78" t="n">
        <v>5443</v>
      </c>
      <c r="AD78" t="inlineStr">
        <is>
          <t>2721.5</t>
        </is>
      </c>
      <c r="AE78" t="inlineStr">
        <is>
          <t>2721.5</t>
        </is>
      </c>
      <c r="AF78" t="inlineStr">
        <is>
          <t>2721.5</t>
        </is>
      </c>
      <c r="AG78" t="n">
        <v>0</v>
      </c>
      <c r="AH78" t="n">
        <v>100</v>
      </c>
      <c r="AI78" t="n">
        <v>5443</v>
      </c>
      <c r="AJ78" t="inlineStr">
        <is>
          <t>2721.5</t>
        </is>
      </c>
      <c r="AK78" t="inlineStr">
        <is>
          <t>2721.5</t>
        </is>
      </c>
      <c r="AL78" t="inlineStr">
        <is>
          <t>2721.5</t>
        </is>
      </c>
      <c r="AM78" t="n">
        <v>0</v>
      </c>
      <c r="AN78" t="n">
        <v>100</v>
      </c>
    </row>
    <row r="79">
      <c r="A79" t="n">
        <v>775379</v>
      </c>
      <c r="B79" t="inlineStr">
        <is>
          <t>Carmona*Becerril,Zaira</t>
        </is>
      </c>
      <c r="C79" t="inlineStr">
        <is>
          <t>TAX</t>
        </is>
      </c>
      <c r="D79" t="inlineStr">
        <is>
          <t>LIC-DINV-18</t>
        </is>
      </c>
      <c r="E79" t="inlineStr">
        <is>
          <t>LI</t>
        </is>
      </c>
      <c r="F79" t="inlineStr">
        <is>
          <t>AS</t>
        </is>
      </c>
      <c r="G79" t="n">
        <v>101</v>
      </c>
      <c r="H79" t="n">
        <v>27352</v>
      </c>
      <c r="I79" t="n">
        <v>0</v>
      </c>
      <c r="J79" t="n">
        <v>0</v>
      </c>
      <c r="K79" t="n">
        <v>27352</v>
      </c>
      <c r="L79" t="inlineStr">
        <is>
          <t>7883.2</t>
        </is>
      </c>
      <c r="M79" t="inlineStr">
        <is>
          <t>19468.8</t>
        </is>
      </c>
      <c r="N79" s="18" t="n">
        <v>775</v>
      </c>
      <c r="O79" t="n">
        <v>2</v>
      </c>
      <c r="P79" t="inlineStr">
        <is>
          <t>DETALLE</t>
        </is>
      </c>
      <c r="Q79" t="n">
        <v>6063</v>
      </c>
      <c r="R79" t="inlineStr">
        <is>
          <t>606.3</t>
        </is>
      </c>
      <c r="S79" t="inlineStr">
        <is>
          <t>5456.7</t>
        </is>
      </c>
      <c r="T79" t="inlineStr">
        <is>
          <t>5456.7</t>
        </is>
      </c>
      <c r="U79" t="n">
        <v>0</v>
      </c>
      <c r="V79" t="n">
        <v>100</v>
      </c>
      <c r="W79" t="n">
        <v>6063</v>
      </c>
      <c r="X79" t="inlineStr">
        <is>
          <t>606.3</t>
        </is>
      </c>
      <c r="Y79" t="inlineStr">
        <is>
          <t>5456.7</t>
        </is>
      </c>
      <c r="Z79" t="inlineStr">
        <is>
          <t>1.3</t>
        </is>
      </c>
      <c r="AA79" t="inlineStr">
        <is>
          <t>5455.4</t>
        </is>
      </c>
      <c r="AB79" t="inlineStr">
        <is>
          <t>.0238</t>
        </is>
      </c>
      <c r="AC79" t="n">
        <v>6063</v>
      </c>
      <c r="AD79" t="inlineStr">
        <is>
          <t>606.3</t>
        </is>
      </c>
      <c r="AE79" t="inlineStr">
        <is>
          <t>5456.7</t>
        </is>
      </c>
      <c r="AF79" t="n">
        <v>0</v>
      </c>
      <c r="AG79" t="inlineStr">
        <is>
          <t>5456.7</t>
        </is>
      </c>
      <c r="AH79" t="n">
        <v>0</v>
      </c>
      <c r="AI79" t="n">
        <v>6063</v>
      </c>
      <c r="AJ79" t="inlineStr">
        <is>
          <t>606.3</t>
        </is>
      </c>
      <c r="AK79" t="inlineStr">
        <is>
          <t>5456.7</t>
        </is>
      </c>
      <c r="AL79" t="n">
        <v>0</v>
      </c>
      <c r="AM79" t="inlineStr">
        <is>
          <t>5456.7</t>
        </is>
      </c>
      <c r="AN79" t="n">
        <v>0</v>
      </c>
    </row>
    <row r="80">
      <c r="A80" t="n">
        <v>790872</v>
      </c>
      <c r="B80" t="inlineStr">
        <is>
          <t>López*Vega,Itzel</t>
        </is>
      </c>
      <c r="C80" t="inlineStr">
        <is>
          <t>TAX</t>
        </is>
      </c>
      <c r="D80" t="inlineStr">
        <is>
          <t>MAE-MADP-22</t>
        </is>
      </c>
      <c r="E80" t="inlineStr">
        <is>
          <t>MA</t>
        </is>
      </c>
      <c r="F80" t="inlineStr">
        <is>
          <t>AS</t>
        </is>
      </c>
      <c r="G80" t="n">
        <v>107</v>
      </c>
      <c r="H80" t="n">
        <v>9093</v>
      </c>
      <c r="I80" t="n">
        <v>0</v>
      </c>
      <c r="J80" t="n">
        <v>0</v>
      </c>
      <c r="K80" t="n">
        <v>9093</v>
      </c>
      <c r="L80" t="n">
        <v>0</v>
      </c>
      <c r="M80" t="n">
        <v>9093</v>
      </c>
      <c r="N80" s="18" t="n">
        <v>3031</v>
      </c>
      <c r="O80" t="n">
        <v>1</v>
      </c>
      <c r="P80" t="inlineStr">
        <is>
          <t>DETALLE</t>
        </is>
      </c>
      <c r="Q80" t="n">
        <v>0</v>
      </c>
      <c r="U80" t="n">
        <v>0</v>
      </c>
      <c r="W80" t="n">
        <v>0</v>
      </c>
      <c r="AA80" t="n">
        <v>0</v>
      </c>
      <c r="AC80" t="n">
        <v>0</v>
      </c>
      <c r="AG80" t="n">
        <v>0</v>
      </c>
      <c r="AI80" t="n">
        <v>0</v>
      </c>
      <c r="AM80" t="n">
        <v>0</v>
      </c>
    </row>
    <row r="81">
      <c r="A81" t="n">
        <v>19031</v>
      </c>
      <c r="B81" t="inlineStr">
        <is>
          <t>Maciel*Oseguera,Emmanuel</t>
        </is>
      </c>
      <c r="C81" t="inlineStr">
        <is>
          <t>TAX</t>
        </is>
      </c>
      <c r="D81" t="inlineStr">
        <is>
          <t>LIC-EJDE-17</t>
        </is>
      </c>
      <c r="E81" t="inlineStr">
        <is>
          <t>LI</t>
        </is>
      </c>
      <c r="F81" t="inlineStr">
        <is>
          <t>AS</t>
        </is>
      </c>
      <c r="G81" t="n">
        <v>405</v>
      </c>
      <c r="H81" t="inlineStr">
        <is>
          <t>19518.78</t>
        </is>
      </c>
      <c r="I81" t="n">
        <v>0</v>
      </c>
      <c r="J81" t="inlineStr">
        <is>
          <t>346.95</t>
        </is>
      </c>
      <c r="K81" t="inlineStr">
        <is>
          <t>19171.83</t>
        </is>
      </c>
      <c r="L81" t="inlineStr">
        <is>
          <t>18879.78</t>
        </is>
      </c>
      <c r="M81" t="inlineStr">
        <is>
          <t>292.05</t>
        </is>
      </c>
      <c r="N81" s="18" t="n">
        <v>0</v>
      </c>
      <c r="O81" t="n">
        <v>0</v>
      </c>
      <c r="P81" t="inlineStr">
        <is>
          <t>DETALLE</t>
        </is>
      </c>
      <c r="Q81" t="n">
        <v>4050</v>
      </c>
      <c r="R81" t="n">
        <v>2025</v>
      </c>
      <c r="S81" t="n">
        <v>2025</v>
      </c>
      <c r="T81" t="n">
        <v>2025</v>
      </c>
      <c r="U81" t="n">
        <v>0</v>
      </c>
      <c r="V81" t="n">
        <v>100</v>
      </c>
      <c r="W81" t="n">
        <v>4050</v>
      </c>
      <c r="X81" t="n">
        <v>2025</v>
      </c>
      <c r="Y81" t="n">
        <v>2025</v>
      </c>
      <c r="Z81" t="n">
        <v>2025</v>
      </c>
      <c r="AA81" t="n">
        <v>0</v>
      </c>
      <c r="AB81" t="n">
        <v>100</v>
      </c>
      <c r="AC81" t="n">
        <v>4050</v>
      </c>
      <c r="AD81" t="n">
        <v>2025</v>
      </c>
      <c r="AE81" t="n">
        <v>2025</v>
      </c>
      <c r="AF81" t="n">
        <v>2025</v>
      </c>
      <c r="AG81" t="n">
        <v>0</v>
      </c>
      <c r="AH81" t="n">
        <v>100</v>
      </c>
      <c r="AI81" t="n">
        <v>4050</v>
      </c>
      <c r="AJ81" t="n">
        <v>2025</v>
      </c>
      <c r="AK81" t="n">
        <v>2025</v>
      </c>
      <c r="AL81" t="inlineStr">
        <is>
          <t>1732.95</t>
        </is>
      </c>
      <c r="AM81" t="inlineStr">
        <is>
          <t>292.05</t>
        </is>
      </c>
      <c r="AN81" t="inlineStr">
        <is>
          <t>85.57</t>
        </is>
      </c>
    </row>
    <row r="82">
      <c r="A82" t="n">
        <v>329168</v>
      </c>
      <c r="B82" t="inlineStr">
        <is>
          <t>Robles*Castro,Juan</t>
        </is>
      </c>
      <c r="C82" t="inlineStr">
        <is>
          <t>TAX</t>
        </is>
      </c>
      <c r="D82" t="inlineStr">
        <is>
          <t>MAE-MADP-22</t>
        </is>
      </c>
      <c r="E82" t="inlineStr">
        <is>
          <t>MA</t>
        </is>
      </c>
      <c r="F82" t="inlineStr">
        <is>
          <t>BR</t>
        </is>
      </c>
      <c r="H82" t="n">
        <v>127</v>
      </c>
      <c r="I82" t="n">
        <v>0</v>
      </c>
      <c r="J82" t="n">
        <v>0</v>
      </c>
      <c r="K82" t="n">
        <v>127</v>
      </c>
      <c r="L82" t="n">
        <v>127</v>
      </c>
      <c r="M82" t="n">
        <v>0</v>
      </c>
      <c r="N82" s="18" t="n">
        <v>0</v>
      </c>
      <c r="O82" t="n">
        <v>0</v>
      </c>
      <c r="P82" t="inlineStr">
        <is>
          <t>DETALLE</t>
        </is>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row>
    <row r="83">
      <c r="A83" t="n">
        <v>794738</v>
      </c>
      <c r="B83" t="inlineStr">
        <is>
          <t>González*Carrillo,David</t>
        </is>
      </c>
      <c r="C83" t="inlineStr">
        <is>
          <t>TAX</t>
        </is>
      </c>
      <c r="D83" t="inlineStr">
        <is>
          <t>LIC-EJDE-17</t>
        </is>
      </c>
      <c r="E83" t="inlineStr">
        <is>
          <t>LI</t>
        </is>
      </c>
      <c r="F83" t="inlineStr">
        <is>
          <t>AS</t>
        </is>
      </c>
      <c r="G83" t="n">
        <v>100</v>
      </c>
      <c r="H83" t="n">
        <v>18049</v>
      </c>
      <c r="I83" t="n">
        <v>0</v>
      </c>
      <c r="J83" t="n">
        <v>0</v>
      </c>
      <c r="K83" t="n">
        <v>18049</v>
      </c>
      <c r="L83" t="inlineStr">
        <is>
          <t>5334.9</t>
        </is>
      </c>
      <c r="M83" t="inlineStr">
        <is>
          <t>12774.1</t>
        </is>
      </c>
      <c r="N83" s="18" t="inlineStr">
        <is>
          <t>.4</t>
        </is>
      </c>
      <c r="O83" t="n">
        <v>1</v>
      </c>
      <c r="P83" t="inlineStr">
        <is>
          <t>DETALLE</t>
        </is>
      </c>
      <c r="Q83" t="n">
        <v>3932</v>
      </c>
      <c r="R83" t="inlineStr">
        <is>
          <t>196.6</t>
        </is>
      </c>
      <c r="S83" t="inlineStr">
        <is>
          <t>3735.4</t>
        </is>
      </c>
      <c r="T83" t="n">
        <v>3735</v>
      </c>
      <c r="U83" t="inlineStr">
        <is>
          <t>.4</t>
        </is>
      </c>
      <c r="V83" t="inlineStr">
        <is>
          <t>99.98</t>
        </is>
      </c>
      <c r="W83" t="n">
        <v>4482</v>
      </c>
      <c r="X83" t="inlineStr">
        <is>
          <t>224.1</t>
        </is>
      </c>
      <c r="Y83" t="inlineStr">
        <is>
          <t>4257.9</t>
        </is>
      </c>
      <c r="Z83" t="n">
        <v>0</v>
      </c>
      <c r="AA83" t="inlineStr">
        <is>
          <t>4257.9</t>
        </is>
      </c>
      <c r="AB83" t="n">
        <v>0</v>
      </c>
      <c r="AC83" t="n">
        <v>4482</v>
      </c>
      <c r="AD83" t="inlineStr">
        <is>
          <t>224.1</t>
        </is>
      </c>
      <c r="AE83" t="inlineStr">
        <is>
          <t>4257.9</t>
        </is>
      </c>
      <c r="AF83" t="n">
        <v>0</v>
      </c>
      <c r="AG83" t="inlineStr">
        <is>
          <t>4257.9</t>
        </is>
      </c>
      <c r="AH83" t="n">
        <v>0</v>
      </c>
      <c r="AI83" t="n">
        <v>4482</v>
      </c>
      <c r="AJ83" t="inlineStr">
        <is>
          <t>224.1</t>
        </is>
      </c>
      <c r="AK83" t="inlineStr">
        <is>
          <t>4257.9</t>
        </is>
      </c>
      <c r="AL83" t="n">
        <v>0</v>
      </c>
      <c r="AM83" t="inlineStr">
        <is>
          <t>4257.9</t>
        </is>
      </c>
      <c r="AN83" t="n">
        <v>0</v>
      </c>
    </row>
    <row r="84">
      <c r="A84" t="n">
        <v>802756</v>
      </c>
      <c r="B84" t="inlineStr">
        <is>
          <t>Sanchez*Ubaldo,Citalli</t>
        </is>
      </c>
      <c r="C84" t="inlineStr">
        <is>
          <t>TAX</t>
        </is>
      </c>
      <c r="D84" t="inlineStr">
        <is>
          <t>LIC-DERE-18</t>
        </is>
      </c>
      <c r="E84" t="inlineStr">
        <is>
          <t>LI</t>
        </is>
      </c>
      <c r="F84" t="inlineStr">
        <is>
          <t>AS</t>
        </is>
      </c>
      <c r="G84" t="n">
        <v>101</v>
      </c>
      <c r="H84" t="n">
        <v>22503</v>
      </c>
      <c r="I84" t="n">
        <v>0</v>
      </c>
      <c r="J84" t="inlineStr">
        <is>
          <t>440.88</t>
        </is>
      </c>
      <c r="K84" t="inlineStr">
        <is>
          <t>22062.12</t>
        </is>
      </c>
      <c r="L84" t="inlineStr">
        <is>
          <t>22185.6</t>
        </is>
      </c>
      <c r="M84" t="n">
        <v>0</v>
      </c>
      <c r="N84" s="18" t="n">
        <v>0</v>
      </c>
      <c r="O84" t="n">
        <v>0</v>
      </c>
      <c r="P84" t="inlineStr">
        <is>
          <t>DETALLE</t>
        </is>
      </c>
      <c r="Q84" t="n">
        <v>5443</v>
      </c>
      <c r="R84" t="inlineStr">
        <is>
          <t>2993.65</t>
        </is>
      </c>
      <c r="S84" t="inlineStr">
        <is>
          <t>2449.35</t>
        </is>
      </c>
      <c r="T84" t="inlineStr">
        <is>
          <t>2449.35</t>
        </is>
      </c>
      <c r="U84" t="n">
        <v>0</v>
      </c>
      <c r="V84" t="n">
        <v>100</v>
      </c>
      <c r="W84" t="n">
        <v>5443</v>
      </c>
      <c r="X84" t="inlineStr">
        <is>
          <t>2993.65</t>
        </is>
      </c>
      <c r="Y84" t="inlineStr">
        <is>
          <t>2449.35</t>
        </is>
      </c>
      <c r="Z84" t="inlineStr">
        <is>
          <t>2449.35</t>
        </is>
      </c>
      <c r="AA84" t="n">
        <v>0</v>
      </c>
      <c r="AB84" s="10" t="n">
        <v>100</v>
      </c>
      <c r="AC84" t="n">
        <v>5443</v>
      </c>
      <c r="AD84" t="inlineStr">
        <is>
          <t>2993.65</t>
        </is>
      </c>
      <c r="AE84" t="inlineStr">
        <is>
          <t>2449.35</t>
        </is>
      </c>
      <c r="AF84" t="inlineStr">
        <is>
          <t>2449.35</t>
        </is>
      </c>
      <c r="AG84" t="n">
        <v>0</v>
      </c>
      <c r="AH84" t="n">
        <v>100</v>
      </c>
      <c r="AI84" t="n">
        <v>5443</v>
      </c>
      <c r="AJ84" t="inlineStr">
        <is>
          <t>2993.65</t>
        </is>
      </c>
      <c r="AK84" t="inlineStr">
        <is>
          <t>2449.35</t>
        </is>
      </c>
      <c r="AL84" t="inlineStr">
        <is>
          <t>2449.35</t>
        </is>
      </c>
      <c r="AM84" t="n">
        <v>0</v>
      </c>
      <c r="AN84" t="n">
        <v>100</v>
      </c>
    </row>
    <row r="85">
      <c r="A85" t="n">
        <v>796954</v>
      </c>
      <c r="B85" t="inlineStr">
        <is>
          <t>Ojeda*Mata,Karen</t>
        </is>
      </c>
      <c r="C85" t="inlineStr">
        <is>
          <t>TAX</t>
        </is>
      </c>
      <c r="D85" t="inlineStr">
        <is>
          <t>LIC-EJME-17</t>
        </is>
      </c>
      <c r="E85" t="inlineStr">
        <is>
          <t>LI</t>
        </is>
      </c>
      <c r="F85" t="inlineStr">
        <is>
          <t>AS</t>
        </is>
      </c>
      <c r="G85" t="n">
        <v>100</v>
      </c>
      <c r="H85" t="inlineStr">
        <is>
          <t>17448.86</t>
        </is>
      </c>
      <c r="I85" t="n">
        <v>0</v>
      </c>
      <c r="J85" t="n">
        <v>0</v>
      </c>
      <c r="K85" t="inlineStr">
        <is>
          <t>17448.86</t>
        </is>
      </c>
      <c r="L85" t="inlineStr">
        <is>
          <t>9979.86</t>
        </is>
      </c>
      <c r="M85" t="n">
        <v>7469</v>
      </c>
      <c r="N85" s="18" t="n">
        <v>0</v>
      </c>
      <c r="O85" t="n">
        <v>0</v>
      </c>
      <c r="P85" t="inlineStr">
        <is>
          <t>DETALLE</t>
        </is>
      </c>
      <c r="Q85" t="n">
        <v>3636</v>
      </c>
      <c r="R85" t="n">
        <v>1818</v>
      </c>
      <c r="S85" t="n">
        <v>1818</v>
      </c>
      <c r="T85" t="n">
        <v>1818</v>
      </c>
      <c r="U85" t="n">
        <v>0</v>
      </c>
      <c r="V85" t="n">
        <v>100</v>
      </c>
      <c r="W85" t="n">
        <v>3636</v>
      </c>
      <c r="X85" t="n">
        <v>1818</v>
      </c>
      <c r="Y85" t="n">
        <v>1818</v>
      </c>
      <c r="Z85" t="n">
        <v>91</v>
      </c>
      <c r="AA85" t="n">
        <v>1727</v>
      </c>
      <c r="AB85" s="10" t="n">
        <v>5005</v>
      </c>
      <c r="AC85" t="n">
        <v>3636</v>
      </c>
      <c r="AD85" t="n">
        <v>1818</v>
      </c>
      <c r="AE85" t="n">
        <v>1818</v>
      </c>
      <c r="AF85" t="n">
        <v>0</v>
      </c>
      <c r="AG85" t="n">
        <v>1818</v>
      </c>
      <c r="AH85" t="n">
        <v>0</v>
      </c>
      <c r="AI85" t="n">
        <v>3636</v>
      </c>
      <c r="AJ85" t="n">
        <v>1818</v>
      </c>
      <c r="AK85" t="n">
        <v>1818</v>
      </c>
      <c r="AL85" t="n">
        <v>0</v>
      </c>
      <c r="AM85" t="n">
        <v>1818</v>
      </c>
      <c r="AN85" t="n">
        <v>0</v>
      </c>
    </row>
    <row r="86">
      <c r="A86" t="n">
        <v>803158</v>
      </c>
      <c r="B86" t="inlineStr">
        <is>
          <t>Fuentes*Sanchez,Ana</t>
        </is>
      </c>
      <c r="C86" t="inlineStr">
        <is>
          <t>TAX</t>
        </is>
      </c>
      <c r="D86" t="inlineStr">
        <is>
          <t>LIC-DAEM-18</t>
        </is>
      </c>
      <c r="E86" t="inlineStr">
        <is>
          <t>LI</t>
        </is>
      </c>
      <c r="F86" t="inlineStr">
        <is>
          <t>AS</t>
        </is>
      </c>
      <c r="G86" t="n">
        <v>101</v>
      </c>
      <c r="H86" t="n">
        <v>22443</v>
      </c>
      <c r="I86" t="n">
        <v>0</v>
      </c>
      <c r="J86" t="n">
        <v>0</v>
      </c>
      <c r="K86" t="n">
        <v>22443</v>
      </c>
      <c r="L86" t="n">
        <v>14475</v>
      </c>
      <c r="M86" t="n">
        <v>8028</v>
      </c>
      <c r="N86" s="18" t="n">
        <v>0</v>
      </c>
      <c r="O86" t="n">
        <v>0</v>
      </c>
      <c r="P86" t="inlineStr">
        <is>
          <t>DETALLE</t>
        </is>
      </c>
      <c r="Q86" t="n">
        <v>5443</v>
      </c>
      <c r="R86" t="inlineStr">
        <is>
          <t>2721.5</t>
        </is>
      </c>
      <c r="S86" t="inlineStr">
        <is>
          <t>2721.5</t>
        </is>
      </c>
      <c r="T86" t="inlineStr">
        <is>
          <t>2721.5</t>
        </is>
      </c>
      <c r="U86" t="n">
        <v>0</v>
      </c>
      <c r="V86" t="n">
        <v>100</v>
      </c>
      <c r="W86" t="n">
        <v>5443</v>
      </c>
      <c r="X86" t="inlineStr">
        <is>
          <t>2721.5</t>
        </is>
      </c>
      <c r="Y86" t="inlineStr">
        <is>
          <t>2721.5</t>
        </is>
      </c>
      <c r="Z86" t="inlineStr">
        <is>
          <t>136.5</t>
        </is>
      </c>
      <c r="AA86" t="n">
        <v>2585</v>
      </c>
      <c r="AB86" s="10" t="n">
        <v>5015</v>
      </c>
      <c r="AC86" t="n">
        <v>5443</v>
      </c>
      <c r="AD86" t="inlineStr">
        <is>
          <t>2721.5</t>
        </is>
      </c>
      <c r="AE86" t="inlineStr">
        <is>
          <t>2721.5</t>
        </is>
      </c>
      <c r="AF86" t="n">
        <v>0</v>
      </c>
      <c r="AG86" t="inlineStr">
        <is>
          <t>2721.5</t>
        </is>
      </c>
      <c r="AH86" t="n">
        <v>0</v>
      </c>
      <c r="AI86" t="n">
        <v>5443</v>
      </c>
      <c r="AJ86" t="inlineStr">
        <is>
          <t>2721.5</t>
        </is>
      </c>
      <c r="AK86" t="inlineStr">
        <is>
          <t>2721.5</t>
        </is>
      </c>
      <c r="AL86" t="n">
        <v>0</v>
      </c>
      <c r="AM86" t="inlineStr">
        <is>
          <t>2721.5</t>
        </is>
      </c>
      <c r="AN86" t="n">
        <v>0</v>
      </c>
    </row>
    <row r="87">
      <c r="A87" t="n">
        <v>801155</v>
      </c>
      <c r="B87" t="inlineStr">
        <is>
          <t>Romero*Bello,Eduardo</t>
        </is>
      </c>
      <c r="C87" t="inlineStr">
        <is>
          <t>TAX</t>
        </is>
      </c>
      <c r="D87" t="inlineStr">
        <is>
          <t>LIC-DAEM-18</t>
        </is>
      </c>
      <c r="E87" t="inlineStr">
        <is>
          <t>LI</t>
        </is>
      </c>
      <c r="F87" t="inlineStr">
        <is>
          <t>AS</t>
        </is>
      </c>
      <c r="G87" t="n">
        <v>101</v>
      </c>
      <c r="H87" t="inlineStr">
        <is>
          <t>22600.85</t>
        </is>
      </c>
      <c r="I87" t="n">
        <v>0</v>
      </c>
      <c r="J87" t="n">
        <v>0</v>
      </c>
      <c r="K87" t="inlineStr">
        <is>
          <t>22600.85</t>
        </is>
      </c>
      <c r="L87" t="inlineStr">
        <is>
          <t>13769.25</t>
        </is>
      </c>
      <c r="M87" t="inlineStr">
        <is>
          <t>8980.95</t>
        </is>
      </c>
      <c r="N87" s="18" t="n">
        <v>0</v>
      </c>
      <c r="O87" t="n">
        <v>0</v>
      </c>
      <c r="P87" t="inlineStr">
        <is>
          <t>DETALLE</t>
        </is>
      </c>
      <c r="Q87" t="n">
        <v>5443</v>
      </c>
      <c r="R87" t="inlineStr">
        <is>
          <t>2449.35</t>
        </is>
      </c>
      <c r="S87" t="inlineStr">
        <is>
          <t>2993.65</t>
        </is>
      </c>
      <c r="T87" t="inlineStr">
        <is>
          <t>2993.65</t>
        </is>
      </c>
      <c r="U87" t="n">
        <v>0</v>
      </c>
      <c r="V87" t="n">
        <v>100</v>
      </c>
      <c r="W87" t="n">
        <v>5443</v>
      </c>
      <c r="X87" t="inlineStr">
        <is>
          <t>2449.35</t>
        </is>
      </c>
      <c r="Y87" t="inlineStr">
        <is>
          <t>2993.65</t>
        </is>
      </c>
      <c r="Z87" t="n">
        <v>0</v>
      </c>
      <c r="AA87" t="inlineStr">
        <is>
          <t>2993.65</t>
        </is>
      </c>
      <c r="AB87" t="n">
        <v>0</v>
      </c>
      <c r="AC87" t="n">
        <v>5443</v>
      </c>
      <c r="AD87" t="inlineStr">
        <is>
          <t>2449.35</t>
        </is>
      </c>
      <c r="AE87" t="inlineStr">
        <is>
          <t>2993.65</t>
        </is>
      </c>
      <c r="AF87" t="n">
        <v>0</v>
      </c>
      <c r="AG87" t="inlineStr">
        <is>
          <t>2993.65</t>
        </is>
      </c>
      <c r="AH87" t="n">
        <v>0</v>
      </c>
      <c r="AI87" t="n">
        <v>5443</v>
      </c>
      <c r="AJ87" t="inlineStr">
        <is>
          <t>2449.35</t>
        </is>
      </c>
      <c r="AK87" t="inlineStr">
        <is>
          <t>2993.65</t>
        </is>
      </c>
      <c r="AL87" t="n">
        <v>0</v>
      </c>
      <c r="AM87" t="inlineStr">
        <is>
          <t>2993.65</t>
        </is>
      </c>
      <c r="AN87" t="n">
        <v>0</v>
      </c>
    </row>
    <row r="88">
      <c r="A88" t="n">
        <v>115004</v>
      </c>
      <c r="B88" t="inlineStr">
        <is>
          <t>Bernal*Ramirez,Luis</t>
        </is>
      </c>
      <c r="C88" t="inlineStr">
        <is>
          <t>TAX</t>
        </is>
      </c>
      <c r="D88" t="inlineStr">
        <is>
          <t>MAE-MADP-22</t>
        </is>
      </c>
      <c r="E88" t="inlineStr">
        <is>
          <t>MA</t>
        </is>
      </c>
      <c r="F88" t="inlineStr">
        <is>
          <t>AS</t>
        </is>
      </c>
      <c r="G88" t="n">
        <v>406</v>
      </c>
      <c r="H88" t="n">
        <v>9093</v>
      </c>
      <c r="I88" t="n">
        <v>0</v>
      </c>
      <c r="J88" t="n">
        <v>0</v>
      </c>
      <c r="K88" t="n">
        <v>9093</v>
      </c>
      <c r="L88" t="n">
        <v>0</v>
      </c>
      <c r="M88" t="n">
        <v>9093</v>
      </c>
      <c r="N88" s="18" t="n">
        <v>3031</v>
      </c>
      <c r="O88" t="n">
        <v>1</v>
      </c>
      <c r="P88" t="inlineStr">
        <is>
          <t>DETALLE</t>
        </is>
      </c>
      <c r="Q88" t="n">
        <v>0</v>
      </c>
      <c r="U88" t="n">
        <v>0</v>
      </c>
      <c r="W88" t="n">
        <v>0</v>
      </c>
      <c r="AA88" t="n">
        <v>0</v>
      </c>
      <c r="AB88" s="10" t="n"/>
      <c r="AC88" t="n">
        <v>0</v>
      </c>
      <c r="AG88" t="n">
        <v>0</v>
      </c>
      <c r="AI88" t="n">
        <v>0</v>
      </c>
      <c r="AM88" t="n">
        <v>0</v>
      </c>
    </row>
    <row r="89">
      <c r="A89" t="n">
        <v>794518</v>
      </c>
      <c r="B89" t="inlineStr">
        <is>
          <t>Tena*Maldonado,Aranza</t>
        </is>
      </c>
      <c r="C89" t="inlineStr">
        <is>
          <t>TAX</t>
        </is>
      </c>
      <c r="D89" t="inlineStr">
        <is>
          <t>LIC-DSGD-18</t>
        </is>
      </c>
      <c r="E89" t="inlineStr">
        <is>
          <t>LI</t>
        </is>
      </c>
      <c r="F89" t="inlineStr">
        <is>
          <t>AS</t>
        </is>
      </c>
      <c r="G89" t="n">
        <v>101</v>
      </c>
      <c r="H89" t="n">
        <v>22503</v>
      </c>
      <c r="I89" t="n">
        <v>0</v>
      </c>
      <c r="J89" t="n">
        <v>0</v>
      </c>
      <c r="K89" t="n">
        <v>22503</v>
      </c>
      <c r="L89" t="n">
        <v>14475</v>
      </c>
      <c r="M89" t="n">
        <v>8028</v>
      </c>
      <c r="N89" s="18" t="n">
        <v>0</v>
      </c>
      <c r="O89" t="n">
        <v>0</v>
      </c>
      <c r="P89" t="inlineStr">
        <is>
          <t>DETALLE</t>
        </is>
      </c>
      <c r="Q89" t="n">
        <v>5443</v>
      </c>
      <c r="R89" t="inlineStr">
        <is>
          <t>2721.5</t>
        </is>
      </c>
      <c r="S89" t="inlineStr">
        <is>
          <t>2721.5</t>
        </is>
      </c>
      <c r="T89" t="inlineStr">
        <is>
          <t>2721.5</t>
        </is>
      </c>
      <c r="U89" t="n">
        <v>0</v>
      </c>
      <c r="V89" t="n">
        <v>100</v>
      </c>
      <c r="W89" t="n">
        <v>5443</v>
      </c>
      <c r="X89" t="inlineStr">
        <is>
          <t>2721.5</t>
        </is>
      </c>
      <c r="Y89" t="inlineStr">
        <is>
          <t>2721.5</t>
        </is>
      </c>
      <c r="Z89" t="inlineStr">
        <is>
          <t>136.5</t>
        </is>
      </c>
      <c r="AA89" t="n">
        <v>2585</v>
      </c>
      <c r="AB89" s="10" t="n">
        <v>5015</v>
      </c>
      <c r="AC89" t="n">
        <v>5443</v>
      </c>
      <c r="AD89" t="inlineStr">
        <is>
          <t>2721.5</t>
        </is>
      </c>
      <c r="AE89" t="inlineStr">
        <is>
          <t>2721.5</t>
        </is>
      </c>
      <c r="AF89" t="n">
        <v>0</v>
      </c>
      <c r="AG89" t="inlineStr">
        <is>
          <t>2721.5</t>
        </is>
      </c>
      <c r="AH89" t="n">
        <v>0</v>
      </c>
      <c r="AI89" t="n">
        <v>5443</v>
      </c>
      <c r="AJ89" t="inlineStr">
        <is>
          <t>2721.5</t>
        </is>
      </c>
      <c r="AK89" t="inlineStr">
        <is>
          <t>2721.5</t>
        </is>
      </c>
      <c r="AL89" t="n">
        <v>0</v>
      </c>
      <c r="AM89" t="inlineStr">
        <is>
          <t>2721.5</t>
        </is>
      </c>
      <c r="AN89" t="n">
        <v>0</v>
      </c>
    </row>
    <row r="90">
      <c r="A90" t="n">
        <v>795175</v>
      </c>
      <c r="B90" t="inlineStr">
        <is>
          <t>Juarez*Sandoval,Edwin</t>
        </is>
      </c>
      <c r="C90" t="inlineStr">
        <is>
          <t>TAX</t>
        </is>
      </c>
      <c r="D90" t="inlineStr">
        <is>
          <t>LIC-EJDE-17</t>
        </is>
      </c>
      <c r="E90" t="inlineStr">
        <is>
          <t>LI</t>
        </is>
      </c>
      <c r="F90" t="inlineStr">
        <is>
          <t>AS</t>
        </is>
      </c>
      <c r="G90" t="n">
        <v>100</v>
      </c>
      <c r="H90" t="n">
        <v>15268</v>
      </c>
      <c r="I90" t="n">
        <v>0</v>
      </c>
      <c r="J90" t="n">
        <v>0</v>
      </c>
      <c r="K90" t="n">
        <v>15268</v>
      </c>
      <c r="L90" t="inlineStr">
        <is>
          <t>4389.4</t>
        </is>
      </c>
      <c r="M90" t="inlineStr">
        <is>
          <t>10878.6</t>
        </is>
      </c>
      <c r="N90" s="18" t="inlineStr">
        <is>
          <t>.15</t>
        </is>
      </c>
      <c r="O90" t="n">
        <v>1</v>
      </c>
      <c r="P90" t="inlineStr">
        <is>
          <t>DETALLE</t>
        </is>
      </c>
      <c r="Q90" t="n">
        <v>3817</v>
      </c>
      <c r="R90" t="inlineStr">
        <is>
          <t>190.85</t>
        </is>
      </c>
      <c r="S90" t="inlineStr">
        <is>
          <t>3626.15</t>
        </is>
      </c>
      <c r="T90" t="n">
        <v>3626</v>
      </c>
      <c r="U90" t="inlineStr">
        <is>
          <t>.15</t>
        </is>
      </c>
      <c r="V90" t="inlineStr">
        <is>
          <t>99.99</t>
        </is>
      </c>
      <c r="W90" t="n">
        <v>3817</v>
      </c>
      <c r="X90" t="inlineStr">
        <is>
          <t>190.85</t>
        </is>
      </c>
      <c r="Y90" t="inlineStr">
        <is>
          <t>3626.15</t>
        </is>
      </c>
      <c r="Z90" t="n">
        <v>0</v>
      </c>
      <c r="AA90" t="inlineStr">
        <is>
          <t>3626.15</t>
        </is>
      </c>
      <c r="AB90" s="10" t="n">
        <v>0</v>
      </c>
      <c r="AC90" t="n">
        <v>3817</v>
      </c>
      <c r="AD90" t="inlineStr">
        <is>
          <t>190.85</t>
        </is>
      </c>
      <c r="AE90" t="inlineStr">
        <is>
          <t>3626.15</t>
        </is>
      </c>
      <c r="AF90" t="n">
        <v>0</v>
      </c>
      <c r="AG90" t="inlineStr">
        <is>
          <t>3626.15</t>
        </is>
      </c>
      <c r="AH90" t="n">
        <v>0</v>
      </c>
      <c r="AI90" t="n">
        <v>3817</v>
      </c>
      <c r="AJ90" t="inlineStr">
        <is>
          <t>190.85</t>
        </is>
      </c>
      <c r="AK90" t="inlineStr">
        <is>
          <t>3626.15</t>
        </is>
      </c>
      <c r="AL90" t="n">
        <v>0</v>
      </c>
      <c r="AM90" t="inlineStr">
        <is>
          <t>3626.15</t>
        </is>
      </c>
      <c r="AN90" t="n">
        <v>0</v>
      </c>
    </row>
    <row r="91">
      <c r="A91" t="n">
        <v>795714</v>
      </c>
      <c r="B91" t="inlineStr">
        <is>
          <t>Cerón*Rivera,Scarlett</t>
        </is>
      </c>
      <c r="C91" t="inlineStr">
        <is>
          <t>TAX</t>
        </is>
      </c>
      <c r="D91" t="inlineStr">
        <is>
          <t>LIC-DINV-18</t>
        </is>
      </c>
      <c r="E91" t="inlineStr">
        <is>
          <t>LI</t>
        </is>
      </c>
      <c r="F91" t="inlineStr">
        <is>
          <t>AS</t>
        </is>
      </c>
      <c r="G91" t="n">
        <v>101</v>
      </c>
      <c r="H91" t="n">
        <v>22924</v>
      </c>
      <c r="I91" t="n">
        <v>0</v>
      </c>
      <c r="J91" t="n">
        <v>0</v>
      </c>
      <c r="K91" t="n">
        <v>22924</v>
      </c>
      <c r="L91" t="n">
        <v>14896</v>
      </c>
      <c r="M91" t="n">
        <v>8028</v>
      </c>
      <c r="N91" s="18" t="n">
        <v>0</v>
      </c>
      <c r="O91" t="n">
        <v>0</v>
      </c>
      <c r="P91" t="inlineStr">
        <is>
          <t>DETALLE</t>
        </is>
      </c>
      <c r="Q91" t="n">
        <v>5443</v>
      </c>
      <c r="R91" t="inlineStr">
        <is>
          <t>2721.5</t>
        </is>
      </c>
      <c r="S91" t="inlineStr">
        <is>
          <t>2721.5</t>
        </is>
      </c>
      <c r="T91" t="inlineStr">
        <is>
          <t>2721.5</t>
        </is>
      </c>
      <c r="U91" t="n">
        <v>0</v>
      </c>
      <c r="V91" t="n">
        <v>100</v>
      </c>
      <c r="W91" t="n">
        <v>5443</v>
      </c>
      <c r="X91" t="inlineStr">
        <is>
          <t>2721.5</t>
        </is>
      </c>
      <c r="Y91" t="inlineStr">
        <is>
          <t>2721.5</t>
        </is>
      </c>
      <c r="Z91" t="inlineStr">
        <is>
          <t>136.5</t>
        </is>
      </c>
      <c r="AA91" t="n">
        <v>2585</v>
      </c>
      <c r="AB91" s="10" t="n">
        <v>5015</v>
      </c>
      <c r="AC91" t="n">
        <v>5443</v>
      </c>
      <c r="AD91" t="inlineStr">
        <is>
          <t>2721.5</t>
        </is>
      </c>
      <c r="AE91" t="inlineStr">
        <is>
          <t>2721.5</t>
        </is>
      </c>
      <c r="AF91" t="n">
        <v>0</v>
      </c>
      <c r="AG91" t="inlineStr">
        <is>
          <t>2721.5</t>
        </is>
      </c>
      <c r="AH91" t="n">
        <v>0</v>
      </c>
      <c r="AI91" t="n">
        <v>5443</v>
      </c>
      <c r="AJ91" t="inlineStr">
        <is>
          <t>2721.5</t>
        </is>
      </c>
      <c r="AK91" t="inlineStr">
        <is>
          <t>2721.5</t>
        </is>
      </c>
      <c r="AL91" t="n">
        <v>0</v>
      </c>
      <c r="AM91" t="inlineStr">
        <is>
          <t>2721.5</t>
        </is>
      </c>
      <c r="AN91" t="n">
        <v>0</v>
      </c>
    </row>
    <row r="92">
      <c r="A92" t="n">
        <v>796318</v>
      </c>
      <c r="B92" t="inlineStr">
        <is>
          <t>Díaz*Martínez,José</t>
        </is>
      </c>
      <c r="C92" t="inlineStr">
        <is>
          <t>TAX</t>
        </is>
      </c>
      <c r="D92" t="inlineStr">
        <is>
          <t>LIC-EJAD-17</t>
        </is>
      </c>
      <c r="E92" t="inlineStr">
        <is>
          <t>LI</t>
        </is>
      </c>
      <c r="F92" t="inlineStr">
        <is>
          <t>AS</t>
        </is>
      </c>
      <c r="G92" t="n">
        <v>100</v>
      </c>
      <c r="H92" t="n">
        <v>18919</v>
      </c>
      <c r="I92" t="n">
        <v>0</v>
      </c>
      <c r="J92" t="inlineStr">
        <is>
          <t>337.02</t>
        </is>
      </c>
      <c r="K92" t="inlineStr">
        <is>
          <t>18581.98</t>
        </is>
      </c>
      <c r="L92" t="inlineStr">
        <is>
          <t>16268.99</t>
        </is>
      </c>
      <c r="M92" t="n">
        <v>2406</v>
      </c>
      <c r="N92" s="18" t="n">
        <v>0</v>
      </c>
      <c r="O92" t="n">
        <v>0</v>
      </c>
      <c r="P92" t="inlineStr">
        <is>
          <t>DETALLE</t>
        </is>
      </c>
      <c r="Q92" t="n">
        <v>3745</v>
      </c>
      <c r="R92" t="inlineStr">
        <is>
          <t>1872.5</t>
        </is>
      </c>
      <c r="S92" t="inlineStr">
        <is>
          <t>1872.5</t>
        </is>
      </c>
      <c r="T92" t="inlineStr">
        <is>
          <t>1872.5</t>
        </is>
      </c>
      <c r="U92" t="n">
        <v>0</v>
      </c>
      <c r="V92" t="n">
        <v>100</v>
      </c>
      <c r="W92" t="n">
        <v>3745</v>
      </c>
      <c r="X92" t="inlineStr">
        <is>
          <t>1872.5</t>
        </is>
      </c>
      <c r="Y92" t="inlineStr">
        <is>
          <t>1872.5</t>
        </is>
      </c>
      <c r="Z92" t="inlineStr">
        <is>
          <t>1872.5</t>
        </is>
      </c>
      <c r="AA92" t="n">
        <v>0</v>
      </c>
      <c r="AB92" t="n">
        <v>100</v>
      </c>
      <c r="AC92" t="n">
        <v>3745</v>
      </c>
      <c r="AD92" t="inlineStr">
        <is>
          <t>1872.5</t>
        </is>
      </c>
      <c r="AE92" t="inlineStr">
        <is>
          <t>1872.5</t>
        </is>
      </c>
      <c r="AF92" t="inlineStr">
        <is>
          <t>1872.5</t>
        </is>
      </c>
      <c r="AG92" t="n">
        <v>0</v>
      </c>
      <c r="AH92" t="n">
        <v>100</v>
      </c>
      <c r="AI92" t="n">
        <v>3745</v>
      </c>
      <c r="AJ92" t="inlineStr">
        <is>
          <t>1872.5</t>
        </is>
      </c>
      <c r="AK92" t="inlineStr">
        <is>
          <t>1872.5</t>
        </is>
      </c>
      <c r="AL92" t="inlineStr">
        <is>
          <t>1872.5</t>
        </is>
      </c>
      <c r="AM92" t="n">
        <v>0</v>
      </c>
      <c r="AN92" t="n">
        <v>100</v>
      </c>
    </row>
    <row r="93">
      <c r="A93" t="n">
        <v>303810</v>
      </c>
      <c r="B93" t="inlineStr">
        <is>
          <t>Martinez*Medina,Jose</t>
        </is>
      </c>
      <c r="C93" t="inlineStr">
        <is>
          <t>TAX</t>
        </is>
      </c>
      <c r="D93" t="inlineStr">
        <is>
          <t>MAE-MADP-22</t>
        </is>
      </c>
      <c r="E93" t="inlineStr">
        <is>
          <t>MA</t>
        </is>
      </c>
      <c r="F93" t="inlineStr">
        <is>
          <t>BS</t>
        </is>
      </c>
      <c r="H93" t="n">
        <v>0</v>
      </c>
      <c r="I93" t="n">
        <v>0</v>
      </c>
      <c r="J93" t="n">
        <v>0</v>
      </c>
      <c r="K93" t="n">
        <v>0</v>
      </c>
      <c r="L93" t="n">
        <v>0</v>
      </c>
      <c r="M93" t="n">
        <v>0</v>
      </c>
      <c r="N93" s="18" t="n">
        <v>0</v>
      </c>
      <c r="O93" t="n">
        <v>0</v>
      </c>
      <c r="P93" t="inlineStr">
        <is>
          <t>DETALLE</t>
        </is>
      </c>
      <c r="Q93" t="n">
        <v>0</v>
      </c>
      <c r="U93" t="n">
        <v>0</v>
      </c>
      <c r="W93" t="n">
        <v>0</v>
      </c>
      <c r="AA93" t="n">
        <v>0</v>
      </c>
      <c r="AC93" t="n">
        <v>0</v>
      </c>
      <c r="AG93" t="n">
        <v>0</v>
      </c>
      <c r="AI93" t="n">
        <v>0</v>
      </c>
      <c r="AM93" t="n">
        <v>0</v>
      </c>
    </row>
    <row r="94">
      <c r="A94" t="n">
        <v>797779</v>
      </c>
      <c r="B94" t="inlineStr">
        <is>
          <t>Gómez*Montaño,Thalía</t>
        </is>
      </c>
      <c r="C94" t="inlineStr">
        <is>
          <t>TAX</t>
        </is>
      </c>
      <c r="D94" t="inlineStr">
        <is>
          <t>MAE-EDUP-22</t>
        </is>
      </c>
      <c r="E94" t="inlineStr">
        <is>
          <t>MA</t>
        </is>
      </c>
      <c r="F94" t="inlineStr">
        <is>
          <t>AS</t>
        </is>
      </c>
      <c r="G94" t="n">
        <v>404</v>
      </c>
      <c r="H94" t="n">
        <v>18629</v>
      </c>
      <c r="I94" t="n">
        <v>0</v>
      </c>
      <c r="J94" t="n">
        <v>0</v>
      </c>
      <c r="K94" t="n">
        <v>18629</v>
      </c>
      <c r="L94" t="inlineStr">
        <is>
          <t>4114.4</t>
        </is>
      </c>
      <c r="M94" t="inlineStr">
        <is>
          <t>14514.6</t>
        </is>
      </c>
      <c r="N94" s="18" t="inlineStr">
        <is>
          <t>4161.4</t>
        </is>
      </c>
      <c r="O94" t="n">
        <v>2</v>
      </c>
      <c r="P94" t="inlineStr">
        <is>
          <t>DETALLE</t>
        </is>
      </c>
      <c r="Q94" t="n">
        <v>2384</v>
      </c>
      <c r="R94" t="inlineStr">
        <is>
          <t>953.6</t>
        </is>
      </c>
      <c r="S94" t="inlineStr">
        <is>
          <t>1430.4</t>
        </is>
      </c>
      <c r="T94" t="n">
        <v>300</v>
      </c>
      <c r="U94" t="inlineStr">
        <is>
          <t>1130.4</t>
        </is>
      </c>
      <c r="V94" t="inlineStr">
        <is>
          <t>20.97</t>
        </is>
      </c>
      <c r="W94" t="n">
        <v>2384</v>
      </c>
      <c r="X94" t="inlineStr">
        <is>
          <t>953.6</t>
        </is>
      </c>
      <c r="Y94" t="inlineStr">
        <is>
          <t>1430.4</t>
        </is>
      </c>
      <c r="Z94" t="n">
        <v>0</v>
      </c>
      <c r="AA94" t="inlineStr">
        <is>
          <t>1430.4</t>
        </is>
      </c>
      <c r="AB94" t="n">
        <v>0</v>
      </c>
      <c r="AC94" t="n">
        <v>2384</v>
      </c>
      <c r="AD94" t="inlineStr">
        <is>
          <t>953.6</t>
        </is>
      </c>
      <c r="AE94" t="inlineStr">
        <is>
          <t>1430.4</t>
        </is>
      </c>
      <c r="AF94" t="n">
        <v>0</v>
      </c>
      <c r="AG94" t="inlineStr">
        <is>
          <t>1430.4</t>
        </is>
      </c>
      <c r="AH94" t="n">
        <v>0</v>
      </c>
      <c r="AI94" t="n">
        <v>2384</v>
      </c>
      <c r="AJ94" t="inlineStr">
        <is>
          <t>953.6</t>
        </is>
      </c>
      <c r="AK94" t="inlineStr">
        <is>
          <t>1430.4</t>
        </is>
      </c>
      <c r="AL94" t="n">
        <v>0</v>
      </c>
      <c r="AM94" t="inlineStr">
        <is>
          <t>1430.4</t>
        </is>
      </c>
      <c r="AN94" t="n">
        <v>0</v>
      </c>
    </row>
    <row r="95">
      <c r="A95" t="n">
        <v>800608</v>
      </c>
      <c r="B95" t="inlineStr">
        <is>
          <t>Vazquez*Pedrero,Angel</t>
        </is>
      </c>
      <c r="C95" t="inlineStr">
        <is>
          <t>TAX</t>
        </is>
      </c>
      <c r="D95" t="inlineStr">
        <is>
          <t>MAE-MADP-22</t>
        </is>
      </c>
      <c r="E95" t="inlineStr">
        <is>
          <t>MA</t>
        </is>
      </c>
      <c r="F95" t="inlineStr">
        <is>
          <t>AS</t>
        </is>
      </c>
      <c r="G95" t="n">
        <v>405</v>
      </c>
      <c r="H95" t="n">
        <v>9093</v>
      </c>
      <c r="I95" t="n">
        <v>0</v>
      </c>
      <c r="J95" t="n">
        <v>0</v>
      </c>
      <c r="K95" t="n">
        <v>9093</v>
      </c>
      <c r="L95" t="n">
        <v>0</v>
      </c>
      <c r="M95" t="n">
        <v>9093</v>
      </c>
      <c r="N95" s="18" t="n">
        <v>3031</v>
      </c>
      <c r="O95" t="n">
        <v>1</v>
      </c>
      <c r="P95" t="inlineStr">
        <is>
          <t>DETALLE</t>
        </is>
      </c>
      <c r="Q95" t="n">
        <v>0</v>
      </c>
      <c r="U95" t="n">
        <v>0</v>
      </c>
      <c r="W95" t="n">
        <v>0</v>
      </c>
      <c r="AA95" t="n">
        <v>0</v>
      </c>
      <c r="AC95" t="n">
        <v>0</v>
      </c>
      <c r="AG95" t="n">
        <v>0</v>
      </c>
      <c r="AI95" t="n">
        <v>0</v>
      </c>
      <c r="AM95" t="n">
        <v>0</v>
      </c>
    </row>
    <row r="96">
      <c r="A96" t="n">
        <v>304801</v>
      </c>
      <c r="B96" t="inlineStr">
        <is>
          <t>Anzures*Sánchez,Juan</t>
        </is>
      </c>
      <c r="C96" t="inlineStr">
        <is>
          <t>TAX</t>
        </is>
      </c>
      <c r="D96" t="inlineStr">
        <is>
          <t>LIC-EJME-17</t>
        </is>
      </c>
      <c r="E96" t="inlineStr">
        <is>
          <t>LI</t>
        </is>
      </c>
      <c r="F96" t="inlineStr">
        <is>
          <t>AS</t>
        </is>
      </c>
      <c r="G96" t="n">
        <v>404</v>
      </c>
      <c r="H96" t="n">
        <v>15568</v>
      </c>
      <c r="I96" t="n">
        <v>0</v>
      </c>
      <c r="J96" t="n">
        <v>0</v>
      </c>
      <c r="K96" t="n">
        <v>15568</v>
      </c>
      <c r="L96" t="n">
        <v>9492</v>
      </c>
      <c r="M96" t="n">
        <v>6076</v>
      </c>
      <c r="N96" s="18" t="n">
        <v>0</v>
      </c>
      <c r="O96" t="n">
        <v>0</v>
      </c>
      <c r="P96" t="inlineStr">
        <is>
          <t>DETALLE</t>
        </is>
      </c>
      <c r="Q96" t="n">
        <v>3745</v>
      </c>
      <c r="R96" t="inlineStr">
        <is>
          <t>1685.25</t>
        </is>
      </c>
      <c r="S96" t="inlineStr">
        <is>
          <t>2059.75</t>
        </is>
      </c>
      <c r="T96" t="inlineStr">
        <is>
          <t>2059.75</t>
        </is>
      </c>
      <c r="U96" t="n">
        <v>0</v>
      </c>
      <c r="V96" t="n">
        <v>100</v>
      </c>
      <c r="W96" t="n">
        <v>3745</v>
      </c>
      <c r="X96" t="inlineStr">
        <is>
          <t>1685.25</t>
        </is>
      </c>
      <c r="Y96" t="inlineStr">
        <is>
          <t>2059.75</t>
        </is>
      </c>
      <c r="Z96" t="inlineStr">
        <is>
          <t>103.25</t>
        </is>
      </c>
      <c r="AA96" t="inlineStr">
        <is>
          <t>1956.5</t>
        </is>
      </c>
      <c r="AB96" s="10" t="n">
        <v>5012</v>
      </c>
      <c r="AC96" t="n">
        <v>3745</v>
      </c>
      <c r="AD96" t="inlineStr">
        <is>
          <t>1685.25</t>
        </is>
      </c>
      <c r="AE96" t="inlineStr">
        <is>
          <t>2059.75</t>
        </is>
      </c>
      <c r="AF96" t="n">
        <v>0</v>
      </c>
      <c r="AG96" t="inlineStr">
        <is>
          <t>2059.75</t>
        </is>
      </c>
      <c r="AH96" t="n">
        <v>0</v>
      </c>
      <c r="AI96" t="n">
        <v>3745</v>
      </c>
      <c r="AJ96" t="inlineStr">
        <is>
          <t>1685.25</t>
        </is>
      </c>
      <c r="AK96" t="inlineStr">
        <is>
          <t>2059.75</t>
        </is>
      </c>
      <c r="AL96" t="n">
        <v>0</v>
      </c>
      <c r="AM96" t="inlineStr">
        <is>
          <t>2059.75</t>
        </is>
      </c>
      <c r="AN96" t="n">
        <v>0</v>
      </c>
    </row>
    <row r="97">
      <c r="A97" t="n">
        <v>793423</v>
      </c>
      <c r="B97" t="inlineStr">
        <is>
          <t>Villarruel*Morales,Miriam</t>
        </is>
      </c>
      <c r="C97" t="inlineStr">
        <is>
          <t>TAX</t>
        </is>
      </c>
      <c r="D97" t="inlineStr">
        <is>
          <t>LIC-EJDE-17</t>
        </is>
      </c>
      <c r="E97" t="inlineStr">
        <is>
          <t>LI</t>
        </is>
      </c>
      <c r="F97" t="inlineStr">
        <is>
          <t>AS</t>
        </is>
      </c>
      <c r="G97" t="n">
        <v>100</v>
      </c>
      <c r="H97" t="inlineStr">
        <is>
          <t>17124.91</t>
        </is>
      </c>
      <c r="I97" t="n">
        <v>0</v>
      </c>
      <c r="J97" t="inlineStr">
        <is>
          <t>389.07</t>
        </is>
      </c>
      <c r="K97" t="inlineStr">
        <is>
          <t>16735.84</t>
        </is>
      </c>
      <c r="L97" t="inlineStr">
        <is>
          <t>10038.34</t>
        </is>
      </c>
      <c r="M97" t="inlineStr">
        <is>
          <t>7080.5</t>
        </is>
      </c>
      <c r="N97" s="18" t="n">
        <v>0</v>
      </c>
      <c r="O97" t="n">
        <v>0</v>
      </c>
      <c r="P97" t="inlineStr">
        <is>
          <t>DETALLE</t>
        </is>
      </c>
      <c r="Q97" t="n">
        <v>3932</v>
      </c>
      <c r="R97" t="n">
        <v>0</v>
      </c>
      <c r="S97" t="n">
        <v>3932</v>
      </c>
      <c r="T97" t="n">
        <v>3932</v>
      </c>
      <c r="U97" t="n">
        <v>0</v>
      </c>
      <c r="V97" t="n">
        <v>100</v>
      </c>
      <c r="W97" t="n">
        <v>3932</v>
      </c>
      <c r="X97" t="n">
        <v>0</v>
      </c>
      <c r="Y97" t="n">
        <v>3932</v>
      </c>
      <c r="Z97" t="n">
        <v>3932</v>
      </c>
      <c r="AA97" t="n">
        <v>0</v>
      </c>
      <c r="AB97" t="n">
        <v>100</v>
      </c>
      <c r="AC97" t="n">
        <v>3932</v>
      </c>
      <c r="AD97" t="n">
        <v>0</v>
      </c>
      <c r="AE97" t="n">
        <v>3932</v>
      </c>
      <c r="AF97" t="inlineStr">
        <is>
          <t>783.5</t>
        </is>
      </c>
      <c r="AG97" t="inlineStr">
        <is>
          <t>3148.5</t>
        </is>
      </c>
      <c r="AH97" t="inlineStr">
        <is>
          <t>19.92</t>
        </is>
      </c>
      <c r="AI97" t="n">
        <v>3932</v>
      </c>
      <c r="AJ97" t="n">
        <v>0</v>
      </c>
      <c r="AK97" t="n">
        <v>3932</v>
      </c>
      <c r="AL97" t="n">
        <v>0</v>
      </c>
      <c r="AM97" t="n">
        <v>3932</v>
      </c>
      <c r="AN97" t="n">
        <v>0</v>
      </c>
    </row>
    <row r="98">
      <c r="A98" t="n">
        <v>792626</v>
      </c>
      <c r="B98" t="inlineStr">
        <is>
          <t>Cuevas*Olivares,Mayte</t>
        </is>
      </c>
      <c r="C98" t="inlineStr">
        <is>
          <t>TAX</t>
        </is>
      </c>
      <c r="D98" t="inlineStr">
        <is>
          <t>LIC-PSIO-18</t>
        </is>
      </c>
      <c r="E98" t="inlineStr">
        <is>
          <t>LI</t>
        </is>
      </c>
      <c r="F98" t="inlineStr">
        <is>
          <t>AS</t>
        </is>
      </c>
      <c r="G98" t="n">
        <v>101</v>
      </c>
      <c r="H98" t="n">
        <v>24966</v>
      </c>
      <c r="I98" t="n">
        <v>0</v>
      </c>
      <c r="J98" t="n">
        <v>0</v>
      </c>
      <c r="K98" t="n">
        <v>24966</v>
      </c>
      <c r="L98" t="n">
        <v>14709</v>
      </c>
      <c r="M98" t="n">
        <v>10678</v>
      </c>
      <c r="N98" s="18" t="n">
        <v>0</v>
      </c>
      <c r="O98" t="n">
        <v>0</v>
      </c>
      <c r="P98" t="inlineStr">
        <is>
          <t>DETALLE</t>
        </is>
      </c>
      <c r="Q98" t="n">
        <v>5715</v>
      </c>
      <c r="R98" t="inlineStr">
        <is>
          <t>2857.5</t>
        </is>
      </c>
      <c r="S98" t="inlineStr">
        <is>
          <t>2857.5</t>
        </is>
      </c>
      <c r="T98" t="inlineStr">
        <is>
          <t>2857.5</t>
        </is>
      </c>
      <c r="U98" t="n">
        <v>0</v>
      </c>
      <c r="V98" t="n">
        <v>100</v>
      </c>
      <c r="W98" t="n">
        <v>5715</v>
      </c>
      <c r="X98" t="inlineStr">
        <is>
          <t>2857.5</t>
        </is>
      </c>
      <c r="Y98" t="inlineStr">
        <is>
          <t>2857.5</t>
        </is>
      </c>
      <c r="Z98" t="inlineStr">
        <is>
          <t>.5</t>
        </is>
      </c>
      <c r="AA98" t="n">
        <v>2857</v>
      </c>
      <c r="AB98" t="inlineStr">
        <is>
          <t>.0174</t>
        </is>
      </c>
      <c r="AC98" t="n">
        <v>5715</v>
      </c>
      <c r="AD98" t="inlineStr">
        <is>
          <t>2857.5</t>
        </is>
      </c>
      <c r="AE98" t="inlineStr">
        <is>
          <t>2857.5</t>
        </is>
      </c>
      <c r="AF98" t="n">
        <v>0</v>
      </c>
      <c r="AG98" t="inlineStr">
        <is>
          <t>2857.5</t>
        </is>
      </c>
      <c r="AH98" t="n">
        <v>0</v>
      </c>
      <c r="AI98" t="n">
        <v>5715</v>
      </c>
      <c r="AJ98" t="inlineStr">
        <is>
          <t>2857.5</t>
        </is>
      </c>
      <c r="AK98" t="inlineStr">
        <is>
          <t>2857.5</t>
        </is>
      </c>
      <c r="AL98" t="n">
        <v>0</v>
      </c>
      <c r="AM98" t="inlineStr">
        <is>
          <t>2857.5</t>
        </is>
      </c>
      <c r="AN98" t="n">
        <v>0</v>
      </c>
    </row>
    <row r="99">
      <c r="A99" t="n">
        <v>345885</v>
      </c>
      <c r="B99" t="inlineStr">
        <is>
          <t>Bazan*García,Angel</t>
        </is>
      </c>
      <c r="C99" t="inlineStr">
        <is>
          <t>TAX</t>
        </is>
      </c>
      <c r="D99" t="inlineStr">
        <is>
          <t>LIC-ADME-18</t>
        </is>
      </c>
      <c r="E99" t="inlineStr">
        <is>
          <t>LI</t>
        </is>
      </c>
      <c r="F99" t="inlineStr">
        <is>
          <t>AS</t>
        </is>
      </c>
      <c r="G99" t="n">
        <v>403</v>
      </c>
      <c r="H99" t="n">
        <v>19435</v>
      </c>
      <c r="I99" t="n">
        <v>0</v>
      </c>
      <c r="J99" t="n">
        <v>0</v>
      </c>
      <c r="K99" t="n">
        <v>19435</v>
      </c>
      <c r="L99" t="n">
        <v>500</v>
      </c>
      <c r="M99" t="n">
        <v>19435</v>
      </c>
      <c r="N99" s="18" t="n">
        <v>5716</v>
      </c>
      <c r="O99" t="n">
        <v>1</v>
      </c>
      <c r="P99" t="inlineStr">
        <is>
          <t>DETALLE</t>
        </is>
      </c>
      <c r="Q99" t="n">
        <v>5716</v>
      </c>
      <c r="R99" t="n">
        <v>0</v>
      </c>
      <c r="S99" t="n">
        <v>5716</v>
      </c>
      <c r="T99" t="n">
        <v>0</v>
      </c>
      <c r="U99" t="n">
        <v>5716</v>
      </c>
      <c r="V99" t="n">
        <v>0</v>
      </c>
      <c r="W99" t="n">
        <v>4573</v>
      </c>
      <c r="X99" t="n">
        <v>0</v>
      </c>
      <c r="Y99" t="n">
        <v>4573</v>
      </c>
      <c r="Z99" t="n">
        <v>0</v>
      </c>
      <c r="AA99" t="n">
        <v>4573</v>
      </c>
      <c r="AB99" t="n">
        <v>0</v>
      </c>
      <c r="AC99" t="n">
        <v>4573</v>
      </c>
      <c r="AD99" t="n">
        <v>0</v>
      </c>
      <c r="AE99" t="n">
        <v>4573</v>
      </c>
      <c r="AF99" t="n">
        <v>0</v>
      </c>
      <c r="AG99" t="n">
        <v>4573</v>
      </c>
      <c r="AH99" t="n">
        <v>0</v>
      </c>
      <c r="AI99" t="n">
        <v>4573</v>
      </c>
      <c r="AJ99" t="n">
        <v>0</v>
      </c>
      <c r="AK99" t="n">
        <v>4573</v>
      </c>
      <c r="AL99" t="n">
        <v>0</v>
      </c>
      <c r="AM99" t="n">
        <v>4573</v>
      </c>
      <c r="AN99" t="n">
        <v>0</v>
      </c>
    </row>
    <row r="100">
      <c r="A100" t="n">
        <v>798972</v>
      </c>
      <c r="B100" t="inlineStr">
        <is>
          <t>Bautista*Romero,Adriana</t>
        </is>
      </c>
      <c r="C100" t="inlineStr">
        <is>
          <t>TAX</t>
        </is>
      </c>
      <c r="D100" t="inlineStr">
        <is>
          <t>LIC-DINV-18</t>
        </is>
      </c>
      <c r="E100" t="inlineStr">
        <is>
          <t>LI</t>
        </is>
      </c>
      <c r="F100" t="inlineStr">
        <is>
          <t>AS</t>
        </is>
      </c>
      <c r="G100" t="n">
        <v>101</v>
      </c>
      <c r="H100" t="n">
        <v>22860</v>
      </c>
      <c r="I100" t="n">
        <v>0</v>
      </c>
      <c r="J100" t="n">
        <v>0</v>
      </c>
      <c r="K100" t="n">
        <v>22860</v>
      </c>
      <c r="L100" t="n">
        <v>11930</v>
      </c>
      <c r="M100" t="n">
        <v>10930</v>
      </c>
      <c r="N100" s="18" t="inlineStr">
        <is>
          <t>2357.5</t>
        </is>
      </c>
      <c r="O100" t="n">
        <v>1</v>
      </c>
      <c r="P100" t="inlineStr">
        <is>
          <t>DETALLE</t>
        </is>
      </c>
      <c r="Q100" t="n">
        <v>5715</v>
      </c>
      <c r="R100" t="inlineStr">
        <is>
          <t>2857.5</t>
        </is>
      </c>
      <c r="S100" t="inlineStr">
        <is>
          <t>2857.5</t>
        </is>
      </c>
      <c r="T100" t="n">
        <v>500</v>
      </c>
      <c r="U100" t="inlineStr">
        <is>
          <t>2357.5</t>
        </is>
      </c>
      <c r="V100" t="inlineStr">
        <is>
          <t>17.49</t>
        </is>
      </c>
      <c r="W100" t="n">
        <v>5715</v>
      </c>
      <c r="X100" t="inlineStr">
        <is>
          <t>2857.5</t>
        </is>
      </c>
      <c r="Y100" t="inlineStr">
        <is>
          <t>2857.5</t>
        </is>
      </c>
      <c r="Z100" t="n">
        <v>0</v>
      </c>
      <c r="AA100" t="inlineStr">
        <is>
          <t>2857.5</t>
        </is>
      </c>
      <c r="AB100" t="n">
        <v>0</v>
      </c>
      <c r="AC100" t="n">
        <v>5715</v>
      </c>
      <c r="AD100" t="inlineStr">
        <is>
          <t>2857.5</t>
        </is>
      </c>
      <c r="AE100" t="inlineStr">
        <is>
          <t>2857.5</t>
        </is>
      </c>
      <c r="AF100" t="n">
        <v>0</v>
      </c>
      <c r="AG100" t="inlineStr">
        <is>
          <t>2857.5</t>
        </is>
      </c>
      <c r="AH100" t="n">
        <v>0</v>
      </c>
      <c r="AI100" t="n">
        <v>5715</v>
      </c>
      <c r="AJ100" t="inlineStr">
        <is>
          <t>2857.5</t>
        </is>
      </c>
      <c r="AK100" t="inlineStr">
        <is>
          <t>2857.5</t>
        </is>
      </c>
      <c r="AL100" t="n">
        <v>0</v>
      </c>
      <c r="AM100" t="inlineStr">
        <is>
          <t>2857.5</t>
        </is>
      </c>
      <c r="AN100" t="n">
        <v>0</v>
      </c>
    </row>
    <row r="101">
      <c r="A101" t="n">
        <v>810424</v>
      </c>
      <c r="B101" t="inlineStr">
        <is>
          <t>Ramirez*Padilla,Erica</t>
        </is>
      </c>
      <c r="C101" t="inlineStr">
        <is>
          <t>TAX</t>
        </is>
      </c>
      <c r="D101" t="inlineStr">
        <is>
          <t>LIC-DSGD-18</t>
        </is>
      </c>
      <c r="E101" t="inlineStr">
        <is>
          <t>LI</t>
        </is>
      </c>
      <c r="F101" t="inlineStr">
        <is>
          <t>AS</t>
        </is>
      </c>
      <c r="G101" t="n">
        <v>101</v>
      </c>
      <c r="H101" t="inlineStr">
        <is>
          <t>21950.05</t>
        </is>
      </c>
      <c r="I101" t="n">
        <v>0</v>
      </c>
      <c r="J101" t="inlineStr">
        <is>
          <t>391.9</t>
        </is>
      </c>
      <c r="K101" t="inlineStr">
        <is>
          <t>21558.15</t>
        </is>
      </c>
      <c r="L101" t="inlineStr">
        <is>
          <t>19880.96</t>
        </is>
      </c>
      <c r="M101" t="inlineStr">
        <is>
          <t>1677.19</t>
        </is>
      </c>
      <c r="N101" s="18" t="n">
        <v>0</v>
      </c>
      <c r="O101" t="n">
        <v>0</v>
      </c>
      <c r="P101" t="inlineStr">
        <is>
          <t>DETALLE</t>
        </is>
      </c>
      <c r="Q101" t="n">
        <v>5443</v>
      </c>
      <c r="R101" t="inlineStr">
        <is>
          <t>3265.8</t>
        </is>
      </c>
      <c r="S101" t="inlineStr">
        <is>
          <t>2177.2</t>
        </is>
      </c>
      <c r="T101" t="inlineStr">
        <is>
          <t>2177.2</t>
        </is>
      </c>
      <c r="U101" t="n">
        <v>0</v>
      </c>
      <c r="V101" t="n">
        <v>100</v>
      </c>
      <c r="W101" t="n">
        <v>5443</v>
      </c>
      <c r="X101" t="inlineStr">
        <is>
          <t>3265.8</t>
        </is>
      </c>
      <c r="Y101" t="inlineStr">
        <is>
          <t>2177.2</t>
        </is>
      </c>
      <c r="Z101" t="inlineStr">
        <is>
          <t>2177.2</t>
        </is>
      </c>
      <c r="AA101" t="n">
        <v>0</v>
      </c>
      <c r="AB101" t="n">
        <v>100</v>
      </c>
      <c r="AC101" t="n">
        <v>5443</v>
      </c>
      <c r="AD101" t="inlineStr">
        <is>
          <t>3265.8</t>
        </is>
      </c>
      <c r="AE101" t="inlineStr">
        <is>
          <t>2177.2</t>
        </is>
      </c>
      <c r="AF101" t="inlineStr">
        <is>
          <t>2177.2</t>
        </is>
      </c>
      <c r="AG101" t="n">
        <v>0</v>
      </c>
      <c r="AH101" t="n">
        <v>100</v>
      </c>
      <c r="AI101" t="n">
        <v>5443</v>
      </c>
      <c r="AJ101" t="inlineStr">
        <is>
          <t>3265.8</t>
        </is>
      </c>
      <c r="AK101" t="inlineStr">
        <is>
          <t>2177.2</t>
        </is>
      </c>
      <c r="AL101" t="inlineStr">
        <is>
          <t>500.01</t>
        </is>
      </c>
      <c r="AM101" t="inlineStr">
        <is>
          <t>1677.19</t>
        </is>
      </c>
      <c r="AN101" t="inlineStr">
        <is>
          <t>22.96</t>
        </is>
      </c>
    </row>
    <row r="102">
      <c r="A102" t="n">
        <v>805347</v>
      </c>
      <c r="B102" t="inlineStr">
        <is>
          <t>Peña*Navarro,Esmeralda</t>
        </is>
      </c>
      <c r="C102" t="inlineStr">
        <is>
          <t>TAX</t>
        </is>
      </c>
      <c r="D102" t="inlineStr">
        <is>
          <t>LIC-PSIO-18</t>
        </is>
      </c>
      <c r="E102" t="inlineStr">
        <is>
          <t>LI</t>
        </is>
      </c>
      <c r="F102" t="inlineStr">
        <is>
          <t>AS</t>
        </is>
      </c>
      <c r="G102" t="n">
        <v>404</v>
      </c>
      <c r="H102" t="n">
        <v>23878</v>
      </c>
      <c r="I102" t="n">
        <v>0</v>
      </c>
      <c r="J102" t="n">
        <v>0</v>
      </c>
      <c r="K102" t="n">
        <v>23878</v>
      </c>
      <c r="L102" t="n">
        <v>11386</v>
      </c>
      <c r="M102" t="n">
        <v>12492</v>
      </c>
      <c r="N102" s="18" t="inlineStr">
        <is>
          <t>2221.5</t>
        </is>
      </c>
      <c r="O102" t="n">
        <v>1</v>
      </c>
      <c r="P102" t="inlineStr">
        <is>
          <t>DETALLE</t>
        </is>
      </c>
      <c r="Q102" t="n">
        <v>5443</v>
      </c>
      <c r="R102" t="inlineStr">
        <is>
          <t>2721.5</t>
        </is>
      </c>
      <c r="S102" t="inlineStr">
        <is>
          <t>2721.5</t>
        </is>
      </c>
      <c r="T102" t="n">
        <v>500</v>
      </c>
      <c r="U102" t="inlineStr">
        <is>
          <t>2221.5</t>
        </is>
      </c>
      <c r="V102" t="inlineStr">
        <is>
          <t>18.37</t>
        </is>
      </c>
      <c r="W102" t="n">
        <v>5443</v>
      </c>
      <c r="X102" t="inlineStr">
        <is>
          <t>2721.5</t>
        </is>
      </c>
      <c r="Y102" t="inlineStr">
        <is>
          <t>2721.5</t>
        </is>
      </c>
      <c r="Z102" t="n">
        <v>0</v>
      </c>
      <c r="AA102" t="inlineStr">
        <is>
          <t>2721.5</t>
        </is>
      </c>
      <c r="AB102" t="n">
        <v>0</v>
      </c>
      <c r="AC102" t="n">
        <v>5443</v>
      </c>
      <c r="AD102" t="inlineStr">
        <is>
          <t>2721.5</t>
        </is>
      </c>
      <c r="AE102" t="inlineStr">
        <is>
          <t>2721.5</t>
        </is>
      </c>
      <c r="AF102" t="n">
        <v>0</v>
      </c>
      <c r="AG102" t="inlineStr">
        <is>
          <t>2721.5</t>
        </is>
      </c>
      <c r="AH102" t="n">
        <v>0</v>
      </c>
      <c r="AI102" t="n">
        <v>5443</v>
      </c>
      <c r="AJ102" t="inlineStr">
        <is>
          <t>2721.5</t>
        </is>
      </c>
      <c r="AK102" t="inlineStr">
        <is>
          <t>2721.5</t>
        </is>
      </c>
      <c r="AL102" t="n">
        <v>0</v>
      </c>
      <c r="AM102" t="inlineStr">
        <is>
          <t>2721.5</t>
        </is>
      </c>
      <c r="AN102" t="n">
        <v>0</v>
      </c>
    </row>
    <row r="103">
      <c r="A103" t="n">
        <v>812400</v>
      </c>
      <c r="B103" t="inlineStr">
        <is>
          <t>Torres* De La Brena,Jorge</t>
        </is>
      </c>
      <c r="C103" t="inlineStr">
        <is>
          <t>TAX</t>
        </is>
      </c>
      <c r="D103" t="inlineStr">
        <is>
          <t>LIC-EJDE-17</t>
        </is>
      </c>
      <c r="E103" t="inlineStr">
        <is>
          <t>LI</t>
        </is>
      </c>
      <c r="F103" t="inlineStr">
        <is>
          <t>AS</t>
        </is>
      </c>
      <c r="G103" t="n">
        <v>100</v>
      </c>
      <c r="H103" t="n">
        <v>15275</v>
      </c>
      <c r="I103" t="n">
        <v>0</v>
      </c>
      <c r="J103" t="n">
        <v>0</v>
      </c>
      <c r="K103" t="n">
        <v>15275</v>
      </c>
      <c r="L103" t="inlineStr">
        <is>
          <t>11457.6</t>
        </is>
      </c>
      <c r="M103" t="inlineStr">
        <is>
          <t>3817.4</t>
        </is>
      </c>
      <c r="N103" s="18" t="n">
        <v>0</v>
      </c>
      <c r="O103" t="n">
        <v>0</v>
      </c>
      <c r="P103" t="inlineStr">
        <is>
          <t>DETALLE</t>
        </is>
      </c>
      <c r="Q103" t="n">
        <v>3636</v>
      </c>
      <c r="R103" t="inlineStr">
        <is>
          <t>2363.4</t>
        </is>
      </c>
      <c r="S103" t="inlineStr">
        <is>
          <t>1272.6</t>
        </is>
      </c>
      <c r="T103" t="inlineStr">
        <is>
          <t>1272.6</t>
        </is>
      </c>
      <c r="U103" t="n">
        <v>0</v>
      </c>
      <c r="V103" t="n">
        <v>100</v>
      </c>
      <c r="W103" t="n">
        <v>3636</v>
      </c>
      <c r="X103" t="inlineStr">
        <is>
          <t>2363.4</t>
        </is>
      </c>
      <c r="Y103" t="inlineStr">
        <is>
          <t>1272.6</t>
        </is>
      </c>
      <c r="Z103" t="inlineStr">
        <is>
          <t>.4</t>
        </is>
      </c>
      <c r="AA103" t="inlineStr">
        <is>
          <t>1272.2</t>
        </is>
      </c>
      <c r="AB103" t="inlineStr">
        <is>
          <t>.0314</t>
        </is>
      </c>
      <c r="AC103" t="n">
        <v>3636</v>
      </c>
      <c r="AD103" t="inlineStr">
        <is>
          <t>2363.4</t>
        </is>
      </c>
      <c r="AE103" t="inlineStr">
        <is>
          <t>1272.6</t>
        </is>
      </c>
      <c r="AF103" t="n">
        <v>0</v>
      </c>
      <c r="AG103" t="inlineStr">
        <is>
          <t>1272.6</t>
        </is>
      </c>
      <c r="AH103" t="n">
        <v>0</v>
      </c>
      <c r="AI103" t="n">
        <v>3636</v>
      </c>
      <c r="AJ103" t="inlineStr">
        <is>
          <t>2363.4</t>
        </is>
      </c>
      <c r="AK103" t="inlineStr">
        <is>
          <t>1272.6</t>
        </is>
      </c>
      <c r="AL103" t="n">
        <v>0</v>
      </c>
      <c r="AM103" t="inlineStr">
        <is>
          <t>1272.6</t>
        </is>
      </c>
      <c r="AN103" t="n">
        <v>0</v>
      </c>
    </row>
    <row r="104">
      <c r="A104" t="n">
        <v>629183</v>
      </c>
      <c r="B104" t="inlineStr">
        <is>
          <t>Monroy*Carrillo,Andrea</t>
        </is>
      </c>
      <c r="C104" t="inlineStr">
        <is>
          <t>TAX</t>
        </is>
      </c>
      <c r="D104" t="inlineStr">
        <is>
          <t>MAE-EDUP-22</t>
        </is>
      </c>
      <c r="E104" t="inlineStr">
        <is>
          <t>MA</t>
        </is>
      </c>
      <c r="F104" t="inlineStr">
        <is>
          <t>AS</t>
        </is>
      </c>
      <c r="G104" t="n">
        <v>406</v>
      </c>
      <c r="H104" t="n">
        <v>9093</v>
      </c>
      <c r="I104" t="n">
        <v>0</v>
      </c>
      <c r="J104" t="n">
        <v>0</v>
      </c>
      <c r="K104" t="n">
        <v>9093</v>
      </c>
      <c r="L104" t="n">
        <v>9093</v>
      </c>
      <c r="M104" t="n">
        <v>0</v>
      </c>
      <c r="N104" s="18" t="n">
        <v>0</v>
      </c>
      <c r="O104" t="n">
        <v>0</v>
      </c>
      <c r="P104" t="inlineStr">
        <is>
          <t>DETALLE</t>
        </is>
      </c>
      <c r="Q104" t="n">
        <v>0</v>
      </c>
      <c r="R104" t="n">
        <v>0</v>
      </c>
      <c r="S104" t="n">
        <v>0</v>
      </c>
      <c r="T104" t="n">
        <v>0</v>
      </c>
      <c r="U104" t="n">
        <v>0</v>
      </c>
      <c r="V104" t="n">
        <v>0</v>
      </c>
      <c r="W104" t="n">
        <v>0</v>
      </c>
      <c r="X104" t="n">
        <v>0</v>
      </c>
      <c r="Y104" t="n">
        <v>0</v>
      </c>
      <c r="Z104" t="n">
        <v>0</v>
      </c>
      <c r="AA104" t="n">
        <v>0</v>
      </c>
      <c r="AB104" s="10" t="n">
        <v>0</v>
      </c>
      <c r="AC104" t="n">
        <v>0</v>
      </c>
      <c r="AD104" t="n">
        <v>0</v>
      </c>
      <c r="AE104" t="n">
        <v>0</v>
      </c>
      <c r="AF104" t="n">
        <v>0</v>
      </c>
      <c r="AG104" t="n">
        <v>0</v>
      </c>
      <c r="AH104" t="n">
        <v>0</v>
      </c>
      <c r="AI104" t="n">
        <v>0</v>
      </c>
      <c r="AJ104" t="n">
        <v>0</v>
      </c>
      <c r="AK104" t="n">
        <v>0</v>
      </c>
      <c r="AL104" t="n">
        <v>0</v>
      </c>
      <c r="AM104" t="n">
        <v>0</v>
      </c>
      <c r="AN104" t="n">
        <v>0</v>
      </c>
    </row>
    <row r="105">
      <c r="A105" t="n">
        <v>805949</v>
      </c>
      <c r="B105" t="inlineStr">
        <is>
          <t>Pérez*Saavedra,Johana</t>
        </is>
      </c>
      <c r="C105" t="inlineStr">
        <is>
          <t>TAX</t>
        </is>
      </c>
      <c r="D105" t="inlineStr">
        <is>
          <t>LIC-DERE-18</t>
        </is>
      </c>
      <c r="E105" t="inlineStr">
        <is>
          <t>LI</t>
        </is>
      </c>
      <c r="F105" t="inlineStr">
        <is>
          <t>AS</t>
        </is>
      </c>
      <c r="G105" t="n">
        <v>101</v>
      </c>
      <c r="H105" t="n">
        <v>26823</v>
      </c>
      <c r="I105" t="n">
        <v>0</v>
      </c>
      <c r="J105" t="n">
        <v>0</v>
      </c>
      <c r="K105" t="n">
        <v>26823</v>
      </c>
      <c r="L105" t="inlineStr">
        <is>
          <t>17116.2</t>
        </is>
      </c>
      <c r="M105" t="inlineStr">
        <is>
          <t>9706.8</t>
        </is>
      </c>
      <c r="N105" s="18" t="inlineStr">
        <is>
          <t>108.8</t>
        </is>
      </c>
      <c r="O105" t="n">
        <v>1</v>
      </c>
      <c r="P105" t="inlineStr">
        <is>
          <t>DETALLE</t>
        </is>
      </c>
      <c r="Q105" t="n">
        <v>5715</v>
      </c>
      <c r="R105" t="n">
        <v>3429</v>
      </c>
      <c r="S105" t="n">
        <v>2286</v>
      </c>
      <c r="T105" t="inlineStr">
        <is>
          <t>2177.2</t>
        </is>
      </c>
      <c r="U105" t="inlineStr">
        <is>
          <t>108.8</t>
        </is>
      </c>
      <c r="V105" t="inlineStr">
        <is>
          <t>95.24</t>
        </is>
      </c>
      <c r="W105" t="n">
        <v>6334</v>
      </c>
      <c r="X105" t="inlineStr">
        <is>
          <t>3800.4</t>
        </is>
      </c>
      <c r="Y105" t="inlineStr">
        <is>
          <t>2533.6</t>
        </is>
      </c>
      <c r="Z105" t="inlineStr">
        <is>
          <t>108.8</t>
        </is>
      </c>
      <c r="AA105" t="inlineStr">
        <is>
          <t>2424.8</t>
        </is>
      </c>
      <c r="AB105" s="10" t="n">
        <v>4294</v>
      </c>
      <c r="AC105" t="n">
        <v>6334</v>
      </c>
      <c r="AD105" t="inlineStr">
        <is>
          <t>3800.4</t>
        </is>
      </c>
      <c r="AE105" t="inlineStr">
        <is>
          <t>2533.6</t>
        </is>
      </c>
      <c r="AF105" t="n">
        <v>0</v>
      </c>
      <c r="AG105" t="inlineStr">
        <is>
          <t>2533.6</t>
        </is>
      </c>
      <c r="AH105" t="n">
        <v>0</v>
      </c>
      <c r="AI105" t="n">
        <v>6334</v>
      </c>
      <c r="AJ105" t="inlineStr">
        <is>
          <t>3800.4</t>
        </is>
      </c>
      <c r="AK105" t="inlineStr">
        <is>
          <t>2533.6</t>
        </is>
      </c>
      <c r="AL105" t="n">
        <v>0</v>
      </c>
      <c r="AM105" t="inlineStr">
        <is>
          <t>2533.6</t>
        </is>
      </c>
      <c r="AN105" t="n">
        <v>0</v>
      </c>
    </row>
    <row r="106">
      <c r="A106" t="n">
        <v>807167</v>
      </c>
      <c r="B106" t="inlineStr">
        <is>
          <t>Meléndez*Colin,Jessica</t>
        </is>
      </c>
      <c r="C106" t="inlineStr">
        <is>
          <t>TAX</t>
        </is>
      </c>
      <c r="D106" t="inlineStr">
        <is>
          <t>LIC-PSIO-18</t>
        </is>
      </c>
      <c r="E106" t="inlineStr">
        <is>
          <t>LI</t>
        </is>
      </c>
      <c r="F106" t="inlineStr">
        <is>
          <t>AS</t>
        </is>
      </c>
      <c r="G106" t="n">
        <v>405</v>
      </c>
      <c r="H106" t="n">
        <v>22860</v>
      </c>
      <c r="I106" t="n">
        <v>0</v>
      </c>
      <c r="J106" t="n">
        <v>0</v>
      </c>
      <c r="K106" t="n">
        <v>22860</v>
      </c>
      <c r="L106" t="n">
        <v>15145</v>
      </c>
      <c r="M106" t="n">
        <v>7715</v>
      </c>
      <c r="N106" s="18" t="n">
        <v>0</v>
      </c>
      <c r="O106" t="n">
        <v>0</v>
      </c>
      <c r="P106" t="inlineStr">
        <is>
          <t>DETALLE</t>
        </is>
      </c>
      <c r="Q106" t="n">
        <v>5715</v>
      </c>
      <c r="R106" t="inlineStr">
        <is>
          <t>3143.25</t>
        </is>
      </c>
      <c r="S106" t="inlineStr">
        <is>
          <t>2571.75</t>
        </is>
      </c>
      <c r="T106" t="inlineStr">
        <is>
          <t>2571.75</t>
        </is>
      </c>
      <c r="U106" t="n">
        <v>0</v>
      </c>
      <c r="V106" t="n">
        <v>100</v>
      </c>
      <c r="W106" t="n">
        <v>5715</v>
      </c>
      <c r="X106" t="inlineStr">
        <is>
          <t>3143.25</t>
        </is>
      </c>
      <c r="Y106" t="inlineStr">
        <is>
          <t>2571.75</t>
        </is>
      </c>
      <c r="Z106" t="inlineStr">
        <is>
          <t>.25</t>
        </is>
      </c>
      <c r="AA106" t="inlineStr">
        <is>
          <t>2571.5</t>
        </is>
      </c>
      <c r="AB106" t="inlineStr">
        <is>
          <t>.0097</t>
        </is>
      </c>
      <c r="AC106" t="n">
        <v>5715</v>
      </c>
      <c r="AD106" t="inlineStr">
        <is>
          <t>3143.25</t>
        </is>
      </c>
      <c r="AE106" t="inlineStr">
        <is>
          <t>2571.75</t>
        </is>
      </c>
      <c r="AF106" t="n">
        <v>0</v>
      </c>
      <c r="AG106" t="inlineStr">
        <is>
          <t>2571.75</t>
        </is>
      </c>
      <c r="AH106" t="n">
        <v>0</v>
      </c>
      <c r="AI106" t="n">
        <v>5715</v>
      </c>
      <c r="AJ106" t="inlineStr">
        <is>
          <t>3143.25</t>
        </is>
      </c>
      <c r="AK106" t="inlineStr">
        <is>
          <t>2571.75</t>
        </is>
      </c>
      <c r="AL106" t="n">
        <v>0</v>
      </c>
      <c r="AM106" t="inlineStr">
        <is>
          <t>2571.75</t>
        </is>
      </c>
      <c r="AN106" t="n">
        <v>0</v>
      </c>
    </row>
    <row r="107">
      <c r="A107" t="n">
        <v>330441</v>
      </c>
      <c r="B107" t="inlineStr">
        <is>
          <t>Gomez*Morales,Sofia</t>
        </is>
      </c>
      <c r="C107" t="inlineStr">
        <is>
          <t>TAX</t>
        </is>
      </c>
      <c r="D107" t="inlineStr">
        <is>
          <t>MAE-MADP-22</t>
        </is>
      </c>
      <c r="E107" t="inlineStr">
        <is>
          <t>MA</t>
        </is>
      </c>
      <c r="F107" t="inlineStr">
        <is>
          <t>AS</t>
        </is>
      </c>
      <c r="G107" t="n">
        <v>406</v>
      </c>
      <c r="H107" t="n">
        <v>9093</v>
      </c>
      <c r="I107" t="n">
        <v>0</v>
      </c>
      <c r="J107" t="n">
        <v>0</v>
      </c>
      <c r="K107" t="n">
        <v>9093</v>
      </c>
      <c r="L107" t="n">
        <v>3031</v>
      </c>
      <c r="M107" t="n">
        <v>6062</v>
      </c>
      <c r="N107" s="18" t="n">
        <v>0</v>
      </c>
      <c r="O107" t="n">
        <v>0</v>
      </c>
      <c r="P107" t="inlineStr">
        <is>
          <t>DETALLE</t>
        </is>
      </c>
      <c r="Q107" t="n">
        <v>0</v>
      </c>
      <c r="R107" t="n">
        <v>0</v>
      </c>
      <c r="S107" t="n">
        <v>0</v>
      </c>
      <c r="T107" t="n">
        <v>0</v>
      </c>
      <c r="U107" t="n">
        <v>0</v>
      </c>
      <c r="V107" t="n">
        <v>0</v>
      </c>
      <c r="W107" t="n">
        <v>0</v>
      </c>
      <c r="X107" t="n">
        <v>0</v>
      </c>
      <c r="Y107" t="n">
        <v>0</v>
      </c>
      <c r="Z107" t="n">
        <v>0</v>
      </c>
      <c r="AA107" t="n">
        <v>0</v>
      </c>
      <c r="AB107" s="10" t="n">
        <v>0</v>
      </c>
      <c r="AC107" t="n">
        <v>0</v>
      </c>
      <c r="AD107" t="n">
        <v>0</v>
      </c>
      <c r="AE107" t="n">
        <v>0</v>
      </c>
      <c r="AF107" t="n">
        <v>0</v>
      </c>
      <c r="AG107" t="n">
        <v>0</v>
      </c>
      <c r="AH107" t="n">
        <v>0</v>
      </c>
      <c r="AI107" t="n">
        <v>0</v>
      </c>
      <c r="AJ107" t="n">
        <v>0</v>
      </c>
      <c r="AK107" t="n">
        <v>0</v>
      </c>
      <c r="AL107" t="n">
        <v>0</v>
      </c>
      <c r="AM107" t="n">
        <v>0</v>
      </c>
      <c r="AN107" t="n">
        <v>0</v>
      </c>
    </row>
    <row r="108">
      <c r="A108" t="n">
        <v>805768</v>
      </c>
      <c r="B108" t="inlineStr">
        <is>
          <t>Rivas*Garibay,Gerson</t>
        </is>
      </c>
      <c r="C108" t="inlineStr">
        <is>
          <t>TAX</t>
        </is>
      </c>
      <c r="D108" t="inlineStr">
        <is>
          <t>LIC-SYSC-18</t>
        </is>
      </c>
      <c r="E108" t="inlineStr">
        <is>
          <t>LI</t>
        </is>
      </c>
      <c r="F108" t="inlineStr">
        <is>
          <t>AS</t>
        </is>
      </c>
      <c r="G108" t="n">
        <v>101</v>
      </c>
      <c r="H108" t="n">
        <v>22503</v>
      </c>
      <c r="I108" t="n">
        <v>0</v>
      </c>
      <c r="J108" t="n">
        <v>0</v>
      </c>
      <c r="K108" t="n">
        <v>22503</v>
      </c>
      <c r="L108" t="inlineStr">
        <is>
          <t>16080.2</t>
        </is>
      </c>
      <c r="M108" t="inlineStr">
        <is>
          <t>6422.8</t>
        </is>
      </c>
      <c r="N108" s="18" t="n">
        <v>0</v>
      </c>
      <c r="O108" t="n">
        <v>0</v>
      </c>
      <c r="P108" t="inlineStr">
        <is>
          <t>DETALLE</t>
        </is>
      </c>
      <c r="Q108" t="n">
        <v>5443</v>
      </c>
      <c r="R108" t="inlineStr">
        <is>
          <t>3265.8</t>
        </is>
      </c>
      <c r="S108" t="inlineStr">
        <is>
          <t>2177.2</t>
        </is>
      </c>
      <c r="T108" t="inlineStr">
        <is>
          <t>2177.2</t>
        </is>
      </c>
      <c r="U108" t="n">
        <v>0</v>
      </c>
      <c r="V108" t="n">
        <v>100</v>
      </c>
      <c r="W108" t="n">
        <v>5443</v>
      </c>
      <c r="X108" t="inlineStr">
        <is>
          <t>3265.8</t>
        </is>
      </c>
      <c r="Y108" t="inlineStr">
        <is>
          <t>2177.2</t>
        </is>
      </c>
      <c r="Z108" t="inlineStr">
        <is>
          <t>108.8</t>
        </is>
      </c>
      <c r="AA108" t="inlineStr">
        <is>
          <t>2068.4</t>
        </is>
      </c>
      <c r="AB108" s="10" t="n">
        <v>4997</v>
      </c>
      <c r="AC108" t="n">
        <v>5443</v>
      </c>
      <c r="AD108" t="inlineStr">
        <is>
          <t>3265.8</t>
        </is>
      </c>
      <c r="AE108" t="inlineStr">
        <is>
          <t>2177.2</t>
        </is>
      </c>
      <c r="AF108" t="n">
        <v>0</v>
      </c>
      <c r="AG108" t="inlineStr">
        <is>
          <t>2177.2</t>
        </is>
      </c>
      <c r="AH108" t="n">
        <v>0</v>
      </c>
      <c r="AI108" t="n">
        <v>5443</v>
      </c>
      <c r="AJ108" t="inlineStr">
        <is>
          <t>3265.8</t>
        </is>
      </c>
      <c r="AK108" t="inlineStr">
        <is>
          <t>2177.2</t>
        </is>
      </c>
      <c r="AL108" t="n">
        <v>0</v>
      </c>
      <c r="AM108" t="inlineStr">
        <is>
          <t>2177.2</t>
        </is>
      </c>
      <c r="AN108" t="n">
        <v>0</v>
      </c>
    </row>
    <row r="109">
      <c r="A109" t="n">
        <v>816208</v>
      </c>
      <c r="B109" t="inlineStr">
        <is>
          <t>Salinas*Castillo,Osvaldo</t>
        </is>
      </c>
      <c r="C109" t="inlineStr">
        <is>
          <t>TAX</t>
        </is>
      </c>
      <c r="D109" t="inlineStr">
        <is>
          <t>LIC-EJAD-17</t>
        </is>
      </c>
      <c r="E109" t="inlineStr">
        <is>
          <t>LI</t>
        </is>
      </c>
      <c r="F109" t="inlineStr">
        <is>
          <t>AS</t>
        </is>
      </c>
      <c r="G109" t="n">
        <v>406</v>
      </c>
      <c r="H109" t="n">
        <v>11419</v>
      </c>
      <c r="I109" t="n">
        <v>0</v>
      </c>
      <c r="J109" t="n">
        <v>0</v>
      </c>
      <c r="K109" t="n">
        <v>11419</v>
      </c>
      <c r="L109" t="inlineStr">
        <is>
          <t>9660.8</t>
        </is>
      </c>
      <c r="M109" t="inlineStr">
        <is>
          <t>1758.2</t>
        </is>
      </c>
      <c r="N109" s="18" t="inlineStr">
        <is>
          <t>1026.8</t>
        </is>
      </c>
      <c r="O109" t="n">
        <v>1</v>
      </c>
      <c r="P109" t="inlineStr">
        <is>
          <t>DETALLE</t>
        </is>
      </c>
      <c r="Q109" t="n">
        <v>3817</v>
      </c>
      <c r="R109" t="inlineStr">
        <is>
          <t>2290.2</t>
        </is>
      </c>
      <c r="S109" t="inlineStr">
        <is>
          <t>1526.8</t>
        </is>
      </c>
      <c r="T109" t="n">
        <v>500</v>
      </c>
      <c r="U109" t="inlineStr">
        <is>
          <t>1026.8</t>
        </is>
      </c>
      <c r="V109" t="inlineStr">
        <is>
          <t>32.74</t>
        </is>
      </c>
      <c r="W109" t="n">
        <v>1832</v>
      </c>
      <c r="X109" t="inlineStr">
        <is>
          <t>2290.2</t>
        </is>
      </c>
      <c r="Y109" t="inlineStr">
        <is>
          <t>-458.2</t>
        </is>
      </c>
      <c r="Z109" t="n">
        <v>0</v>
      </c>
      <c r="AA109" t="inlineStr">
        <is>
          <t>-458.2</t>
        </is>
      </c>
      <c r="AB109" t="n">
        <v>0</v>
      </c>
      <c r="AC109" t="n">
        <v>1832</v>
      </c>
      <c r="AD109" t="inlineStr">
        <is>
          <t>2290.2</t>
        </is>
      </c>
      <c r="AE109" t="inlineStr">
        <is>
          <t>-458.2</t>
        </is>
      </c>
      <c r="AF109" t="n">
        <v>0</v>
      </c>
      <c r="AG109" t="inlineStr">
        <is>
          <t>-458.2</t>
        </is>
      </c>
      <c r="AH109" t="n">
        <v>0</v>
      </c>
      <c r="AI109" t="n">
        <v>1832</v>
      </c>
      <c r="AJ109" t="inlineStr">
        <is>
          <t>2290.2</t>
        </is>
      </c>
      <c r="AK109" t="inlineStr">
        <is>
          <t>-458.2</t>
        </is>
      </c>
      <c r="AL109" t="n">
        <v>0</v>
      </c>
      <c r="AM109" t="inlineStr">
        <is>
          <t>-458.2</t>
        </is>
      </c>
      <c r="AN109" t="n">
        <v>0</v>
      </c>
    </row>
    <row r="110">
      <c r="A110" t="n">
        <v>808896</v>
      </c>
      <c r="B110" t="inlineStr">
        <is>
          <t>Romo*Cortés,Ernesto</t>
        </is>
      </c>
      <c r="C110" t="inlineStr">
        <is>
          <t>TAX</t>
        </is>
      </c>
      <c r="D110" t="inlineStr">
        <is>
          <t>LIC-DSGD-18</t>
        </is>
      </c>
      <c r="E110" t="inlineStr">
        <is>
          <t>LI</t>
        </is>
      </c>
      <c r="F110" t="inlineStr">
        <is>
          <t>AS</t>
        </is>
      </c>
      <c r="G110" t="n">
        <v>101</v>
      </c>
      <c r="H110" t="n">
        <v>22503</v>
      </c>
      <c r="I110" t="n">
        <v>0</v>
      </c>
      <c r="J110" t="inlineStr">
        <is>
          <t>391.9</t>
        </is>
      </c>
      <c r="K110" t="inlineStr">
        <is>
          <t>22111.1</t>
        </is>
      </c>
      <c r="L110" t="inlineStr">
        <is>
          <t>22220.21</t>
        </is>
      </c>
      <c r="M110" t="n">
        <v>0</v>
      </c>
      <c r="N110" s="18" t="n">
        <v>0</v>
      </c>
      <c r="O110" t="n">
        <v>0</v>
      </c>
      <c r="P110" t="inlineStr">
        <is>
          <t>DETALLE</t>
        </is>
      </c>
      <c r="Q110" t="n">
        <v>5443</v>
      </c>
      <c r="R110" t="inlineStr">
        <is>
          <t>3265.8</t>
        </is>
      </c>
      <c r="S110" t="inlineStr">
        <is>
          <t>2177.2</t>
        </is>
      </c>
      <c r="T110" t="inlineStr">
        <is>
          <t>2177.2</t>
        </is>
      </c>
      <c r="U110" t="n">
        <v>0</v>
      </c>
      <c r="V110" t="n">
        <v>100</v>
      </c>
      <c r="W110" t="n">
        <v>5443</v>
      </c>
      <c r="X110" t="inlineStr">
        <is>
          <t>3265.8</t>
        </is>
      </c>
      <c r="Y110" t="inlineStr">
        <is>
          <t>2177.2</t>
        </is>
      </c>
      <c r="Z110" t="inlineStr">
        <is>
          <t>2177.2</t>
        </is>
      </c>
      <c r="AA110" t="n">
        <v>0</v>
      </c>
      <c r="AB110" t="n">
        <v>100</v>
      </c>
      <c r="AC110" t="n">
        <v>5443</v>
      </c>
      <c r="AD110" t="inlineStr">
        <is>
          <t>3265.8</t>
        </is>
      </c>
      <c r="AE110" t="inlineStr">
        <is>
          <t>2177.2</t>
        </is>
      </c>
      <c r="AF110" t="inlineStr">
        <is>
          <t>2177.2</t>
        </is>
      </c>
      <c r="AG110" t="n">
        <v>0</v>
      </c>
      <c r="AH110" t="n">
        <v>100</v>
      </c>
      <c r="AI110" t="n">
        <v>5443</v>
      </c>
      <c r="AJ110" t="inlineStr">
        <is>
          <t>3265.8</t>
        </is>
      </c>
      <c r="AK110" t="inlineStr">
        <is>
          <t>2177.2</t>
        </is>
      </c>
      <c r="AL110" t="inlineStr">
        <is>
          <t>2177.2</t>
        </is>
      </c>
      <c r="AM110" t="n">
        <v>0</v>
      </c>
      <c r="AN110" t="n">
        <v>100</v>
      </c>
    </row>
    <row r="111">
      <c r="A111" t="n">
        <v>807992</v>
      </c>
      <c r="B111" t="inlineStr">
        <is>
          <t>Martínez*Martell,Karla</t>
        </is>
      </c>
      <c r="C111" t="inlineStr">
        <is>
          <t>TAX</t>
        </is>
      </c>
      <c r="D111" t="inlineStr">
        <is>
          <t>LIC-DAEM-18</t>
        </is>
      </c>
      <c r="E111" t="inlineStr">
        <is>
          <t>LI</t>
        </is>
      </c>
      <c r="F111" t="inlineStr">
        <is>
          <t>AS</t>
        </is>
      </c>
      <c r="G111" t="n">
        <v>101</v>
      </c>
      <c r="H111" t="n">
        <v>22503</v>
      </c>
      <c r="I111" t="n">
        <v>0</v>
      </c>
      <c r="J111" t="n">
        <v>0</v>
      </c>
      <c r="K111" t="n">
        <v>22503</v>
      </c>
      <c r="L111" t="inlineStr">
        <is>
          <t>17849.6</t>
        </is>
      </c>
      <c r="M111" t="inlineStr">
        <is>
          <t>4653.4</t>
        </is>
      </c>
      <c r="N111" s="18" t="n">
        <v>0</v>
      </c>
      <c r="O111" t="n">
        <v>0</v>
      </c>
      <c r="P111" t="inlineStr">
        <is>
          <t>DETALLE</t>
        </is>
      </c>
      <c r="Q111" t="n">
        <v>5443</v>
      </c>
      <c r="R111" t="inlineStr">
        <is>
          <t>2993.65</t>
        </is>
      </c>
      <c r="S111" t="inlineStr">
        <is>
          <t>2449.35</t>
        </is>
      </c>
      <c r="T111" t="inlineStr">
        <is>
          <t>2449.35</t>
        </is>
      </c>
      <c r="U111" t="n">
        <v>0</v>
      </c>
      <c r="V111" t="n">
        <v>100</v>
      </c>
      <c r="W111" t="n">
        <v>5443</v>
      </c>
      <c r="X111" t="inlineStr">
        <is>
          <t>2993.65</t>
        </is>
      </c>
      <c r="Y111" t="inlineStr">
        <is>
          <t>2449.35</t>
        </is>
      </c>
      <c r="Z111" t="inlineStr">
        <is>
          <t>2449.35</t>
        </is>
      </c>
      <c r="AA111" t="n">
        <v>0</v>
      </c>
      <c r="AB111" s="10" t="n">
        <v>100</v>
      </c>
      <c r="AC111" t="n">
        <v>5443</v>
      </c>
      <c r="AD111" t="inlineStr">
        <is>
          <t>2993.65</t>
        </is>
      </c>
      <c r="AE111" t="inlineStr">
        <is>
          <t>2449.35</t>
        </is>
      </c>
      <c r="AF111" t="inlineStr">
        <is>
          <t>245.3</t>
        </is>
      </c>
      <c r="AG111" t="inlineStr">
        <is>
          <t>2204.05</t>
        </is>
      </c>
      <c r="AH111" t="inlineStr">
        <is>
          <t>10.01</t>
        </is>
      </c>
      <c r="AI111" t="n">
        <v>5443</v>
      </c>
      <c r="AJ111" t="inlineStr">
        <is>
          <t>2993.65</t>
        </is>
      </c>
      <c r="AK111" t="inlineStr">
        <is>
          <t>2449.35</t>
        </is>
      </c>
      <c r="AL111" t="n">
        <v>0</v>
      </c>
      <c r="AM111" t="inlineStr">
        <is>
          <t>2449.35</t>
        </is>
      </c>
      <c r="AN111" t="n">
        <v>0</v>
      </c>
    </row>
    <row r="112">
      <c r="A112" t="n">
        <v>774036</v>
      </c>
      <c r="B112" t="inlineStr">
        <is>
          <t>Ojeda*Mata,Daniela</t>
        </is>
      </c>
      <c r="C112" t="inlineStr">
        <is>
          <t>TAX</t>
        </is>
      </c>
      <c r="D112" t="inlineStr">
        <is>
          <t>LIC-EJME-17</t>
        </is>
      </c>
      <c r="E112" t="inlineStr">
        <is>
          <t>LI</t>
        </is>
      </c>
      <c r="F112" t="inlineStr">
        <is>
          <t>AS</t>
        </is>
      </c>
      <c r="G112" t="n">
        <v>101</v>
      </c>
      <c r="H112" t="inlineStr">
        <is>
          <t>22173.85</t>
        </is>
      </c>
      <c r="I112" t="n">
        <v>0</v>
      </c>
      <c r="J112" t="n">
        <v>0</v>
      </c>
      <c r="K112" t="inlineStr">
        <is>
          <t>22173.85</t>
        </is>
      </c>
      <c r="L112" t="n">
        <v>11912</v>
      </c>
      <c r="M112" t="inlineStr">
        <is>
          <t>10261.85</t>
        </is>
      </c>
      <c r="N112" s="18" t="inlineStr">
        <is>
          <t>99.55</t>
        </is>
      </c>
      <c r="O112" t="n">
        <v>1</v>
      </c>
      <c r="P112" t="inlineStr">
        <is>
          <t>DETALLE</t>
        </is>
      </c>
      <c r="Q112" t="n">
        <v>3817</v>
      </c>
      <c r="R112" t="inlineStr">
        <is>
          <t>1717.65</t>
        </is>
      </c>
      <c r="S112" t="inlineStr">
        <is>
          <t>2099.35</t>
        </is>
      </c>
      <c r="T112" t="inlineStr">
        <is>
          <t>1999.8</t>
        </is>
      </c>
      <c r="U112" t="inlineStr">
        <is>
          <t>99.55</t>
        </is>
      </c>
      <c r="V112" t="inlineStr">
        <is>
          <t>95.25</t>
        </is>
      </c>
      <c r="W112" t="n">
        <v>4810</v>
      </c>
      <c r="X112" t="inlineStr">
        <is>
          <t>2164.5</t>
        </is>
      </c>
      <c r="Y112" t="inlineStr">
        <is>
          <t>2645.5</t>
        </is>
      </c>
      <c r="Z112" t="inlineStr">
        <is>
          <t>99.2</t>
        </is>
      </c>
      <c r="AA112" t="inlineStr">
        <is>
          <t>2546.3</t>
        </is>
      </c>
      <c r="AB112" s="10" t="n">
        <v>3749</v>
      </c>
      <c r="AC112" t="n">
        <v>4810</v>
      </c>
      <c r="AD112" t="inlineStr">
        <is>
          <t>2164.5</t>
        </is>
      </c>
      <c r="AE112" t="inlineStr">
        <is>
          <t>2645.5</t>
        </is>
      </c>
      <c r="AF112" t="n">
        <v>0</v>
      </c>
      <c r="AG112" t="inlineStr">
        <is>
          <t>2645.5</t>
        </is>
      </c>
      <c r="AH112" t="n">
        <v>0</v>
      </c>
      <c r="AI112" t="n">
        <v>4810</v>
      </c>
      <c r="AJ112" t="inlineStr">
        <is>
          <t>2164.5</t>
        </is>
      </c>
      <c r="AK112" t="inlineStr">
        <is>
          <t>2645.5</t>
        </is>
      </c>
      <c r="AL112" t="n">
        <v>0</v>
      </c>
      <c r="AM112" t="inlineStr">
        <is>
          <t>2645.5</t>
        </is>
      </c>
      <c r="AN112" t="n">
        <v>0</v>
      </c>
    </row>
    <row r="113">
      <c r="A113" t="n">
        <v>809172</v>
      </c>
      <c r="B113" t="inlineStr">
        <is>
          <t>Serna*Desiderio,Diego</t>
        </is>
      </c>
      <c r="C113" t="inlineStr">
        <is>
          <t>TAX</t>
        </is>
      </c>
      <c r="D113" t="inlineStr">
        <is>
          <t>LIC-SYSC-18</t>
        </is>
      </c>
      <c r="E113" t="inlineStr">
        <is>
          <t>LI</t>
        </is>
      </c>
      <c r="F113" t="inlineStr">
        <is>
          <t>AS</t>
        </is>
      </c>
      <c r="G113" t="n">
        <v>101</v>
      </c>
      <c r="H113" t="n">
        <v>22503</v>
      </c>
      <c r="I113" t="n">
        <v>0</v>
      </c>
      <c r="J113" t="n">
        <v>0</v>
      </c>
      <c r="K113" t="n">
        <v>22503</v>
      </c>
      <c r="L113" t="n">
        <v>14475</v>
      </c>
      <c r="M113" t="inlineStr">
        <is>
          <t>8164.5</t>
        </is>
      </c>
      <c r="N113" s="18" t="n">
        <v>0</v>
      </c>
      <c r="O113" t="n">
        <v>0</v>
      </c>
      <c r="P113" t="inlineStr">
        <is>
          <t>DETALLE</t>
        </is>
      </c>
      <c r="Q113" t="n">
        <v>5443</v>
      </c>
      <c r="R113" t="inlineStr">
        <is>
          <t>2721.5</t>
        </is>
      </c>
      <c r="S113" t="inlineStr">
        <is>
          <t>2721.5</t>
        </is>
      </c>
      <c r="T113" t="inlineStr">
        <is>
          <t>2721.5</t>
        </is>
      </c>
      <c r="U113" t="n">
        <v>0</v>
      </c>
      <c r="V113" t="n">
        <v>100</v>
      </c>
      <c r="W113" t="n">
        <v>5443</v>
      </c>
      <c r="X113" t="inlineStr">
        <is>
          <t>2721.5</t>
        </is>
      </c>
      <c r="Y113" t="inlineStr">
        <is>
          <t>2721.5</t>
        </is>
      </c>
      <c r="Z113" t="n">
        <v>0</v>
      </c>
      <c r="AA113" t="inlineStr">
        <is>
          <t>2721.5</t>
        </is>
      </c>
      <c r="AB113" t="n">
        <v>0</v>
      </c>
      <c r="AC113" t="n">
        <v>5443</v>
      </c>
      <c r="AD113" t="inlineStr">
        <is>
          <t>2721.5</t>
        </is>
      </c>
      <c r="AE113" t="inlineStr">
        <is>
          <t>2721.5</t>
        </is>
      </c>
      <c r="AF113" t="n">
        <v>0</v>
      </c>
      <c r="AG113" t="inlineStr">
        <is>
          <t>2721.5</t>
        </is>
      </c>
      <c r="AH113" t="n">
        <v>0</v>
      </c>
      <c r="AI113" t="n">
        <v>5443</v>
      </c>
      <c r="AJ113" t="inlineStr">
        <is>
          <t>2721.5</t>
        </is>
      </c>
      <c r="AK113" t="inlineStr">
        <is>
          <t>2721.5</t>
        </is>
      </c>
      <c r="AL113" t="n">
        <v>0</v>
      </c>
      <c r="AM113" t="inlineStr">
        <is>
          <t>2721.5</t>
        </is>
      </c>
      <c r="AN113" t="n">
        <v>0</v>
      </c>
    </row>
    <row r="114">
      <c r="A114" t="n">
        <v>809030</v>
      </c>
      <c r="B114" t="inlineStr">
        <is>
          <t>Mendoza*Lailson,Ailin</t>
        </is>
      </c>
      <c r="C114" t="inlineStr">
        <is>
          <t>TAX</t>
        </is>
      </c>
      <c r="D114" t="inlineStr">
        <is>
          <t>LIC-DSGD-18</t>
        </is>
      </c>
      <c r="E114" t="inlineStr">
        <is>
          <t>LI</t>
        </is>
      </c>
      <c r="F114" t="inlineStr">
        <is>
          <t>AS</t>
        </is>
      </c>
      <c r="G114" t="n">
        <v>101</v>
      </c>
      <c r="H114" t="n">
        <v>22503</v>
      </c>
      <c r="I114" t="n">
        <v>0</v>
      </c>
      <c r="J114" t="inlineStr">
        <is>
          <t>385.37</t>
        </is>
      </c>
      <c r="K114" t="inlineStr">
        <is>
          <t>22117.63</t>
        </is>
      </c>
      <c r="L114" t="inlineStr">
        <is>
          <t>22118.21</t>
        </is>
      </c>
      <c r="M114" t="n">
        <v>0</v>
      </c>
      <c r="N114" s="18" t="n">
        <v>0</v>
      </c>
      <c r="O114" t="n">
        <v>0</v>
      </c>
      <c r="P114" t="inlineStr">
        <is>
          <t>DETALLE</t>
        </is>
      </c>
      <c r="Q114" t="n">
        <v>5443</v>
      </c>
      <c r="R114" t="inlineStr">
        <is>
          <t>3265.8</t>
        </is>
      </c>
      <c r="S114" t="inlineStr">
        <is>
          <t>2177.2</t>
        </is>
      </c>
      <c r="T114" t="inlineStr">
        <is>
          <t>2177.2</t>
        </is>
      </c>
      <c r="U114" t="n">
        <v>0</v>
      </c>
      <c r="V114" t="n">
        <v>100</v>
      </c>
      <c r="W114" t="n">
        <v>5443</v>
      </c>
      <c r="X114" t="inlineStr">
        <is>
          <t>3265.8</t>
        </is>
      </c>
      <c r="Y114" t="inlineStr">
        <is>
          <t>2177.2</t>
        </is>
      </c>
      <c r="Z114" t="inlineStr">
        <is>
          <t>2177.2</t>
        </is>
      </c>
      <c r="AA114" t="n">
        <v>0</v>
      </c>
      <c r="AB114" t="n">
        <v>100</v>
      </c>
      <c r="AC114" t="n">
        <v>5443</v>
      </c>
      <c r="AD114" t="inlineStr">
        <is>
          <t>3265.8</t>
        </is>
      </c>
      <c r="AE114" t="inlineStr">
        <is>
          <t>2177.2</t>
        </is>
      </c>
      <c r="AF114" t="inlineStr">
        <is>
          <t>2177.2</t>
        </is>
      </c>
      <c r="AG114" t="n">
        <v>0</v>
      </c>
      <c r="AH114" t="n">
        <v>100</v>
      </c>
      <c r="AI114" t="n">
        <v>5443</v>
      </c>
      <c r="AJ114" t="inlineStr">
        <is>
          <t>3265.8</t>
        </is>
      </c>
      <c r="AK114" t="inlineStr">
        <is>
          <t>2177.2</t>
        </is>
      </c>
      <c r="AL114" t="inlineStr">
        <is>
          <t>2177.2</t>
        </is>
      </c>
      <c r="AM114" t="n">
        <v>0</v>
      </c>
      <c r="AN114" t="n">
        <v>100</v>
      </c>
    </row>
    <row r="115">
      <c r="A115" t="n">
        <v>263911</v>
      </c>
      <c r="B115" t="inlineStr">
        <is>
          <t>Laira*Marciano,Jose</t>
        </is>
      </c>
      <c r="C115" t="inlineStr">
        <is>
          <t>TAX</t>
        </is>
      </c>
      <c r="D115" t="inlineStr">
        <is>
          <t>MAE-EDUP-22</t>
        </is>
      </c>
      <c r="E115" t="inlineStr">
        <is>
          <t>MA</t>
        </is>
      </c>
      <c r="F115" t="inlineStr">
        <is>
          <t>AS</t>
        </is>
      </c>
      <c r="G115" t="n">
        <v>406</v>
      </c>
      <c r="H115" t="n">
        <v>19360</v>
      </c>
      <c r="I115" t="n">
        <v>0</v>
      </c>
      <c r="J115" t="n">
        <v>0</v>
      </c>
      <c r="K115" t="n">
        <v>19360</v>
      </c>
      <c r="L115" t="inlineStr">
        <is>
          <t>12045.4</t>
        </is>
      </c>
      <c r="M115" t="inlineStr">
        <is>
          <t>7314.6</t>
        </is>
      </c>
      <c r="N115" s="18" t="n">
        <v>0</v>
      </c>
      <c r="O115" t="n">
        <v>0</v>
      </c>
      <c r="P115" t="inlineStr">
        <is>
          <t>DETALLE</t>
        </is>
      </c>
      <c r="Q115" t="n">
        <v>2384</v>
      </c>
      <c r="R115" t="inlineStr">
        <is>
          <t>1549.6</t>
        </is>
      </c>
      <c r="S115" t="inlineStr">
        <is>
          <t>834.4</t>
        </is>
      </c>
      <c r="T115" t="inlineStr">
        <is>
          <t>834.4</t>
        </is>
      </c>
      <c r="U115" t="n">
        <v>0</v>
      </c>
      <c r="V115" t="n">
        <v>100</v>
      </c>
      <c r="W115" t="n">
        <v>2384</v>
      </c>
      <c r="X115" t="inlineStr">
        <is>
          <t>1549.6</t>
        </is>
      </c>
      <c r="Y115" t="inlineStr">
        <is>
          <t>834.4</t>
        </is>
      </c>
      <c r="Z115" t="inlineStr">
        <is>
          <t>834.4</t>
        </is>
      </c>
      <c r="AA115" t="n">
        <v>0</v>
      </c>
      <c r="AB115" t="n">
        <v>100</v>
      </c>
      <c r="AC115" t="n">
        <v>2384</v>
      </c>
      <c r="AD115" t="inlineStr">
        <is>
          <t>1549.6</t>
        </is>
      </c>
      <c r="AE115" t="inlineStr">
        <is>
          <t>834.4</t>
        </is>
      </c>
      <c r="AF115" t="inlineStr">
        <is>
          <t>416.2</t>
        </is>
      </c>
      <c r="AG115" t="inlineStr">
        <is>
          <t>418.2</t>
        </is>
      </c>
      <c r="AH115" t="inlineStr">
        <is>
          <t>49.88</t>
        </is>
      </c>
      <c r="AI115" t="n">
        <v>2384</v>
      </c>
      <c r="AJ115" t="inlineStr">
        <is>
          <t>1549.6</t>
        </is>
      </c>
      <c r="AK115" t="inlineStr">
        <is>
          <t>834.4</t>
        </is>
      </c>
      <c r="AL115" t="n">
        <v>0</v>
      </c>
      <c r="AM115" t="inlineStr">
        <is>
          <t>834.4</t>
        </is>
      </c>
      <c r="AN115" t="n">
        <v>0</v>
      </c>
    </row>
    <row r="116">
      <c r="A116" t="n">
        <v>314406</v>
      </c>
      <c r="B116" t="inlineStr">
        <is>
          <t>Chavez*Ibañez,Bruno</t>
        </is>
      </c>
      <c r="C116" t="inlineStr">
        <is>
          <t>TAX</t>
        </is>
      </c>
      <c r="D116" t="inlineStr">
        <is>
          <t>LIC-EJAD-17</t>
        </is>
      </c>
      <c r="E116" t="inlineStr">
        <is>
          <t>LI</t>
        </is>
      </c>
      <c r="F116" t="inlineStr">
        <is>
          <t>AS</t>
        </is>
      </c>
      <c r="G116" t="n">
        <v>406</v>
      </c>
      <c r="H116" t="n">
        <v>9313</v>
      </c>
      <c r="I116" t="n">
        <v>0</v>
      </c>
      <c r="J116" t="n">
        <v>0</v>
      </c>
      <c r="K116" t="n">
        <v>9313</v>
      </c>
      <c r="L116" t="inlineStr">
        <is>
          <t>6087.8</t>
        </is>
      </c>
      <c r="M116" t="inlineStr">
        <is>
          <t>3225.2</t>
        </is>
      </c>
      <c r="N116" s="18" t="inlineStr">
        <is>
          <t>1026.8</t>
        </is>
      </c>
      <c r="O116" t="n">
        <v>2</v>
      </c>
      <c r="P116" t="inlineStr">
        <is>
          <t>DETALLE</t>
        </is>
      </c>
      <c r="Q116" t="n">
        <v>3817</v>
      </c>
      <c r="R116" t="inlineStr">
        <is>
          <t>2290.2</t>
        </is>
      </c>
      <c r="S116" t="inlineStr">
        <is>
          <t>1526.8</t>
        </is>
      </c>
      <c r="T116" t="n">
        <v>500</v>
      </c>
      <c r="U116" t="inlineStr">
        <is>
          <t>1026.8</t>
        </is>
      </c>
      <c r="V116" t="inlineStr">
        <is>
          <t>32.74</t>
        </is>
      </c>
      <c r="W116" t="n">
        <v>1832</v>
      </c>
      <c r="X116" t="inlineStr">
        <is>
          <t>1099.2</t>
        </is>
      </c>
      <c r="Y116" t="inlineStr">
        <is>
          <t>732.8</t>
        </is>
      </c>
      <c r="Z116" t="n">
        <v>0</v>
      </c>
      <c r="AA116" t="inlineStr">
        <is>
          <t>732.8</t>
        </is>
      </c>
      <c r="AB116" t="n">
        <v>0</v>
      </c>
      <c r="AC116" t="n">
        <v>1832</v>
      </c>
      <c r="AD116" t="inlineStr">
        <is>
          <t>1099.2</t>
        </is>
      </c>
      <c r="AE116" t="inlineStr">
        <is>
          <t>732.8</t>
        </is>
      </c>
      <c r="AF116" t="n">
        <v>0</v>
      </c>
      <c r="AG116" t="inlineStr">
        <is>
          <t>732.8</t>
        </is>
      </c>
      <c r="AH116" t="n">
        <v>0</v>
      </c>
      <c r="AI116" t="n">
        <v>1832</v>
      </c>
      <c r="AJ116" t="inlineStr">
        <is>
          <t>1099.2</t>
        </is>
      </c>
      <c r="AK116" t="inlineStr">
        <is>
          <t>732.8</t>
        </is>
      </c>
      <c r="AL116" t="n">
        <v>0</v>
      </c>
      <c r="AM116" t="inlineStr">
        <is>
          <t>732.8</t>
        </is>
      </c>
      <c r="AN116" t="n">
        <v>0</v>
      </c>
    </row>
    <row r="117">
      <c r="A117" t="n">
        <v>814955</v>
      </c>
      <c r="B117" t="inlineStr">
        <is>
          <t>Luna*Pineda,Ana</t>
        </is>
      </c>
      <c r="C117" t="inlineStr">
        <is>
          <t>TAX</t>
        </is>
      </c>
      <c r="D117" t="inlineStr">
        <is>
          <t>LIC-DINV-18</t>
        </is>
      </c>
      <c r="E117" t="inlineStr">
        <is>
          <t>LI</t>
        </is>
      </c>
      <c r="F117" t="inlineStr">
        <is>
          <t>AS</t>
        </is>
      </c>
      <c r="G117" t="n">
        <v>101</v>
      </c>
      <c r="H117" t="n">
        <v>22503</v>
      </c>
      <c r="I117" t="n">
        <v>0</v>
      </c>
      <c r="J117" t="n">
        <v>0</v>
      </c>
      <c r="K117" t="n">
        <v>22503</v>
      </c>
      <c r="L117" t="n">
        <v>16081</v>
      </c>
      <c r="M117" t="inlineStr">
        <is>
          <t>6530.8</t>
        </is>
      </c>
      <c r="N117" s="18" t="n">
        <v>0</v>
      </c>
      <c r="O117" t="n">
        <v>0</v>
      </c>
      <c r="P117" t="inlineStr">
        <is>
          <t>DETALLE</t>
        </is>
      </c>
      <c r="Q117" t="n">
        <v>5443</v>
      </c>
      <c r="R117" t="inlineStr">
        <is>
          <t>3265.8</t>
        </is>
      </c>
      <c r="S117" t="inlineStr">
        <is>
          <t>2177.2</t>
        </is>
      </c>
      <c r="T117" t="inlineStr">
        <is>
          <t>2177.2</t>
        </is>
      </c>
      <c r="U117" t="n">
        <v>0</v>
      </c>
      <c r="V117" t="n">
        <v>100</v>
      </c>
      <c r="W117" t="n">
        <v>5443</v>
      </c>
      <c r="X117" t="inlineStr">
        <is>
          <t>3265.8</t>
        </is>
      </c>
      <c r="Y117" t="inlineStr">
        <is>
          <t>2177.2</t>
        </is>
      </c>
      <c r="Z117" t="inlineStr">
        <is>
          <t>.8</t>
        </is>
      </c>
      <c r="AA117" t="inlineStr">
        <is>
          <t>2176.4</t>
        </is>
      </c>
      <c r="AB117" t="inlineStr">
        <is>
          <t>.0367</t>
        </is>
      </c>
      <c r="AC117" t="n">
        <v>5443</v>
      </c>
      <c r="AD117" t="inlineStr">
        <is>
          <t>3265.8</t>
        </is>
      </c>
      <c r="AE117" t="inlineStr">
        <is>
          <t>2177.2</t>
        </is>
      </c>
      <c r="AF117" t="n">
        <v>0</v>
      </c>
      <c r="AG117" t="inlineStr">
        <is>
          <t>2177.2</t>
        </is>
      </c>
      <c r="AH117" t="n">
        <v>0</v>
      </c>
      <c r="AI117" t="n">
        <v>5443</v>
      </c>
      <c r="AJ117" t="inlineStr">
        <is>
          <t>3265.8</t>
        </is>
      </c>
      <c r="AK117" t="inlineStr">
        <is>
          <t>2177.2</t>
        </is>
      </c>
      <c r="AL117" t="n">
        <v>0</v>
      </c>
      <c r="AM117" t="inlineStr">
        <is>
          <t>2177.2</t>
        </is>
      </c>
      <c r="AN117" t="n">
        <v>0</v>
      </c>
    </row>
    <row r="118">
      <c r="A118" t="n">
        <v>815255</v>
      </c>
      <c r="B118" t="inlineStr">
        <is>
          <t>Ojeda*Mata,Daniela</t>
        </is>
      </c>
      <c r="C118" t="inlineStr">
        <is>
          <t>TAX</t>
        </is>
      </c>
      <c r="D118" t="inlineStr">
        <is>
          <t>LIC-DSGD-18</t>
        </is>
      </c>
      <c r="E118" t="inlineStr">
        <is>
          <t>LI</t>
        </is>
      </c>
      <c r="F118" t="inlineStr">
        <is>
          <t>AS</t>
        </is>
      </c>
      <c r="G118" t="n">
        <v>100</v>
      </c>
      <c r="H118" t="n">
        <v>21772</v>
      </c>
      <c r="I118" t="n">
        <v>0</v>
      </c>
      <c r="J118" t="inlineStr">
        <is>
          <t>539.06</t>
        </is>
      </c>
      <c r="K118" t="inlineStr">
        <is>
          <t>21232.94</t>
        </is>
      </c>
      <c r="L118" t="inlineStr">
        <is>
          <t>19843.42</t>
        </is>
      </c>
      <c r="M118" t="inlineStr">
        <is>
          <t>1389.52</t>
        </is>
      </c>
      <c r="N118" s="18" t="n">
        <v>0</v>
      </c>
      <c r="O118" t="n">
        <v>0</v>
      </c>
      <c r="P118" t="inlineStr">
        <is>
          <t>DETALLE</t>
        </is>
      </c>
      <c r="Q118" t="n">
        <v>5443</v>
      </c>
      <c r="R118" t="inlineStr">
        <is>
          <t>2449.35</t>
        </is>
      </c>
      <c r="S118" t="inlineStr">
        <is>
          <t>2993.65</t>
        </is>
      </c>
      <c r="T118" t="inlineStr">
        <is>
          <t>2993.65</t>
        </is>
      </c>
      <c r="U118" t="n">
        <v>0</v>
      </c>
      <c r="V118" t="n">
        <v>100</v>
      </c>
      <c r="W118" t="n">
        <v>5443</v>
      </c>
      <c r="X118" t="inlineStr">
        <is>
          <t>2449.35</t>
        </is>
      </c>
      <c r="Y118" t="inlineStr">
        <is>
          <t>2993.65</t>
        </is>
      </c>
      <c r="Z118" t="inlineStr">
        <is>
          <t>2993.65</t>
        </is>
      </c>
      <c r="AA118" t="n">
        <v>0</v>
      </c>
      <c r="AB118" t="n">
        <v>100</v>
      </c>
      <c r="AC118" t="n">
        <v>5443</v>
      </c>
      <c r="AD118" t="inlineStr">
        <is>
          <t>2449.35</t>
        </is>
      </c>
      <c r="AE118" t="inlineStr">
        <is>
          <t>2993.65</t>
        </is>
      </c>
      <c r="AF118" t="inlineStr">
        <is>
          <t>2993.65</t>
        </is>
      </c>
      <c r="AG118" t="n">
        <v>0</v>
      </c>
      <c r="AH118" t="n">
        <v>100</v>
      </c>
      <c r="AI118" t="n">
        <v>5443</v>
      </c>
      <c r="AJ118" t="inlineStr">
        <is>
          <t>2449.35</t>
        </is>
      </c>
      <c r="AK118" t="inlineStr">
        <is>
          <t>2993.65</t>
        </is>
      </c>
      <c r="AL118" t="inlineStr">
        <is>
          <t>1604.13</t>
        </is>
      </c>
      <c r="AM118" t="inlineStr">
        <is>
          <t>1389.52</t>
        </is>
      </c>
      <c r="AN118" t="inlineStr">
        <is>
          <t>53.58</t>
        </is>
      </c>
    </row>
    <row r="119">
      <c r="A119" t="n">
        <v>760201</v>
      </c>
      <c r="B119" t="inlineStr">
        <is>
          <t>Arteaga*Romero,Mónica</t>
        </is>
      </c>
      <c r="C119" t="inlineStr">
        <is>
          <t>TAX</t>
        </is>
      </c>
      <c r="D119" t="inlineStr">
        <is>
          <t>LIC-DSGD-18</t>
        </is>
      </c>
      <c r="E119" t="inlineStr">
        <is>
          <t>LI</t>
        </is>
      </c>
      <c r="F119" t="inlineStr">
        <is>
          <t>AS</t>
        </is>
      </c>
      <c r="G119" t="n">
        <v>100</v>
      </c>
      <c r="H119" t="n">
        <v>23765</v>
      </c>
      <c r="I119" t="n">
        <v>0</v>
      </c>
      <c r="J119" t="n">
        <v>0</v>
      </c>
      <c r="K119" t="n">
        <v>23765</v>
      </c>
      <c r="L119" t="inlineStr">
        <is>
          <t>3172.2</t>
        </is>
      </c>
      <c r="M119" t="inlineStr">
        <is>
          <t>20592.8</t>
        </is>
      </c>
      <c r="N119" s="18" t="inlineStr">
        <is>
          <t>3960.2</t>
        </is>
      </c>
      <c r="O119" t="n">
        <v>1</v>
      </c>
      <c r="P119" t="inlineStr">
        <is>
          <t>DETALLE</t>
        </is>
      </c>
      <c r="Q119" t="n">
        <v>5836</v>
      </c>
      <c r="R119" t="inlineStr">
        <is>
          <t>291.8</t>
        </is>
      </c>
      <c r="S119" t="inlineStr">
        <is>
          <t>5544.2</t>
        </is>
      </c>
      <c r="T119" t="n">
        <v>1584</v>
      </c>
      <c r="U119" t="inlineStr">
        <is>
          <t>3960.2</t>
        </is>
      </c>
      <c r="V119" t="inlineStr">
        <is>
          <t>28.57</t>
        </is>
      </c>
      <c r="W119" t="n">
        <v>5836</v>
      </c>
      <c r="X119" t="inlineStr">
        <is>
          <t>291.8</t>
        </is>
      </c>
      <c r="Y119" t="inlineStr">
        <is>
          <t>5544.2</t>
        </is>
      </c>
      <c r="Z119" t="n">
        <v>0</v>
      </c>
      <c r="AA119" t="inlineStr">
        <is>
          <t>5544.2</t>
        </is>
      </c>
      <c r="AB119" t="n">
        <v>0</v>
      </c>
      <c r="AC119" t="n">
        <v>5836</v>
      </c>
      <c r="AD119" t="inlineStr">
        <is>
          <t>291.8</t>
        </is>
      </c>
      <c r="AE119" t="inlineStr">
        <is>
          <t>5544.2</t>
        </is>
      </c>
      <c r="AF119" t="n">
        <v>0</v>
      </c>
      <c r="AG119" t="inlineStr">
        <is>
          <t>5544.2</t>
        </is>
      </c>
      <c r="AH119" t="n">
        <v>0</v>
      </c>
      <c r="AI119" t="n">
        <v>5836</v>
      </c>
      <c r="AJ119" t="inlineStr">
        <is>
          <t>291.8</t>
        </is>
      </c>
      <c r="AK119" t="inlineStr">
        <is>
          <t>5544.2</t>
        </is>
      </c>
      <c r="AL119" t="n">
        <v>0</v>
      </c>
      <c r="AM119" t="inlineStr">
        <is>
          <t>5544.2</t>
        </is>
      </c>
      <c r="AN119" t="n">
        <v>0</v>
      </c>
    </row>
    <row r="120">
      <c r="A120" t="n">
        <v>812854</v>
      </c>
      <c r="B120" t="inlineStr">
        <is>
          <t>Blancas*Montero,Valeria</t>
        </is>
      </c>
      <c r="C120" t="inlineStr">
        <is>
          <t>TAX</t>
        </is>
      </c>
      <c r="D120" t="inlineStr">
        <is>
          <t>LIC-DERE-18</t>
        </is>
      </c>
      <c r="E120" t="inlineStr">
        <is>
          <t>LI</t>
        </is>
      </c>
      <c r="F120" t="inlineStr">
        <is>
          <t>AS</t>
        </is>
      </c>
      <c r="G120" t="n">
        <v>104</v>
      </c>
      <c r="H120" t="n">
        <v>22860</v>
      </c>
      <c r="I120" t="n">
        <v>0</v>
      </c>
      <c r="J120" t="n">
        <v>0</v>
      </c>
      <c r="K120" t="n">
        <v>22860</v>
      </c>
      <c r="L120" t="n">
        <v>13430</v>
      </c>
      <c r="M120" t="n">
        <v>9430</v>
      </c>
      <c r="N120" s="18" t="inlineStr">
        <is>
          <t>.25</t>
        </is>
      </c>
      <c r="O120" t="n">
        <v>1</v>
      </c>
      <c r="P120" t="inlineStr">
        <is>
          <t>DETALLE</t>
        </is>
      </c>
      <c r="Q120" t="n">
        <v>5715</v>
      </c>
      <c r="R120" t="inlineStr">
        <is>
          <t>2571.75</t>
        </is>
      </c>
      <c r="S120" t="inlineStr">
        <is>
          <t>3143.25</t>
        </is>
      </c>
      <c r="T120" t="n">
        <v>3143</v>
      </c>
      <c r="U120" t="inlineStr">
        <is>
          <t>.25</t>
        </is>
      </c>
      <c r="V120" t="inlineStr">
        <is>
          <t>99.99</t>
        </is>
      </c>
      <c r="W120" t="n">
        <v>5715</v>
      </c>
      <c r="X120" t="inlineStr">
        <is>
          <t>2571.75</t>
        </is>
      </c>
      <c r="Y120" t="inlineStr">
        <is>
          <t>3143.25</t>
        </is>
      </c>
      <c r="Z120" t="n">
        <v>0</v>
      </c>
      <c r="AA120" t="inlineStr">
        <is>
          <t>3143.25</t>
        </is>
      </c>
      <c r="AB120" s="10" t="n">
        <v>0</v>
      </c>
      <c r="AC120" t="n">
        <v>5715</v>
      </c>
      <c r="AD120" t="inlineStr">
        <is>
          <t>2571.75</t>
        </is>
      </c>
      <c r="AE120" t="inlineStr">
        <is>
          <t>3143.25</t>
        </is>
      </c>
      <c r="AF120" t="n">
        <v>0</v>
      </c>
      <c r="AG120" t="inlineStr">
        <is>
          <t>3143.25</t>
        </is>
      </c>
      <c r="AH120" t="n">
        <v>0</v>
      </c>
      <c r="AI120" t="n">
        <v>5715</v>
      </c>
      <c r="AJ120" t="inlineStr">
        <is>
          <t>2571.75</t>
        </is>
      </c>
      <c r="AK120" t="inlineStr">
        <is>
          <t>3143.25</t>
        </is>
      </c>
      <c r="AL120" t="n">
        <v>0</v>
      </c>
      <c r="AM120" t="inlineStr">
        <is>
          <t>3143.25</t>
        </is>
      </c>
      <c r="AN120" t="n">
        <v>0</v>
      </c>
    </row>
    <row r="121">
      <c r="A121" t="n">
        <v>812158</v>
      </c>
      <c r="B121" t="inlineStr">
        <is>
          <t>Hernández*Domínguez,María</t>
        </is>
      </c>
      <c r="C121" t="inlineStr">
        <is>
          <t>TAX</t>
        </is>
      </c>
      <c r="D121" t="inlineStr">
        <is>
          <t>LIC-CTCO-18</t>
        </is>
      </c>
      <c r="E121" t="inlineStr">
        <is>
          <t>LI</t>
        </is>
      </c>
      <c r="F121" t="inlineStr">
        <is>
          <t>AS</t>
        </is>
      </c>
      <c r="G121" t="n">
        <v>405</v>
      </c>
      <c r="H121" t="n">
        <v>22503</v>
      </c>
      <c r="I121" t="n">
        <v>0</v>
      </c>
      <c r="J121" t="n">
        <v>0</v>
      </c>
      <c r="K121" t="n">
        <v>22503</v>
      </c>
      <c r="L121" t="n">
        <v>14475</v>
      </c>
      <c r="M121" t="n">
        <v>8028</v>
      </c>
      <c r="N121" s="18" t="n">
        <v>0</v>
      </c>
      <c r="O121" t="n">
        <v>0</v>
      </c>
      <c r="P121" t="inlineStr">
        <is>
          <t>DETALLE</t>
        </is>
      </c>
      <c r="Q121" t="n">
        <v>5443</v>
      </c>
      <c r="R121" t="inlineStr">
        <is>
          <t>2721.5</t>
        </is>
      </c>
      <c r="S121" t="inlineStr">
        <is>
          <t>2721.5</t>
        </is>
      </c>
      <c r="T121" t="inlineStr">
        <is>
          <t>2721.5</t>
        </is>
      </c>
      <c r="U121" t="n">
        <v>0</v>
      </c>
      <c r="V121" t="n">
        <v>100</v>
      </c>
      <c r="W121" t="n">
        <v>5443</v>
      </c>
      <c r="X121" t="inlineStr">
        <is>
          <t>2721.5</t>
        </is>
      </c>
      <c r="Y121" t="inlineStr">
        <is>
          <t>2721.5</t>
        </is>
      </c>
      <c r="Z121" t="inlineStr">
        <is>
          <t>136.5</t>
        </is>
      </c>
      <c r="AA121" t="n">
        <v>2585</v>
      </c>
      <c r="AB121" s="10" t="n">
        <v>5015</v>
      </c>
      <c r="AC121" t="n">
        <v>5443</v>
      </c>
      <c r="AD121" t="inlineStr">
        <is>
          <t>2721.5</t>
        </is>
      </c>
      <c r="AE121" t="inlineStr">
        <is>
          <t>2721.5</t>
        </is>
      </c>
      <c r="AF121" t="n">
        <v>0</v>
      </c>
      <c r="AG121" t="inlineStr">
        <is>
          <t>2721.5</t>
        </is>
      </c>
      <c r="AH121" t="n">
        <v>0</v>
      </c>
      <c r="AI121" t="n">
        <v>5443</v>
      </c>
      <c r="AJ121" t="inlineStr">
        <is>
          <t>2721.5</t>
        </is>
      </c>
      <c r="AK121" t="inlineStr">
        <is>
          <t>2721.5</t>
        </is>
      </c>
      <c r="AL121" t="n">
        <v>0</v>
      </c>
      <c r="AM121" t="inlineStr">
        <is>
          <t>2721.5</t>
        </is>
      </c>
      <c r="AN121" t="n">
        <v>0</v>
      </c>
    </row>
    <row r="122">
      <c r="A122" t="n">
        <v>306305</v>
      </c>
      <c r="B122" t="inlineStr">
        <is>
          <t>Lopez*Galicia,Brandon</t>
        </is>
      </c>
      <c r="C122" t="inlineStr">
        <is>
          <t>TAX</t>
        </is>
      </c>
      <c r="D122" t="inlineStr">
        <is>
          <t>MAE-EDUP-22</t>
        </is>
      </c>
      <c r="E122" t="inlineStr">
        <is>
          <t>MA</t>
        </is>
      </c>
      <c r="F122" t="inlineStr">
        <is>
          <t>BS</t>
        </is>
      </c>
      <c r="H122" t="n">
        <v>0</v>
      </c>
      <c r="I122" t="n">
        <v>0</v>
      </c>
      <c r="J122" t="n">
        <v>0</v>
      </c>
      <c r="K122" t="n">
        <v>0</v>
      </c>
      <c r="L122" t="n">
        <v>0</v>
      </c>
      <c r="M122" t="n">
        <v>0</v>
      </c>
      <c r="N122" s="18" t="n">
        <v>0</v>
      </c>
      <c r="O122" t="n">
        <v>0</v>
      </c>
      <c r="P122" t="inlineStr">
        <is>
          <t>DETALLE</t>
        </is>
      </c>
      <c r="Q122" t="n">
        <v>0</v>
      </c>
      <c r="U122" t="n">
        <v>0</v>
      </c>
      <c r="W122" t="n">
        <v>0</v>
      </c>
      <c r="AA122" t="n">
        <v>0</v>
      </c>
      <c r="AC122" t="n">
        <v>0</v>
      </c>
      <c r="AG122" t="n">
        <v>0</v>
      </c>
      <c r="AI122" t="n">
        <v>0</v>
      </c>
      <c r="AM122" t="n">
        <v>0</v>
      </c>
    </row>
    <row r="123">
      <c r="A123" t="n">
        <v>306455</v>
      </c>
      <c r="B123" t="inlineStr">
        <is>
          <t>Gómez*Veytia,Daniela</t>
        </is>
      </c>
      <c r="C123" t="inlineStr">
        <is>
          <t>TAX</t>
        </is>
      </c>
      <c r="D123" t="inlineStr">
        <is>
          <t>MAE-EDUP-22</t>
        </is>
      </c>
      <c r="E123" t="inlineStr">
        <is>
          <t>MA</t>
        </is>
      </c>
      <c r="F123" t="inlineStr">
        <is>
          <t>AS</t>
        </is>
      </c>
      <c r="G123" t="n">
        <v>406</v>
      </c>
      <c r="H123" t="n">
        <v>9093</v>
      </c>
      <c r="I123" t="n">
        <v>0</v>
      </c>
      <c r="J123" t="n">
        <v>0</v>
      </c>
      <c r="K123" t="n">
        <v>9093</v>
      </c>
      <c r="L123" t="n">
        <v>3031</v>
      </c>
      <c r="M123" t="n">
        <v>6062</v>
      </c>
      <c r="N123" s="18" t="n">
        <v>0</v>
      </c>
      <c r="O123" t="n">
        <v>0</v>
      </c>
      <c r="P123" t="inlineStr">
        <is>
          <t>DETALLE</t>
        </is>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row>
    <row r="124">
      <c r="A124" t="n">
        <v>816787</v>
      </c>
      <c r="B124" t="inlineStr">
        <is>
          <t>Franco*Aguilar,Jocelyn</t>
        </is>
      </c>
      <c r="C124" t="inlineStr">
        <is>
          <t>TAX</t>
        </is>
      </c>
      <c r="D124" t="inlineStr">
        <is>
          <t>LIC-EJME-17</t>
        </is>
      </c>
      <c r="E124" t="inlineStr">
        <is>
          <t>LI</t>
        </is>
      </c>
      <c r="F124" t="inlineStr">
        <is>
          <t>AS</t>
        </is>
      </c>
      <c r="G124" t="n">
        <v>100</v>
      </c>
      <c r="H124" t="n">
        <v>15999</v>
      </c>
      <c r="I124" t="n">
        <v>0</v>
      </c>
      <c r="J124" t="n">
        <v>0</v>
      </c>
      <c r="K124" t="n">
        <v>15999</v>
      </c>
      <c r="L124" t="inlineStr">
        <is>
          <t>11418.8</t>
        </is>
      </c>
      <c r="M124" t="inlineStr">
        <is>
          <t>4580.2</t>
        </is>
      </c>
      <c r="N124" s="18" t="n">
        <v>0</v>
      </c>
      <c r="O124" t="n">
        <v>0</v>
      </c>
      <c r="P124" t="inlineStr">
        <is>
          <t>DETALLE</t>
        </is>
      </c>
      <c r="Q124" t="n">
        <v>3817</v>
      </c>
      <c r="R124" t="inlineStr">
        <is>
          <t>2290.2</t>
        </is>
      </c>
      <c r="S124" t="inlineStr">
        <is>
          <t>1526.8</t>
        </is>
      </c>
      <c r="T124" t="inlineStr">
        <is>
          <t>1526.8</t>
        </is>
      </c>
      <c r="U124" t="n">
        <v>0</v>
      </c>
      <c r="V124" t="n">
        <v>100</v>
      </c>
      <c r="W124" t="n">
        <v>3817</v>
      </c>
      <c r="X124" t="inlineStr">
        <is>
          <t>2290.2</t>
        </is>
      </c>
      <c r="Y124" t="inlineStr">
        <is>
          <t>1526.8</t>
        </is>
      </c>
      <c r="Z124" t="inlineStr">
        <is>
          <t>.2</t>
        </is>
      </c>
      <c r="AA124" t="inlineStr">
        <is>
          <t>1526.6</t>
        </is>
      </c>
      <c r="AB124" t="inlineStr">
        <is>
          <t>.0130</t>
        </is>
      </c>
      <c r="AC124" t="n">
        <v>3817</v>
      </c>
      <c r="AD124" t="inlineStr">
        <is>
          <t>2290.2</t>
        </is>
      </c>
      <c r="AE124" t="inlineStr">
        <is>
          <t>1526.8</t>
        </is>
      </c>
      <c r="AF124" t="n">
        <v>0</v>
      </c>
      <c r="AG124" t="inlineStr">
        <is>
          <t>1526.8</t>
        </is>
      </c>
      <c r="AH124" t="n">
        <v>0</v>
      </c>
      <c r="AI124" t="n">
        <v>3817</v>
      </c>
      <c r="AJ124" t="inlineStr">
        <is>
          <t>2290.2</t>
        </is>
      </c>
      <c r="AK124" t="inlineStr">
        <is>
          <t>1526.8</t>
        </is>
      </c>
      <c r="AL124" t="n">
        <v>0</v>
      </c>
      <c r="AM124" t="inlineStr">
        <is>
          <t>1526.8</t>
        </is>
      </c>
      <c r="AN124" t="n">
        <v>0</v>
      </c>
    </row>
    <row r="125">
      <c r="A125" t="n">
        <v>273276</v>
      </c>
      <c r="B125" t="inlineStr">
        <is>
          <t>Martinez*Hernandez,Michelle</t>
        </is>
      </c>
      <c r="C125" t="inlineStr">
        <is>
          <t>TAX</t>
        </is>
      </c>
      <c r="D125" t="inlineStr">
        <is>
          <t>MAE-EDUP-22</t>
        </is>
      </c>
      <c r="E125" t="inlineStr">
        <is>
          <t>MA</t>
        </is>
      </c>
      <c r="F125" t="inlineStr">
        <is>
          <t>AS</t>
        </is>
      </c>
      <c r="G125" t="n">
        <v>406</v>
      </c>
      <c r="H125" t="n">
        <v>9093</v>
      </c>
      <c r="I125" t="n">
        <v>0</v>
      </c>
      <c r="J125" t="n">
        <v>0</v>
      </c>
      <c r="K125" t="n">
        <v>9093</v>
      </c>
      <c r="L125" t="n">
        <v>0</v>
      </c>
      <c r="M125" t="n">
        <v>9093</v>
      </c>
      <c r="N125" s="18" t="n">
        <v>3031</v>
      </c>
      <c r="O125" t="n">
        <v>1</v>
      </c>
      <c r="P125" t="inlineStr">
        <is>
          <t>DETALLE</t>
        </is>
      </c>
      <c r="Q125" t="n">
        <v>0</v>
      </c>
      <c r="U125" t="n">
        <v>0</v>
      </c>
      <c r="W125" t="n">
        <v>0</v>
      </c>
      <c r="AA125" t="n">
        <v>0</v>
      </c>
      <c r="AC125" t="n">
        <v>0</v>
      </c>
      <c r="AG125" t="n">
        <v>0</v>
      </c>
      <c r="AI125" t="n">
        <v>0</v>
      </c>
      <c r="AM125" t="n">
        <v>0</v>
      </c>
    </row>
    <row r="126">
      <c r="A126" t="n">
        <v>807922</v>
      </c>
      <c r="B126" t="inlineStr">
        <is>
          <t>Lemus*Casimiro,Karla</t>
        </is>
      </c>
      <c r="C126" t="inlineStr">
        <is>
          <t>TAX</t>
        </is>
      </c>
      <c r="D126" t="inlineStr">
        <is>
          <t>LIC-DERE-18</t>
        </is>
      </c>
      <c r="E126" t="inlineStr">
        <is>
          <t>LI</t>
        </is>
      </c>
      <c r="F126" t="inlineStr">
        <is>
          <t>AS</t>
        </is>
      </c>
      <c r="G126" t="n">
        <v>101</v>
      </c>
      <c r="H126" t="n">
        <v>23878</v>
      </c>
      <c r="I126" t="n">
        <v>0</v>
      </c>
      <c r="J126" t="n">
        <v>0</v>
      </c>
      <c r="K126" t="n">
        <v>23878</v>
      </c>
      <c r="L126" t="inlineStr">
        <is>
          <t>13563.2</t>
        </is>
      </c>
      <c r="M126" t="inlineStr">
        <is>
          <t>10314.8</t>
        </is>
      </c>
      <c r="N126" s="18" t="inlineStr">
        <is>
          <t>1677.2</t>
        </is>
      </c>
      <c r="O126" t="n">
        <v>1</v>
      </c>
      <c r="P126" t="inlineStr">
        <is>
          <t>DETALLE</t>
        </is>
      </c>
      <c r="Q126" t="n">
        <v>5443</v>
      </c>
      <c r="R126" t="inlineStr">
        <is>
          <t>3265.8</t>
        </is>
      </c>
      <c r="S126" t="inlineStr">
        <is>
          <t>2177.2</t>
        </is>
      </c>
      <c r="T126" t="n">
        <v>500</v>
      </c>
      <c r="U126" t="inlineStr">
        <is>
          <t>1677.2</t>
        </is>
      </c>
      <c r="V126" t="inlineStr">
        <is>
          <t>22.96</t>
        </is>
      </c>
      <c r="W126" t="n">
        <v>5443</v>
      </c>
      <c r="X126" t="inlineStr">
        <is>
          <t>3265.8</t>
        </is>
      </c>
      <c r="Y126" t="inlineStr">
        <is>
          <t>2177.2</t>
        </is>
      </c>
      <c r="Z126" t="n">
        <v>0</v>
      </c>
      <c r="AA126" t="inlineStr">
        <is>
          <t>2177.2</t>
        </is>
      </c>
      <c r="AB126" s="10" t="n">
        <v>0</v>
      </c>
      <c r="AC126" t="n">
        <v>5443</v>
      </c>
      <c r="AD126" t="inlineStr">
        <is>
          <t>3265.8</t>
        </is>
      </c>
      <c r="AE126" t="inlineStr">
        <is>
          <t>2177.2</t>
        </is>
      </c>
      <c r="AF126" t="n">
        <v>0</v>
      </c>
      <c r="AG126" t="inlineStr">
        <is>
          <t>2177.2</t>
        </is>
      </c>
      <c r="AH126" t="n">
        <v>0</v>
      </c>
      <c r="AI126" t="n">
        <v>5443</v>
      </c>
      <c r="AJ126" t="inlineStr">
        <is>
          <t>3265.8</t>
        </is>
      </c>
      <c r="AK126" t="inlineStr">
        <is>
          <t>2177.2</t>
        </is>
      </c>
      <c r="AL126" t="n">
        <v>0</v>
      </c>
      <c r="AM126" t="inlineStr">
        <is>
          <t>2177.2</t>
        </is>
      </c>
      <c r="AN126" t="n">
        <v>0</v>
      </c>
    </row>
    <row r="127">
      <c r="A127" t="n">
        <v>814724</v>
      </c>
      <c r="B127" t="inlineStr">
        <is>
          <t>Espino*Castrejon,Dylan</t>
        </is>
      </c>
      <c r="C127" t="inlineStr">
        <is>
          <t>TAX</t>
        </is>
      </c>
      <c r="D127" t="inlineStr">
        <is>
          <t>LIC-DAEM-18</t>
        </is>
      </c>
      <c r="E127" t="inlineStr">
        <is>
          <t>LI</t>
        </is>
      </c>
      <c r="F127" t="inlineStr">
        <is>
          <t>AS</t>
        </is>
      </c>
      <c r="G127" t="n">
        <v>101</v>
      </c>
      <c r="H127" t="n">
        <v>21772</v>
      </c>
      <c r="I127" t="n">
        <v>0</v>
      </c>
      <c r="J127" t="n">
        <v>0</v>
      </c>
      <c r="K127" t="n">
        <v>21772</v>
      </c>
      <c r="L127" t="inlineStr">
        <is>
          <t>15349.2</t>
        </is>
      </c>
      <c r="M127" t="inlineStr">
        <is>
          <t>6422.8</t>
        </is>
      </c>
      <c r="N127" s="18" t="n">
        <v>0</v>
      </c>
      <c r="O127" t="n">
        <v>0</v>
      </c>
      <c r="P127" t="inlineStr">
        <is>
          <t>DETALLE</t>
        </is>
      </c>
      <c r="Q127" t="n">
        <v>5443</v>
      </c>
      <c r="R127" t="inlineStr">
        <is>
          <t>3265.8</t>
        </is>
      </c>
      <c r="S127" t="inlineStr">
        <is>
          <t>2177.2</t>
        </is>
      </c>
      <c r="T127" t="inlineStr">
        <is>
          <t>2177.2</t>
        </is>
      </c>
      <c r="U127" t="n">
        <v>0</v>
      </c>
      <c r="V127" t="n">
        <v>100</v>
      </c>
      <c r="W127" t="n">
        <v>5443</v>
      </c>
      <c r="X127" t="inlineStr">
        <is>
          <t>3265.8</t>
        </is>
      </c>
      <c r="Y127" t="inlineStr">
        <is>
          <t>2177.2</t>
        </is>
      </c>
      <c r="Z127" t="inlineStr">
        <is>
          <t>108.8</t>
        </is>
      </c>
      <c r="AA127" t="inlineStr">
        <is>
          <t>2068.4</t>
        </is>
      </c>
      <c r="AB127" s="10" t="n">
        <v>4997</v>
      </c>
      <c r="AC127" t="n">
        <v>5443</v>
      </c>
      <c r="AD127" t="inlineStr">
        <is>
          <t>3265.8</t>
        </is>
      </c>
      <c r="AE127" t="inlineStr">
        <is>
          <t>2177.2</t>
        </is>
      </c>
      <c r="AF127" t="n">
        <v>0</v>
      </c>
      <c r="AG127" t="inlineStr">
        <is>
          <t>2177.2</t>
        </is>
      </c>
      <c r="AH127" t="n">
        <v>0</v>
      </c>
      <c r="AI127" t="n">
        <v>5443</v>
      </c>
      <c r="AJ127" t="inlineStr">
        <is>
          <t>3265.8</t>
        </is>
      </c>
      <c r="AK127" t="inlineStr">
        <is>
          <t>2177.2</t>
        </is>
      </c>
      <c r="AL127" t="n">
        <v>0</v>
      </c>
      <c r="AM127" t="inlineStr">
        <is>
          <t>2177.2</t>
        </is>
      </c>
      <c r="AN127" t="n">
        <v>0</v>
      </c>
    </row>
    <row r="128">
      <c r="A128" t="n">
        <v>818545</v>
      </c>
      <c r="B128" t="inlineStr">
        <is>
          <t>Amezcua*Alpizar,Vanessa</t>
        </is>
      </c>
      <c r="C128" t="inlineStr">
        <is>
          <t>TAX</t>
        </is>
      </c>
      <c r="D128" t="inlineStr">
        <is>
          <t>LIC-DINV-18</t>
        </is>
      </c>
      <c r="E128" t="inlineStr">
        <is>
          <t>LI</t>
        </is>
      </c>
      <c r="F128" t="inlineStr">
        <is>
          <t>AS</t>
        </is>
      </c>
      <c r="G128" t="n">
        <v>101</v>
      </c>
      <c r="H128" t="n">
        <v>22860</v>
      </c>
      <c r="I128" t="n">
        <v>0</v>
      </c>
      <c r="J128" t="n">
        <v>0</v>
      </c>
      <c r="K128" t="n">
        <v>22860</v>
      </c>
      <c r="L128" t="n">
        <v>14216</v>
      </c>
      <c r="M128" t="n">
        <v>8644</v>
      </c>
      <c r="N128" s="18" t="n">
        <v>1786</v>
      </c>
      <c r="O128" t="n">
        <v>1</v>
      </c>
      <c r="P128" t="inlineStr">
        <is>
          <t>DETALLE</t>
        </is>
      </c>
      <c r="Q128" t="n">
        <v>5715</v>
      </c>
      <c r="R128" t="n">
        <v>3429</v>
      </c>
      <c r="S128" t="n">
        <v>2286</v>
      </c>
      <c r="T128" t="n">
        <v>500</v>
      </c>
      <c r="U128" t="n">
        <v>1786</v>
      </c>
      <c r="V128" t="inlineStr">
        <is>
          <t>21.87</t>
        </is>
      </c>
      <c r="W128" t="n">
        <v>5715</v>
      </c>
      <c r="X128" t="n">
        <v>3429</v>
      </c>
      <c r="Y128" t="n">
        <v>2286</v>
      </c>
      <c r="Z128" t="n">
        <v>0</v>
      </c>
      <c r="AA128" t="n">
        <v>2286</v>
      </c>
      <c r="AB128" t="n">
        <v>0</v>
      </c>
      <c r="AC128" t="n">
        <v>5715</v>
      </c>
      <c r="AD128" t="n">
        <v>3429</v>
      </c>
      <c r="AE128" t="n">
        <v>2286</v>
      </c>
      <c r="AF128" t="n">
        <v>0</v>
      </c>
      <c r="AG128" t="n">
        <v>2286</v>
      </c>
      <c r="AH128" t="n">
        <v>0</v>
      </c>
      <c r="AI128" t="n">
        <v>5715</v>
      </c>
      <c r="AJ128" t="n">
        <v>3429</v>
      </c>
      <c r="AK128" t="n">
        <v>2286</v>
      </c>
      <c r="AL128" t="n">
        <v>0</v>
      </c>
      <c r="AM128" t="n">
        <v>2286</v>
      </c>
      <c r="AN128" t="n">
        <v>0</v>
      </c>
    </row>
    <row r="129">
      <c r="A129" t="n">
        <v>808009</v>
      </c>
      <c r="B129" t="inlineStr">
        <is>
          <t>Oropeza*Oseguera,Ana</t>
        </is>
      </c>
      <c r="C129" t="inlineStr">
        <is>
          <t>TAX</t>
        </is>
      </c>
      <c r="D129" t="inlineStr">
        <is>
          <t>LIC-EJDE-17</t>
        </is>
      </c>
      <c r="E129" t="inlineStr">
        <is>
          <t>LI</t>
        </is>
      </c>
      <c r="F129" t="inlineStr">
        <is>
          <t>AS</t>
        </is>
      </c>
      <c r="G129" t="n">
        <v>100</v>
      </c>
      <c r="H129" t="n">
        <v>17544</v>
      </c>
      <c r="I129" t="n">
        <v>0</v>
      </c>
      <c r="J129" t="n">
        <v>0</v>
      </c>
      <c r="K129" t="n">
        <v>17544</v>
      </c>
      <c r="L129" t="inlineStr">
        <is>
          <t>5200.65</t>
        </is>
      </c>
      <c r="M129" t="inlineStr">
        <is>
          <t>12403.35</t>
        </is>
      </c>
      <c r="N129" s="18" t="inlineStr">
        <is>
          <t>.15</t>
        </is>
      </c>
      <c r="O129" t="n">
        <v>1</v>
      </c>
      <c r="P129" t="inlineStr">
        <is>
          <t>DETALLE</t>
        </is>
      </c>
      <c r="Q129" t="n">
        <v>3817</v>
      </c>
      <c r="R129" t="inlineStr">
        <is>
          <t>190.85</t>
        </is>
      </c>
      <c r="S129" t="inlineStr">
        <is>
          <t>3626.15</t>
        </is>
      </c>
      <c r="T129" t="n">
        <v>3626</v>
      </c>
      <c r="U129" t="inlineStr">
        <is>
          <t>.15</t>
        </is>
      </c>
      <c r="V129" t="inlineStr">
        <is>
          <t>99.99</t>
        </is>
      </c>
      <c r="W129" t="n">
        <v>4352</v>
      </c>
      <c r="X129" t="inlineStr">
        <is>
          <t>217.6</t>
        </is>
      </c>
      <c r="Y129" t="inlineStr">
        <is>
          <t>4134.4</t>
        </is>
      </c>
      <c r="Z129" t="n">
        <v>0</v>
      </c>
      <c r="AA129" t="inlineStr">
        <is>
          <t>4134.4</t>
        </is>
      </c>
      <c r="AB129" s="10" t="n">
        <v>0</v>
      </c>
      <c r="AC129" t="n">
        <v>4352</v>
      </c>
      <c r="AD129" t="inlineStr">
        <is>
          <t>217.6</t>
        </is>
      </c>
      <c r="AE129" t="inlineStr">
        <is>
          <t>4134.4</t>
        </is>
      </c>
      <c r="AF129" t="n">
        <v>0</v>
      </c>
      <c r="AG129" t="inlineStr">
        <is>
          <t>4134.4</t>
        </is>
      </c>
      <c r="AH129" t="n">
        <v>0</v>
      </c>
      <c r="AI129" t="n">
        <v>4352</v>
      </c>
      <c r="AJ129" t="inlineStr">
        <is>
          <t>217.6</t>
        </is>
      </c>
      <c r="AK129" t="inlineStr">
        <is>
          <t>4134.4</t>
        </is>
      </c>
      <c r="AL129" t="n">
        <v>0</v>
      </c>
      <c r="AM129" t="inlineStr">
        <is>
          <t>4134.4</t>
        </is>
      </c>
      <c r="AN129" t="n">
        <v>0</v>
      </c>
    </row>
    <row r="130">
      <c r="A130" t="n">
        <v>815945</v>
      </c>
      <c r="B130" t="inlineStr">
        <is>
          <t>Gomez*Almaraz,Jhoan</t>
        </is>
      </c>
      <c r="C130" t="inlineStr">
        <is>
          <t>TAX</t>
        </is>
      </c>
      <c r="D130" t="inlineStr">
        <is>
          <t>LIC-SYSC-18</t>
        </is>
      </c>
      <c r="E130" t="inlineStr">
        <is>
          <t>LI</t>
        </is>
      </c>
      <c r="F130" t="inlineStr">
        <is>
          <t>AS</t>
        </is>
      </c>
      <c r="G130" t="n">
        <v>101</v>
      </c>
      <c r="H130" t="inlineStr">
        <is>
          <t>22625.73</t>
        </is>
      </c>
      <c r="I130" t="n">
        <v>0</v>
      </c>
      <c r="J130" t="n">
        <v>0</v>
      </c>
      <c r="K130" t="inlineStr">
        <is>
          <t>22625.73</t>
        </is>
      </c>
      <c r="L130" t="inlineStr">
        <is>
          <t>11386.33</t>
        </is>
      </c>
      <c r="M130" t="inlineStr">
        <is>
          <t>11239.4</t>
        </is>
      </c>
      <c r="N130" s="18" t="n">
        <v>0</v>
      </c>
      <c r="O130" t="n">
        <v>0</v>
      </c>
      <c r="P130" t="inlineStr">
        <is>
          <t>DETALLE</t>
        </is>
      </c>
      <c r="Q130" t="n">
        <v>5443</v>
      </c>
      <c r="R130" t="inlineStr">
        <is>
          <t>1632.9</t>
        </is>
      </c>
      <c r="S130" t="inlineStr">
        <is>
          <t>3810.1</t>
        </is>
      </c>
      <c r="T130" t="inlineStr">
        <is>
          <t>3810.1</t>
        </is>
      </c>
      <c r="U130" t="n">
        <v>0</v>
      </c>
      <c r="V130" t="n">
        <v>100</v>
      </c>
      <c r="W130" t="n">
        <v>5443</v>
      </c>
      <c r="X130" t="inlineStr">
        <is>
          <t>1632.9</t>
        </is>
      </c>
      <c r="Y130" t="inlineStr">
        <is>
          <t>3810.1</t>
        </is>
      </c>
      <c r="Z130" t="inlineStr">
        <is>
          <t>190.9</t>
        </is>
      </c>
      <c r="AA130" t="inlineStr">
        <is>
          <t>3619.2</t>
        </is>
      </c>
      <c r="AB130" s="10" t="n">
        <v>5010</v>
      </c>
      <c r="AC130" t="n">
        <v>5443</v>
      </c>
      <c r="AD130" t="inlineStr">
        <is>
          <t>1632.9</t>
        </is>
      </c>
      <c r="AE130" t="inlineStr">
        <is>
          <t>3810.1</t>
        </is>
      </c>
      <c r="AF130" t="n">
        <v>0</v>
      </c>
      <c r="AG130" t="inlineStr">
        <is>
          <t>3810.1</t>
        </is>
      </c>
      <c r="AH130" t="n">
        <v>0</v>
      </c>
      <c r="AI130" t="n">
        <v>5443</v>
      </c>
      <c r="AJ130" t="inlineStr">
        <is>
          <t>1632.9</t>
        </is>
      </c>
      <c r="AK130" t="inlineStr">
        <is>
          <t>3810.1</t>
        </is>
      </c>
      <c r="AL130" t="n">
        <v>0</v>
      </c>
      <c r="AM130" t="inlineStr">
        <is>
          <t>3810.1</t>
        </is>
      </c>
      <c r="AN130" t="n">
        <v>0</v>
      </c>
    </row>
    <row r="131">
      <c r="A131" t="n">
        <v>805217</v>
      </c>
      <c r="B131" t="inlineStr">
        <is>
          <t>Romero*Barraza,Angel</t>
        </is>
      </c>
      <c r="C131" t="inlineStr">
        <is>
          <t>TAX</t>
        </is>
      </c>
      <c r="D131" t="inlineStr">
        <is>
          <t>LIC-SYSC-18</t>
        </is>
      </c>
      <c r="E131" t="inlineStr">
        <is>
          <t>LI</t>
        </is>
      </c>
      <c r="F131" t="inlineStr">
        <is>
          <t>AS</t>
        </is>
      </c>
      <c r="G131" t="n">
        <v>101</v>
      </c>
      <c r="H131" t="n">
        <v>22503</v>
      </c>
      <c r="I131" t="n">
        <v>0</v>
      </c>
      <c r="J131" t="n">
        <v>0</v>
      </c>
      <c r="K131" t="n">
        <v>22503</v>
      </c>
      <c r="L131" t="inlineStr">
        <is>
          <t>15277.6</t>
        </is>
      </c>
      <c r="M131" t="inlineStr">
        <is>
          <t>7225.4</t>
        </is>
      </c>
      <c r="N131" s="18" t="n">
        <v>0</v>
      </c>
      <c r="O131" t="n">
        <v>0</v>
      </c>
      <c r="P131" t="inlineStr">
        <is>
          <t>DETALLE</t>
        </is>
      </c>
      <c r="Q131" t="n">
        <v>5443</v>
      </c>
      <c r="R131" t="inlineStr">
        <is>
          <t>2993.65</t>
        </is>
      </c>
      <c r="S131" t="inlineStr">
        <is>
          <t>2449.35</t>
        </is>
      </c>
      <c r="T131" t="inlineStr">
        <is>
          <t>2449.35</t>
        </is>
      </c>
      <c r="U131" t="n">
        <v>0</v>
      </c>
      <c r="V131" t="n">
        <v>100</v>
      </c>
      <c r="W131" t="n">
        <v>5443</v>
      </c>
      <c r="X131" t="inlineStr">
        <is>
          <t>2993.65</t>
        </is>
      </c>
      <c r="Y131" t="inlineStr">
        <is>
          <t>2449.35</t>
        </is>
      </c>
      <c r="Z131" t="inlineStr">
        <is>
          <t>122.65</t>
        </is>
      </c>
      <c r="AA131" t="inlineStr">
        <is>
          <t>2326.7</t>
        </is>
      </c>
      <c r="AB131" s="10" t="n">
        <v>5007</v>
      </c>
      <c r="AC131" t="n">
        <v>5443</v>
      </c>
      <c r="AD131" t="inlineStr">
        <is>
          <t>2993.65</t>
        </is>
      </c>
      <c r="AE131" t="inlineStr">
        <is>
          <t>2449.35</t>
        </is>
      </c>
      <c r="AF131" t="n">
        <v>0</v>
      </c>
      <c r="AG131" t="inlineStr">
        <is>
          <t>2449.35</t>
        </is>
      </c>
      <c r="AH131" t="n">
        <v>0</v>
      </c>
      <c r="AI131" t="n">
        <v>5443</v>
      </c>
      <c r="AJ131" t="inlineStr">
        <is>
          <t>2993.65</t>
        </is>
      </c>
      <c r="AK131" t="inlineStr">
        <is>
          <t>2449.35</t>
        </is>
      </c>
      <c r="AL131" t="n">
        <v>0</v>
      </c>
      <c r="AM131" t="inlineStr">
        <is>
          <t>2449.35</t>
        </is>
      </c>
      <c r="AN131" t="n">
        <v>0</v>
      </c>
    </row>
    <row r="132">
      <c r="A132" t="n">
        <v>754521</v>
      </c>
      <c r="B132" t="inlineStr">
        <is>
          <t>Cortez*Perez,Ramón</t>
        </is>
      </c>
      <c r="C132" t="inlineStr">
        <is>
          <t>TAX</t>
        </is>
      </c>
      <c r="D132" t="inlineStr">
        <is>
          <t>LIC-EJDE-17</t>
        </is>
      </c>
      <c r="E132" t="inlineStr">
        <is>
          <t>LI</t>
        </is>
      </c>
      <c r="F132" t="inlineStr">
        <is>
          <t>BS</t>
        </is>
      </c>
      <c r="H132" t="n">
        <v>3100</v>
      </c>
      <c r="I132" t="n">
        <v>0</v>
      </c>
      <c r="J132" t="n">
        <v>0</v>
      </c>
      <c r="K132" t="n">
        <v>3100</v>
      </c>
      <c r="L132" t="n">
        <v>0</v>
      </c>
      <c r="M132" t="n">
        <v>3100</v>
      </c>
      <c r="N132" s="18" t="n">
        <v>775</v>
      </c>
      <c r="O132" t="n">
        <v>1</v>
      </c>
      <c r="P132" t="inlineStr">
        <is>
          <t>DETALLE</t>
        </is>
      </c>
      <c r="Q132" t="n">
        <v>0</v>
      </c>
      <c r="U132" t="n">
        <v>0</v>
      </c>
      <c r="W132" t="n">
        <v>0</v>
      </c>
      <c r="AA132" t="n">
        <v>0</v>
      </c>
      <c r="AC132" t="n">
        <v>0</v>
      </c>
      <c r="AG132" t="n">
        <v>0</v>
      </c>
      <c r="AI132" t="n">
        <v>0</v>
      </c>
      <c r="AM132" t="n">
        <v>0</v>
      </c>
    </row>
    <row r="133">
      <c r="A133" t="n">
        <v>804807</v>
      </c>
      <c r="B133" t="inlineStr">
        <is>
          <t>Guzmán*Martínez,Saori</t>
        </is>
      </c>
      <c r="C133" t="inlineStr">
        <is>
          <t>TAX</t>
        </is>
      </c>
      <c r="D133" t="inlineStr">
        <is>
          <t>LIC-DSGD-18</t>
        </is>
      </c>
      <c r="E133" t="inlineStr">
        <is>
          <t>LI</t>
        </is>
      </c>
      <c r="F133" t="inlineStr">
        <is>
          <t>AS</t>
        </is>
      </c>
      <c r="G133" t="n">
        <v>101</v>
      </c>
      <c r="H133" t="n">
        <v>22503</v>
      </c>
      <c r="I133" t="n">
        <v>0</v>
      </c>
      <c r="J133" t="inlineStr">
        <is>
          <t>490.05</t>
        </is>
      </c>
      <c r="K133" t="inlineStr">
        <is>
          <t>22012.95</t>
        </is>
      </c>
      <c r="L133" t="n">
        <v>22152</v>
      </c>
      <c r="M133" t="n">
        <v>0</v>
      </c>
      <c r="N133" s="18" t="n">
        <v>0</v>
      </c>
      <c r="O133" t="n">
        <v>0</v>
      </c>
      <c r="P133" t="inlineStr">
        <is>
          <t>DETALLE</t>
        </is>
      </c>
      <c r="Q133" t="n">
        <v>5443</v>
      </c>
      <c r="R133" t="inlineStr">
        <is>
          <t>2721.5</t>
        </is>
      </c>
      <c r="S133" t="inlineStr">
        <is>
          <t>2721.5</t>
        </is>
      </c>
      <c r="T133" t="inlineStr">
        <is>
          <t>2721.5</t>
        </is>
      </c>
      <c r="U133" t="n">
        <v>0</v>
      </c>
      <c r="V133" t="n">
        <v>100</v>
      </c>
      <c r="W133" t="n">
        <v>5443</v>
      </c>
      <c r="X133" t="inlineStr">
        <is>
          <t>2721.5</t>
        </is>
      </c>
      <c r="Y133" t="inlineStr">
        <is>
          <t>2721.5</t>
        </is>
      </c>
      <c r="Z133" t="inlineStr">
        <is>
          <t>2721.5</t>
        </is>
      </c>
      <c r="AA133" t="n">
        <v>0</v>
      </c>
      <c r="AB133" t="n">
        <v>100</v>
      </c>
      <c r="AC133" t="n">
        <v>5443</v>
      </c>
      <c r="AD133" t="inlineStr">
        <is>
          <t>2721.5</t>
        </is>
      </c>
      <c r="AE133" t="inlineStr">
        <is>
          <t>2721.5</t>
        </is>
      </c>
      <c r="AF133" t="inlineStr">
        <is>
          <t>2721.5</t>
        </is>
      </c>
      <c r="AG133" t="n">
        <v>0</v>
      </c>
      <c r="AH133" t="n">
        <v>100</v>
      </c>
      <c r="AI133" t="n">
        <v>5443</v>
      </c>
      <c r="AJ133" t="inlineStr">
        <is>
          <t>2721.5</t>
        </is>
      </c>
      <c r="AK133" t="inlineStr">
        <is>
          <t>2721.5</t>
        </is>
      </c>
      <c r="AL133" t="inlineStr">
        <is>
          <t>2721.5</t>
        </is>
      </c>
      <c r="AM133" t="n">
        <v>0</v>
      </c>
      <c r="AN133" t="n">
        <v>100</v>
      </c>
    </row>
    <row r="134">
      <c r="A134" t="n">
        <v>768700</v>
      </c>
      <c r="B134" t="inlineStr">
        <is>
          <t>Franco*Aguillón,Miriam</t>
        </is>
      </c>
      <c r="C134" t="inlineStr">
        <is>
          <t>TAX</t>
        </is>
      </c>
      <c r="D134" t="inlineStr">
        <is>
          <t>LIC-DINV-18</t>
        </is>
      </c>
      <c r="E134" t="inlineStr">
        <is>
          <t>LI</t>
        </is>
      </c>
      <c r="F134" t="inlineStr">
        <is>
          <t>AS</t>
        </is>
      </c>
      <c r="G134" t="n">
        <v>404</v>
      </c>
      <c r="H134" t="n">
        <v>22987</v>
      </c>
      <c r="I134" t="n">
        <v>0</v>
      </c>
      <c r="J134" t="n">
        <v>0</v>
      </c>
      <c r="K134" t="n">
        <v>22987</v>
      </c>
      <c r="L134" t="n">
        <v>12057</v>
      </c>
      <c r="M134" t="n">
        <v>10930</v>
      </c>
      <c r="N134" s="18" t="inlineStr">
        <is>
          <t>2357.5</t>
        </is>
      </c>
      <c r="O134" t="n">
        <v>1</v>
      </c>
      <c r="P134" t="inlineStr">
        <is>
          <t>DETALLE</t>
        </is>
      </c>
      <c r="Q134" t="n">
        <v>5715</v>
      </c>
      <c r="R134" t="inlineStr">
        <is>
          <t>2857.5</t>
        </is>
      </c>
      <c r="S134" t="inlineStr">
        <is>
          <t>2857.5</t>
        </is>
      </c>
      <c r="T134" t="n">
        <v>500</v>
      </c>
      <c r="U134" t="inlineStr">
        <is>
          <t>2357.5</t>
        </is>
      </c>
      <c r="V134" t="inlineStr">
        <is>
          <t>17.49</t>
        </is>
      </c>
      <c r="W134" t="n">
        <v>5715</v>
      </c>
      <c r="X134" t="inlineStr">
        <is>
          <t>2857.5</t>
        </is>
      </c>
      <c r="Y134" t="inlineStr">
        <is>
          <t>2857.5</t>
        </is>
      </c>
      <c r="Z134" t="n">
        <v>0</v>
      </c>
      <c r="AA134" t="inlineStr">
        <is>
          <t>2857.5</t>
        </is>
      </c>
      <c r="AB134" s="10" t="n">
        <v>0</v>
      </c>
      <c r="AC134" t="n">
        <v>5715</v>
      </c>
      <c r="AD134" t="inlineStr">
        <is>
          <t>2857.5</t>
        </is>
      </c>
      <c r="AE134" t="inlineStr">
        <is>
          <t>2857.5</t>
        </is>
      </c>
      <c r="AF134" t="n">
        <v>0</v>
      </c>
      <c r="AG134" t="inlineStr">
        <is>
          <t>2857.5</t>
        </is>
      </c>
      <c r="AH134" t="n">
        <v>0</v>
      </c>
      <c r="AI134" t="n">
        <v>5715</v>
      </c>
      <c r="AJ134" t="inlineStr">
        <is>
          <t>2857.5</t>
        </is>
      </c>
      <c r="AK134" t="inlineStr">
        <is>
          <t>2857.5</t>
        </is>
      </c>
      <c r="AL134" t="n">
        <v>0</v>
      </c>
      <c r="AM134" t="inlineStr">
        <is>
          <t>2857.5</t>
        </is>
      </c>
      <c r="AN134" t="n">
        <v>0</v>
      </c>
    </row>
    <row r="135">
      <c r="A135" t="n">
        <v>810585</v>
      </c>
      <c r="B135" t="inlineStr">
        <is>
          <t>Almazán*López,Alessandro</t>
        </is>
      </c>
      <c r="C135" t="inlineStr">
        <is>
          <t>TAX</t>
        </is>
      </c>
      <c r="D135" t="inlineStr">
        <is>
          <t>LIC-DAEM-18</t>
        </is>
      </c>
      <c r="E135" t="inlineStr">
        <is>
          <t>LI</t>
        </is>
      </c>
      <c r="F135" t="inlineStr">
        <is>
          <t>AS</t>
        </is>
      </c>
      <c r="G135" t="n">
        <v>101</v>
      </c>
      <c r="H135" t="n">
        <v>24549</v>
      </c>
      <c r="I135" t="n">
        <v>0</v>
      </c>
      <c r="J135" t="n">
        <v>0</v>
      </c>
      <c r="K135" t="n">
        <v>24549</v>
      </c>
      <c r="L135" t="inlineStr">
        <is>
          <t>16080.2</t>
        </is>
      </c>
      <c r="M135" t="inlineStr">
        <is>
          <t>8528.8</t>
        </is>
      </c>
      <c r="N135" s="18" t="n">
        <v>0</v>
      </c>
      <c r="O135" t="n">
        <v>0</v>
      </c>
      <c r="P135" t="inlineStr">
        <is>
          <t>DETALLE</t>
        </is>
      </c>
      <c r="Q135" t="n">
        <v>5443</v>
      </c>
      <c r="R135" t="inlineStr">
        <is>
          <t>3265.8</t>
        </is>
      </c>
      <c r="S135" t="inlineStr">
        <is>
          <t>2177.2</t>
        </is>
      </c>
      <c r="T135" t="inlineStr">
        <is>
          <t>2177.2</t>
        </is>
      </c>
      <c r="U135" t="n">
        <v>0</v>
      </c>
      <c r="V135" t="n">
        <v>100</v>
      </c>
      <c r="W135" t="n">
        <v>5443</v>
      </c>
      <c r="X135" t="inlineStr">
        <is>
          <t>3265.8</t>
        </is>
      </c>
      <c r="Y135" t="inlineStr">
        <is>
          <t>2177.2</t>
        </is>
      </c>
      <c r="Z135" t="inlineStr">
        <is>
          <t>108.8</t>
        </is>
      </c>
      <c r="AA135" t="inlineStr">
        <is>
          <t>2068.4</t>
        </is>
      </c>
      <c r="AB135" s="10" t="n">
        <v>4997</v>
      </c>
      <c r="AC135" t="n">
        <v>5443</v>
      </c>
      <c r="AD135" t="inlineStr">
        <is>
          <t>3265.8</t>
        </is>
      </c>
      <c r="AE135" t="inlineStr">
        <is>
          <t>2177.2</t>
        </is>
      </c>
      <c r="AF135" t="n">
        <v>0</v>
      </c>
      <c r="AG135" t="inlineStr">
        <is>
          <t>2177.2</t>
        </is>
      </c>
      <c r="AH135" t="n">
        <v>0</v>
      </c>
      <c r="AI135" t="n">
        <v>5443</v>
      </c>
      <c r="AJ135" t="inlineStr">
        <is>
          <t>3265.8</t>
        </is>
      </c>
      <c r="AK135" t="inlineStr">
        <is>
          <t>2177.2</t>
        </is>
      </c>
      <c r="AL135" t="n">
        <v>0</v>
      </c>
      <c r="AM135" t="inlineStr">
        <is>
          <t>2177.2</t>
        </is>
      </c>
      <c r="AN135" t="n">
        <v>0</v>
      </c>
    </row>
    <row r="136">
      <c r="A136" t="n">
        <v>803614</v>
      </c>
      <c r="B136" t="inlineStr">
        <is>
          <t>Garay*Tellez Giron,Nassieli</t>
        </is>
      </c>
      <c r="C136" t="inlineStr">
        <is>
          <t>TAX</t>
        </is>
      </c>
      <c r="D136" t="inlineStr">
        <is>
          <t>LIC-DINV-18</t>
        </is>
      </c>
      <c r="E136" t="inlineStr">
        <is>
          <t>LI</t>
        </is>
      </c>
      <c r="F136" t="inlineStr">
        <is>
          <t>AS</t>
        </is>
      </c>
      <c r="G136" t="n">
        <v>107</v>
      </c>
      <c r="H136" t="n">
        <v>22193</v>
      </c>
      <c r="I136" t="n">
        <v>0</v>
      </c>
      <c r="J136" t="n">
        <v>0</v>
      </c>
      <c r="K136" t="n">
        <v>22193</v>
      </c>
      <c r="L136" t="inlineStr">
        <is>
          <t>17376.4</t>
        </is>
      </c>
      <c r="M136" t="inlineStr">
        <is>
          <t>4816.6</t>
        </is>
      </c>
      <c r="N136" s="18" t="n">
        <v>0</v>
      </c>
      <c r="O136" t="n">
        <v>0</v>
      </c>
      <c r="P136" t="inlineStr">
        <is>
          <t>DETALLE</t>
        </is>
      </c>
      <c r="Q136" t="n">
        <v>5443</v>
      </c>
      <c r="R136" t="inlineStr">
        <is>
          <t>3810.1</t>
        </is>
      </c>
      <c r="S136" t="inlineStr">
        <is>
          <t>1632.9</t>
        </is>
      </c>
      <c r="T136" t="inlineStr">
        <is>
          <t>1632.9</t>
        </is>
      </c>
      <c r="U136" t="n">
        <v>0</v>
      </c>
      <c r="V136" t="n">
        <v>100</v>
      </c>
      <c r="W136" t="n">
        <v>5443</v>
      </c>
      <c r="X136" t="inlineStr">
        <is>
          <t>3810.1</t>
        </is>
      </c>
      <c r="Y136" t="inlineStr">
        <is>
          <t>1632.9</t>
        </is>
      </c>
      <c r="Z136" t="inlineStr">
        <is>
          <t>82.1</t>
        </is>
      </c>
      <c r="AA136" t="inlineStr">
        <is>
          <t>1550.8</t>
        </is>
      </c>
      <c r="AB136" s="10" t="n">
        <v>5027</v>
      </c>
      <c r="AC136" t="n">
        <v>5443</v>
      </c>
      <c r="AD136" t="inlineStr">
        <is>
          <t>3810.1</t>
        </is>
      </c>
      <c r="AE136" t="inlineStr">
        <is>
          <t>1632.9</t>
        </is>
      </c>
      <c r="AF136" t="n">
        <v>0</v>
      </c>
      <c r="AG136" t="inlineStr">
        <is>
          <t>1632.9</t>
        </is>
      </c>
      <c r="AH136" t="n">
        <v>0</v>
      </c>
      <c r="AI136" t="n">
        <v>5443</v>
      </c>
      <c r="AJ136" t="inlineStr">
        <is>
          <t>3810.1</t>
        </is>
      </c>
      <c r="AK136" t="inlineStr">
        <is>
          <t>1632.9</t>
        </is>
      </c>
      <c r="AL136" t="n">
        <v>0</v>
      </c>
      <c r="AM136" t="inlineStr">
        <is>
          <t>1632.9</t>
        </is>
      </c>
      <c r="AN136" t="n">
        <v>0</v>
      </c>
    </row>
    <row r="137">
      <c r="A137" t="n">
        <v>807361</v>
      </c>
      <c r="B137" t="inlineStr">
        <is>
          <t>Cruz*Muñoz,Estefania</t>
        </is>
      </c>
      <c r="C137" t="inlineStr">
        <is>
          <t>TAX</t>
        </is>
      </c>
      <c r="D137" t="inlineStr">
        <is>
          <t>LIC-DINV-18</t>
        </is>
      </c>
      <c r="E137" t="inlineStr">
        <is>
          <t>LI</t>
        </is>
      </c>
      <c r="F137" t="inlineStr">
        <is>
          <t>AS</t>
        </is>
      </c>
      <c r="G137" t="n">
        <v>101</v>
      </c>
      <c r="H137" t="n">
        <v>21772</v>
      </c>
      <c r="I137" t="n">
        <v>0</v>
      </c>
      <c r="J137" t="n">
        <v>0</v>
      </c>
      <c r="K137" t="n">
        <v>21772</v>
      </c>
      <c r="L137" t="inlineStr">
        <is>
          <t>12197.8</t>
        </is>
      </c>
      <c r="M137" t="inlineStr">
        <is>
          <t>9634.2</t>
        </is>
      </c>
      <c r="N137" s="18" t="n">
        <v>0</v>
      </c>
      <c r="O137" t="n">
        <v>0</v>
      </c>
      <c r="P137" t="inlineStr">
        <is>
          <t>DETALLE</t>
        </is>
      </c>
      <c r="Q137" t="n">
        <v>5443</v>
      </c>
      <c r="R137" t="inlineStr">
        <is>
          <t>2177.2</t>
        </is>
      </c>
      <c r="S137" t="inlineStr">
        <is>
          <t>3265.8</t>
        </is>
      </c>
      <c r="T137" t="inlineStr">
        <is>
          <t>3265.8</t>
        </is>
      </c>
      <c r="U137" t="n">
        <v>0</v>
      </c>
      <c r="V137" t="n">
        <v>100</v>
      </c>
      <c r="W137" t="n">
        <v>5443</v>
      </c>
      <c r="X137" t="inlineStr">
        <is>
          <t>2177.2</t>
        </is>
      </c>
      <c r="Y137" t="inlineStr">
        <is>
          <t>3265.8</t>
        </is>
      </c>
      <c r="Z137" t="inlineStr">
        <is>
          <t>163.2</t>
        </is>
      </c>
      <c r="AA137" t="inlineStr">
        <is>
          <t>3102.6</t>
        </is>
      </c>
      <c r="AB137" s="10" t="n">
        <v>4997</v>
      </c>
      <c r="AC137" t="n">
        <v>5443</v>
      </c>
      <c r="AD137" t="inlineStr">
        <is>
          <t>2177.2</t>
        </is>
      </c>
      <c r="AE137" t="inlineStr">
        <is>
          <t>3265.8</t>
        </is>
      </c>
      <c r="AF137" t="n">
        <v>0</v>
      </c>
      <c r="AG137" t="inlineStr">
        <is>
          <t>3265.8</t>
        </is>
      </c>
      <c r="AH137" t="n">
        <v>0</v>
      </c>
      <c r="AI137" t="n">
        <v>5443</v>
      </c>
      <c r="AJ137" t="inlineStr">
        <is>
          <t>2177.2</t>
        </is>
      </c>
      <c r="AK137" t="inlineStr">
        <is>
          <t>3265.8</t>
        </is>
      </c>
      <c r="AL137" t="n">
        <v>0</v>
      </c>
      <c r="AM137" t="inlineStr">
        <is>
          <t>3265.8</t>
        </is>
      </c>
      <c r="AN137" t="n">
        <v>0</v>
      </c>
    </row>
    <row r="138">
      <c r="A138" t="n">
        <v>806500</v>
      </c>
      <c r="B138" t="inlineStr">
        <is>
          <t>Rodriguez*Perez,Abril</t>
        </is>
      </c>
      <c r="C138" t="inlineStr">
        <is>
          <t>TAX</t>
        </is>
      </c>
      <c r="D138" t="inlineStr">
        <is>
          <t>LIC-DINV-18</t>
        </is>
      </c>
      <c r="E138" t="inlineStr">
        <is>
          <t>LI</t>
        </is>
      </c>
      <c r="F138" t="inlineStr">
        <is>
          <t>AS</t>
        </is>
      </c>
      <c r="G138" t="n">
        <v>101</v>
      </c>
      <c r="H138" t="n">
        <v>22987</v>
      </c>
      <c r="I138" t="n">
        <v>0</v>
      </c>
      <c r="J138" t="n">
        <v>0</v>
      </c>
      <c r="K138" t="n">
        <v>22987</v>
      </c>
      <c r="L138" t="n">
        <v>14343</v>
      </c>
      <c r="M138" t="n">
        <v>8644</v>
      </c>
      <c r="N138" s="18" t="n">
        <v>1786</v>
      </c>
      <c r="O138" t="n">
        <v>1</v>
      </c>
      <c r="P138" t="inlineStr">
        <is>
          <t>DETALLE</t>
        </is>
      </c>
      <c r="Q138" t="n">
        <v>5715</v>
      </c>
      <c r="R138" t="n">
        <v>3429</v>
      </c>
      <c r="S138" t="n">
        <v>2286</v>
      </c>
      <c r="T138" t="n">
        <v>500</v>
      </c>
      <c r="U138" t="n">
        <v>1786</v>
      </c>
      <c r="V138" t="inlineStr">
        <is>
          <t>21.87</t>
        </is>
      </c>
      <c r="W138" t="n">
        <v>5715</v>
      </c>
      <c r="X138" t="n">
        <v>3429</v>
      </c>
      <c r="Y138" t="n">
        <v>2286</v>
      </c>
      <c r="Z138" t="n">
        <v>0</v>
      </c>
      <c r="AA138" t="n">
        <v>2286</v>
      </c>
      <c r="AB138" t="n">
        <v>0</v>
      </c>
      <c r="AC138" t="n">
        <v>5715</v>
      </c>
      <c r="AD138" t="n">
        <v>3429</v>
      </c>
      <c r="AE138" t="n">
        <v>2286</v>
      </c>
      <c r="AF138" t="n">
        <v>0</v>
      </c>
      <c r="AG138" t="n">
        <v>2286</v>
      </c>
      <c r="AH138" t="n">
        <v>0</v>
      </c>
      <c r="AI138" t="n">
        <v>5715</v>
      </c>
      <c r="AJ138" t="n">
        <v>3429</v>
      </c>
      <c r="AK138" t="n">
        <v>2286</v>
      </c>
      <c r="AL138" t="n">
        <v>0</v>
      </c>
      <c r="AM138" t="n">
        <v>2286</v>
      </c>
      <c r="AN138" t="n">
        <v>0</v>
      </c>
    </row>
    <row r="139">
      <c r="A139" t="n">
        <v>809554</v>
      </c>
      <c r="B139" t="inlineStr">
        <is>
          <t>Castillo*Alvarez,Hector</t>
        </is>
      </c>
      <c r="C139" t="inlineStr">
        <is>
          <t>TAX</t>
        </is>
      </c>
      <c r="D139" t="inlineStr">
        <is>
          <t>LIC-EJAD-17</t>
        </is>
      </c>
      <c r="E139" t="inlineStr">
        <is>
          <t>LI</t>
        </is>
      </c>
      <c r="F139" t="inlineStr">
        <is>
          <t>AS</t>
        </is>
      </c>
      <c r="G139" t="n">
        <v>100</v>
      </c>
      <c r="H139" t="n">
        <v>16918</v>
      </c>
      <c r="I139" t="n">
        <v>0</v>
      </c>
      <c r="J139" t="n">
        <v>0</v>
      </c>
      <c r="K139" t="n">
        <v>16918</v>
      </c>
      <c r="L139" t="inlineStr">
        <is>
          <t>9339.05</t>
        </is>
      </c>
      <c r="M139" t="inlineStr">
        <is>
          <t>7578.95</t>
        </is>
      </c>
      <c r="N139" s="18" t="inlineStr">
        <is>
          <t>1317.2</t>
        </is>
      </c>
      <c r="O139" t="n">
        <v>2</v>
      </c>
      <c r="P139" t="inlineStr">
        <is>
          <t>DETALLE</t>
        </is>
      </c>
      <c r="Q139" t="n">
        <v>3817</v>
      </c>
      <c r="R139" t="inlineStr">
        <is>
          <t>1999.8</t>
        </is>
      </c>
      <c r="S139" t="inlineStr">
        <is>
          <t>1817.2</t>
        </is>
      </c>
      <c r="T139" t="n">
        <v>500</v>
      </c>
      <c r="U139" t="inlineStr">
        <is>
          <t>1317.2</t>
        </is>
      </c>
      <c r="V139" t="inlineStr">
        <is>
          <t>27.51</t>
        </is>
      </c>
      <c r="W139" t="n">
        <v>3665</v>
      </c>
      <c r="X139" t="inlineStr">
        <is>
          <t>2279.75</t>
        </is>
      </c>
      <c r="Y139" t="inlineStr">
        <is>
          <t>1385.25</t>
        </is>
      </c>
      <c r="Z139" t="n">
        <v>0</v>
      </c>
      <c r="AA139" t="inlineStr">
        <is>
          <t>1385.25</t>
        </is>
      </c>
      <c r="AB139" t="n">
        <v>0</v>
      </c>
      <c r="AC139" t="n">
        <v>3665</v>
      </c>
      <c r="AD139" t="inlineStr">
        <is>
          <t>2279.75</t>
        </is>
      </c>
      <c r="AE139" t="inlineStr">
        <is>
          <t>1385.25</t>
        </is>
      </c>
      <c r="AF139" t="n">
        <v>0</v>
      </c>
      <c r="AG139" t="inlineStr">
        <is>
          <t>1385.25</t>
        </is>
      </c>
      <c r="AH139" t="n">
        <v>0</v>
      </c>
      <c r="AI139" t="n">
        <v>3665</v>
      </c>
      <c r="AJ139" t="inlineStr">
        <is>
          <t>2279.75</t>
        </is>
      </c>
      <c r="AK139" t="inlineStr">
        <is>
          <t>1385.25</t>
        </is>
      </c>
      <c r="AL139" t="n">
        <v>0</v>
      </c>
      <c r="AM139" t="inlineStr">
        <is>
          <t>1385.25</t>
        </is>
      </c>
      <c r="AN139" t="n">
        <v>0</v>
      </c>
    </row>
    <row r="140">
      <c r="A140" t="n">
        <v>812403</v>
      </c>
      <c r="B140" t="inlineStr">
        <is>
          <t>Bautista*Villarreal,Mirna</t>
        </is>
      </c>
      <c r="C140" t="inlineStr">
        <is>
          <t>TAX</t>
        </is>
      </c>
      <c r="D140" t="inlineStr">
        <is>
          <t>LIC-EJAD-17</t>
        </is>
      </c>
      <c r="E140" t="inlineStr">
        <is>
          <t>LI</t>
        </is>
      </c>
      <c r="F140" t="inlineStr">
        <is>
          <t>AS</t>
        </is>
      </c>
      <c r="G140" t="n">
        <v>100</v>
      </c>
      <c r="H140" t="n">
        <v>15275</v>
      </c>
      <c r="I140" t="n">
        <v>0</v>
      </c>
      <c r="J140" t="n">
        <v>0</v>
      </c>
      <c r="K140" t="n">
        <v>15275</v>
      </c>
      <c r="L140" t="inlineStr">
        <is>
          <t>11457.6</t>
        </is>
      </c>
      <c r="M140" t="inlineStr">
        <is>
          <t>3817.4</t>
        </is>
      </c>
      <c r="N140" s="18" t="n">
        <v>0</v>
      </c>
      <c r="O140" t="n">
        <v>0</v>
      </c>
      <c r="P140" t="inlineStr">
        <is>
          <t>DETALLE</t>
        </is>
      </c>
      <c r="Q140" t="n">
        <v>3636</v>
      </c>
      <c r="R140" t="inlineStr">
        <is>
          <t>2363.4</t>
        </is>
      </c>
      <c r="S140" t="inlineStr">
        <is>
          <t>1272.6</t>
        </is>
      </c>
      <c r="T140" t="inlineStr">
        <is>
          <t>1272.6</t>
        </is>
      </c>
      <c r="U140" t="n">
        <v>0</v>
      </c>
      <c r="V140" t="n">
        <v>100</v>
      </c>
      <c r="W140" t="n">
        <v>3636</v>
      </c>
      <c r="X140" t="inlineStr">
        <is>
          <t>2363.4</t>
        </is>
      </c>
      <c r="Y140" t="inlineStr">
        <is>
          <t>1272.6</t>
        </is>
      </c>
      <c r="Z140" t="inlineStr">
        <is>
          <t>.4</t>
        </is>
      </c>
      <c r="AA140" t="inlineStr">
        <is>
          <t>1272.2</t>
        </is>
      </c>
      <c r="AB140" t="inlineStr">
        <is>
          <t>.0314</t>
        </is>
      </c>
      <c r="AC140" t="n">
        <v>3636</v>
      </c>
      <c r="AD140" t="inlineStr">
        <is>
          <t>2363.4</t>
        </is>
      </c>
      <c r="AE140" t="inlineStr">
        <is>
          <t>1272.6</t>
        </is>
      </c>
      <c r="AF140" t="n">
        <v>0</v>
      </c>
      <c r="AG140" t="inlineStr">
        <is>
          <t>1272.6</t>
        </is>
      </c>
      <c r="AH140" t="n">
        <v>0</v>
      </c>
      <c r="AI140" t="n">
        <v>3636</v>
      </c>
      <c r="AJ140" t="inlineStr">
        <is>
          <t>2363.4</t>
        </is>
      </c>
      <c r="AK140" t="inlineStr">
        <is>
          <t>1272.6</t>
        </is>
      </c>
      <c r="AL140" t="n">
        <v>0</v>
      </c>
      <c r="AM140" t="inlineStr">
        <is>
          <t>1272.6</t>
        </is>
      </c>
      <c r="AN140" t="n">
        <v>0</v>
      </c>
    </row>
    <row r="141">
      <c r="A141" t="n">
        <v>673355</v>
      </c>
      <c r="B141" t="inlineStr">
        <is>
          <t>Mendoza*Méndez,Cristian</t>
        </is>
      </c>
      <c r="C141" t="inlineStr">
        <is>
          <t>TAX</t>
        </is>
      </c>
      <c r="D141" t="inlineStr">
        <is>
          <t>LIC-DSGD-18</t>
        </is>
      </c>
      <c r="E141" t="inlineStr">
        <is>
          <t>LI</t>
        </is>
      </c>
      <c r="F141" t="inlineStr">
        <is>
          <t>AS</t>
        </is>
      </c>
      <c r="G141" t="n">
        <v>100</v>
      </c>
      <c r="H141" t="inlineStr">
        <is>
          <t>23206.95</t>
        </is>
      </c>
      <c r="I141" t="n">
        <v>0</v>
      </c>
      <c r="J141" t="inlineStr">
        <is>
          <t>548.86</t>
        </is>
      </c>
      <c r="K141" t="inlineStr">
        <is>
          <t>22658.09</t>
        </is>
      </c>
      <c r="L141" t="inlineStr">
        <is>
          <t>22813.38</t>
        </is>
      </c>
      <c r="M141" t="n">
        <v>0</v>
      </c>
      <c r="N141" s="18" t="n">
        <v>0</v>
      </c>
      <c r="O141" t="n">
        <v>0</v>
      </c>
      <c r="P141" t="inlineStr">
        <is>
          <t>DETALLE</t>
        </is>
      </c>
      <c r="Q141" t="n">
        <v>5443</v>
      </c>
      <c r="R141" t="inlineStr">
        <is>
          <t>2394.92</t>
        </is>
      </c>
      <c r="S141" t="inlineStr">
        <is>
          <t>3048.08</t>
        </is>
      </c>
      <c r="T141" t="inlineStr">
        <is>
          <t>3048.08</t>
        </is>
      </c>
      <c r="U141" t="n">
        <v>0</v>
      </c>
      <c r="V141" t="n">
        <v>100</v>
      </c>
      <c r="W141" t="n">
        <v>5443</v>
      </c>
      <c r="X141" t="inlineStr">
        <is>
          <t>2394.92</t>
        </is>
      </c>
      <c r="Y141" t="inlineStr">
        <is>
          <t>3048.08</t>
        </is>
      </c>
      <c r="Z141" t="inlineStr">
        <is>
          <t>3048.08</t>
        </is>
      </c>
      <c r="AA141" t="n">
        <v>0</v>
      </c>
      <c r="AB141" s="10" t="n">
        <v>100</v>
      </c>
      <c r="AC141" t="n">
        <v>5443</v>
      </c>
      <c r="AD141" t="inlineStr">
        <is>
          <t>2394.92</t>
        </is>
      </c>
      <c r="AE141" t="inlineStr">
        <is>
          <t>3048.08</t>
        </is>
      </c>
      <c r="AF141" t="inlineStr">
        <is>
          <t>3048.08</t>
        </is>
      </c>
      <c r="AG141" t="n">
        <v>0</v>
      </c>
      <c r="AH141" t="n">
        <v>100</v>
      </c>
      <c r="AI141" t="n">
        <v>5443</v>
      </c>
      <c r="AJ141" t="inlineStr">
        <is>
          <t>2394.92</t>
        </is>
      </c>
      <c r="AK141" t="inlineStr">
        <is>
          <t>3048.08</t>
        </is>
      </c>
      <c r="AL141" t="inlineStr">
        <is>
          <t>3048.08</t>
        </is>
      </c>
      <c r="AM141" t="n">
        <v>0</v>
      </c>
      <c r="AN141" t="n">
        <v>100</v>
      </c>
    </row>
    <row r="142">
      <c r="A142" t="n">
        <v>804378</v>
      </c>
      <c r="B142" t="inlineStr">
        <is>
          <t>González*Ginez,Victor</t>
        </is>
      </c>
      <c r="C142" t="inlineStr">
        <is>
          <t>TAX</t>
        </is>
      </c>
      <c r="D142" t="inlineStr">
        <is>
          <t>LIC-DAEM-18</t>
        </is>
      </c>
      <c r="E142" t="inlineStr">
        <is>
          <t>LI</t>
        </is>
      </c>
      <c r="F142" t="inlineStr">
        <is>
          <t>AS</t>
        </is>
      </c>
      <c r="G142" t="n">
        <v>101</v>
      </c>
      <c r="H142" t="n">
        <v>23878</v>
      </c>
      <c r="I142" t="n">
        <v>0</v>
      </c>
      <c r="J142" t="n">
        <v>0</v>
      </c>
      <c r="K142" t="n">
        <v>23878</v>
      </c>
      <c r="L142" t="n">
        <v>13744</v>
      </c>
      <c r="M142" t="n">
        <v>10134</v>
      </c>
      <c r="N142" s="18" t="n">
        <v>0</v>
      </c>
      <c r="O142" t="n">
        <v>0</v>
      </c>
      <c r="P142" t="inlineStr">
        <is>
          <t>DETALLE</t>
        </is>
      </c>
      <c r="Q142" t="n">
        <v>5443</v>
      </c>
      <c r="R142" t="inlineStr">
        <is>
          <t>2721.5</t>
        </is>
      </c>
      <c r="S142" t="inlineStr">
        <is>
          <t>2721.5</t>
        </is>
      </c>
      <c r="T142" t="inlineStr">
        <is>
          <t>2721.5</t>
        </is>
      </c>
      <c r="U142" t="n">
        <v>0</v>
      </c>
      <c r="V142" t="n">
        <v>100</v>
      </c>
      <c r="W142" t="n">
        <v>5443</v>
      </c>
      <c r="X142" t="inlineStr">
        <is>
          <t>2721.5</t>
        </is>
      </c>
      <c r="Y142" t="inlineStr">
        <is>
          <t>2721.5</t>
        </is>
      </c>
      <c r="Z142" t="inlineStr">
        <is>
          <t>136.5</t>
        </is>
      </c>
      <c r="AA142" t="n">
        <v>2585</v>
      </c>
      <c r="AB142" s="10" t="n">
        <v>5015</v>
      </c>
      <c r="AC142" t="n">
        <v>5443</v>
      </c>
      <c r="AD142" t="inlineStr">
        <is>
          <t>2721.5</t>
        </is>
      </c>
      <c r="AE142" t="inlineStr">
        <is>
          <t>2721.5</t>
        </is>
      </c>
      <c r="AF142" t="n">
        <v>0</v>
      </c>
      <c r="AG142" t="inlineStr">
        <is>
          <t>2721.5</t>
        </is>
      </c>
      <c r="AH142" t="n">
        <v>0</v>
      </c>
      <c r="AI142" t="n">
        <v>5443</v>
      </c>
      <c r="AJ142" t="inlineStr">
        <is>
          <t>2721.5</t>
        </is>
      </c>
      <c r="AK142" t="inlineStr">
        <is>
          <t>2721.5</t>
        </is>
      </c>
      <c r="AL142" t="n">
        <v>0</v>
      </c>
      <c r="AM142" t="inlineStr">
        <is>
          <t>2721.5</t>
        </is>
      </c>
      <c r="AN142" t="n">
        <v>0</v>
      </c>
    </row>
    <row r="143">
      <c r="A143" t="n">
        <v>805254</v>
      </c>
      <c r="B143" t="inlineStr">
        <is>
          <t>Gutierrez*Medina,Michelle</t>
        </is>
      </c>
      <c r="C143" t="inlineStr">
        <is>
          <t>TAX</t>
        </is>
      </c>
      <c r="D143" t="inlineStr">
        <is>
          <t>LIC-DAEM-18</t>
        </is>
      </c>
      <c r="E143" t="inlineStr">
        <is>
          <t>LI</t>
        </is>
      </c>
      <c r="F143" t="inlineStr">
        <is>
          <t>AS</t>
        </is>
      </c>
      <c r="G143" t="n">
        <v>101</v>
      </c>
      <c r="H143" t="n">
        <v>21772</v>
      </c>
      <c r="I143" t="n">
        <v>0</v>
      </c>
      <c r="J143" t="n">
        <v>0</v>
      </c>
      <c r="K143" t="n">
        <v>21772</v>
      </c>
      <c r="L143" t="inlineStr">
        <is>
          <t>13363.2</t>
        </is>
      </c>
      <c r="M143" t="inlineStr">
        <is>
          <t>8408.8</t>
        </is>
      </c>
      <c r="N143" s="18" t="inlineStr">
        <is>
          <t>1877.2</t>
        </is>
      </c>
      <c r="O143" t="n">
        <v>1</v>
      </c>
      <c r="P143" t="inlineStr">
        <is>
          <t>DETALLE</t>
        </is>
      </c>
      <c r="Q143" t="n">
        <v>5443</v>
      </c>
      <c r="R143" t="inlineStr">
        <is>
          <t>3265.8</t>
        </is>
      </c>
      <c r="S143" t="inlineStr">
        <is>
          <t>2177.2</t>
        </is>
      </c>
      <c r="T143" t="n">
        <v>300</v>
      </c>
      <c r="U143" t="inlineStr">
        <is>
          <t>1877.2</t>
        </is>
      </c>
      <c r="V143" s="10" t="inlineStr">
        <is>
          <t>13.77</t>
        </is>
      </c>
      <c r="W143" t="n">
        <v>5443</v>
      </c>
      <c r="X143" t="inlineStr">
        <is>
          <t>3265.8</t>
        </is>
      </c>
      <c r="Y143" t="inlineStr">
        <is>
          <t>2177.2</t>
        </is>
      </c>
      <c r="Z143" t="n">
        <v>0</v>
      </c>
      <c r="AA143" t="inlineStr">
        <is>
          <t>2177.2</t>
        </is>
      </c>
      <c r="AB143" t="n">
        <v>0</v>
      </c>
      <c r="AC143" t="n">
        <v>5443</v>
      </c>
      <c r="AD143" t="inlineStr">
        <is>
          <t>3265.8</t>
        </is>
      </c>
      <c r="AE143" t="inlineStr">
        <is>
          <t>2177.2</t>
        </is>
      </c>
      <c r="AF143" t="n">
        <v>0</v>
      </c>
      <c r="AG143" t="inlineStr">
        <is>
          <t>2177.2</t>
        </is>
      </c>
      <c r="AH143" t="n">
        <v>0</v>
      </c>
      <c r="AI143" t="n">
        <v>5443</v>
      </c>
      <c r="AJ143" t="inlineStr">
        <is>
          <t>3265.8</t>
        </is>
      </c>
      <c r="AK143" t="inlineStr">
        <is>
          <t>2177.2</t>
        </is>
      </c>
      <c r="AL143" t="n">
        <v>0</v>
      </c>
      <c r="AM143" t="inlineStr">
        <is>
          <t>2177.2</t>
        </is>
      </c>
      <c r="AN143" t="n">
        <v>0</v>
      </c>
    </row>
    <row r="144">
      <c r="A144" t="n">
        <v>812167</v>
      </c>
      <c r="B144" t="inlineStr">
        <is>
          <t>Vilchis*Calderon,Ricardo</t>
        </is>
      </c>
      <c r="C144" t="inlineStr">
        <is>
          <t>TAX</t>
        </is>
      </c>
      <c r="D144" t="inlineStr">
        <is>
          <t>LIC-DERE-18</t>
        </is>
      </c>
      <c r="E144" t="inlineStr">
        <is>
          <t>LI</t>
        </is>
      </c>
      <c r="F144" t="inlineStr">
        <is>
          <t>AS</t>
        </is>
      </c>
      <c r="G144" t="n">
        <v>101</v>
      </c>
      <c r="H144" t="n">
        <v>22860</v>
      </c>
      <c r="I144" t="n">
        <v>0</v>
      </c>
      <c r="J144" t="n">
        <v>0</v>
      </c>
      <c r="K144" t="n">
        <v>22860</v>
      </c>
      <c r="L144" t="n">
        <v>2786</v>
      </c>
      <c r="M144" t="n">
        <v>20074</v>
      </c>
      <c r="N144" s="18" t="inlineStr">
        <is>
          <t>4643.5</t>
        </is>
      </c>
      <c r="O144" t="n">
        <v>1</v>
      </c>
      <c r="P144" t="inlineStr">
        <is>
          <t>DETALLE</t>
        </is>
      </c>
      <c r="Q144" t="n">
        <v>5715</v>
      </c>
      <c r="R144" t="inlineStr">
        <is>
          <t>571.5</t>
        </is>
      </c>
      <c r="S144" t="inlineStr">
        <is>
          <t>5143.5</t>
        </is>
      </c>
      <c r="T144" t="n">
        <v>500</v>
      </c>
      <c r="U144" t="inlineStr">
        <is>
          <t>4643.5</t>
        </is>
      </c>
      <c r="V144" s="10" t="n">
        <v>9721</v>
      </c>
      <c r="W144" t="n">
        <v>5715</v>
      </c>
      <c r="X144" t="inlineStr">
        <is>
          <t>571.5</t>
        </is>
      </c>
      <c r="Y144" t="inlineStr">
        <is>
          <t>5143.5</t>
        </is>
      </c>
      <c r="Z144" t="n">
        <v>0</v>
      </c>
      <c r="AA144" t="inlineStr">
        <is>
          <t>5143.5</t>
        </is>
      </c>
      <c r="AB144" t="n">
        <v>0</v>
      </c>
      <c r="AC144" t="n">
        <v>5715</v>
      </c>
      <c r="AD144" t="inlineStr">
        <is>
          <t>571.5</t>
        </is>
      </c>
      <c r="AE144" t="inlineStr">
        <is>
          <t>5143.5</t>
        </is>
      </c>
      <c r="AF144" t="n">
        <v>0</v>
      </c>
      <c r="AG144" t="inlineStr">
        <is>
          <t>5143.5</t>
        </is>
      </c>
      <c r="AH144" t="n">
        <v>0</v>
      </c>
      <c r="AI144" t="n">
        <v>5715</v>
      </c>
      <c r="AJ144" t="inlineStr">
        <is>
          <t>571.5</t>
        </is>
      </c>
      <c r="AK144" t="inlineStr">
        <is>
          <t>5143.5</t>
        </is>
      </c>
      <c r="AL144" t="n">
        <v>0</v>
      </c>
      <c r="AM144" t="inlineStr">
        <is>
          <t>5143.5</t>
        </is>
      </c>
      <c r="AN144" t="n">
        <v>0</v>
      </c>
    </row>
    <row r="145">
      <c r="A145" t="n">
        <v>805558</v>
      </c>
      <c r="B145" t="inlineStr">
        <is>
          <t>Mata*Cruz,Amaury</t>
        </is>
      </c>
      <c r="C145" t="inlineStr">
        <is>
          <t>TAX</t>
        </is>
      </c>
      <c r="D145" t="inlineStr">
        <is>
          <t>LIC-CTCO-18</t>
        </is>
      </c>
      <c r="E145" t="inlineStr">
        <is>
          <t>LI</t>
        </is>
      </c>
      <c r="F145" t="inlineStr">
        <is>
          <t>AS</t>
        </is>
      </c>
      <c r="G145" t="n">
        <v>101</v>
      </c>
      <c r="H145" t="n">
        <v>22193</v>
      </c>
      <c r="I145" t="n">
        <v>0</v>
      </c>
      <c r="J145" t="inlineStr">
        <is>
          <t>441.05</t>
        </is>
      </c>
      <c r="K145" t="inlineStr">
        <is>
          <t>21751.95</t>
        </is>
      </c>
      <c r="L145" t="inlineStr">
        <is>
          <t>21754.62</t>
        </is>
      </c>
      <c r="M145" t="n">
        <v>0</v>
      </c>
      <c r="N145" s="18" t="n">
        <v>0</v>
      </c>
      <c r="O145" t="n">
        <v>0</v>
      </c>
      <c r="P145" t="inlineStr">
        <is>
          <t>DETALLE</t>
        </is>
      </c>
      <c r="Q145" t="n">
        <v>5443</v>
      </c>
      <c r="R145" t="inlineStr">
        <is>
          <t>2993.65</t>
        </is>
      </c>
      <c r="S145" t="inlineStr">
        <is>
          <t>2449.35</t>
        </is>
      </c>
      <c r="T145" t="inlineStr">
        <is>
          <t>2449.35</t>
        </is>
      </c>
      <c r="U145" t="n">
        <v>0</v>
      </c>
      <c r="V145" t="n">
        <v>100</v>
      </c>
      <c r="W145" t="n">
        <v>5443</v>
      </c>
      <c r="X145" t="inlineStr">
        <is>
          <t>2993.65</t>
        </is>
      </c>
      <c r="Y145" t="inlineStr">
        <is>
          <t>2449.35</t>
        </is>
      </c>
      <c r="Z145" t="inlineStr">
        <is>
          <t>2449.35</t>
        </is>
      </c>
      <c r="AA145" t="n">
        <v>0</v>
      </c>
      <c r="AB145" t="n">
        <v>100</v>
      </c>
      <c r="AC145" t="n">
        <v>5443</v>
      </c>
      <c r="AD145" t="inlineStr">
        <is>
          <t>2993.65</t>
        </is>
      </c>
      <c r="AE145" t="inlineStr">
        <is>
          <t>2449.35</t>
        </is>
      </c>
      <c r="AF145" t="inlineStr">
        <is>
          <t>2449.35</t>
        </is>
      </c>
      <c r="AG145" t="n">
        <v>0</v>
      </c>
      <c r="AH145" t="n">
        <v>100</v>
      </c>
      <c r="AI145" t="n">
        <v>5443</v>
      </c>
      <c r="AJ145" t="inlineStr">
        <is>
          <t>2993.65</t>
        </is>
      </c>
      <c r="AK145" t="inlineStr">
        <is>
          <t>2449.35</t>
        </is>
      </c>
      <c r="AL145" t="inlineStr">
        <is>
          <t>2449.35</t>
        </is>
      </c>
      <c r="AM145" t="n">
        <v>0</v>
      </c>
      <c r="AN145" t="n">
        <v>100</v>
      </c>
    </row>
    <row r="146">
      <c r="A146" t="n">
        <v>820309</v>
      </c>
      <c r="B146" t="inlineStr">
        <is>
          <t>MARTINEZ*HERNANDEZ,CESAR</t>
        </is>
      </c>
      <c r="C146" t="inlineStr">
        <is>
          <t>TAX</t>
        </is>
      </c>
      <c r="D146" t="inlineStr">
        <is>
          <t>MAE-EDUP-22</t>
        </is>
      </c>
      <c r="E146" t="inlineStr">
        <is>
          <t>MA</t>
        </is>
      </c>
      <c r="F146" t="inlineStr">
        <is>
          <t>BR</t>
        </is>
      </c>
      <c r="H146" t="n">
        <v>9093</v>
      </c>
      <c r="I146" t="n">
        <v>0</v>
      </c>
      <c r="J146" t="n">
        <v>0</v>
      </c>
      <c r="K146" t="n">
        <v>9093</v>
      </c>
      <c r="L146" t="n">
        <v>0</v>
      </c>
      <c r="M146" t="n">
        <v>9093</v>
      </c>
      <c r="N146" s="18" t="n">
        <v>3031</v>
      </c>
      <c r="O146" t="n">
        <v>1</v>
      </c>
      <c r="P146" t="inlineStr">
        <is>
          <t>DETALLE</t>
        </is>
      </c>
      <c r="Q146" t="n">
        <v>0</v>
      </c>
      <c r="U146" t="n">
        <v>0</v>
      </c>
      <c r="V146" s="10" t="n"/>
      <c r="W146" t="n">
        <v>0</v>
      </c>
      <c r="AA146" t="n">
        <v>0</v>
      </c>
      <c r="AC146" t="n">
        <v>0</v>
      </c>
      <c r="AG146" t="n">
        <v>0</v>
      </c>
      <c r="AI146" t="n">
        <v>0</v>
      </c>
      <c r="AM146" t="n">
        <v>0</v>
      </c>
    </row>
    <row r="147">
      <c r="A147" t="n">
        <v>822398</v>
      </c>
      <c r="B147" t="inlineStr">
        <is>
          <t>Vargas*Cuevas,Héctor</t>
        </is>
      </c>
      <c r="C147" t="inlineStr">
        <is>
          <t>TAX</t>
        </is>
      </c>
      <c r="D147" t="inlineStr">
        <is>
          <t>LIC-EJAD-17</t>
        </is>
      </c>
      <c r="E147" t="inlineStr">
        <is>
          <t>LI</t>
        </is>
      </c>
      <c r="F147" t="inlineStr">
        <is>
          <t>AS</t>
        </is>
      </c>
      <c r="G147" t="n">
        <v>100</v>
      </c>
      <c r="H147" t="n">
        <v>14628</v>
      </c>
      <c r="I147" t="n">
        <v>0</v>
      </c>
      <c r="J147" t="n">
        <v>0</v>
      </c>
      <c r="K147" t="n">
        <v>14628</v>
      </c>
      <c r="L147" t="inlineStr">
        <is>
          <t>1031.4</t>
        </is>
      </c>
      <c r="M147" t="inlineStr">
        <is>
          <t>13596.6</t>
        </is>
      </c>
      <c r="N147" s="18" t="inlineStr">
        <is>
          <t>3174.15</t>
        </is>
      </c>
      <c r="O147" t="n">
        <v>1</v>
      </c>
      <c r="P147" t="inlineStr">
        <is>
          <t>DETALLE</t>
        </is>
      </c>
      <c r="Q147" t="n">
        <v>3657</v>
      </c>
      <c r="R147" t="inlineStr">
        <is>
          <t>182.85</t>
        </is>
      </c>
      <c r="S147" t="inlineStr">
        <is>
          <t>3474.15</t>
        </is>
      </c>
      <c r="T147" t="n">
        <v>300</v>
      </c>
      <c r="U147" t="inlineStr">
        <is>
          <t>3174.15</t>
        </is>
      </c>
      <c r="V147" s="10" t="n">
        <v>8635</v>
      </c>
      <c r="W147" t="n">
        <v>3657</v>
      </c>
      <c r="X147" t="inlineStr">
        <is>
          <t>182.85</t>
        </is>
      </c>
      <c r="Y147" t="inlineStr">
        <is>
          <t>3474.15</t>
        </is>
      </c>
      <c r="Z147" t="n">
        <v>0</v>
      </c>
      <c r="AA147" t="inlineStr">
        <is>
          <t>3474.15</t>
        </is>
      </c>
      <c r="AB147" t="n">
        <v>0</v>
      </c>
      <c r="AC147" t="n">
        <v>3657</v>
      </c>
      <c r="AD147" t="inlineStr">
        <is>
          <t>182.85</t>
        </is>
      </c>
      <c r="AE147" t="inlineStr">
        <is>
          <t>3474.15</t>
        </is>
      </c>
      <c r="AF147" t="n">
        <v>0</v>
      </c>
      <c r="AG147" t="inlineStr">
        <is>
          <t>3474.15</t>
        </is>
      </c>
      <c r="AH147" t="n">
        <v>0</v>
      </c>
      <c r="AI147" t="n">
        <v>3657</v>
      </c>
      <c r="AJ147" t="inlineStr">
        <is>
          <t>182.85</t>
        </is>
      </c>
      <c r="AK147" t="inlineStr">
        <is>
          <t>3474.15</t>
        </is>
      </c>
      <c r="AL147" t="n">
        <v>0</v>
      </c>
      <c r="AM147" t="inlineStr">
        <is>
          <t>3474.15</t>
        </is>
      </c>
      <c r="AN147" t="n">
        <v>0</v>
      </c>
    </row>
    <row r="148">
      <c r="A148" t="n">
        <v>834131</v>
      </c>
      <c r="B148" t="inlineStr">
        <is>
          <t>Meza*Barrios.,Pedro</t>
        </is>
      </c>
      <c r="C148" t="inlineStr">
        <is>
          <t>TAX</t>
        </is>
      </c>
      <c r="D148" t="inlineStr">
        <is>
          <t>LIC-DAEM-18</t>
        </is>
      </c>
      <c r="E148" t="inlineStr">
        <is>
          <t>LI</t>
        </is>
      </c>
      <c r="F148" t="inlineStr">
        <is>
          <t>AS</t>
        </is>
      </c>
      <c r="G148" t="n">
        <v>101</v>
      </c>
      <c r="H148" t="inlineStr">
        <is>
          <t>22078.47</t>
        </is>
      </c>
      <c r="I148" t="n">
        <v>0</v>
      </c>
      <c r="J148" t="n">
        <v>0</v>
      </c>
      <c r="K148" t="inlineStr">
        <is>
          <t>22078.47</t>
        </is>
      </c>
      <c r="L148" t="inlineStr">
        <is>
          <t>13310.67</t>
        </is>
      </c>
      <c r="M148" t="inlineStr">
        <is>
          <t>8767.8</t>
        </is>
      </c>
      <c r="N148" s="18" t="n">
        <v>0</v>
      </c>
      <c r="O148" t="n">
        <v>0</v>
      </c>
      <c r="P148" t="inlineStr">
        <is>
          <t>DETALLE</t>
        </is>
      </c>
      <c r="Q148" t="n">
        <v>5314</v>
      </c>
      <c r="R148" t="inlineStr">
        <is>
          <t>2391.3</t>
        </is>
      </c>
      <c r="S148" t="inlineStr">
        <is>
          <t>2922.7</t>
        </is>
      </c>
      <c r="T148" t="inlineStr">
        <is>
          <t>2922.7</t>
        </is>
      </c>
      <c r="U148" t="n">
        <v>0</v>
      </c>
      <c r="V148" t="n">
        <v>100</v>
      </c>
      <c r="W148" t="n">
        <v>5314</v>
      </c>
      <c r="X148" t="inlineStr">
        <is>
          <t>2391.3</t>
        </is>
      </c>
      <c r="Y148" t="inlineStr">
        <is>
          <t>2922.7</t>
        </is>
      </c>
      <c r="Z148" t="inlineStr">
        <is>
          <t>.3</t>
        </is>
      </c>
      <c r="AA148" t="inlineStr">
        <is>
          <t>2922.4</t>
        </is>
      </c>
      <c r="AB148" s="10" t="inlineStr">
        <is>
          <t>.0102</t>
        </is>
      </c>
      <c r="AC148" t="n">
        <v>5314</v>
      </c>
      <c r="AD148" t="inlineStr">
        <is>
          <t>2391.3</t>
        </is>
      </c>
      <c r="AE148" t="inlineStr">
        <is>
          <t>2922.7</t>
        </is>
      </c>
      <c r="AF148" t="n">
        <v>0</v>
      </c>
      <c r="AG148" t="inlineStr">
        <is>
          <t>2922.7</t>
        </is>
      </c>
      <c r="AH148" t="n">
        <v>0</v>
      </c>
      <c r="AI148" t="n">
        <v>5314</v>
      </c>
      <c r="AJ148" t="inlineStr">
        <is>
          <t>2391.3</t>
        </is>
      </c>
      <c r="AK148" t="inlineStr">
        <is>
          <t>2922.7</t>
        </is>
      </c>
      <c r="AL148" t="n">
        <v>0</v>
      </c>
      <c r="AM148" t="inlineStr">
        <is>
          <t>2922.7</t>
        </is>
      </c>
      <c r="AN148" t="n">
        <v>0</v>
      </c>
    </row>
    <row r="149">
      <c r="A149" t="n">
        <v>825440</v>
      </c>
      <c r="B149" t="inlineStr">
        <is>
          <t>Becerril*Valdez,Angel</t>
        </is>
      </c>
      <c r="C149" t="inlineStr">
        <is>
          <t>TAX</t>
        </is>
      </c>
      <c r="D149" t="inlineStr">
        <is>
          <t>LIC-DSGD-18</t>
        </is>
      </c>
      <c r="E149" t="inlineStr">
        <is>
          <t>LI</t>
        </is>
      </c>
      <c r="F149" t="inlineStr">
        <is>
          <t>AS</t>
        </is>
      </c>
      <c r="G149" t="n">
        <v>101</v>
      </c>
      <c r="H149" t="n">
        <v>22627</v>
      </c>
      <c r="I149" t="n">
        <v>0</v>
      </c>
      <c r="J149" t="inlineStr">
        <is>
          <t>484.44</t>
        </is>
      </c>
      <c r="K149" t="inlineStr">
        <is>
          <t>22142.56</t>
        </is>
      </c>
      <c r="L149" t="inlineStr">
        <is>
          <t>22429.99</t>
        </is>
      </c>
      <c r="M149" t="n">
        <v>0</v>
      </c>
      <c r="N149" s="18" t="n">
        <v>0</v>
      </c>
      <c r="O149" t="n">
        <v>0</v>
      </c>
      <c r="P149" t="inlineStr">
        <is>
          <t>DETALLE</t>
        </is>
      </c>
      <c r="Q149" t="n">
        <v>5474</v>
      </c>
      <c r="R149" t="n">
        <v>2737</v>
      </c>
      <c r="S149" t="n">
        <v>2737</v>
      </c>
      <c r="T149" t="n">
        <v>2737</v>
      </c>
      <c r="U149" t="n">
        <v>0</v>
      </c>
      <c r="V149" t="n">
        <v>100</v>
      </c>
      <c r="W149" t="n">
        <v>5474</v>
      </c>
      <c r="X149" t="n">
        <v>2737</v>
      </c>
      <c r="Y149" t="n">
        <v>2737</v>
      </c>
      <c r="Z149" t="n">
        <v>2737</v>
      </c>
      <c r="AA149" t="n">
        <v>0</v>
      </c>
      <c r="AB149" t="n">
        <v>100</v>
      </c>
      <c r="AC149" t="n">
        <v>5474</v>
      </c>
      <c r="AD149" t="n">
        <v>2737</v>
      </c>
      <c r="AE149" t="n">
        <v>2737</v>
      </c>
      <c r="AF149" t="n">
        <v>2737</v>
      </c>
      <c r="AG149" t="n">
        <v>0</v>
      </c>
      <c r="AH149" t="n">
        <v>100</v>
      </c>
      <c r="AI149" t="n">
        <v>5474</v>
      </c>
      <c r="AJ149" t="n">
        <v>2737</v>
      </c>
      <c r="AK149" t="n">
        <v>2737</v>
      </c>
      <c r="AL149" t="n">
        <v>2737</v>
      </c>
      <c r="AM149" t="n">
        <v>0</v>
      </c>
      <c r="AN149" t="n">
        <v>100</v>
      </c>
    </row>
    <row r="150">
      <c r="A150" t="n">
        <v>808917</v>
      </c>
      <c r="B150" t="inlineStr">
        <is>
          <t>PEREZ*SOSA,RICARDO</t>
        </is>
      </c>
      <c r="C150" t="inlineStr">
        <is>
          <t>TAX</t>
        </is>
      </c>
      <c r="D150" t="inlineStr">
        <is>
          <t>MAE-EDUP-22</t>
        </is>
      </c>
      <c r="E150" t="inlineStr">
        <is>
          <t>MA</t>
        </is>
      </c>
      <c r="F150" t="inlineStr">
        <is>
          <t>BR</t>
        </is>
      </c>
      <c r="H150" t="n">
        <v>9093</v>
      </c>
      <c r="I150" t="n">
        <v>0</v>
      </c>
      <c r="J150" t="n">
        <v>0</v>
      </c>
      <c r="K150" t="n">
        <v>9093</v>
      </c>
      <c r="L150" t="n">
        <v>0</v>
      </c>
      <c r="M150" t="n">
        <v>9093</v>
      </c>
      <c r="N150" s="18" t="n">
        <v>3031</v>
      </c>
      <c r="O150" t="n">
        <v>1</v>
      </c>
      <c r="P150" t="inlineStr">
        <is>
          <t>DETALLE</t>
        </is>
      </c>
      <c r="Q150" t="n">
        <v>0</v>
      </c>
      <c r="U150" t="n">
        <v>0</v>
      </c>
      <c r="W150" t="n">
        <v>0</v>
      </c>
      <c r="AA150" t="n">
        <v>0</v>
      </c>
      <c r="AC150" t="n">
        <v>0</v>
      </c>
      <c r="AG150" t="n">
        <v>0</v>
      </c>
      <c r="AI150" t="n">
        <v>0</v>
      </c>
      <c r="AM150" t="n">
        <v>0</v>
      </c>
    </row>
    <row r="151">
      <c r="A151" t="n">
        <v>833964</v>
      </c>
      <c r="B151" t="inlineStr">
        <is>
          <t>Tapia*Carrillo,Lucia</t>
        </is>
      </c>
      <c r="C151" t="inlineStr">
        <is>
          <t>TAX</t>
        </is>
      </c>
      <c r="D151" t="inlineStr">
        <is>
          <t>MAE-EDUC-19</t>
        </is>
      </c>
      <c r="E151" t="inlineStr">
        <is>
          <t>MA</t>
        </is>
      </c>
      <c r="F151" t="inlineStr">
        <is>
          <t>AS</t>
        </is>
      </c>
      <c r="G151" t="n">
        <v>406</v>
      </c>
      <c r="H151" t="n">
        <v>23783</v>
      </c>
      <c r="I151" t="n">
        <v>0</v>
      </c>
      <c r="J151" t="inlineStr">
        <is>
          <t>527.04</t>
        </is>
      </c>
      <c r="K151" t="inlineStr">
        <is>
          <t>23255.96</t>
        </is>
      </c>
      <c r="L151" t="inlineStr">
        <is>
          <t>22921.74</t>
        </is>
      </c>
      <c r="M151" t="inlineStr">
        <is>
          <t>334.22</t>
        </is>
      </c>
      <c r="N151" s="18" t="n">
        <v>0</v>
      </c>
      <c r="O151" t="n">
        <v>0</v>
      </c>
      <c r="P151" t="inlineStr">
        <is>
          <t>DETALLE</t>
        </is>
      </c>
      <c r="Q151" t="n">
        <v>5763</v>
      </c>
      <c r="R151" t="inlineStr">
        <is>
          <t>3457.8</t>
        </is>
      </c>
      <c r="S151" t="inlineStr">
        <is>
          <t>2305.2</t>
        </is>
      </c>
      <c r="T151" t="inlineStr">
        <is>
          <t>2305.2</t>
        </is>
      </c>
      <c r="U151" t="n">
        <v>0</v>
      </c>
      <c r="V151" t="n">
        <v>100</v>
      </c>
      <c r="W151" t="n">
        <v>5763</v>
      </c>
      <c r="X151" t="inlineStr">
        <is>
          <t>3457.8</t>
        </is>
      </c>
      <c r="Y151" t="inlineStr">
        <is>
          <t>2305.2</t>
        </is>
      </c>
      <c r="Z151" t="inlineStr">
        <is>
          <t>2305.2</t>
        </is>
      </c>
      <c r="AA151" t="n">
        <v>0</v>
      </c>
      <c r="AB151" t="n">
        <v>100</v>
      </c>
      <c r="AC151" t="n">
        <v>5763</v>
      </c>
      <c r="AD151" t="inlineStr">
        <is>
          <t>3457.8</t>
        </is>
      </c>
      <c r="AE151" t="inlineStr">
        <is>
          <t>2305.2</t>
        </is>
      </c>
      <c r="AF151" t="inlineStr">
        <is>
          <t>2305.2</t>
        </is>
      </c>
      <c r="AG151" t="n">
        <v>0</v>
      </c>
      <c r="AH151" t="n">
        <v>100</v>
      </c>
      <c r="AI151" t="n">
        <v>5763</v>
      </c>
      <c r="AJ151" t="inlineStr">
        <is>
          <t>3457.8</t>
        </is>
      </c>
      <c r="AK151" t="inlineStr">
        <is>
          <t>2305.2</t>
        </is>
      </c>
      <c r="AL151" t="inlineStr">
        <is>
          <t>1970.98</t>
        </is>
      </c>
      <c r="AM151" t="inlineStr">
        <is>
          <t>334.22</t>
        </is>
      </c>
      <c r="AN151" t="inlineStr">
        <is>
          <t>85.50</t>
        </is>
      </c>
    </row>
    <row r="152">
      <c r="A152" t="n">
        <v>826435</v>
      </c>
      <c r="B152" t="inlineStr">
        <is>
          <t>Villagómez*Garfias,Raquel</t>
        </is>
      </c>
      <c r="C152" t="inlineStr">
        <is>
          <t>TAX</t>
        </is>
      </c>
      <c r="D152" t="inlineStr">
        <is>
          <t>LIC-DSGD-18</t>
        </is>
      </c>
      <c r="E152" t="inlineStr">
        <is>
          <t>LI</t>
        </is>
      </c>
      <c r="F152" t="inlineStr">
        <is>
          <t>AS</t>
        </is>
      </c>
      <c r="G152" t="n">
        <v>101</v>
      </c>
      <c r="H152" t="n">
        <v>23723</v>
      </c>
      <c r="I152" t="n">
        <v>0</v>
      </c>
      <c r="J152" t="inlineStr">
        <is>
          <t>492.75</t>
        </is>
      </c>
      <c r="K152" t="inlineStr">
        <is>
          <t>23230.25</t>
        </is>
      </c>
      <c r="L152" t="n">
        <v>22684</v>
      </c>
      <c r="M152" t="inlineStr">
        <is>
          <t>546.25</t>
        </is>
      </c>
      <c r="N152" s="18" t="n">
        <v>0</v>
      </c>
      <c r="O152" t="n">
        <v>0</v>
      </c>
      <c r="P152" t="inlineStr">
        <is>
          <t>DETALLE</t>
        </is>
      </c>
      <c r="Q152" t="n">
        <v>5748</v>
      </c>
      <c r="R152" t="n">
        <v>2874</v>
      </c>
      <c r="S152" t="n">
        <v>2874</v>
      </c>
      <c r="T152" t="n">
        <v>2874</v>
      </c>
      <c r="U152" t="n">
        <v>0</v>
      </c>
      <c r="V152" t="n">
        <v>100</v>
      </c>
      <c r="W152" t="n">
        <v>5748</v>
      </c>
      <c r="X152" t="n">
        <v>2874</v>
      </c>
      <c r="Y152" t="n">
        <v>2874</v>
      </c>
      <c r="Z152" t="n">
        <v>2874</v>
      </c>
      <c r="AA152" t="n">
        <v>0</v>
      </c>
      <c r="AB152" t="n">
        <v>100</v>
      </c>
      <c r="AC152" t="n">
        <v>5748</v>
      </c>
      <c r="AD152" t="n">
        <v>2874</v>
      </c>
      <c r="AE152" t="n">
        <v>2874</v>
      </c>
      <c r="AF152" t="n">
        <v>2874</v>
      </c>
      <c r="AG152" t="n">
        <v>0</v>
      </c>
      <c r="AH152" t="n">
        <v>100</v>
      </c>
      <c r="AI152" t="n">
        <v>5748</v>
      </c>
      <c r="AJ152" t="n">
        <v>2874</v>
      </c>
      <c r="AK152" t="n">
        <v>2874</v>
      </c>
      <c r="AL152" t="inlineStr">
        <is>
          <t>2327.75</t>
        </is>
      </c>
      <c r="AM152" t="inlineStr">
        <is>
          <t>546.25</t>
        </is>
      </c>
      <c r="AN152" t="inlineStr">
        <is>
          <t>80.99</t>
        </is>
      </c>
    </row>
    <row r="153">
      <c r="A153" t="n">
        <v>829211</v>
      </c>
      <c r="B153" t="inlineStr">
        <is>
          <t>Padrón*Hernández,Omar</t>
        </is>
      </c>
      <c r="C153" t="inlineStr">
        <is>
          <t>TAX</t>
        </is>
      </c>
      <c r="D153" t="inlineStr">
        <is>
          <t>LIC-DINV-18</t>
        </is>
      </c>
      <c r="E153" t="inlineStr">
        <is>
          <t>LI</t>
        </is>
      </c>
      <c r="F153" t="inlineStr">
        <is>
          <t>AS</t>
        </is>
      </c>
      <c r="G153" t="n">
        <v>101</v>
      </c>
      <c r="H153" t="n">
        <v>22992</v>
      </c>
      <c r="I153" t="n">
        <v>0</v>
      </c>
      <c r="J153" t="n">
        <v>0</v>
      </c>
      <c r="K153" t="n">
        <v>22992</v>
      </c>
      <c r="L153" t="inlineStr">
        <is>
          <t>10846.4</t>
        </is>
      </c>
      <c r="M153" t="inlineStr">
        <is>
          <t>12145.6</t>
        </is>
      </c>
      <c r="N153" s="18" t="inlineStr">
        <is>
          <t>2661.4</t>
        </is>
      </c>
      <c r="O153" t="n">
        <v>1</v>
      </c>
      <c r="P153" t="inlineStr">
        <is>
          <t>DETALLE</t>
        </is>
      </c>
      <c r="Q153" t="n">
        <v>5748</v>
      </c>
      <c r="R153" t="inlineStr">
        <is>
          <t>2586.6</t>
        </is>
      </c>
      <c r="S153" t="inlineStr">
        <is>
          <t>3161.4</t>
        </is>
      </c>
      <c r="T153" t="n">
        <v>500</v>
      </c>
      <c r="U153" t="inlineStr">
        <is>
          <t>2661.4</t>
        </is>
      </c>
      <c r="V153" t="inlineStr">
        <is>
          <t>15.81</t>
        </is>
      </c>
      <c r="W153" t="n">
        <v>5748</v>
      </c>
      <c r="X153" t="inlineStr">
        <is>
          <t>2586.6</t>
        </is>
      </c>
      <c r="Y153" t="inlineStr">
        <is>
          <t>3161.4</t>
        </is>
      </c>
      <c r="Z153" t="n">
        <v>0</v>
      </c>
      <c r="AA153" t="inlineStr">
        <is>
          <t>3161.4</t>
        </is>
      </c>
      <c r="AB153" s="10" t="n">
        <v>0</v>
      </c>
      <c r="AC153" t="n">
        <v>5748</v>
      </c>
      <c r="AD153" t="inlineStr">
        <is>
          <t>2586.6</t>
        </is>
      </c>
      <c r="AE153" t="inlineStr">
        <is>
          <t>3161.4</t>
        </is>
      </c>
      <c r="AF153" t="n">
        <v>0</v>
      </c>
      <c r="AG153" t="inlineStr">
        <is>
          <t>3161.4</t>
        </is>
      </c>
      <c r="AH153" t="n">
        <v>0</v>
      </c>
      <c r="AI153" t="n">
        <v>5748</v>
      </c>
      <c r="AJ153" t="inlineStr">
        <is>
          <t>2586.6</t>
        </is>
      </c>
      <c r="AK153" t="inlineStr">
        <is>
          <t>3161.4</t>
        </is>
      </c>
      <c r="AL153" t="n">
        <v>0</v>
      </c>
      <c r="AM153" t="inlineStr">
        <is>
          <t>3161.4</t>
        </is>
      </c>
      <c r="AN153" t="n">
        <v>0</v>
      </c>
    </row>
    <row r="154">
      <c r="A154" t="n">
        <v>826673</v>
      </c>
      <c r="B154" t="inlineStr">
        <is>
          <t>Del Valle*Castillo,Fabian</t>
        </is>
      </c>
      <c r="C154" t="inlineStr">
        <is>
          <t>TAX</t>
        </is>
      </c>
      <c r="D154" t="inlineStr">
        <is>
          <t>LIC-DAEM-18</t>
        </is>
      </c>
      <c r="E154" t="inlineStr">
        <is>
          <t>LI</t>
        </is>
      </c>
      <c r="F154" t="inlineStr">
        <is>
          <t>AS</t>
        </is>
      </c>
      <c r="G154" t="n">
        <v>101</v>
      </c>
      <c r="H154" t="n">
        <v>21195</v>
      </c>
      <c r="I154" t="n">
        <v>0</v>
      </c>
      <c r="J154" t="n">
        <v>0</v>
      </c>
      <c r="K154" t="n">
        <v>21195</v>
      </c>
      <c r="L154" t="inlineStr">
        <is>
          <t>12139.6</t>
        </is>
      </c>
      <c r="M154" t="inlineStr">
        <is>
          <t>9055.4</t>
        </is>
      </c>
      <c r="N154" s="18" t="n">
        <v>0</v>
      </c>
      <c r="O154" t="n">
        <v>0</v>
      </c>
      <c r="P154" t="inlineStr">
        <is>
          <t>DETALLE</t>
        </is>
      </c>
      <c r="Q154" t="n">
        <v>5116</v>
      </c>
      <c r="R154" t="inlineStr">
        <is>
          <t>2046.4</t>
        </is>
      </c>
      <c r="S154" t="inlineStr">
        <is>
          <t>3069.6</t>
        </is>
      </c>
      <c r="T154" t="inlineStr">
        <is>
          <t>3069.6</t>
        </is>
      </c>
      <c r="U154" t="n">
        <v>0</v>
      </c>
      <c r="V154" t="n">
        <v>100</v>
      </c>
      <c r="W154" t="n">
        <v>5116</v>
      </c>
      <c r="X154" t="inlineStr">
        <is>
          <t>2046.4</t>
        </is>
      </c>
      <c r="Y154" t="inlineStr">
        <is>
          <t>3069.6</t>
        </is>
      </c>
      <c r="Z154" t="inlineStr">
        <is>
          <t>153.4</t>
        </is>
      </c>
      <c r="AA154" t="inlineStr">
        <is>
          <t>2916.2</t>
        </is>
      </c>
      <c r="AB154" s="10" t="n">
        <v>4997</v>
      </c>
      <c r="AC154" t="n">
        <v>5116</v>
      </c>
      <c r="AD154" t="inlineStr">
        <is>
          <t>2046.4</t>
        </is>
      </c>
      <c r="AE154" t="inlineStr">
        <is>
          <t>3069.6</t>
        </is>
      </c>
      <c r="AF154" t="n">
        <v>0</v>
      </c>
      <c r="AG154" t="inlineStr">
        <is>
          <t>3069.6</t>
        </is>
      </c>
      <c r="AH154" t="n">
        <v>0</v>
      </c>
      <c r="AI154" t="n">
        <v>5116</v>
      </c>
      <c r="AJ154" t="inlineStr">
        <is>
          <t>2046.4</t>
        </is>
      </c>
      <c r="AK154" t="inlineStr">
        <is>
          <t>3069.6</t>
        </is>
      </c>
      <c r="AL154" t="n">
        <v>0</v>
      </c>
      <c r="AM154" t="inlineStr">
        <is>
          <t>3069.6</t>
        </is>
      </c>
      <c r="AN154" t="n">
        <v>0</v>
      </c>
    </row>
    <row r="155">
      <c r="A155" t="n">
        <v>834531</v>
      </c>
      <c r="B155" t="inlineStr">
        <is>
          <t>Davalos*Reyes,Christian</t>
        </is>
      </c>
      <c r="C155" t="inlineStr">
        <is>
          <t>TAX</t>
        </is>
      </c>
      <c r="D155" t="inlineStr">
        <is>
          <t>LIC-EJDE-17</t>
        </is>
      </c>
      <c r="E155" t="inlineStr">
        <is>
          <t>LI</t>
        </is>
      </c>
      <c r="F155" t="inlineStr">
        <is>
          <t>AS</t>
        </is>
      </c>
      <c r="G155" t="n">
        <v>100</v>
      </c>
      <c r="H155" t="n">
        <v>14735</v>
      </c>
      <c r="I155" t="n">
        <v>0</v>
      </c>
      <c r="J155" t="n">
        <v>0</v>
      </c>
      <c r="K155" t="n">
        <v>14735</v>
      </c>
      <c r="L155" t="inlineStr">
        <is>
          <t>9090.8</t>
        </is>
      </c>
      <c r="M155" t="inlineStr">
        <is>
          <t>5704.2</t>
        </is>
      </c>
      <c r="N155" s="18" t="n">
        <v>0</v>
      </c>
      <c r="O155" t="n">
        <v>0</v>
      </c>
      <c r="P155" t="inlineStr">
        <is>
          <t>DETALLE</t>
        </is>
      </c>
      <c r="Q155" t="n">
        <v>3516</v>
      </c>
      <c r="R155" t="inlineStr">
        <is>
          <t>1582.2</t>
        </is>
      </c>
      <c r="S155" t="inlineStr">
        <is>
          <t>1933.8</t>
        </is>
      </c>
      <c r="T155" t="inlineStr">
        <is>
          <t>1933.8</t>
        </is>
      </c>
      <c r="U155" t="n">
        <v>0</v>
      </c>
      <c r="V155" t="n">
        <v>100</v>
      </c>
      <c r="W155" t="n">
        <v>3516</v>
      </c>
      <c r="X155" t="inlineStr">
        <is>
          <t>1582.2</t>
        </is>
      </c>
      <c r="Y155" t="inlineStr">
        <is>
          <t>1933.8</t>
        </is>
      </c>
      <c r="Z155" t="inlineStr">
        <is>
          <t>97.2</t>
        </is>
      </c>
      <c r="AA155" t="inlineStr">
        <is>
          <t>1836.6</t>
        </is>
      </c>
      <c r="AB155" s="10" t="n">
        <v>5026</v>
      </c>
      <c r="AC155" t="n">
        <v>3516</v>
      </c>
      <c r="AD155" t="inlineStr">
        <is>
          <t>1582.2</t>
        </is>
      </c>
      <c r="AE155" t="inlineStr">
        <is>
          <t>1933.8</t>
        </is>
      </c>
      <c r="AF155" t="n">
        <v>0</v>
      </c>
      <c r="AG155" t="inlineStr">
        <is>
          <t>1933.8</t>
        </is>
      </c>
      <c r="AH155" t="n">
        <v>0</v>
      </c>
      <c r="AI155" t="n">
        <v>3516</v>
      </c>
      <c r="AJ155" t="inlineStr">
        <is>
          <t>1582.2</t>
        </is>
      </c>
      <c r="AK155" t="inlineStr">
        <is>
          <t>1933.8</t>
        </is>
      </c>
      <c r="AL155" t="n">
        <v>0</v>
      </c>
      <c r="AM155" t="inlineStr">
        <is>
          <t>1933.8</t>
        </is>
      </c>
      <c r="AN155" t="n">
        <v>0</v>
      </c>
    </row>
    <row r="156">
      <c r="A156" t="n">
        <v>827341</v>
      </c>
      <c r="B156" t="inlineStr">
        <is>
          <t>Garcia*Lugo,Luis</t>
        </is>
      </c>
      <c r="C156" t="inlineStr">
        <is>
          <t>TAX</t>
        </is>
      </c>
      <c r="D156" t="inlineStr">
        <is>
          <t>LIC-DERE-18</t>
        </is>
      </c>
      <c r="E156" t="inlineStr">
        <is>
          <t>LI</t>
        </is>
      </c>
      <c r="F156" t="inlineStr">
        <is>
          <t>AS</t>
        </is>
      </c>
      <c r="G156" t="n">
        <v>100</v>
      </c>
      <c r="H156" t="n">
        <v>23768</v>
      </c>
      <c r="I156" t="n">
        <v>0</v>
      </c>
      <c r="J156" t="n">
        <v>0</v>
      </c>
      <c r="K156" t="n">
        <v>23768</v>
      </c>
      <c r="L156" t="n">
        <v>13822</v>
      </c>
      <c r="M156" t="n">
        <v>9946</v>
      </c>
      <c r="N156" s="18" t="n">
        <v>0</v>
      </c>
      <c r="O156" t="n">
        <v>0</v>
      </c>
      <c r="P156" t="inlineStr">
        <is>
          <t>DETALLE</t>
        </is>
      </c>
      <c r="Q156" t="n">
        <v>5474</v>
      </c>
      <c r="R156" t="n">
        <v>2737</v>
      </c>
      <c r="S156" t="n">
        <v>2737</v>
      </c>
      <c r="T156" t="n">
        <v>2737</v>
      </c>
      <c r="U156" t="n">
        <v>0</v>
      </c>
      <c r="V156" t="n">
        <v>100</v>
      </c>
      <c r="W156" t="n">
        <v>5474</v>
      </c>
      <c r="X156" t="n">
        <v>2737</v>
      </c>
      <c r="Y156" t="n">
        <v>2737</v>
      </c>
      <c r="Z156" t="n">
        <v>137</v>
      </c>
      <c r="AA156" t="n">
        <v>2600</v>
      </c>
      <c r="AB156" s="10" t="n">
        <v>5005</v>
      </c>
      <c r="AC156" t="n">
        <v>5474</v>
      </c>
      <c r="AD156" t="n">
        <v>2737</v>
      </c>
      <c r="AE156" t="n">
        <v>2737</v>
      </c>
      <c r="AF156" t="n">
        <v>0</v>
      </c>
      <c r="AG156" t="n">
        <v>2737</v>
      </c>
      <c r="AH156" t="n">
        <v>0</v>
      </c>
      <c r="AI156" t="n">
        <v>5474</v>
      </c>
      <c r="AJ156" t="n">
        <v>2737</v>
      </c>
      <c r="AK156" t="n">
        <v>2737</v>
      </c>
      <c r="AL156" t="n">
        <v>0</v>
      </c>
      <c r="AM156" t="n">
        <v>2737</v>
      </c>
      <c r="AN156" t="n">
        <v>0</v>
      </c>
    </row>
    <row r="157">
      <c r="A157" t="n">
        <v>828289</v>
      </c>
      <c r="B157" t="inlineStr">
        <is>
          <t>Ruiz*Ramirez,Atziri</t>
        </is>
      </c>
      <c r="C157" t="inlineStr">
        <is>
          <t>TAX</t>
        </is>
      </c>
      <c r="D157" t="inlineStr">
        <is>
          <t>LIC-EJAD-17</t>
        </is>
      </c>
      <c r="E157" t="inlineStr">
        <is>
          <t>LI</t>
        </is>
      </c>
      <c r="F157" t="inlineStr">
        <is>
          <t>AS</t>
        </is>
      </c>
      <c r="G157" t="n">
        <v>100</v>
      </c>
      <c r="H157" t="n">
        <v>15359</v>
      </c>
      <c r="I157" t="n">
        <v>0</v>
      </c>
      <c r="J157" t="n">
        <v>0</v>
      </c>
      <c r="K157" t="n">
        <v>15359</v>
      </c>
      <c r="L157" t="n">
        <v>9965</v>
      </c>
      <c r="M157" t="n">
        <v>5394</v>
      </c>
      <c r="N157" s="18" t="n">
        <v>0</v>
      </c>
      <c r="O157" t="n">
        <v>0</v>
      </c>
      <c r="P157" t="inlineStr">
        <is>
          <t>DETALLE</t>
        </is>
      </c>
      <c r="Q157" t="n">
        <v>3657</v>
      </c>
      <c r="R157" t="inlineStr">
        <is>
          <t>1828.5</t>
        </is>
      </c>
      <c r="S157" t="inlineStr">
        <is>
          <t>1828.5</t>
        </is>
      </c>
      <c r="T157" t="inlineStr">
        <is>
          <t>1828.5</t>
        </is>
      </c>
      <c r="U157" t="n">
        <v>0</v>
      </c>
      <c r="V157" t="n">
        <v>100</v>
      </c>
      <c r="W157" t="n">
        <v>3657</v>
      </c>
      <c r="X157" t="inlineStr">
        <is>
          <t>1828.5</t>
        </is>
      </c>
      <c r="Y157" t="inlineStr">
        <is>
          <t>1828.5</t>
        </is>
      </c>
      <c r="Z157" t="inlineStr">
        <is>
          <t>91.5</t>
        </is>
      </c>
      <c r="AA157" t="n">
        <v>1737</v>
      </c>
      <c r="AB157" s="10" t="n">
        <v>5004</v>
      </c>
      <c r="AC157" t="n">
        <v>3657</v>
      </c>
      <c r="AD157" t="inlineStr">
        <is>
          <t>1828.5</t>
        </is>
      </c>
      <c r="AE157" t="inlineStr">
        <is>
          <t>1828.5</t>
        </is>
      </c>
      <c r="AF157" t="n">
        <v>0</v>
      </c>
      <c r="AG157" t="inlineStr">
        <is>
          <t>1828.5</t>
        </is>
      </c>
      <c r="AH157" t="n">
        <v>0</v>
      </c>
      <c r="AI157" t="n">
        <v>3657</v>
      </c>
      <c r="AJ157" t="inlineStr">
        <is>
          <t>1828.5</t>
        </is>
      </c>
      <c r="AK157" t="inlineStr">
        <is>
          <t>1828.5</t>
        </is>
      </c>
      <c r="AL157" t="n">
        <v>0</v>
      </c>
      <c r="AM157" t="inlineStr">
        <is>
          <t>1828.5</t>
        </is>
      </c>
      <c r="AN157" t="n">
        <v>0</v>
      </c>
    </row>
    <row r="158">
      <c r="A158" t="n">
        <v>253953</v>
      </c>
      <c r="B158" t="inlineStr">
        <is>
          <t>Jacinto*Ruiz,Angeles</t>
        </is>
      </c>
      <c r="C158" t="inlineStr">
        <is>
          <t>TAX</t>
        </is>
      </c>
      <c r="D158" t="inlineStr">
        <is>
          <t>LIC-EJAD-17</t>
        </is>
      </c>
      <c r="E158" t="inlineStr">
        <is>
          <t>LI</t>
        </is>
      </c>
      <c r="F158" t="inlineStr">
        <is>
          <t>AS</t>
        </is>
      </c>
      <c r="G158" t="n">
        <v>100</v>
      </c>
      <c r="H158" t="n">
        <v>15359</v>
      </c>
      <c r="I158" t="n">
        <v>0</v>
      </c>
      <c r="J158" t="n">
        <v>0</v>
      </c>
      <c r="K158" t="n">
        <v>15359</v>
      </c>
      <c r="L158" t="inlineStr">
        <is>
          <t>11519.2</t>
        </is>
      </c>
      <c r="M158" t="inlineStr">
        <is>
          <t>3839.8</t>
        </is>
      </c>
      <c r="N158" s="18" t="n">
        <v>0</v>
      </c>
      <c r="O158" t="n">
        <v>0</v>
      </c>
      <c r="P158" t="inlineStr">
        <is>
          <t>DETALLE</t>
        </is>
      </c>
      <c r="Q158" t="n">
        <v>3657</v>
      </c>
      <c r="R158" t="inlineStr">
        <is>
          <t>2377.05</t>
        </is>
      </c>
      <c r="S158" t="inlineStr">
        <is>
          <t>1279.95</t>
        </is>
      </c>
      <c r="T158" t="inlineStr">
        <is>
          <t>1279.95</t>
        </is>
      </c>
      <c r="U158" t="n">
        <v>0</v>
      </c>
      <c r="V158" t="n">
        <v>100</v>
      </c>
      <c r="W158" t="n">
        <v>3657</v>
      </c>
      <c r="X158" t="inlineStr">
        <is>
          <t>2377.05</t>
        </is>
      </c>
      <c r="Y158" t="inlineStr">
        <is>
          <t>1279.95</t>
        </is>
      </c>
      <c r="Z158" t="inlineStr">
        <is>
          <t>.05</t>
        </is>
      </c>
      <c r="AA158" t="inlineStr">
        <is>
          <t>1279.9</t>
        </is>
      </c>
      <c r="AB158" s="10" t="inlineStr">
        <is>
          <t>.0039</t>
        </is>
      </c>
      <c r="AC158" t="n">
        <v>3657</v>
      </c>
      <c r="AD158" t="inlineStr">
        <is>
          <t>2377.05</t>
        </is>
      </c>
      <c r="AE158" t="inlineStr">
        <is>
          <t>1279.95</t>
        </is>
      </c>
      <c r="AF158" t="n">
        <v>0</v>
      </c>
      <c r="AG158" t="inlineStr">
        <is>
          <t>1279.95</t>
        </is>
      </c>
      <c r="AH158" t="n">
        <v>0</v>
      </c>
      <c r="AI158" t="n">
        <v>3657</v>
      </c>
      <c r="AJ158" t="inlineStr">
        <is>
          <t>2377.05</t>
        </is>
      </c>
      <c r="AK158" t="inlineStr">
        <is>
          <t>1279.95</t>
        </is>
      </c>
      <c r="AL158" t="n">
        <v>0</v>
      </c>
      <c r="AM158" t="inlineStr">
        <is>
          <t>1279.95</t>
        </is>
      </c>
      <c r="AN158" t="n">
        <v>0</v>
      </c>
    </row>
    <row r="159">
      <c r="A159" t="n">
        <v>803556</v>
      </c>
      <c r="B159" t="inlineStr">
        <is>
          <t>Zepeda*Sánchez,Johan</t>
        </is>
      </c>
      <c r="C159" t="inlineStr">
        <is>
          <t>TAX</t>
        </is>
      </c>
      <c r="D159" t="inlineStr">
        <is>
          <t>LIC-DSGD-18</t>
        </is>
      </c>
      <c r="E159" t="inlineStr">
        <is>
          <t>LI</t>
        </is>
      </c>
      <c r="F159" t="inlineStr">
        <is>
          <t>AS</t>
        </is>
      </c>
      <c r="G159" t="n">
        <v>101</v>
      </c>
      <c r="H159" t="inlineStr">
        <is>
          <t>21476.56</t>
        </is>
      </c>
      <c r="I159" t="n">
        <v>0</v>
      </c>
      <c r="J159" t="n">
        <v>0</v>
      </c>
      <c r="K159" t="inlineStr">
        <is>
          <t>21476.56</t>
        </is>
      </c>
      <c r="L159" t="inlineStr">
        <is>
          <t>15504.96</t>
        </is>
      </c>
      <c r="M159" t="inlineStr">
        <is>
          <t>5971.6</t>
        </is>
      </c>
      <c r="N159" s="18" t="n">
        <v>0</v>
      </c>
      <c r="O159" t="n">
        <v>0</v>
      </c>
      <c r="P159" t="inlineStr">
        <is>
          <t>DETALLE</t>
        </is>
      </c>
      <c r="Q159" t="n">
        <v>5061</v>
      </c>
      <c r="R159" t="inlineStr">
        <is>
          <t>3036.6</t>
        </is>
      </c>
      <c r="S159" t="inlineStr">
        <is>
          <t>2024.4</t>
        </is>
      </c>
      <c r="T159" t="inlineStr">
        <is>
          <t>2024.4</t>
        </is>
      </c>
      <c r="U159" t="n">
        <v>0</v>
      </c>
      <c r="V159" t="n">
        <v>100</v>
      </c>
      <c r="W159" t="n">
        <v>5061</v>
      </c>
      <c r="X159" t="inlineStr">
        <is>
          <t>3036.6</t>
        </is>
      </c>
      <c r="Y159" t="inlineStr">
        <is>
          <t>2024.4</t>
        </is>
      </c>
      <c r="Z159" t="inlineStr">
        <is>
          <t>101.6</t>
        </is>
      </c>
      <c r="AA159" t="inlineStr">
        <is>
          <t>1922.8</t>
        </is>
      </c>
      <c r="AB159" s="10" t="n">
        <v>5018</v>
      </c>
      <c r="AC159" t="n">
        <v>5061</v>
      </c>
      <c r="AD159" t="inlineStr">
        <is>
          <t>3036.6</t>
        </is>
      </c>
      <c r="AE159" t="inlineStr">
        <is>
          <t>2024.4</t>
        </is>
      </c>
      <c r="AF159" t="n">
        <v>0</v>
      </c>
      <c r="AG159" t="inlineStr">
        <is>
          <t>2024.4</t>
        </is>
      </c>
      <c r="AH159" t="n">
        <v>0</v>
      </c>
      <c r="AI159" t="n">
        <v>5061</v>
      </c>
      <c r="AJ159" t="inlineStr">
        <is>
          <t>3036.6</t>
        </is>
      </c>
      <c r="AK159" t="inlineStr">
        <is>
          <t>2024.4</t>
        </is>
      </c>
      <c r="AL159" t="n">
        <v>0</v>
      </c>
      <c r="AM159" t="inlineStr">
        <is>
          <t>2024.4</t>
        </is>
      </c>
      <c r="AN159" t="n">
        <v>0</v>
      </c>
    </row>
    <row r="160">
      <c r="A160" t="n">
        <v>824909</v>
      </c>
      <c r="B160" t="inlineStr">
        <is>
          <t>Zavala*Espino,Susana</t>
        </is>
      </c>
      <c r="C160" t="inlineStr">
        <is>
          <t>TAX</t>
        </is>
      </c>
      <c r="D160" t="inlineStr">
        <is>
          <t>LIC-EJAD-17</t>
        </is>
      </c>
      <c r="E160" t="inlineStr">
        <is>
          <t>LI</t>
        </is>
      </c>
      <c r="F160" t="inlineStr">
        <is>
          <t>AS</t>
        </is>
      </c>
      <c r="G160" t="n">
        <v>100</v>
      </c>
      <c r="H160" t="n">
        <v>14628</v>
      </c>
      <c r="I160" t="n">
        <v>0</v>
      </c>
      <c r="J160" t="n">
        <v>0</v>
      </c>
      <c r="K160" t="n">
        <v>14628</v>
      </c>
      <c r="L160" t="n">
        <v>7814</v>
      </c>
      <c r="M160" t="n">
        <v>6814</v>
      </c>
      <c r="N160" s="18" t="inlineStr">
        <is>
          <t>1328.5</t>
        </is>
      </c>
      <c r="O160" t="n">
        <v>1</v>
      </c>
      <c r="P160" t="inlineStr">
        <is>
          <t>DETALLE</t>
        </is>
      </c>
      <c r="Q160" t="n">
        <v>3657</v>
      </c>
      <c r="R160" t="inlineStr">
        <is>
          <t>1828.5</t>
        </is>
      </c>
      <c r="S160" t="inlineStr">
        <is>
          <t>1828.5</t>
        </is>
      </c>
      <c r="T160" t="n">
        <v>500</v>
      </c>
      <c r="U160" t="inlineStr">
        <is>
          <t>1328.5</t>
        </is>
      </c>
      <c r="V160" t="inlineStr">
        <is>
          <t>27.34</t>
        </is>
      </c>
      <c r="W160" t="n">
        <v>3657</v>
      </c>
      <c r="X160" t="inlineStr">
        <is>
          <t>1828.5</t>
        </is>
      </c>
      <c r="Y160" t="inlineStr">
        <is>
          <t>1828.5</t>
        </is>
      </c>
      <c r="Z160" t="n">
        <v>0</v>
      </c>
      <c r="AA160" t="inlineStr">
        <is>
          <t>1828.5</t>
        </is>
      </c>
      <c r="AB160" t="n">
        <v>0</v>
      </c>
      <c r="AC160" t="n">
        <v>3657</v>
      </c>
      <c r="AD160" t="inlineStr">
        <is>
          <t>1828.5</t>
        </is>
      </c>
      <c r="AE160" t="inlineStr">
        <is>
          <t>1828.5</t>
        </is>
      </c>
      <c r="AF160" t="n">
        <v>0</v>
      </c>
      <c r="AG160" t="inlineStr">
        <is>
          <t>1828.5</t>
        </is>
      </c>
      <c r="AH160" t="n">
        <v>0</v>
      </c>
      <c r="AI160" t="n">
        <v>3657</v>
      </c>
      <c r="AJ160" t="inlineStr">
        <is>
          <t>1828.5</t>
        </is>
      </c>
      <c r="AK160" t="inlineStr">
        <is>
          <t>1828.5</t>
        </is>
      </c>
      <c r="AL160" t="n">
        <v>0</v>
      </c>
      <c r="AM160" t="inlineStr">
        <is>
          <t>1828.5</t>
        </is>
      </c>
      <c r="AN160" t="n">
        <v>0</v>
      </c>
    </row>
    <row r="161">
      <c r="A161" t="n">
        <v>800284</v>
      </c>
      <c r="B161" t="inlineStr">
        <is>
          <t>Ramirez*Garcia,Maria</t>
        </is>
      </c>
      <c r="C161" t="inlineStr">
        <is>
          <t>TAX</t>
        </is>
      </c>
      <c r="D161" t="inlineStr">
        <is>
          <t>LIC-DINV-18</t>
        </is>
      </c>
      <c r="E161" t="inlineStr">
        <is>
          <t>LI</t>
        </is>
      </c>
      <c r="F161" t="inlineStr">
        <is>
          <t>AS</t>
        </is>
      </c>
      <c r="G161" t="n">
        <v>101</v>
      </c>
      <c r="H161" t="n">
        <v>22992</v>
      </c>
      <c r="I161" t="n">
        <v>0</v>
      </c>
      <c r="J161" t="n">
        <v>0</v>
      </c>
      <c r="K161" t="n">
        <v>22992</v>
      </c>
      <c r="L161" t="n">
        <v>11796</v>
      </c>
      <c r="M161" t="n">
        <v>11196</v>
      </c>
      <c r="N161" s="18" t="n">
        <v>2574</v>
      </c>
      <c r="O161" t="n">
        <v>1</v>
      </c>
      <c r="P161" t="inlineStr">
        <is>
          <t>DETALLE</t>
        </is>
      </c>
      <c r="Q161" t="n">
        <v>5748</v>
      </c>
      <c r="R161" t="n">
        <v>2874</v>
      </c>
      <c r="S161" t="n">
        <v>2874</v>
      </c>
      <c r="T161" t="n">
        <v>300</v>
      </c>
      <c r="U161" t="n">
        <v>2574</v>
      </c>
      <c r="V161" t="inlineStr">
        <is>
          <t>10.43</t>
        </is>
      </c>
      <c r="W161" t="n">
        <v>5748</v>
      </c>
      <c r="X161" t="n">
        <v>2874</v>
      </c>
      <c r="Y161" t="n">
        <v>2874</v>
      </c>
      <c r="Z161" t="n">
        <v>0</v>
      </c>
      <c r="AA161" t="n">
        <v>2874</v>
      </c>
      <c r="AB161" t="n">
        <v>0</v>
      </c>
      <c r="AC161" t="n">
        <v>5748</v>
      </c>
      <c r="AD161" t="n">
        <v>2874</v>
      </c>
      <c r="AE161" t="n">
        <v>2874</v>
      </c>
      <c r="AF161" t="n">
        <v>0</v>
      </c>
      <c r="AG161" t="n">
        <v>2874</v>
      </c>
      <c r="AH161" t="n">
        <v>0</v>
      </c>
      <c r="AI161" t="n">
        <v>5748</v>
      </c>
      <c r="AJ161" t="n">
        <v>2874</v>
      </c>
      <c r="AK161" t="n">
        <v>2874</v>
      </c>
      <c r="AL161" t="n">
        <v>0</v>
      </c>
      <c r="AM161" t="n">
        <v>2874</v>
      </c>
      <c r="AN161" t="n">
        <v>0</v>
      </c>
    </row>
    <row r="162">
      <c r="A162" t="n">
        <v>811413</v>
      </c>
      <c r="B162" t="inlineStr">
        <is>
          <t>Izquierdo*Garcia,Abigail</t>
        </is>
      </c>
      <c r="C162" t="inlineStr">
        <is>
          <t>TAX</t>
        </is>
      </c>
      <c r="D162" t="inlineStr">
        <is>
          <t>LIC-DSGD-18</t>
        </is>
      </c>
      <c r="E162" t="inlineStr">
        <is>
          <t>LI</t>
        </is>
      </c>
      <c r="F162" t="inlineStr">
        <is>
          <t>AS</t>
        </is>
      </c>
      <c r="G162" t="n">
        <v>404</v>
      </c>
      <c r="H162" t="inlineStr">
        <is>
          <t>22016.82</t>
        </is>
      </c>
      <c r="I162" t="n">
        <v>0</v>
      </c>
      <c r="J162" t="inlineStr">
        <is>
          <t>538.86</t>
        </is>
      </c>
      <c r="K162" t="inlineStr">
        <is>
          <t>21477.96</t>
        </is>
      </c>
      <c r="L162" t="inlineStr">
        <is>
          <t>18984.31</t>
        </is>
      </c>
      <c r="M162" t="inlineStr">
        <is>
          <t>2493.65</t>
        </is>
      </c>
      <c r="N162" s="18" t="n">
        <v>0</v>
      </c>
      <c r="O162" t="n">
        <v>0</v>
      </c>
      <c r="P162" t="inlineStr">
        <is>
          <t>DETALLE</t>
        </is>
      </c>
      <c r="Q162" t="n">
        <v>5443</v>
      </c>
      <c r="R162" t="inlineStr">
        <is>
          <t>2449.35</t>
        </is>
      </c>
      <c r="S162" t="inlineStr">
        <is>
          <t>2993.65</t>
        </is>
      </c>
      <c r="T162" t="inlineStr">
        <is>
          <t>2993.65</t>
        </is>
      </c>
      <c r="U162" t="n">
        <v>0</v>
      </c>
      <c r="V162" t="n">
        <v>100</v>
      </c>
      <c r="W162" t="n">
        <v>5443</v>
      </c>
      <c r="X162" t="inlineStr">
        <is>
          <t>2449.35</t>
        </is>
      </c>
      <c r="Y162" t="inlineStr">
        <is>
          <t>2993.65</t>
        </is>
      </c>
      <c r="Z162" t="inlineStr">
        <is>
          <t>2993.65</t>
        </is>
      </c>
      <c r="AA162" t="n">
        <v>0</v>
      </c>
      <c r="AB162" t="n">
        <v>100</v>
      </c>
      <c r="AC162" t="n">
        <v>5443</v>
      </c>
      <c r="AD162" t="inlineStr">
        <is>
          <t>2449.35</t>
        </is>
      </c>
      <c r="AE162" t="inlineStr">
        <is>
          <t>2993.65</t>
        </is>
      </c>
      <c r="AF162" t="inlineStr">
        <is>
          <t>2993.65</t>
        </is>
      </c>
      <c r="AG162" t="n">
        <v>0</v>
      </c>
      <c r="AH162" t="n">
        <v>100</v>
      </c>
      <c r="AI162" t="n">
        <v>5443</v>
      </c>
      <c r="AJ162" t="inlineStr">
        <is>
          <t>2449.35</t>
        </is>
      </c>
      <c r="AK162" t="inlineStr">
        <is>
          <t>2993.65</t>
        </is>
      </c>
      <c r="AL162" t="n">
        <v>500</v>
      </c>
      <c r="AM162" t="inlineStr">
        <is>
          <t>2493.65</t>
        </is>
      </c>
      <c r="AN162" t="inlineStr">
        <is>
          <t>16.70</t>
        </is>
      </c>
    </row>
    <row r="163">
      <c r="A163" t="n">
        <v>821326</v>
      </c>
      <c r="B163" t="inlineStr">
        <is>
          <t>Olicon*López,Daniela</t>
        </is>
      </c>
      <c r="C163" t="inlineStr">
        <is>
          <t>TAX</t>
        </is>
      </c>
      <c r="D163" t="inlineStr">
        <is>
          <t>LIC-DAEM-18</t>
        </is>
      </c>
      <c r="E163" t="inlineStr">
        <is>
          <t>LI</t>
        </is>
      </c>
      <c r="F163" t="inlineStr">
        <is>
          <t>AS</t>
        </is>
      </c>
      <c r="G163" t="n">
        <v>404</v>
      </c>
      <c r="H163" t="n">
        <v>21256</v>
      </c>
      <c r="I163" t="n">
        <v>0</v>
      </c>
      <c r="J163" t="n">
        <v>0</v>
      </c>
      <c r="K163" t="n">
        <v>21256</v>
      </c>
      <c r="L163" t="inlineStr">
        <is>
          <t>9865.2</t>
        </is>
      </c>
      <c r="M163" t="inlineStr">
        <is>
          <t>11390.8</t>
        </is>
      </c>
      <c r="N163" s="18" t="inlineStr">
        <is>
          <t>2622.7</t>
        </is>
      </c>
      <c r="O163" t="n">
        <v>2</v>
      </c>
      <c r="P163" t="inlineStr">
        <is>
          <t>DETALLE</t>
        </is>
      </c>
      <c r="Q163" t="n">
        <v>5314</v>
      </c>
      <c r="R163" t="inlineStr">
        <is>
          <t>2391.3</t>
        </is>
      </c>
      <c r="S163" t="inlineStr">
        <is>
          <t>2922.7</t>
        </is>
      </c>
      <c r="T163" t="n">
        <v>300</v>
      </c>
      <c r="U163" t="inlineStr">
        <is>
          <t>2622.7</t>
        </is>
      </c>
      <c r="V163" t="inlineStr">
        <is>
          <t>10.26</t>
        </is>
      </c>
      <c r="W163" t="n">
        <v>5314</v>
      </c>
      <c r="X163" t="inlineStr">
        <is>
          <t>2391.3</t>
        </is>
      </c>
      <c r="Y163" t="inlineStr">
        <is>
          <t>2922.7</t>
        </is>
      </c>
      <c r="Z163" t="n">
        <v>0</v>
      </c>
      <c r="AA163" t="inlineStr">
        <is>
          <t>2922.7</t>
        </is>
      </c>
      <c r="AB163" t="n">
        <v>0</v>
      </c>
      <c r="AC163" t="n">
        <v>5314</v>
      </c>
      <c r="AD163" t="inlineStr">
        <is>
          <t>2391.3</t>
        </is>
      </c>
      <c r="AE163" t="inlineStr">
        <is>
          <t>2922.7</t>
        </is>
      </c>
      <c r="AF163" t="n">
        <v>0</v>
      </c>
      <c r="AG163" t="inlineStr">
        <is>
          <t>2922.7</t>
        </is>
      </c>
      <c r="AH163" t="n">
        <v>0</v>
      </c>
      <c r="AI163" t="n">
        <v>5314</v>
      </c>
      <c r="AJ163" t="inlineStr">
        <is>
          <t>2391.3</t>
        </is>
      </c>
      <c r="AK163" t="inlineStr">
        <is>
          <t>2922.7</t>
        </is>
      </c>
      <c r="AL163" t="n">
        <v>0</v>
      </c>
      <c r="AM163" t="inlineStr">
        <is>
          <t>2922.7</t>
        </is>
      </c>
      <c r="AN163" t="n">
        <v>0</v>
      </c>
    </row>
    <row r="164">
      <c r="A164" t="n">
        <v>823498</v>
      </c>
      <c r="B164" t="inlineStr">
        <is>
          <t>Cortes*Corona,Blanca</t>
        </is>
      </c>
      <c r="C164" t="inlineStr">
        <is>
          <t>TAX</t>
        </is>
      </c>
      <c r="D164" t="inlineStr">
        <is>
          <t>MAE-EDUC-19</t>
        </is>
      </c>
      <c r="E164" t="inlineStr">
        <is>
          <t>MA</t>
        </is>
      </c>
      <c r="F164" t="inlineStr">
        <is>
          <t>AS</t>
        </is>
      </c>
      <c r="G164" t="n">
        <v>406</v>
      </c>
      <c r="H164" t="n">
        <v>127</v>
      </c>
      <c r="I164" t="n">
        <v>0</v>
      </c>
      <c r="J164" t="n">
        <v>0</v>
      </c>
      <c r="K164" t="n">
        <v>127</v>
      </c>
      <c r="L164" t="n">
        <v>127</v>
      </c>
      <c r="M164" t="n">
        <v>0</v>
      </c>
      <c r="N164" s="18" t="n">
        <v>0</v>
      </c>
      <c r="O164" t="n">
        <v>0</v>
      </c>
      <c r="P164" t="inlineStr">
        <is>
          <t>DETALLE</t>
        </is>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row>
    <row r="165">
      <c r="A165" t="n">
        <v>820225</v>
      </c>
      <c r="B165" t="inlineStr">
        <is>
          <t>Perales*Valdés,Claudia</t>
        </is>
      </c>
      <c r="C165" t="inlineStr">
        <is>
          <t>TAX</t>
        </is>
      </c>
      <c r="D165" t="inlineStr">
        <is>
          <t>MAE-EDUP-22</t>
        </is>
      </c>
      <c r="E165" t="inlineStr">
        <is>
          <t>MA</t>
        </is>
      </c>
      <c r="F165" t="inlineStr">
        <is>
          <t>AS</t>
        </is>
      </c>
      <c r="G165" t="n">
        <v>406</v>
      </c>
      <c r="H165" t="n">
        <v>9093</v>
      </c>
      <c r="I165" t="n">
        <v>0</v>
      </c>
      <c r="J165" t="n">
        <v>0</v>
      </c>
      <c r="K165" t="n">
        <v>9093</v>
      </c>
      <c r="L165" t="n">
        <v>0</v>
      </c>
      <c r="M165" t="n">
        <v>9093</v>
      </c>
      <c r="N165" s="18" t="n">
        <v>3031</v>
      </c>
      <c r="O165" t="n">
        <v>1</v>
      </c>
      <c r="P165" t="inlineStr">
        <is>
          <t>DETALLE</t>
        </is>
      </c>
      <c r="Q165" t="n">
        <v>0</v>
      </c>
      <c r="U165" t="n">
        <v>0</v>
      </c>
      <c r="W165" t="n">
        <v>0</v>
      </c>
      <c r="AA165" t="n">
        <v>0</v>
      </c>
      <c r="AC165" t="n">
        <v>0</v>
      </c>
      <c r="AG165" t="n">
        <v>0</v>
      </c>
      <c r="AI165" t="n">
        <v>0</v>
      </c>
      <c r="AM165" t="n">
        <v>0</v>
      </c>
    </row>
    <row r="166">
      <c r="A166" t="n">
        <v>752304</v>
      </c>
      <c r="B166" t="inlineStr">
        <is>
          <t>Notario*Ordoñez,Daniel</t>
        </is>
      </c>
      <c r="C166" t="inlineStr">
        <is>
          <t>TAX</t>
        </is>
      </c>
      <c r="D166" t="inlineStr">
        <is>
          <t>LIC-DERE-18</t>
        </is>
      </c>
      <c r="E166" t="inlineStr">
        <is>
          <t>LI</t>
        </is>
      </c>
      <c r="F166" t="inlineStr">
        <is>
          <t>AS</t>
        </is>
      </c>
      <c r="G166" t="n">
        <v>406</v>
      </c>
      <c r="H166" t="n">
        <v>23723</v>
      </c>
      <c r="I166" t="n">
        <v>0</v>
      </c>
      <c r="J166" t="n">
        <v>0</v>
      </c>
      <c r="K166" t="n">
        <v>23723</v>
      </c>
      <c r="L166" t="inlineStr">
        <is>
          <t>16825.2</t>
        </is>
      </c>
      <c r="M166" t="inlineStr">
        <is>
          <t>6897.8</t>
        </is>
      </c>
      <c r="N166" s="18" t="inlineStr">
        <is>
          <t>.2</t>
        </is>
      </c>
      <c r="O166" t="n">
        <v>1</v>
      </c>
      <c r="P166" t="inlineStr">
        <is>
          <t>DETALLE</t>
        </is>
      </c>
      <c r="Q166" t="n">
        <v>5748</v>
      </c>
      <c r="R166" t="inlineStr">
        <is>
          <t>3448.8</t>
        </is>
      </c>
      <c r="S166" t="inlineStr">
        <is>
          <t>2299.2</t>
        </is>
      </c>
      <c r="T166" t="n">
        <v>2299</v>
      </c>
      <c r="U166" t="inlineStr">
        <is>
          <t>.2</t>
        </is>
      </c>
      <c r="V166" t="inlineStr">
        <is>
          <t>99.99</t>
        </is>
      </c>
      <c r="W166" t="n">
        <v>5748</v>
      </c>
      <c r="X166" t="inlineStr">
        <is>
          <t>3448.8</t>
        </is>
      </c>
      <c r="Y166" t="inlineStr">
        <is>
          <t>2299.2</t>
        </is>
      </c>
      <c r="Z166" t="n">
        <v>0</v>
      </c>
      <c r="AA166" t="inlineStr">
        <is>
          <t>2299.2</t>
        </is>
      </c>
      <c r="AB166" t="n">
        <v>0</v>
      </c>
      <c r="AC166" t="n">
        <v>5748</v>
      </c>
      <c r="AD166" t="inlineStr">
        <is>
          <t>3448.8</t>
        </is>
      </c>
      <c r="AE166" t="inlineStr">
        <is>
          <t>2299.2</t>
        </is>
      </c>
      <c r="AF166" t="n">
        <v>0</v>
      </c>
      <c r="AG166" t="inlineStr">
        <is>
          <t>2299.2</t>
        </is>
      </c>
      <c r="AH166" t="n">
        <v>0</v>
      </c>
      <c r="AI166" t="n">
        <v>5748</v>
      </c>
      <c r="AJ166" t="inlineStr">
        <is>
          <t>3448.8</t>
        </is>
      </c>
      <c r="AK166" t="inlineStr">
        <is>
          <t>2299.2</t>
        </is>
      </c>
      <c r="AL166" t="n">
        <v>0</v>
      </c>
      <c r="AM166" t="inlineStr">
        <is>
          <t>2299.2</t>
        </is>
      </c>
      <c r="AN166" t="n">
        <v>0</v>
      </c>
    </row>
    <row r="167">
      <c r="A167" t="n">
        <v>804576</v>
      </c>
      <c r="B167" t="inlineStr">
        <is>
          <t>Bonilla*Bonilla,Hector</t>
        </is>
      </c>
      <c r="C167" t="inlineStr">
        <is>
          <t>TAX</t>
        </is>
      </c>
      <c r="D167" t="inlineStr">
        <is>
          <t>LIC-DINV-18</t>
        </is>
      </c>
      <c r="E167" t="inlineStr">
        <is>
          <t>LI</t>
        </is>
      </c>
      <c r="F167" t="inlineStr">
        <is>
          <t>AS</t>
        </is>
      </c>
      <c r="H167" t="n">
        <v>22860</v>
      </c>
      <c r="I167" t="n">
        <v>0</v>
      </c>
      <c r="J167" t="n">
        <v>0</v>
      </c>
      <c r="K167" t="n">
        <v>22860</v>
      </c>
      <c r="L167" t="n">
        <v>500</v>
      </c>
      <c r="M167" t="n">
        <v>22860</v>
      </c>
      <c r="N167" s="18" t="n">
        <v>5715</v>
      </c>
      <c r="O167" t="n">
        <v>1</v>
      </c>
      <c r="P167" t="inlineStr">
        <is>
          <t>DETALLE</t>
        </is>
      </c>
      <c r="Q167" t="n">
        <v>5715</v>
      </c>
      <c r="R167" t="n">
        <v>0</v>
      </c>
      <c r="S167" t="n">
        <v>5715</v>
      </c>
      <c r="T167" t="n">
        <v>0</v>
      </c>
      <c r="U167" t="n">
        <v>5715</v>
      </c>
      <c r="V167" t="n">
        <v>0</v>
      </c>
      <c r="W167" t="n">
        <v>5715</v>
      </c>
      <c r="X167" t="n">
        <v>0</v>
      </c>
      <c r="Y167" t="n">
        <v>5715</v>
      </c>
      <c r="Z167" t="n">
        <v>0</v>
      </c>
      <c r="AA167" t="n">
        <v>5715</v>
      </c>
      <c r="AB167" t="n">
        <v>0</v>
      </c>
      <c r="AC167" t="n">
        <v>5715</v>
      </c>
      <c r="AD167" t="n">
        <v>0</v>
      </c>
      <c r="AE167" t="n">
        <v>5715</v>
      </c>
      <c r="AF167" t="n">
        <v>0</v>
      </c>
      <c r="AG167" t="n">
        <v>5715</v>
      </c>
      <c r="AH167" t="n">
        <v>0</v>
      </c>
      <c r="AI167" t="n">
        <v>5715</v>
      </c>
      <c r="AJ167" t="n">
        <v>0</v>
      </c>
      <c r="AK167" t="n">
        <v>5715</v>
      </c>
      <c r="AL167" t="n">
        <v>0</v>
      </c>
      <c r="AM167" t="n">
        <v>5715</v>
      </c>
      <c r="AN167" t="n">
        <v>0</v>
      </c>
    </row>
    <row r="168">
      <c r="A168" t="n">
        <v>824434</v>
      </c>
      <c r="B168" t="inlineStr">
        <is>
          <t>Robles*Rojas,Raul</t>
        </is>
      </c>
      <c r="C168" t="inlineStr">
        <is>
          <t>TAX</t>
        </is>
      </c>
      <c r="D168" t="inlineStr">
        <is>
          <t>LIC-DAEM-18</t>
        </is>
      </c>
      <c r="E168" t="inlineStr">
        <is>
          <t>LI</t>
        </is>
      </c>
      <c r="F168" t="inlineStr">
        <is>
          <t>AS</t>
        </is>
      </c>
      <c r="G168" t="n">
        <v>101</v>
      </c>
      <c r="H168" t="n">
        <v>20714</v>
      </c>
      <c r="I168" t="n">
        <v>0</v>
      </c>
      <c r="J168" t="n">
        <v>0</v>
      </c>
      <c r="K168" t="n">
        <v>20714</v>
      </c>
      <c r="L168" t="inlineStr">
        <is>
          <t>13922.2</t>
        </is>
      </c>
      <c r="M168" t="inlineStr">
        <is>
          <t>6791.8</t>
        </is>
      </c>
      <c r="N168" s="18" t="n">
        <v>0</v>
      </c>
      <c r="O168" t="n">
        <v>0</v>
      </c>
      <c r="P168" t="inlineStr">
        <is>
          <t>DETALLE</t>
        </is>
      </c>
      <c r="Q168" t="n">
        <v>5116</v>
      </c>
      <c r="R168" t="inlineStr">
        <is>
          <t>2813.8</t>
        </is>
      </c>
      <c r="S168" t="inlineStr">
        <is>
          <t>2302.2</t>
        </is>
      </c>
      <c r="T168" t="inlineStr">
        <is>
          <t>2302.2</t>
        </is>
      </c>
      <c r="U168" t="n">
        <v>0</v>
      </c>
      <c r="V168" t="n">
        <v>100</v>
      </c>
      <c r="W168" t="n">
        <v>5116</v>
      </c>
      <c r="X168" t="inlineStr">
        <is>
          <t>2813.8</t>
        </is>
      </c>
      <c r="Y168" t="inlineStr">
        <is>
          <t>2302.2</t>
        </is>
      </c>
      <c r="Z168" t="inlineStr">
        <is>
          <t>114.8</t>
        </is>
      </c>
      <c r="AA168" t="inlineStr">
        <is>
          <t>2187.4</t>
        </is>
      </c>
      <c r="AB168" s="10" t="n">
        <v>4986</v>
      </c>
      <c r="AC168" t="n">
        <v>5116</v>
      </c>
      <c r="AD168" t="inlineStr">
        <is>
          <t>2813.8</t>
        </is>
      </c>
      <c r="AE168" t="inlineStr">
        <is>
          <t>2302.2</t>
        </is>
      </c>
      <c r="AF168" t="n">
        <v>0</v>
      </c>
      <c r="AG168" t="inlineStr">
        <is>
          <t>2302.2</t>
        </is>
      </c>
      <c r="AH168" t="n">
        <v>0</v>
      </c>
      <c r="AI168" t="n">
        <v>5116</v>
      </c>
      <c r="AJ168" t="inlineStr">
        <is>
          <t>2813.8</t>
        </is>
      </c>
      <c r="AK168" t="inlineStr">
        <is>
          <t>2302.2</t>
        </is>
      </c>
      <c r="AL168" t="n">
        <v>0</v>
      </c>
      <c r="AM168" t="inlineStr">
        <is>
          <t>2302.2</t>
        </is>
      </c>
      <c r="AN168" t="n">
        <v>0</v>
      </c>
    </row>
    <row r="169">
      <c r="A169" t="n">
        <v>737607</v>
      </c>
      <c r="B169" t="inlineStr">
        <is>
          <t>Calderon*Flores,Carina</t>
        </is>
      </c>
      <c r="C169" t="inlineStr">
        <is>
          <t>TAX</t>
        </is>
      </c>
      <c r="D169" t="inlineStr">
        <is>
          <t>LIC-EJAD-17</t>
        </is>
      </c>
      <c r="E169" t="inlineStr">
        <is>
          <t>LI</t>
        </is>
      </c>
      <c r="F169" t="inlineStr">
        <is>
          <t>BR</t>
        </is>
      </c>
      <c r="H169" t="n">
        <v>3100</v>
      </c>
      <c r="I169" t="n">
        <v>0</v>
      </c>
      <c r="J169" t="n">
        <v>0</v>
      </c>
      <c r="K169" t="n">
        <v>3100</v>
      </c>
      <c r="L169" t="n">
        <v>0</v>
      </c>
      <c r="M169" t="n">
        <v>3100</v>
      </c>
      <c r="N169" s="18" t="n">
        <v>775</v>
      </c>
      <c r="O169" t="n">
        <v>1</v>
      </c>
      <c r="P169" t="inlineStr">
        <is>
          <t>DETALLE</t>
        </is>
      </c>
      <c r="Q169" t="n">
        <v>0</v>
      </c>
      <c r="U169" t="n">
        <v>0</v>
      </c>
      <c r="W169" t="n">
        <v>0</v>
      </c>
      <c r="AA169" t="n">
        <v>0</v>
      </c>
      <c r="AC169" t="n">
        <v>0</v>
      </c>
      <c r="AG169" t="n">
        <v>0</v>
      </c>
      <c r="AI169" t="n">
        <v>0</v>
      </c>
      <c r="AM169" t="n">
        <v>0</v>
      </c>
    </row>
    <row r="170">
      <c r="A170" t="n">
        <v>825444</v>
      </c>
      <c r="B170" t="inlineStr">
        <is>
          <t>Arriaga*Barron,Cesar</t>
        </is>
      </c>
      <c r="C170" t="inlineStr">
        <is>
          <t>TAX</t>
        </is>
      </c>
      <c r="D170" t="inlineStr">
        <is>
          <t>LIC-SYSC-18</t>
        </is>
      </c>
      <c r="E170" t="inlineStr">
        <is>
          <t>LI</t>
        </is>
      </c>
      <c r="F170" t="inlineStr">
        <is>
          <t>AS</t>
        </is>
      </c>
      <c r="G170" t="n">
        <v>101</v>
      </c>
      <c r="H170" t="inlineStr">
        <is>
          <t>23060.21</t>
        </is>
      </c>
      <c r="I170" t="n">
        <v>0</v>
      </c>
      <c r="J170" t="n">
        <v>0</v>
      </c>
      <c r="K170" t="inlineStr">
        <is>
          <t>23060.21</t>
        </is>
      </c>
      <c r="L170" t="inlineStr">
        <is>
          <t>14466.41</t>
        </is>
      </c>
      <c r="M170" t="inlineStr">
        <is>
          <t>8593.8</t>
        </is>
      </c>
      <c r="N170" s="18" t="n">
        <v>0</v>
      </c>
      <c r="O170" t="n">
        <v>0</v>
      </c>
      <c r="P170" t="inlineStr">
        <is>
          <t>DETALLE</t>
        </is>
      </c>
      <c r="Q170" t="n">
        <v>5474</v>
      </c>
      <c r="R170" t="inlineStr">
        <is>
          <t>2463.3</t>
        </is>
      </c>
      <c r="S170" t="inlineStr">
        <is>
          <t>3010.7</t>
        </is>
      </c>
      <c r="T170" t="inlineStr">
        <is>
          <t>3010.7</t>
        </is>
      </c>
      <c r="U170" t="n">
        <v>0</v>
      </c>
      <c r="V170" t="n">
        <v>100</v>
      </c>
      <c r="W170" t="n">
        <v>5474</v>
      </c>
      <c r="X170" t="inlineStr">
        <is>
          <t>2463.3</t>
        </is>
      </c>
      <c r="Y170" t="inlineStr">
        <is>
          <t>3010.7</t>
        </is>
      </c>
      <c r="Z170" t="inlineStr">
        <is>
          <t>438.3</t>
        </is>
      </c>
      <c r="AA170" t="inlineStr">
        <is>
          <t>2572.4</t>
        </is>
      </c>
      <c r="AB170" t="inlineStr">
        <is>
          <t>14.55</t>
        </is>
      </c>
      <c r="AC170" t="n">
        <v>5474</v>
      </c>
      <c r="AD170" t="inlineStr">
        <is>
          <t>2463.3</t>
        </is>
      </c>
      <c r="AE170" t="inlineStr">
        <is>
          <t>3010.7</t>
        </is>
      </c>
      <c r="AF170" t="n">
        <v>0</v>
      </c>
      <c r="AG170" t="inlineStr">
        <is>
          <t>3010.7</t>
        </is>
      </c>
      <c r="AH170" t="n">
        <v>0</v>
      </c>
      <c r="AI170" t="n">
        <v>5474</v>
      </c>
      <c r="AJ170" t="inlineStr">
        <is>
          <t>2463.3</t>
        </is>
      </c>
      <c r="AK170" t="inlineStr">
        <is>
          <t>3010.7</t>
        </is>
      </c>
      <c r="AL170" t="n">
        <v>0</v>
      </c>
      <c r="AM170" t="inlineStr">
        <is>
          <t>3010.7</t>
        </is>
      </c>
      <c r="AN170" t="n">
        <v>0</v>
      </c>
    </row>
    <row r="171">
      <c r="A171" t="n">
        <v>744789</v>
      </c>
      <c r="B171" t="inlineStr">
        <is>
          <t>Calderon*Flores,Braulio</t>
        </is>
      </c>
      <c r="C171" t="inlineStr">
        <is>
          <t>TAX</t>
        </is>
      </c>
      <c r="D171" t="inlineStr">
        <is>
          <t>LIC-MEES-18</t>
        </is>
      </c>
      <c r="E171" t="inlineStr">
        <is>
          <t>LI</t>
        </is>
      </c>
      <c r="F171" t="inlineStr">
        <is>
          <t>BF</t>
        </is>
      </c>
      <c r="H171" t="n">
        <v>3100</v>
      </c>
      <c r="I171" t="n">
        <v>0</v>
      </c>
      <c r="J171" t="n">
        <v>0</v>
      </c>
      <c r="K171" t="n">
        <v>3100</v>
      </c>
      <c r="L171" t="n">
        <v>0</v>
      </c>
      <c r="M171" t="n">
        <v>3100</v>
      </c>
      <c r="N171" s="18" t="n">
        <v>775</v>
      </c>
      <c r="O171" t="n">
        <v>1</v>
      </c>
      <c r="P171" t="inlineStr">
        <is>
          <t>DETALLE</t>
        </is>
      </c>
      <c r="Q171" t="n">
        <v>0</v>
      </c>
      <c r="U171" t="n">
        <v>0</v>
      </c>
      <c r="W171" t="n">
        <v>0</v>
      </c>
      <c r="AA171" t="n">
        <v>0</v>
      </c>
      <c r="AC171" t="n">
        <v>0</v>
      </c>
      <c r="AG171" t="n">
        <v>0</v>
      </c>
      <c r="AI171" t="n">
        <v>0</v>
      </c>
      <c r="AM171" t="n">
        <v>0</v>
      </c>
    </row>
    <row r="172">
      <c r="A172" t="n">
        <v>831970</v>
      </c>
      <c r="B172" t="inlineStr">
        <is>
          <t>Olivares*Garcia,Said</t>
        </is>
      </c>
      <c r="C172" t="inlineStr">
        <is>
          <t>TAX</t>
        </is>
      </c>
      <c r="D172" t="inlineStr">
        <is>
          <t>LIC-MEES-18</t>
        </is>
      </c>
      <c r="E172" t="inlineStr">
        <is>
          <t>LI</t>
        </is>
      </c>
      <c r="F172" t="inlineStr">
        <is>
          <t>AS</t>
        </is>
      </c>
      <c r="G172" t="n">
        <v>101</v>
      </c>
      <c r="H172" t="n">
        <v>20975</v>
      </c>
      <c r="I172" t="n">
        <v>0</v>
      </c>
      <c r="J172" t="n">
        <v>0</v>
      </c>
      <c r="K172" t="n">
        <v>20975</v>
      </c>
      <c r="L172" t="n">
        <v>13510</v>
      </c>
      <c r="M172" t="n">
        <v>7465</v>
      </c>
      <c r="N172" s="18" t="n">
        <v>0</v>
      </c>
      <c r="O172" t="n">
        <v>0</v>
      </c>
      <c r="P172" t="inlineStr">
        <is>
          <t>DETALLE</t>
        </is>
      </c>
      <c r="Q172" t="n">
        <v>5061</v>
      </c>
      <c r="R172" t="inlineStr">
        <is>
          <t>2530.5</t>
        </is>
      </c>
      <c r="S172" t="inlineStr">
        <is>
          <t>2530.5</t>
        </is>
      </c>
      <c r="T172" t="inlineStr">
        <is>
          <t>2530.5</t>
        </is>
      </c>
      <c r="U172" t="n">
        <v>0</v>
      </c>
      <c r="V172" t="n">
        <v>100</v>
      </c>
      <c r="W172" t="n">
        <v>5061</v>
      </c>
      <c r="X172" t="inlineStr">
        <is>
          <t>2530.5</t>
        </is>
      </c>
      <c r="Y172" t="inlineStr">
        <is>
          <t>2530.5</t>
        </is>
      </c>
      <c r="Z172" t="inlineStr">
        <is>
          <t>126.5</t>
        </is>
      </c>
      <c r="AA172" t="n">
        <v>2404</v>
      </c>
      <c r="AB172" s="10" t="n">
        <v>4999</v>
      </c>
      <c r="AC172" t="n">
        <v>5061</v>
      </c>
      <c r="AD172" t="inlineStr">
        <is>
          <t>2530.5</t>
        </is>
      </c>
      <c r="AE172" t="inlineStr">
        <is>
          <t>2530.5</t>
        </is>
      </c>
      <c r="AF172" t="n">
        <v>0</v>
      </c>
      <c r="AG172" t="inlineStr">
        <is>
          <t>2530.5</t>
        </is>
      </c>
      <c r="AH172" t="n">
        <v>0</v>
      </c>
      <c r="AI172" t="n">
        <v>5061</v>
      </c>
      <c r="AJ172" t="inlineStr">
        <is>
          <t>2530.5</t>
        </is>
      </c>
      <c r="AK172" t="inlineStr">
        <is>
          <t>2530.5</t>
        </is>
      </c>
      <c r="AL172" t="n">
        <v>0</v>
      </c>
      <c r="AM172" t="inlineStr">
        <is>
          <t>2530.5</t>
        </is>
      </c>
      <c r="AN172" t="n">
        <v>0</v>
      </c>
    </row>
    <row r="173">
      <c r="A173" t="n">
        <v>829926</v>
      </c>
      <c r="B173" t="inlineStr">
        <is>
          <t>Cerón*Almaguer,Ángel</t>
        </is>
      </c>
      <c r="C173" t="inlineStr">
        <is>
          <t>TAX</t>
        </is>
      </c>
      <c r="D173" t="inlineStr">
        <is>
          <t>LIC-CTCO-18</t>
        </is>
      </c>
      <c r="E173" t="inlineStr">
        <is>
          <t>LI</t>
        </is>
      </c>
      <c r="F173" t="inlineStr">
        <is>
          <t>AS</t>
        </is>
      </c>
      <c r="G173" t="n">
        <v>101</v>
      </c>
      <c r="H173" t="n">
        <v>25592</v>
      </c>
      <c r="I173" t="n">
        <v>0</v>
      </c>
      <c r="J173" t="n">
        <v>0</v>
      </c>
      <c r="K173" t="n">
        <v>25592</v>
      </c>
      <c r="L173" t="inlineStr">
        <is>
          <t>8390.1</t>
        </is>
      </c>
      <c r="M173" t="inlineStr">
        <is>
          <t>17201.9</t>
        </is>
      </c>
      <c r="N173" s="18" t="inlineStr">
        <is>
          <t>.2</t>
        </is>
      </c>
      <c r="O173" t="n">
        <v>1</v>
      </c>
      <c r="P173" t="inlineStr">
        <is>
          <t>DETALLE</t>
        </is>
      </c>
      <c r="Q173" t="n">
        <v>5748</v>
      </c>
      <c r="R173" t="inlineStr">
        <is>
          <t>574.8</t>
        </is>
      </c>
      <c r="S173" t="inlineStr">
        <is>
          <t>5173.2</t>
        </is>
      </c>
      <c r="T173" t="n">
        <v>5173</v>
      </c>
      <c r="U173" t="inlineStr">
        <is>
          <t>.2</t>
        </is>
      </c>
      <c r="V173" t="inlineStr">
        <is>
          <t>99.99</t>
        </is>
      </c>
      <c r="W173" t="n">
        <v>6371</v>
      </c>
      <c r="X173" t="inlineStr">
        <is>
          <t>637.1</t>
        </is>
      </c>
      <c r="Y173" t="inlineStr">
        <is>
          <t>5733.9</t>
        </is>
      </c>
      <c r="Z173" t="n">
        <v>0</v>
      </c>
      <c r="AA173" t="inlineStr">
        <is>
          <t>5733.9</t>
        </is>
      </c>
      <c r="AB173" t="n">
        <v>0</v>
      </c>
      <c r="AC173" t="n">
        <v>6371</v>
      </c>
      <c r="AD173" t="inlineStr">
        <is>
          <t>637.1</t>
        </is>
      </c>
      <c r="AE173" t="inlineStr">
        <is>
          <t>5733.9</t>
        </is>
      </c>
      <c r="AF173" t="n">
        <v>0</v>
      </c>
      <c r="AG173" t="inlineStr">
        <is>
          <t>5733.9</t>
        </is>
      </c>
      <c r="AH173" t="n">
        <v>0</v>
      </c>
      <c r="AI173" t="n">
        <v>6371</v>
      </c>
      <c r="AJ173" t="inlineStr">
        <is>
          <t>637.1</t>
        </is>
      </c>
      <c r="AK173" t="inlineStr">
        <is>
          <t>5733.9</t>
        </is>
      </c>
      <c r="AL173" t="n">
        <v>0</v>
      </c>
      <c r="AM173" t="inlineStr">
        <is>
          <t>5733.9</t>
        </is>
      </c>
      <c r="AN173" t="n">
        <v>0</v>
      </c>
    </row>
    <row r="174">
      <c r="A174" t="n">
        <v>835707</v>
      </c>
      <c r="B174" t="inlineStr">
        <is>
          <t>Torres*Rodriguez,Luis</t>
        </is>
      </c>
      <c r="C174" t="inlineStr">
        <is>
          <t>TAX</t>
        </is>
      </c>
      <c r="D174" t="inlineStr">
        <is>
          <t>LIC-EJDE-17</t>
        </is>
      </c>
      <c r="E174" t="inlineStr">
        <is>
          <t>LI</t>
        </is>
      </c>
      <c r="F174" t="inlineStr">
        <is>
          <t>AS</t>
        </is>
      </c>
      <c r="G174" t="n">
        <v>100</v>
      </c>
      <c r="H174" t="inlineStr">
        <is>
          <t>14797.9</t>
        </is>
      </c>
      <c r="I174" t="n">
        <v>0</v>
      </c>
      <c r="J174" t="n">
        <v>0</v>
      </c>
      <c r="K174" t="inlineStr">
        <is>
          <t>14797.9</t>
        </is>
      </c>
      <c r="L174" t="inlineStr">
        <is>
          <t>9084.5</t>
        </is>
      </c>
      <c r="M174" t="inlineStr">
        <is>
          <t>5713.4</t>
        </is>
      </c>
      <c r="N174" s="18" t="n">
        <v>0</v>
      </c>
      <c r="O174" t="n">
        <v>0</v>
      </c>
      <c r="P174" t="inlineStr">
        <is>
          <t>DETALLE</t>
        </is>
      </c>
      <c r="Q174" t="n">
        <v>3516</v>
      </c>
      <c r="R174" t="n">
        <v>1758</v>
      </c>
      <c r="S174" t="n">
        <v>1758</v>
      </c>
      <c r="T174" t="n">
        <v>1758</v>
      </c>
      <c r="U174" t="n">
        <v>0</v>
      </c>
      <c r="V174" t="n">
        <v>100</v>
      </c>
      <c r="W174" t="n">
        <v>3516</v>
      </c>
      <c r="X174" t="inlineStr">
        <is>
          <t>1582.2</t>
        </is>
      </c>
      <c r="Y174" t="inlineStr">
        <is>
          <t>1933.8</t>
        </is>
      </c>
      <c r="Z174" t="n">
        <v>88</v>
      </c>
      <c r="AA174" t="inlineStr">
        <is>
          <t>1845.8</t>
        </is>
      </c>
      <c r="AB174" s="10" t="n">
        <v>4550</v>
      </c>
      <c r="AC174" t="n">
        <v>3516</v>
      </c>
      <c r="AD174" t="inlineStr">
        <is>
          <t>1582.2</t>
        </is>
      </c>
      <c r="AE174" t="inlineStr">
        <is>
          <t>1933.8</t>
        </is>
      </c>
      <c r="AF174" t="n">
        <v>0</v>
      </c>
      <c r="AG174" t="inlineStr">
        <is>
          <t>1933.8</t>
        </is>
      </c>
      <c r="AH174" t="n">
        <v>0</v>
      </c>
      <c r="AI174" t="n">
        <v>3516</v>
      </c>
      <c r="AJ174" t="inlineStr">
        <is>
          <t>1582.2</t>
        </is>
      </c>
      <c r="AK174" t="inlineStr">
        <is>
          <t>1933.8</t>
        </is>
      </c>
      <c r="AL174" t="n">
        <v>0</v>
      </c>
      <c r="AM174" t="inlineStr">
        <is>
          <t>1933.8</t>
        </is>
      </c>
      <c r="AN174" t="n">
        <v>0</v>
      </c>
    </row>
    <row r="175">
      <c r="A175" t="n">
        <v>773177</v>
      </c>
      <c r="B175" t="inlineStr">
        <is>
          <t>Martinez*Contreras,Carlos</t>
        </is>
      </c>
      <c r="C175" t="inlineStr">
        <is>
          <t>TAX</t>
        </is>
      </c>
      <c r="D175" t="inlineStr">
        <is>
          <t>LIC-DERE-18</t>
        </is>
      </c>
      <c r="E175" t="inlineStr">
        <is>
          <t>LI</t>
        </is>
      </c>
      <c r="F175" t="inlineStr">
        <is>
          <t>AS</t>
        </is>
      </c>
      <c r="G175" t="n">
        <v>402</v>
      </c>
      <c r="H175" t="n">
        <v>27352</v>
      </c>
      <c r="I175" t="n">
        <v>0</v>
      </c>
      <c r="J175" t="n">
        <v>0</v>
      </c>
      <c r="K175" t="n">
        <v>27352</v>
      </c>
      <c r="L175" t="n">
        <v>6563</v>
      </c>
      <c r="M175" t="n">
        <v>20789</v>
      </c>
      <c r="N175" s="18" t="inlineStr">
        <is>
          <t>4822.25</t>
        </is>
      </c>
      <c r="O175" t="n">
        <v>2</v>
      </c>
      <c r="P175" t="inlineStr">
        <is>
          <t>DETALLE</t>
        </is>
      </c>
      <c r="Q175" t="n">
        <v>6063</v>
      </c>
      <c r="R175" t="inlineStr">
        <is>
          <t>1515.75</t>
        </is>
      </c>
      <c r="S175" t="inlineStr">
        <is>
          <t>4547.25</t>
        </is>
      </c>
      <c r="T175" t="n">
        <v>500</v>
      </c>
      <c r="U175" t="inlineStr">
        <is>
          <t>4047.25</t>
        </is>
      </c>
      <c r="V175" t="inlineStr">
        <is>
          <t>10.99</t>
        </is>
      </c>
      <c r="W175" t="n">
        <v>6063</v>
      </c>
      <c r="X175" t="inlineStr">
        <is>
          <t>1515.75</t>
        </is>
      </c>
      <c r="Y175" t="inlineStr">
        <is>
          <t>4547.25</t>
        </is>
      </c>
      <c r="Z175" t="n">
        <v>0</v>
      </c>
      <c r="AA175" t="inlineStr">
        <is>
          <t>4547.25</t>
        </is>
      </c>
      <c r="AB175" t="n">
        <v>0</v>
      </c>
      <c r="AC175" t="n">
        <v>6063</v>
      </c>
      <c r="AD175" t="inlineStr">
        <is>
          <t>1515.75</t>
        </is>
      </c>
      <c r="AE175" t="inlineStr">
        <is>
          <t>4547.25</t>
        </is>
      </c>
      <c r="AF175" t="n">
        <v>0</v>
      </c>
      <c r="AG175" t="inlineStr">
        <is>
          <t>4547.25</t>
        </is>
      </c>
      <c r="AH175" t="n">
        <v>0</v>
      </c>
      <c r="AI175" t="n">
        <v>6063</v>
      </c>
      <c r="AJ175" t="inlineStr">
        <is>
          <t>1515.75</t>
        </is>
      </c>
      <c r="AK175" t="inlineStr">
        <is>
          <t>4547.25</t>
        </is>
      </c>
      <c r="AL175" t="n">
        <v>0</v>
      </c>
      <c r="AM175" t="inlineStr">
        <is>
          <t>4547.25</t>
        </is>
      </c>
      <c r="AN175" t="n">
        <v>0</v>
      </c>
    </row>
    <row r="176">
      <c r="A176" t="n">
        <v>333805</v>
      </c>
      <c r="B176" t="inlineStr">
        <is>
          <t>Cancino*Jaimez,Cinthia</t>
        </is>
      </c>
      <c r="C176" t="inlineStr">
        <is>
          <t>TAX</t>
        </is>
      </c>
      <c r="D176" t="inlineStr">
        <is>
          <t>LIC-EJDE-17</t>
        </is>
      </c>
      <c r="E176" t="inlineStr">
        <is>
          <t>LI</t>
        </is>
      </c>
      <c r="F176" t="inlineStr">
        <is>
          <t>AS</t>
        </is>
      </c>
      <c r="G176" t="n">
        <v>405</v>
      </c>
      <c r="H176" t="n">
        <v>18376</v>
      </c>
      <c r="I176" t="n">
        <v>0</v>
      </c>
      <c r="J176" t="inlineStr">
        <is>
          <t>298.89</t>
        </is>
      </c>
      <c r="K176" t="inlineStr">
        <is>
          <t>18077.11</t>
        </is>
      </c>
      <c r="L176" t="inlineStr">
        <is>
          <t>16779.75</t>
        </is>
      </c>
      <c r="M176" t="inlineStr">
        <is>
          <t>1297.36</t>
        </is>
      </c>
      <c r="N176" s="18" t="n">
        <v>0</v>
      </c>
      <c r="O176" t="n">
        <v>0</v>
      </c>
      <c r="P176" t="inlineStr">
        <is>
          <t>DETALLE</t>
        </is>
      </c>
      <c r="Q176" t="n">
        <v>3692</v>
      </c>
      <c r="R176" t="inlineStr">
        <is>
          <t>2030.6</t>
        </is>
      </c>
      <c r="S176" t="inlineStr">
        <is>
          <t>1661.4</t>
        </is>
      </c>
      <c r="T176" t="inlineStr">
        <is>
          <t>1661.4</t>
        </is>
      </c>
      <c r="U176" t="n">
        <v>0</v>
      </c>
      <c r="V176" t="n">
        <v>100</v>
      </c>
      <c r="W176" t="n">
        <v>4651</v>
      </c>
      <c r="X176" t="inlineStr">
        <is>
          <t>2558.05</t>
        </is>
      </c>
      <c r="Y176" t="inlineStr">
        <is>
          <t>2092.95</t>
        </is>
      </c>
      <c r="Z176" t="inlineStr">
        <is>
          <t>2092.95</t>
        </is>
      </c>
      <c r="AA176" t="n">
        <v>0</v>
      </c>
      <c r="AB176" t="n">
        <v>100</v>
      </c>
      <c r="AC176" t="n">
        <v>4651</v>
      </c>
      <c r="AD176" t="inlineStr">
        <is>
          <t>2558.05</t>
        </is>
      </c>
      <c r="AE176" t="inlineStr">
        <is>
          <t>2092.95</t>
        </is>
      </c>
      <c r="AF176" t="inlineStr">
        <is>
          <t>2092.95</t>
        </is>
      </c>
      <c r="AG176" t="n">
        <v>0</v>
      </c>
      <c r="AH176" t="n">
        <v>100</v>
      </c>
      <c r="AI176" t="n">
        <v>4651</v>
      </c>
      <c r="AJ176" t="inlineStr">
        <is>
          <t>2558.05</t>
        </is>
      </c>
      <c r="AK176" t="inlineStr">
        <is>
          <t>2092.95</t>
        </is>
      </c>
      <c r="AL176" t="inlineStr">
        <is>
          <t>795.59</t>
        </is>
      </c>
      <c r="AM176" t="inlineStr">
        <is>
          <t>1297.36</t>
        </is>
      </c>
      <c r="AN176" t="inlineStr">
        <is>
          <t>38.01</t>
        </is>
      </c>
    </row>
    <row r="177">
      <c r="A177" t="n">
        <v>847671</v>
      </c>
      <c r="B177" t="inlineStr">
        <is>
          <t>Gamboa*Gil,Josselin</t>
        </is>
      </c>
      <c r="C177" t="inlineStr">
        <is>
          <t>TAX</t>
        </is>
      </c>
      <c r="D177" t="inlineStr">
        <is>
          <t>LIC-EJAD-17</t>
        </is>
      </c>
      <c r="E177" t="inlineStr">
        <is>
          <t>LI</t>
        </is>
      </c>
      <c r="F177" t="inlineStr">
        <is>
          <t>AS</t>
        </is>
      </c>
      <c r="G177" t="n">
        <v>100</v>
      </c>
      <c r="H177" t="n">
        <v>14200</v>
      </c>
      <c r="I177" t="n">
        <v>0</v>
      </c>
      <c r="J177" t="n">
        <v>0</v>
      </c>
      <c r="K177" t="n">
        <v>14200</v>
      </c>
      <c r="L177" t="n">
        <v>9020</v>
      </c>
      <c r="M177" t="n">
        <v>5180</v>
      </c>
      <c r="N177" s="18" t="n">
        <v>920</v>
      </c>
      <c r="O177" t="n">
        <v>1</v>
      </c>
      <c r="P177" t="inlineStr">
        <is>
          <t>DETALLE</t>
        </is>
      </c>
      <c r="Q177" t="n">
        <v>3550</v>
      </c>
      <c r="R177" t="n">
        <v>2130</v>
      </c>
      <c r="S177" t="n">
        <v>1420</v>
      </c>
      <c r="T177" t="n">
        <v>500</v>
      </c>
      <c r="U177" t="n">
        <v>920</v>
      </c>
      <c r="V177" t="inlineStr">
        <is>
          <t>35.21</t>
        </is>
      </c>
      <c r="W177" t="n">
        <v>3550</v>
      </c>
      <c r="X177" t="n">
        <v>2130</v>
      </c>
      <c r="Y177" t="n">
        <v>1420</v>
      </c>
      <c r="Z177" t="n">
        <v>0</v>
      </c>
      <c r="AA177" t="n">
        <v>1420</v>
      </c>
      <c r="AB177" t="n">
        <v>0</v>
      </c>
      <c r="AC177" t="n">
        <v>3550</v>
      </c>
      <c r="AD177" t="n">
        <v>2130</v>
      </c>
      <c r="AE177" t="n">
        <v>1420</v>
      </c>
      <c r="AF177" t="n">
        <v>0</v>
      </c>
      <c r="AG177" t="n">
        <v>1420</v>
      </c>
      <c r="AH177" t="n">
        <v>0</v>
      </c>
      <c r="AI177" t="n">
        <v>3550</v>
      </c>
      <c r="AJ177" t="n">
        <v>2130</v>
      </c>
      <c r="AK177" t="n">
        <v>1420</v>
      </c>
      <c r="AL177" t="n">
        <v>0</v>
      </c>
      <c r="AM177" t="n">
        <v>1420</v>
      </c>
      <c r="AN177" t="n">
        <v>0</v>
      </c>
    </row>
    <row r="178">
      <c r="A178" t="n">
        <v>845006</v>
      </c>
      <c r="B178" t="inlineStr">
        <is>
          <t>Durán*Salazar,José</t>
        </is>
      </c>
      <c r="C178" t="inlineStr">
        <is>
          <t>TAX</t>
        </is>
      </c>
      <c r="D178" t="inlineStr">
        <is>
          <t>MAE-EDUC-19</t>
        </is>
      </c>
      <c r="E178" t="inlineStr">
        <is>
          <t>MA</t>
        </is>
      </c>
      <c r="F178" t="inlineStr">
        <is>
          <t>AS</t>
        </is>
      </c>
      <c r="G178" t="n">
        <v>406</v>
      </c>
      <c r="H178" t="n">
        <v>23783</v>
      </c>
      <c r="I178" t="n">
        <v>0</v>
      </c>
      <c r="J178" t="n">
        <v>0</v>
      </c>
      <c r="K178" t="n">
        <v>23783</v>
      </c>
      <c r="L178" t="inlineStr">
        <is>
          <t>16867.2</t>
        </is>
      </c>
      <c r="M178" t="inlineStr">
        <is>
          <t>6914.92</t>
        </is>
      </c>
      <c r="N178" s="18" t="n">
        <v>0</v>
      </c>
      <c r="O178" t="n">
        <v>0</v>
      </c>
      <c r="P178" t="inlineStr">
        <is>
          <t>DETALLE</t>
        </is>
      </c>
      <c r="Q178" t="n">
        <v>5763</v>
      </c>
      <c r="R178" t="inlineStr">
        <is>
          <t>3457.8</t>
        </is>
      </c>
      <c r="S178" t="inlineStr">
        <is>
          <t>2305.2</t>
        </is>
      </c>
      <c r="T178" t="inlineStr">
        <is>
          <t>2305.2</t>
        </is>
      </c>
      <c r="U178" t="n">
        <v>0</v>
      </c>
      <c r="V178" t="n">
        <v>100</v>
      </c>
      <c r="W178" t="n">
        <v>5763</v>
      </c>
      <c r="X178" t="inlineStr">
        <is>
          <t>3457.8</t>
        </is>
      </c>
      <c r="Y178" t="inlineStr">
        <is>
          <t>2305.2</t>
        </is>
      </c>
      <c r="Z178" t="inlineStr">
        <is>
          <t>.68</t>
        </is>
      </c>
      <c r="AA178" t="inlineStr">
        <is>
          <t>2304.52</t>
        </is>
      </c>
      <c r="AB178" t="inlineStr">
        <is>
          <t>.0294</t>
        </is>
      </c>
      <c r="AC178" t="n">
        <v>5763</v>
      </c>
      <c r="AD178" t="inlineStr">
        <is>
          <t>3457.8</t>
        </is>
      </c>
      <c r="AE178" t="inlineStr">
        <is>
          <t>2305.2</t>
        </is>
      </c>
      <c r="AF178" t="n">
        <v>0</v>
      </c>
      <c r="AG178" t="inlineStr">
        <is>
          <t>2305.2</t>
        </is>
      </c>
      <c r="AH178" t="n">
        <v>0</v>
      </c>
      <c r="AI178" t="n">
        <v>5763</v>
      </c>
      <c r="AJ178" t="inlineStr">
        <is>
          <t>3457.8</t>
        </is>
      </c>
      <c r="AK178" t="inlineStr">
        <is>
          <t>2305.2</t>
        </is>
      </c>
      <c r="AL178" t="n">
        <v>0</v>
      </c>
      <c r="AM178" t="inlineStr">
        <is>
          <t>2305.2</t>
        </is>
      </c>
      <c r="AN178" t="n">
        <v>0</v>
      </c>
    </row>
    <row r="179">
      <c r="A179" t="n">
        <v>836022</v>
      </c>
      <c r="B179" t="inlineStr">
        <is>
          <t>Martin*Bautista,Maria</t>
        </is>
      </c>
      <c r="C179" t="inlineStr">
        <is>
          <t>TAX</t>
        </is>
      </c>
      <c r="D179" t="inlineStr">
        <is>
          <t>LIC-DSGD-18</t>
        </is>
      </c>
      <c r="E179" t="inlineStr">
        <is>
          <t>LI</t>
        </is>
      </c>
      <c r="F179" t="inlineStr">
        <is>
          <t>AS</t>
        </is>
      </c>
      <c r="G179" t="n">
        <v>101</v>
      </c>
      <c r="H179" t="n">
        <v>21256</v>
      </c>
      <c r="I179" t="n">
        <v>0</v>
      </c>
      <c r="J179" t="n">
        <v>0</v>
      </c>
      <c r="K179" t="n">
        <v>21256</v>
      </c>
      <c r="L179" t="inlineStr">
        <is>
          <t>12190.8</t>
        </is>
      </c>
      <c r="M179" t="inlineStr">
        <is>
          <t>9065.2</t>
        </is>
      </c>
      <c r="N179" s="18" t="inlineStr">
        <is>
          <t>1891.3</t>
        </is>
      </c>
      <c r="O179" t="n">
        <v>1</v>
      </c>
      <c r="P179" t="inlineStr">
        <is>
          <t>DETALLE</t>
        </is>
      </c>
      <c r="Q179" t="n">
        <v>5314</v>
      </c>
      <c r="R179" t="inlineStr">
        <is>
          <t>2922.7</t>
        </is>
      </c>
      <c r="S179" t="inlineStr">
        <is>
          <t>2391.3</t>
        </is>
      </c>
      <c r="T179" t="n">
        <v>500</v>
      </c>
      <c r="U179" t="inlineStr">
        <is>
          <t>1891.3</t>
        </is>
      </c>
      <c r="V179" t="inlineStr">
        <is>
          <t>20.90</t>
        </is>
      </c>
      <c r="W179" t="n">
        <v>5314</v>
      </c>
      <c r="X179" t="inlineStr">
        <is>
          <t>2922.7</t>
        </is>
      </c>
      <c r="Y179" t="inlineStr">
        <is>
          <t>2391.3</t>
        </is>
      </c>
      <c r="Z179" t="n">
        <v>0</v>
      </c>
      <c r="AA179" t="inlineStr">
        <is>
          <t>2391.3</t>
        </is>
      </c>
      <c r="AB179" t="n">
        <v>0</v>
      </c>
      <c r="AC179" t="n">
        <v>5314</v>
      </c>
      <c r="AD179" t="inlineStr">
        <is>
          <t>2922.7</t>
        </is>
      </c>
      <c r="AE179" t="inlineStr">
        <is>
          <t>2391.3</t>
        </is>
      </c>
      <c r="AF179" t="n">
        <v>0</v>
      </c>
      <c r="AG179" t="inlineStr">
        <is>
          <t>2391.3</t>
        </is>
      </c>
      <c r="AH179" t="n">
        <v>0</v>
      </c>
      <c r="AI179" t="n">
        <v>5314</v>
      </c>
      <c r="AJ179" t="inlineStr">
        <is>
          <t>2922.7</t>
        </is>
      </c>
      <c r="AK179" t="inlineStr">
        <is>
          <t>2391.3</t>
        </is>
      </c>
      <c r="AL179" t="n">
        <v>0</v>
      </c>
      <c r="AM179" t="inlineStr">
        <is>
          <t>2391.3</t>
        </is>
      </c>
      <c r="AN179" t="n">
        <v>0</v>
      </c>
    </row>
    <row r="180">
      <c r="A180" t="n">
        <v>260611</v>
      </c>
      <c r="B180" t="inlineStr">
        <is>
          <t>Jimenez*Olivares,Adriana</t>
        </is>
      </c>
      <c r="C180" t="inlineStr">
        <is>
          <t>TAX</t>
        </is>
      </c>
      <c r="D180" t="inlineStr">
        <is>
          <t>LIC-EJAD-17</t>
        </is>
      </c>
      <c r="E180" t="inlineStr">
        <is>
          <t>LI</t>
        </is>
      </c>
      <c r="F180" t="inlineStr">
        <is>
          <t>AS</t>
        </is>
      </c>
      <c r="G180" t="n">
        <v>100</v>
      </c>
      <c r="H180" t="n">
        <v>14768</v>
      </c>
      <c r="I180" t="n">
        <v>0</v>
      </c>
      <c r="J180" t="n">
        <v>0</v>
      </c>
      <c r="K180" t="n">
        <v>14768</v>
      </c>
      <c r="L180" t="inlineStr">
        <is>
          <t>9360.8</t>
        </is>
      </c>
      <c r="M180" t="inlineStr">
        <is>
          <t>5407.2</t>
        </is>
      </c>
      <c r="N180" s="18" t="inlineStr">
        <is>
          <t>976.8</t>
        </is>
      </c>
      <c r="O180" t="n">
        <v>1</v>
      </c>
      <c r="P180" t="inlineStr">
        <is>
          <t>DETALLE</t>
        </is>
      </c>
      <c r="Q180" t="n">
        <v>3692</v>
      </c>
      <c r="R180" t="inlineStr">
        <is>
          <t>2215.2</t>
        </is>
      </c>
      <c r="S180" t="inlineStr">
        <is>
          <t>1476.8</t>
        </is>
      </c>
      <c r="T180" t="n">
        <v>500</v>
      </c>
      <c r="U180" t="inlineStr">
        <is>
          <t>976.8</t>
        </is>
      </c>
      <c r="V180" t="inlineStr">
        <is>
          <t>33.85</t>
        </is>
      </c>
      <c r="W180" t="n">
        <v>3692</v>
      </c>
      <c r="X180" t="inlineStr">
        <is>
          <t>2215.2</t>
        </is>
      </c>
      <c r="Y180" t="inlineStr">
        <is>
          <t>1476.8</t>
        </is>
      </c>
      <c r="Z180" t="n">
        <v>0</v>
      </c>
      <c r="AA180" t="inlineStr">
        <is>
          <t>1476.8</t>
        </is>
      </c>
      <c r="AB180" t="n">
        <v>0</v>
      </c>
      <c r="AC180" t="n">
        <v>3692</v>
      </c>
      <c r="AD180" t="inlineStr">
        <is>
          <t>2215.2</t>
        </is>
      </c>
      <c r="AE180" t="inlineStr">
        <is>
          <t>1476.8</t>
        </is>
      </c>
      <c r="AF180" t="n">
        <v>0</v>
      </c>
      <c r="AG180" t="inlineStr">
        <is>
          <t>1476.8</t>
        </is>
      </c>
      <c r="AH180" t="n">
        <v>0</v>
      </c>
      <c r="AI180" t="n">
        <v>3692</v>
      </c>
      <c r="AJ180" t="inlineStr">
        <is>
          <t>2215.2</t>
        </is>
      </c>
      <c r="AK180" t="inlineStr">
        <is>
          <t>1476.8</t>
        </is>
      </c>
      <c r="AL180" t="n">
        <v>0</v>
      </c>
      <c r="AM180" t="inlineStr">
        <is>
          <t>1476.8</t>
        </is>
      </c>
      <c r="AN180" t="n">
        <v>0</v>
      </c>
    </row>
    <row r="181">
      <c r="A181" t="n">
        <v>303440</v>
      </c>
      <c r="B181" t="inlineStr">
        <is>
          <t>Barajas*García,Paola</t>
        </is>
      </c>
      <c r="C181" t="inlineStr">
        <is>
          <t>TAX</t>
        </is>
      </c>
      <c r="D181" t="inlineStr">
        <is>
          <t>LIC-ADME-18</t>
        </is>
      </c>
      <c r="E181" t="inlineStr">
        <is>
          <t>LI</t>
        </is>
      </c>
      <c r="F181" t="inlineStr">
        <is>
          <t>AS</t>
        </is>
      </c>
      <c r="G181" t="n">
        <v>402</v>
      </c>
      <c r="H181" t="n">
        <v>15475</v>
      </c>
      <c r="I181" t="n">
        <v>0</v>
      </c>
      <c r="J181" t="n">
        <v>0</v>
      </c>
      <c r="K181" t="n">
        <v>15475</v>
      </c>
      <c r="L181" t="inlineStr">
        <is>
          <t>4721.6</t>
        </is>
      </c>
      <c r="M181" t="inlineStr">
        <is>
          <t>10753.4</t>
        </is>
      </c>
      <c r="N181" s="18" t="inlineStr">
        <is>
          <t>4121.6</t>
        </is>
      </c>
      <c r="O181" t="n">
        <v>3</v>
      </c>
      <c r="P181" t="inlineStr">
        <is>
          <t>DETALLE</t>
        </is>
      </c>
      <c r="Q181" t="n">
        <v>5527</v>
      </c>
      <c r="R181" t="inlineStr">
        <is>
          <t>1105.4</t>
        </is>
      </c>
      <c r="S181" t="inlineStr">
        <is>
          <t>4421.6</t>
        </is>
      </c>
      <c r="T181" t="n">
        <v>300</v>
      </c>
      <c r="U181" t="inlineStr">
        <is>
          <t>4121.6</t>
        </is>
      </c>
      <c r="V181" s="10" t="n">
        <v>6784</v>
      </c>
      <c r="W181" t="n">
        <v>3316</v>
      </c>
      <c r="X181" t="inlineStr">
        <is>
          <t>1105.4</t>
        </is>
      </c>
      <c r="Y181" t="inlineStr">
        <is>
          <t>2210.6</t>
        </is>
      </c>
      <c r="Z181" t="n">
        <v>0</v>
      </c>
      <c r="AA181" t="inlineStr">
        <is>
          <t>2210.6</t>
        </is>
      </c>
      <c r="AB181" t="n">
        <v>0</v>
      </c>
      <c r="AC181" t="n">
        <v>3316</v>
      </c>
      <c r="AD181" t="inlineStr">
        <is>
          <t>1105.4</t>
        </is>
      </c>
      <c r="AE181" t="inlineStr">
        <is>
          <t>2210.6</t>
        </is>
      </c>
      <c r="AF181" t="n">
        <v>0</v>
      </c>
      <c r="AG181" t="inlineStr">
        <is>
          <t>2210.6</t>
        </is>
      </c>
      <c r="AH181" t="n">
        <v>0</v>
      </c>
      <c r="AI181" t="n">
        <v>3316</v>
      </c>
      <c r="AJ181" t="inlineStr">
        <is>
          <t>1105.4</t>
        </is>
      </c>
      <c r="AK181" t="inlineStr">
        <is>
          <t>2210.6</t>
        </is>
      </c>
      <c r="AL181" t="n">
        <v>0</v>
      </c>
      <c r="AM181" t="inlineStr">
        <is>
          <t>2210.6</t>
        </is>
      </c>
      <c r="AN181" t="n">
        <v>0</v>
      </c>
    </row>
    <row r="182">
      <c r="A182" t="n">
        <v>840487</v>
      </c>
      <c r="B182" t="inlineStr">
        <is>
          <t>Flores*Arevalo,Frida</t>
        </is>
      </c>
      <c r="C182" t="inlineStr">
        <is>
          <t>TAX</t>
        </is>
      </c>
      <c r="D182" t="inlineStr">
        <is>
          <t>LIC-EJDE-17</t>
        </is>
      </c>
      <c r="E182" t="inlineStr">
        <is>
          <t>LI</t>
        </is>
      </c>
      <c r="F182" t="inlineStr">
        <is>
          <t>AS</t>
        </is>
      </c>
      <c r="G182" t="n">
        <v>100</v>
      </c>
      <c r="H182" t="n">
        <v>14768</v>
      </c>
      <c r="I182" t="n">
        <v>0</v>
      </c>
      <c r="J182" t="n">
        <v>0</v>
      </c>
      <c r="K182" t="n">
        <v>14768</v>
      </c>
      <c r="L182" t="inlineStr">
        <is>
          <t>7145.6</t>
        </is>
      </c>
      <c r="M182" t="inlineStr">
        <is>
          <t>7622.4</t>
        </is>
      </c>
      <c r="N182" s="18" t="inlineStr">
        <is>
          <t>1530.6</t>
        </is>
      </c>
      <c r="O182" t="n">
        <v>1</v>
      </c>
      <c r="P182" t="inlineStr">
        <is>
          <t>DETALLE</t>
        </is>
      </c>
      <c r="Q182" t="n">
        <v>3692</v>
      </c>
      <c r="R182" t="inlineStr">
        <is>
          <t>1661.4</t>
        </is>
      </c>
      <c r="S182" t="inlineStr">
        <is>
          <t>2030.6</t>
        </is>
      </c>
      <c r="T182" t="n">
        <v>500</v>
      </c>
      <c r="U182" t="inlineStr">
        <is>
          <t>1530.6</t>
        </is>
      </c>
      <c r="V182" t="inlineStr">
        <is>
          <t>24.62</t>
        </is>
      </c>
      <c r="W182" t="n">
        <v>3692</v>
      </c>
      <c r="X182" t="inlineStr">
        <is>
          <t>1661.4</t>
        </is>
      </c>
      <c r="Y182" t="inlineStr">
        <is>
          <t>2030.6</t>
        </is>
      </c>
      <c r="Z182" t="n">
        <v>0</v>
      </c>
      <c r="AA182" t="inlineStr">
        <is>
          <t>2030.6</t>
        </is>
      </c>
      <c r="AB182" t="n">
        <v>0</v>
      </c>
      <c r="AC182" t="n">
        <v>3692</v>
      </c>
      <c r="AD182" t="inlineStr">
        <is>
          <t>1661.4</t>
        </is>
      </c>
      <c r="AE182" t="inlineStr">
        <is>
          <t>2030.6</t>
        </is>
      </c>
      <c r="AF182" t="n">
        <v>0</v>
      </c>
      <c r="AG182" t="inlineStr">
        <is>
          <t>2030.6</t>
        </is>
      </c>
      <c r="AH182" t="n">
        <v>0</v>
      </c>
      <c r="AI182" t="n">
        <v>3692</v>
      </c>
      <c r="AJ182" t="inlineStr">
        <is>
          <t>1661.4</t>
        </is>
      </c>
      <c r="AK182" t="inlineStr">
        <is>
          <t>2030.6</t>
        </is>
      </c>
      <c r="AL182" t="n">
        <v>0</v>
      </c>
      <c r="AM182" t="inlineStr">
        <is>
          <t>2030.6</t>
        </is>
      </c>
      <c r="AN182" t="n">
        <v>0</v>
      </c>
    </row>
    <row r="183">
      <c r="A183" t="n">
        <v>820472</v>
      </c>
      <c r="B183" t="inlineStr">
        <is>
          <t>Huitzil*Buendía,Jorge</t>
        </is>
      </c>
      <c r="C183" t="inlineStr">
        <is>
          <t>TAX</t>
        </is>
      </c>
      <c r="D183" t="inlineStr">
        <is>
          <t>LIC-EJDE-17</t>
        </is>
      </c>
      <c r="E183" t="inlineStr">
        <is>
          <t>LI</t>
        </is>
      </c>
      <c r="F183" t="inlineStr">
        <is>
          <t>AS</t>
        </is>
      </c>
      <c r="G183" t="n">
        <v>405</v>
      </c>
      <c r="H183" t="n">
        <v>14795</v>
      </c>
      <c r="I183" t="n">
        <v>0</v>
      </c>
      <c r="J183" t="n">
        <v>0</v>
      </c>
      <c r="K183" t="n">
        <v>14795</v>
      </c>
      <c r="L183" t="inlineStr">
        <is>
          <t>10127.2</t>
        </is>
      </c>
      <c r="M183" t="inlineStr">
        <is>
          <t>4667.8</t>
        </is>
      </c>
      <c r="N183" s="18" t="n">
        <v>0</v>
      </c>
      <c r="O183" t="n">
        <v>0</v>
      </c>
      <c r="P183" t="inlineStr">
        <is>
          <t>DETALLE</t>
        </is>
      </c>
      <c r="Q183" t="n">
        <v>3516</v>
      </c>
      <c r="R183" t="inlineStr">
        <is>
          <t>1933.8</t>
        </is>
      </c>
      <c r="S183" t="inlineStr">
        <is>
          <t>1582.2</t>
        </is>
      </c>
      <c r="T183" t="inlineStr">
        <is>
          <t>1582.2</t>
        </is>
      </c>
      <c r="U183" t="n">
        <v>0</v>
      </c>
      <c r="V183" t="n">
        <v>100</v>
      </c>
      <c r="W183" t="n">
        <v>3516</v>
      </c>
      <c r="X183" t="inlineStr">
        <is>
          <t>1933.8</t>
        </is>
      </c>
      <c r="Y183" t="inlineStr">
        <is>
          <t>1582.2</t>
        </is>
      </c>
      <c r="Z183" t="inlineStr">
        <is>
          <t>78.8</t>
        </is>
      </c>
      <c r="AA183" t="inlineStr">
        <is>
          <t>1503.4</t>
        </is>
      </c>
      <c r="AB183" s="10" t="n">
        <v>4980</v>
      </c>
      <c r="AC183" t="n">
        <v>3516</v>
      </c>
      <c r="AD183" t="inlineStr">
        <is>
          <t>1933.8</t>
        </is>
      </c>
      <c r="AE183" t="inlineStr">
        <is>
          <t>1582.2</t>
        </is>
      </c>
      <c r="AF183" t="n">
        <v>0</v>
      </c>
      <c r="AG183" t="inlineStr">
        <is>
          <t>1582.2</t>
        </is>
      </c>
      <c r="AH183" t="n">
        <v>0</v>
      </c>
      <c r="AI183" t="n">
        <v>3516</v>
      </c>
      <c r="AJ183" t="inlineStr">
        <is>
          <t>1933.8</t>
        </is>
      </c>
      <c r="AK183" t="inlineStr">
        <is>
          <t>1582.2</t>
        </is>
      </c>
      <c r="AL183" t="n">
        <v>0</v>
      </c>
      <c r="AM183" t="inlineStr">
        <is>
          <t>1582.2</t>
        </is>
      </c>
      <c r="AN183" t="n">
        <v>0</v>
      </c>
    </row>
    <row r="184">
      <c r="A184" t="n">
        <v>662390</v>
      </c>
      <c r="B184" t="inlineStr">
        <is>
          <t>Rocha*Sánchez,Gabriela</t>
        </is>
      </c>
      <c r="C184" t="inlineStr">
        <is>
          <t>TAX</t>
        </is>
      </c>
      <c r="D184" t="inlineStr">
        <is>
          <t>LIC-EJAD-17</t>
        </is>
      </c>
      <c r="E184" t="inlineStr">
        <is>
          <t>LI</t>
        </is>
      </c>
      <c r="F184" t="inlineStr">
        <is>
          <t>AS</t>
        </is>
      </c>
      <c r="G184" t="n">
        <v>100</v>
      </c>
      <c r="H184" t="n">
        <v>14931</v>
      </c>
      <c r="I184" t="n">
        <v>0</v>
      </c>
      <c r="J184" t="n">
        <v>0</v>
      </c>
      <c r="K184" t="n">
        <v>14931</v>
      </c>
      <c r="L184" t="n">
        <v>9074</v>
      </c>
      <c r="M184" t="inlineStr">
        <is>
          <t>5857.5</t>
        </is>
      </c>
      <c r="N184" s="18" t="n">
        <v>0</v>
      </c>
      <c r="O184" t="n">
        <v>0</v>
      </c>
      <c r="P184" t="inlineStr">
        <is>
          <t>DETALLE</t>
        </is>
      </c>
      <c r="Q184" t="n">
        <v>3550</v>
      </c>
      <c r="R184" t="inlineStr">
        <is>
          <t>1597.5</t>
        </is>
      </c>
      <c r="S184" t="inlineStr">
        <is>
          <t>1952.5</t>
        </is>
      </c>
      <c r="T184" t="inlineStr">
        <is>
          <t>1952.5</t>
        </is>
      </c>
      <c r="U184" t="n">
        <v>0</v>
      </c>
      <c r="V184" t="n">
        <v>100</v>
      </c>
      <c r="W184" t="n">
        <v>3550</v>
      </c>
      <c r="X184" t="inlineStr">
        <is>
          <t>1597.5</t>
        </is>
      </c>
      <c r="Y184" t="inlineStr">
        <is>
          <t>1952.5</t>
        </is>
      </c>
      <c r="Z184" t="n">
        <v>0</v>
      </c>
      <c r="AA184" t="inlineStr">
        <is>
          <t>1952.5</t>
        </is>
      </c>
      <c r="AB184" t="n">
        <v>0</v>
      </c>
      <c r="AC184" t="n">
        <v>3550</v>
      </c>
      <c r="AD184" t="inlineStr">
        <is>
          <t>1597.5</t>
        </is>
      </c>
      <c r="AE184" t="inlineStr">
        <is>
          <t>1952.5</t>
        </is>
      </c>
      <c r="AF184" t="n">
        <v>0</v>
      </c>
      <c r="AG184" t="inlineStr">
        <is>
          <t>1952.5</t>
        </is>
      </c>
      <c r="AH184" t="n">
        <v>0</v>
      </c>
      <c r="AI184" t="n">
        <v>3550</v>
      </c>
      <c r="AJ184" t="inlineStr">
        <is>
          <t>1597.5</t>
        </is>
      </c>
      <c r="AK184" t="inlineStr">
        <is>
          <t>1952.5</t>
        </is>
      </c>
      <c r="AL184" t="n">
        <v>0</v>
      </c>
      <c r="AM184" t="inlineStr">
        <is>
          <t>1952.5</t>
        </is>
      </c>
      <c r="AN184" t="n">
        <v>0</v>
      </c>
    </row>
    <row r="185">
      <c r="A185" t="n">
        <v>763845</v>
      </c>
      <c r="B185" t="inlineStr">
        <is>
          <t>Torres*Amador,Marlon</t>
        </is>
      </c>
      <c r="C185" t="inlineStr">
        <is>
          <t>TAX</t>
        </is>
      </c>
      <c r="D185" t="inlineStr">
        <is>
          <t>LIC-CTCO-18</t>
        </is>
      </c>
      <c r="E185" t="inlineStr">
        <is>
          <t>LI</t>
        </is>
      </c>
      <c r="F185" t="inlineStr">
        <is>
          <t>BF</t>
        </is>
      </c>
      <c r="H185" t="n">
        <v>3100</v>
      </c>
      <c r="I185" t="n">
        <v>0</v>
      </c>
      <c r="J185" t="n">
        <v>0</v>
      </c>
      <c r="K185" t="n">
        <v>3100</v>
      </c>
      <c r="L185" t="n">
        <v>0</v>
      </c>
      <c r="M185" t="n">
        <v>3100</v>
      </c>
      <c r="N185" s="18" t="n">
        <v>775</v>
      </c>
      <c r="O185" t="n">
        <v>2</v>
      </c>
      <c r="P185" t="inlineStr">
        <is>
          <t>DETALLE</t>
        </is>
      </c>
      <c r="Q185" t="n">
        <v>0</v>
      </c>
      <c r="U185" t="n">
        <v>0</v>
      </c>
      <c r="W185" t="n">
        <v>0</v>
      </c>
      <c r="AA185" t="n">
        <v>0</v>
      </c>
      <c r="AC185" t="n">
        <v>0</v>
      </c>
      <c r="AG185" t="n">
        <v>0</v>
      </c>
      <c r="AI185" t="n">
        <v>0</v>
      </c>
      <c r="AM185" t="n">
        <v>0</v>
      </c>
    </row>
    <row r="186">
      <c r="A186" t="n">
        <v>750944</v>
      </c>
      <c r="B186" t="inlineStr">
        <is>
          <t>García*Osnaya,Florentino</t>
        </is>
      </c>
      <c r="C186" t="inlineStr">
        <is>
          <t>TAX</t>
        </is>
      </c>
      <c r="D186" t="inlineStr">
        <is>
          <t>LIC-EJAD-17</t>
        </is>
      </c>
      <c r="E186" t="inlineStr">
        <is>
          <t>LI</t>
        </is>
      </c>
      <c r="F186" t="inlineStr">
        <is>
          <t>BR</t>
        </is>
      </c>
      <c r="H186" t="n">
        <v>3100</v>
      </c>
      <c r="I186" t="n">
        <v>0</v>
      </c>
      <c r="J186" t="n">
        <v>0</v>
      </c>
      <c r="K186" t="n">
        <v>3100</v>
      </c>
      <c r="L186" t="n">
        <v>0</v>
      </c>
      <c r="M186" t="n">
        <v>3100</v>
      </c>
      <c r="N186" s="18" t="n">
        <v>775</v>
      </c>
      <c r="O186" t="n">
        <v>1</v>
      </c>
      <c r="P186" t="inlineStr">
        <is>
          <t>DETALLE</t>
        </is>
      </c>
      <c r="Q186" t="n">
        <v>0</v>
      </c>
      <c r="U186" t="n">
        <v>0</v>
      </c>
      <c r="W186" t="n">
        <v>0</v>
      </c>
      <c r="AA186" t="n">
        <v>0</v>
      </c>
      <c r="AC186" t="n">
        <v>0</v>
      </c>
      <c r="AG186" t="n">
        <v>0</v>
      </c>
      <c r="AI186" t="n">
        <v>0</v>
      </c>
      <c r="AM186" t="n">
        <v>0</v>
      </c>
    </row>
    <row r="187">
      <c r="A187" t="n">
        <v>845685</v>
      </c>
      <c r="B187" t="inlineStr">
        <is>
          <t>Ojeda*Uribe,Daira</t>
        </is>
      </c>
      <c r="C187" t="inlineStr">
        <is>
          <t>TAX</t>
        </is>
      </c>
      <c r="D187" t="inlineStr">
        <is>
          <t>LIC-DSGD-18</t>
        </is>
      </c>
      <c r="E187" t="inlineStr">
        <is>
          <t>LI</t>
        </is>
      </c>
      <c r="F187" t="inlineStr">
        <is>
          <t>AS</t>
        </is>
      </c>
      <c r="G187" t="n">
        <v>101</v>
      </c>
      <c r="H187" t="n">
        <v>20244</v>
      </c>
      <c r="I187" t="n">
        <v>0</v>
      </c>
      <c r="J187" t="n">
        <v>0</v>
      </c>
      <c r="K187" t="n">
        <v>20244</v>
      </c>
      <c r="L187" t="n">
        <v>12779</v>
      </c>
      <c r="M187" t="n">
        <v>7465</v>
      </c>
      <c r="N187" s="18" t="n">
        <v>0</v>
      </c>
      <c r="O187" t="n">
        <v>0</v>
      </c>
      <c r="P187" t="inlineStr">
        <is>
          <t>DETALLE</t>
        </is>
      </c>
      <c r="Q187" t="n">
        <v>5061</v>
      </c>
      <c r="R187" t="inlineStr">
        <is>
          <t>2530.5</t>
        </is>
      </c>
      <c r="S187" t="inlineStr">
        <is>
          <t>2530.5</t>
        </is>
      </c>
      <c r="T187" t="inlineStr">
        <is>
          <t>2530.5</t>
        </is>
      </c>
      <c r="U187" t="n">
        <v>0</v>
      </c>
      <c r="V187" t="n">
        <v>100</v>
      </c>
      <c r="W187" t="n">
        <v>5061</v>
      </c>
      <c r="X187" t="inlineStr">
        <is>
          <t>2530.5</t>
        </is>
      </c>
      <c r="Y187" t="inlineStr">
        <is>
          <t>2530.5</t>
        </is>
      </c>
      <c r="Z187" t="inlineStr">
        <is>
          <t>126.5</t>
        </is>
      </c>
      <c r="AA187" t="n">
        <v>2404</v>
      </c>
      <c r="AB187" s="10" t="n">
        <v>4999</v>
      </c>
      <c r="AC187" t="n">
        <v>5061</v>
      </c>
      <c r="AD187" t="inlineStr">
        <is>
          <t>2530.5</t>
        </is>
      </c>
      <c r="AE187" t="inlineStr">
        <is>
          <t>2530.5</t>
        </is>
      </c>
      <c r="AF187" t="n">
        <v>0</v>
      </c>
      <c r="AG187" t="inlineStr">
        <is>
          <t>2530.5</t>
        </is>
      </c>
      <c r="AH187" t="n">
        <v>0</v>
      </c>
      <c r="AI187" t="n">
        <v>5061</v>
      </c>
      <c r="AJ187" t="inlineStr">
        <is>
          <t>2530.5</t>
        </is>
      </c>
      <c r="AK187" t="inlineStr">
        <is>
          <t>2530.5</t>
        </is>
      </c>
      <c r="AL187" t="n">
        <v>0</v>
      </c>
      <c r="AM187" t="inlineStr">
        <is>
          <t>2530.5</t>
        </is>
      </c>
      <c r="AN187" t="n">
        <v>0</v>
      </c>
    </row>
    <row r="188">
      <c r="A188" t="n">
        <v>851221</v>
      </c>
      <c r="B188" t="inlineStr">
        <is>
          <t>Araujo*Morales,Sergio</t>
        </is>
      </c>
      <c r="C188" t="inlineStr">
        <is>
          <t>TAX</t>
        </is>
      </c>
      <c r="D188" t="inlineStr">
        <is>
          <t>LIC-SYSC-18</t>
        </is>
      </c>
      <c r="E188" t="inlineStr">
        <is>
          <t>LI</t>
        </is>
      </c>
      <c r="F188" t="inlineStr">
        <is>
          <t>AS</t>
        </is>
      </c>
      <c r="G188" t="n">
        <v>101</v>
      </c>
      <c r="H188" t="n">
        <v>21987</v>
      </c>
      <c r="I188" t="n">
        <v>0</v>
      </c>
      <c r="J188" t="n">
        <v>0</v>
      </c>
      <c r="K188" t="n">
        <v>21987</v>
      </c>
      <c r="L188" t="n">
        <v>14016</v>
      </c>
      <c r="M188" t="n">
        <v>7971</v>
      </c>
      <c r="N188" s="18" t="n">
        <v>0</v>
      </c>
      <c r="O188" t="n">
        <v>0</v>
      </c>
      <c r="P188" t="inlineStr">
        <is>
          <t>DETALLE</t>
        </is>
      </c>
      <c r="Q188" t="n">
        <v>5314</v>
      </c>
      <c r="R188" t="n">
        <v>2657</v>
      </c>
      <c r="S188" t="n">
        <v>2657</v>
      </c>
      <c r="T188" t="n">
        <v>2657</v>
      </c>
      <c r="U188" t="n">
        <v>0</v>
      </c>
      <c r="V188" t="n">
        <v>100</v>
      </c>
      <c r="W188" t="n">
        <v>5314</v>
      </c>
      <c r="X188" t="n">
        <v>2657</v>
      </c>
      <c r="Y188" t="n">
        <v>2657</v>
      </c>
      <c r="Z188" t="n">
        <v>0</v>
      </c>
      <c r="AA188" t="n">
        <v>2657</v>
      </c>
      <c r="AB188" t="n">
        <v>0</v>
      </c>
      <c r="AC188" t="n">
        <v>5314</v>
      </c>
      <c r="AD188" t="n">
        <v>2657</v>
      </c>
      <c r="AE188" t="n">
        <v>2657</v>
      </c>
      <c r="AF188" t="n">
        <v>0</v>
      </c>
      <c r="AG188" t="n">
        <v>2657</v>
      </c>
      <c r="AH188" t="n">
        <v>0</v>
      </c>
      <c r="AI188" t="n">
        <v>5314</v>
      </c>
      <c r="AJ188" t="n">
        <v>2657</v>
      </c>
      <c r="AK188" t="n">
        <v>2657</v>
      </c>
      <c r="AL188" t="n">
        <v>0</v>
      </c>
      <c r="AM188" t="n">
        <v>2657</v>
      </c>
      <c r="AN188" t="n">
        <v>0</v>
      </c>
    </row>
    <row r="189">
      <c r="A189" t="n">
        <v>836596</v>
      </c>
      <c r="B189" t="inlineStr">
        <is>
          <t>Castillo*Barragán,Jesús</t>
        </is>
      </c>
      <c r="C189" t="inlineStr">
        <is>
          <t>TAX</t>
        </is>
      </c>
      <c r="D189" t="inlineStr">
        <is>
          <t>LIC-EJAD-17</t>
        </is>
      </c>
      <c r="E189" t="inlineStr">
        <is>
          <t>LI</t>
        </is>
      </c>
      <c r="F189" t="inlineStr">
        <is>
          <t>AS</t>
        </is>
      </c>
      <c r="G189" t="n">
        <v>103</v>
      </c>
      <c r="H189" t="inlineStr">
        <is>
          <t>14503.57</t>
        </is>
      </c>
      <c r="I189" t="n">
        <v>0</v>
      </c>
      <c r="J189" t="inlineStr">
        <is>
          <t>253.08</t>
        </is>
      </c>
      <c r="K189" t="inlineStr">
        <is>
          <t>14250.49</t>
        </is>
      </c>
      <c r="L189" t="inlineStr">
        <is>
          <t>14249.29</t>
        </is>
      </c>
      <c r="M189" t="inlineStr">
        <is>
          <t>1.2</t>
        </is>
      </c>
      <c r="N189" s="18" t="n">
        <v>0</v>
      </c>
      <c r="O189" t="n">
        <v>0</v>
      </c>
      <c r="P189" t="inlineStr">
        <is>
          <t>DETALLE</t>
        </is>
      </c>
      <c r="Q189" t="n">
        <v>3516</v>
      </c>
      <c r="R189" t="n">
        <v>3516</v>
      </c>
      <c r="S189" t="n">
        <v>0</v>
      </c>
      <c r="T189" t="n">
        <v>0</v>
      </c>
      <c r="U189" t="n">
        <v>0</v>
      </c>
      <c r="V189" t="n">
        <v>0</v>
      </c>
      <c r="W189" t="n">
        <v>3516</v>
      </c>
      <c r="X189" t="inlineStr">
        <is>
          <t>2109.6</t>
        </is>
      </c>
      <c r="Y189" t="inlineStr">
        <is>
          <t>1406.4</t>
        </is>
      </c>
      <c r="Z189" t="inlineStr">
        <is>
          <t>1406.4</t>
        </is>
      </c>
      <c r="AA189" t="n">
        <v>0</v>
      </c>
      <c r="AB189" t="n">
        <v>100</v>
      </c>
      <c r="AC189" t="n">
        <v>3516</v>
      </c>
      <c r="AD189" t="inlineStr">
        <is>
          <t>2109.6</t>
        </is>
      </c>
      <c r="AE189" t="inlineStr">
        <is>
          <t>1406.4</t>
        </is>
      </c>
      <c r="AF189" t="inlineStr">
        <is>
          <t>1406.4</t>
        </is>
      </c>
      <c r="AG189" t="n">
        <v>0</v>
      </c>
      <c r="AH189" t="n">
        <v>100</v>
      </c>
      <c r="AI189" t="n">
        <v>3516</v>
      </c>
      <c r="AJ189" t="inlineStr">
        <is>
          <t>2109.6</t>
        </is>
      </c>
      <c r="AK189" t="inlineStr">
        <is>
          <t>1406.4</t>
        </is>
      </c>
      <c r="AL189" t="inlineStr">
        <is>
          <t>1405.2</t>
        </is>
      </c>
      <c r="AM189" t="inlineStr">
        <is>
          <t>1.2</t>
        </is>
      </c>
      <c r="AN189" t="inlineStr">
        <is>
          <t>99.91</t>
        </is>
      </c>
    </row>
    <row r="190">
      <c r="A190" t="n">
        <v>850108</v>
      </c>
      <c r="B190" t="inlineStr">
        <is>
          <t>Cesín*Delgado,Amelia</t>
        </is>
      </c>
      <c r="C190" t="inlineStr">
        <is>
          <t>TAX</t>
        </is>
      </c>
      <c r="D190" t="inlineStr">
        <is>
          <t>LIC-EJDE-17</t>
        </is>
      </c>
      <c r="E190" t="inlineStr">
        <is>
          <t>LI</t>
        </is>
      </c>
      <c r="F190" t="inlineStr">
        <is>
          <t>AS</t>
        </is>
      </c>
      <c r="G190" t="n">
        <v>101</v>
      </c>
      <c r="H190" t="n">
        <v>13524</v>
      </c>
      <c r="I190" t="n">
        <v>0</v>
      </c>
      <c r="J190" t="n">
        <v>0</v>
      </c>
      <c r="K190" t="n">
        <v>13524</v>
      </c>
      <c r="L190" t="inlineStr">
        <is>
          <t>6285.8</t>
        </is>
      </c>
      <c r="M190" t="inlineStr">
        <is>
          <t>7238.2</t>
        </is>
      </c>
      <c r="N190" s="18" t="inlineStr">
        <is>
          <t>1659.55</t>
        </is>
      </c>
      <c r="O190" t="n">
        <v>1</v>
      </c>
      <c r="P190" t="inlineStr">
        <is>
          <t>DETALLE</t>
        </is>
      </c>
      <c r="Q190" t="n">
        <v>3381</v>
      </c>
      <c r="R190" t="inlineStr">
        <is>
          <t>1521.45</t>
        </is>
      </c>
      <c r="S190" t="inlineStr">
        <is>
          <t>1859.55</t>
        </is>
      </c>
      <c r="T190" t="n">
        <v>200</v>
      </c>
      <c r="U190" t="inlineStr">
        <is>
          <t>1659.55</t>
        </is>
      </c>
      <c r="V190" t="inlineStr">
        <is>
          <t>10.75</t>
        </is>
      </c>
      <c r="W190" t="n">
        <v>3381</v>
      </c>
      <c r="X190" t="inlineStr">
        <is>
          <t>1521.45</t>
        </is>
      </c>
      <c r="Y190" t="inlineStr">
        <is>
          <t>1859.55</t>
        </is>
      </c>
      <c r="Z190" t="n">
        <v>0</v>
      </c>
      <c r="AA190" t="inlineStr">
        <is>
          <t>1859.55</t>
        </is>
      </c>
      <c r="AB190" t="n">
        <v>0</v>
      </c>
      <c r="AC190" t="n">
        <v>3381</v>
      </c>
      <c r="AD190" t="inlineStr">
        <is>
          <t>1521.45</t>
        </is>
      </c>
      <c r="AE190" t="inlineStr">
        <is>
          <t>1859.55</t>
        </is>
      </c>
      <c r="AF190" t="n">
        <v>0</v>
      </c>
      <c r="AG190" t="inlineStr">
        <is>
          <t>1859.55</t>
        </is>
      </c>
      <c r="AH190" t="n">
        <v>0</v>
      </c>
      <c r="AI190" t="n">
        <v>3381</v>
      </c>
      <c r="AJ190" t="inlineStr">
        <is>
          <t>1521.45</t>
        </is>
      </c>
      <c r="AK190" t="inlineStr">
        <is>
          <t>1859.55</t>
        </is>
      </c>
      <c r="AL190" t="n">
        <v>0</v>
      </c>
      <c r="AM190" t="inlineStr">
        <is>
          <t>1859.55</t>
        </is>
      </c>
      <c r="AN190" t="n">
        <v>0</v>
      </c>
    </row>
    <row r="191">
      <c r="A191" t="n">
        <v>851422</v>
      </c>
      <c r="B191" t="inlineStr">
        <is>
          <t>Avila*Solis,Yamile</t>
        </is>
      </c>
      <c r="C191" t="inlineStr">
        <is>
          <t>TAX</t>
        </is>
      </c>
      <c r="D191" t="inlineStr">
        <is>
          <t>LIC-CTCO-18</t>
        </is>
      </c>
      <c r="E191" t="inlineStr">
        <is>
          <t>LI</t>
        </is>
      </c>
      <c r="F191" t="inlineStr">
        <is>
          <t>AS</t>
        </is>
      </c>
      <c r="G191" t="n">
        <v>101</v>
      </c>
      <c r="H191" t="n">
        <v>21677</v>
      </c>
      <c r="I191" t="n">
        <v>0</v>
      </c>
      <c r="J191" t="n">
        <v>0</v>
      </c>
      <c r="K191" t="n">
        <v>21677</v>
      </c>
      <c r="L191" t="inlineStr">
        <is>
          <t>11985.5</t>
        </is>
      </c>
      <c r="M191" t="inlineStr">
        <is>
          <t>9691.5</t>
        </is>
      </c>
      <c r="N191" s="18" t="n">
        <v>126</v>
      </c>
      <c r="O191" t="n">
        <v>1</v>
      </c>
      <c r="P191" t="inlineStr">
        <is>
          <t>DETALLE</t>
        </is>
      </c>
      <c r="Q191" t="n">
        <v>5314</v>
      </c>
      <c r="R191" t="n">
        <v>2657</v>
      </c>
      <c r="S191" t="n">
        <v>2657</v>
      </c>
      <c r="T191" t="n">
        <v>2531</v>
      </c>
      <c r="U191" t="n">
        <v>126</v>
      </c>
      <c r="V191" t="inlineStr">
        <is>
          <t>95.25</t>
        </is>
      </c>
      <c r="W191" t="n">
        <v>5314</v>
      </c>
      <c r="X191" t="inlineStr">
        <is>
          <t>2125.5</t>
        </is>
      </c>
      <c r="Y191" t="inlineStr">
        <is>
          <t>3188.5</t>
        </is>
      </c>
      <c r="Z191" t="n">
        <v>0</v>
      </c>
      <c r="AA191" t="inlineStr">
        <is>
          <t>3188.5</t>
        </is>
      </c>
      <c r="AB191" t="n">
        <v>0</v>
      </c>
      <c r="AC191" t="n">
        <v>5314</v>
      </c>
      <c r="AD191" t="inlineStr">
        <is>
          <t>2125.5</t>
        </is>
      </c>
      <c r="AE191" t="inlineStr">
        <is>
          <t>3188.5</t>
        </is>
      </c>
      <c r="AF191" t="n">
        <v>0</v>
      </c>
      <c r="AG191" t="inlineStr">
        <is>
          <t>3188.5</t>
        </is>
      </c>
      <c r="AH191" t="n">
        <v>0</v>
      </c>
      <c r="AI191" t="n">
        <v>5314</v>
      </c>
      <c r="AJ191" t="inlineStr">
        <is>
          <t>2125.5</t>
        </is>
      </c>
      <c r="AK191" t="inlineStr">
        <is>
          <t>3188.5</t>
        </is>
      </c>
      <c r="AL191" t="n">
        <v>0</v>
      </c>
      <c r="AM191" t="inlineStr">
        <is>
          <t>3188.5</t>
        </is>
      </c>
      <c r="AN191" t="n">
        <v>0</v>
      </c>
    </row>
    <row r="192">
      <c r="A192" t="n">
        <v>823104</v>
      </c>
      <c r="B192" t="inlineStr">
        <is>
          <t>Cherelus,Nathanaelle</t>
        </is>
      </c>
      <c r="C192" t="inlineStr">
        <is>
          <t>TAX</t>
        </is>
      </c>
      <c r="D192" t="inlineStr">
        <is>
          <t>LIC-DAEM-18</t>
        </is>
      </c>
      <c r="E192" t="inlineStr">
        <is>
          <t>LI</t>
        </is>
      </c>
      <c r="F192" t="inlineStr">
        <is>
          <t>AS</t>
        </is>
      </c>
      <c r="G192" t="n">
        <v>101</v>
      </c>
      <c r="H192" t="n">
        <v>20244</v>
      </c>
      <c r="I192" t="n">
        <v>0</v>
      </c>
      <c r="J192" t="inlineStr">
        <is>
          <t>910.98</t>
        </is>
      </c>
      <c r="K192" t="inlineStr">
        <is>
          <t>19333.02</t>
        </is>
      </c>
      <c r="L192" t="inlineStr">
        <is>
          <t>23882.8</t>
        </is>
      </c>
      <c r="M192" t="n">
        <v>0</v>
      </c>
      <c r="N192" s="18" t="n">
        <v>0</v>
      </c>
      <c r="O192" t="n">
        <v>0</v>
      </c>
      <c r="P192" t="inlineStr">
        <is>
          <t>DETALLE</t>
        </is>
      </c>
      <c r="Q192" t="n">
        <v>5061</v>
      </c>
      <c r="R192" t="inlineStr">
        <is>
          <t>2277.45</t>
        </is>
      </c>
      <c r="S192" t="inlineStr">
        <is>
          <t>2783.55</t>
        </is>
      </c>
      <c r="T192" t="inlineStr">
        <is>
          <t>2783.55</t>
        </is>
      </c>
      <c r="U192" t="n">
        <v>0</v>
      </c>
      <c r="V192" t="n">
        <v>100</v>
      </c>
      <c r="W192" t="n">
        <v>5061</v>
      </c>
      <c r="X192" t="inlineStr">
        <is>
          <t>2277.45</t>
        </is>
      </c>
      <c r="Y192" t="inlineStr">
        <is>
          <t>2783.55</t>
        </is>
      </c>
      <c r="Z192" t="inlineStr">
        <is>
          <t>2783.55</t>
        </is>
      </c>
      <c r="AA192" t="n">
        <v>0</v>
      </c>
      <c r="AB192" t="n">
        <v>100</v>
      </c>
      <c r="AC192" t="n">
        <v>5061</v>
      </c>
      <c r="AD192" t="inlineStr">
        <is>
          <t>2277.45</t>
        </is>
      </c>
      <c r="AE192" t="inlineStr">
        <is>
          <t>2783.55</t>
        </is>
      </c>
      <c r="AF192" t="inlineStr">
        <is>
          <t>2783.55</t>
        </is>
      </c>
      <c r="AG192" t="n">
        <v>0</v>
      </c>
      <c r="AH192" t="n">
        <v>100</v>
      </c>
      <c r="AI192" t="n">
        <v>5061</v>
      </c>
      <c r="AJ192" t="inlineStr">
        <is>
          <t>2277.45</t>
        </is>
      </c>
      <c r="AK192" t="inlineStr">
        <is>
          <t>2783.55</t>
        </is>
      </c>
      <c r="AL192" t="inlineStr">
        <is>
          <t>2783.55</t>
        </is>
      </c>
      <c r="AM192" t="n">
        <v>0</v>
      </c>
      <c r="AN192" t="n">
        <v>100</v>
      </c>
    </row>
    <row r="193">
      <c r="A193" t="n">
        <v>764515</v>
      </c>
      <c r="B193" t="inlineStr">
        <is>
          <t>Ruiz*Huerta,Leslie</t>
        </is>
      </c>
      <c r="C193" t="inlineStr">
        <is>
          <t>TAX</t>
        </is>
      </c>
      <c r="D193" t="inlineStr">
        <is>
          <t>LIC-DINV-18</t>
        </is>
      </c>
      <c r="E193" t="inlineStr">
        <is>
          <t>LI</t>
        </is>
      </c>
      <c r="F193" t="inlineStr">
        <is>
          <t>AS</t>
        </is>
      </c>
      <c r="G193" t="n">
        <v>403</v>
      </c>
      <c r="H193" t="n">
        <v>22108</v>
      </c>
      <c r="I193" t="n">
        <v>0</v>
      </c>
      <c r="J193" t="n">
        <v>0</v>
      </c>
      <c r="K193" t="n">
        <v>22108</v>
      </c>
      <c r="L193" t="inlineStr">
        <is>
          <t>7132.4</t>
        </is>
      </c>
      <c r="M193" t="inlineStr">
        <is>
          <t>14975.6</t>
        </is>
      </c>
      <c r="N193" s="18" t="inlineStr">
        <is>
          <t>3368.9</t>
        </is>
      </c>
      <c r="O193" t="n">
        <v>1</v>
      </c>
      <c r="P193" t="inlineStr">
        <is>
          <t>DETALLE</t>
        </is>
      </c>
      <c r="Q193" t="n">
        <v>5527</v>
      </c>
      <c r="R193" t="inlineStr">
        <is>
          <t>1658.1</t>
        </is>
      </c>
      <c r="S193" t="inlineStr">
        <is>
          <t>3868.9</t>
        </is>
      </c>
      <c r="T193" t="n">
        <v>500</v>
      </c>
      <c r="U193" t="inlineStr">
        <is>
          <t>3368.9</t>
        </is>
      </c>
      <c r="V193" t="inlineStr">
        <is>
          <t>12.92</t>
        </is>
      </c>
      <c r="W193" t="n">
        <v>5527</v>
      </c>
      <c r="X193" t="inlineStr">
        <is>
          <t>1658.1</t>
        </is>
      </c>
      <c r="Y193" t="inlineStr">
        <is>
          <t>3868.9</t>
        </is>
      </c>
      <c r="Z193" t="n">
        <v>0</v>
      </c>
      <c r="AA193" t="inlineStr">
        <is>
          <t>3868.9</t>
        </is>
      </c>
      <c r="AB193" t="n">
        <v>0</v>
      </c>
      <c r="AC193" t="n">
        <v>5527</v>
      </c>
      <c r="AD193" t="inlineStr">
        <is>
          <t>1658.1</t>
        </is>
      </c>
      <c r="AE193" t="inlineStr">
        <is>
          <t>3868.9</t>
        </is>
      </c>
      <c r="AF193" t="n">
        <v>0</v>
      </c>
      <c r="AG193" t="inlineStr">
        <is>
          <t>3868.9</t>
        </is>
      </c>
      <c r="AH193" t="n">
        <v>0</v>
      </c>
      <c r="AI193" t="n">
        <v>5527</v>
      </c>
      <c r="AJ193" t="inlineStr">
        <is>
          <t>1658.1</t>
        </is>
      </c>
      <c r="AK193" t="inlineStr">
        <is>
          <t>3868.9</t>
        </is>
      </c>
      <c r="AL193" t="n">
        <v>0</v>
      </c>
      <c r="AM193" t="inlineStr">
        <is>
          <t>3868.9</t>
        </is>
      </c>
      <c r="AN193" t="n">
        <v>0</v>
      </c>
    </row>
    <row r="194">
      <c r="A194" t="n">
        <v>842164</v>
      </c>
      <c r="B194" t="inlineStr">
        <is>
          <t>Leon*Huerta,Sandra</t>
        </is>
      </c>
      <c r="C194" t="inlineStr">
        <is>
          <t>TAX</t>
        </is>
      </c>
      <c r="D194" t="inlineStr">
        <is>
          <t>LIC-DAEM-18</t>
        </is>
      </c>
      <c r="E194" t="inlineStr">
        <is>
          <t>LI</t>
        </is>
      </c>
      <c r="F194" t="inlineStr">
        <is>
          <t>AS</t>
        </is>
      </c>
      <c r="G194" t="n">
        <v>101</v>
      </c>
      <c r="H194" t="n">
        <v>20975</v>
      </c>
      <c r="I194" t="n">
        <v>0</v>
      </c>
      <c r="J194" t="n">
        <v>0</v>
      </c>
      <c r="K194" t="n">
        <v>20975</v>
      </c>
      <c r="L194" t="inlineStr">
        <is>
          <t>12763.8</t>
        </is>
      </c>
      <c r="M194" t="inlineStr">
        <is>
          <t>8211.2</t>
        </is>
      </c>
      <c r="N194" s="18" t="n">
        <v>0</v>
      </c>
      <c r="O194" t="n">
        <v>0</v>
      </c>
      <c r="P194" t="inlineStr">
        <is>
          <t>DETALLE</t>
        </is>
      </c>
      <c r="Q194" t="n">
        <v>5061</v>
      </c>
      <c r="R194" t="inlineStr">
        <is>
          <t>2277.45</t>
        </is>
      </c>
      <c r="S194" t="inlineStr">
        <is>
          <t>2783.55</t>
        </is>
      </c>
      <c r="T194" t="inlineStr">
        <is>
          <t>2783.55</t>
        </is>
      </c>
      <c r="U194" t="n">
        <v>0</v>
      </c>
      <c r="V194" t="n">
        <v>100</v>
      </c>
      <c r="W194" t="n">
        <v>5061</v>
      </c>
      <c r="X194" t="inlineStr">
        <is>
          <t>2277.45</t>
        </is>
      </c>
      <c r="Y194" t="inlineStr">
        <is>
          <t>2783.55</t>
        </is>
      </c>
      <c r="Z194" t="inlineStr">
        <is>
          <t>139.45</t>
        </is>
      </c>
      <c r="AA194" t="inlineStr">
        <is>
          <t>2644.1</t>
        </is>
      </c>
      <c r="AB194" s="10" t="n">
        <v>5009</v>
      </c>
      <c r="AC194" t="n">
        <v>5061</v>
      </c>
      <c r="AD194" t="inlineStr">
        <is>
          <t>2277.45</t>
        </is>
      </c>
      <c r="AE194" t="inlineStr">
        <is>
          <t>2783.55</t>
        </is>
      </c>
      <c r="AF194" t="n">
        <v>0</v>
      </c>
      <c r="AG194" t="inlineStr">
        <is>
          <t>2783.55</t>
        </is>
      </c>
      <c r="AH194" t="n">
        <v>0</v>
      </c>
      <c r="AI194" t="n">
        <v>5061</v>
      </c>
      <c r="AJ194" t="inlineStr">
        <is>
          <t>2277.45</t>
        </is>
      </c>
      <c r="AK194" t="inlineStr">
        <is>
          <t>2783.55</t>
        </is>
      </c>
      <c r="AL194" t="n">
        <v>0</v>
      </c>
      <c r="AM194" t="inlineStr">
        <is>
          <t>2783.55</t>
        </is>
      </c>
      <c r="AN194" t="n">
        <v>0</v>
      </c>
    </row>
    <row r="195">
      <c r="A195" t="n">
        <v>653947</v>
      </c>
      <c r="B195" t="inlineStr">
        <is>
          <t>Calderon*Perez,Maria</t>
        </is>
      </c>
      <c r="C195" t="inlineStr">
        <is>
          <t>TAX</t>
        </is>
      </c>
      <c r="D195" t="inlineStr">
        <is>
          <t>LIC-PSIO-18</t>
        </is>
      </c>
      <c r="E195" t="inlineStr">
        <is>
          <t>LI</t>
        </is>
      </c>
      <c r="F195" t="inlineStr">
        <is>
          <t>AS</t>
        </is>
      </c>
      <c r="G195" t="n">
        <v>403</v>
      </c>
      <c r="H195" t="n">
        <v>19521</v>
      </c>
      <c r="I195" t="n">
        <v>0</v>
      </c>
      <c r="J195" t="n">
        <v>0</v>
      </c>
      <c r="K195" t="n">
        <v>19521</v>
      </c>
      <c r="L195" t="inlineStr">
        <is>
          <t>10900.5</t>
        </is>
      </c>
      <c r="M195" t="inlineStr">
        <is>
          <t>8620.5</t>
        </is>
      </c>
      <c r="N195" s="18" t="inlineStr">
        <is>
          <t>170.95</t>
        </is>
      </c>
      <c r="O195" t="n">
        <v>1</v>
      </c>
      <c r="P195" t="inlineStr">
        <is>
          <t>DETALLE</t>
        </is>
      </c>
      <c r="Q195" t="n">
        <v>5527</v>
      </c>
      <c r="R195" t="inlineStr">
        <is>
          <t>1934.45</t>
        </is>
      </c>
      <c r="S195" t="inlineStr">
        <is>
          <t>3592.55</t>
        </is>
      </c>
      <c r="T195" t="inlineStr">
        <is>
          <t>3421.6</t>
        </is>
      </c>
      <c r="U195" t="inlineStr">
        <is>
          <t>170.95</t>
        </is>
      </c>
      <c r="V195" t="inlineStr">
        <is>
          <t>95.24</t>
        </is>
      </c>
      <c r="W195" t="n">
        <v>4421</v>
      </c>
      <c r="X195" t="inlineStr">
        <is>
          <t>1547.35</t>
        </is>
      </c>
      <c r="Y195" t="inlineStr">
        <is>
          <t>2873.65</t>
        </is>
      </c>
      <c r="Z195" t="inlineStr">
        <is>
          <t>171.4</t>
        </is>
      </c>
      <c r="AA195" t="inlineStr">
        <is>
          <t>2702.25</t>
        </is>
      </c>
      <c r="AB195" s="10" t="n">
        <v>5964</v>
      </c>
      <c r="AC195" t="n">
        <v>4421</v>
      </c>
      <c r="AD195" t="inlineStr">
        <is>
          <t>1547.35</t>
        </is>
      </c>
      <c r="AE195" t="inlineStr">
        <is>
          <t>2873.65</t>
        </is>
      </c>
      <c r="AF195" t="n">
        <v>0</v>
      </c>
      <c r="AG195" t="inlineStr">
        <is>
          <t>2873.65</t>
        </is>
      </c>
      <c r="AH195" t="n">
        <v>0</v>
      </c>
      <c r="AI195" t="n">
        <v>4421</v>
      </c>
      <c r="AJ195" t="inlineStr">
        <is>
          <t>1547.35</t>
        </is>
      </c>
      <c r="AK195" t="inlineStr">
        <is>
          <t>2873.65</t>
        </is>
      </c>
      <c r="AL195" t="n">
        <v>0</v>
      </c>
      <c r="AM195" t="inlineStr">
        <is>
          <t>2873.65</t>
        </is>
      </c>
      <c r="AN195" t="n">
        <v>0</v>
      </c>
    </row>
    <row r="196">
      <c r="A196" t="n">
        <v>707427</v>
      </c>
      <c r="B196" t="inlineStr">
        <is>
          <t>Pallares*Loera,Jesús</t>
        </is>
      </c>
      <c r="C196" t="inlineStr">
        <is>
          <t>TAX</t>
        </is>
      </c>
      <c r="D196" t="inlineStr">
        <is>
          <t>LIC-CTCO-18</t>
        </is>
      </c>
      <c r="E196" t="inlineStr">
        <is>
          <t>LI</t>
        </is>
      </c>
      <c r="F196" t="inlineStr">
        <is>
          <t>BR</t>
        </is>
      </c>
      <c r="H196" t="n">
        <v>3100</v>
      </c>
      <c r="I196" t="n">
        <v>0</v>
      </c>
      <c r="J196" t="n">
        <v>0</v>
      </c>
      <c r="K196" t="n">
        <v>3100</v>
      </c>
      <c r="L196" t="n">
        <v>0</v>
      </c>
      <c r="M196" t="n">
        <v>3100</v>
      </c>
      <c r="N196" s="18" t="n">
        <v>775</v>
      </c>
      <c r="O196" t="n">
        <v>1</v>
      </c>
      <c r="P196" t="inlineStr">
        <is>
          <t>DETALLE</t>
        </is>
      </c>
      <c r="Q196" t="n">
        <v>0</v>
      </c>
      <c r="U196" t="n">
        <v>0</v>
      </c>
      <c r="W196" t="n">
        <v>0</v>
      </c>
      <c r="AA196" t="n">
        <v>0</v>
      </c>
      <c r="AC196" t="n">
        <v>0</v>
      </c>
      <c r="AG196" t="n">
        <v>0</v>
      </c>
      <c r="AI196" t="n">
        <v>0</v>
      </c>
      <c r="AM196" t="n">
        <v>0</v>
      </c>
    </row>
    <row r="197">
      <c r="A197" t="n">
        <v>725375</v>
      </c>
      <c r="B197" t="inlineStr">
        <is>
          <t>Morales*Jimenez,Omar</t>
        </is>
      </c>
      <c r="C197" t="inlineStr">
        <is>
          <t>TAX</t>
        </is>
      </c>
      <c r="D197" t="inlineStr">
        <is>
          <t>LIC-EJME-17</t>
        </is>
      </c>
      <c r="E197" t="inlineStr">
        <is>
          <t>LI</t>
        </is>
      </c>
      <c r="F197" t="inlineStr">
        <is>
          <t>AS</t>
        </is>
      </c>
      <c r="G197" t="n">
        <v>100</v>
      </c>
      <c r="H197" t="inlineStr">
        <is>
          <t>16552.42</t>
        </is>
      </c>
      <c r="I197" t="n">
        <v>0</v>
      </c>
      <c r="J197" t="n">
        <v>0</v>
      </c>
      <c r="K197" t="inlineStr">
        <is>
          <t>16552.42</t>
        </is>
      </c>
      <c r="L197" t="inlineStr">
        <is>
          <t>2924.42</t>
        </is>
      </c>
      <c r="M197" t="n">
        <v>15356</v>
      </c>
      <c r="N197" s="18" t="n">
        <v>3839</v>
      </c>
      <c r="O197" t="n">
        <v>1</v>
      </c>
      <c r="P197" t="inlineStr">
        <is>
          <t>DETALLE</t>
        </is>
      </c>
      <c r="Q197" t="n">
        <v>3839</v>
      </c>
      <c r="R197" t="n">
        <v>0</v>
      </c>
      <c r="S197" t="n">
        <v>3839</v>
      </c>
      <c r="T197" t="n">
        <v>0</v>
      </c>
      <c r="U197" t="n">
        <v>3839</v>
      </c>
      <c r="V197" t="n">
        <v>0</v>
      </c>
      <c r="W197" t="n">
        <v>3839</v>
      </c>
      <c r="X197" t="n">
        <v>0</v>
      </c>
      <c r="Y197" t="n">
        <v>3839</v>
      </c>
      <c r="Z197" t="n">
        <v>0</v>
      </c>
      <c r="AA197" t="n">
        <v>3839</v>
      </c>
      <c r="AB197" t="n">
        <v>0</v>
      </c>
      <c r="AC197" t="n">
        <v>3839</v>
      </c>
      <c r="AD197" t="n">
        <v>0</v>
      </c>
      <c r="AE197" t="n">
        <v>3839</v>
      </c>
      <c r="AF197" t="n">
        <v>0</v>
      </c>
      <c r="AG197" t="n">
        <v>3839</v>
      </c>
      <c r="AH197" t="n">
        <v>0</v>
      </c>
      <c r="AI197" t="n">
        <v>3839</v>
      </c>
      <c r="AJ197" t="n">
        <v>0</v>
      </c>
      <c r="AK197" t="n">
        <v>3839</v>
      </c>
      <c r="AL197" t="n">
        <v>0</v>
      </c>
      <c r="AM197" t="n">
        <v>3839</v>
      </c>
      <c r="AN197" t="n">
        <v>0</v>
      </c>
    </row>
    <row r="198">
      <c r="A198" t="n">
        <v>271397</v>
      </c>
      <c r="B198" t="inlineStr">
        <is>
          <t>Olvera*Granados,Juan</t>
        </is>
      </c>
      <c r="C198" t="inlineStr">
        <is>
          <t>TAX</t>
        </is>
      </c>
      <c r="D198" t="inlineStr">
        <is>
          <t>MAE-EDUC-19</t>
        </is>
      </c>
      <c r="E198" t="inlineStr">
        <is>
          <t>MA</t>
        </is>
      </c>
      <c r="F198" t="inlineStr">
        <is>
          <t>AS</t>
        </is>
      </c>
      <c r="G198" t="n">
        <v>405</v>
      </c>
      <c r="H198" t="n">
        <v>23783</v>
      </c>
      <c r="I198" t="n">
        <v>0</v>
      </c>
      <c r="J198" t="n">
        <v>0</v>
      </c>
      <c r="K198" t="n">
        <v>23783</v>
      </c>
      <c r="L198" t="n">
        <v>15139</v>
      </c>
      <c r="M198" t="inlineStr">
        <is>
          <t>8644.5</t>
        </is>
      </c>
      <c r="N198" s="18" t="n">
        <v>0</v>
      </c>
      <c r="O198" t="n">
        <v>0</v>
      </c>
      <c r="P198" t="inlineStr">
        <is>
          <t>DETALLE</t>
        </is>
      </c>
      <c r="Q198" t="n">
        <v>5763</v>
      </c>
      <c r="R198" t="inlineStr">
        <is>
          <t>2881.5</t>
        </is>
      </c>
      <c r="S198" t="inlineStr">
        <is>
          <t>2881.5</t>
        </is>
      </c>
      <c r="T198" t="inlineStr">
        <is>
          <t>2881.5</t>
        </is>
      </c>
      <c r="U198" t="n">
        <v>0</v>
      </c>
      <c r="V198" t="n">
        <v>100</v>
      </c>
      <c r="W198" t="n">
        <v>5763</v>
      </c>
      <c r="X198" t="inlineStr">
        <is>
          <t>2881.5</t>
        </is>
      </c>
      <c r="Y198" t="inlineStr">
        <is>
          <t>2881.5</t>
        </is>
      </c>
      <c r="Z198" t="n">
        <v>0</v>
      </c>
      <c r="AA198" t="inlineStr">
        <is>
          <t>2881.5</t>
        </is>
      </c>
      <c r="AB198" t="n">
        <v>0</v>
      </c>
      <c r="AC198" t="n">
        <v>5763</v>
      </c>
      <c r="AD198" t="inlineStr">
        <is>
          <t>2881.5</t>
        </is>
      </c>
      <c r="AE198" t="inlineStr">
        <is>
          <t>2881.5</t>
        </is>
      </c>
      <c r="AF198" t="n">
        <v>0</v>
      </c>
      <c r="AG198" t="inlineStr">
        <is>
          <t>2881.5</t>
        </is>
      </c>
      <c r="AH198" t="n">
        <v>0</v>
      </c>
      <c r="AI198" t="n">
        <v>5763</v>
      </c>
      <c r="AJ198" t="inlineStr">
        <is>
          <t>2881.5</t>
        </is>
      </c>
      <c r="AK198" t="inlineStr">
        <is>
          <t>2881.5</t>
        </is>
      </c>
      <c r="AL198" t="n">
        <v>0</v>
      </c>
      <c r="AM198" t="inlineStr">
        <is>
          <t>2881.5</t>
        </is>
      </c>
      <c r="AN198" t="n">
        <v>0</v>
      </c>
    </row>
    <row r="199">
      <c r="A199" t="n">
        <v>837146</v>
      </c>
      <c r="B199" t="inlineStr">
        <is>
          <t>Hérnandez*García,Sayra</t>
        </is>
      </c>
      <c r="C199" t="inlineStr">
        <is>
          <t>TAX</t>
        </is>
      </c>
      <c r="D199" t="inlineStr">
        <is>
          <t>LIC-EJAD-17</t>
        </is>
      </c>
      <c r="E199" t="inlineStr">
        <is>
          <t>LI</t>
        </is>
      </c>
      <c r="F199" t="inlineStr">
        <is>
          <t>AS</t>
        </is>
      </c>
      <c r="G199" t="n">
        <v>103</v>
      </c>
      <c r="H199" t="n">
        <v>14064</v>
      </c>
      <c r="I199" t="n">
        <v>0</v>
      </c>
      <c r="J199" t="inlineStr">
        <is>
          <t>253.08</t>
        </is>
      </c>
      <c r="K199" t="inlineStr">
        <is>
          <t>13810.92</t>
        </is>
      </c>
      <c r="L199" t="inlineStr">
        <is>
          <t>15384.8</t>
        </is>
      </c>
      <c r="M199" t="n">
        <v>0</v>
      </c>
      <c r="N199" s="18" t="n">
        <v>0</v>
      </c>
      <c r="O199" t="n">
        <v>0</v>
      </c>
      <c r="P199" t="inlineStr">
        <is>
          <t>DETALLE</t>
        </is>
      </c>
      <c r="Q199" t="n">
        <v>3516</v>
      </c>
      <c r="R199" t="n">
        <v>3516</v>
      </c>
      <c r="S199" t="n">
        <v>0</v>
      </c>
      <c r="T199" t="n">
        <v>0</v>
      </c>
      <c r="U199" t="n">
        <v>0</v>
      </c>
      <c r="V199" t="n">
        <v>0</v>
      </c>
      <c r="W199" t="n">
        <v>3516</v>
      </c>
      <c r="X199" t="inlineStr">
        <is>
          <t>2109.6</t>
        </is>
      </c>
      <c r="Y199" t="inlineStr">
        <is>
          <t>1406.4</t>
        </is>
      </c>
      <c r="Z199" t="inlineStr">
        <is>
          <t>1406.4</t>
        </is>
      </c>
      <c r="AA199" t="n">
        <v>0</v>
      </c>
      <c r="AB199" t="n">
        <v>100</v>
      </c>
      <c r="AC199" t="n">
        <v>3516</v>
      </c>
      <c r="AD199" t="inlineStr">
        <is>
          <t>2109.6</t>
        </is>
      </c>
      <c r="AE199" t="inlineStr">
        <is>
          <t>1406.4</t>
        </is>
      </c>
      <c r="AF199" t="inlineStr">
        <is>
          <t>1406.4</t>
        </is>
      </c>
      <c r="AG199" t="n">
        <v>0</v>
      </c>
      <c r="AH199" t="n">
        <v>100</v>
      </c>
      <c r="AI199" t="n">
        <v>3516</v>
      </c>
      <c r="AJ199" t="inlineStr">
        <is>
          <t>2109.6</t>
        </is>
      </c>
      <c r="AK199" t="inlineStr">
        <is>
          <t>1406.4</t>
        </is>
      </c>
      <c r="AL199" t="inlineStr">
        <is>
          <t>1406.4</t>
        </is>
      </c>
      <c r="AM199" t="n">
        <v>0</v>
      </c>
      <c r="AN199" t="n">
        <v>100</v>
      </c>
    </row>
    <row r="200">
      <c r="A200" t="n">
        <v>758145</v>
      </c>
      <c r="B200" t="inlineStr">
        <is>
          <t>Montoya*Esparza,Daira</t>
        </is>
      </c>
      <c r="C200" t="inlineStr">
        <is>
          <t>TAX</t>
        </is>
      </c>
      <c r="D200" t="inlineStr">
        <is>
          <t>LIC-DINV-18</t>
        </is>
      </c>
      <c r="E200" t="inlineStr">
        <is>
          <t>LI</t>
        </is>
      </c>
      <c r="F200" t="inlineStr">
        <is>
          <t>AS</t>
        </is>
      </c>
      <c r="G200" t="n">
        <v>101</v>
      </c>
      <c r="H200" t="n">
        <v>27115</v>
      </c>
      <c r="I200" t="n">
        <v>0</v>
      </c>
      <c r="J200" t="n">
        <v>0</v>
      </c>
      <c r="K200" t="n">
        <v>27115</v>
      </c>
      <c r="L200" t="n">
        <v>15321</v>
      </c>
      <c r="M200" t="n">
        <v>11854</v>
      </c>
      <c r="N200" s="18" t="n">
        <v>775</v>
      </c>
      <c r="O200" t="n">
        <v>1</v>
      </c>
      <c r="P200" t="inlineStr">
        <is>
          <t>DETALLE</t>
        </is>
      </c>
      <c r="Q200" t="n">
        <v>5836</v>
      </c>
      <c r="R200" t="n">
        <v>2918</v>
      </c>
      <c r="S200" t="n">
        <v>2918</v>
      </c>
      <c r="T200" t="n">
        <v>2918</v>
      </c>
      <c r="U200" t="n">
        <v>0</v>
      </c>
      <c r="V200" s="10" t="n">
        <v>100</v>
      </c>
      <c r="W200" t="n">
        <v>5836</v>
      </c>
      <c r="X200" t="n">
        <v>2918</v>
      </c>
      <c r="Y200" t="n">
        <v>2918</v>
      </c>
      <c r="Z200" t="n">
        <v>0</v>
      </c>
      <c r="AA200" t="n">
        <v>2918</v>
      </c>
      <c r="AB200" t="n">
        <v>0</v>
      </c>
      <c r="AC200" t="n">
        <v>5836</v>
      </c>
      <c r="AD200" t="n">
        <v>2918</v>
      </c>
      <c r="AE200" t="n">
        <v>2918</v>
      </c>
      <c r="AF200" t="n">
        <v>0</v>
      </c>
      <c r="AG200" t="n">
        <v>2918</v>
      </c>
      <c r="AH200" t="n">
        <v>0</v>
      </c>
      <c r="AI200" t="n">
        <v>5836</v>
      </c>
      <c r="AJ200" t="n">
        <v>2918</v>
      </c>
      <c r="AK200" t="n">
        <v>2918</v>
      </c>
      <c r="AL200" t="n">
        <v>0</v>
      </c>
      <c r="AM200" t="n">
        <v>2918</v>
      </c>
      <c r="AN200" t="n">
        <v>0</v>
      </c>
    </row>
    <row r="201">
      <c r="A201" t="n">
        <v>302941</v>
      </c>
      <c r="B201" t="inlineStr">
        <is>
          <t>Martinez*Hernández,Samuel</t>
        </is>
      </c>
      <c r="C201" t="inlineStr">
        <is>
          <t>TAX</t>
        </is>
      </c>
      <c r="D201" t="inlineStr">
        <is>
          <t>MAE-MADP-22</t>
        </is>
      </c>
      <c r="E201" t="inlineStr">
        <is>
          <t>MA</t>
        </is>
      </c>
      <c r="F201" t="inlineStr">
        <is>
          <t>AS</t>
        </is>
      </c>
      <c r="G201" t="n">
        <v>405</v>
      </c>
      <c r="H201" t="inlineStr">
        <is>
          <t>27214.9</t>
        </is>
      </c>
      <c r="I201" t="n">
        <v>0</v>
      </c>
      <c r="J201" t="n">
        <v>0</v>
      </c>
      <c r="K201" t="inlineStr">
        <is>
          <t>27214.9</t>
        </is>
      </c>
      <c r="L201" t="inlineStr">
        <is>
          <t>15069.5</t>
        </is>
      </c>
      <c r="M201" t="inlineStr">
        <is>
          <t>12145.4</t>
        </is>
      </c>
      <c r="N201" s="18" t="inlineStr">
        <is>
          <t>2961.35</t>
        </is>
      </c>
      <c r="O201" t="n">
        <v>1</v>
      </c>
      <c r="P201" t="inlineStr">
        <is>
          <t>DETALLE</t>
        </is>
      </c>
      <c r="Q201" t="n">
        <v>6803</v>
      </c>
      <c r="R201" t="inlineStr">
        <is>
          <t>3741.65</t>
        </is>
      </c>
      <c r="S201" t="inlineStr">
        <is>
          <t>3061.35</t>
        </is>
      </c>
      <c r="T201" t="n">
        <v>100</v>
      </c>
      <c r="U201" t="inlineStr">
        <is>
          <t>2961.35</t>
        </is>
      </c>
      <c r="V201" s="10" t="n">
        <v>3266</v>
      </c>
      <c r="W201" t="n">
        <v>6803</v>
      </c>
      <c r="X201" t="inlineStr">
        <is>
          <t>3741.65</t>
        </is>
      </c>
      <c r="Y201" t="inlineStr">
        <is>
          <t>3061.35</t>
        </is>
      </c>
      <c r="Z201" t="n">
        <v>0</v>
      </c>
      <c r="AA201" t="inlineStr">
        <is>
          <t>3061.35</t>
        </is>
      </c>
      <c r="AB201" t="n">
        <v>0</v>
      </c>
      <c r="AC201" t="n">
        <v>6803</v>
      </c>
      <c r="AD201" t="inlineStr">
        <is>
          <t>3741.65</t>
        </is>
      </c>
      <c r="AE201" t="inlineStr">
        <is>
          <t>3061.35</t>
        </is>
      </c>
      <c r="AF201" t="n">
        <v>0</v>
      </c>
      <c r="AG201" t="inlineStr">
        <is>
          <t>3061.35</t>
        </is>
      </c>
      <c r="AH201" t="n">
        <v>0</v>
      </c>
      <c r="AI201" t="n">
        <v>6803</v>
      </c>
      <c r="AJ201" t="inlineStr">
        <is>
          <t>3741.65</t>
        </is>
      </c>
      <c r="AK201" t="inlineStr">
        <is>
          <t>3061.35</t>
        </is>
      </c>
      <c r="AL201" t="n">
        <v>0</v>
      </c>
      <c r="AM201" t="inlineStr">
        <is>
          <t>3061.35</t>
        </is>
      </c>
      <c r="AN201" t="n">
        <v>0</v>
      </c>
    </row>
    <row r="202">
      <c r="A202" t="n">
        <v>856745</v>
      </c>
      <c r="B202" t="inlineStr">
        <is>
          <t>Navarro*Zamudio,Cecilia</t>
        </is>
      </c>
      <c r="C202" t="inlineStr">
        <is>
          <t>TAX</t>
        </is>
      </c>
      <c r="D202" t="inlineStr">
        <is>
          <t>LIC-DINV-18</t>
        </is>
      </c>
      <c r="E202" t="inlineStr">
        <is>
          <t>LI</t>
        </is>
      </c>
      <c r="F202" t="inlineStr">
        <is>
          <t>AS</t>
        </is>
      </c>
      <c r="G202" t="n">
        <v>101</v>
      </c>
      <c r="H202" t="n">
        <v>21256</v>
      </c>
      <c r="I202" t="n">
        <v>0</v>
      </c>
      <c r="J202" t="n">
        <v>0</v>
      </c>
      <c r="K202" t="n">
        <v>21256</v>
      </c>
      <c r="L202" t="inlineStr">
        <is>
          <t>10065.2</t>
        </is>
      </c>
      <c r="M202" t="inlineStr">
        <is>
          <t>11190.8</t>
        </is>
      </c>
      <c r="N202" s="18" t="inlineStr">
        <is>
          <t>2422.7</t>
        </is>
      </c>
      <c r="O202" t="n">
        <v>2</v>
      </c>
      <c r="P202" t="inlineStr">
        <is>
          <t>DETALLE</t>
        </is>
      </c>
      <c r="Q202" t="n">
        <v>5314</v>
      </c>
      <c r="R202" t="inlineStr">
        <is>
          <t>2391.3</t>
        </is>
      </c>
      <c r="S202" t="inlineStr">
        <is>
          <t>2922.7</t>
        </is>
      </c>
      <c r="T202" t="n">
        <v>500</v>
      </c>
      <c r="U202" t="inlineStr">
        <is>
          <t>2422.7</t>
        </is>
      </c>
      <c r="V202" t="inlineStr">
        <is>
          <t>17.10</t>
        </is>
      </c>
      <c r="W202" t="n">
        <v>5314</v>
      </c>
      <c r="X202" t="inlineStr">
        <is>
          <t>2391.3</t>
        </is>
      </c>
      <c r="Y202" t="inlineStr">
        <is>
          <t>2922.7</t>
        </is>
      </c>
      <c r="Z202" t="n">
        <v>0</v>
      </c>
      <c r="AA202" t="inlineStr">
        <is>
          <t>2922.7</t>
        </is>
      </c>
      <c r="AB202" t="n">
        <v>0</v>
      </c>
      <c r="AC202" t="n">
        <v>5314</v>
      </c>
      <c r="AD202" t="inlineStr">
        <is>
          <t>2391.3</t>
        </is>
      </c>
      <c r="AE202" t="inlineStr">
        <is>
          <t>2922.7</t>
        </is>
      </c>
      <c r="AF202" t="n">
        <v>0</v>
      </c>
      <c r="AG202" t="inlineStr">
        <is>
          <t>2922.7</t>
        </is>
      </c>
      <c r="AH202" t="n">
        <v>0</v>
      </c>
      <c r="AI202" t="n">
        <v>5314</v>
      </c>
      <c r="AJ202" t="inlineStr">
        <is>
          <t>2391.3</t>
        </is>
      </c>
      <c r="AK202" t="inlineStr">
        <is>
          <t>2922.7</t>
        </is>
      </c>
      <c r="AL202" t="n">
        <v>0</v>
      </c>
      <c r="AM202" t="inlineStr">
        <is>
          <t>2922.7</t>
        </is>
      </c>
      <c r="AN202" t="n">
        <v>0</v>
      </c>
    </row>
    <row r="203">
      <c r="A203" t="n">
        <v>862610</v>
      </c>
      <c r="B203" t="inlineStr">
        <is>
          <t>Perez*Gonzalez,Sandra</t>
        </is>
      </c>
      <c r="C203" t="inlineStr">
        <is>
          <t>TAX</t>
        </is>
      </c>
      <c r="D203" t="inlineStr">
        <is>
          <t>MAE-EDUC-19</t>
        </is>
      </c>
      <c r="E203" t="inlineStr">
        <is>
          <t>MA</t>
        </is>
      </c>
      <c r="F203" t="inlineStr">
        <is>
          <t>AS</t>
        </is>
      </c>
      <c r="G203" t="n">
        <v>405</v>
      </c>
      <c r="H203" t="inlineStr">
        <is>
          <t>22988.5</t>
        </is>
      </c>
      <c r="I203" t="n">
        <v>0</v>
      </c>
      <c r="J203" t="n">
        <v>0</v>
      </c>
      <c r="K203" t="inlineStr">
        <is>
          <t>22988.5</t>
        </is>
      </c>
      <c r="L203" t="inlineStr">
        <is>
          <t>15507.7</t>
        </is>
      </c>
      <c r="M203" t="inlineStr">
        <is>
          <t>7480.8</t>
        </is>
      </c>
      <c r="N203" s="18" t="inlineStr">
        <is>
          <t>.45</t>
        </is>
      </c>
      <c r="O203" t="n">
        <v>1</v>
      </c>
      <c r="P203" t="inlineStr">
        <is>
          <t>DETALLE</t>
        </is>
      </c>
      <c r="Q203" t="n">
        <v>5541</v>
      </c>
      <c r="R203" t="inlineStr">
        <is>
          <t>3047.55</t>
        </is>
      </c>
      <c r="S203" t="inlineStr">
        <is>
          <t>2493.45</t>
        </is>
      </c>
      <c r="T203" t="n">
        <v>2493</v>
      </c>
      <c r="U203" t="inlineStr">
        <is>
          <t>.45</t>
        </is>
      </c>
      <c r="V203" t="inlineStr">
        <is>
          <t>99.98</t>
        </is>
      </c>
      <c r="W203" t="n">
        <v>5541</v>
      </c>
      <c r="X203" t="inlineStr">
        <is>
          <t>3047.55</t>
        </is>
      </c>
      <c r="Y203" t="inlineStr">
        <is>
          <t>2493.45</t>
        </is>
      </c>
      <c r="Z203" t="n">
        <v>0</v>
      </c>
      <c r="AA203" t="inlineStr">
        <is>
          <t>2493.45</t>
        </is>
      </c>
      <c r="AB203" t="n">
        <v>0</v>
      </c>
      <c r="AC203" t="n">
        <v>5541</v>
      </c>
      <c r="AD203" t="inlineStr">
        <is>
          <t>3047.55</t>
        </is>
      </c>
      <c r="AE203" t="inlineStr">
        <is>
          <t>2493.45</t>
        </is>
      </c>
      <c r="AF203" t="n">
        <v>0</v>
      </c>
      <c r="AG203" t="inlineStr">
        <is>
          <t>2493.45</t>
        </is>
      </c>
      <c r="AH203" t="n">
        <v>0</v>
      </c>
      <c r="AI203" t="n">
        <v>5541</v>
      </c>
      <c r="AJ203" t="inlineStr">
        <is>
          <t>3047.55</t>
        </is>
      </c>
      <c r="AK203" t="inlineStr">
        <is>
          <t>2493.45</t>
        </is>
      </c>
      <c r="AL203" t="n">
        <v>0</v>
      </c>
      <c r="AM203" t="inlineStr">
        <is>
          <t>2493.45</t>
        </is>
      </c>
      <c r="AN203" t="n">
        <v>0</v>
      </c>
    </row>
    <row r="204">
      <c r="A204" t="n">
        <v>862611</v>
      </c>
      <c r="B204" t="inlineStr">
        <is>
          <t>Jimenez*Cervantes,Victor</t>
        </is>
      </c>
      <c r="C204" t="inlineStr">
        <is>
          <t>TAX</t>
        </is>
      </c>
      <c r="D204" t="inlineStr">
        <is>
          <t>MAE-EDUC-19</t>
        </is>
      </c>
      <c r="E204" t="inlineStr">
        <is>
          <t>MA</t>
        </is>
      </c>
      <c r="F204" t="inlineStr">
        <is>
          <t>AS</t>
        </is>
      </c>
      <c r="G204" t="n">
        <v>405</v>
      </c>
      <c r="H204" t="inlineStr">
        <is>
          <t>23373.29</t>
        </is>
      </c>
      <c r="I204" t="n">
        <v>0</v>
      </c>
      <c r="J204" t="n">
        <v>0</v>
      </c>
      <c r="K204" t="inlineStr">
        <is>
          <t>23373.29</t>
        </is>
      </c>
      <c r="L204" t="inlineStr">
        <is>
          <t>3702.29</t>
        </is>
      </c>
      <c r="M204" t="n">
        <v>22164</v>
      </c>
      <c r="N204" s="18" t="n">
        <v>5541</v>
      </c>
      <c r="O204" t="n">
        <v>1</v>
      </c>
      <c r="P204" t="inlineStr">
        <is>
          <t>DETALLE</t>
        </is>
      </c>
      <c r="Q204" t="n">
        <v>5541</v>
      </c>
      <c r="R204" t="n">
        <v>0</v>
      </c>
      <c r="S204" t="n">
        <v>5541</v>
      </c>
      <c r="T204" t="n">
        <v>0</v>
      </c>
      <c r="U204" t="n">
        <v>5541</v>
      </c>
      <c r="V204" t="n">
        <v>0</v>
      </c>
      <c r="W204" t="n">
        <v>5541</v>
      </c>
      <c r="X204" t="n">
        <v>0</v>
      </c>
      <c r="Y204" t="n">
        <v>5541</v>
      </c>
      <c r="Z204" t="n">
        <v>0</v>
      </c>
      <c r="AA204" t="n">
        <v>5541</v>
      </c>
      <c r="AB204" t="n">
        <v>0</v>
      </c>
      <c r="AC204" t="n">
        <v>5541</v>
      </c>
      <c r="AD204" t="n">
        <v>0</v>
      </c>
      <c r="AE204" t="n">
        <v>5541</v>
      </c>
      <c r="AF204" t="n">
        <v>0</v>
      </c>
      <c r="AG204" t="n">
        <v>5541</v>
      </c>
      <c r="AH204" t="n">
        <v>0</v>
      </c>
      <c r="AI204" t="n">
        <v>5541</v>
      </c>
      <c r="AJ204" t="n">
        <v>0</v>
      </c>
      <c r="AK204" t="n">
        <v>5541</v>
      </c>
      <c r="AL204" t="n">
        <v>0</v>
      </c>
      <c r="AM204" t="n">
        <v>5541</v>
      </c>
      <c r="AN204" t="n">
        <v>0</v>
      </c>
    </row>
    <row r="205">
      <c r="A205" t="n">
        <v>860808</v>
      </c>
      <c r="B205" t="inlineStr">
        <is>
          <t>Aldana*Garcia,Johnatan</t>
        </is>
      </c>
      <c r="C205" t="inlineStr">
        <is>
          <t>TAX</t>
        </is>
      </c>
      <c r="D205" t="inlineStr">
        <is>
          <t>LIC-DSGD-18</t>
        </is>
      </c>
      <c r="E205" t="inlineStr">
        <is>
          <t>LI</t>
        </is>
      </c>
      <c r="F205" t="inlineStr">
        <is>
          <t>AS</t>
        </is>
      </c>
      <c r="G205" t="n">
        <v>405</v>
      </c>
      <c r="H205" t="n">
        <v>20975</v>
      </c>
      <c r="I205" t="n">
        <v>0</v>
      </c>
      <c r="J205" t="n">
        <v>0</v>
      </c>
      <c r="K205" t="n">
        <v>20975</v>
      </c>
      <c r="L205" t="inlineStr">
        <is>
          <t>16878.2</t>
        </is>
      </c>
      <c r="M205" t="inlineStr">
        <is>
          <t>4827.8</t>
        </is>
      </c>
      <c r="N205" s="18" t="n">
        <v>0</v>
      </c>
      <c r="O205" t="n">
        <v>0</v>
      </c>
      <c r="P205" t="inlineStr">
        <is>
          <t>DETALLE</t>
        </is>
      </c>
      <c r="Q205" t="n">
        <v>5061</v>
      </c>
      <c r="R205" t="inlineStr">
        <is>
          <t>2783.55</t>
        </is>
      </c>
      <c r="S205" t="inlineStr">
        <is>
          <t>2277.45</t>
        </is>
      </c>
      <c r="T205" t="inlineStr">
        <is>
          <t>2277.45</t>
        </is>
      </c>
      <c r="U205" t="n">
        <v>0</v>
      </c>
      <c r="V205" t="n">
        <v>100</v>
      </c>
      <c r="W205" t="n">
        <v>5061</v>
      </c>
      <c r="X205" t="inlineStr">
        <is>
          <t>2783.55</t>
        </is>
      </c>
      <c r="Y205" t="inlineStr">
        <is>
          <t>2277.45</t>
        </is>
      </c>
      <c r="Z205" t="inlineStr">
        <is>
          <t>2004.55</t>
        </is>
      </c>
      <c r="AA205" t="inlineStr">
        <is>
          <t>272.9</t>
        </is>
      </c>
      <c r="AB205" s="10" t="inlineStr">
        <is>
          <t>88.01</t>
        </is>
      </c>
      <c r="AC205" t="n">
        <v>5061</v>
      </c>
      <c r="AD205" t="inlineStr">
        <is>
          <t>2783.55</t>
        </is>
      </c>
      <c r="AE205" t="inlineStr">
        <is>
          <t>2277.45</t>
        </is>
      </c>
      <c r="AF205" t="n">
        <v>0</v>
      </c>
      <c r="AG205" t="inlineStr">
        <is>
          <t>2277.45</t>
        </is>
      </c>
      <c r="AH205" t="n">
        <v>0</v>
      </c>
      <c r="AI205" t="n">
        <v>5061</v>
      </c>
      <c r="AJ205" t="inlineStr">
        <is>
          <t>2783.55</t>
        </is>
      </c>
      <c r="AK205" t="inlineStr">
        <is>
          <t>2277.45</t>
        </is>
      </c>
      <c r="AL205" t="n">
        <v>0</v>
      </c>
      <c r="AM205" t="inlineStr">
        <is>
          <t>2277.45</t>
        </is>
      </c>
      <c r="AN205" t="n">
        <v>0</v>
      </c>
    </row>
    <row r="206">
      <c r="A206" t="n">
        <v>856359</v>
      </c>
      <c r="B206" t="inlineStr">
        <is>
          <t>Olguín*García,Alejandro</t>
        </is>
      </c>
      <c r="C206" t="inlineStr">
        <is>
          <t>TAX</t>
        </is>
      </c>
      <c r="D206" t="inlineStr">
        <is>
          <t>LIC-CTCO-18</t>
        </is>
      </c>
      <c r="E206" t="inlineStr">
        <is>
          <t>LI</t>
        </is>
      </c>
      <c r="F206" t="inlineStr">
        <is>
          <t>AS</t>
        </is>
      </c>
      <c r="G206" t="n">
        <v>101</v>
      </c>
      <c r="H206" t="n">
        <v>20975</v>
      </c>
      <c r="I206" t="n">
        <v>0</v>
      </c>
      <c r="J206" t="n">
        <v>0</v>
      </c>
      <c r="K206" t="n">
        <v>20975</v>
      </c>
      <c r="L206" t="n">
        <v>13510</v>
      </c>
      <c r="M206" t="n">
        <v>7465</v>
      </c>
      <c r="N206" s="18" t="n">
        <v>0</v>
      </c>
      <c r="O206" t="n">
        <v>0</v>
      </c>
      <c r="P206" t="inlineStr">
        <is>
          <t>DETALLE</t>
        </is>
      </c>
      <c r="Q206" t="n">
        <v>5061</v>
      </c>
      <c r="R206" t="inlineStr">
        <is>
          <t>2530.5</t>
        </is>
      </c>
      <c r="S206" t="inlineStr">
        <is>
          <t>2530.5</t>
        </is>
      </c>
      <c r="T206" t="inlineStr">
        <is>
          <t>2530.5</t>
        </is>
      </c>
      <c r="U206" t="n">
        <v>0</v>
      </c>
      <c r="V206" t="n">
        <v>100</v>
      </c>
      <c r="W206" t="n">
        <v>5061</v>
      </c>
      <c r="X206" t="inlineStr">
        <is>
          <t>2530.5</t>
        </is>
      </c>
      <c r="Y206" t="inlineStr">
        <is>
          <t>2530.5</t>
        </is>
      </c>
      <c r="Z206" t="inlineStr">
        <is>
          <t>126.5</t>
        </is>
      </c>
      <c r="AA206" t="n">
        <v>2404</v>
      </c>
      <c r="AB206" s="10" t="n">
        <v>4999</v>
      </c>
      <c r="AC206" t="n">
        <v>5061</v>
      </c>
      <c r="AD206" t="inlineStr">
        <is>
          <t>2530.5</t>
        </is>
      </c>
      <c r="AE206" t="inlineStr">
        <is>
          <t>2530.5</t>
        </is>
      </c>
      <c r="AF206" t="n">
        <v>0</v>
      </c>
      <c r="AG206" t="inlineStr">
        <is>
          <t>2530.5</t>
        </is>
      </c>
      <c r="AH206" t="n">
        <v>0</v>
      </c>
      <c r="AI206" t="n">
        <v>5061</v>
      </c>
      <c r="AJ206" t="inlineStr">
        <is>
          <t>2530.5</t>
        </is>
      </c>
      <c r="AK206" t="inlineStr">
        <is>
          <t>2530.5</t>
        </is>
      </c>
      <c r="AL206" t="n">
        <v>0</v>
      </c>
      <c r="AM206" t="inlineStr">
        <is>
          <t>2530.5</t>
        </is>
      </c>
      <c r="AN206" t="n">
        <v>0</v>
      </c>
    </row>
    <row r="207">
      <c r="A207" t="n">
        <v>861271</v>
      </c>
      <c r="B207" t="inlineStr">
        <is>
          <t>Delgado*Hernández,Laura</t>
        </is>
      </c>
      <c r="C207" t="inlineStr">
        <is>
          <t>TAX</t>
        </is>
      </c>
      <c r="D207" t="inlineStr">
        <is>
          <t>LIC-DAEM-18</t>
        </is>
      </c>
      <c r="E207" t="inlineStr">
        <is>
          <t>LI</t>
        </is>
      </c>
      <c r="F207" t="inlineStr">
        <is>
          <t>AS</t>
        </is>
      </c>
      <c r="G207" t="n">
        <v>101</v>
      </c>
      <c r="H207" t="n">
        <v>21256</v>
      </c>
      <c r="I207" t="n">
        <v>0</v>
      </c>
      <c r="J207" t="inlineStr">
        <is>
          <t>455.4</t>
        </is>
      </c>
      <c r="K207" t="inlineStr">
        <is>
          <t>20800.6</t>
        </is>
      </c>
      <c r="L207" t="n">
        <v>19263</v>
      </c>
      <c r="M207" t="inlineStr">
        <is>
          <t>1537.6</t>
        </is>
      </c>
      <c r="N207" s="18" t="n">
        <v>0</v>
      </c>
      <c r="O207" t="n">
        <v>0</v>
      </c>
      <c r="P207" t="inlineStr">
        <is>
          <t>DETALLE</t>
        </is>
      </c>
      <c r="Q207" t="n">
        <v>5314</v>
      </c>
      <c r="R207" t="n">
        <v>2657</v>
      </c>
      <c r="S207" t="n">
        <v>2657</v>
      </c>
      <c r="T207" t="n">
        <v>2657</v>
      </c>
      <c r="U207" t="n">
        <v>0</v>
      </c>
      <c r="V207" t="n">
        <v>100</v>
      </c>
      <c r="W207" t="n">
        <v>5314</v>
      </c>
      <c r="X207" t="n">
        <v>2657</v>
      </c>
      <c r="Y207" t="n">
        <v>2657</v>
      </c>
      <c r="Z207" t="n">
        <v>2657</v>
      </c>
      <c r="AA207" t="n">
        <v>0</v>
      </c>
      <c r="AB207" t="n">
        <v>100</v>
      </c>
      <c r="AC207" t="n">
        <v>5314</v>
      </c>
      <c r="AD207" t="n">
        <v>2657</v>
      </c>
      <c r="AE207" t="n">
        <v>2657</v>
      </c>
      <c r="AF207" t="n">
        <v>2657</v>
      </c>
      <c r="AG207" t="n">
        <v>0</v>
      </c>
      <c r="AH207" t="n">
        <v>100</v>
      </c>
      <c r="AI207" t="n">
        <v>5314</v>
      </c>
      <c r="AJ207" t="n">
        <v>2657</v>
      </c>
      <c r="AK207" t="n">
        <v>2657</v>
      </c>
      <c r="AL207" t="inlineStr">
        <is>
          <t>1119.4</t>
        </is>
      </c>
      <c r="AM207" t="inlineStr">
        <is>
          <t>1537.6</t>
        </is>
      </c>
      <c r="AN207" t="inlineStr">
        <is>
          <t>42.13</t>
        </is>
      </c>
    </row>
    <row r="208">
      <c r="A208" t="n">
        <v>203830</v>
      </c>
      <c r="B208" t="inlineStr">
        <is>
          <t>Gamez*Flores,Adria</t>
        </is>
      </c>
      <c r="C208" t="inlineStr">
        <is>
          <t>TAX</t>
        </is>
      </c>
      <c r="D208" t="inlineStr">
        <is>
          <t>MAE-MADP-22</t>
        </is>
      </c>
      <c r="E208" t="inlineStr">
        <is>
          <t>MA</t>
        </is>
      </c>
      <c r="F208" t="inlineStr">
        <is>
          <t>AS</t>
        </is>
      </c>
      <c r="G208" t="n">
        <v>406</v>
      </c>
      <c r="H208" t="n">
        <v>27943</v>
      </c>
      <c r="I208" t="n">
        <v>0</v>
      </c>
      <c r="J208" t="n">
        <v>0</v>
      </c>
      <c r="K208" t="n">
        <v>27943</v>
      </c>
      <c r="L208" t="inlineStr">
        <is>
          <t>19780.2</t>
        </is>
      </c>
      <c r="M208" t="inlineStr">
        <is>
          <t>8162.8</t>
        </is>
      </c>
      <c r="N208" s="18" t="n">
        <v>0</v>
      </c>
      <c r="O208" t="n">
        <v>0</v>
      </c>
      <c r="P208" t="inlineStr">
        <is>
          <t>DETALLE</t>
        </is>
      </c>
      <c r="Q208" t="n">
        <v>6803</v>
      </c>
      <c r="R208" t="inlineStr">
        <is>
          <t>4081.8</t>
        </is>
      </c>
      <c r="S208" t="inlineStr">
        <is>
          <t>2721.2</t>
        </is>
      </c>
      <c r="T208" t="inlineStr">
        <is>
          <t>2721.2</t>
        </is>
      </c>
      <c r="U208" t="n">
        <v>0</v>
      </c>
      <c r="V208" t="n">
        <v>100</v>
      </c>
      <c r="W208" t="n">
        <v>6803</v>
      </c>
      <c r="X208" t="inlineStr">
        <is>
          <t>4081.8</t>
        </is>
      </c>
      <c r="Y208" t="inlineStr">
        <is>
          <t>2721.2</t>
        </is>
      </c>
      <c r="Z208" t="inlineStr">
        <is>
          <t>.8</t>
        </is>
      </c>
      <c r="AA208" t="inlineStr">
        <is>
          <t>2720.4</t>
        </is>
      </c>
      <c r="AB208" t="inlineStr">
        <is>
          <t>.0293</t>
        </is>
      </c>
      <c r="AC208" t="n">
        <v>6803</v>
      </c>
      <c r="AD208" t="inlineStr">
        <is>
          <t>4081.8</t>
        </is>
      </c>
      <c r="AE208" t="inlineStr">
        <is>
          <t>2721.2</t>
        </is>
      </c>
      <c r="AF208" t="n">
        <v>0</v>
      </c>
      <c r="AG208" t="inlineStr">
        <is>
          <t>2721.2</t>
        </is>
      </c>
      <c r="AH208" t="n">
        <v>0</v>
      </c>
      <c r="AI208" t="n">
        <v>6803</v>
      </c>
      <c r="AJ208" t="inlineStr">
        <is>
          <t>4081.8</t>
        </is>
      </c>
      <c r="AK208" t="inlineStr">
        <is>
          <t>2721.2</t>
        </is>
      </c>
      <c r="AL208" t="n">
        <v>0</v>
      </c>
      <c r="AM208" t="inlineStr">
        <is>
          <t>2721.2</t>
        </is>
      </c>
      <c r="AN208" t="n">
        <v>0</v>
      </c>
    </row>
    <row r="209">
      <c r="A209" t="n">
        <v>648994</v>
      </c>
      <c r="B209" t="inlineStr">
        <is>
          <t>Castillo*Zamora,Mauricio</t>
        </is>
      </c>
      <c r="C209" t="inlineStr">
        <is>
          <t>TAX</t>
        </is>
      </c>
      <c r="D209" t="inlineStr">
        <is>
          <t>MAE-MADP-22</t>
        </is>
      </c>
      <c r="E209" t="inlineStr">
        <is>
          <t>MA</t>
        </is>
      </c>
      <c r="F209" t="inlineStr">
        <is>
          <t>AS</t>
        </is>
      </c>
      <c r="G209" t="n">
        <v>406</v>
      </c>
      <c r="H209" t="n">
        <v>28427</v>
      </c>
      <c r="I209" t="n">
        <v>0</v>
      </c>
      <c r="J209" t="n">
        <v>0</v>
      </c>
      <c r="K209" t="n">
        <v>28427</v>
      </c>
      <c r="L209" t="n">
        <v>19937</v>
      </c>
      <c r="M209" t="n">
        <v>8490</v>
      </c>
      <c r="N209" s="18" t="n">
        <v>0</v>
      </c>
      <c r="O209" t="n">
        <v>0</v>
      </c>
      <c r="P209" t="inlineStr">
        <is>
          <t>DETALLE</t>
        </is>
      </c>
      <c r="Q209" t="n">
        <v>7075</v>
      </c>
      <c r="R209" t="n">
        <v>4245</v>
      </c>
      <c r="S209" t="n">
        <v>2830</v>
      </c>
      <c r="T209" t="n">
        <v>2830</v>
      </c>
      <c r="U209" t="n">
        <v>0</v>
      </c>
      <c r="V209" t="n">
        <v>100</v>
      </c>
      <c r="W209" t="n">
        <v>7075</v>
      </c>
      <c r="X209" t="n">
        <v>4245</v>
      </c>
      <c r="Y209" t="n">
        <v>2830</v>
      </c>
      <c r="Z209" t="n">
        <v>0</v>
      </c>
      <c r="AA209" t="n">
        <v>2830</v>
      </c>
      <c r="AB209" s="10" t="n">
        <v>0</v>
      </c>
      <c r="AC209" t="n">
        <v>7075</v>
      </c>
      <c r="AD209" t="n">
        <v>4245</v>
      </c>
      <c r="AE209" t="n">
        <v>2830</v>
      </c>
      <c r="AF209" t="n">
        <v>0</v>
      </c>
      <c r="AG209" t="n">
        <v>2830</v>
      </c>
      <c r="AH209" t="n">
        <v>0</v>
      </c>
      <c r="AI209" t="n">
        <v>7075</v>
      </c>
      <c r="AJ209" t="n">
        <v>4245</v>
      </c>
      <c r="AK209" t="n">
        <v>2830</v>
      </c>
      <c r="AL209" t="n">
        <v>0</v>
      </c>
      <c r="AM209" t="n">
        <v>2830</v>
      </c>
      <c r="AN209" t="n">
        <v>0</v>
      </c>
    </row>
    <row r="210">
      <c r="A210" t="n">
        <v>857482</v>
      </c>
      <c r="B210" t="inlineStr">
        <is>
          <t>Villa*Hernandez,Edna</t>
        </is>
      </c>
      <c r="C210" t="inlineStr">
        <is>
          <t>TAX</t>
        </is>
      </c>
      <c r="D210" t="inlineStr">
        <is>
          <t>LIC-MEES-18</t>
        </is>
      </c>
      <c r="E210" t="inlineStr">
        <is>
          <t>LI</t>
        </is>
      </c>
      <c r="F210" t="inlineStr">
        <is>
          <t>AS</t>
        </is>
      </c>
      <c r="G210" t="n">
        <v>101</v>
      </c>
      <c r="H210" t="n">
        <v>20975</v>
      </c>
      <c r="I210" t="n">
        <v>0</v>
      </c>
      <c r="J210" t="n">
        <v>0</v>
      </c>
      <c r="K210" t="n">
        <v>20975</v>
      </c>
      <c r="L210" t="inlineStr">
        <is>
          <t>14256.2</t>
        </is>
      </c>
      <c r="M210" t="inlineStr">
        <is>
          <t>6718.8</t>
        </is>
      </c>
      <c r="N210" s="18" t="n">
        <v>0</v>
      </c>
      <c r="O210" t="n">
        <v>0</v>
      </c>
      <c r="P210" t="inlineStr">
        <is>
          <t>DETALLE</t>
        </is>
      </c>
      <c r="Q210" t="n">
        <v>5061</v>
      </c>
      <c r="R210" t="inlineStr">
        <is>
          <t>2783.55</t>
        </is>
      </c>
      <c r="S210" t="inlineStr">
        <is>
          <t>2277.45</t>
        </is>
      </c>
      <c r="T210" t="inlineStr">
        <is>
          <t>2277.45</t>
        </is>
      </c>
      <c r="U210" t="n">
        <v>0</v>
      </c>
      <c r="V210" t="n">
        <v>100</v>
      </c>
      <c r="W210" t="n">
        <v>5061</v>
      </c>
      <c r="X210" t="inlineStr">
        <is>
          <t>2783.55</t>
        </is>
      </c>
      <c r="Y210" t="inlineStr">
        <is>
          <t>2277.45</t>
        </is>
      </c>
      <c r="Z210" t="inlineStr">
        <is>
          <t>113.55</t>
        </is>
      </c>
      <c r="AA210" t="inlineStr">
        <is>
          <t>2163.9</t>
        </is>
      </c>
      <c r="AB210" s="10" t="n">
        <v>4985</v>
      </c>
      <c r="AC210" t="n">
        <v>5061</v>
      </c>
      <c r="AD210" t="inlineStr">
        <is>
          <t>2783.55</t>
        </is>
      </c>
      <c r="AE210" t="inlineStr">
        <is>
          <t>2277.45</t>
        </is>
      </c>
      <c r="AF210" t="n">
        <v>0</v>
      </c>
      <c r="AG210" t="inlineStr">
        <is>
          <t>2277.45</t>
        </is>
      </c>
      <c r="AH210" t="n">
        <v>0</v>
      </c>
      <c r="AI210" t="n">
        <v>5061</v>
      </c>
      <c r="AJ210" t="inlineStr">
        <is>
          <t>2783.55</t>
        </is>
      </c>
      <c r="AK210" t="inlineStr">
        <is>
          <t>2277.45</t>
        </is>
      </c>
      <c r="AL210" t="n">
        <v>0</v>
      </c>
      <c r="AM210" t="inlineStr">
        <is>
          <t>2277.45</t>
        </is>
      </c>
      <c r="AN210" t="n">
        <v>0</v>
      </c>
    </row>
    <row r="211">
      <c r="A211" t="n">
        <v>864061</v>
      </c>
      <c r="B211" t="inlineStr">
        <is>
          <t>Ortiz*Vertiz,Rocio</t>
        </is>
      </c>
      <c r="C211" t="inlineStr">
        <is>
          <t>TAX</t>
        </is>
      </c>
      <c r="D211" t="inlineStr">
        <is>
          <t>LIC-EJAD-17</t>
        </is>
      </c>
      <c r="E211" t="inlineStr">
        <is>
          <t>LI</t>
        </is>
      </c>
      <c r="F211" t="inlineStr">
        <is>
          <t>AS</t>
        </is>
      </c>
      <c r="G211" t="n">
        <v>100</v>
      </c>
      <c r="H211" t="n">
        <v>13524</v>
      </c>
      <c r="I211" t="n">
        <v>0</v>
      </c>
      <c r="J211" t="n">
        <v>0</v>
      </c>
      <c r="K211" t="n">
        <v>13524</v>
      </c>
      <c r="L211" t="n">
        <v>6962</v>
      </c>
      <c r="M211" t="n">
        <v>6562</v>
      </c>
      <c r="N211" s="18" t="inlineStr">
        <is>
          <t>1490.5</t>
        </is>
      </c>
      <c r="O211" t="n">
        <v>1</v>
      </c>
      <c r="P211" t="inlineStr">
        <is>
          <t>DETALLE</t>
        </is>
      </c>
      <c r="Q211" t="n">
        <v>3381</v>
      </c>
      <c r="R211" t="inlineStr">
        <is>
          <t>1690.5</t>
        </is>
      </c>
      <c r="S211" t="inlineStr">
        <is>
          <t>1690.5</t>
        </is>
      </c>
      <c r="T211" t="n">
        <v>200</v>
      </c>
      <c r="U211" t="inlineStr">
        <is>
          <t>1490.5</t>
        </is>
      </c>
      <c r="V211" t="inlineStr">
        <is>
          <t>11.83</t>
        </is>
      </c>
      <c r="W211" t="n">
        <v>3381</v>
      </c>
      <c r="X211" t="inlineStr">
        <is>
          <t>1690.5</t>
        </is>
      </c>
      <c r="Y211" t="inlineStr">
        <is>
          <t>1690.5</t>
        </is>
      </c>
      <c r="Z211" t="n">
        <v>0</v>
      </c>
      <c r="AA211" t="inlineStr">
        <is>
          <t>1690.5</t>
        </is>
      </c>
      <c r="AB211" s="10" t="n">
        <v>0</v>
      </c>
      <c r="AC211" t="n">
        <v>3381</v>
      </c>
      <c r="AD211" t="inlineStr">
        <is>
          <t>1690.5</t>
        </is>
      </c>
      <c r="AE211" t="inlineStr">
        <is>
          <t>1690.5</t>
        </is>
      </c>
      <c r="AF211" t="n">
        <v>0</v>
      </c>
      <c r="AG211" t="inlineStr">
        <is>
          <t>1690.5</t>
        </is>
      </c>
      <c r="AH211" t="n">
        <v>0</v>
      </c>
      <c r="AI211" t="n">
        <v>3381</v>
      </c>
      <c r="AJ211" t="inlineStr">
        <is>
          <t>1690.5</t>
        </is>
      </c>
      <c r="AK211" t="inlineStr">
        <is>
          <t>1690.5</t>
        </is>
      </c>
      <c r="AL211" t="n">
        <v>0</v>
      </c>
      <c r="AM211" t="inlineStr">
        <is>
          <t>1690.5</t>
        </is>
      </c>
      <c r="AN211" t="n">
        <v>0</v>
      </c>
    </row>
    <row r="212">
      <c r="A212" t="n">
        <v>857921</v>
      </c>
      <c r="B212" t="inlineStr">
        <is>
          <t>Vazquez*Gonzalez,Maria</t>
        </is>
      </c>
      <c r="C212" t="inlineStr">
        <is>
          <t>TAX</t>
        </is>
      </c>
      <c r="D212" t="inlineStr">
        <is>
          <t>LIC-SYSC-18</t>
        </is>
      </c>
      <c r="E212" t="inlineStr">
        <is>
          <t>LI</t>
        </is>
      </c>
      <c r="F212" t="inlineStr">
        <is>
          <t>AS</t>
        </is>
      </c>
      <c r="G212" t="n">
        <v>101</v>
      </c>
      <c r="H212" t="n">
        <v>21396</v>
      </c>
      <c r="I212" t="n">
        <v>0</v>
      </c>
      <c r="J212" t="n">
        <v>0</v>
      </c>
      <c r="K212" t="n">
        <v>21396</v>
      </c>
      <c r="L212" t="inlineStr">
        <is>
          <t>14677.2</t>
        </is>
      </c>
      <c r="M212" t="inlineStr">
        <is>
          <t>6718.8</t>
        </is>
      </c>
      <c r="N212" s="18" t="n">
        <v>0</v>
      </c>
      <c r="O212" t="n">
        <v>0</v>
      </c>
      <c r="P212" t="inlineStr">
        <is>
          <t>DETALLE</t>
        </is>
      </c>
      <c r="Q212" t="n">
        <v>5061</v>
      </c>
      <c r="R212" t="inlineStr">
        <is>
          <t>2783.55</t>
        </is>
      </c>
      <c r="S212" t="inlineStr">
        <is>
          <t>2277.45</t>
        </is>
      </c>
      <c r="T212" t="inlineStr">
        <is>
          <t>2277.45</t>
        </is>
      </c>
      <c r="U212" t="n">
        <v>0</v>
      </c>
      <c r="V212" t="n">
        <v>100</v>
      </c>
      <c r="W212" t="n">
        <v>5061</v>
      </c>
      <c r="X212" t="inlineStr">
        <is>
          <t>2783.55</t>
        </is>
      </c>
      <c r="Y212" t="inlineStr">
        <is>
          <t>2277.45</t>
        </is>
      </c>
      <c r="Z212" t="inlineStr">
        <is>
          <t>113.55</t>
        </is>
      </c>
      <c r="AA212" t="inlineStr">
        <is>
          <t>2163.9</t>
        </is>
      </c>
      <c r="AB212" s="10" t="n">
        <v>4985</v>
      </c>
      <c r="AC212" t="n">
        <v>5061</v>
      </c>
      <c r="AD212" t="inlineStr">
        <is>
          <t>2783.55</t>
        </is>
      </c>
      <c r="AE212" t="inlineStr">
        <is>
          <t>2277.45</t>
        </is>
      </c>
      <c r="AF212" t="n">
        <v>0</v>
      </c>
      <c r="AG212" t="inlineStr">
        <is>
          <t>2277.45</t>
        </is>
      </c>
      <c r="AH212" t="n">
        <v>0</v>
      </c>
      <c r="AI212" t="n">
        <v>5061</v>
      </c>
      <c r="AJ212" t="inlineStr">
        <is>
          <t>2783.55</t>
        </is>
      </c>
      <c r="AK212" t="inlineStr">
        <is>
          <t>2277.45</t>
        </is>
      </c>
      <c r="AL212" t="n">
        <v>0</v>
      </c>
      <c r="AM212" t="inlineStr">
        <is>
          <t>2277.45</t>
        </is>
      </c>
      <c r="AN212" t="n">
        <v>0</v>
      </c>
    </row>
    <row r="213">
      <c r="A213" t="n">
        <v>284846</v>
      </c>
      <c r="B213" t="inlineStr">
        <is>
          <t>Moreno*Martinez,Jorge</t>
        </is>
      </c>
      <c r="C213" t="inlineStr">
        <is>
          <t>TAX</t>
        </is>
      </c>
      <c r="D213" t="inlineStr">
        <is>
          <t>LIC-DERE-18</t>
        </is>
      </c>
      <c r="E213" t="inlineStr">
        <is>
          <t>LI</t>
        </is>
      </c>
      <c r="F213" t="inlineStr">
        <is>
          <t>AS</t>
        </is>
      </c>
      <c r="H213" t="n">
        <v>13338</v>
      </c>
      <c r="I213" t="n">
        <v>0</v>
      </c>
      <c r="J213" t="n">
        <v>0</v>
      </c>
      <c r="K213" t="n">
        <v>13338</v>
      </c>
      <c r="L213" t="n">
        <v>500</v>
      </c>
      <c r="M213" t="n">
        <v>13338</v>
      </c>
      <c r="N213" s="18" t="n">
        <v>6063</v>
      </c>
      <c r="O213" t="n">
        <v>1</v>
      </c>
      <c r="P213" t="inlineStr">
        <is>
          <t>DETALLE</t>
        </is>
      </c>
      <c r="Q213" t="n">
        <v>6063</v>
      </c>
      <c r="R213" t="n">
        <v>0</v>
      </c>
      <c r="S213" t="n">
        <v>6063</v>
      </c>
      <c r="T213" t="n">
        <v>0</v>
      </c>
      <c r="U213" t="n">
        <v>6063</v>
      </c>
      <c r="V213" t="n">
        <v>0</v>
      </c>
      <c r="W213" t="n">
        <v>2425</v>
      </c>
      <c r="X213" t="n">
        <v>0</v>
      </c>
      <c r="Y213" t="n">
        <v>2425</v>
      </c>
      <c r="Z213" t="n">
        <v>0</v>
      </c>
      <c r="AA213" t="n">
        <v>2425</v>
      </c>
      <c r="AB213" s="10" t="n">
        <v>0</v>
      </c>
      <c r="AC213" t="n">
        <v>2425</v>
      </c>
      <c r="AD213" t="n">
        <v>0</v>
      </c>
      <c r="AE213" t="n">
        <v>2425</v>
      </c>
      <c r="AF213" t="n">
        <v>0</v>
      </c>
      <c r="AG213" t="n">
        <v>2425</v>
      </c>
      <c r="AH213" t="n">
        <v>0</v>
      </c>
      <c r="AI213" t="n">
        <v>2425</v>
      </c>
      <c r="AJ213" t="n">
        <v>0</v>
      </c>
      <c r="AK213" t="n">
        <v>2425</v>
      </c>
      <c r="AL213" t="n">
        <v>0</v>
      </c>
      <c r="AM213" t="n">
        <v>2425</v>
      </c>
      <c r="AN213" t="n">
        <v>0</v>
      </c>
    </row>
    <row r="214">
      <c r="A214" t="n">
        <v>865863</v>
      </c>
      <c r="B214" t="inlineStr">
        <is>
          <t>Alvarez*Gutierrez,Ashley</t>
        </is>
      </c>
      <c r="C214" t="inlineStr">
        <is>
          <t>TAX</t>
        </is>
      </c>
      <c r="D214" t="inlineStr">
        <is>
          <t>LIC-EJDE-17</t>
        </is>
      </c>
      <c r="E214" t="inlineStr">
        <is>
          <t>LI</t>
        </is>
      </c>
      <c r="F214" t="inlineStr">
        <is>
          <t>AS</t>
        </is>
      </c>
      <c r="G214" t="n">
        <v>406</v>
      </c>
      <c r="H214" t="n">
        <v>14255</v>
      </c>
      <c r="I214" t="n">
        <v>0</v>
      </c>
      <c r="J214" t="n">
        <v>0</v>
      </c>
      <c r="K214" t="n">
        <v>14255</v>
      </c>
      <c r="L214" t="inlineStr">
        <is>
          <t>10265.4</t>
        </is>
      </c>
      <c r="M214" t="inlineStr">
        <is>
          <t>3989.6</t>
        </is>
      </c>
      <c r="N214" s="18" t="n">
        <v>0</v>
      </c>
      <c r="O214" t="n">
        <v>0</v>
      </c>
      <c r="P214" t="inlineStr">
        <is>
          <t>DETALLE</t>
        </is>
      </c>
      <c r="Q214" t="n">
        <v>3381</v>
      </c>
      <c r="R214" t="inlineStr">
        <is>
          <t>2028.6</t>
        </is>
      </c>
      <c r="S214" t="inlineStr">
        <is>
          <t>1352.4</t>
        </is>
      </c>
      <c r="T214" t="inlineStr">
        <is>
          <t>1352.4</t>
        </is>
      </c>
      <c r="U214" t="n">
        <v>0</v>
      </c>
      <c r="V214" t="n">
        <v>100</v>
      </c>
      <c r="W214" t="n">
        <v>3381</v>
      </c>
      <c r="X214" t="inlineStr">
        <is>
          <t>2028.6</t>
        </is>
      </c>
      <c r="Y214" t="inlineStr">
        <is>
          <t>1352.4</t>
        </is>
      </c>
      <c r="Z214" t="inlineStr">
        <is>
          <t>67.6</t>
        </is>
      </c>
      <c r="AA214" t="inlineStr">
        <is>
          <t>1284.8</t>
        </is>
      </c>
      <c r="AB214" s="10" t="n">
        <v>4998</v>
      </c>
      <c r="AC214" t="n">
        <v>3381</v>
      </c>
      <c r="AD214" t="inlineStr">
        <is>
          <t>2028.6</t>
        </is>
      </c>
      <c r="AE214" t="inlineStr">
        <is>
          <t>1352.4</t>
        </is>
      </c>
      <c r="AF214" t="n">
        <v>0</v>
      </c>
      <c r="AG214" t="inlineStr">
        <is>
          <t>1352.4</t>
        </is>
      </c>
      <c r="AH214" t="n">
        <v>0</v>
      </c>
      <c r="AI214" t="n">
        <v>3381</v>
      </c>
      <c r="AJ214" t="inlineStr">
        <is>
          <t>2028.6</t>
        </is>
      </c>
      <c r="AK214" t="inlineStr">
        <is>
          <t>1352.4</t>
        </is>
      </c>
      <c r="AL214" t="n">
        <v>0</v>
      </c>
      <c r="AM214" t="inlineStr">
        <is>
          <t>1352.4</t>
        </is>
      </c>
      <c r="AN214" t="n">
        <v>0</v>
      </c>
    </row>
    <row r="215">
      <c r="A215" t="n">
        <v>867902</v>
      </c>
      <c r="B215" t="inlineStr">
        <is>
          <t>Cornejo*Hernandez,Rodrigo</t>
        </is>
      </c>
      <c r="C215" t="inlineStr">
        <is>
          <t>TAX</t>
        </is>
      </c>
      <c r="D215" t="inlineStr">
        <is>
          <t>LIC-EJDE-17</t>
        </is>
      </c>
      <c r="E215" t="inlineStr">
        <is>
          <t>LI</t>
        </is>
      </c>
      <c r="F215" t="inlineStr">
        <is>
          <t>AS</t>
        </is>
      </c>
      <c r="G215" t="n">
        <v>100</v>
      </c>
      <c r="H215" t="n">
        <v>14255</v>
      </c>
      <c r="I215" t="n">
        <v>0</v>
      </c>
      <c r="J215" t="n">
        <v>0</v>
      </c>
      <c r="K215" t="n">
        <v>14255</v>
      </c>
      <c r="L215" t="inlineStr">
        <is>
          <t>9521.2</t>
        </is>
      </c>
      <c r="M215" t="inlineStr">
        <is>
          <t>4733.8</t>
        </is>
      </c>
      <c r="N215" s="18" t="inlineStr">
        <is>
          <t>169.45</t>
        </is>
      </c>
      <c r="O215" t="n">
        <v>1</v>
      </c>
      <c r="P215" t="inlineStr">
        <is>
          <t>DETALLE</t>
        </is>
      </c>
      <c r="Q215" t="n">
        <v>3381</v>
      </c>
      <c r="R215" t="inlineStr">
        <is>
          <t>1859.55</t>
        </is>
      </c>
      <c r="S215" t="inlineStr">
        <is>
          <t>1521.45</t>
        </is>
      </c>
      <c r="T215" t="n">
        <v>1352</v>
      </c>
      <c r="U215" t="inlineStr">
        <is>
          <t>169.45</t>
        </is>
      </c>
      <c r="V215" t="inlineStr">
        <is>
          <t>88.86</t>
        </is>
      </c>
      <c r="W215" t="n">
        <v>3381</v>
      </c>
      <c r="X215" t="inlineStr">
        <is>
          <t>1859.55</t>
        </is>
      </c>
      <c r="Y215" t="inlineStr">
        <is>
          <t>1521.45</t>
        </is>
      </c>
      <c r="Z215" t="n">
        <v>0</v>
      </c>
      <c r="AA215" t="inlineStr">
        <is>
          <t>1521.45</t>
        </is>
      </c>
      <c r="AB215" t="n">
        <v>0</v>
      </c>
      <c r="AC215" t="n">
        <v>3381</v>
      </c>
      <c r="AD215" t="inlineStr">
        <is>
          <t>1859.55</t>
        </is>
      </c>
      <c r="AE215" t="inlineStr">
        <is>
          <t>1521.45</t>
        </is>
      </c>
      <c r="AF215" t="n">
        <v>0</v>
      </c>
      <c r="AG215" t="inlineStr">
        <is>
          <t>1521.45</t>
        </is>
      </c>
      <c r="AH215" t="n">
        <v>0</v>
      </c>
      <c r="AI215" t="n">
        <v>3381</v>
      </c>
      <c r="AJ215" t="inlineStr">
        <is>
          <t>1859.55</t>
        </is>
      </c>
      <c r="AK215" t="inlineStr">
        <is>
          <t>1521.45</t>
        </is>
      </c>
      <c r="AL215" t="n">
        <v>0</v>
      </c>
      <c r="AM215" t="inlineStr">
        <is>
          <t>1521.45</t>
        </is>
      </c>
      <c r="AN215" t="n">
        <v>0</v>
      </c>
    </row>
    <row r="216">
      <c r="A216" t="n">
        <v>869348</v>
      </c>
      <c r="B216" t="inlineStr">
        <is>
          <t>Ortiz*Ortiz,Karime</t>
        </is>
      </c>
      <c r="C216" t="inlineStr">
        <is>
          <t>TAX</t>
        </is>
      </c>
      <c r="D216" t="inlineStr">
        <is>
          <t>LIC-EJDE-17</t>
        </is>
      </c>
      <c r="E216" t="inlineStr">
        <is>
          <t>LI</t>
        </is>
      </c>
      <c r="F216" t="inlineStr">
        <is>
          <t>AS</t>
        </is>
      </c>
      <c r="G216" t="n">
        <v>100</v>
      </c>
      <c r="H216" t="n">
        <v>14200</v>
      </c>
      <c r="I216" t="n">
        <v>0</v>
      </c>
      <c r="J216" t="n">
        <v>0</v>
      </c>
      <c r="K216" t="n">
        <v>14200</v>
      </c>
      <c r="L216" t="n">
        <v>9795</v>
      </c>
      <c r="M216" t="n">
        <v>4405</v>
      </c>
      <c r="N216" s="18" t="n">
        <v>145</v>
      </c>
      <c r="O216" t="n">
        <v>1</v>
      </c>
      <c r="P216" t="inlineStr">
        <is>
          <t>DETALLE</t>
        </is>
      </c>
      <c r="Q216" t="n">
        <v>3550</v>
      </c>
      <c r="R216" t="n">
        <v>2130</v>
      </c>
      <c r="S216" t="n">
        <v>1420</v>
      </c>
      <c r="T216" t="n">
        <v>1275</v>
      </c>
      <c r="U216" t="n">
        <v>145</v>
      </c>
      <c r="V216" t="inlineStr">
        <is>
          <t>89.78</t>
        </is>
      </c>
      <c r="W216" t="n">
        <v>3550</v>
      </c>
      <c r="X216" t="n">
        <v>2130</v>
      </c>
      <c r="Y216" t="n">
        <v>1420</v>
      </c>
      <c r="Z216" t="n">
        <v>0</v>
      </c>
      <c r="AA216" t="n">
        <v>1420</v>
      </c>
      <c r="AB216" s="10" t="n">
        <v>0</v>
      </c>
      <c r="AC216" t="n">
        <v>3550</v>
      </c>
      <c r="AD216" t="n">
        <v>2130</v>
      </c>
      <c r="AE216" t="n">
        <v>1420</v>
      </c>
      <c r="AF216" t="n">
        <v>0</v>
      </c>
      <c r="AG216" t="n">
        <v>1420</v>
      </c>
      <c r="AH216" t="n">
        <v>0</v>
      </c>
      <c r="AI216" t="n">
        <v>3550</v>
      </c>
      <c r="AJ216" t="n">
        <v>2130</v>
      </c>
      <c r="AK216" t="n">
        <v>1420</v>
      </c>
      <c r="AL216" t="n">
        <v>0</v>
      </c>
      <c r="AM216" t="n">
        <v>1420</v>
      </c>
      <c r="AN216" t="n">
        <v>0</v>
      </c>
    </row>
    <row r="217">
      <c r="A217" t="n">
        <v>843466</v>
      </c>
      <c r="B217" t="inlineStr">
        <is>
          <t>Cisneros*Arreola,Silvia</t>
        </is>
      </c>
      <c r="C217" t="inlineStr">
        <is>
          <t>TAX</t>
        </is>
      </c>
      <c r="D217" t="inlineStr">
        <is>
          <t>LIC-DSGD-18</t>
        </is>
      </c>
      <c r="E217" t="inlineStr">
        <is>
          <t>LI</t>
        </is>
      </c>
      <c r="F217" t="inlineStr">
        <is>
          <t>AS</t>
        </is>
      </c>
      <c r="G217" t="n">
        <v>405</v>
      </c>
      <c r="H217" t="n">
        <v>20975</v>
      </c>
      <c r="I217" t="n">
        <v>0</v>
      </c>
      <c r="J217" t="n">
        <v>0</v>
      </c>
      <c r="K217" t="n">
        <v>20975</v>
      </c>
      <c r="L217" t="inlineStr">
        <is>
          <t>15003.4</t>
        </is>
      </c>
      <c r="M217" t="inlineStr">
        <is>
          <t>5971.6</t>
        </is>
      </c>
      <c r="N217" s="18" t="n">
        <v>0</v>
      </c>
      <c r="O217" t="n">
        <v>0</v>
      </c>
      <c r="P217" t="inlineStr">
        <is>
          <t>DETALLE</t>
        </is>
      </c>
      <c r="Q217" t="n">
        <v>5061</v>
      </c>
      <c r="R217" t="inlineStr">
        <is>
          <t>3036.6</t>
        </is>
      </c>
      <c r="S217" t="inlineStr">
        <is>
          <t>2024.4</t>
        </is>
      </c>
      <c r="T217" t="inlineStr">
        <is>
          <t>2024.4</t>
        </is>
      </c>
      <c r="U217" t="n">
        <v>0</v>
      </c>
      <c r="V217" t="n">
        <v>100</v>
      </c>
      <c r="W217" t="n">
        <v>5061</v>
      </c>
      <c r="X217" t="inlineStr">
        <is>
          <t>3036.6</t>
        </is>
      </c>
      <c r="Y217" t="inlineStr">
        <is>
          <t>2024.4</t>
        </is>
      </c>
      <c r="Z217" t="inlineStr">
        <is>
          <t>101.6</t>
        </is>
      </c>
      <c r="AA217" t="inlineStr">
        <is>
          <t>1922.8</t>
        </is>
      </c>
      <c r="AB217" s="10" t="n">
        <v>5018</v>
      </c>
      <c r="AC217" t="n">
        <v>5061</v>
      </c>
      <c r="AD217" t="inlineStr">
        <is>
          <t>3036.6</t>
        </is>
      </c>
      <c r="AE217" t="inlineStr">
        <is>
          <t>2024.4</t>
        </is>
      </c>
      <c r="AF217" t="n">
        <v>0</v>
      </c>
      <c r="AG217" t="inlineStr">
        <is>
          <t>2024.4</t>
        </is>
      </c>
      <c r="AH217" t="n">
        <v>0</v>
      </c>
      <c r="AI217" t="n">
        <v>5061</v>
      </c>
      <c r="AJ217" t="inlineStr">
        <is>
          <t>3036.6</t>
        </is>
      </c>
      <c r="AK217" t="inlineStr">
        <is>
          <t>2024.4</t>
        </is>
      </c>
      <c r="AL217" t="n">
        <v>0</v>
      </c>
      <c r="AM217" t="inlineStr">
        <is>
          <t>2024.4</t>
        </is>
      </c>
      <c r="AN217" t="n">
        <v>0</v>
      </c>
    </row>
    <row r="218">
      <c r="A218" t="n">
        <v>860609</v>
      </c>
      <c r="B218" t="inlineStr">
        <is>
          <t>Luviano*Fernandez,Bárbara</t>
        </is>
      </c>
      <c r="C218" t="inlineStr">
        <is>
          <t>TAX</t>
        </is>
      </c>
      <c r="D218" t="inlineStr">
        <is>
          <t>MAE-EDUC-19</t>
        </is>
      </c>
      <c r="E218" t="inlineStr">
        <is>
          <t>MA</t>
        </is>
      </c>
      <c r="F218" t="inlineStr">
        <is>
          <t>AS</t>
        </is>
      </c>
      <c r="G218" t="n">
        <v>406</v>
      </c>
      <c r="H218" t="inlineStr">
        <is>
          <t>23227.4</t>
        </is>
      </c>
      <c r="I218" t="n">
        <v>0</v>
      </c>
      <c r="J218" t="n">
        <v>0</v>
      </c>
      <c r="K218" t="inlineStr">
        <is>
          <t>23227.4</t>
        </is>
      </c>
      <c r="L218" t="inlineStr">
        <is>
          <t>16578.4</t>
        </is>
      </c>
      <c r="M218" t="n">
        <v>6649</v>
      </c>
      <c r="N218" s="18" t="n">
        <v>0</v>
      </c>
      <c r="O218" t="n">
        <v>0</v>
      </c>
      <c r="P218" t="inlineStr">
        <is>
          <t>DETALLE</t>
        </is>
      </c>
      <c r="Q218" t="n">
        <v>5541</v>
      </c>
      <c r="R218" t="inlineStr">
        <is>
          <t>3324.6</t>
        </is>
      </c>
      <c r="S218" t="inlineStr">
        <is>
          <t>2216.4</t>
        </is>
      </c>
      <c r="T218" t="inlineStr">
        <is>
          <t>2216.4</t>
        </is>
      </c>
      <c r="U218" t="n">
        <v>0</v>
      </c>
      <c r="V218" t="n">
        <v>100</v>
      </c>
      <c r="W218" t="n">
        <v>5541</v>
      </c>
      <c r="X218" t="inlineStr">
        <is>
          <t>3324.6</t>
        </is>
      </c>
      <c r="Y218" t="inlineStr">
        <is>
          <t>2216.4</t>
        </is>
      </c>
      <c r="Z218" t="inlineStr">
        <is>
          <t>.2</t>
        </is>
      </c>
      <c r="AA218" t="inlineStr">
        <is>
          <t>2216.2</t>
        </is>
      </c>
      <c r="AB218" s="10" t="inlineStr">
        <is>
          <t>.0090</t>
        </is>
      </c>
      <c r="AC218" t="n">
        <v>5541</v>
      </c>
      <c r="AD218" t="inlineStr">
        <is>
          <t>3324.6</t>
        </is>
      </c>
      <c r="AE218" t="inlineStr">
        <is>
          <t>2216.4</t>
        </is>
      </c>
      <c r="AF218" t="n">
        <v>0</v>
      </c>
      <c r="AG218" t="inlineStr">
        <is>
          <t>2216.4</t>
        </is>
      </c>
      <c r="AH218" t="n">
        <v>0</v>
      </c>
      <c r="AI218" t="n">
        <v>5541</v>
      </c>
      <c r="AJ218" t="inlineStr">
        <is>
          <t>3324.6</t>
        </is>
      </c>
      <c r="AK218" t="inlineStr">
        <is>
          <t>2216.4</t>
        </is>
      </c>
      <c r="AL218" t="n">
        <v>0</v>
      </c>
      <c r="AM218" t="inlineStr">
        <is>
          <t>2216.4</t>
        </is>
      </c>
      <c r="AN218" t="n">
        <v>0</v>
      </c>
    </row>
    <row r="219">
      <c r="A219" t="n">
        <v>866988</v>
      </c>
      <c r="B219" t="inlineStr">
        <is>
          <t>Angeles*Vergara,Diana</t>
        </is>
      </c>
      <c r="C219" t="inlineStr">
        <is>
          <t>TAX</t>
        </is>
      </c>
      <c r="D219" t="inlineStr">
        <is>
          <t>LIC-DINV-18</t>
        </is>
      </c>
      <c r="E219" t="inlineStr">
        <is>
          <t>LI</t>
        </is>
      </c>
      <c r="F219" t="inlineStr">
        <is>
          <t>AS</t>
        </is>
      </c>
      <c r="G219" t="n">
        <v>101</v>
      </c>
      <c r="H219" t="n">
        <v>20244</v>
      </c>
      <c r="I219" t="n">
        <v>0</v>
      </c>
      <c r="J219" t="n">
        <v>0</v>
      </c>
      <c r="K219" t="n">
        <v>20244</v>
      </c>
      <c r="L219" t="inlineStr">
        <is>
          <t>14272.4</t>
        </is>
      </c>
      <c r="M219" t="inlineStr">
        <is>
          <t>5971.6</t>
        </is>
      </c>
      <c r="N219" s="18" t="n">
        <v>0</v>
      </c>
      <c r="O219" t="n">
        <v>0</v>
      </c>
      <c r="P219" t="inlineStr">
        <is>
          <t>DETALLE</t>
        </is>
      </c>
      <c r="Q219" t="n">
        <v>5061</v>
      </c>
      <c r="R219" t="inlineStr">
        <is>
          <t>3036.6</t>
        </is>
      </c>
      <c r="S219" t="inlineStr">
        <is>
          <t>2024.4</t>
        </is>
      </c>
      <c r="T219" t="inlineStr">
        <is>
          <t>2024.4</t>
        </is>
      </c>
      <c r="U219" t="n">
        <v>0</v>
      </c>
      <c r="V219" t="n">
        <v>100</v>
      </c>
      <c r="W219" t="n">
        <v>5061</v>
      </c>
      <c r="X219" t="inlineStr">
        <is>
          <t>3036.6</t>
        </is>
      </c>
      <c r="Y219" t="inlineStr">
        <is>
          <t>2024.4</t>
        </is>
      </c>
      <c r="Z219" t="inlineStr">
        <is>
          <t>101.6</t>
        </is>
      </c>
      <c r="AA219" t="inlineStr">
        <is>
          <t>1922.8</t>
        </is>
      </c>
      <c r="AB219" s="10" t="n">
        <v>5018</v>
      </c>
      <c r="AC219" t="n">
        <v>5061</v>
      </c>
      <c r="AD219" t="inlineStr">
        <is>
          <t>3036.6</t>
        </is>
      </c>
      <c r="AE219" t="inlineStr">
        <is>
          <t>2024.4</t>
        </is>
      </c>
      <c r="AF219" t="n">
        <v>0</v>
      </c>
      <c r="AG219" t="inlineStr">
        <is>
          <t>2024.4</t>
        </is>
      </c>
      <c r="AH219" t="n">
        <v>0</v>
      </c>
      <c r="AI219" t="n">
        <v>5061</v>
      </c>
      <c r="AJ219" t="inlineStr">
        <is>
          <t>3036.6</t>
        </is>
      </c>
      <c r="AK219" t="inlineStr">
        <is>
          <t>2024.4</t>
        </is>
      </c>
      <c r="AL219" t="n">
        <v>0</v>
      </c>
      <c r="AM219" t="inlineStr">
        <is>
          <t>2024.4</t>
        </is>
      </c>
      <c r="AN219" t="n">
        <v>0</v>
      </c>
    </row>
    <row r="220">
      <c r="A220" t="n">
        <v>864093</v>
      </c>
      <c r="B220" t="inlineStr">
        <is>
          <t>Hurtado*Hernández,Alfredo</t>
        </is>
      </c>
      <c r="C220" t="inlineStr">
        <is>
          <t>TAX</t>
        </is>
      </c>
      <c r="D220" t="inlineStr">
        <is>
          <t>LIC-DSGD-18</t>
        </is>
      </c>
      <c r="E220" t="inlineStr">
        <is>
          <t>LI</t>
        </is>
      </c>
      <c r="F220" t="inlineStr">
        <is>
          <t>AS</t>
        </is>
      </c>
      <c r="G220" t="n">
        <v>101</v>
      </c>
      <c r="H220" t="n">
        <v>20244</v>
      </c>
      <c r="I220" t="n">
        <v>0</v>
      </c>
      <c r="J220" t="n">
        <v>0</v>
      </c>
      <c r="K220" t="n">
        <v>20244</v>
      </c>
      <c r="L220" t="inlineStr">
        <is>
          <t>11634.2</t>
        </is>
      </c>
      <c r="M220" t="inlineStr">
        <is>
          <t>8609.8</t>
        </is>
      </c>
      <c r="N220" s="18" t="inlineStr">
        <is>
          <t>1777.45</t>
        </is>
      </c>
      <c r="O220" t="n">
        <v>1</v>
      </c>
      <c r="P220" t="inlineStr">
        <is>
          <t>DETALLE</t>
        </is>
      </c>
      <c r="Q220" t="n">
        <v>5061</v>
      </c>
      <c r="R220" t="inlineStr">
        <is>
          <t>2783.55</t>
        </is>
      </c>
      <c r="S220" t="inlineStr">
        <is>
          <t>2277.45</t>
        </is>
      </c>
      <c r="T220" t="n">
        <v>500</v>
      </c>
      <c r="U220" t="inlineStr">
        <is>
          <t>1777.45</t>
        </is>
      </c>
      <c r="V220" t="inlineStr">
        <is>
          <t>21.95</t>
        </is>
      </c>
      <c r="W220" t="n">
        <v>5061</v>
      </c>
      <c r="X220" t="inlineStr">
        <is>
          <t>2783.55</t>
        </is>
      </c>
      <c r="Y220" t="inlineStr">
        <is>
          <t>2277.45</t>
        </is>
      </c>
      <c r="Z220" t="n">
        <v>0</v>
      </c>
      <c r="AA220" t="inlineStr">
        <is>
          <t>2277.45</t>
        </is>
      </c>
      <c r="AB220" t="n">
        <v>0</v>
      </c>
      <c r="AC220" t="n">
        <v>5061</v>
      </c>
      <c r="AD220" t="inlineStr">
        <is>
          <t>2783.55</t>
        </is>
      </c>
      <c r="AE220" t="inlineStr">
        <is>
          <t>2277.45</t>
        </is>
      </c>
      <c r="AF220" t="n">
        <v>0</v>
      </c>
      <c r="AG220" t="inlineStr">
        <is>
          <t>2277.45</t>
        </is>
      </c>
      <c r="AH220" t="n">
        <v>0</v>
      </c>
      <c r="AI220" t="n">
        <v>5061</v>
      </c>
      <c r="AJ220" t="inlineStr">
        <is>
          <t>2783.55</t>
        </is>
      </c>
      <c r="AK220" t="inlineStr">
        <is>
          <t>2277.45</t>
        </is>
      </c>
      <c r="AL220" t="n">
        <v>0</v>
      </c>
      <c r="AM220" t="inlineStr">
        <is>
          <t>2277.45</t>
        </is>
      </c>
      <c r="AN220" t="n">
        <v>0</v>
      </c>
    </row>
    <row r="221">
      <c r="A221" t="n">
        <v>864423</v>
      </c>
      <c r="B221" t="inlineStr">
        <is>
          <t>Sandoval*Erives,Eduardo</t>
        </is>
      </c>
      <c r="C221" t="inlineStr">
        <is>
          <t>TAX</t>
        </is>
      </c>
      <c r="D221" t="inlineStr">
        <is>
          <t>LIC-DAEM-18</t>
        </is>
      </c>
      <c r="E221" t="inlineStr">
        <is>
          <t>LI</t>
        </is>
      </c>
      <c r="F221" t="inlineStr">
        <is>
          <t>AS</t>
        </is>
      </c>
      <c r="G221" t="n">
        <v>101</v>
      </c>
      <c r="H221" t="n">
        <v>21256</v>
      </c>
      <c r="I221" t="n">
        <v>0</v>
      </c>
      <c r="J221" t="n">
        <v>0</v>
      </c>
      <c r="K221" t="n">
        <v>21256</v>
      </c>
      <c r="L221" t="n">
        <v>11128</v>
      </c>
      <c r="M221" t="n">
        <v>10128</v>
      </c>
      <c r="N221" s="18" t="n">
        <v>2157</v>
      </c>
      <c r="O221" t="n">
        <v>1</v>
      </c>
      <c r="P221" t="inlineStr">
        <is>
          <t>DETALLE</t>
        </is>
      </c>
      <c r="Q221" t="n">
        <v>5314</v>
      </c>
      <c r="R221" t="n">
        <v>2657</v>
      </c>
      <c r="S221" t="n">
        <v>2657</v>
      </c>
      <c r="T221" t="n">
        <v>500</v>
      </c>
      <c r="U221" t="n">
        <v>2157</v>
      </c>
      <c r="V221" t="inlineStr">
        <is>
          <t>18.81</t>
        </is>
      </c>
      <c r="W221" t="n">
        <v>5314</v>
      </c>
      <c r="X221" t="n">
        <v>2657</v>
      </c>
      <c r="Y221" t="n">
        <v>2657</v>
      </c>
      <c r="Z221" t="n">
        <v>0</v>
      </c>
      <c r="AA221" t="n">
        <v>2657</v>
      </c>
      <c r="AB221" t="n">
        <v>0</v>
      </c>
      <c r="AC221" t="n">
        <v>5314</v>
      </c>
      <c r="AD221" t="n">
        <v>2657</v>
      </c>
      <c r="AE221" t="n">
        <v>2657</v>
      </c>
      <c r="AF221" t="n">
        <v>0</v>
      </c>
      <c r="AG221" t="n">
        <v>2657</v>
      </c>
      <c r="AH221" t="n">
        <v>0</v>
      </c>
      <c r="AI221" t="n">
        <v>5314</v>
      </c>
      <c r="AJ221" t="n">
        <v>2657</v>
      </c>
      <c r="AK221" t="n">
        <v>2657</v>
      </c>
      <c r="AL221" t="n">
        <v>0</v>
      </c>
      <c r="AM221" t="n">
        <v>2657</v>
      </c>
      <c r="AN221" t="n">
        <v>0</v>
      </c>
    </row>
    <row r="222">
      <c r="A222" t="n">
        <v>869994</v>
      </c>
      <c r="B222" t="inlineStr">
        <is>
          <t>Cruz*Rivas,Renata</t>
        </is>
      </c>
      <c r="C222" t="inlineStr">
        <is>
          <t>TAX</t>
        </is>
      </c>
      <c r="D222" t="inlineStr">
        <is>
          <t>LIC-DSGD-18</t>
        </is>
      </c>
      <c r="E222" t="inlineStr">
        <is>
          <t>LI</t>
        </is>
      </c>
      <c r="F222" t="inlineStr">
        <is>
          <t>AS</t>
        </is>
      </c>
      <c r="G222" t="n">
        <v>101</v>
      </c>
      <c r="H222" t="n">
        <v>21987</v>
      </c>
      <c r="I222" t="n">
        <v>0</v>
      </c>
      <c r="J222" t="n">
        <v>0</v>
      </c>
      <c r="K222" t="n">
        <v>21987</v>
      </c>
      <c r="L222" t="inlineStr">
        <is>
          <t>15611.35</t>
        </is>
      </c>
      <c r="M222" t="inlineStr">
        <is>
          <t>6375.65</t>
        </is>
      </c>
      <c r="N222" s="18" t="n">
        <v>0</v>
      </c>
      <c r="O222" t="n">
        <v>0</v>
      </c>
      <c r="P222" t="inlineStr">
        <is>
          <t>DETALLE</t>
        </is>
      </c>
      <c r="Q222" t="n">
        <v>5314</v>
      </c>
      <c r="R222" t="inlineStr">
        <is>
          <t>3188.4</t>
        </is>
      </c>
      <c r="S222" t="inlineStr">
        <is>
          <t>2125.6</t>
        </is>
      </c>
      <c r="T222" t="inlineStr">
        <is>
          <t>2125.6</t>
        </is>
      </c>
      <c r="U222" t="n">
        <v>0</v>
      </c>
      <c r="V222" t="n">
        <v>100</v>
      </c>
      <c r="W222" t="n">
        <v>5314</v>
      </c>
      <c r="X222" t="inlineStr">
        <is>
          <t>3188.4</t>
        </is>
      </c>
      <c r="Y222" t="inlineStr">
        <is>
          <t>2125.6</t>
        </is>
      </c>
      <c r="Z222" t="inlineStr">
        <is>
          <t>1.15</t>
        </is>
      </c>
      <c r="AA222" t="inlineStr">
        <is>
          <t>2124.45</t>
        </is>
      </c>
      <c r="AB222" t="inlineStr">
        <is>
          <t>.0541</t>
        </is>
      </c>
      <c r="AC222" t="n">
        <v>5314</v>
      </c>
      <c r="AD222" t="inlineStr">
        <is>
          <t>3188.4</t>
        </is>
      </c>
      <c r="AE222" t="inlineStr">
        <is>
          <t>2125.6</t>
        </is>
      </c>
      <c r="AF222" t="n">
        <v>0</v>
      </c>
      <c r="AG222" t="inlineStr">
        <is>
          <t>2125.6</t>
        </is>
      </c>
      <c r="AH222" t="n">
        <v>0</v>
      </c>
      <c r="AI222" t="n">
        <v>5314</v>
      </c>
      <c r="AJ222" t="inlineStr">
        <is>
          <t>3188.4</t>
        </is>
      </c>
      <c r="AK222" t="inlineStr">
        <is>
          <t>2125.6</t>
        </is>
      </c>
      <c r="AL222" t="n">
        <v>0</v>
      </c>
      <c r="AM222" t="inlineStr">
        <is>
          <t>2125.6</t>
        </is>
      </c>
      <c r="AN222" t="n">
        <v>0</v>
      </c>
    </row>
    <row r="223">
      <c r="A223" t="n">
        <v>869541</v>
      </c>
      <c r="B223" t="inlineStr">
        <is>
          <t>Sánchez*Ledezma,César</t>
        </is>
      </c>
      <c r="C223" t="inlineStr">
        <is>
          <t>TAX</t>
        </is>
      </c>
      <c r="D223" t="inlineStr">
        <is>
          <t>MAE-EDUC-19</t>
        </is>
      </c>
      <c r="E223" t="inlineStr">
        <is>
          <t>MA</t>
        </is>
      </c>
      <c r="F223" t="inlineStr">
        <is>
          <t>AS</t>
        </is>
      </c>
      <c r="G223" t="n">
        <v>406</v>
      </c>
      <c r="H223" t="n">
        <v>22895</v>
      </c>
      <c r="I223" t="n">
        <v>0</v>
      </c>
      <c r="J223" t="n">
        <v>0</v>
      </c>
      <c r="K223" t="n">
        <v>22895</v>
      </c>
      <c r="L223" t="inlineStr">
        <is>
          <t>16245.4</t>
        </is>
      </c>
      <c r="M223" t="inlineStr">
        <is>
          <t>6649.6</t>
        </is>
      </c>
      <c r="N223" s="18" t="inlineStr">
        <is>
          <t>.4</t>
        </is>
      </c>
      <c r="O223" t="n">
        <v>1</v>
      </c>
      <c r="P223" t="inlineStr">
        <is>
          <t>DETALLE</t>
        </is>
      </c>
      <c r="Q223" t="n">
        <v>5541</v>
      </c>
      <c r="R223" t="inlineStr">
        <is>
          <t>3324.6</t>
        </is>
      </c>
      <c r="S223" t="inlineStr">
        <is>
          <t>2216.4</t>
        </is>
      </c>
      <c r="T223" t="n">
        <v>2216</v>
      </c>
      <c r="U223" t="inlineStr">
        <is>
          <t>.4</t>
        </is>
      </c>
      <c r="V223" t="inlineStr">
        <is>
          <t>99.98</t>
        </is>
      </c>
      <c r="W223" t="n">
        <v>5541</v>
      </c>
      <c r="X223" t="inlineStr">
        <is>
          <t>3324.6</t>
        </is>
      </c>
      <c r="Y223" t="inlineStr">
        <is>
          <t>2216.4</t>
        </is>
      </c>
      <c r="Z223" t="n">
        <v>0</v>
      </c>
      <c r="AA223" t="inlineStr">
        <is>
          <t>2216.4</t>
        </is>
      </c>
      <c r="AB223" t="n">
        <v>0</v>
      </c>
      <c r="AC223" t="n">
        <v>5541</v>
      </c>
      <c r="AD223" t="inlineStr">
        <is>
          <t>3324.6</t>
        </is>
      </c>
      <c r="AE223" t="inlineStr">
        <is>
          <t>2216.4</t>
        </is>
      </c>
      <c r="AF223" t="n">
        <v>0</v>
      </c>
      <c r="AG223" t="inlineStr">
        <is>
          <t>2216.4</t>
        </is>
      </c>
      <c r="AH223" t="n">
        <v>0</v>
      </c>
      <c r="AI223" t="n">
        <v>5541</v>
      </c>
      <c r="AJ223" t="inlineStr">
        <is>
          <t>3324.6</t>
        </is>
      </c>
      <c r="AK223" t="inlineStr">
        <is>
          <t>2216.4</t>
        </is>
      </c>
      <c r="AL223" t="n">
        <v>0</v>
      </c>
      <c r="AM223" t="inlineStr">
        <is>
          <t>2216.4</t>
        </is>
      </c>
      <c r="AN223" t="n">
        <v>0</v>
      </c>
    </row>
    <row r="224">
      <c r="A224" t="n">
        <v>865132</v>
      </c>
      <c r="B224" t="inlineStr">
        <is>
          <t>Campos*Arreola,José</t>
        </is>
      </c>
      <c r="C224" t="inlineStr">
        <is>
          <t>TAX</t>
        </is>
      </c>
      <c r="D224" t="inlineStr">
        <is>
          <t>LIC-DSGD-18</t>
        </is>
      </c>
      <c r="E224" t="inlineStr">
        <is>
          <t>LI</t>
        </is>
      </c>
      <c r="F224" t="inlineStr">
        <is>
          <t>AS</t>
        </is>
      </c>
      <c r="G224" t="n">
        <v>101</v>
      </c>
      <c r="H224" t="n">
        <v>21396</v>
      </c>
      <c r="I224" t="n">
        <v>0</v>
      </c>
      <c r="J224" t="n">
        <v>0</v>
      </c>
      <c r="K224" t="n">
        <v>21396</v>
      </c>
      <c r="L224" t="inlineStr">
        <is>
          <t>18162.4</t>
        </is>
      </c>
      <c r="M224" t="inlineStr">
        <is>
          <t>3543.6</t>
        </is>
      </c>
      <c r="N224" s="18" t="n">
        <v>0</v>
      </c>
      <c r="O224" t="n">
        <v>0</v>
      </c>
      <c r="P224" t="inlineStr">
        <is>
          <t>DETALLE</t>
        </is>
      </c>
      <c r="Q224" t="n">
        <v>5061</v>
      </c>
      <c r="R224" t="inlineStr">
        <is>
          <t>3036.6</t>
        </is>
      </c>
      <c r="S224" t="inlineStr">
        <is>
          <t>2024.4</t>
        </is>
      </c>
      <c r="T224" t="inlineStr">
        <is>
          <t>2024.4</t>
        </is>
      </c>
      <c r="U224" t="n">
        <v>0</v>
      </c>
      <c r="V224" t="n">
        <v>100</v>
      </c>
      <c r="W224" t="n">
        <v>5061</v>
      </c>
      <c r="X224" t="inlineStr">
        <is>
          <t>3036.6</t>
        </is>
      </c>
      <c r="Y224" t="inlineStr">
        <is>
          <t>2024.4</t>
        </is>
      </c>
      <c r="Z224" t="inlineStr">
        <is>
          <t>2024.4</t>
        </is>
      </c>
      <c r="AA224" t="n">
        <v>0</v>
      </c>
      <c r="AB224" s="10" t="n">
        <v>100</v>
      </c>
      <c r="AC224" t="n">
        <v>5061</v>
      </c>
      <c r="AD224" t="inlineStr">
        <is>
          <t>3036.6</t>
        </is>
      </c>
      <c r="AE224" t="inlineStr">
        <is>
          <t>2024.4</t>
        </is>
      </c>
      <c r="AF224" t="inlineStr">
        <is>
          <t>505.2</t>
        </is>
      </c>
      <c r="AG224" t="inlineStr">
        <is>
          <t>1519.2</t>
        </is>
      </c>
      <c r="AH224" t="inlineStr">
        <is>
          <t>24.95</t>
        </is>
      </c>
      <c r="AI224" t="n">
        <v>5061</v>
      </c>
      <c r="AJ224" t="inlineStr">
        <is>
          <t>3036.6</t>
        </is>
      </c>
      <c r="AK224" t="inlineStr">
        <is>
          <t>2024.4</t>
        </is>
      </c>
      <c r="AL224" t="n">
        <v>0</v>
      </c>
      <c r="AM224" t="inlineStr">
        <is>
          <t>2024.4</t>
        </is>
      </c>
      <c r="AN224" t="n">
        <v>0</v>
      </c>
    </row>
    <row r="225">
      <c r="A225" t="n">
        <v>859095</v>
      </c>
      <c r="B225" t="inlineStr">
        <is>
          <t>Rumbo*Arreola,Karol</t>
        </is>
      </c>
      <c r="C225" t="inlineStr">
        <is>
          <t>TAX</t>
        </is>
      </c>
      <c r="D225" t="inlineStr">
        <is>
          <t>LIC-DINV-18</t>
        </is>
      </c>
      <c r="E225" t="inlineStr">
        <is>
          <t>LI</t>
        </is>
      </c>
      <c r="F225" t="inlineStr">
        <is>
          <t>AS</t>
        </is>
      </c>
      <c r="G225" t="n">
        <v>101</v>
      </c>
      <c r="H225" t="n">
        <v>20975</v>
      </c>
      <c r="I225" t="n">
        <v>0</v>
      </c>
      <c r="J225" t="n">
        <v>0</v>
      </c>
      <c r="K225" t="n">
        <v>20975</v>
      </c>
      <c r="L225" t="inlineStr">
        <is>
          <t>14256.2</t>
        </is>
      </c>
      <c r="M225" t="inlineStr">
        <is>
          <t>6718.8</t>
        </is>
      </c>
      <c r="N225" s="18" t="n">
        <v>0</v>
      </c>
      <c r="O225" t="n">
        <v>0</v>
      </c>
      <c r="P225" t="inlineStr">
        <is>
          <t>DETALLE</t>
        </is>
      </c>
      <c r="Q225" t="n">
        <v>5061</v>
      </c>
      <c r="R225" t="inlineStr">
        <is>
          <t>2783.55</t>
        </is>
      </c>
      <c r="S225" t="inlineStr">
        <is>
          <t>2277.45</t>
        </is>
      </c>
      <c r="T225" t="inlineStr">
        <is>
          <t>2277.45</t>
        </is>
      </c>
      <c r="U225" t="n">
        <v>0</v>
      </c>
      <c r="V225" t="n">
        <v>100</v>
      </c>
      <c r="W225" t="n">
        <v>5061</v>
      </c>
      <c r="X225" t="inlineStr">
        <is>
          <t>2783.55</t>
        </is>
      </c>
      <c r="Y225" t="inlineStr">
        <is>
          <t>2277.45</t>
        </is>
      </c>
      <c r="Z225" t="inlineStr">
        <is>
          <t>113.55</t>
        </is>
      </c>
      <c r="AA225" t="inlineStr">
        <is>
          <t>2163.9</t>
        </is>
      </c>
      <c r="AB225" s="10" t="n">
        <v>4985</v>
      </c>
      <c r="AC225" t="n">
        <v>5061</v>
      </c>
      <c r="AD225" t="inlineStr">
        <is>
          <t>2783.55</t>
        </is>
      </c>
      <c r="AE225" t="inlineStr">
        <is>
          <t>2277.45</t>
        </is>
      </c>
      <c r="AF225" t="n">
        <v>0</v>
      </c>
      <c r="AG225" t="inlineStr">
        <is>
          <t>2277.45</t>
        </is>
      </c>
      <c r="AH225" t="n">
        <v>0</v>
      </c>
      <c r="AI225" t="n">
        <v>5061</v>
      </c>
      <c r="AJ225" t="inlineStr">
        <is>
          <t>2783.55</t>
        </is>
      </c>
      <c r="AK225" t="inlineStr">
        <is>
          <t>2277.45</t>
        </is>
      </c>
      <c r="AL225" t="n">
        <v>0</v>
      </c>
      <c r="AM225" t="inlineStr">
        <is>
          <t>2277.45</t>
        </is>
      </c>
      <c r="AN225" t="n">
        <v>0</v>
      </c>
    </row>
    <row r="226">
      <c r="A226" t="n">
        <v>863958</v>
      </c>
      <c r="B226" t="inlineStr">
        <is>
          <t>Flores*Morales,Andrea</t>
        </is>
      </c>
      <c r="C226" t="inlineStr">
        <is>
          <t>TAX</t>
        </is>
      </c>
      <c r="D226" t="inlineStr">
        <is>
          <t>LIC-DINV-18</t>
        </is>
      </c>
      <c r="E226" t="inlineStr">
        <is>
          <t>LI</t>
        </is>
      </c>
      <c r="F226" t="inlineStr">
        <is>
          <t>AS</t>
        </is>
      </c>
      <c r="G226" t="n">
        <v>101</v>
      </c>
      <c r="H226" t="inlineStr">
        <is>
          <t>21051.04</t>
        </is>
      </c>
      <c r="I226" t="n">
        <v>0</v>
      </c>
      <c r="J226" t="n">
        <v>0</v>
      </c>
      <c r="K226" t="inlineStr">
        <is>
          <t>21051.04</t>
        </is>
      </c>
      <c r="L226" t="inlineStr">
        <is>
          <t>14332.24</t>
        </is>
      </c>
      <c r="M226" t="inlineStr">
        <is>
          <t>6718.8</t>
        </is>
      </c>
      <c r="N226" s="18" t="n">
        <v>0</v>
      </c>
      <c r="O226" t="n">
        <v>0</v>
      </c>
      <c r="P226" t="inlineStr">
        <is>
          <t>DETALLE</t>
        </is>
      </c>
      <c r="Q226" t="n">
        <v>5061</v>
      </c>
      <c r="R226" t="inlineStr">
        <is>
          <t>2783.55</t>
        </is>
      </c>
      <c r="S226" t="inlineStr">
        <is>
          <t>2277.45</t>
        </is>
      </c>
      <c r="T226" t="inlineStr">
        <is>
          <t>2277.45</t>
        </is>
      </c>
      <c r="U226" t="n">
        <v>0</v>
      </c>
      <c r="V226" t="n">
        <v>100</v>
      </c>
      <c r="W226" t="n">
        <v>5061</v>
      </c>
      <c r="X226" t="inlineStr">
        <is>
          <t>2783.55</t>
        </is>
      </c>
      <c r="Y226" t="inlineStr">
        <is>
          <t>2277.45</t>
        </is>
      </c>
      <c r="Z226" t="inlineStr">
        <is>
          <t>113.55</t>
        </is>
      </c>
      <c r="AA226" t="inlineStr">
        <is>
          <t>2163.9</t>
        </is>
      </c>
      <c r="AB226" s="10" t="n">
        <v>4985</v>
      </c>
      <c r="AC226" t="n">
        <v>5061</v>
      </c>
      <c r="AD226" t="inlineStr">
        <is>
          <t>2783.55</t>
        </is>
      </c>
      <c r="AE226" t="inlineStr">
        <is>
          <t>2277.45</t>
        </is>
      </c>
      <c r="AF226" t="n">
        <v>0</v>
      </c>
      <c r="AG226" t="inlineStr">
        <is>
          <t>2277.45</t>
        </is>
      </c>
      <c r="AH226" t="n">
        <v>0</v>
      </c>
      <c r="AI226" t="n">
        <v>5061</v>
      </c>
      <c r="AJ226" t="inlineStr">
        <is>
          <t>2783.55</t>
        </is>
      </c>
      <c r="AK226" t="inlineStr">
        <is>
          <t>2277.45</t>
        </is>
      </c>
      <c r="AL226" t="n">
        <v>0</v>
      </c>
      <c r="AM226" t="inlineStr">
        <is>
          <t>2277.45</t>
        </is>
      </c>
      <c r="AN226" t="n">
        <v>0</v>
      </c>
    </row>
    <row r="227">
      <c r="A227" t="n">
        <v>746486</v>
      </c>
      <c r="B227" t="inlineStr">
        <is>
          <t>Rivera*Mondragon,Jacquelinne</t>
        </is>
      </c>
      <c r="C227" t="inlineStr">
        <is>
          <t>TAX</t>
        </is>
      </c>
      <c r="D227" t="inlineStr">
        <is>
          <t>LIC-DINV-18</t>
        </is>
      </c>
      <c r="E227" t="inlineStr">
        <is>
          <t>LI</t>
        </is>
      </c>
      <c r="F227" t="inlineStr">
        <is>
          <t>BS</t>
        </is>
      </c>
      <c r="H227" t="n">
        <v>3100</v>
      </c>
      <c r="I227" t="n">
        <v>0</v>
      </c>
      <c r="J227" t="n">
        <v>0</v>
      </c>
      <c r="K227" t="n">
        <v>3100</v>
      </c>
      <c r="L227" t="n">
        <v>0</v>
      </c>
      <c r="M227" t="n">
        <v>3100</v>
      </c>
      <c r="N227" s="18" t="n">
        <v>775</v>
      </c>
      <c r="O227" t="n">
        <v>1</v>
      </c>
      <c r="P227" t="inlineStr">
        <is>
          <t>DETALLE</t>
        </is>
      </c>
      <c r="Q227" t="n">
        <v>0</v>
      </c>
      <c r="U227" t="n">
        <v>0</v>
      </c>
      <c r="W227" t="n">
        <v>0</v>
      </c>
      <c r="AA227" t="n">
        <v>0</v>
      </c>
      <c r="AC227" t="n">
        <v>0</v>
      </c>
      <c r="AG227" t="n">
        <v>0</v>
      </c>
      <c r="AI227" t="n">
        <v>0</v>
      </c>
      <c r="AM227" t="n">
        <v>0</v>
      </c>
    </row>
    <row r="228">
      <c r="A228" t="n">
        <v>857637</v>
      </c>
      <c r="B228" t="inlineStr">
        <is>
          <t>Gonzalez*Diaz,Nesthor</t>
        </is>
      </c>
      <c r="C228" t="inlineStr">
        <is>
          <t>TAX</t>
        </is>
      </c>
      <c r="D228" t="inlineStr">
        <is>
          <t>LIC-DINV-18</t>
        </is>
      </c>
      <c r="E228" t="inlineStr">
        <is>
          <t>LI</t>
        </is>
      </c>
      <c r="F228" t="inlineStr">
        <is>
          <t>AS</t>
        </is>
      </c>
      <c r="G228" t="n">
        <v>101</v>
      </c>
      <c r="H228" t="inlineStr">
        <is>
          <t>22063.04</t>
        </is>
      </c>
      <c r="I228" t="n">
        <v>0</v>
      </c>
      <c r="J228" t="n">
        <v>0</v>
      </c>
      <c r="K228" t="inlineStr">
        <is>
          <t>22063.04</t>
        </is>
      </c>
      <c r="L228" t="inlineStr">
        <is>
          <t>14888.84</t>
        </is>
      </c>
      <c r="M228" t="inlineStr">
        <is>
          <t>7174.2</t>
        </is>
      </c>
      <c r="N228" s="18" t="n">
        <v>0.3</v>
      </c>
      <c r="O228" t="n">
        <v>1</v>
      </c>
      <c r="P228" t="inlineStr">
        <is>
          <t>DETALLE</t>
        </is>
      </c>
      <c r="Q228" t="n">
        <v>5314</v>
      </c>
      <c r="R228" t="inlineStr">
        <is>
          <t>2922.7</t>
        </is>
      </c>
      <c r="S228" t="inlineStr">
        <is>
          <t>2391.3</t>
        </is>
      </c>
      <c r="T228" t="n">
        <v>2391</v>
      </c>
      <c r="U228" t="inlineStr">
        <is>
          <t>.3</t>
        </is>
      </c>
      <c r="V228" t="inlineStr">
        <is>
          <t>99.98</t>
        </is>
      </c>
      <c r="W228" t="n">
        <v>5314</v>
      </c>
      <c r="X228" t="inlineStr">
        <is>
          <t>2922.7</t>
        </is>
      </c>
      <c r="Y228" t="inlineStr">
        <is>
          <t>2391.3</t>
        </is>
      </c>
      <c r="Z228" t="n">
        <v>0</v>
      </c>
      <c r="AA228" t="inlineStr">
        <is>
          <t>2391.3</t>
        </is>
      </c>
      <c r="AB228" t="n">
        <v>0</v>
      </c>
      <c r="AC228" t="n">
        <v>5314</v>
      </c>
      <c r="AD228" t="inlineStr">
        <is>
          <t>2922.7</t>
        </is>
      </c>
      <c r="AE228" t="inlineStr">
        <is>
          <t>2391.3</t>
        </is>
      </c>
      <c r="AF228" t="n">
        <v>0</v>
      </c>
      <c r="AG228" t="inlineStr">
        <is>
          <t>2391.3</t>
        </is>
      </c>
      <c r="AH228" t="n">
        <v>0</v>
      </c>
      <c r="AI228" t="n">
        <v>5314</v>
      </c>
      <c r="AJ228" t="inlineStr">
        <is>
          <t>2922.7</t>
        </is>
      </c>
      <c r="AK228" t="inlineStr">
        <is>
          <t>2391.3</t>
        </is>
      </c>
      <c r="AL228" t="n">
        <v>0</v>
      </c>
      <c r="AM228" t="inlineStr">
        <is>
          <t>2391.3</t>
        </is>
      </c>
      <c r="AN228" t="n">
        <v>0</v>
      </c>
    </row>
    <row r="229">
      <c r="A229" t="n">
        <v>768329</v>
      </c>
      <c r="B229" t="inlineStr">
        <is>
          <t>Arce*Muñiz,Martina</t>
        </is>
      </c>
      <c r="C229" t="inlineStr">
        <is>
          <t>TAX</t>
        </is>
      </c>
      <c r="D229" t="inlineStr">
        <is>
          <t>LIC-DINV-18</t>
        </is>
      </c>
      <c r="E229" t="inlineStr">
        <is>
          <t>LI</t>
        </is>
      </c>
      <c r="F229" t="inlineStr">
        <is>
          <t>BS</t>
        </is>
      </c>
      <c r="H229" t="n">
        <v>-3100</v>
      </c>
      <c r="I229" t="n">
        <v>0</v>
      </c>
      <c r="J229" t="n">
        <v>0</v>
      </c>
      <c r="K229" t="n">
        <v>-3100</v>
      </c>
      <c r="L229" t="n">
        <v>0</v>
      </c>
      <c r="M229" t="n">
        <v>0</v>
      </c>
      <c r="N229" s="18" t="n">
        <v>0</v>
      </c>
      <c r="O229" t="n">
        <v>0</v>
      </c>
      <c r="P229" t="inlineStr">
        <is>
          <t>DETALLE</t>
        </is>
      </c>
      <c r="Q229" t="n">
        <v>0</v>
      </c>
      <c r="U229" t="n">
        <v>0</v>
      </c>
      <c r="W229" t="n">
        <v>0</v>
      </c>
      <c r="AA229" t="n">
        <v>0</v>
      </c>
      <c r="AC229" t="n">
        <v>0</v>
      </c>
      <c r="AG229" t="n">
        <v>0</v>
      </c>
      <c r="AI229" t="n">
        <v>0</v>
      </c>
      <c r="AM229" t="n">
        <v>0</v>
      </c>
    </row>
    <row r="230">
      <c r="A230" t="n">
        <v>855065</v>
      </c>
      <c r="B230" t="inlineStr">
        <is>
          <t>Gonzalez*Osorio,Gabriel</t>
        </is>
      </c>
      <c r="C230" t="inlineStr">
        <is>
          <t>TAX</t>
        </is>
      </c>
      <c r="D230" t="inlineStr">
        <is>
          <t>MAE-MADP-22</t>
        </is>
      </c>
      <c r="E230" t="inlineStr">
        <is>
          <t>MA</t>
        </is>
      </c>
      <c r="F230" t="inlineStr">
        <is>
          <t>AS</t>
        </is>
      </c>
      <c r="G230" t="n">
        <v>406</v>
      </c>
      <c r="H230" t="inlineStr">
        <is>
          <t>28028.64</t>
        </is>
      </c>
      <c r="I230" t="n">
        <v>0</v>
      </c>
      <c r="J230" t="n">
        <v>0</v>
      </c>
      <c r="K230" t="inlineStr">
        <is>
          <t>28028.64</t>
        </is>
      </c>
      <c r="L230" t="inlineStr">
        <is>
          <t>19865.84</t>
        </is>
      </c>
      <c r="M230" t="inlineStr">
        <is>
          <t>8162.8</t>
        </is>
      </c>
      <c r="N230" s="18" t="n">
        <v>0</v>
      </c>
      <c r="O230" t="n">
        <v>0</v>
      </c>
      <c r="P230" t="inlineStr">
        <is>
          <t>DETALLE</t>
        </is>
      </c>
      <c r="Q230" t="n">
        <v>6803</v>
      </c>
      <c r="R230" t="inlineStr">
        <is>
          <t>4081.8</t>
        </is>
      </c>
      <c r="S230" t="inlineStr">
        <is>
          <t>2721.2</t>
        </is>
      </c>
      <c r="T230" t="inlineStr">
        <is>
          <t>2721.2</t>
        </is>
      </c>
      <c r="U230" t="n">
        <v>0</v>
      </c>
      <c r="V230" t="n">
        <v>100</v>
      </c>
      <c r="W230" t="n">
        <v>6803</v>
      </c>
      <c r="X230" t="inlineStr">
        <is>
          <t>4081.8</t>
        </is>
      </c>
      <c r="Y230" t="inlineStr">
        <is>
          <t>2721.2</t>
        </is>
      </c>
      <c r="Z230" t="inlineStr">
        <is>
          <t>.8</t>
        </is>
      </c>
      <c r="AA230" t="inlineStr">
        <is>
          <t>2720.4</t>
        </is>
      </c>
      <c r="AB230" s="10" t="inlineStr">
        <is>
          <t>.0293</t>
        </is>
      </c>
      <c r="AC230" t="n">
        <v>6803</v>
      </c>
      <c r="AD230" t="inlineStr">
        <is>
          <t>4081.8</t>
        </is>
      </c>
      <c r="AE230" t="inlineStr">
        <is>
          <t>2721.2</t>
        </is>
      </c>
      <c r="AF230" t="n">
        <v>0</v>
      </c>
      <c r="AG230" t="inlineStr">
        <is>
          <t>2721.2</t>
        </is>
      </c>
      <c r="AH230" t="n">
        <v>0</v>
      </c>
      <c r="AI230" t="n">
        <v>6803</v>
      </c>
      <c r="AJ230" t="inlineStr">
        <is>
          <t>4081.8</t>
        </is>
      </c>
      <c r="AK230" t="inlineStr">
        <is>
          <t>2721.2</t>
        </is>
      </c>
      <c r="AL230" t="n">
        <v>0</v>
      </c>
      <c r="AM230" t="inlineStr">
        <is>
          <t>2721.2</t>
        </is>
      </c>
      <c r="AN230" t="n">
        <v>0</v>
      </c>
    </row>
    <row r="231">
      <c r="A231" t="n">
        <v>856891</v>
      </c>
      <c r="B231" t="inlineStr">
        <is>
          <t>Terrazas*Fernandez,Valeria</t>
        </is>
      </c>
      <c r="C231" t="inlineStr">
        <is>
          <t>TAX</t>
        </is>
      </c>
      <c r="D231" t="inlineStr">
        <is>
          <t>LIC-DAEM-18</t>
        </is>
      </c>
      <c r="E231" t="inlineStr">
        <is>
          <t>LI</t>
        </is>
      </c>
      <c r="F231" t="inlineStr">
        <is>
          <t>AS</t>
        </is>
      </c>
      <c r="G231" t="n">
        <v>101</v>
      </c>
      <c r="H231" t="n">
        <v>20244</v>
      </c>
      <c r="I231" t="n">
        <v>0</v>
      </c>
      <c r="J231" t="n">
        <v>0</v>
      </c>
      <c r="K231" t="n">
        <v>20244</v>
      </c>
      <c r="L231" t="inlineStr">
        <is>
          <t>11285.6</t>
        </is>
      </c>
      <c r="M231" t="inlineStr">
        <is>
          <t>8958.4</t>
        </is>
      </c>
      <c r="N231" s="18" t="n">
        <v>0</v>
      </c>
      <c r="O231" t="n">
        <v>0</v>
      </c>
      <c r="P231" t="inlineStr">
        <is>
          <t>DETALLE</t>
        </is>
      </c>
      <c r="Q231" t="n">
        <v>5061</v>
      </c>
      <c r="R231" t="inlineStr">
        <is>
          <t>2024.4</t>
        </is>
      </c>
      <c r="S231" t="inlineStr">
        <is>
          <t>3036.6</t>
        </is>
      </c>
      <c r="T231" t="inlineStr">
        <is>
          <t>3036.6</t>
        </is>
      </c>
      <c r="U231" t="n">
        <v>0</v>
      </c>
      <c r="V231" t="n">
        <v>100</v>
      </c>
      <c r="W231" t="n">
        <v>5061</v>
      </c>
      <c r="X231" t="inlineStr">
        <is>
          <t>2024.4</t>
        </is>
      </c>
      <c r="Y231" t="inlineStr">
        <is>
          <t>3036.6</t>
        </is>
      </c>
      <c r="Z231" t="inlineStr">
        <is>
          <t>151.4</t>
        </is>
      </c>
      <c r="AA231" t="inlineStr">
        <is>
          <t>2885.2</t>
        </is>
      </c>
      <c r="AB231" s="10" t="n">
        <v>4985</v>
      </c>
      <c r="AC231" t="n">
        <v>5061</v>
      </c>
      <c r="AD231" t="inlineStr">
        <is>
          <t>2024.4</t>
        </is>
      </c>
      <c r="AE231" t="inlineStr">
        <is>
          <t>3036.6</t>
        </is>
      </c>
      <c r="AF231" t="n">
        <v>0</v>
      </c>
      <c r="AG231" t="inlineStr">
        <is>
          <t>3036.6</t>
        </is>
      </c>
      <c r="AH231" t="n">
        <v>0</v>
      </c>
      <c r="AI231" t="n">
        <v>5061</v>
      </c>
      <c r="AJ231" t="inlineStr">
        <is>
          <t>2024.4</t>
        </is>
      </c>
      <c r="AK231" t="inlineStr">
        <is>
          <t>3036.6</t>
        </is>
      </c>
      <c r="AL231" t="n">
        <v>0</v>
      </c>
      <c r="AM231" t="inlineStr">
        <is>
          <t>3036.6</t>
        </is>
      </c>
      <c r="AN231" t="n">
        <v>0</v>
      </c>
    </row>
    <row r="232">
      <c r="A232" t="n">
        <v>863944</v>
      </c>
      <c r="B232" t="inlineStr">
        <is>
          <t>Vargas*Martinez,Liliana</t>
        </is>
      </c>
      <c r="C232" t="inlineStr">
        <is>
          <t>TAX</t>
        </is>
      </c>
      <c r="D232" t="inlineStr">
        <is>
          <t>LIC-DINV-18</t>
        </is>
      </c>
      <c r="E232" t="inlineStr">
        <is>
          <t>LI</t>
        </is>
      </c>
      <c r="F232" t="inlineStr">
        <is>
          <t>AS</t>
        </is>
      </c>
      <c r="G232" t="n">
        <v>101</v>
      </c>
      <c r="H232" t="n">
        <v>20975</v>
      </c>
      <c r="I232" t="n">
        <v>0</v>
      </c>
      <c r="J232" t="inlineStr">
        <is>
          <t>364.39</t>
        </is>
      </c>
      <c r="K232" t="inlineStr">
        <is>
          <t>20610.61</t>
        </is>
      </c>
      <c r="L232" t="inlineStr">
        <is>
          <t>20712.41</t>
        </is>
      </c>
      <c r="M232" t="n">
        <v>0</v>
      </c>
      <c r="N232" s="18" t="n">
        <v>0</v>
      </c>
      <c r="O232" t="n">
        <v>0</v>
      </c>
      <c r="P232" t="inlineStr">
        <is>
          <t>DETALLE</t>
        </is>
      </c>
      <c r="Q232" t="n">
        <v>5061</v>
      </c>
      <c r="R232" t="inlineStr">
        <is>
          <t>3036.6</t>
        </is>
      </c>
      <c r="S232" t="inlineStr">
        <is>
          <t>2024.4</t>
        </is>
      </c>
      <c r="T232" t="inlineStr">
        <is>
          <t>2024.4</t>
        </is>
      </c>
      <c r="U232" t="n">
        <v>0</v>
      </c>
      <c r="V232" t="n">
        <v>100</v>
      </c>
      <c r="W232" t="n">
        <v>5061</v>
      </c>
      <c r="X232" t="inlineStr">
        <is>
          <t>3036.6</t>
        </is>
      </c>
      <c r="Y232" t="inlineStr">
        <is>
          <t>2024.4</t>
        </is>
      </c>
      <c r="Z232" t="inlineStr">
        <is>
          <t>2024.4</t>
        </is>
      </c>
      <c r="AA232" t="n">
        <v>0</v>
      </c>
      <c r="AB232" t="n">
        <v>100</v>
      </c>
      <c r="AC232" t="n">
        <v>5061</v>
      </c>
      <c r="AD232" t="inlineStr">
        <is>
          <t>3036.6</t>
        </is>
      </c>
      <c r="AE232" t="inlineStr">
        <is>
          <t>2024.4</t>
        </is>
      </c>
      <c r="AF232" t="inlineStr">
        <is>
          <t>2024.4</t>
        </is>
      </c>
      <c r="AG232" t="n">
        <v>0</v>
      </c>
      <c r="AH232" t="n">
        <v>100</v>
      </c>
      <c r="AI232" t="n">
        <v>5061</v>
      </c>
      <c r="AJ232" t="inlineStr">
        <is>
          <t>3036.6</t>
        </is>
      </c>
      <c r="AK232" t="inlineStr">
        <is>
          <t>2024.4</t>
        </is>
      </c>
      <c r="AL232" t="inlineStr">
        <is>
          <t>2024.4</t>
        </is>
      </c>
      <c r="AM232" t="n">
        <v>0</v>
      </c>
      <c r="AN232" t="n">
        <v>100</v>
      </c>
    </row>
    <row r="233">
      <c r="A233" t="n">
        <v>708613</v>
      </c>
      <c r="B233" t="inlineStr">
        <is>
          <t>Casillas*Parra,Sonia</t>
        </is>
      </c>
      <c r="C233" t="inlineStr">
        <is>
          <t>TAX</t>
        </is>
      </c>
      <c r="D233" t="inlineStr">
        <is>
          <t>LIC-DINV-18</t>
        </is>
      </c>
      <c r="E233" t="inlineStr">
        <is>
          <t>LI</t>
        </is>
      </c>
      <c r="F233" t="inlineStr">
        <is>
          <t>AS</t>
        </is>
      </c>
      <c r="G233" t="n">
        <v>100</v>
      </c>
      <c r="H233" t="n">
        <v>24075</v>
      </c>
      <c r="I233" t="n">
        <v>0</v>
      </c>
      <c r="J233" t="n">
        <v>0</v>
      </c>
      <c r="K233" t="n">
        <v>24075</v>
      </c>
      <c r="L233" t="inlineStr">
        <is>
          <t>7443.1</t>
        </is>
      </c>
      <c r="M233" t="inlineStr">
        <is>
          <t>16631.9</t>
        </is>
      </c>
      <c r="N233" s="18" t="n">
        <v>0</v>
      </c>
      <c r="O233" t="n">
        <v>0</v>
      </c>
      <c r="P233" t="inlineStr">
        <is>
          <t>DETALLE</t>
        </is>
      </c>
      <c r="Q233" t="n">
        <v>5836</v>
      </c>
      <c r="R233" t="inlineStr">
        <is>
          <t>291.8</t>
        </is>
      </c>
      <c r="S233" t="inlineStr">
        <is>
          <t>5544.2</t>
        </is>
      </c>
      <c r="T233" t="inlineStr">
        <is>
          <t>5544.2</t>
        </is>
      </c>
      <c r="U233" t="n">
        <v>0</v>
      </c>
      <c r="V233" t="n">
        <v>100</v>
      </c>
      <c r="W233" t="n">
        <v>5836</v>
      </c>
      <c r="X233" t="inlineStr">
        <is>
          <t>291.8</t>
        </is>
      </c>
      <c r="Y233" t="inlineStr">
        <is>
          <t>5544.2</t>
        </is>
      </c>
      <c r="Z233" t="inlineStr">
        <is>
          <t>.7</t>
        </is>
      </c>
      <c r="AA233" t="inlineStr">
        <is>
          <t>5543.5</t>
        </is>
      </c>
      <c r="AB233" t="inlineStr">
        <is>
          <t>.0126</t>
        </is>
      </c>
      <c r="AC233" t="n">
        <v>5836</v>
      </c>
      <c r="AD233" t="inlineStr">
        <is>
          <t>291.8</t>
        </is>
      </c>
      <c r="AE233" t="inlineStr">
        <is>
          <t>5544.2</t>
        </is>
      </c>
      <c r="AF233" t="n">
        <v>0</v>
      </c>
      <c r="AG233" t="inlineStr">
        <is>
          <t>5544.2</t>
        </is>
      </c>
      <c r="AH233" t="n">
        <v>0</v>
      </c>
      <c r="AI233" t="n">
        <v>5836</v>
      </c>
      <c r="AJ233" t="inlineStr">
        <is>
          <t>291.8</t>
        </is>
      </c>
      <c r="AK233" t="inlineStr">
        <is>
          <t>5544.2</t>
        </is>
      </c>
      <c r="AL233" t="n">
        <v>0</v>
      </c>
      <c r="AM233" t="inlineStr">
        <is>
          <t>5544.2</t>
        </is>
      </c>
      <c r="AN233" t="n">
        <v>0</v>
      </c>
    </row>
    <row r="234">
      <c r="A234" t="n">
        <v>761421</v>
      </c>
      <c r="B234" t="inlineStr">
        <is>
          <t>Cardoza*Zapien,Jose</t>
        </is>
      </c>
      <c r="C234" t="inlineStr">
        <is>
          <t>TAX</t>
        </is>
      </c>
      <c r="D234" t="inlineStr">
        <is>
          <t>LIC-EJAD-17</t>
        </is>
      </c>
      <c r="E234" t="inlineStr">
        <is>
          <t>LI</t>
        </is>
      </c>
      <c r="F234" t="inlineStr">
        <is>
          <t>AS</t>
        </is>
      </c>
      <c r="G234" t="n">
        <v>100</v>
      </c>
      <c r="H234" t="n">
        <v>14931</v>
      </c>
      <c r="I234" t="n">
        <v>0</v>
      </c>
      <c r="J234" t="n">
        <v>0</v>
      </c>
      <c r="K234" t="n">
        <v>14931</v>
      </c>
      <c r="L234" t="n">
        <v>10671</v>
      </c>
      <c r="M234" t="n">
        <v>4260</v>
      </c>
      <c r="N234" s="18" t="n">
        <v>0</v>
      </c>
      <c r="O234" t="n">
        <v>0</v>
      </c>
      <c r="P234" t="inlineStr">
        <is>
          <t>DETALLE</t>
        </is>
      </c>
      <c r="Q234" t="n">
        <v>3550</v>
      </c>
      <c r="R234" t="n">
        <v>2130</v>
      </c>
      <c r="S234" t="n">
        <v>1420</v>
      </c>
      <c r="T234" t="n">
        <v>1420</v>
      </c>
      <c r="U234" t="n">
        <v>0</v>
      </c>
      <c r="V234" t="n">
        <v>100</v>
      </c>
      <c r="W234" t="n">
        <v>3550</v>
      </c>
      <c r="X234" t="n">
        <v>2130</v>
      </c>
      <c r="Y234" t="n">
        <v>1420</v>
      </c>
      <c r="Z234" t="n">
        <v>0</v>
      </c>
      <c r="AA234" t="n">
        <v>1420</v>
      </c>
      <c r="AB234" t="n">
        <v>0</v>
      </c>
      <c r="AC234" t="n">
        <v>3550</v>
      </c>
      <c r="AD234" t="n">
        <v>2130</v>
      </c>
      <c r="AE234" t="n">
        <v>1420</v>
      </c>
      <c r="AF234" t="n">
        <v>0</v>
      </c>
      <c r="AG234" t="n">
        <v>1420</v>
      </c>
      <c r="AH234" t="n">
        <v>0</v>
      </c>
      <c r="AI234" t="n">
        <v>3550</v>
      </c>
      <c r="AJ234" t="n">
        <v>2130</v>
      </c>
      <c r="AK234" t="n">
        <v>1420</v>
      </c>
      <c r="AL234" t="n">
        <v>0</v>
      </c>
      <c r="AM234" t="n">
        <v>1420</v>
      </c>
      <c r="AN234" t="n">
        <v>0</v>
      </c>
    </row>
    <row r="235">
      <c r="A235" t="n">
        <v>647356</v>
      </c>
      <c r="B235" t="inlineStr">
        <is>
          <t>Zarate*Rodriguez,Anna</t>
        </is>
      </c>
      <c r="C235" t="inlineStr">
        <is>
          <t>TAX</t>
        </is>
      </c>
      <c r="D235" t="inlineStr">
        <is>
          <t>LIC-EJDE-17</t>
        </is>
      </c>
      <c r="E235" t="inlineStr">
        <is>
          <t>LI</t>
        </is>
      </c>
      <c r="F235" t="inlineStr">
        <is>
          <t>AS</t>
        </is>
      </c>
      <c r="G235" t="n">
        <v>403</v>
      </c>
      <c r="H235" t="n">
        <v>19300</v>
      </c>
      <c r="I235" t="n">
        <v>0</v>
      </c>
      <c r="J235" t="n">
        <v>0</v>
      </c>
      <c r="K235" t="n">
        <v>19300</v>
      </c>
      <c r="L235" t="n">
        <v>7695</v>
      </c>
      <c r="M235" t="n">
        <v>11605</v>
      </c>
      <c r="N235" s="18" t="n">
        <v>775</v>
      </c>
      <c r="O235" t="n">
        <v>1</v>
      </c>
      <c r="P235" t="inlineStr">
        <is>
          <t>DETALLE</t>
        </is>
      </c>
      <c r="Q235" t="n">
        <v>4050</v>
      </c>
      <c r="R235" t="n">
        <v>1215</v>
      </c>
      <c r="S235" t="n">
        <v>2835</v>
      </c>
      <c r="T235" t="n">
        <v>2835</v>
      </c>
      <c r="U235" t="n">
        <v>0</v>
      </c>
      <c r="V235" t="n">
        <v>100</v>
      </c>
      <c r="W235" t="n">
        <v>4050</v>
      </c>
      <c r="X235" t="n">
        <v>1215</v>
      </c>
      <c r="Y235" t="n">
        <v>2835</v>
      </c>
      <c r="Z235" t="n">
        <v>0</v>
      </c>
      <c r="AA235" t="n">
        <v>2835</v>
      </c>
      <c r="AB235" t="n">
        <v>0</v>
      </c>
      <c r="AC235" t="n">
        <v>4050</v>
      </c>
      <c r="AD235" t="n">
        <v>1215</v>
      </c>
      <c r="AE235" t="n">
        <v>2835</v>
      </c>
      <c r="AF235" t="n">
        <v>0</v>
      </c>
      <c r="AG235" t="n">
        <v>2835</v>
      </c>
      <c r="AH235" t="n">
        <v>0</v>
      </c>
      <c r="AI235" t="n">
        <v>4050</v>
      </c>
      <c r="AJ235" t="n">
        <v>1215</v>
      </c>
      <c r="AK235" t="n">
        <v>2835</v>
      </c>
      <c r="AL235" t="n">
        <v>0</v>
      </c>
      <c r="AM235" t="n">
        <v>2835</v>
      </c>
      <c r="AN235" t="n">
        <v>0</v>
      </c>
    </row>
    <row r="236">
      <c r="A236" t="n">
        <v>834327</v>
      </c>
      <c r="B236" t="inlineStr">
        <is>
          <t>José*Osorio,José</t>
        </is>
      </c>
      <c r="C236" t="inlineStr">
        <is>
          <t>TAX</t>
        </is>
      </c>
      <c r="D236" t="inlineStr">
        <is>
          <t>LIC-EJAD-17</t>
        </is>
      </c>
      <c r="E236" t="inlineStr">
        <is>
          <t>LI</t>
        </is>
      </c>
      <c r="F236" t="inlineStr">
        <is>
          <t>AS</t>
        </is>
      </c>
      <c r="G236" t="n">
        <v>405</v>
      </c>
      <c r="H236" t="n">
        <v>14064</v>
      </c>
      <c r="I236" t="n">
        <v>0</v>
      </c>
      <c r="J236" t="n">
        <v>0</v>
      </c>
      <c r="K236" t="n">
        <v>14064</v>
      </c>
      <c r="L236" t="inlineStr">
        <is>
          <t>9211.92</t>
        </is>
      </c>
      <c r="M236" t="inlineStr">
        <is>
          <t>4852.08</t>
        </is>
      </c>
      <c r="N236" s="18" t="n">
        <v>0</v>
      </c>
      <c r="O236" t="n">
        <v>0</v>
      </c>
      <c r="P236" t="inlineStr">
        <is>
          <t>DETALLE</t>
        </is>
      </c>
      <c r="Q236" t="n">
        <v>3516</v>
      </c>
      <c r="R236" t="n">
        <v>1758</v>
      </c>
      <c r="S236" t="n">
        <v>1758</v>
      </c>
      <c r="T236" t="n">
        <v>1758</v>
      </c>
      <c r="U236" t="n">
        <v>0</v>
      </c>
      <c r="V236" t="n">
        <v>100</v>
      </c>
      <c r="W236" t="n">
        <v>3516</v>
      </c>
      <c r="X236" t="inlineStr">
        <is>
          <t>1898.64</t>
        </is>
      </c>
      <c r="Y236" t="inlineStr">
        <is>
          <t>1617.36</t>
        </is>
      </c>
      <c r="Z236" t="n">
        <v>0</v>
      </c>
      <c r="AA236" t="inlineStr">
        <is>
          <t>1617.36</t>
        </is>
      </c>
      <c r="AB236" t="n">
        <v>0</v>
      </c>
      <c r="AC236" t="n">
        <v>3516</v>
      </c>
      <c r="AD236" t="inlineStr">
        <is>
          <t>1898.64</t>
        </is>
      </c>
      <c r="AE236" t="inlineStr">
        <is>
          <t>1617.36</t>
        </is>
      </c>
      <c r="AF236" t="n">
        <v>0</v>
      </c>
      <c r="AG236" t="inlineStr">
        <is>
          <t>1617.36</t>
        </is>
      </c>
      <c r="AH236" t="n">
        <v>0</v>
      </c>
      <c r="AI236" t="n">
        <v>3516</v>
      </c>
      <c r="AJ236" t="inlineStr">
        <is>
          <t>1898.64</t>
        </is>
      </c>
      <c r="AK236" t="inlineStr">
        <is>
          <t>1617.36</t>
        </is>
      </c>
      <c r="AL236" t="n">
        <v>0</v>
      </c>
      <c r="AM236" t="inlineStr">
        <is>
          <t>1617.36</t>
        </is>
      </c>
      <c r="AN236" t="n">
        <v>0</v>
      </c>
    </row>
    <row r="237">
      <c r="A237" t="n">
        <v>827876</v>
      </c>
      <c r="B237" t="inlineStr">
        <is>
          <t>Medina*Saldivar,José</t>
        </is>
      </c>
      <c r="C237" t="inlineStr">
        <is>
          <t>TAX</t>
        </is>
      </c>
      <c r="D237" t="inlineStr">
        <is>
          <t>LIC-MEES-18</t>
        </is>
      </c>
      <c r="E237" t="inlineStr">
        <is>
          <t>LI</t>
        </is>
      </c>
      <c r="F237" t="inlineStr">
        <is>
          <t>AS</t>
        </is>
      </c>
      <c r="G237" t="n">
        <v>101</v>
      </c>
      <c r="H237" t="n">
        <v>20244</v>
      </c>
      <c r="I237" t="n">
        <v>0</v>
      </c>
      <c r="J237" t="n">
        <v>0</v>
      </c>
      <c r="K237" t="n">
        <v>20244</v>
      </c>
      <c r="L237" t="inlineStr">
        <is>
          <t>11434.2</t>
        </is>
      </c>
      <c r="M237" t="inlineStr">
        <is>
          <t>8809.8</t>
        </is>
      </c>
      <c r="N237" s="18" t="inlineStr">
        <is>
          <t>1977.45</t>
        </is>
      </c>
      <c r="O237" t="n">
        <v>1</v>
      </c>
      <c r="P237" t="inlineStr">
        <is>
          <t>DETALLE</t>
        </is>
      </c>
      <c r="Q237" t="n">
        <v>5061</v>
      </c>
      <c r="R237" t="inlineStr">
        <is>
          <t>2783.55</t>
        </is>
      </c>
      <c r="S237" t="inlineStr">
        <is>
          <t>2277.45</t>
        </is>
      </c>
      <c r="T237" t="n">
        <v>300</v>
      </c>
      <c r="U237" t="inlineStr">
        <is>
          <t>1977.45</t>
        </is>
      </c>
      <c r="V237" t="inlineStr">
        <is>
          <t>13.17</t>
        </is>
      </c>
      <c r="W237" t="n">
        <v>5061</v>
      </c>
      <c r="X237" t="inlineStr">
        <is>
          <t>2783.55</t>
        </is>
      </c>
      <c r="Y237" t="inlineStr">
        <is>
          <t>2277.45</t>
        </is>
      </c>
      <c r="Z237" t="n">
        <v>0</v>
      </c>
      <c r="AA237" t="inlineStr">
        <is>
          <t>2277.45</t>
        </is>
      </c>
      <c r="AB237" t="n">
        <v>0</v>
      </c>
      <c r="AC237" t="n">
        <v>5061</v>
      </c>
      <c r="AD237" t="inlineStr">
        <is>
          <t>2783.55</t>
        </is>
      </c>
      <c r="AE237" t="inlineStr">
        <is>
          <t>2277.45</t>
        </is>
      </c>
      <c r="AF237" t="n">
        <v>0</v>
      </c>
      <c r="AG237" t="inlineStr">
        <is>
          <t>2277.45</t>
        </is>
      </c>
      <c r="AH237" t="n">
        <v>0</v>
      </c>
      <c r="AI237" t="n">
        <v>5061</v>
      </c>
      <c r="AJ237" t="inlineStr">
        <is>
          <t>2783.55</t>
        </is>
      </c>
      <c r="AK237" t="inlineStr">
        <is>
          <t>2277.45</t>
        </is>
      </c>
      <c r="AL237" t="n">
        <v>0</v>
      </c>
      <c r="AM237" t="inlineStr">
        <is>
          <t>2277.45</t>
        </is>
      </c>
      <c r="AN237" t="n">
        <v>0</v>
      </c>
    </row>
    <row r="238">
      <c r="A238" t="n">
        <v>859621</v>
      </c>
      <c r="B238" t="inlineStr">
        <is>
          <t>Sanchez*Cruz,Maria</t>
        </is>
      </c>
      <c r="C238" t="inlineStr">
        <is>
          <t>TAX</t>
        </is>
      </c>
      <c r="D238" t="inlineStr">
        <is>
          <t>LIC-EJAD-17</t>
        </is>
      </c>
      <c r="E238" t="inlineStr">
        <is>
          <t>LI</t>
        </is>
      </c>
      <c r="F238" t="inlineStr">
        <is>
          <t>AS</t>
        </is>
      </c>
      <c r="G238" t="n">
        <v>100</v>
      </c>
      <c r="H238" t="n">
        <v>14255</v>
      </c>
      <c r="I238" t="n">
        <v>0</v>
      </c>
      <c r="J238" t="inlineStr">
        <is>
          <t>304.26</t>
        </is>
      </c>
      <c r="K238" t="inlineStr">
        <is>
          <t>13950.74</t>
        </is>
      </c>
      <c r="L238" t="inlineStr">
        <is>
          <t>13950.99</t>
        </is>
      </c>
      <c r="M238" t="n">
        <v>0</v>
      </c>
      <c r="N238" s="18" t="n">
        <v>0</v>
      </c>
      <c r="O238" t="n">
        <v>0</v>
      </c>
      <c r="P238" t="inlineStr">
        <is>
          <t>DETALLE</t>
        </is>
      </c>
      <c r="Q238" t="n">
        <v>3381</v>
      </c>
      <c r="R238" t="inlineStr">
        <is>
          <t>1690.5</t>
        </is>
      </c>
      <c r="S238" t="inlineStr">
        <is>
          <t>1690.5</t>
        </is>
      </c>
      <c r="T238" t="inlineStr">
        <is>
          <t>1690.5</t>
        </is>
      </c>
      <c r="U238" t="n">
        <v>0</v>
      </c>
      <c r="V238" t="n">
        <v>100</v>
      </c>
      <c r="W238" t="n">
        <v>3381</v>
      </c>
      <c r="X238" t="inlineStr">
        <is>
          <t>1690.5</t>
        </is>
      </c>
      <c r="Y238" t="inlineStr">
        <is>
          <t>1690.5</t>
        </is>
      </c>
      <c r="Z238" t="inlineStr">
        <is>
          <t>1690.5</t>
        </is>
      </c>
      <c r="AA238" t="n">
        <v>0</v>
      </c>
      <c r="AB238" s="10" t="n">
        <v>100</v>
      </c>
      <c r="AC238" t="n">
        <v>3381</v>
      </c>
      <c r="AD238" t="inlineStr">
        <is>
          <t>1690.5</t>
        </is>
      </c>
      <c r="AE238" t="inlineStr">
        <is>
          <t>1690.5</t>
        </is>
      </c>
      <c r="AF238" t="inlineStr">
        <is>
          <t>1690.5</t>
        </is>
      </c>
      <c r="AG238" t="n">
        <v>0</v>
      </c>
      <c r="AH238" t="n">
        <v>100</v>
      </c>
      <c r="AI238" t="n">
        <v>3381</v>
      </c>
      <c r="AJ238" t="inlineStr">
        <is>
          <t>1690.5</t>
        </is>
      </c>
      <c r="AK238" t="inlineStr">
        <is>
          <t>1690.5</t>
        </is>
      </c>
      <c r="AL238" t="inlineStr">
        <is>
          <t>1690.5</t>
        </is>
      </c>
      <c r="AM238" t="n">
        <v>0</v>
      </c>
      <c r="AN238" t="n">
        <v>100</v>
      </c>
    </row>
    <row r="239">
      <c r="A239" t="n">
        <v>868514</v>
      </c>
      <c r="B239" t="inlineStr">
        <is>
          <t>Remigio*Moreno,Brayan</t>
        </is>
      </c>
      <c r="C239" t="inlineStr">
        <is>
          <t>TAX</t>
        </is>
      </c>
      <c r="D239" t="inlineStr">
        <is>
          <t>LIC-EJAD-17</t>
        </is>
      </c>
      <c r="E239" t="inlineStr">
        <is>
          <t>LI</t>
        </is>
      </c>
      <c r="F239" t="inlineStr">
        <is>
          <t>AS</t>
        </is>
      </c>
      <c r="G239" t="n">
        <v>406</v>
      </c>
      <c r="H239" t="n">
        <v>14255</v>
      </c>
      <c r="I239" t="n">
        <v>0</v>
      </c>
      <c r="J239" t="n">
        <v>0</v>
      </c>
      <c r="K239" t="n">
        <v>14255</v>
      </c>
      <c r="L239" t="inlineStr">
        <is>
          <t>10265.4</t>
        </is>
      </c>
      <c r="M239" t="inlineStr">
        <is>
          <t>3989.6</t>
        </is>
      </c>
      <c r="N239" s="18" t="n">
        <v>0</v>
      </c>
      <c r="O239" t="n">
        <v>0</v>
      </c>
      <c r="P239" t="inlineStr">
        <is>
          <t>DETALLE</t>
        </is>
      </c>
      <c r="Q239" t="n">
        <v>3381</v>
      </c>
      <c r="R239" t="inlineStr">
        <is>
          <t>2028.6</t>
        </is>
      </c>
      <c r="S239" t="inlineStr">
        <is>
          <t>1352.4</t>
        </is>
      </c>
      <c r="T239" t="inlineStr">
        <is>
          <t>1352.4</t>
        </is>
      </c>
      <c r="U239" t="n">
        <v>0</v>
      </c>
      <c r="V239" t="n">
        <v>100</v>
      </c>
      <c r="W239" t="n">
        <v>3381</v>
      </c>
      <c r="X239" t="inlineStr">
        <is>
          <t>2028.6</t>
        </is>
      </c>
      <c r="Y239" t="inlineStr">
        <is>
          <t>1352.4</t>
        </is>
      </c>
      <c r="Z239" t="inlineStr">
        <is>
          <t>67.6</t>
        </is>
      </c>
      <c r="AA239" t="inlineStr">
        <is>
          <t>1284.8</t>
        </is>
      </c>
      <c r="AB239" s="10" t="n">
        <v>4998</v>
      </c>
      <c r="AC239" t="n">
        <v>3381</v>
      </c>
      <c r="AD239" t="inlineStr">
        <is>
          <t>2028.6</t>
        </is>
      </c>
      <c r="AE239" t="inlineStr">
        <is>
          <t>1352.4</t>
        </is>
      </c>
      <c r="AF239" t="n">
        <v>0</v>
      </c>
      <c r="AG239" t="inlineStr">
        <is>
          <t>1352.4</t>
        </is>
      </c>
      <c r="AH239" t="n">
        <v>0</v>
      </c>
      <c r="AI239" t="n">
        <v>3381</v>
      </c>
      <c r="AJ239" t="inlineStr">
        <is>
          <t>2028.6</t>
        </is>
      </c>
      <c r="AK239" t="inlineStr">
        <is>
          <t>1352.4</t>
        </is>
      </c>
      <c r="AL239" t="n">
        <v>0</v>
      </c>
      <c r="AM239" t="inlineStr">
        <is>
          <t>1352.4</t>
        </is>
      </c>
      <c r="AN239" t="n">
        <v>0</v>
      </c>
    </row>
    <row r="240">
      <c r="A240" t="n">
        <v>863741</v>
      </c>
      <c r="B240" t="inlineStr">
        <is>
          <t>De la Cruz*Rivera,Maria</t>
        </is>
      </c>
      <c r="C240" t="inlineStr">
        <is>
          <t>TAX</t>
        </is>
      </c>
      <c r="D240" t="inlineStr">
        <is>
          <t>LIC-MEES-18</t>
        </is>
      </c>
      <c r="E240" t="inlineStr">
        <is>
          <t>LI</t>
        </is>
      </c>
      <c r="F240" t="inlineStr">
        <is>
          <t>AS</t>
        </is>
      </c>
      <c r="G240" t="n">
        <v>100</v>
      </c>
      <c r="H240" t="n">
        <v>20244</v>
      </c>
      <c r="I240" t="n">
        <v>0</v>
      </c>
      <c r="J240" t="n">
        <v>0</v>
      </c>
      <c r="K240" t="n">
        <v>20244</v>
      </c>
      <c r="L240" t="inlineStr">
        <is>
          <t>11634.2</t>
        </is>
      </c>
      <c r="M240" t="inlineStr">
        <is>
          <t>8609.8</t>
        </is>
      </c>
      <c r="N240" s="18" t="inlineStr">
        <is>
          <t>1777.45</t>
        </is>
      </c>
      <c r="O240" t="n">
        <v>1</v>
      </c>
      <c r="P240" t="inlineStr">
        <is>
          <t>DETALLE</t>
        </is>
      </c>
      <c r="Q240" t="n">
        <v>5061</v>
      </c>
      <c r="R240" t="inlineStr">
        <is>
          <t>2783.55</t>
        </is>
      </c>
      <c r="S240" t="inlineStr">
        <is>
          <t>2277.45</t>
        </is>
      </c>
      <c r="T240" t="n">
        <v>500</v>
      </c>
      <c r="U240" t="inlineStr">
        <is>
          <t>1777.45</t>
        </is>
      </c>
      <c r="V240" t="inlineStr">
        <is>
          <t>21.95</t>
        </is>
      </c>
      <c r="W240" t="n">
        <v>5061</v>
      </c>
      <c r="X240" t="inlineStr">
        <is>
          <t>2783.55</t>
        </is>
      </c>
      <c r="Y240" t="inlineStr">
        <is>
          <t>2277.45</t>
        </is>
      </c>
      <c r="Z240" t="n">
        <v>0</v>
      </c>
      <c r="AA240" t="inlineStr">
        <is>
          <t>2277.45</t>
        </is>
      </c>
      <c r="AB240" s="10" t="n">
        <v>0</v>
      </c>
      <c r="AC240" t="n">
        <v>5061</v>
      </c>
      <c r="AD240" t="inlineStr">
        <is>
          <t>2783.55</t>
        </is>
      </c>
      <c r="AE240" t="inlineStr">
        <is>
          <t>2277.45</t>
        </is>
      </c>
      <c r="AF240" t="n">
        <v>0</v>
      </c>
      <c r="AG240" t="inlineStr">
        <is>
          <t>2277.45</t>
        </is>
      </c>
      <c r="AH240" t="n">
        <v>0</v>
      </c>
      <c r="AI240" t="n">
        <v>5061</v>
      </c>
      <c r="AJ240" t="inlineStr">
        <is>
          <t>2783.55</t>
        </is>
      </c>
      <c r="AK240" t="inlineStr">
        <is>
          <t>2277.45</t>
        </is>
      </c>
      <c r="AL240" t="n">
        <v>0</v>
      </c>
      <c r="AM240" t="inlineStr">
        <is>
          <t>2277.45</t>
        </is>
      </c>
      <c r="AN240" t="n">
        <v>0</v>
      </c>
    </row>
    <row r="241">
      <c r="A241" t="n">
        <v>860911</v>
      </c>
      <c r="B241" t="inlineStr">
        <is>
          <t>Ascención*Trujillo,Daniela</t>
        </is>
      </c>
      <c r="C241" t="inlineStr">
        <is>
          <t>TAX</t>
        </is>
      </c>
      <c r="D241" t="inlineStr">
        <is>
          <t>LIC-DINV-18</t>
        </is>
      </c>
      <c r="E241" t="inlineStr">
        <is>
          <t>LI</t>
        </is>
      </c>
      <c r="F241" t="inlineStr">
        <is>
          <t>AS</t>
        </is>
      </c>
      <c r="G241" t="n">
        <v>405</v>
      </c>
      <c r="H241" t="n">
        <v>20975</v>
      </c>
      <c r="I241" t="n">
        <v>0</v>
      </c>
      <c r="J241" t="n">
        <v>0</v>
      </c>
      <c r="K241" t="n">
        <v>20975</v>
      </c>
      <c r="L241" t="n">
        <v>13510</v>
      </c>
      <c r="M241" t="n">
        <v>7465</v>
      </c>
      <c r="N241" s="18" t="n">
        <v>0</v>
      </c>
      <c r="O241" t="n">
        <v>0</v>
      </c>
      <c r="P241" t="inlineStr">
        <is>
          <t>DETALLE</t>
        </is>
      </c>
      <c r="Q241" t="n">
        <v>5061</v>
      </c>
      <c r="R241" t="inlineStr">
        <is>
          <t>2530.5</t>
        </is>
      </c>
      <c r="S241" t="inlineStr">
        <is>
          <t>2530.5</t>
        </is>
      </c>
      <c r="T241" t="inlineStr">
        <is>
          <t>2530.5</t>
        </is>
      </c>
      <c r="U241" t="n">
        <v>0</v>
      </c>
      <c r="V241" t="n">
        <v>100</v>
      </c>
      <c r="W241" t="n">
        <v>5061</v>
      </c>
      <c r="X241" t="inlineStr">
        <is>
          <t>2530.5</t>
        </is>
      </c>
      <c r="Y241" t="inlineStr">
        <is>
          <t>2530.5</t>
        </is>
      </c>
      <c r="Z241" t="inlineStr">
        <is>
          <t>126.5</t>
        </is>
      </c>
      <c r="AA241" t="n">
        <v>2404</v>
      </c>
      <c r="AB241" s="10" t="n">
        <v>4999</v>
      </c>
      <c r="AC241" t="n">
        <v>5061</v>
      </c>
      <c r="AD241" t="inlineStr">
        <is>
          <t>2530.5</t>
        </is>
      </c>
      <c r="AE241" t="inlineStr">
        <is>
          <t>2530.5</t>
        </is>
      </c>
      <c r="AF241" t="n">
        <v>0</v>
      </c>
      <c r="AG241" t="inlineStr">
        <is>
          <t>2530.5</t>
        </is>
      </c>
      <c r="AH241" t="n">
        <v>0</v>
      </c>
      <c r="AI241" t="n">
        <v>5061</v>
      </c>
      <c r="AJ241" t="inlineStr">
        <is>
          <t>2530.5</t>
        </is>
      </c>
      <c r="AK241" t="inlineStr">
        <is>
          <t>2530.5</t>
        </is>
      </c>
      <c r="AL241" t="n">
        <v>0</v>
      </c>
      <c r="AM241" t="inlineStr">
        <is>
          <t>2530.5</t>
        </is>
      </c>
      <c r="AN241" t="n">
        <v>0</v>
      </c>
    </row>
    <row r="242">
      <c r="A242" t="n">
        <v>860925</v>
      </c>
      <c r="B242" t="inlineStr">
        <is>
          <t>Segura*Rojas,Jesús</t>
        </is>
      </c>
      <c r="C242" t="inlineStr">
        <is>
          <t>TAX</t>
        </is>
      </c>
      <c r="D242" t="inlineStr">
        <is>
          <t>LIC-EJDE-17</t>
        </is>
      </c>
      <c r="E242" t="inlineStr">
        <is>
          <t>LI</t>
        </is>
      </c>
      <c r="F242" t="inlineStr">
        <is>
          <t>AS</t>
        </is>
      </c>
      <c r="G242" t="n">
        <v>100</v>
      </c>
      <c r="H242" t="inlineStr">
        <is>
          <t>14422.15</t>
        </is>
      </c>
      <c r="I242" t="n">
        <v>0</v>
      </c>
      <c r="J242" t="inlineStr">
        <is>
          <t>243.36</t>
        </is>
      </c>
      <c r="K242" t="inlineStr">
        <is>
          <t>14178.79</t>
        </is>
      </c>
      <c r="L242" t="inlineStr">
        <is>
          <t>14245.19</t>
        </is>
      </c>
      <c r="M242" t="n">
        <v>0</v>
      </c>
      <c r="N242" s="18" t="n">
        <v>0</v>
      </c>
      <c r="O242" t="n">
        <v>0</v>
      </c>
      <c r="P242" t="inlineStr">
        <is>
          <t>DETALLE</t>
        </is>
      </c>
      <c r="Q242" t="n">
        <v>3381</v>
      </c>
      <c r="R242" t="inlineStr">
        <is>
          <t>2028.6</t>
        </is>
      </c>
      <c r="S242" t="inlineStr">
        <is>
          <t>1352.4</t>
        </is>
      </c>
      <c r="T242" t="inlineStr">
        <is>
          <t>1352.4</t>
        </is>
      </c>
      <c r="U242" t="n">
        <v>0</v>
      </c>
      <c r="V242" t="n">
        <v>100</v>
      </c>
      <c r="W242" t="n">
        <v>3381</v>
      </c>
      <c r="X242" t="inlineStr">
        <is>
          <t>2028.6</t>
        </is>
      </c>
      <c r="Y242" t="inlineStr">
        <is>
          <t>1352.4</t>
        </is>
      </c>
      <c r="Z242" t="inlineStr">
        <is>
          <t>1352.4</t>
        </is>
      </c>
      <c r="AA242" t="n">
        <v>0</v>
      </c>
      <c r="AB242" s="10" t="n">
        <v>100</v>
      </c>
      <c r="AC242" t="n">
        <v>3381</v>
      </c>
      <c r="AD242" t="inlineStr">
        <is>
          <t>2028.6</t>
        </is>
      </c>
      <c r="AE242" t="inlineStr">
        <is>
          <t>1352.4</t>
        </is>
      </c>
      <c r="AF242" t="inlineStr">
        <is>
          <t>1352.4</t>
        </is>
      </c>
      <c r="AG242" t="n">
        <v>0</v>
      </c>
      <c r="AH242" t="n">
        <v>100</v>
      </c>
      <c r="AI242" t="n">
        <v>3381</v>
      </c>
      <c r="AJ242" t="inlineStr">
        <is>
          <t>2028.6</t>
        </is>
      </c>
      <c r="AK242" t="inlineStr">
        <is>
          <t>1352.4</t>
        </is>
      </c>
      <c r="AL242" t="inlineStr">
        <is>
          <t>1352.4</t>
        </is>
      </c>
      <c r="AM242" t="n">
        <v>0</v>
      </c>
      <c r="AN242" t="n">
        <v>100</v>
      </c>
    </row>
    <row r="243">
      <c r="A243" t="n">
        <v>865872</v>
      </c>
      <c r="B243" t="inlineStr">
        <is>
          <t>Flores*Aviña,Felipe</t>
        </is>
      </c>
      <c r="C243" t="inlineStr">
        <is>
          <t>TAX</t>
        </is>
      </c>
      <c r="D243" t="inlineStr">
        <is>
          <t>LIC-EJAD-17</t>
        </is>
      </c>
      <c r="E243" t="inlineStr">
        <is>
          <t>LI</t>
        </is>
      </c>
      <c r="F243" t="inlineStr">
        <is>
          <t>AS</t>
        </is>
      </c>
      <c r="G243" t="n">
        <v>405</v>
      </c>
      <c r="H243" t="n">
        <v>14255</v>
      </c>
      <c r="I243" t="n">
        <v>0</v>
      </c>
      <c r="J243" t="n">
        <v>0</v>
      </c>
      <c r="K243" t="n">
        <v>14255</v>
      </c>
      <c r="L243" t="inlineStr">
        <is>
          <t>9767.2</t>
        </is>
      </c>
      <c r="M243" t="inlineStr">
        <is>
          <t>4487.8</t>
        </is>
      </c>
      <c r="N243" s="18" t="n">
        <v>0</v>
      </c>
      <c r="O243" t="n">
        <v>0</v>
      </c>
      <c r="P243" t="inlineStr">
        <is>
          <t>DETALLE</t>
        </is>
      </c>
      <c r="Q243" t="n">
        <v>3381</v>
      </c>
      <c r="R243" t="inlineStr">
        <is>
          <t>1859.55</t>
        </is>
      </c>
      <c r="S243" t="inlineStr">
        <is>
          <t>1521.45</t>
        </is>
      </c>
      <c r="T243" t="inlineStr">
        <is>
          <t>1521.45</t>
        </is>
      </c>
      <c r="U243" t="n">
        <v>0</v>
      </c>
      <c r="V243" t="n">
        <v>100</v>
      </c>
      <c r="W243" t="n">
        <v>3381</v>
      </c>
      <c r="X243" t="inlineStr">
        <is>
          <t>1859.55</t>
        </is>
      </c>
      <c r="Y243" t="inlineStr">
        <is>
          <t>1521.45</t>
        </is>
      </c>
      <c r="Z243" t="inlineStr">
        <is>
          <t>76.55</t>
        </is>
      </c>
      <c r="AA243" t="inlineStr">
        <is>
          <t>1444.9</t>
        </is>
      </c>
      <c r="AB243" s="10" t="n">
        <v>5031</v>
      </c>
      <c r="AC243" t="n">
        <v>3381</v>
      </c>
      <c r="AD243" t="inlineStr">
        <is>
          <t>1859.55</t>
        </is>
      </c>
      <c r="AE243" t="inlineStr">
        <is>
          <t>1521.45</t>
        </is>
      </c>
      <c r="AF243" t="n">
        <v>0</v>
      </c>
      <c r="AG243" t="inlineStr">
        <is>
          <t>1521.45</t>
        </is>
      </c>
      <c r="AH243" t="n">
        <v>0</v>
      </c>
      <c r="AI243" t="n">
        <v>3381</v>
      </c>
      <c r="AJ243" t="inlineStr">
        <is>
          <t>1859.55</t>
        </is>
      </c>
      <c r="AK243" t="inlineStr">
        <is>
          <t>1521.45</t>
        </is>
      </c>
      <c r="AL243" t="n">
        <v>0</v>
      </c>
      <c r="AM243" t="inlineStr">
        <is>
          <t>1521.45</t>
        </is>
      </c>
      <c r="AN243" t="n">
        <v>0</v>
      </c>
    </row>
    <row r="244">
      <c r="A244" t="n">
        <v>857300</v>
      </c>
      <c r="B244" t="inlineStr">
        <is>
          <t>Alvarez*Carta,Fatima</t>
        </is>
      </c>
      <c r="C244" t="inlineStr">
        <is>
          <t>TAX</t>
        </is>
      </c>
      <c r="D244" t="inlineStr">
        <is>
          <t>LIC-SYSC-18</t>
        </is>
      </c>
      <c r="E244" t="inlineStr">
        <is>
          <t>LI</t>
        </is>
      </c>
      <c r="F244" t="inlineStr">
        <is>
          <t>AS</t>
        </is>
      </c>
      <c r="G244" t="n">
        <v>101</v>
      </c>
      <c r="H244" t="n">
        <v>20975</v>
      </c>
      <c r="I244" t="n">
        <v>0</v>
      </c>
      <c r="J244" t="n">
        <v>0</v>
      </c>
      <c r="K244" t="n">
        <v>20975</v>
      </c>
      <c r="L244" t="n">
        <v>13510</v>
      </c>
      <c r="M244" t="n">
        <v>7465</v>
      </c>
      <c r="N244" s="18" t="n">
        <v>0</v>
      </c>
      <c r="O244" t="n">
        <v>0</v>
      </c>
      <c r="P244" t="inlineStr">
        <is>
          <t>DETALLE</t>
        </is>
      </c>
      <c r="Q244" t="n">
        <v>5061</v>
      </c>
      <c r="R244" t="inlineStr">
        <is>
          <t>2530.5</t>
        </is>
      </c>
      <c r="S244" t="inlineStr">
        <is>
          <t>2530.5</t>
        </is>
      </c>
      <c r="T244" t="inlineStr">
        <is>
          <t>2530.5</t>
        </is>
      </c>
      <c r="U244" t="n">
        <v>0</v>
      </c>
      <c r="V244" t="n">
        <v>100</v>
      </c>
      <c r="W244" t="n">
        <v>5061</v>
      </c>
      <c r="X244" t="inlineStr">
        <is>
          <t>2530.5</t>
        </is>
      </c>
      <c r="Y244" t="inlineStr">
        <is>
          <t>2530.5</t>
        </is>
      </c>
      <c r="Z244" t="inlineStr">
        <is>
          <t>126.5</t>
        </is>
      </c>
      <c r="AA244" t="n">
        <v>2404</v>
      </c>
      <c r="AB244" s="10" t="n">
        <v>4999</v>
      </c>
      <c r="AC244" t="n">
        <v>5061</v>
      </c>
      <c r="AD244" t="inlineStr">
        <is>
          <t>2530.5</t>
        </is>
      </c>
      <c r="AE244" t="inlineStr">
        <is>
          <t>2530.5</t>
        </is>
      </c>
      <c r="AF244" t="n">
        <v>0</v>
      </c>
      <c r="AG244" t="inlineStr">
        <is>
          <t>2530.5</t>
        </is>
      </c>
      <c r="AH244" t="n">
        <v>0</v>
      </c>
      <c r="AI244" t="n">
        <v>5061</v>
      </c>
      <c r="AJ244" t="inlineStr">
        <is>
          <t>2530.5</t>
        </is>
      </c>
      <c r="AK244" t="inlineStr">
        <is>
          <t>2530.5</t>
        </is>
      </c>
      <c r="AL244" t="n">
        <v>0</v>
      </c>
      <c r="AM244" t="inlineStr">
        <is>
          <t>2530.5</t>
        </is>
      </c>
      <c r="AN244" t="n">
        <v>0</v>
      </c>
    </row>
    <row r="245">
      <c r="A245" t="n">
        <v>855050</v>
      </c>
      <c r="B245" t="inlineStr">
        <is>
          <t>Fuentes*Sanchez,Luis</t>
        </is>
      </c>
      <c r="C245" t="inlineStr">
        <is>
          <t>TAX</t>
        </is>
      </c>
      <c r="D245" t="inlineStr">
        <is>
          <t>LIC-DSGD-18</t>
        </is>
      </c>
      <c r="E245" t="inlineStr">
        <is>
          <t>LI</t>
        </is>
      </c>
      <c r="F245" t="inlineStr">
        <is>
          <t>AS</t>
        </is>
      </c>
      <c r="G245" t="n">
        <v>101</v>
      </c>
      <c r="H245" t="n">
        <v>20975</v>
      </c>
      <c r="I245" t="n">
        <v>0</v>
      </c>
      <c r="J245" t="n">
        <v>0</v>
      </c>
      <c r="K245" t="n">
        <v>20975</v>
      </c>
      <c r="L245" t="n">
        <v>13510</v>
      </c>
      <c r="M245" t="n">
        <v>7465</v>
      </c>
      <c r="N245" s="18" t="n">
        <v>0</v>
      </c>
      <c r="O245" t="n">
        <v>0</v>
      </c>
      <c r="P245" t="inlineStr">
        <is>
          <t>DETALLE</t>
        </is>
      </c>
      <c r="Q245" t="n">
        <v>5061</v>
      </c>
      <c r="R245" t="inlineStr">
        <is>
          <t>2530.5</t>
        </is>
      </c>
      <c r="S245" t="inlineStr">
        <is>
          <t>2530.5</t>
        </is>
      </c>
      <c r="T245" t="inlineStr">
        <is>
          <t>2530.5</t>
        </is>
      </c>
      <c r="U245" t="n">
        <v>0</v>
      </c>
      <c r="V245" t="n">
        <v>100</v>
      </c>
      <c r="W245" t="n">
        <v>5061</v>
      </c>
      <c r="X245" t="inlineStr">
        <is>
          <t>2530.5</t>
        </is>
      </c>
      <c r="Y245" t="inlineStr">
        <is>
          <t>2530.5</t>
        </is>
      </c>
      <c r="Z245" t="inlineStr">
        <is>
          <t>126.5</t>
        </is>
      </c>
      <c r="AA245" t="n">
        <v>2404</v>
      </c>
      <c r="AB245" s="10" t="n">
        <v>4999</v>
      </c>
      <c r="AC245" t="n">
        <v>5061</v>
      </c>
      <c r="AD245" t="inlineStr">
        <is>
          <t>2530.5</t>
        </is>
      </c>
      <c r="AE245" t="inlineStr">
        <is>
          <t>2530.5</t>
        </is>
      </c>
      <c r="AF245" t="n">
        <v>0</v>
      </c>
      <c r="AG245" t="inlineStr">
        <is>
          <t>2530.5</t>
        </is>
      </c>
      <c r="AH245" t="n">
        <v>0</v>
      </c>
      <c r="AI245" t="n">
        <v>5061</v>
      </c>
      <c r="AJ245" t="inlineStr">
        <is>
          <t>2530.5</t>
        </is>
      </c>
      <c r="AK245" t="inlineStr">
        <is>
          <t>2530.5</t>
        </is>
      </c>
      <c r="AL245" t="n">
        <v>0</v>
      </c>
      <c r="AM245" t="inlineStr">
        <is>
          <t>2530.5</t>
        </is>
      </c>
      <c r="AN245" t="n">
        <v>0</v>
      </c>
    </row>
    <row r="246">
      <c r="A246" t="n">
        <v>868012</v>
      </c>
      <c r="B246" t="inlineStr">
        <is>
          <t>Avelino*Clemente,Omar</t>
        </is>
      </c>
      <c r="C246" t="inlineStr">
        <is>
          <t>TAX</t>
        </is>
      </c>
      <c r="D246" t="inlineStr">
        <is>
          <t>LIC-EJDE-17</t>
        </is>
      </c>
      <c r="E246" t="inlineStr">
        <is>
          <t>LI</t>
        </is>
      </c>
      <c r="F246" t="inlineStr">
        <is>
          <t>AS</t>
        </is>
      </c>
      <c r="G246" t="n">
        <v>100</v>
      </c>
      <c r="H246" t="n">
        <v>14255</v>
      </c>
      <c r="I246" t="n">
        <v>0</v>
      </c>
      <c r="J246" t="n">
        <v>0</v>
      </c>
      <c r="K246" t="n">
        <v>14255</v>
      </c>
      <c r="L246" t="inlineStr">
        <is>
          <t>4780.2</t>
        </is>
      </c>
      <c r="M246" t="inlineStr">
        <is>
          <t>9474.8</t>
        </is>
      </c>
      <c r="N246" s="18" t="n">
        <v>0</v>
      </c>
      <c r="O246" t="n">
        <v>0</v>
      </c>
      <c r="P246" t="inlineStr">
        <is>
          <t>DETALLE</t>
        </is>
      </c>
      <c r="Q246" t="n">
        <v>3381</v>
      </c>
      <c r="R246" t="inlineStr">
        <is>
          <t>169.05</t>
        </is>
      </c>
      <c r="S246" t="inlineStr">
        <is>
          <t>3211.95</t>
        </is>
      </c>
      <c r="T246" t="inlineStr">
        <is>
          <t>3211.95</t>
        </is>
      </c>
      <c r="U246" t="n">
        <v>0</v>
      </c>
      <c r="V246" t="n">
        <v>100</v>
      </c>
      <c r="W246" t="n">
        <v>3381</v>
      </c>
      <c r="X246" t="inlineStr">
        <is>
          <t>169.05</t>
        </is>
      </c>
      <c r="Y246" t="inlineStr">
        <is>
          <t>3211.95</t>
        </is>
      </c>
      <c r="Z246" t="inlineStr">
        <is>
          <t>161.05</t>
        </is>
      </c>
      <c r="AA246" t="inlineStr">
        <is>
          <t>3050.9</t>
        </is>
      </c>
      <c r="AB246" s="10" t="n">
        <v>5014</v>
      </c>
      <c r="AC246" t="n">
        <v>3381</v>
      </c>
      <c r="AD246" t="inlineStr">
        <is>
          <t>169.05</t>
        </is>
      </c>
      <c r="AE246" t="inlineStr">
        <is>
          <t>3211.95</t>
        </is>
      </c>
      <c r="AF246" t="n">
        <v>0</v>
      </c>
      <c r="AG246" t="inlineStr">
        <is>
          <t>3211.95</t>
        </is>
      </c>
      <c r="AH246" t="n">
        <v>0</v>
      </c>
      <c r="AI246" t="n">
        <v>3381</v>
      </c>
      <c r="AJ246" t="inlineStr">
        <is>
          <t>169.05</t>
        </is>
      </c>
      <c r="AK246" t="inlineStr">
        <is>
          <t>3211.95</t>
        </is>
      </c>
      <c r="AL246" t="n">
        <v>0</v>
      </c>
      <c r="AM246" t="inlineStr">
        <is>
          <t>3211.95</t>
        </is>
      </c>
      <c r="AN246" t="n">
        <v>0</v>
      </c>
    </row>
    <row r="247">
      <c r="A247" t="n">
        <v>237769</v>
      </c>
      <c r="B247" t="inlineStr">
        <is>
          <t>Perez*Gonzalez,Brenda</t>
        </is>
      </c>
      <c r="C247" t="inlineStr">
        <is>
          <t>TAX</t>
        </is>
      </c>
      <c r="D247" t="inlineStr">
        <is>
          <t>LIC-PSIO-18</t>
        </is>
      </c>
      <c r="E247" t="inlineStr">
        <is>
          <t>LI</t>
        </is>
      </c>
      <c r="F247" t="inlineStr">
        <is>
          <t>AS</t>
        </is>
      </c>
      <c r="G247" t="n">
        <v>405</v>
      </c>
      <c r="H247" t="inlineStr">
        <is>
          <t>22929.45</t>
        </is>
      </c>
      <c r="I247" t="n">
        <v>0</v>
      </c>
      <c r="J247" t="n">
        <v>0</v>
      </c>
      <c r="K247" t="inlineStr">
        <is>
          <t>22929.45</t>
        </is>
      </c>
      <c r="L247" t="inlineStr">
        <is>
          <t>15037.15</t>
        </is>
      </c>
      <c r="M247" t="inlineStr">
        <is>
          <t>7892.3</t>
        </is>
      </c>
      <c r="N247" s="18" t="inlineStr">
        <is>
          <t>177.05</t>
        </is>
      </c>
      <c r="O247" t="n">
        <v>1</v>
      </c>
      <c r="P247" t="inlineStr">
        <is>
          <t>DETALLE</t>
        </is>
      </c>
      <c r="Q247" t="n">
        <v>5715</v>
      </c>
      <c r="R247" t="inlineStr">
        <is>
          <t>3143.25</t>
        </is>
      </c>
      <c r="S247" t="inlineStr">
        <is>
          <t>2571.75</t>
        </is>
      </c>
      <c r="T247" t="inlineStr">
        <is>
          <t>2394.7</t>
        </is>
      </c>
      <c r="U247" t="inlineStr">
        <is>
          <t>177.05</t>
        </is>
      </c>
      <c r="V247" t="inlineStr">
        <is>
          <t>93.11</t>
        </is>
      </c>
      <c r="W247" t="n">
        <v>5715</v>
      </c>
      <c r="X247" t="inlineStr">
        <is>
          <t>3143.25</t>
        </is>
      </c>
      <c r="Y247" t="inlineStr">
        <is>
          <t>2571.75</t>
        </is>
      </c>
      <c r="Z247" t="n">
        <v>0</v>
      </c>
      <c r="AA247" t="inlineStr">
        <is>
          <t>2571.75</t>
        </is>
      </c>
      <c r="AB247" s="10" t="n">
        <v>0</v>
      </c>
      <c r="AC247" t="n">
        <v>5715</v>
      </c>
      <c r="AD247" t="inlineStr">
        <is>
          <t>3143.25</t>
        </is>
      </c>
      <c r="AE247" t="inlineStr">
        <is>
          <t>2571.75</t>
        </is>
      </c>
      <c r="AF247" t="n">
        <v>0</v>
      </c>
      <c r="AG247" t="inlineStr">
        <is>
          <t>2571.75</t>
        </is>
      </c>
      <c r="AH247" t="n">
        <v>0</v>
      </c>
      <c r="AI247" t="n">
        <v>5715</v>
      </c>
      <c r="AJ247" t="inlineStr">
        <is>
          <t>3143.25</t>
        </is>
      </c>
      <c r="AK247" t="inlineStr">
        <is>
          <t>2571.75</t>
        </is>
      </c>
      <c r="AL247" t="n">
        <v>0</v>
      </c>
      <c r="AM247" t="inlineStr">
        <is>
          <t>2571.75</t>
        </is>
      </c>
      <c r="AN247" t="n">
        <v>0</v>
      </c>
    </row>
    <row r="248">
      <c r="A248" t="n">
        <v>857071</v>
      </c>
      <c r="B248" t="inlineStr">
        <is>
          <t>Robles*Valadez,America</t>
        </is>
      </c>
      <c r="C248" t="inlineStr">
        <is>
          <t>TAX</t>
        </is>
      </c>
      <c r="D248" t="inlineStr">
        <is>
          <t>LIC-DSGD-18</t>
        </is>
      </c>
      <c r="E248" t="inlineStr">
        <is>
          <t>LI</t>
        </is>
      </c>
      <c r="F248" t="inlineStr">
        <is>
          <t>AS</t>
        </is>
      </c>
      <c r="G248" t="n">
        <v>101</v>
      </c>
      <c r="H248" t="inlineStr">
        <is>
          <t>21058.75</t>
        </is>
      </c>
      <c r="I248" t="n">
        <v>0</v>
      </c>
      <c r="J248" t="n">
        <v>0</v>
      </c>
      <c r="K248" t="inlineStr">
        <is>
          <t>21058.75</t>
        </is>
      </c>
      <c r="L248" t="inlineStr">
        <is>
          <t>13593.75</t>
        </is>
      </c>
      <c r="M248" t="n">
        <v>7465</v>
      </c>
      <c r="N248" s="18" t="n">
        <v>0</v>
      </c>
      <c r="O248" t="n">
        <v>0</v>
      </c>
      <c r="P248" t="inlineStr">
        <is>
          <t>DETALLE</t>
        </is>
      </c>
      <c r="Q248" t="n">
        <v>5061</v>
      </c>
      <c r="R248" t="inlineStr">
        <is>
          <t>2530.5</t>
        </is>
      </c>
      <c r="S248" t="inlineStr">
        <is>
          <t>2530.5</t>
        </is>
      </c>
      <c r="T248" t="inlineStr">
        <is>
          <t>2530.5</t>
        </is>
      </c>
      <c r="U248" t="n">
        <v>0</v>
      </c>
      <c r="V248" t="n">
        <v>100</v>
      </c>
      <c r="W248" t="n">
        <v>5061</v>
      </c>
      <c r="X248" t="inlineStr">
        <is>
          <t>2530.5</t>
        </is>
      </c>
      <c r="Y248" t="inlineStr">
        <is>
          <t>2530.5</t>
        </is>
      </c>
      <c r="Z248" t="inlineStr">
        <is>
          <t>126.5</t>
        </is>
      </c>
      <c r="AA248" t="n">
        <v>2404</v>
      </c>
      <c r="AB248" s="10" t="n">
        <v>4999</v>
      </c>
      <c r="AC248" t="n">
        <v>5061</v>
      </c>
      <c r="AD248" t="inlineStr">
        <is>
          <t>2530.5</t>
        </is>
      </c>
      <c r="AE248" t="inlineStr">
        <is>
          <t>2530.5</t>
        </is>
      </c>
      <c r="AF248" t="n">
        <v>0</v>
      </c>
      <c r="AG248" t="inlineStr">
        <is>
          <t>2530.5</t>
        </is>
      </c>
      <c r="AH248" t="n">
        <v>0</v>
      </c>
      <c r="AI248" t="n">
        <v>5061</v>
      </c>
      <c r="AJ248" t="inlineStr">
        <is>
          <t>2530.5</t>
        </is>
      </c>
      <c r="AK248" t="inlineStr">
        <is>
          <t>2530.5</t>
        </is>
      </c>
      <c r="AL248" t="n">
        <v>0</v>
      </c>
      <c r="AM248" t="inlineStr">
        <is>
          <t>2530.5</t>
        </is>
      </c>
      <c r="AN248" t="n">
        <v>0</v>
      </c>
    </row>
    <row r="249">
      <c r="A249" t="n">
        <v>858931</v>
      </c>
      <c r="B249" t="inlineStr">
        <is>
          <t>Ramos*Rivas,Oscar</t>
        </is>
      </c>
      <c r="C249" t="inlineStr">
        <is>
          <t>TAX</t>
        </is>
      </c>
      <c r="D249" t="inlineStr">
        <is>
          <t>LIC-SYSC-18</t>
        </is>
      </c>
      <c r="E249" t="inlineStr">
        <is>
          <t>LI</t>
        </is>
      </c>
      <c r="F249" t="inlineStr">
        <is>
          <t>AS</t>
        </is>
      </c>
      <c r="G249" t="n">
        <v>101</v>
      </c>
      <c r="H249" t="n">
        <v>20975</v>
      </c>
      <c r="I249" t="n">
        <v>0</v>
      </c>
      <c r="J249" t="n">
        <v>0</v>
      </c>
      <c r="K249" t="n">
        <v>20975</v>
      </c>
      <c r="L249" t="n">
        <v>13510</v>
      </c>
      <c r="M249" t="n">
        <v>7465</v>
      </c>
      <c r="N249" s="18" t="n">
        <v>0</v>
      </c>
      <c r="O249" t="n">
        <v>0</v>
      </c>
      <c r="P249" t="inlineStr">
        <is>
          <t>DETALLE</t>
        </is>
      </c>
      <c r="Q249" t="n">
        <v>5061</v>
      </c>
      <c r="R249" t="inlineStr">
        <is>
          <t>2530.5</t>
        </is>
      </c>
      <c r="S249" t="inlineStr">
        <is>
          <t>2530.5</t>
        </is>
      </c>
      <c r="T249" t="inlineStr">
        <is>
          <t>2530.5</t>
        </is>
      </c>
      <c r="U249" t="n">
        <v>0</v>
      </c>
      <c r="V249" t="n">
        <v>100</v>
      </c>
      <c r="W249" t="n">
        <v>5061</v>
      </c>
      <c r="X249" t="inlineStr">
        <is>
          <t>2530.5</t>
        </is>
      </c>
      <c r="Y249" t="inlineStr">
        <is>
          <t>2530.5</t>
        </is>
      </c>
      <c r="Z249" t="inlineStr">
        <is>
          <t>126.5</t>
        </is>
      </c>
      <c r="AA249" t="n">
        <v>2404</v>
      </c>
      <c r="AB249" s="10" t="n">
        <v>4999</v>
      </c>
      <c r="AC249" t="n">
        <v>5061</v>
      </c>
      <c r="AD249" t="inlineStr">
        <is>
          <t>2530.5</t>
        </is>
      </c>
      <c r="AE249" t="inlineStr">
        <is>
          <t>2530.5</t>
        </is>
      </c>
      <c r="AF249" t="n">
        <v>0</v>
      </c>
      <c r="AG249" t="inlineStr">
        <is>
          <t>2530.5</t>
        </is>
      </c>
      <c r="AH249" t="n">
        <v>0</v>
      </c>
      <c r="AI249" t="n">
        <v>5061</v>
      </c>
      <c r="AJ249" t="inlineStr">
        <is>
          <t>2530.5</t>
        </is>
      </c>
      <c r="AK249" t="inlineStr">
        <is>
          <t>2530.5</t>
        </is>
      </c>
      <c r="AL249" t="n">
        <v>0</v>
      </c>
      <c r="AM249" t="inlineStr">
        <is>
          <t>2530.5</t>
        </is>
      </c>
      <c r="AN249" t="n">
        <v>0</v>
      </c>
    </row>
    <row r="250">
      <c r="A250" t="n">
        <v>861809</v>
      </c>
      <c r="B250" t="inlineStr">
        <is>
          <t>Cruz*Anguiano,Isaac</t>
        </is>
      </c>
      <c r="C250" t="inlineStr">
        <is>
          <t>TAX</t>
        </is>
      </c>
      <c r="D250" t="inlineStr">
        <is>
          <t>LIC-EJAD-17</t>
        </is>
      </c>
      <c r="E250" t="inlineStr">
        <is>
          <t>LI</t>
        </is>
      </c>
      <c r="F250" t="inlineStr">
        <is>
          <t>AS</t>
        </is>
      </c>
      <c r="G250" t="n">
        <v>100</v>
      </c>
      <c r="H250" t="n">
        <v>14255</v>
      </c>
      <c r="I250" t="n">
        <v>0</v>
      </c>
      <c r="J250" t="n">
        <v>0</v>
      </c>
      <c r="K250" t="n">
        <v>14255</v>
      </c>
      <c r="L250" t="inlineStr">
        <is>
          <t>9767.2</t>
        </is>
      </c>
      <c r="M250" t="inlineStr">
        <is>
          <t>4487.8</t>
        </is>
      </c>
      <c r="N250" s="18" t="n">
        <v>0</v>
      </c>
      <c r="O250" t="n">
        <v>0</v>
      </c>
      <c r="P250" t="inlineStr">
        <is>
          <t>DETALLE</t>
        </is>
      </c>
      <c r="Q250" t="n">
        <v>3381</v>
      </c>
      <c r="R250" t="inlineStr">
        <is>
          <t>1859.55</t>
        </is>
      </c>
      <c r="S250" t="inlineStr">
        <is>
          <t>1521.45</t>
        </is>
      </c>
      <c r="T250" t="inlineStr">
        <is>
          <t>1521.45</t>
        </is>
      </c>
      <c r="U250" t="n">
        <v>0</v>
      </c>
      <c r="V250" t="n">
        <v>100</v>
      </c>
      <c r="W250" t="n">
        <v>3381</v>
      </c>
      <c r="X250" t="inlineStr">
        <is>
          <t>1859.55</t>
        </is>
      </c>
      <c r="Y250" t="inlineStr">
        <is>
          <t>1521.45</t>
        </is>
      </c>
      <c r="Z250" t="inlineStr">
        <is>
          <t>76.55</t>
        </is>
      </c>
      <c r="AA250" t="inlineStr">
        <is>
          <t>1444.9</t>
        </is>
      </c>
      <c r="AB250" s="10" t="n">
        <v>5031</v>
      </c>
      <c r="AC250" t="n">
        <v>3381</v>
      </c>
      <c r="AD250" t="inlineStr">
        <is>
          <t>1859.55</t>
        </is>
      </c>
      <c r="AE250" t="inlineStr">
        <is>
          <t>1521.45</t>
        </is>
      </c>
      <c r="AF250" t="n">
        <v>0</v>
      </c>
      <c r="AG250" t="inlineStr">
        <is>
          <t>1521.45</t>
        </is>
      </c>
      <c r="AH250" t="n">
        <v>0</v>
      </c>
      <c r="AI250" t="n">
        <v>3381</v>
      </c>
      <c r="AJ250" t="inlineStr">
        <is>
          <t>1859.55</t>
        </is>
      </c>
      <c r="AK250" t="inlineStr">
        <is>
          <t>1521.45</t>
        </is>
      </c>
      <c r="AL250" t="n">
        <v>0</v>
      </c>
      <c r="AM250" t="inlineStr">
        <is>
          <t>1521.45</t>
        </is>
      </c>
      <c r="AN250" t="n">
        <v>0</v>
      </c>
    </row>
    <row r="251">
      <c r="A251" t="n">
        <v>861846</v>
      </c>
      <c r="B251" t="inlineStr">
        <is>
          <t>Jiménez*Jiménez,Itzel</t>
        </is>
      </c>
      <c r="C251" t="inlineStr">
        <is>
          <t>TAX</t>
        </is>
      </c>
      <c r="D251" t="inlineStr">
        <is>
          <t>LIC-DINV-18</t>
        </is>
      </c>
      <c r="E251" t="inlineStr">
        <is>
          <t>LI</t>
        </is>
      </c>
      <c r="F251" t="inlineStr">
        <is>
          <t>AS</t>
        </is>
      </c>
      <c r="G251" t="n">
        <v>101</v>
      </c>
      <c r="H251" t="n">
        <v>21987</v>
      </c>
      <c r="I251" t="n">
        <v>0</v>
      </c>
      <c r="J251" t="n">
        <v>0</v>
      </c>
      <c r="K251" t="n">
        <v>21987</v>
      </c>
      <c r="L251" t="inlineStr">
        <is>
          <t>15079.2</t>
        </is>
      </c>
      <c r="M251" t="inlineStr">
        <is>
          <t>6907.8</t>
        </is>
      </c>
      <c r="N251" s="18" t="n">
        <v>0</v>
      </c>
      <c r="O251" t="n">
        <v>0</v>
      </c>
      <c r="P251" t="inlineStr">
        <is>
          <t>DETALLE</t>
        </is>
      </c>
      <c r="Q251" t="n">
        <v>5314</v>
      </c>
      <c r="R251" t="inlineStr">
        <is>
          <t>2391.3</t>
        </is>
      </c>
      <c r="S251" t="inlineStr">
        <is>
          <t>2922.7</t>
        </is>
      </c>
      <c r="T251" t="inlineStr">
        <is>
          <t>2922.7</t>
        </is>
      </c>
      <c r="U251" t="n">
        <v>0</v>
      </c>
      <c r="V251" t="n">
        <v>100</v>
      </c>
      <c r="W251" t="n">
        <v>5314</v>
      </c>
      <c r="X251" t="inlineStr">
        <is>
          <t>2391.3</t>
        </is>
      </c>
      <c r="Y251" t="inlineStr">
        <is>
          <t>2922.7</t>
        </is>
      </c>
      <c r="Z251" t="inlineStr">
        <is>
          <t>1860.3</t>
        </is>
      </c>
      <c r="AA251" t="inlineStr">
        <is>
          <t>1062.4</t>
        </is>
      </c>
      <c r="AB251" t="inlineStr">
        <is>
          <t>63.65</t>
        </is>
      </c>
      <c r="AC251" t="n">
        <v>5314</v>
      </c>
      <c r="AD251" t="inlineStr">
        <is>
          <t>2391.3</t>
        </is>
      </c>
      <c r="AE251" t="inlineStr">
        <is>
          <t>2922.7</t>
        </is>
      </c>
      <c r="AF251" t="n">
        <v>0</v>
      </c>
      <c r="AG251" t="inlineStr">
        <is>
          <t>2922.7</t>
        </is>
      </c>
      <c r="AH251" t="n">
        <v>0</v>
      </c>
      <c r="AI251" t="n">
        <v>5314</v>
      </c>
      <c r="AJ251" t="inlineStr">
        <is>
          <t>2391.3</t>
        </is>
      </c>
      <c r="AK251" t="inlineStr">
        <is>
          <t>2922.7</t>
        </is>
      </c>
      <c r="AL251" t="n">
        <v>0</v>
      </c>
      <c r="AM251" t="inlineStr">
        <is>
          <t>2922.7</t>
        </is>
      </c>
      <c r="AN251" t="n">
        <v>0</v>
      </c>
    </row>
    <row r="252">
      <c r="A252" t="n">
        <v>804561</v>
      </c>
      <c r="B252" t="inlineStr">
        <is>
          <t>Bernal*Gonzalez,Martin</t>
        </is>
      </c>
      <c r="C252" t="inlineStr">
        <is>
          <t>TAX</t>
        </is>
      </c>
      <c r="D252" t="inlineStr">
        <is>
          <t>LIC-MEES-18</t>
        </is>
      </c>
      <c r="E252" t="inlineStr">
        <is>
          <t>LI</t>
        </is>
      </c>
      <c r="F252" t="inlineStr">
        <is>
          <t>AS</t>
        </is>
      </c>
      <c r="G252" t="n">
        <v>406</v>
      </c>
      <c r="H252" t="n">
        <v>21256</v>
      </c>
      <c r="I252" t="n">
        <v>0</v>
      </c>
      <c r="J252" t="n">
        <v>0</v>
      </c>
      <c r="K252" t="n">
        <v>21256</v>
      </c>
      <c r="L252" t="inlineStr">
        <is>
          <t>13253.6</t>
        </is>
      </c>
      <c r="M252" t="inlineStr">
        <is>
          <t>8002.4</t>
        </is>
      </c>
      <c r="N252" s="18" t="inlineStr">
        <is>
          <t>1625.6</t>
        </is>
      </c>
      <c r="O252" t="n">
        <v>2</v>
      </c>
      <c r="P252" t="inlineStr">
        <is>
          <t>DETALLE</t>
        </is>
      </c>
      <c r="Q252" t="n">
        <v>5314</v>
      </c>
      <c r="R252" t="inlineStr">
        <is>
          <t>3188.4</t>
        </is>
      </c>
      <c r="S252" t="inlineStr">
        <is>
          <t>2125.6</t>
        </is>
      </c>
      <c r="T252" t="n">
        <v>500</v>
      </c>
      <c r="U252" t="inlineStr">
        <is>
          <t>1625.6</t>
        </is>
      </c>
      <c r="V252" t="inlineStr">
        <is>
          <t>23.52</t>
        </is>
      </c>
      <c r="W252" t="n">
        <v>5314</v>
      </c>
      <c r="X252" t="inlineStr">
        <is>
          <t>3188.4</t>
        </is>
      </c>
      <c r="Y252" t="inlineStr">
        <is>
          <t>2125.6</t>
        </is>
      </c>
      <c r="Z252" t="n">
        <v>0</v>
      </c>
      <c r="AA252" t="inlineStr">
        <is>
          <t>2125.6</t>
        </is>
      </c>
      <c r="AB252" t="n">
        <v>0</v>
      </c>
      <c r="AC252" t="n">
        <v>5314</v>
      </c>
      <c r="AD252" t="inlineStr">
        <is>
          <t>3188.4</t>
        </is>
      </c>
      <c r="AE252" t="inlineStr">
        <is>
          <t>2125.6</t>
        </is>
      </c>
      <c r="AF252" t="n">
        <v>0</v>
      </c>
      <c r="AG252" t="inlineStr">
        <is>
          <t>2125.6</t>
        </is>
      </c>
      <c r="AH252" t="n">
        <v>0</v>
      </c>
      <c r="AI252" t="n">
        <v>5314</v>
      </c>
      <c r="AJ252" t="inlineStr">
        <is>
          <t>3188.4</t>
        </is>
      </c>
      <c r="AK252" t="inlineStr">
        <is>
          <t>2125.6</t>
        </is>
      </c>
      <c r="AL252" t="n">
        <v>0</v>
      </c>
      <c r="AM252" t="inlineStr">
        <is>
          <t>2125.6</t>
        </is>
      </c>
      <c r="AN252" t="n">
        <v>0</v>
      </c>
    </row>
    <row r="253">
      <c r="A253" t="n">
        <v>860664</v>
      </c>
      <c r="B253" t="inlineStr">
        <is>
          <t>Hernandez*Martinez,Abigail</t>
        </is>
      </c>
      <c r="C253" t="inlineStr">
        <is>
          <t>TAX</t>
        </is>
      </c>
      <c r="D253" t="inlineStr">
        <is>
          <t>LIC-MEES-18</t>
        </is>
      </c>
      <c r="E253" t="inlineStr">
        <is>
          <t>LI</t>
        </is>
      </c>
      <c r="F253" t="inlineStr">
        <is>
          <t>AS</t>
        </is>
      </c>
      <c r="G253" t="n">
        <v>405</v>
      </c>
      <c r="H253" t="n">
        <v>8097</v>
      </c>
      <c r="I253" t="n">
        <v>0</v>
      </c>
      <c r="J253" t="n">
        <v>0</v>
      </c>
      <c r="K253" t="n">
        <v>8097</v>
      </c>
      <c r="L253" t="inlineStr">
        <is>
          <t>4753.35</t>
        </is>
      </c>
      <c r="M253" t="inlineStr">
        <is>
          <t>3343.65</t>
        </is>
      </c>
      <c r="N253" s="18" t="inlineStr">
        <is>
          <t>1977.45</t>
        </is>
      </c>
      <c r="O253" t="n">
        <v>1</v>
      </c>
      <c r="P253" t="inlineStr">
        <is>
          <t>DETALLE</t>
        </is>
      </c>
      <c r="Q253" t="n">
        <v>5061</v>
      </c>
      <c r="R253" t="inlineStr">
        <is>
          <t>2783.55</t>
        </is>
      </c>
      <c r="S253" t="inlineStr">
        <is>
          <t>2277.45</t>
        </is>
      </c>
      <c r="T253" t="n">
        <v>300</v>
      </c>
      <c r="U253" t="inlineStr">
        <is>
          <t>1977.45</t>
        </is>
      </c>
      <c r="V253" t="inlineStr">
        <is>
          <t>13.17</t>
        </is>
      </c>
      <c r="W253" t="n">
        <v>1012</v>
      </c>
      <c r="X253" t="inlineStr">
        <is>
          <t>556.6</t>
        </is>
      </c>
      <c r="Y253" t="inlineStr">
        <is>
          <t>455.4</t>
        </is>
      </c>
      <c r="Z253" t="n">
        <v>0</v>
      </c>
      <c r="AA253" t="inlineStr">
        <is>
          <t>455.4</t>
        </is>
      </c>
      <c r="AB253" t="n">
        <v>0</v>
      </c>
      <c r="AC253" t="n">
        <v>1012</v>
      </c>
      <c r="AD253" t="inlineStr">
        <is>
          <t>556.6</t>
        </is>
      </c>
      <c r="AE253" t="inlineStr">
        <is>
          <t>455.4</t>
        </is>
      </c>
      <c r="AF253" t="n">
        <v>0</v>
      </c>
      <c r="AG253" t="inlineStr">
        <is>
          <t>455.4</t>
        </is>
      </c>
      <c r="AH253" t="n">
        <v>0</v>
      </c>
      <c r="AI253" t="n">
        <v>1012</v>
      </c>
      <c r="AJ253" t="inlineStr">
        <is>
          <t>556.6</t>
        </is>
      </c>
      <c r="AK253" t="inlineStr">
        <is>
          <t>455.4</t>
        </is>
      </c>
      <c r="AL253" t="n">
        <v>0</v>
      </c>
      <c r="AM253" t="inlineStr">
        <is>
          <t>455.4</t>
        </is>
      </c>
      <c r="AN253" t="n">
        <v>0</v>
      </c>
    </row>
    <row r="254">
      <c r="A254" t="n">
        <v>333328</v>
      </c>
      <c r="B254" t="inlineStr">
        <is>
          <t>Medina*Ortega,Daniel</t>
        </is>
      </c>
      <c r="C254" t="inlineStr">
        <is>
          <t>TAX</t>
        </is>
      </c>
      <c r="D254" t="inlineStr">
        <is>
          <t>MAE-MADP-22</t>
        </is>
      </c>
      <c r="E254" t="inlineStr">
        <is>
          <t>MA</t>
        </is>
      </c>
      <c r="F254" t="inlineStr">
        <is>
          <t>AS</t>
        </is>
      </c>
      <c r="G254" t="n">
        <v>405</v>
      </c>
      <c r="H254" t="n">
        <v>27861</v>
      </c>
      <c r="I254" t="n">
        <v>0</v>
      </c>
      <c r="J254" t="n">
        <v>0</v>
      </c>
      <c r="K254" t="n">
        <v>27861</v>
      </c>
      <c r="L254" t="n">
        <v>18789</v>
      </c>
      <c r="M254" t="n">
        <v>9072</v>
      </c>
      <c r="N254" s="18" t="n">
        <v>0</v>
      </c>
      <c r="O254" t="n">
        <v>0</v>
      </c>
      <c r="P254" t="inlineStr">
        <is>
          <t>DETALLE</t>
        </is>
      </c>
      <c r="Q254" t="n">
        <v>6720</v>
      </c>
      <c r="R254" t="n">
        <v>3696</v>
      </c>
      <c r="S254" t="n">
        <v>3024</v>
      </c>
      <c r="T254" t="n">
        <v>3024</v>
      </c>
      <c r="U254" t="n">
        <v>0</v>
      </c>
      <c r="V254" t="n">
        <v>100</v>
      </c>
      <c r="W254" t="n">
        <v>6720</v>
      </c>
      <c r="X254" t="n">
        <v>3696</v>
      </c>
      <c r="Y254" t="n">
        <v>3024</v>
      </c>
      <c r="Z254" t="n">
        <v>0</v>
      </c>
      <c r="AA254" t="n">
        <v>3024</v>
      </c>
      <c r="AB254" t="n">
        <v>0</v>
      </c>
      <c r="AC254" t="n">
        <v>6720</v>
      </c>
      <c r="AD254" t="n">
        <v>3696</v>
      </c>
      <c r="AE254" t="n">
        <v>3024</v>
      </c>
      <c r="AF254" t="n">
        <v>0</v>
      </c>
      <c r="AG254" t="n">
        <v>3024</v>
      </c>
      <c r="AH254" t="n">
        <v>0</v>
      </c>
      <c r="AI254" t="n">
        <v>6720</v>
      </c>
      <c r="AJ254" t="n">
        <v>3696</v>
      </c>
      <c r="AK254" t="n">
        <v>3024</v>
      </c>
      <c r="AL254" t="n">
        <v>0</v>
      </c>
      <c r="AM254" t="n">
        <v>3024</v>
      </c>
      <c r="AN254" t="n">
        <v>0</v>
      </c>
    </row>
    <row r="255">
      <c r="A255" t="n">
        <v>877989</v>
      </c>
      <c r="B255" t="inlineStr">
        <is>
          <t>Sanchez*Ortiz,Jocelyn</t>
        </is>
      </c>
      <c r="C255" t="inlineStr">
        <is>
          <t>TAX</t>
        </is>
      </c>
      <c r="D255" t="inlineStr">
        <is>
          <t>LIC-EJAD-17</t>
        </is>
      </c>
      <c r="E255" t="inlineStr">
        <is>
          <t>LI</t>
        </is>
      </c>
      <c r="F255" t="inlineStr">
        <is>
          <t>AS</t>
        </is>
      </c>
      <c r="G255" t="n">
        <v>406</v>
      </c>
      <c r="H255" t="n">
        <v>13931</v>
      </c>
      <c r="I255" t="n">
        <v>0</v>
      </c>
      <c r="J255" t="inlineStr">
        <is>
          <t>237.6</t>
        </is>
      </c>
      <c r="K255" t="inlineStr">
        <is>
          <t>13693.4</t>
        </is>
      </c>
      <c r="L255" t="n">
        <v>14010</v>
      </c>
      <c r="M255" t="n">
        <v>0</v>
      </c>
      <c r="N255" s="18" t="n">
        <v>0</v>
      </c>
      <c r="O255" t="n">
        <v>0</v>
      </c>
      <c r="P255" t="inlineStr">
        <is>
          <t>DETALLE</t>
        </is>
      </c>
      <c r="Q255" t="n">
        <v>3300</v>
      </c>
      <c r="R255" t="n">
        <v>1980</v>
      </c>
      <c r="S255" t="n">
        <v>1320</v>
      </c>
      <c r="T255" t="n">
        <v>1320</v>
      </c>
      <c r="U255" t="n">
        <v>0</v>
      </c>
      <c r="V255" t="n">
        <v>100</v>
      </c>
      <c r="W255" t="n">
        <v>3300</v>
      </c>
      <c r="X255" t="n">
        <v>1980</v>
      </c>
      <c r="Y255" t="n">
        <v>1320</v>
      </c>
      <c r="Z255" t="n">
        <v>1320</v>
      </c>
      <c r="AA255" t="n">
        <v>0</v>
      </c>
      <c r="AB255" t="n">
        <v>100</v>
      </c>
      <c r="AC255" t="n">
        <v>3300</v>
      </c>
      <c r="AD255" t="n">
        <v>1980</v>
      </c>
      <c r="AE255" t="n">
        <v>1320</v>
      </c>
      <c r="AF255" t="n">
        <v>1320</v>
      </c>
      <c r="AG255" t="n">
        <v>0</v>
      </c>
      <c r="AH255" t="n">
        <v>100</v>
      </c>
      <c r="AI255" t="n">
        <v>3300</v>
      </c>
      <c r="AJ255" t="n">
        <v>1980</v>
      </c>
      <c r="AK255" t="n">
        <v>1320</v>
      </c>
      <c r="AL255" t="n">
        <v>1320</v>
      </c>
      <c r="AM255" t="n">
        <v>0</v>
      </c>
      <c r="AN255" t="n">
        <v>100</v>
      </c>
    </row>
    <row r="256">
      <c r="A256" t="n">
        <v>813823</v>
      </c>
      <c r="B256" t="inlineStr">
        <is>
          <t>Dueñas*Sánchez,Alberto</t>
        </is>
      </c>
      <c r="C256" t="inlineStr">
        <is>
          <t>TAX</t>
        </is>
      </c>
      <c r="D256" t="inlineStr">
        <is>
          <t>LIC-DINV-18</t>
        </is>
      </c>
      <c r="E256" t="inlineStr">
        <is>
          <t>LI</t>
        </is>
      </c>
      <c r="F256" t="inlineStr">
        <is>
          <t>BV</t>
        </is>
      </c>
      <c r="H256" t="n">
        <v>2106</v>
      </c>
      <c r="I256" t="n">
        <v>0</v>
      </c>
      <c r="J256" t="n">
        <v>0</v>
      </c>
      <c r="K256" t="n">
        <v>2106</v>
      </c>
      <c r="L256" t="n">
        <v>0</v>
      </c>
      <c r="M256" t="n">
        <v>2106</v>
      </c>
      <c r="N256" s="18" t="n">
        <v>0</v>
      </c>
      <c r="O256" t="n">
        <v>0</v>
      </c>
      <c r="P256" t="inlineStr">
        <is>
          <t>DETALLE</t>
        </is>
      </c>
      <c r="Q256" t="n">
        <v>0</v>
      </c>
      <c r="U256" t="n">
        <v>0</v>
      </c>
      <c r="W256" t="n">
        <v>0</v>
      </c>
      <c r="AA256" t="n">
        <v>0</v>
      </c>
      <c r="AC256" t="n">
        <v>0</v>
      </c>
      <c r="AG256" t="n">
        <v>0</v>
      </c>
      <c r="AI256" t="n">
        <v>0</v>
      </c>
      <c r="AM256" t="n">
        <v>0</v>
      </c>
    </row>
    <row r="257">
      <c r="A257" t="n">
        <v>877243</v>
      </c>
      <c r="B257" t="inlineStr">
        <is>
          <t>Marcos*Rodríguez,Renata</t>
        </is>
      </c>
      <c r="C257" t="inlineStr">
        <is>
          <t>TAX</t>
        </is>
      </c>
      <c r="D257" t="inlineStr">
        <is>
          <t>LIC-DINV-18</t>
        </is>
      </c>
      <c r="E257" t="inlineStr">
        <is>
          <t>LI</t>
        </is>
      </c>
      <c r="F257" t="inlineStr">
        <is>
          <t>AS</t>
        </is>
      </c>
      <c r="G257" t="n">
        <v>405</v>
      </c>
      <c r="H257" t="n">
        <v>21141</v>
      </c>
      <c r="I257" t="n">
        <v>0</v>
      </c>
      <c r="J257" t="n">
        <v>0</v>
      </c>
      <c r="K257" t="n">
        <v>21141</v>
      </c>
      <c r="L257" t="n">
        <v>15093</v>
      </c>
      <c r="M257" t="n">
        <v>6048</v>
      </c>
      <c r="N257" s="18" t="n">
        <v>0</v>
      </c>
      <c r="O257" t="n">
        <v>0</v>
      </c>
      <c r="P257" t="inlineStr">
        <is>
          <t>DETALLE</t>
        </is>
      </c>
      <c r="Q257" t="n">
        <v>5040</v>
      </c>
      <c r="R257" t="n">
        <v>3024</v>
      </c>
      <c r="S257" t="n">
        <v>2016</v>
      </c>
      <c r="T257" t="n">
        <v>2016</v>
      </c>
      <c r="U257" t="n">
        <v>0</v>
      </c>
      <c r="V257" t="n">
        <v>100</v>
      </c>
      <c r="W257" t="n">
        <v>5040</v>
      </c>
      <c r="X257" t="n">
        <v>3024</v>
      </c>
      <c r="Y257" t="n">
        <v>2016</v>
      </c>
      <c r="Z257" t="n">
        <v>0</v>
      </c>
      <c r="AA257" t="n">
        <v>2016</v>
      </c>
      <c r="AB257" t="n">
        <v>0</v>
      </c>
      <c r="AC257" t="n">
        <v>5040</v>
      </c>
      <c r="AD257" t="n">
        <v>3024</v>
      </c>
      <c r="AE257" t="n">
        <v>2016</v>
      </c>
      <c r="AF257" t="n">
        <v>0</v>
      </c>
      <c r="AG257" t="n">
        <v>2016</v>
      </c>
      <c r="AH257" t="n">
        <v>0</v>
      </c>
      <c r="AI257" t="n">
        <v>5040</v>
      </c>
      <c r="AJ257" t="n">
        <v>3024</v>
      </c>
      <c r="AK257" t="n">
        <v>2016</v>
      </c>
      <c r="AL257" t="n">
        <v>0</v>
      </c>
      <c r="AM257" t="n">
        <v>2016</v>
      </c>
      <c r="AN257" t="n">
        <v>0</v>
      </c>
    </row>
    <row r="258">
      <c r="A258" t="n">
        <v>875451</v>
      </c>
      <c r="B258" t="inlineStr">
        <is>
          <t>Salgado*Hernández,Alfonso</t>
        </is>
      </c>
      <c r="C258" t="inlineStr">
        <is>
          <t>TAX</t>
        </is>
      </c>
      <c r="D258" t="inlineStr">
        <is>
          <t>LIC-EJAD-17</t>
        </is>
      </c>
      <c r="E258" t="inlineStr">
        <is>
          <t>LI</t>
        </is>
      </c>
      <c r="F258" t="inlineStr">
        <is>
          <t>AS</t>
        </is>
      </c>
      <c r="G258" t="n">
        <v>405</v>
      </c>
      <c r="H258" t="n">
        <v>13200</v>
      </c>
      <c r="I258" t="n">
        <v>0</v>
      </c>
      <c r="J258" t="n">
        <v>0</v>
      </c>
      <c r="K258" t="n">
        <v>13200</v>
      </c>
      <c r="L258" t="n">
        <v>7560</v>
      </c>
      <c r="M258" t="n">
        <v>5640</v>
      </c>
      <c r="N258" s="18" t="n">
        <v>1185</v>
      </c>
      <c r="O258" t="n">
        <v>1</v>
      </c>
      <c r="P258" t="inlineStr">
        <is>
          <t>DETALLE</t>
        </is>
      </c>
      <c r="Q258" t="n">
        <v>3300</v>
      </c>
      <c r="R258" t="n">
        <v>1815</v>
      </c>
      <c r="S258" t="n">
        <v>1485</v>
      </c>
      <c r="T258" t="n">
        <v>300</v>
      </c>
      <c r="U258" t="n">
        <v>1185</v>
      </c>
      <c r="V258" t="inlineStr">
        <is>
          <t>20.20</t>
        </is>
      </c>
      <c r="W258" t="n">
        <v>3300</v>
      </c>
      <c r="X258" t="n">
        <v>1815</v>
      </c>
      <c r="Y258" t="n">
        <v>1485</v>
      </c>
      <c r="Z258" t="n">
        <v>0</v>
      </c>
      <c r="AA258" t="n">
        <v>1485</v>
      </c>
      <c r="AB258" t="n">
        <v>0</v>
      </c>
      <c r="AC258" t="n">
        <v>3300</v>
      </c>
      <c r="AD258" t="n">
        <v>1815</v>
      </c>
      <c r="AE258" t="n">
        <v>1485</v>
      </c>
      <c r="AF258" t="n">
        <v>0</v>
      </c>
      <c r="AG258" t="n">
        <v>1485</v>
      </c>
      <c r="AH258" t="n">
        <v>0</v>
      </c>
      <c r="AI258" t="n">
        <v>3300</v>
      </c>
      <c r="AJ258" t="n">
        <v>1815</v>
      </c>
      <c r="AK258" t="n">
        <v>1485</v>
      </c>
      <c r="AL258" t="n">
        <v>0</v>
      </c>
      <c r="AM258" t="n">
        <v>1485</v>
      </c>
      <c r="AN258" t="n">
        <v>0</v>
      </c>
    </row>
    <row r="259">
      <c r="A259" t="n">
        <v>253759</v>
      </c>
      <c r="B259" t="inlineStr">
        <is>
          <t>Guitron*Garcia,Carmen</t>
        </is>
      </c>
      <c r="C259" t="inlineStr">
        <is>
          <t>TAX</t>
        </is>
      </c>
      <c r="D259" t="inlineStr">
        <is>
          <t>LIC-EJAD-17</t>
        </is>
      </c>
      <c r="E259" t="inlineStr">
        <is>
          <t>LI</t>
        </is>
      </c>
      <c r="F259" t="inlineStr">
        <is>
          <t>AS</t>
        </is>
      </c>
      <c r="G259" t="n">
        <v>406</v>
      </c>
      <c r="H259" t="inlineStr">
        <is>
          <t>15273.8</t>
        </is>
      </c>
      <c r="I259" t="n">
        <v>0</v>
      </c>
      <c r="J259" t="n">
        <v>0</v>
      </c>
      <c r="K259" t="inlineStr">
        <is>
          <t>15273.8</t>
        </is>
      </c>
      <c r="L259" t="inlineStr">
        <is>
          <t>9366.6</t>
        </is>
      </c>
      <c r="M259" t="inlineStr">
        <is>
          <t>5907.2</t>
        </is>
      </c>
      <c r="N259" s="18" t="n">
        <v>1326.8</v>
      </c>
      <c r="O259" t="n">
        <v>1</v>
      </c>
      <c r="P259" t="inlineStr">
        <is>
          <t>DETALLE</t>
        </is>
      </c>
      <c r="Q259" t="n">
        <v>3817</v>
      </c>
      <c r="R259" t="inlineStr">
        <is>
          <t>2290.2</t>
        </is>
      </c>
      <c r="S259" t="inlineStr">
        <is>
          <t>1526.8</t>
        </is>
      </c>
      <c r="T259" t="n">
        <v>200</v>
      </c>
      <c r="U259" t="inlineStr">
        <is>
          <t>1326.8</t>
        </is>
      </c>
      <c r="V259" t="inlineStr">
        <is>
          <t>13.09</t>
        </is>
      </c>
      <c r="W259" t="n">
        <v>3817</v>
      </c>
      <c r="X259" t="inlineStr">
        <is>
          <t>2290.2</t>
        </is>
      </c>
      <c r="Y259" t="inlineStr">
        <is>
          <t>1526.8</t>
        </is>
      </c>
      <c r="Z259" t="n">
        <v>0</v>
      </c>
      <c r="AA259" t="inlineStr">
        <is>
          <t>1526.8</t>
        </is>
      </c>
      <c r="AB259" t="n">
        <v>0</v>
      </c>
      <c r="AC259" t="n">
        <v>3817</v>
      </c>
      <c r="AD259" t="inlineStr">
        <is>
          <t>2290.2</t>
        </is>
      </c>
      <c r="AE259" t="inlineStr">
        <is>
          <t>1526.8</t>
        </is>
      </c>
      <c r="AF259" t="n">
        <v>0</v>
      </c>
      <c r="AG259" t="inlineStr">
        <is>
          <t>1526.8</t>
        </is>
      </c>
      <c r="AH259" t="n">
        <v>0</v>
      </c>
      <c r="AI259" t="n">
        <v>3817</v>
      </c>
      <c r="AJ259" t="inlineStr">
        <is>
          <t>2290.2</t>
        </is>
      </c>
      <c r="AK259" t="inlineStr">
        <is>
          <t>1526.8</t>
        </is>
      </c>
      <c r="AL259" t="n">
        <v>0</v>
      </c>
      <c r="AM259" t="inlineStr">
        <is>
          <t>1526.8</t>
        </is>
      </c>
      <c r="AN259" t="n">
        <v>0</v>
      </c>
    </row>
    <row r="260">
      <c r="A260" t="n">
        <v>263698</v>
      </c>
      <c r="B260" t="inlineStr">
        <is>
          <t>Reyes*Sanchez,Reyna</t>
        </is>
      </c>
      <c r="C260" t="inlineStr">
        <is>
          <t>TAX</t>
        </is>
      </c>
      <c r="D260" t="inlineStr">
        <is>
          <t>LIC-EJDE-17</t>
        </is>
      </c>
      <c r="E260" t="inlineStr">
        <is>
          <t>LI</t>
        </is>
      </c>
      <c r="F260" t="inlineStr">
        <is>
          <t>AS</t>
        </is>
      </c>
      <c r="G260" t="n">
        <v>404</v>
      </c>
      <c r="H260" t="n">
        <v>13860</v>
      </c>
      <c r="I260" t="n">
        <v>0</v>
      </c>
      <c r="J260" t="n">
        <v>0</v>
      </c>
      <c r="K260" t="n">
        <v>13860</v>
      </c>
      <c r="L260" t="n">
        <v>6537</v>
      </c>
      <c r="M260" t="n">
        <v>7323</v>
      </c>
      <c r="N260" s="18" t="inlineStr">
        <is>
          <t>1605.75</t>
        </is>
      </c>
      <c r="O260" t="n">
        <v>1</v>
      </c>
      <c r="P260" t="inlineStr">
        <is>
          <t>DETALLE</t>
        </is>
      </c>
      <c r="Q260" t="n">
        <v>3465</v>
      </c>
      <c r="R260" t="inlineStr">
        <is>
          <t>1559.25</t>
        </is>
      </c>
      <c r="S260" t="inlineStr">
        <is>
          <t>1905.75</t>
        </is>
      </c>
      <c r="T260" t="n">
        <v>300</v>
      </c>
      <c r="U260" t="inlineStr">
        <is>
          <t>1605.75</t>
        </is>
      </c>
      <c r="V260" t="inlineStr">
        <is>
          <t>15.74</t>
        </is>
      </c>
      <c r="W260" t="n">
        <v>3465</v>
      </c>
      <c r="X260" t="inlineStr">
        <is>
          <t>1559.25</t>
        </is>
      </c>
      <c r="Y260" t="inlineStr">
        <is>
          <t>1905.75</t>
        </is>
      </c>
      <c r="Z260" t="n">
        <v>0</v>
      </c>
      <c r="AA260" t="inlineStr">
        <is>
          <t>1905.75</t>
        </is>
      </c>
      <c r="AB260" t="n">
        <v>0</v>
      </c>
      <c r="AC260" t="n">
        <v>3465</v>
      </c>
      <c r="AD260" t="inlineStr">
        <is>
          <t>1559.25</t>
        </is>
      </c>
      <c r="AE260" t="inlineStr">
        <is>
          <t>1905.75</t>
        </is>
      </c>
      <c r="AF260" t="n">
        <v>0</v>
      </c>
      <c r="AG260" t="inlineStr">
        <is>
          <t>1905.75</t>
        </is>
      </c>
      <c r="AH260" t="n">
        <v>0</v>
      </c>
      <c r="AI260" t="n">
        <v>3465</v>
      </c>
      <c r="AJ260" t="inlineStr">
        <is>
          <t>1559.25</t>
        </is>
      </c>
      <c r="AK260" t="inlineStr">
        <is>
          <t>1905.75</t>
        </is>
      </c>
      <c r="AL260" t="n">
        <v>0</v>
      </c>
      <c r="AM260" t="inlineStr">
        <is>
          <t>1905.75</t>
        </is>
      </c>
      <c r="AN260" t="n">
        <v>0</v>
      </c>
    </row>
    <row r="261">
      <c r="A261" t="n">
        <v>874203</v>
      </c>
      <c r="B261" t="inlineStr">
        <is>
          <t>Flores*Torres,Olivia</t>
        </is>
      </c>
      <c r="C261" t="inlineStr">
        <is>
          <t>TAX</t>
        </is>
      </c>
      <c r="D261" t="inlineStr">
        <is>
          <t>LIC-EJAD-17</t>
        </is>
      </c>
      <c r="E261" t="inlineStr">
        <is>
          <t>LI</t>
        </is>
      </c>
      <c r="F261" t="inlineStr">
        <is>
          <t>AS</t>
        </is>
      </c>
      <c r="G261" t="n">
        <v>405</v>
      </c>
      <c r="H261" t="n">
        <v>0</v>
      </c>
      <c r="I261" t="n">
        <v>0</v>
      </c>
      <c r="J261" t="n">
        <v>0</v>
      </c>
      <c r="K261" t="n">
        <v>0</v>
      </c>
      <c r="L261" t="n">
        <v>0</v>
      </c>
      <c r="M261" t="n">
        <v>0</v>
      </c>
      <c r="N261" s="18" t="n">
        <v>0</v>
      </c>
      <c r="O261" t="n">
        <v>0</v>
      </c>
      <c r="P261" t="inlineStr">
        <is>
          <t>DETALLE</t>
        </is>
      </c>
      <c r="Q261" t="n">
        <v>0</v>
      </c>
      <c r="U261" t="n">
        <v>0</v>
      </c>
      <c r="W261" t="n">
        <v>0</v>
      </c>
      <c r="AA261" t="n">
        <v>0</v>
      </c>
      <c r="AC261" t="n">
        <v>0</v>
      </c>
      <c r="AG261" t="n">
        <v>0</v>
      </c>
      <c r="AI261" t="n">
        <v>0</v>
      </c>
      <c r="AM261" t="n">
        <v>0</v>
      </c>
    </row>
    <row r="262">
      <c r="A262" t="n">
        <v>786063</v>
      </c>
      <c r="B262" t="inlineStr">
        <is>
          <t>Barreto*Alarcón,Aldo</t>
        </is>
      </c>
      <c r="C262" t="inlineStr">
        <is>
          <t>TAX</t>
        </is>
      </c>
      <c r="D262" t="inlineStr">
        <is>
          <t>LIC-EJAD-17</t>
        </is>
      </c>
      <c r="E262" t="inlineStr">
        <is>
          <t>LI</t>
        </is>
      </c>
      <c r="F262" t="inlineStr">
        <is>
          <t>AS</t>
        </is>
      </c>
      <c r="G262" t="n">
        <v>405</v>
      </c>
      <c r="H262" t="n">
        <v>22067</v>
      </c>
      <c r="I262" t="n">
        <v>0</v>
      </c>
      <c r="J262" t="n">
        <v>0</v>
      </c>
      <c r="K262" t="n">
        <v>22067</v>
      </c>
      <c r="L262" t="n">
        <v>10187</v>
      </c>
      <c r="M262" t="n">
        <v>11940</v>
      </c>
      <c r="N262" s="18" t="n">
        <v>1604</v>
      </c>
      <c r="O262" t="n">
        <v>2</v>
      </c>
      <c r="P262" t="inlineStr">
        <is>
          <t>DETALLE</t>
        </is>
      </c>
      <c r="Q262" t="n">
        <v>3745</v>
      </c>
      <c r="R262" t="inlineStr">
        <is>
          <t>1872.5</t>
        </is>
      </c>
      <c r="S262" t="inlineStr">
        <is>
          <t>1872.5</t>
        </is>
      </c>
      <c r="T262" t="inlineStr">
        <is>
          <t>1872.5</t>
        </is>
      </c>
      <c r="U262" t="n">
        <v>0</v>
      </c>
      <c r="V262" t="n">
        <v>100</v>
      </c>
      <c r="W262" t="n">
        <v>3745</v>
      </c>
      <c r="X262" t="inlineStr">
        <is>
          <t>1872.5</t>
        </is>
      </c>
      <c r="Y262" t="inlineStr">
        <is>
          <t>1872.5</t>
        </is>
      </c>
      <c r="Z262" t="inlineStr">
        <is>
          <t>93.5</t>
        </is>
      </c>
      <c r="AA262" t="n">
        <v>1779</v>
      </c>
      <c r="AB262" s="10" t="n">
        <v>4993</v>
      </c>
      <c r="AC262" t="n">
        <v>3745</v>
      </c>
      <c r="AD262" t="inlineStr">
        <is>
          <t>1872.5</t>
        </is>
      </c>
      <c r="AE262" t="inlineStr">
        <is>
          <t>1872.5</t>
        </is>
      </c>
      <c r="AF262" t="n">
        <v>0</v>
      </c>
      <c r="AG262" t="inlineStr">
        <is>
          <t>1872.5</t>
        </is>
      </c>
      <c r="AH262" t="n">
        <v>0</v>
      </c>
      <c r="AI262" t="n">
        <v>3745</v>
      </c>
      <c r="AJ262" t="inlineStr">
        <is>
          <t>1872.5</t>
        </is>
      </c>
      <c r="AK262" t="inlineStr">
        <is>
          <t>1872.5</t>
        </is>
      </c>
      <c r="AL262" t="n">
        <v>0</v>
      </c>
      <c r="AM262" t="inlineStr">
        <is>
          <t>1872.5</t>
        </is>
      </c>
      <c r="AN262" t="n">
        <v>0</v>
      </c>
    </row>
    <row r="263">
      <c r="A263" t="n">
        <v>326901</v>
      </c>
      <c r="B263" t="inlineStr">
        <is>
          <t>Perez*Bautista,Cinthia</t>
        </is>
      </c>
      <c r="C263" t="inlineStr">
        <is>
          <t>TAX</t>
        </is>
      </c>
      <c r="D263" t="inlineStr">
        <is>
          <t>LIC-EJDE-17</t>
        </is>
      </c>
      <c r="E263" t="inlineStr">
        <is>
          <t>LI</t>
        </is>
      </c>
      <c r="F263" t="inlineStr">
        <is>
          <t>EG</t>
        </is>
      </c>
      <c r="H263" t="n">
        <v>127</v>
      </c>
      <c r="I263" t="n">
        <v>0</v>
      </c>
      <c r="J263" t="n">
        <v>0</v>
      </c>
      <c r="K263" t="n">
        <v>127</v>
      </c>
      <c r="L263" t="n">
        <v>127</v>
      </c>
      <c r="M263" t="n">
        <v>0</v>
      </c>
      <c r="N263" s="18" t="n">
        <v>0</v>
      </c>
      <c r="O263" t="n">
        <v>0</v>
      </c>
      <c r="P263" t="inlineStr">
        <is>
          <t>DETALLE</t>
        </is>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row>
    <row r="264">
      <c r="A264" t="n">
        <v>874177</v>
      </c>
      <c r="B264" t="inlineStr">
        <is>
          <t>Mancilla*Ramirez,Maria</t>
        </is>
      </c>
      <c r="C264" t="inlineStr">
        <is>
          <t>TAX</t>
        </is>
      </c>
      <c r="D264" t="inlineStr">
        <is>
          <t>LIC-EJAD-17</t>
        </is>
      </c>
      <c r="E264" t="inlineStr">
        <is>
          <t>LI</t>
        </is>
      </c>
      <c r="F264" t="inlineStr">
        <is>
          <t>BS</t>
        </is>
      </c>
      <c r="G264" t="n">
        <v>406</v>
      </c>
      <c r="H264" t="n">
        <v>-500</v>
      </c>
      <c r="I264" t="n">
        <v>0</v>
      </c>
      <c r="J264" t="n">
        <v>0</v>
      </c>
      <c r="K264" t="n">
        <v>-500</v>
      </c>
      <c r="L264" t="n">
        <v>0</v>
      </c>
      <c r="M264" t="n">
        <v>0</v>
      </c>
      <c r="N264" s="18" t="n">
        <v>0</v>
      </c>
      <c r="O264" t="n">
        <v>0</v>
      </c>
      <c r="P264" t="inlineStr">
        <is>
          <t>DETALLE</t>
        </is>
      </c>
      <c r="Q264" t="n">
        <v>0</v>
      </c>
      <c r="U264" t="n">
        <v>0</v>
      </c>
      <c r="W264" t="n">
        <v>0</v>
      </c>
      <c r="AA264" t="n">
        <v>0</v>
      </c>
      <c r="AC264" t="n">
        <v>0</v>
      </c>
      <c r="AG264" t="n">
        <v>0</v>
      </c>
      <c r="AI264" t="n">
        <v>0</v>
      </c>
      <c r="AM264" t="n">
        <v>0</v>
      </c>
    </row>
    <row r="265">
      <c r="A265" t="n">
        <v>194736</v>
      </c>
      <c r="B265" t="inlineStr">
        <is>
          <t>Gonzalez*Vallejo,Britany</t>
        </is>
      </c>
      <c r="C265" t="inlineStr">
        <is>
          <t>TAX</t>
        </is>
      </c>
      <c r="D265" t="inlineStr">
        <is>
          <t>MAE-MADP-22</t>
        </is>
      </c>
      <c r="E265" t="inlineStr">
        <is>
          <t>MA</t>
        </is>
      </c>
      <c r="F265" t="inlineStr">
        <is>
          <t>AS</t>
        </is>
      </c>
      <c r="G265" t="n">
        <v>406</v>
      </c>
      <c r="H265" t="n">
        <v>27007</v>
      </c>
      <c r="I265" t="n">
        <v>0</v>
      </c>
      <c r="J265" t="n">
        <v>0</v>
      </c>
      <c r="K265" t="n">
        <v>27007</v>
      </c>
      <c r="L265" t="n">
        <v>16755</v>
      </c>
      <c r="M265" t="n">
        <v>10252</v>
      </c>
      <c r="N265" s="18" t="n">
        <v>2188</v>
      </c>
      <c r="O265" t="n">
        <v>1</v>
      </c>
      <c r="P265" t="inlineStr">
        <is>
          <t>DETALLE</t>
        </is>
      </c>
      <c r="Q265" t="n">
        <v>6720</v>
      </c>
      <c r="R265" t="n">
        <v>4032</v>
      </c>
      <c r="S265" t="n">
        <v>2688</v>
      </c>
      <c r="T265" t="n">
        <v>500</v>
      </c>
      <c r="U265" t="n">
        <v>2188</v>
      </c>
      <c r="V265" t="inlineStr">
        <is>
          <t>18.60</t>
        </is>
      </c>
      <c r="W265" t="n">
        <v>6720</v>
      </c>
      <c r="X265" t="n">
        <v>4032</v>
      </c>
      <c r="Y265" t="n">
        <v>2688</v>
      </c>
      <c r="Z265" t="n">
        <v>0</v>
      </c>
      <c r="AA265" t="n">
        <v>2688</v>
      </c>
      <c r="AB265" t="n">
        <v>0</v>
      </c>
      <c r="AC265" t="n">
        <v>6720</v>
      </c>
      <c r="AD265" t="n">
        <v>4032</v>
      </c>
      <c r="AE265" t="n">
        <v>2688</v>
      </c>
      <c r="AF265" t="n">
        <v>0</v>
      </c>
      <c r="AG265" t="n">
        <v>2688</v>
      </c>
      <c r="AH265" t="n">
        <v>0</v>
      </c>
      <c r="AI265" t="n">
        <v>6720</v>
      </c>
      <c r="AJ265" t="n">
        <v>4032</v>
      </c>
      <c r="AK265" t="n">
        <v>2688</v>
      </c>
      <c r="AL265" t="n">
        <v>0</v>
      </c>
      <c r="AM265" t="n">
        <v>2688</v>
      </c>
      <c r="AN265" t="n">
        <v>0</v>
      </c>
    </row>
    <row r="266">
      <c r="A266" t="n">
        <v>875234</v>
      </c>
      <c r="B266" t="inlineStr">
        <is>
          <t>Martínez*Isidro,Micaela</t>
        </is>
      </c>
      <c r="C266" t="inlineStr">
        <is>
          <t>TAX</t>
        </is>
      </c>
      <c r="D266" t="inlineStr">
        <is>
          <t>LIC-EJAD-17</t>
        </is>
      </c>
      <c r="E266" t="inlineStr">
        <is>
          <t>LI</t>
        </is>
      </c>
      <c r="F266" t="inlineStr">
        <is>
          <t>AS</t>
        </is>
      </c>
      <c r="G266" t="n">
        <v>406</v>
      </c>
      <c r="H266" t="n">
        <v>14602</v>
      </c>
      <c r="I266" t="n">
        <v>0</v>
      </c>
      <c r="J266" t="inlineStr">
        <is>
          <t>237.6</t>
        </is>
      </c>
      <c r="K266" t="inlineStr">
        <is>
          <t>14364.4</t>
        </is>
      </c>
      <c r="L266" t="n">
        <v>14430</v>
      </c>
      <c r="M266" t="n">
        <v>0</v>
      </c>
      <c r="N266" s="18" t="n">
        <v>0</v>
      </c>
      <c r="O266" t="n">
        <v>0</v>
      </c>
      <c r="P266" t="inlineStr">
        <is>
          <t>DETALLE</t>
        </is>
      </c>
      <c r="Q266" t="n">
        <v>3300</v>
      </c>
      <c r="R266" t="n">
        <v>1980</v>
      </c>
      <c r="S266" t="n">
        <v>1320</v>
      </c>
      <c r="T266" t="n">
        <v>1320</v>
      </c>
      <c r="U266" t="n">
        <v>0</v>
      </c>
      <c r="V266" t="n">
        <v>100</v>
      </c>
      <c r="W266" t="n">
        <v>3300</v>
      </c>
      <c r="X266" t="n">
        <v>1980</v>
      </c>
      <c r="Y266" t="n">
        <v>1320</v>
      </c>
      <c r="Z266" t="n">
        <v>1320</v>
      </c>
      <c r="AA266" t="n">
        <v>0</v>
      </c>
      <c r="AB266" t="n">
        <v>100</v>
      </c>
      <c r="AC266" t="n">
        <v>3300</v>
      </c>
      <c r="AD266" t="n">
        <v>1980</v>
      </c>
      <c r="AE266" t="n">
        <v>1320</v>
      </c>
      <c r="AF266" t="n">
        <v>1320</v>
      </c>
      <c r="AG266" t="n">
        <v>0</v>
      </c>
      <c r="AH266" t="n">
        <v>100</v>
      </c>
      <c r="AI266" t="n">
        <v>3300</v>
      </c>
      <c r="AJ266" t="n">
        <v>1980</v>
      </c>
      <c r="AK266" t="n">
        <v>1320</v>
      </c>
      <c r="AL266" t="n">
        <v>1320</v>
      </c>
      <c r="AM266" t="n">
        <v>0</v>
      </c>
      <c r="AN266" t="n">
        <v>100</v>
      </c>
    </row>
    <row r="267">
      <c r="A267" t="n">
        <v>876687</v>
      </c>
      <c r="B267" t="inlineStr">
        <is>
          <t>Arreola*Dominguez,Betzabhé</t>
        </is>
      </c>
      <c r="C267" t="inlineStr">
        <is>
          <t>TAX</t>
        </is>
      </c>
      <c r="D267" t="inlineStr">
        <is>
          <t>LIC-DINV-18</t>
        </is>
      </c>
      <c r="E267" t="inlineStr">
        <is>
          <t>LI</t>
        </is>
      </c>
      <c r="F267" t="inlineStr">
        <is>
          <t>AS</t>
        </is>
      </c>
      <c r="G267" t="n">
        <v>405</v>
      </c>
      <c r="H267" t="n">
        <v>0</v>
      </c>
      <c r="I267" t="n">
        <v>0</v>
      </c>
      <c r="J267" t="n">
        <v>0</v>
      </c>
      <c r="K267" t="n">
        <v>0</v>
      </c>
      <c r="L267" t="n">
        <v>0</v>
      </c>
      <c r="M267" t="n">
        <v>0</v>
      </c>
      <c r="N267" s="18" t="n">
        <v>0</v>
      </c>
      <c r="O267" t="n">
        <v>0</v>
      </c>
      <c r="P267" t="inlineStr">
        <is>
          <t>DETALLE</t>
        </is>
      </c>
      <c r="Q267" t="n">
        <v>0</v>
      </c>
      <c r="U267" t="n">
        <v>0</v>
      </c>
      <c r="W267" t="n">
        <v>0</v>
      </c>
      <c r="AA267" t="n">
        <v>0</v>
      </c>
      <c r="AB267" s="10" t="n"/>
      <c r="AC267" t="n">
        <v>0</v>
      </c>
      <c r="AG267" t="n">
        <v>0</v>
      </c>
      <c r="AI267" t="n">
        <v>0</v>
      </c>
      <c r="AM267" t="n">
        <v>0</v>
      </c>
    </row>
    <row r="268">
      <c r="A268" t="n">
        <v>634459</v>
      </c>
      <c r="B268" t="inlineStr">
        <is>
          <t>Melendez*Peña,Alexis</t>
        </is>
      </c>
      <c r="C268" t="inlineStr">
        <is>
          <t>TAX</t>
        </is>
      </c>
      <c r="D268" t="inlineStr">
        <is>
          <t>MAE-EDUP-22</t>
        </is>
      </c>
      <c r="E268" t="inlineStr">
        <is>
          <t>MA</t>
        </is>
      </c>
      <c r="F268" t="inlineStr">
        <is>
          <t>BS</t>
        </is>
      </c>
      <c r="H268" t="n">
        <v>0</v>
      </c>
      <c r="I268" t="n">
        <v>0</v>
      </c>
      <c r="J268" t="n">
        <v>0</v>
      </c>
      <c r="K268" t="n">
        <v>0</v>
      </c>
      <c r="L268" t="n">
        <v>0</v>
      </c>
      <c r="M268" t="n">
        <v>0</v>
      </c>
      <c r="N268" s="18" t="n">
        <v>0</v>
      </c>
      <c r="O268" t="n">
        <v>0</v>
      </c>
      <c r="P268" t="inlineStr">
        <is>
          <t>DETALLE</t>
        </is>
      </c>
      <c r="Q268" t="n">
        <v>0</v>
      </c>
      <c r="U268" t="n">
        <v>0</v>
      </c>
      <c r="V268" s="10" t="n"/>
      <c r="W268" t="n">
        <v>0</v>
      </c>
      <c r="AA268" t="n">
        <v>0</v>
      </c>
      <c r="AC268" t="n">
        <v>0</v>
      </c>
      <c r="AG268" t="n">
        <v>0</v>
      </c>
      <c r="AI268" t="n">
        <v>0</v>
      </c>
      <c r="AM268" t="n">
        <v>0</v>
      </c>
    </row>
    <row r="269">
      <c r="A269" t="n">
        <v>149843</v>
      </c>
      <c r="B269" t="inlineStr">
        <is>
          <t>Ruiz*Espinosa,Aide</t>
        </is>
      </c>
      <c r="C269" t="inlineStr">
        <is>
          <t>TAX</t>
        </is>
      </c>
      <c r="D269" t="inlineStr">
        <is>
          <t>LIC-EJAD-17</t>
        </is>
      </c>
      <c r="E269" t="inlineStr">
        <is>
          <t>LI</t>
        </is>
      </c>
      <c r="F269" t="inlineStr">
        <is>
          <t>AS</t>
        </is>
      </c>
      <c r="G269" t="n">
        <v>404</v>
      </c>
      <c r="H269" t="n">
        <v>14181</v>
      </c>
      <c r="I269" t="n">
        <v>0</v>
      </c>
      <c r="J269" t="n">
        <v>0</v>
      </c>
      <c r="K269" t="n">
        <v>14181</v>
      </c>
      <c r="L269" t="n">
        <v>8827</v>
      </c>
      <c r="M269" t="n">
        <v>5354</v>
      </c>
      <c r="N269" s="18" t="n">
        <v>0</v>
      </c>
      <c r="O269" t="n">
        <v>0</v>
      </c>
      <c r="P269" t="inlineStr">
        <is>
          <t>DETALLE</t>
        </is>
      </c>
      <c r="Q269" t="n">
        <v>3300</v>
      </c>
      <c r="R269" t="n">
        <v>1485</v>
      </c>
      <c r="S269" t="n">
        <v>1815</v>
      </c>
      <c r="T269" t="n">
        <v>1815</v>
      </c>
      <c r="U269" t="n">
        <v>0</v>
      </c>
      <c r="V269" t="n">
        <v>100</v>
      </c>
      <c r="W269" t="n">
        <v>3300</v>
      </c>
      <c r="X269" t="n">
        <v>1485</v>
      </c>
      <c r="Y269" t="n">
        <v>1815</v>
      </c>
      <c r="Z269" t="n">
        <v>91</v>
      </c>
      <c r="AA269" t="n">
        <v>1724</v>
      </c>
      <c r="AB269" s="10" t="n">
        <v>5013</v>
      </c>
      <c r="AC269" t="n">
        <v>3300</v>
      </c>
      <c r="AD269" t="n">
        <v>1485</v>
      </c>
      <c r="AE269" t="n">
        <v>1815</v>
      </c>
      <c r="AF269" t="n">
        <v>0</v>
      </c>
      <c r="AG269" t="n">
        <v>1815</v>
      </c>
      <c r="AH269" t="n">
        <v>0</v>
      </c>
      <c r="AI269" t="n">
        <v>3300</v>
      </c>
      <c r="AJ269" t="n">
        <v>1485</v>
      </c>
      <c r="AK269" t="n">
        <v>1815</v>
      </c>
      <c r="AL269" t="n">
        <v>0</v>
      </c>
      <c r="AM269" t="n">
        <v>1815</v>
      </c>
      <c r="AN269" t="n">
        <v>0</v>
      </c>
    </row>
    <row r="270">
      <c r="A270" t="n">
        <v>277024</v>
      </c>
      <c r="B270" t="inlineStr">
        <is>
          <t>Espinoza*Hernandez,Yadira</t>
        </is>
      </c>
      <c r="C270" t="inlineStr">
        <is>
          <t>TAX</t>
        </is>
      </c>
      <c r="D270" t="inlineStr">
        <is>
          <t>LIC-PSIO-18</t>
        </is>
      </c>
      <c r="E270" t="inlineStr">
        <is>
          <t>LI</t>
        </is>
      </c>
      <c r="F270" t="inlineStr">
        <is>
          <t>AS</t>
        </is>
      </c>
      <c r="G270" t="n">
        <v>402</v>
      </c>
      <c r="H270" t="n">
        <v>12645</v>
      </c>
      <c r="I270" t="n">
        <v>0</v>
      </c>
      <c r="J270" t="n">
        <v>0</v>
      </c>
      <c r="K270" t="n">
        <v>12645</v>
      </c>
      <c r="L270" t="n">
        <v>4311</v>
      </c>
      <c r="M270" t="n">
        <v>8334</v>
      </c>
      <c r="N270" s="18" t="n">
        <v>1437</v>
      </c>
      <c r="O270" t="n">
        <v>1</v>
      </c>
      <c r="P270" t="inlineStr">
        <is>
          <t>DETALLE</t>
        </is>
      </c>
      <c r="Q270" t="n">
        <v>5748</v>
      </c>
      <c r="R270" t="n">
        <v>0</v>
      </c>
      <c r="S270" t="n">
        <v>5748</v>
      </c>
      <c r="T270" t="n">
        <v>4311</v>
      </c>
      <c r="U270" t="n">
        <v>1437</v>
      </c>
      <c r="V270" t="n">
        <v>75</v>
      </c>
      <c r="W270" t="n">
        <v>2299</v>
      </c>
      <c r="X270" t="n">
        <v>0</v>
      </c>
      <c r="Y270" t="n">
        <v>2299</v>
      </c>
      <c r="Z270" t="n">
        <v>0</v>
      </c>
      <c r="AA270" t="n">
        <v>2299</v>
      </c>
      <c r="AB270" t="n">
        <v>0</v>
      </c>
      <c r="AC270" t="n">
        <v>2299</v>
      </c>
      <c r="AD270" t="n">
        <v>0</v>
      </c>
      <c r="AE270" t="n">
        <v>2299</v>
      </c>
      <c r="AF270" t="n">
        <v>0</v>
      </c>
      <c r="AG270" t="n">
        <v>2299</v>
      </c>
      <c r="AH270" t="n">
        <v>0</v>
      </c>
      <c r="AI270" t="n">
        <v>2299</v>
      </c>
      <c r="AJ270" t="n">
        <v>0</v>
      </c>
      <c r="AK270" t="n">
        <v>2299</v>
      </c>
      <c r="AL270" t="n">
        <v>0</v>
      </c>
      <c r="AM270" t="n">
        <v>2299</v>
      </c>
      <c r="AN270" t="n">
        <v>0</v>
      </c>
    </row>
    <row r="271">
      <c r="A271" t="n">
        <v>814264</v>
      </c>
      <c r="B271" t="inlineStr">
        <is>
          <t>Valle*Perez,Aquetzaly</t>
        </is>
      </c>
      <c r="C271" t="inlineStr">
        <is>
          <t>TAX</t>
        </is>
      </c>
      <c r="D271" t="inlineStr">
        <is>
          <t>LIC-DERE-18</t>
        </is>
      </c>
      <c r="E271" t="inlineStr">
        <is>
          <t>LI</t>
        </is>
      </c>
      <c r="F271" t="inlineStr">
        <is>
          <t>BR</t>
        </is>
      </c>
      <c r="H271" t="n">
        <v>0</v>
      </c>
      <c r="I271" t="n">
        <v>0</v>
      </c>
      <c r="J271" t="n">
        <v>0</v>
      </c>
      <c r="K271" t="n">
        <v>0</v>
      </c>
      <c r="L271" t="n">
        <v>0</v>
      </c>
      <c r="M271" t="n">
        <v>0</v>
      </c>
      <c r="N271" s="18" t="n">
        <v>0</v>
      </c>
      <c r="O271" t="n">
        <v>0</v>
      </c>
      <c r="P271" t="inlineStr">
        <is>
          <t>DETALLE</t>
        </is>
      </c>
      <c r="Q271" t="n">
        <v>0</v>
      </c>
      <c r="U271" t="n">
        <v>0</v>
      </c>
      <c r="W271" t="n">
        <v>0</v>
      </c>
      <c r="AA271" t="n">
        <v>0</v>
      </c>
      <c r="AC271" t="n">
        <v>0</v>
      </c>
      <c r="AG271" t="n">
        <v>0</v>
      </c>
      <c r="AI271" t="n">
        <v>0</v>
      </c>
      <c r="AM271" t="n">
        <v>0</v>
      </c>
    </row>
    <row r="272">
      <c r="A272" t="n">
        <v>815920</v>
      </c>
      <c r="B272" t="inlineStr">
        <is>
          <t>Perez*Basurto,Ana</t>
        </is>
      </c>
      <c r="C272" t="inlineStr">
        <is>
          <t>TAX</t>
        </is>
      </c>
      <c r="D272" t="inlineStr">
        <is>
          <t>LIC-CTCO-18</t>
        </is>
      </c>
      <c r="E272" t="inlineStr">
        <is>
          <t>LI</t>
        </is>
      </c>
      <c r="F272" t="inlineStr">
        <is>
          <t>BR</t>
        </is>
      </c>
      <c r="H272" t="n">
        <v>2106</v>
      </c>
      <c r="I272" t="n">
        <v>0</v>
      </c>
      <c r="J272" t="n">
        <v>0</v>
      </c>
      <c r="K272" t="n">
        <v>2106</v>
      </c>
      <c r="L272" t="n">
        <v>0</v>
      </c>
      <c r="M272" t="n">
        <v>2106</v>
      </c>
      <c r="N272" s="18" t="n">
        <v>0</v>
      </c>
      <c r="O272" t="n">
        <v>0</v>
      </c>
      <c r="P272" t="inlineStr">
        <is>
          <t>DETALLE</t>
        </is>
      </c>
      <c r="Q272" t="n">
        <v>0</v>
      </c>
      <c r="U272" t="n">
        <v>0</v>
      </c>
      <c r="W272" t="n">
        <v>0</v>
      </c>
      <c r="AA272" t="n">
        <v>0</v>
      </c>
      <c r="AC272" t="n">
        <v>0</v>
      </c>
      <c r="AG272" t="n">
        <v>0</v>
      </c>
      <c r="AI272" t="n">
        <v>0</v>
      </c>
      <c r="AM272" t="n">
        <v>0</v>
      </c>
    </row>
    <row r="273">
      <c r="A273" t="n">
        <v>874924</v>
      </c>
      <c r="B273" t="inlineStr">
        <is>
          <t>Perez*Hernandez,Bertha</t>
        </is>
      </c>
      <c r="C273" t="inlineStr">
        <is>
          <t>TAX</t>
        </is>
      </c>
      <c r="D273" t="inlineStr">
        <is>
          <t>MAE-EDUC-19</t>
        </is>
      </c>
      <c r="E273" t="inlineStr">
        <is>
          <t>MA</t>
        </is>
      </c>
      <c r="F273" t="inlineStr">
        <is>
          <t>BS</t>
        </is>
      </c>
      <c r="H273" t="n">
        <v>-500</v>
      </c>
      <c r="I273" t="n">
        <v>0</v>
      </c>
      <c r="J273" t="n">
        <v>0</v>
      </c>
      <c r="K273" t="n">
        <v>-500</v>
      </c>
      <c r="L273" t="n">
        <v>0</v>
      </c>
      <c r="M273" t="n">
        <v>0</v>
      </c>
      <c r="N273" s="18" t="n">
        <v>0</v>
      </c>
      <c r="O273" t="n">
        <v>0</v>
      </c>
      <c r="P273" t="inlineStr">
        <is>
          <t>DETALLE</t>
        </is>
      </c>
      <c r="Q273" t="n">
        <v>0</v>
      </c>
      <c r="U273" t="n">
        <v>0</v>
      </c>
      <c r="W273" t="n">
        <v>0</v>
      </c>
      <c r="AA273" t="n">
        <v>0</v>
      </c>
      <c r="AC273" t="n">
        <v>0</v>
      </c>
      <c r="AG273" t="n">
        <v>0</v>
      </c>
      <c r="AI273" t="n">
        <v>0</v>
      </c>
      <c r="AM273" t="n">
        <v>0</v>
      </c>
    </row>
    <row r="274">
      <c r="A274" t="n">
        <v>875486</v>
      </c>
      <c r="B274" t="inlineStr">
        <is>
          <t>Castro*Hernandez,Enda</t>
        </is>
      </c>
      <c r="C274" t="inlineStr">
        <is>
          <t>TAX</t>
        </is>
      </c>
      <c r="D274" t="inlineStr">
        <is>
          <t>MAE-MADP-22</t>
        </is>
      </c>
      <c r="E274" t="inlineStr">
        <is>
          <t>MA</t>
        </is>
      </c>
      <c r="F274" t="inlineStr">
        <is>
          <t>BS</t>
        </is>
      </c>
      <c r="H274" t="n">
        <v>-500</v>
      </c>
      <c r="I274" t="n">
        <v>0</v>
      </c>
      <c r="J274" t="n">
        <v>0</v>
      </c>
      <c r="K274" t="n">
        <v>-500</v>
      </c>
      <c r="L274" t="n">
        <v>0</v>
      </c>
      <c r="M274" t="n">
        <v>0</v>
      </c>
      <c r="N274" s="18" t="n">
        <v>0</v>
      </c>
      <c r="O274" t="n">
        <v>0</v>
      </c>
      <c r="P274" t="inlineStr">
        <is>
          <t>DETALLE</t>
        </is>
      </c>
      <c r="Q274" t="n">
        <v>0</v>
      </c>
      <c r="U274" t="n">
        <v>0</v>
      </c>
      <c r="W274" t="n">
        <v>0</v>
      </c>
      <c r="AA274" t="n">
        <v>0</v>
      </c>
      <c r="AC274" t="n">
        <v>0</v>
      </c>
      <c r="AG274" t="n">
        <v>0</v>
      </c>
      <c r="AI274" t="n">
        <v>0</v>
      </c>
      <c r="AM274" t="n">
        <v>0</v>
      </c>
    </row>
    <row r="275">
      <c r="A275" t="n">
        <v>829589</v>
      </c>
      <c r="B275" t="inlineStr">
        <is>
          <t>Martínez*Ibáñez,Sandra</t>
        </is>
      </c>
      <c r="C275" t="inlineStr">
        <is>
          <t>TAX</t>
        </is>
      </c>
      <c r="D275" t="inlineStr">
        <is>
          <t>LIC-EJAD-17</t>
        </is>
      </c>
      <c r="E275" t="inlineStr">
        <is>
          <t>LI</t>
        </is>
      </c>
      <c r="F275" t="inlineStr">
        <is>
          <t>BR</t>
        </is>
      </c>
      <c r="H275" t="n">
        <v>0</v>
      </c>
      <c r="I275" t="n">
        <v>0</v>
      </c>
      <c r="J275" t="n">
        <v>0</v>
      </c>
      <c r="K275" t="n">
        <v>0</v>
      </c>
      <c r="L275" t="n">
        <v>0</v>
      </c>
      <c r="M275" t="n">
        <v>0</v>
      </c>
      <c r="N275" s="18" t="n">
        <v>0</v>
      </c>
      <c r="O275" t="n">
        <v>0</v>
      </c>
      <c r="P275" t="inlineStr">
        <is>
          <t>DETALLE</t>
        </is>
      </c>
      <c r="Q275" t="n">
        <v>0</v>
      </c>
      <c r="U275" t="n">
        <v>0</v>
      </c>
      <c r="W275" t="n">
        <v>0</v>
      </c>
      <c r="AA275" t="n">
        <v>0</v>
      </c>
      <c r="AC275" t="n">
        <v>0</v>
      </c>
      <c r="AG275" t="n">
        <v>0</v>
      </c>
      <c r="AI275" t="n">
        <v>0</v>
      </c>
      <c r="AM275" t="n">
        <v>0</v>
      </c>
    </row>
    <row r="276">
      <c r="A276" t="n">
        <v>831162</v>
      </c>
      <c r="B276" t="inlineStr">
        <is>
          <t>Martinez*Chavez,Citlali</t>
        </is>
      </c>
      <c r="C276" t="inlineStr">
        <is>
          <t>TAX</t>
        </is>
      </c>
      <c r="D276" t="inlineStr">
        <is>
          <t>LIC-DINV-18</t>
        </is>
      </c>
      <c r="E276" t="inlineStr">
        <is>
          <t>LI</t>
        </is>
      </c>
      <c r="F276" t="inlineStr">
        <is>
          <t>BR</t>
        </is>
      </c>
      <c r="H276" t="n">
        <v>1872</v>
      </c>
      <c r="I276" t="n">
        <v>0</v>
      </c>
      <c r="J276" t="n">
        <v>0</v>
      </c>
      <c r="K276" t="n">
        <v>1872</v>
      </c>
      <c r="L276" t="n">
        <v>0</v>
      </c>
      <c r="M276" t="n">
        <v>1872</v>
      </c>
      <c r="N276" s="18" t="n">
        <v>0</v>
      </c>
      <c r="O276" t="n">
        <v>0</v>
      </c>
      <c r="P276" t="inlineStr">
        <is>
          <t>DETALLE</t>
        </is>
      </c>
      <c r="Q276" t="n">
        <v>0</v>
      </c>
      <c r="U276" t="n">
        <v>0</v>
      </c>
      <c r="W276" t="n">
        <v>0</v>
      </c>
      <c r="AA276" t="n">
        <v>0</v>
      </c>
      <c r="AC276" t="n">
        <v>0</v>
      </c>
      <c r="AG276" t="n">
        <v>0</v>
      </c>
      <c r="AI276" t="n">
        <v>0</v>
      </c>
      <c r="AM276" t="n">
        <v>0</v>
      </c>
    </row>
    <row r="277">
      <c r="A277" t="n">
        <v>878018</v>
      </c>
      <c r="B277" t="inlineStr">
        <is>
          <t>Basilio*Valdez,Aline</t>
        </is>
      </c>
      <c r="C277" t="inlineStr">
        <is>
          <t>TAX</t>
        </is>
      </c>
      <c r="D277" t="inlineStr">
        <is>
          <t>LIC-EJAD-17</t>
        </is>
      </c>
      <c r="E277" t="inlineStr">
        <is>
          <t>LI</t>
        </is>
      </c>
      <c r="F277" t="inlineStr">
        <is>
          <t>AS</t>
        </is>
      </c>
      <c r="G277" t="n">
        <v>404</v>
      </c>
      <c r="H277" t="n">
        <v>13200</v>
      </c>
      <c r="I277" t="n">
        <v>0</v>
      </c>
      <c r="J277" t="n">
        <v>0</v>
      </c>
      <c r="K277" t="n">
        <v>13200</v>
      </c>
      <c r="L277" t="n">
        <v>6240</v>
      </c>
      <c r="M277" t="n">
        <v>6960</v>
      </c>
      <c r="N277" s="18" t="n">
        <v>1515</v>
      </c>
      <c r="O277" t="n">
        <v>1</v>
      </c>
      <c r="P277" t="inlineStr">
        <is>
          <t>DETALLE</t>
        </is>
      </c>
      <c r="Q277" t="n">
        <v>3300</v>
      </c>
      <c r="R277" t="n">
        <v>1485</v>
      </c>
      <c r="S277" t="n">
        <v>1815</v>
      </c>
      <c r="T277" t="n">
        <v>300</v>
      </c>
      <c r="U277" t="n">
        <v>1515</v>
      </c>
      <c r="V277" t="inlineStr">
        <is>
          <t>16.52</t>
        </is>
      </c>
      <c r="W277" t="n">
        <v>3300</v>
      </c>
      <c r="X277" t="n">
        <v>1485</v>
      </c>
      <c r="Y277" t="n">
        <v>1815</v>
      </c>
      <c r="Z277" t="n">
        <v>0</v>
      </c>
      <c r="AA277" t="n">
        <v>1815</v>
      </c>
      <c r="AB277" t="n">
        <v>0</v>
      </c>
      <c r="AC277" t="n">
        <v>3300</v>
      </c>
      <c r="AD277" t="n">
        <v>1485</v>
      </c>
      <c r="AE277" t="n">
        <v>1815</v>
      </c>
      <c r="AF277" t="n">
        <v>0</v>
      </c>
      <c r="AG277" t="n">
        <v>1815</v>
      </c>
      <c r="AH277" t="n">
        <v>0</v>
      </c>
      <c r="AI277" t="n">
        <v>3300</v>
      </c>
      <c r="AJ277" t="n">
        <v>1485</v>
      </c>
      <c r="AK277" t="n">
        <v>1815</v>
      </c>
      <c r="AL277" t="n">
        <v>0</v>
      </c>
      <c r="AM277" t="n">
        <v>1815</v>
      </c>
      <c r="AN277" t="n">
        <v>0</v>
      </c>
    </row>
    <row r="278">
      <c r="A278" t="n">
        <v>777526</v>
      </c>
      <c r="B278" t="inlineStr">
        <is>
          <t>Mendez*Lopez,Paola</t>
        </is>
      </c>
      <c r="C278" t="inlineStr">
        <is>
          <t>TAX</t>
        </is>
      </c>
      <c r="D278" t="inlineStr">
        <is>
          <t>LIC-EJDE-17</t>
        </is>
      </c>
      <c r="E278" t="inlineStr">
        <is>
          <t>LI</t>
        </is>
      </c>
      <c r="F278" t="inlineStr">
        <is>
          <t>BR</t>
        </is>
      </c>
      <c r="H278" t="n">
        <v>3100</v>
      </c>
      <c r="I278" t="n">
        <v>0</v>
      </c>
      <c r="J278" t="n">
        <v>0</v>
      </c>
      <c r="K278" t="n">
        <v>3100</v>
      </c>
      <c r="L278" t="n">
        <v>0</v>
      </c>
      <c r="M278" t="n">
        <v>3100</v>
      </c>
      <c r="N278" s="18" t="n">
        <v>775</v>
      </c>
      <c r="O278" t="n">
        <v>2</v>
      </c>
      <c r="P278" t="inlineStr">
        <is>
          <t>DETALLE</t>
        </is>
      </c>
      <c r="Q278" t="n">
        <v>0</v>
      </c>
      <c r="U278" t="n">
        <v>0</v>
      </c>
      <c r="W278" t="n">
        <v>0</v>
      </c>
      <c r="AA278" t="n">
        <v>0</v>
      </c>
      <c r="AC278" t="n">
        <v>0</v>
      </c>
      <c r="AG278" t="n">
        <v>0</v>
      </c>
      <c r="AI278" t="n">
        <v>0</v>
      </c>
      <c r="AM278" t="n">
        <v>0</v>
      </c>
    </row>
    <row r="279">
      <c r="A279" t="n">
        <v>785534</v>
      </c>
      <c r="B279" t="inlineStr">
        <is>
          <t>Camargo*Pacheco,Alexis</t>
        </is>
      </c>
      <c r="C279" t="inlineStr">
        <is>
          <t>TAX</t>
        </is>
      </c>
      <c r="D279" t="inlineStr">
        <is>
          <t>LIC-EJDE-17</t>
        </is>
      </c>
      <c r="E279" t="inlineStr">
        <is>
          <t>LI</t>
        </is>
      </c>
      <c r="F279" t="inlineStr">
        <is>
          <t>BR</t>
        </is>
      </c>
      <c r="H279" t="n">
        <v>6416</v>
      </c>
      <c r="I279" t="n">
        <v>0</v>
      </c>
      <c r="J279" t="n">
        <v>0</v>
      </c>
      <c r="K279" t="n">
        <v>6416</v>
      </c>
      <c r="L279" t="n">
        <v>0</v>
      </c>
      <c r="M279" t="n">
        <v>6416</v>
      </c>
      <c r="N279" s="18" t="n">
        <v>1604</v>
      </c>
      <c r="O279" t="n">
        <v>2</v>
      </c>
      <c r="P279" t="inlineStr">
        <is>
          <t>DETALLE</t>
        </is>
      </c>
      <c r="Q279" t="n">
        <v>0</v>
      </c>
      <c r="U279" t="n">
        <v>0</v>
      </c>
      <c r="W279" t="n">
        <v>0</v>
      </c>
      <c r="AA279" t="n">
        <v>0</v>
      </c>
      <c r="AC279" t="n">
        <v>0</v>
      </c>
      <c r="AG279" t="n">
        <v>0</v>
      </c>
      <c r="AI279" t="n">
        <v>0</v>
      </c>
      <c r="AM279" t="n">
        <v>0</v>
      </c>
    </row>
    <row r="280">
      <c r="A280" t="n">
        <v>793732</v>
      </c>
      <c r="B280" t="inlineStr">
        <is>
          <t>Ruiz*Cervantes,Adrian</t>
        </is>
      </c>
      <c r="C280" t="inlineStr">
        <is>
          <t>TAX</t>
        </is>
      </c>
      <c r="D280" t="inlineStr">
        <is>
          <t>LIC-EJAD-17</t>
        </is>
      </c>
      <c r="E280" t="inlineStr">
        <is>
          <t>LI</t>
        </is>
      </c>
      <c r="F280" t="inlineStr">
        <is>
          <t>BR</t>
        </is>
      </c>
      <c r="H280" t="n">
        <v>3208</v>
      </c>
      <c r="I280" t="n">
        <v>0</v>
      </c>
      <c r="J280" t="n">
        <v>0</v>
      </c>
      <c r="K280" t="n">
        <v>3208</v>
      </c>
      <c r="L280" t="n">
        <v>0</v>
      </c>
      <c r="M280" t="n">
        <v>3208</v>
      </c>
      <c r="N280" s="18" t="n">
        <v>802</v>
      </c>
      <c r="O280" t="n">
        <v>1</v>
      </c>
      <c r="P280" t="inlineStr">
        <is>
          <t>DETALLE</t>
        </is>
      </c>
      <c r="Q280" t="n">
        <v>0</v>
      </c>
      <c r="U280" t="n">
        <v>0</v>
      </c>
      <c r="W280" t="n">
        <v>0</v>
      </c>
      <c r="AA280" t="n">
        <v>0</v>
      </c>
      <c r="AC280" t="n">
        <v>0</v>
      </c>
      <c r="AG280" t="n">
        <v>0</v>
      </c>
      <c r="AI280" t="n">
        <v>0</v>
      </c>
      <c r="AM280" t="n">
        <v>0</v>
      </c>
    </row>
    <row r="281">
      <c r="A281" t="n">
        <v>770520</v>
      </c>
      <c r="B281" t="inlineStr">
        <is>
          <t>Olvera*Valente,Issac</t>
        </is>
      </c>
      <c r="C281" t="inlineStr">
        <is>
          <t>TAX</t>
        </is>
      </c>
      <c r="D281" t="inlineStr">
        <is>
          <t>LIC-EJAD-17</t>
        </is>
      </c>
      <c r="E281" t="inlineStr">
        <is>
          <t>LI</t>
        </is>
      </c>
      <c r="F281" t="inlineStr">
        <is>
          <t>AS</t>
        </is>
      </c>
      <c r="G281" t="n">
        <v>404</v>
      </c>
      <c r="H281" t="n">
        <v>19564</v>
      </c>
      <c r="I281" t="n">
        <v>0</v>
      </c>
      <c r="J281" t="n">
        <v>0</v>
      </c>
      <c r="K281" t="n">
        <v>19564</v>
      </c>
      <c r="L281" t="n">
        <v>8604</v>
      </c>
      <c r="M281" t="n">
        <v>10960</v>
      </c>
      <c r="N281" s="18" t="n">
        <v>775</v>
      </c>
      <c r="O281" t="n">
        <v>2</v>
      </c>
      <c r="P281" t="inlineStr">
        <is>
          <t>DETALLE</t>
        </is>
      </c>
      <c r="Q281" t="n">
        <v>3465</v>
      </c>
      <c r="R281" t="n">
        <v>1386</v>
      </c>
      <c r="S281" t="n">
        <v>2079</v>
      </c>
      <c r="T281" t="n">
        <v>2079</v>
      </c>
      <c r="U281" t="n">
        <v>0</v>
      </c>
      <c r="V281" t="n">
        <v>100</v>
      </c>
      <c r="W281" t="n">
        <v>4006</v>
      </c>
      <c r="X281" t="n">
        <v>1386</v>
      </c>
      <c r="Y281" t="n">
        <v>2620</v>
      </c>
      <c r="Z281" t="n">
        <v>0</v>
      </c>
      <c r="AA281" t="n">
        <v>2620</v>
      </c>
      <c r="AB281" t="n">
        <v>0</v>
      </c>
      <c r="AC281" t="n">
        <v>4006</v>
      </c>
      <c r="AD281" t="n">
        <v>1386</v>
      </c>
      <c r="AE281" t="n">
        <v>2620</v>
      </c>
      <c r="AF281" t="n">
        <v>0</v>
      </c>
      <c r="AG281" t="n">
        <v>2620</v>
      </c>
      <c r="AH281" t="n">
        <v>0</v>
      </c>
      <c r="AI281" t="n">
        <v>4006</v>
      </c>
      <c r="AJ281" t="n">
        <v>1386</v>
      </c>
      <c r="AK281" t="n">
        <v>2620</v>
      </c>
      <c r="AL281" t="n">
        <v>0</v>
      </c>
      <c r="AM281" t="n">
        <v>2620</v>
      </c>
      <c r="AN281" t="n">
        <v>0</v>
      </c>
    </row>
    <row r="282">
      <c r="A282" t="n">
        <v>770501</v>
      </c>
      <c r="B282" t="inlineStr">
        <is>
          <t>Ruiz*Garfias,Angel</t>
        </is>
      </c>
      <c r="C282" t="inlineStr">
        <is>
          <t>TAX</t>
        </is>
      </c>
      <c r="D282" t="inlineStr">
        <is>
          <t>LIC-CTCO-18</t>
        </is>
      </c>
      <c r="E282" t="inlineStr">
        <is>
          <t>LI</t>
        </is>
      </c>
      <c r="F282" t="inlineStr">
        <is>
          <t>AS</t>
        </is>
      </c>
      <c r="G282" t="n">
        <v>404</v>
      </c>
      <c r="H282" t="n">
        <v>19931</v>
      </c>
      <c r="I282" t="n">
        <v>0</v>
      </c>
      <c r="J282" t="n">
        <v>0</v>
      </c>
      <c r="K282" t="n">
        <v>19931</v>
      </c>
      <c r="L282" t="n">
        <v>12011</v>
      </c>
      <c r="M282" t="n">
        <v>7920</v>
      </c>
      <c r="N282" s="18" t="n">
        <v>0</v>
      </c>
      <c r="O282" t="n">
        <v>0</v>
      </c>
      <c r="P282" t="inlineStr">
        <is>
          <t>DETALLE</t>
        </is>
      </c>
      <c r="Q282" t="n">
        <v>4800</v>
      </c>
      <c r="R282" t="n">
        <v>2160</v>
      </c>
      <c r="S282" t="n">
        <v>2640</v>
      </c>
      <c r="T282" t="n">
        <v>2640</v>
      </c>
      <c r="U282" t="n">
        <v>0</v>
      </c>
      <c r="V282" t="n">
        <v>100</v>
      </c>
      <c r="W282" t="n">
        <v>4800</v>
      </c>
      <c r="X282" t="n">
        <v>2160</v>
      </c>
      <c r="Y282" t="n">
        <v>2640</v>
      </c>
      <c r="Z282" t="n">
        <v>0</v>
      </c>
      <c r="AA282" t="n">
        <v>2640</v>
      </c>
      <c r="AB282" t="n">
        <v>0</v>
      </c>
      <c r="AC282" t="n">
        <v>4800</v>
      </c>
      <c r="AD282" t="n">
        <v>2160</v>
      </c>
      <c r="AE282" t="n">
        <v>2640</v>
      </c>
      <c r="AF282" t="n">
        <v>0</v>
      </c>
      <c r="AG282" t="n">
        <v>2640</v>
      </c>
      <c r="AH282" t="n">
        <v>0</v>
      </c>
      <c r="AI282" t="n">
        <v>4800</v>
      </c>
      <c r="AJ282" t="n">
        <v>2160</v>
      </c>
      <c r="AK282" t="n">
        <v>2640</v>
      </c>
      <c r="AL282" t="n">
        <v>0</v>
      </c>
      <c r="AM282" t="n">
        <v>2640</v>
      </c>
      <c r="AN282" t="n">
        <v>0</v>
      </c>
    </row>
    <row r="283">
      <c r="A283" t="n">
        <v>767622</v>
      </c>
      <c r="B283" t="inlineStr">
        <is>
          <t>Cordero*León,Rubén</t>
        </is>
      </c>
      <c r="C283" t="inlineStr">
        <is>
          <t>TAX</t>
        </is>
      </c>
      <c r="D283" t="inlineStr">
        <is>
          <t>LIC-CTCO-18</t>
        </is>
      </c>
      <c r="E283" t="inlineStr">
        <is>
          <t>LI</t>
        </is>
      </c>
      <c r="F283" t="inlineStr">
        <is>
          <t>AS</t>
        </is>
      </c>
      <c r="G283" t="n">
        <v>404</v>
      </c>
      <c r="H283" t="n">
        <v>28023</v>
      </c>
      <c r="I283" t="n">
        <v>0</v>
      </c>
      <c r="J283" t="n">
        <v>0</v>
      </c>
      <c r="K283" t="n">
        <v>28023</v>
      </c>
      <c r="L283" t="inlineStr">
        <is>
          <t>12614.2</t>
        </is>
      </c>
      <c r="M283" t="inlineStr">
        <is>
          <t>15468.8</t>
        </is>
      </c>
      <c r="N283" s="18" t="n">
        <v>775</v>
      </c>
      <c r="O283" t="n">
        <v>1</v>
      </c>
      <c r="P283" t="inlineStr">
        <is>
          <t>DETALLE</t>
        </is>
      </c>
      <c r="Q283" t="n">
        <v>6063</v>
      </c>
      <c r="R283" t="inlineStr">
        <is>
          <t>2425.2</t>
        </is>
      </c>
      <c r="S283" t="inlineStr">
        <is>
          <t>3637.8</t>
        </is>
      </c>
      <c r="T283" t="inlineStr">
        <is>
          <t>3637.8</t>
        </is>
      </c>
      <c r="U283" t="n">
        <v>0</v>
      </c>
      <c r="V283" t="n">
        <v>100</v>
      </c>
      <c r="W283" t="n">
        <v>6063</v>
      </c>
      <c r="X283" t="n">
        <v>1940</v>
      </c>
      <c r="Y283" t="n">
        <v>4123</v>
      </c>
      <c r="Z283" t="inlineStr">
        <is>
          <t>.2</t>
        </is>
      </c>
      <c r="AA283" t="inlineStr">
        <is>
          <t>4122.8</t>
        </is>
      </c>
      <c r="AB283" t="inlineStr">
        <is>
          <t>.0048</t>
        </is>
      </c>
      <c r="AC283" t="n">
        <v>6063</v>
      </c>
      <c r="AD283" t="n">
        <v>1940</v>
      </c>
      <c r="AE283" t="n">
        <v>4123</v>
      </c>
      <c r="AF283" t="n">
        <v>0</v>
      </c>
      <c r="AG283" t="n">
        <v>4123</v>
      </c>
      <c r="AH283" t="n">
        <v>0</v>
      </c>
      <c r="AI283" t="n">
        <v>6063</v>
      </c>
      <c r="AJ283" t="n">
        <v>1940</v>
      </c>
      <c r="AK283" t="n">
        <v>4123</v>
      </c>
      <c r="AL283" t="n">
        <v>0</v>
      </c>
      <c r="AM283" t="n">
        <v>4123</v>
      </c>
      <c r="AN283" t="n">
        <v>0</v>
      </c>
    </row>
    <row r="284">
      <c r="A284" t="n">
        <v>804514</v>
      </c>
      <c r="B284" t="inlineStr">
        <is>
          <t>Lopez*Guillen,Karla</t>
        </is>
      </c>
      <c r="C284" t="inlineStr">
        <is>
          <t>TAX</t>
        </is>
      </c>
      <c r="D284" t="inlineStr">
        <is>
          <t>LIC-EJME-17</t>
        </is>
      </c>
      <c r="E284" t="inlineStr">
        <is>
          <t>LI</t>
        </is>
      </c>
      <c r="F284" t="inlineStr">
        <is>
          <t>BR</t>
        </is>
      </c>
      <c r="H284" t="n">
        <v>4212</v>
      </c>
      <c r="I284" t="n">
        <v>0</v>
      </c>
      <c r="J284" t="n">
        <v>0</v>
      </c>
      <c r="K284" t="n">
        <v>4212</v>
      </c>
      <c r="L284" t="n">
        <v>0</v>
      </c>
      <c r="M284" t="n">
        <v>4212</v>
      </c>
      <c r="N284" s="18" t="n">
        <v>0</v>
      </c>
      <c r="O284" t="n">
        <v>0</v>
      </c>
      <c r="P284" t="inlineStr">
        <is>
          <t>DETALLE</t>
        </is>
      </c>
      <c r="Q284" t="n">
        <v>0</v>
      </c>
      <c r="U284" t="n">
        <v>0</v>
      </c>
      <c r="W284" t="n">
        <v>0</v>
      </c>
      <c r="AA284" t="n">
        <v>0</v>
      </c>
      <c r="AC284" t="n">
        <v>0</v>
      </c>
      <c r="AG284" t="n">
        <v>0</v>
      </c>
      <c r="AI284" t="n">
        <v>0</v>
      </c>
      <c r="AM284" t="n">
        <v>0</v>
      </c>
    </row>
    <row r="285">
      <c r="A285" t="n">
        <v>709946</v>
      </c>
      <c r="B285" t="inlineStr">
        <is>
          <t>Mora*Gutiérrez,Fernando</t>
        </is>
      </c>
      <c r="C285" t="inlineStr">
        <is>
          <t>TAX</t>
        </is>
      </c>
      <c r="D285" t="inlineStr">
        <is>
          <t>MAE-EDUC-19</t>
        </is>
      </c>
      <c r="E285" t="inlineStr">
        <is>
          <t>MA</t>
        </is>
      </c>
      <c r="F285" t="inlineStr">
        <is>
          <t>AS</t>
        </is>
      </c>
      <c r="G285" t="n">
        <v>406</v>
      </c>
      <c r="H285" t="n">
        <v>22108</v>
      </c>
      <c r="I285" t="n">
        <v>0</v>
      </c>
      <c r="J285" t="n">
        <v>0</v>
      </c>
      <c r="K285" t="n">
        <v>22108</v>
      </c>
      <c r="L285" t="n">
        <v>15808</v>
      </c>
      <c r="M285" t="n">
        <v>6300</v>
      </c>
      <c r="N285" s="18" t="n">
        <v>0</v>
      </c>
      <c r="O285" t="n">
        <v>0</v>
      </c>
      <c r="P285" t="inlineStr">
        <is>
          <t>DETALLE</t>
        </is>
      </c>
      <c r="Q285" t="n">
        <v>5250</v>
      </c>
      <c r="R285" t="n">
        <v>3150</v>
      </c>
      <c r="S285" t="n">
        <v>2100</v>
      </c>
      <c r="T285" t="n">
        <v>2100</v>
      </c>
      <c r="U285" t="n">
        <v>0</v>
      </c>
      <c r="V285" t="n">
        <v>100</v>
      </c>
      <c r="W285" t="n">
        <v>5250</v>
      </c>
      <c r="X285" t="n">
        <v>3150</v>
      </c>
      <c r="Y285" t="n">
        <v>2100</v>
      </c>
      <c r="Z285" t="n">
        <v>0</v>
      </c>
      <c r="AA285" t="n">
        <v>2100</v>
      </c>
      <c r="AB285" t="n">
        <v>0</v>
      </c>
      <c r="AC285" t="n">
        <v>5250</v>
      </c>
      <c r="AD285" t="n">
        <v>3150</v>
      </c>
      <c r="AE285" t="n">
        <v>2100</v>
      </c>
      <c r="AF285" t="n">
        <v>0</v>
      </c>
      <c r="AG285" t="n">
        <v>2100</v>
      </c>
      <c r="AH285" t="n">
        <v>0</v>
      </c>
      <c r="AI285" t="n">
        <v>5250</v>
      </c>
      <c r="AJ285" t="n">
        <v>3150</v>
      </c>
      <c r="AK285" t="n">
        <v>2100</v>
      </c>
      <c r="AL285" t="n">
        <v>0</v>
      </c>
      <c r="AM285" t="n">
        <v>2100</v>
      </c>
      <c r="AN285" t="n">
        <v>0</v>
      </c>
    </row>
    <row r="286">
      <c r="A286" t="n">
        <v>894890</v>
      </c>
      <c r="B286" t="inlineStr">
        <is>
          <t>Sanchez*Cano,Krisna</t>
        </is>
      </c>
      <c r="C286" t="inlineStr">
        <is>
          <t>TAX</t>
        </is>
      </c>
      <c r="D286" t="inlineStr">
        <is>
          <t>LIC-EJAD-17</t>
        </is>
      </c>
      <c r="E286" t="inlineStr">
        <is>
          <t>LI</t>
        </is>
      </c>
      <c r="F286" t="inlineStr">
        <is>
          <t>AS</t>
        </is>
      </c>
      <c r="G286" t="n">
        <v>100</v>
      </c>
      <c r="H286" t="inlineStr">
        <is>
          <t>13777.58</t>
        </is>
      </c>
      <c r="I286" t="n">
        <v>0</v>
      </c>
      <c r="J286" t="n">
        <v>0</v>
      </c>
      <c r="K286" t="inlineStr">
        <is>
          <t>13777.58</t>
        </is>
      </c>
      <c r="L286" t="inlineStr">
        <is>
          <t>9817.58</t>
        </is>
      </c>
      <c r="M286" t="n">
        <v>13200</v>
      </c>
      <c r="N286" s="18" t="n">
        <v>3300</v>
      </c>
      <c r="O286" t="n">
        <v>1</v>
      </c>
      <c r="P286" t="inlineStr">
        <is>
          <t>DETALLE</t>
        </is>
      </c>
      <c r="Q286" t="n">
        <v>3300</v>
      </c>
      <c r="R286" t="n">
        <v>0</v>
      </c>
      <c r="S286" t="n">
        <v>3300</v>
      </c>
      <c r="T286" t="n">
        <v>0</v>
      </c>
      <c r="U286" t="n">
        <v>3300</v>
      </c>
      <c r="V286" t="n">
        <v>0</v>
      </c>
      <c r="W286" t="n">
        <v>3300</v>
      </c>
      <c r="X286" t="n">
        <v>1980</v>
      </c>
      <c r="Y286" t="n">
        <v>1320</v>
      </c>
      <c r="Z286" t="n">
        <v>-1980</v>
      </c>
      <c r="AA286" t="n">
        <v>3300</v>
      </c>
      <c r="AB286" t="n">
        <v>-150</v>
      </c>
      <c r="AC286" t="n">
        <v>3300</v>
      </c>
      <c r="AD286" t="n">
        <v>1980</v>
      </c>
      <c r="AE286" t="n">
        <v>1320</v>
      </c>
      <c r="AF286" t="n">
        <v>-1980</v>
      </c>
      <c r="AG286" t="n">
        <v>3300</v>
      </c>
      <c r="AH286" t="n">
        <v>-150</v>
      </c>
      <c r="AI286" t="n">
        <v>3300</v>
      </c>
      <c r="AJ286" t="n">
        <v>1980</v>
      </c>
      <c r="AK286" t="n">
        <v>1320</v>
      </c>
      <c r="AL286" t="n">
        <v>-1980</v>
      </c>
      <c r="AM286" t="n">
        <v>3300</v>
      </c>
      <c r="AN286" t="n">
        <v>-150</v>
      </c>
    </row>
    <row r="287">
      <c r="A287" t="n">
        <v>317384</v>
      </c>
      <c r="B287" t="inlineStr">
        <is>
          <t>Huerta*Rodriguez,Vania</t>
        </is>
      </c>
      <c r="C287" t="inlineStr">
        <is>
          <t>TAX</t>
        </is>
      </c>
      <c r="D287" t="inlineStr">
        <is>
          <t>MAE-MADP-22</t>
        </is>
      </c>
      <c r="E287" t="inlineStr">
        <is>
          <t>MA</t>
        </is>
      </c>
      <c r="F287" t="inlineStr">
        <is>
          <t>AS</t>
        </is>
      </c>
      <c r="G287" t="n">
        <v>404</v>
      </c>
      <c r="H287" t="n">
        <v>0</v>
      </c>
      <c r="I287" t="n">
        <v>0</v>
      </c>
      <c r="J287" t="n">
        <v>0</v>
      </c>
      <c r="K287" t="n">
        <v>0</v>
      </c>
      <c r="L287" t="n">
        <v>0</v>
      </c>
      <c r="M287" t="n">
        <v>0</v>
      </c>
      <c r="N287" s="18" t="n">
        <v>0</v>
      </c>
      <c r="O287" t="n">
        <v>0</v>
      </c>
      <c r="P287" t="inlineStr">
        <is>
          <t>DETALLE</t>
        </is>
      </c>
      <c r="Q287" t="n">
        <v>0</v>
      </c>
      <c r="U287" t="n">
        <v>0</v>
      </c>
      <c r="W287" t="n">
        <v>0</v>
      </c>
      <c r="AA287" t="n">
        <v>0</v>
      </c>
      <c r="AC287" t="n">
        <v>0</v>
      </c>
      <c r="AG287" t="n">
        <v>0</v>
      </c>
      <c r="AI287" t="n">
        <v>0</v>
      </c>
      <c r="AM287" t="n">
        <v>0</v>
      </c>
    </row>
    <row r="288">
      <c r="A288" t="n">
        <v>889870</v>
      </c>
      <c r="B288" t="inlineStr">
        <is>
          <t>FRANCOIS,ANGE</t>
        </is>
      </c>
      <c r="C288" t="inlineStr">
        <is>
          <t>TAX</t>
        </is>
      </c>
      <c r="D288" t="inlineStr">
        <is>
          <t>LIC-EJAD-17</t>
        </is>
      </c>
      <c r="E288" t="inlineStr">
        <is>
          <t>LI</t>
        </is>
      </c>
      <c r="F288" t="inlineStr">
        <is>
          <t>AS</t>
        </is>
      </c>
      <c r="G288" t="n">
        <v>100</v>
      </c>
      <c r="H288" t="inlineStr">
        <is>
          <t>13815.86</t>
        </is>
      </c>
      <c r="I288" t="n">
        <v>0</v>
      </c>
      <c r="J288" t="n">
        <v>0</v>
      </c>
      <c r="K288" t="inlineStr">
        <is>
          <t>13815.86</t>
        </is>
      </c>
      <c r="L288" t="inlineStr">
        <is>
          <t>7875.86</t>
        </is>
      </c>
      <c r="M288" t="n">
        <v>5940</v>
      </c>
      <c r="N288" s="18" t="n">
        <v>0</v>
      </c>
      <c r="O288" t="n">
        <v>0</v>
      </c>
      <c r="P288" t="inlineStr">
        <is>
          <t>DETALLE</t>
        </is>
      </c>
      <c r="Q288" t="n">
        <v>3300</v>
      </c>
      <c r="R288" t="n">
        <v>0</v>
      </c>
      <c r="S288" t="n">
        <v>3300</v>
      </c>
      <c r="T288" t="n">
        <v>3300</v>
      </c>
      <c r="U288" t="n">
        <v>0</v>
      </c>
      <c r="V288" t="n">
        <v>100</v>
      </c>
      <c r="W288" t="n">
        <v>3300</v>
      </c>
      <c r="X288" t="n">
        <v>1320</v>
      </c>
      <c r="Y288" t="n">
        <v>1980</v>
      </c>
      <c r="Z288" t="n">
        <v>0</v>
      </c>
      <c r="AA288" t="n">
        <v>1980</v>
      </c>
      <c r="AB288" t="n">
        <v>0</v>
      </c>
      <c r="AC288" t="n">
        <v>3300</v>
      </c>
      <c r="AD288" t="n">
        <v>1320</v>
      </c>
      <c r="AE288" t="n">
        <v>1980</v>
      </c>
      <c r="AF288" t="n">
        <v>0</v>
      </c>
      <c r="AG288" t="n">
        <v>1980</v>
      </c>
      <c r="AH288" t="n">
        <v>0</v>
      </c>
      <c r="AI288" t="n">
        <v>3300</v>
      </c>
      <c r="AJ288" t="n">
        <v>1320</v>
      </c>
      <c r="AK288" t="n">
        <v>1980</v>
      </c>
      <c r="AL288" t="n">
        <v>0</v>
      </c>
      <c r="AM288" t="n">
        <v>1980</v>
      </c>
      <c r="AN288" t="n">
        <v>0</v>
      </c>
    </row>
    <row r="289">
      <c r="A289" t="n">
        <v>660339</v>
      </c>
      <c r="B289" t="inlineStr">
        <is>
          <t>Cruz*Anaya,Melannie</t>
        </is>
      </c>
      <c r="C289" t="inlineStr">
        <is>
          <t>TAX</t>
        </is>
      </c>
      <c r="D289" t="inlineStr">
        <is>
          <t>LIC-CTCO-18</t>
        </is>
      </c>
      <c r="E289" t="inlineStr">
        <is>
          <t>LI</t>
        </is>
      </c>
      <c r="F289" t="inlineStr">
        <is>
          <t>AS</t>
        </is>
      </c>
      <c r="G289" t="n">
        <v>404</v>
      </c>
      <c r="H289" t="n">
        <v>19200</v>
      </c>
      <c r="I289" t="n">
        <v>0</v>
      </c>
      <c r="J289" t="n">
        <v>0</v>
      </c>
      <c r="K289" t="n">
        <v>19200</v>
      </c>
      <c r="L289" t="n">
        <v>9140</v>
      </c>
      <c r="M289" t="n">
        <v>10060</v>
      </c>
      <c r="N289" s="18" t="n">
        <v>2140</v>
      </c>
      <c r="O289" t="n">
        <v>1</v>
      </c>
      <c r="P289" t="inlineStr">
        <is>
          <t>DETALLE</t>
        </is>
      </c>
      <c r="Q289" t="n">
        <v>4800</v>
      </c>
      <c r="R289" t="n">
        <v>2160</v>
      </c>
      <c r="S289" t="n">
        <v>2640</v>
      </c>
      <c r="T289" t="n">
        <v>500</v>
      </c>
      <c r="U289" t="n">
        <v>2140</v>
      </c>
      <c r="V289" t="inlineStr">
        <is>
          <t>18.93</t>
        </is>
      </c>
      <c r="W289" t="n">
        <v>4800</v>
      </c>
      <c r="X289" t="n">
        <v>2160</v>
      </c>
      <c r="Y289" t="n">
        <v>2640</v>
      </c>
      <c r="Z289" t="n">
        <v>0</v>
      </c>
      <c r="AA289" t="n">
        <v>2640</v>
      </c>
      <c r="AB289" t="n">
        <v>0</v>
      </c>
      <c r="AC289" t="n">
        <v>4800</v>
      </c>
      <c r="AD289" t="n">
        <v>2160</v>
      </c>
      <c r="AE289" t="n">
        <v>2640</v>
      </c>
      <c r="AF289" t="n">
        <v>0</v>
      </c>
      <c r="AG289" t="n">
        <v>2640</v>
      </c>
      <c r="AH289" t="n">
        <v>0</v>
      </c>
      <c r="AI289" t="n">
        <v>4800</v>
      </c>
      <c r="AJ289" t="n">
        <v>2160</v>
      </c>
      <c r="AK289" t="n">
        <v>2640</v>
      </c>
      <c r="AL289" t="n">
        <v>0</v>
      </c>
      <c r="AM289" t="n">
        <v>2640</v>
      </c>
      <c r="AN289" t="n">
        <v>0</v>
      </c>
    </row>
    <row r="290">
      <c r="A290" t="n">
        <v>815204</v>
      </c>
      <c r="B290" t="inlineStr">
        <is>
          <t>Matías*Maldonado,Julio</t>
        </is>
      </c>
      <c r="C290" t="inlineStr">
        <is>
          <t>TAX</t>
        </is>
      </c>
      <c r="D290" t="inlineStr">
        <is>
          <t>LIC-EJDE-17</t>
        </is>
      </c>
      <c r="E290" t="inlineStr">
        <is>
          <t>LI</t>
        </is>
      </c>
      <c r="F290" t="inlineStr">
        <is>
          <t>AS</t>
        </is>
      </c>
      <c r="G290" t="n">
        <v>101</v>
      </c>
      <c r="H290" t="n">
        <v>13860</v>
      </c>
      <c r="I290" t="n">
        <v>0</v>
      </c>
      <c r="J290" t="n">
        <v>0</v>
      </c>
      <c r="K290" t="n">
        <v>13860</v>
      </c>
      <c r="L290" t="n">
        <v>1000</v>
      </c>
      <c r="M290" t="n">
        <v>13860</v>
      </c>
      <c r="N290" s="18" t="n">
        <v>3465</v>
      </c>
      <c r="O290" t="n">
        <v>1</v>
      </c>
      <c r="P290" t="inlineStr">
        <is>
          <t>DETALLE</t>
        </is>
      </c>
      <c r="Q290" t="n">
        <v>3465</v>
      </c>
      <c r="R290" t="n">
        <v>0</v>
      </c>
      <c r="S290" t="n">
        <v>3465</v>
      </c>
      <c r="T290" t="n">
        <v>0</v>
      </c>
      <c r="U290" t="n">
        <v>3465</v>
      </c>
      <c r="V290" t="n">
        <v>0</v>
      </c>
      <c r="W290" t="n">
        <v>3465</v>
      </c>
      <c r="X290" t="n">
        <v>0</v>
      </c>
      <c r="Y290" t="n">
        <v>3465</v>
      </c>
      <c r="Z290" t="n">
        <v>0</v>
      </c>
      <c r="AA290" t="n">
        <v>3465</v>
      </c>
      <c r="AB290" t="n">
        <v>0</v>
      </c>
      <c r="AC290" t="n">
        <v>3465</v>
      </c>
      <c r="AD290" t="n">
        <v>0</v>
      </c>
      <c r="AE290" t="n">
        <v>3465</v>
      </c>
      <c r="AF290" t="n">
        <v>0</v>
      </c>
      <c r="AG290" t="n">
        <v>3465</v>
      </c>
      <c r="AH290" t="n">
        <v>0</v>
      </c>
      <c r="AI290" t="n">
        <v>3465</v>
      </c>
      <c r="AJ290" t="n">
        <v>0</v>
      </c>
      <c r="AK290" t="n">
        <v>3465</v>
      </c>
      <c r="AL290" t="n">
        <v>0</v>
      </c>
      <c r="AM290" t="n">
        <v>3465</v>
      </c>
      <c r="AN290" t="n">
        <v>0</v>
      </c>
    </row>
    <row r="291">
      <c r="A291" t="n">
        <v>286506</v>
      </c>
      <c r="B291" t="inlineStr">
        <is>
          <t>Valverde*Valverde,Alexandr</t>
        </is>
      </c>
      <c r="C291" t="inlineStr">
        <is>
          <t>TAX</t>
        </is>
      </c>
      <c r="D291" t="inlineStr">
        <is>
          <t>MAE-MADP-22</t>
        </is>
      </c>
      <c r="E291" t="inlineStr">
        <is>
          <t>MA</t>
        </is>
      </c>
      <c r="F291" t="inlineStr">
        <is>
          <t>AS</t>
        </is>
      </c>
      <c r="G291" t="n">
        <v>406</v>
      </c>
      <c r="H291" t="inlineStr">
        <is>
          <t>33112.58</t>
        </is>
      </c>
      <c r="I291" t="n">
        <v>0</v>
      </c>
      <c r="J291" t="n">
        <v>0</v>
      </c>
      <c r="K291" t="inlineStr">
        <is>
          <t>33112.58</t>
        </is>
      </c>
      <c r="L291" t="inlineStr">
        <is>
          <t>25432.58</t>
        </is>
      </c>
      <c r="M291" t="n">
        <v>7680</v>
      </c>
      <c r="N291" s="18" t="n">
        <v>0</v>
      </c>
      <c r="O291" t="n">
        <v>0</v>
      </c>
      <c r="P291" t="inlineStr">
        <is>
          <t>DETALLE</t>
        </is>
      </c>
      <c r="Q291" t="n">
        <v>12800</v>
      </c>
      <c r="R291" t="n">
        <v>3840</v>
      </c>
      <c r="S291" t="n">
        <v>8960</v>
      </c>
      <c r="T291" t="n">
        <v>8960</v>
      </c>
      <c r="U291" t="n">
        <v>0</v>
      </c>
      <c r="V291" t="n">
        <v>100</v>
      </c>
      <c r="W291" t="n">
        <v>6400</v>
      </c>
      <c r="X291" t="n">
        <v>3840</v>
      </c>
      <c r="Y291" t="n">
        <v>2560</v>
      </c>
      <c r="Z291" t="n">
        <v>0</v>
      </c>
      <c r="AA291" t="n">
        <v>2560</v>
      </c>
      <c r="AB291" t="n">
        <v>0</v>
      </c>
      <c r="AC291" t="n">
        <v>6400</v>
      </c>
      <c r="AD291" t="n">
        <v>3840</v>
      </c>
      <c r="AE291" t="n">
        <v>2560</v>
      </c>
      <c r="AF291" t="n">
        <v>0</v>
      </c>
      <c r="AG291" t="n">
        <v>2560</v>
      </c>
      <c r="AH291" t="n">
        <v>0</v>
      </c>
      <c r="AI291" t="n">
        <v>6400</v>
      </c>
      <c r="AJ291" t="n">
        <v>3840</v>
      </c>
      <c r="AK291" t="n">
        <v>2560</v>
      </c>
      <c r="AL291" t="n">
        <v>0</v>
      </c>
      <c r="AM291" t="n">
        <v>2560</v>
      </c>
      <c r="AN291" t="n">
        <v>0</v>
      </c>
    </row>
    <row r="292">
      <c r="A292" t="n">
        <v>872104</v>
      </c>
      <c r="B292" t="inlineStr">
        <is>
          <t>Exy,Rebécca</t>
        </is>
      </c>
      <c r="C292" t="inlineStr">
        <is>
          <t>TAX</t>
        </is>
      </c>
      <c r="D292" t="inlineStr">
        <is>
          <t>LIC-DAEM-18</t>
        </is>
      </c>
      <c r="E292" t="inlineStr">
        <is>
          <t>LI</t>
        </is>
      </c>
      <c r="F292" t="inlineStr">
        <is>
          <t>BI</t>
        </is>
      </c>
      <c r="H292" t="n">
        <v>0</v>
      </c>
      <c r="I292" t="n">
        <v>0</v>
      </c>
      <c r="J292" t="n">
        <v>0</v>
      </c>
      <c r="K292" t="n">
        <v>0</v>
      </c>
      <c r="L292" t="n">
        <v>0</v>
      </c>
      <c r="M292" t="n">
        <v>0</v>
      </c>
      <c r="N292" s="18" t="n">
        <v>0</v>
      </c>
      <c r="O292" t="n">
        <v>0</v>
      </c>
      <c r="P292" t="inlineStr">
        <is>
          <t>DETALLE</t>
        </is>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row>
    <row r="293">
      <c r="A293" t="n">
        <v>742282</v>
      </c>
      <c r="B293" t="inlineStr">
        <is>
          <t>Rumbo*Arreola,Angel</t>
        </is>
      </c>
      <c r="C293" t="inlineStr">
        <is>
          <t>TAX</t>
        </is>
      </c>
      <c r="D293" t="inlineStr">
        <is>
          <t>LIC-SYSC-18</t>
        </is>
      </c>
      <c r="E293" t="inlineStr">
        <is>
          <t>LI</t>
        </is>
      </c>
      <c r="F293" t="inlineStr">
        <is>
          <t>AS</t>
        </is>
      </c>
      <c r="G293" t="n">
        <v>404</v>
      </c>
      <c r="H293" t="n">
        <v>19200</v>
      </c>
      <c r="I293" t="n">
        <v>0</v>
      </c>
      <c r="J293" t="n">
        <v>0</v>
      </c>
      <c r="K293" t="n">
        <v>19200</v>
      </c>
      <c r="L293" t="n">
        <v>11412</v>
      </c>
      <c r="M293" t="n">
        <v>7788</v>
      </c>
      <c r="N293" s="18" t="n">
        <v>0</v>
      </c>
      <c r="O293" t="n">
        <v>0</v>
      </c>
      <c r="P293" t="inlineStr">
        <is>
          <t>DETALLE</t>
        </is>
      </c>
      <c r="Q293" t="n">
        <v>4800</v>
      </c>
      <c r="R293" t="n">
        <v>2160</v>
      </c>
      <c r="S293" t="n">
        <v>2640</v>
      </c>
      <c r="T293" t="n">
        <v>2640</v>
      </c>
      <c r="U293" t="n">
        <v>0</v>
      </c>
      <c r="V293" t="n">
        <v>100</v>
      </c>
      <c r="W293" t="n">
        <v>4800</v>
      </c>
      <c r="X293" t="n">
        <v>2160</v>
      </c>
      <c r="Y293" t="n">
        <v>2640</v>
      </c>
      <c r="Z293" t="n">
        <v>132</v>
      </c>
      <c r="AA293" t="n">
        <v>2508</v>
      </c>
      <c r="AB293" t="n">
        <v>5</v>
      </c>
      <c r="AC293" t="n">
        <v>4800</v>
      </c>
      <c r="AD293" t="n">
        <v>2160</v>
      </c>
      <c r="AE293" t="n">
        <v>2640</v>
      </c>
      <c r="AF293" t="n">
        <v>0</v>
      </c>
      <c r="AG293" t="n">
        <v>2640</v>
      </c>
      <c r="AH293" t="n">
        <v>0</v>
      </c>
      <c r="AI293" t="n">
        <v>4800</v>
      </c>
      <c r="AJ293" t="n">
        <v>2160</v>
      </c>
      <c r="AK293" t="n">
        <v>2640</v>
      </c>
      <c r="AL293" t="n">
        <v>0</v>
      </c>
      <c r="AM293" t="n">
        <v>2640</v>
      </c>
      <c r="AN293" t="n">
        <v>0</v>
      </c>
    </row>
    <row r="294">
      <c r="A294" t="n">
        <v>765442</v>
      </c>
      <c r="B294" t="inlineStr">
        <is>
          <t>Tellez*Perez,Eric</t>
        </is>
      </c>
      <c r="C294" t="inlineStr">
        <is>
          <t>TAX</t>
        </is>
      </c>
      <c r="D294" t="inlineStr">
        <is>
          <t>LIC-EJAD-17</t>
        </is>
      </c>
      <c r="E294" t="inlineStr">
        <is>
          <t>LI</t>
        </is>
      </c>
      <c r="F294" t="inlineStr">
        <is>
          <t>BS</t>
        </is>
      </c>
      <c r="H294" t="n">
        <v>-3100</v>
      </c>
      <c r="I294" t="n">
        <v>0</v>
      </c>
      <c r="J294" t="n">
        <v>0</v>
      </c>
      <c r="K294" t="n">
        <v>-3100</v>
      </c>
      <c r="L294" t="n">
        <v>0</v>
      </c>
      <c r="M294" t="n">
        <v>0</v>
      </c>
      <c r="N294" s="18" t="n">
        <v>0</v>
      </c>
      <c r="O294" t="n">
        <v>0</v>
      </c>
      <c r="P294" t="inlineStr">
        <is>
          <t>DETALLE</t>
        </is>
      </c>
      <c r="Q294" t="n">
        <v>0</v>
      </c>
      <c r="U294" t="n">
        <v>0</v>
      </c>
      <c r="W294" t="n">
        <v>0</v>
      </c>
      <c r="AA294" t="n">
        <v>0</v>
      </c>
      <c r="AC294" t="n">
        <v>0</v>
      </c>
      <c r="AG294" t="n">
        <v>0</v>
      </c>
      <c r="AI294" t="n">
        <v>0</v>
      </c>
      <c r="AM294" t="n">
        <v>0</v>
      </c>
    </row>
    <row r="295">
      <c r="A295" t="n">
        <v>340087</v>
      </c>
      <c r="B295" t="inlineStr">
        <is>
          <t>Vazquez*Becerra,Alexandra</t>
        </is>
      </c>
      <c r="C295" t="inlineStr">
        <is>
          <t>TAX</t>
        </is>
      </c>
      <c r="D295" t="inlineStr">
        <is>
          <t>LIC-EJDE-17</t>
        </is>
      </c>
      <c r="E295" t="inlineStr">
        <is>
          <t>LI</t>
        </is>
      </c>
      <c r="F295" t="inlineStr">
        <is>
          <t>EG</t>
        </is>
      </c>
      <c r="H295" t="n">
        <v>3100</v>
      </c>
      <c r="I295" t="n">
        <v>0</v>
      </c>
      <c r="J295" t="n">
        <v>0</v>
      </c>
      <c r="K295" t="n">
        <v>3100</v>
      </c>
      <c r="L295" t="n">
        <v>0</v>
      </c>
      <c r="M295" t="n">
        <v>3100</v>
      </c>
      <c r="N295" s="18" t="n">
        <v>775</v>
      </c>
      <c r="O295" t="n">
        <v>1</v>
      </c>
      <c r="P295" t="inlineStr">
        <is>
          <t>DETALLE</t>
        </is>
      </c>
      <c r="Q295" t="n">
        <v>0</v>
      </c>
      <c r="U295" t="n">
        <v>0</v>
      </c>
      <c r="W295" t="n">
        <v>0</v>
      </c>
      <c r="AA295" t="n">
        <v>0</v>
      </c>
      <c r="AC295" t="n">
        <v>0</v>
      </c>
      <c r="AG295" t="n">
        <v>0</v>
      </c>
      <c r="AI295" t="n">
        <v>0</v>
      </c>
      <c r="AM295" t="n">
        <v>0</v>
      </c>
    </row>
    <row r="296">
      <c r="A296" t="n">
        <v>641827</v>
      </c>
      <c r="B296" t="inlineStr">
        <is>
          <t>Ramírez*Hernández,Roberto</t>
        </is>
      </c>
      <c r="C296" t="inlineStr">
        <is>
          <t>TAX</t>
        </is>
      </c>
      <c r="D296" t="inlineStr">
        <is>
          <t>MAE-EDUC-19</t>
        </is>
      </c>
      <c r="E296" t="inlineStr">
        <is>
          <t>MA</t>
        </is>
      </c>
      <c r="F296" t="inlineStr">
        <is>
          <t>BI</t>
        </is>
      </c>
      <c r="G296" t="n">
        <v>405</v>
      </c>
      <c r="H296" t="inlineStr">
        <is>
          <t>986.51</t>
        </is>
      </c>
      <c r="I296" t="n">
        <v>0</v>
      </c>
      <c r="J296" t="n">
        <v>0</v>
      </c>
      <c r="K296" t="inlineStr">
        <is>
          <t>986.51</t>
        </is>
      </c>
      <c r="L296" t="inlineStr">
        <is>
          <t>5986.51</t>
        </is>
      </c>
      <c r="M296" t="n">
        <v>0</v>
      </c>
      <c r="N296" s="18" t="n">
        <v>0</v>
      </c>
      <c r="O296" t="n">
        <v>0</v>
      </c>
      <c r="P296" t="inlineStr">
        <is>
          <t>DETALLE</t>
        </is>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row>
    <row r="297">
      <c r="A297" t="n">
        <v>880335</v>
      </c>
      <c r="B297" t="inlineStr">
        <is>
          <t>Jimenez*Romero,Monserrat</t>
        </is>
      </c>
      <c r="C297" t="inlineStr">
        <is>
          <t>TAX</t>
        </is>
      </c>
      <c r="D297" t="inlineStr">
        <is>
          <t>LIC-DAEM-18</t>
        </is>
      </c>
      <c r="E297" t="inlineStr">
        <is>
          <t>LI</t>
        </is>
      </c>
      <c r="F297" t="inlineStr">
        <is>
          <t>AS</t>
        </is>
      </c>
      <c r="G297" t="n">
        <v>405</v>
      </c>
      <c r="H297" t="n">
        <v>20160</v>
      </c>
      <c r="I297" t="n">
        <v>0</v>
      </c>
      <c r="J297" t="n">
        <v>0</v>
      </c>
      <c r="K297" t="n">
        <v>20160</v>
      </c>
      <c r="L297" t="n">
        <v>12596</v>
      </c>
      <c r="M297" t="n">
        <v>7564</v>
      </c>
      <c r="N297" s="18" t="n">
        <v>1516</v>
      </c>
      <c r="O297" t="n">
        <v>1</v>
      </c>
      <c r="P297" t="inlineStr">
        <is>
          <t>DETALLE</t>
        </is>
      </c>
      <c r="Q297" t="n">
        <v>5040</v>
      </c>
      <c r="R297" t="n">
        <v>3024</v>
      </c>
      <c r="S297" t="n">
        <v>2016</v>
      </c>
      <c r="T297" t="n">
        <v>500</v>
      </c>
      <c r="U297" t="n">
        <v>1516</v>
      </c>
      <c r="V297" t="inlineStr">
        <is>
          <t>24.80</t>
        </is>
      </c>
      <c r="W297" t="n">
        <v>5040</v>
      </c>
      <c r="X297" t="n">
        <v>3024</v>
      </c>
      <c r="Y297" t="n">
        <v>2016</v>
      </c>
      <c r="Z297" t="n">
        <v>0</v>
      </c>
      <c r="AA297" t="n">
        <v>2016</v>
      </c>
      <c r="AB297" t="n">
        <v>0</v>
      </c>
      <c r="AC297" t="n">
        <v>5040</v>
      </c>
      <c r="AD297" t="n">
        <v>3024</v>
      </c>
      <c r="AE297" t="n">
        <v>2016</v>
      </c>
      <c r="AF297" t="n">
        <v>0</v>
      </c>
      <c r="AG297" t="n">
        <v>2016</v>
      </c>
      <c r="AH297" t="n">
        <v>0</v>
      </c>
      <c r="AI297" t="n">
        <v>5040</v>
      </c>
      <c r="AJ297" t="n">
        <v>3024</v>
      </c>
      <c r="AK297" t="n">
        <v>2016</v>
      </c>
      <c r="AL297" t="n">
        <v>0</v>
      </c>
      <c r="AM297" t="n">
        <v>2016</v>
      </c>
      <c r="AN297" t="n">
        <v>0</v>
      </c>
    </row>
    <row r="298">
      <c r="A298" t="n">
        <v>271844</v>
      </c>
      <c r="B298" t="inlineStr">
        <is>
          <t>Aguilar*Sixtos,Alberto</t>
        </is>
      </c>
      <c r="C298" t="inlineStr">
        <is>
          <t>TAX</t>
        </is>
      </c>
      <c r="D298" t="inlineStr">
        <is>
          <t>MAE-MADP-22</t>
        </is>
      </c>
      <c r="E298" t="inlineStr">
        <is>
          <t>MA</t>
        </is>
      </c>
      <c r="F298" t="inlineStr">
        <is>
          <t>AS</t>
        </is>
      </c>
      <c r="G298" t="n">
        <v>405</v>
      </c>
      <c r="H298" t="inlineStr">
        <is>
          <t>32586.57</t>
        </is>
      </c>
      <c r="I298" t="n">
        <v>0</v>
      </c>
      <c r="J298" t="n">
        <v>0</v>
      </c>
      <c r="K298" t="inlineStr">
        <is>
          <t>32586.57</t>
        </is>
      </c>
      <c r="L298" t="inlineStr">
        <is>
          <t>21066.57</t>
        </is>
      </c>
      <c r="M298" t="n">
        <v>11520</v>
      </c>
      <c r="N298" s="18" t="n">
        <v>2880</v>
      </c>
      <c r="O298" t="n">
        <v>1</v>
      </c>
      <c r="P298" t="inlineStr">
        <is>
          <t>DETALLE</t>
        </is>
      </c>
      <c r="Q298" t="n">
        <v>12800</v>
      </c>
      <c r="R298" t="n">
        <v>3520</v>
      </c>
      <c r="S298" t="n">
        <v>9280</v>
      </c>
      <c r="T298" t="n">
        <v>6400</v>
      </c>
      <c r="U298" t="n">
        <v>2880</v>
      </c>
      <c r="V298" t="inlineStr">
        <is>
          <t>68.96</t>
        </is>
      </c>
      <c r="W298" t="n">
        <v>6400</v>
      </c>
      <c r="X298" t="n">
        <v>3520</v>
      </c>
      <c r="Y298" t="n">
        <v>2880</v>
      </c>
      <c r="Z298" t="n">
        <v>0</v>
      </c>
      <c r="AA298" t="n">
        <v>2880</v>
      </c>
      <c r="AB298" t="n">
        <v>0</v>
      </c>
      <c r="AC298" t="n">
        <v>6400</v>
      </c>
      <c r="AD298" t="n">
        <v>3520</v>
      </c>
      <c r="AE298" t="n">
        <v>2880</v>
      </c>
      <c r="AF298" t="n">
        <v>0</v>
      </c>
      <c r="AG298" t="n">
        <v>2880</v>
      </c>
      <c r="AH298" t="n">
        <v>0</v>
      </c>
      <c r="AI298" t="n">
        <v>6400</v>
      </c>
      <c r="AJ298" t="n">
        <v>3520</v>
      </c>
      <c r="AK298" t="n">
        <v>2880</v>
      </c>
      <c r="AL298" t="n">
        <v>0</v>
      </c>
      <c r="AM298" t="n">
        <v>2880</v>
      </c>
      <c r="AN298" t="n">
        <v>0</v>
      </c>
    </row>
    <row r="299">
      <c r="A299" t="n">
        <v>881093</v>
      </c>
      <c r="B299" t="inlineStr">
        <is>
          <t>Dzul*Albarrán,Maximiliano</t>
        </is>
      </c>
      <c r="C299" t="inlineStr">
        <is>
          <t>TAX</t>
        </is>
      </c>
      <c r="D299" t="inlineStr">
        <is>
          <t>LIC-DINV-18</t>
        </is>
      </c>
      <c r="E299" t="inlineStr">
        <is>
          <t>LI</t>
        </is>
      </c>
      <c r="F299" t="inlineStr">
        <is>
          <t>AS</t>
        </is>
      </c>
      <c r="G299" t="n">
        <v>406</v>
      </c>
      <c r="H299" t="inlineStr">
        <is>
          <t>20253.42</t>
        </is>
      </c>
      <c r="I299" t="n">
        <v>0</v>
      </c>
      <c r="J299" t="n">
        <v>0</v>
      </c>
      <c r="K299" t="inlineStr">
        <is>
          <t>20253.42</t>
        </is>
      </c>
      <c r="L299" t="inlineStr">
        <is>
          <t>14589.42</t>
        </is>
      </c>
      <c r="M299" t="n">
        <v>5664</v>
      </c>
      <c r="N299" s="18" t="n">
        <v>0</v>
      </c>
      <c r="O299" t="n">
        <v>0</v>
      </c>
      <c r="P299" t="inlineStr">
        <is>
          <t>DETALLE</t>
        </is>
      </c>
      <c r="Q299" t="n">
        <v>4800</v>
      </c>
      <c r="R299" t="n">
        <v>2880</v>
      </c>
      <c r="S299" t="n">
        <v>1920</v>
      </c>
      <c r="T299" t="n">
        <v>1920</v>
      </c>
      <c r="U299" t="n">
        <v>0</v>
      </c>
      <c r="V299" t="n">
        <v>100</v>
      </c>
      <c r="W299" t="n">
        <v>4800</v>
      </c>
      <c r="X299" t="n">
        <v>2880</v>
      </c>
      <c r="Y299" t="n">
        <v>1920</v>
      </c>
      <c r="Z299" t="n">
        <v>96</v>
      </c>
      <c r="AA299" t="n">
        <v>1824</v>
      </c>
      <c r="AB299" t="n">
        <v>5</v>
      </c>
      <c r="AC299" t="n">
        <v>4800</v>
      </c>
      <c r="AD299" t="n">
        <v>2880</v>
      </c>
      <c r="AE299" t="n">
        <v>1920</v>
      </c>
      <c r="AF299" t="n">
        <v>0</v>
      </c>
      <c r="AG299" t="n">
        <v>1920</v>
      </c>
      <c r="AH299" t="n">
        <v>0</v>
      </c>
      <c r="AI299" t="n">
        <v>4800</v>
      </c>
      <c r="AJ299" t="n">
        <v>2880</v>
      </c>
      <c r="AK299" t="n">
        <v>1920</v>
      </c>
      <c r="AL299" t="n">
        <v>0</v>
      </c>
      <c r="AM299" t="n">
        <v>1920</v>
      </c>
      <c r="AN299" t="n">
        <v>0</v>
      </c>
    </row>
    <row r="300">
      <c r="A300" t="n">
        <v>891527</v>
      </c>
      <c r="B300" t="inlineStr">
        <is>
          <t>Ortiz*Garcia,Omar</t>
        </is>
      </c>
      <c r="C300" t="inlineStr">
        <is>
          <t>TAX</t>
        </is>
      </c>
      <c r="D300" t="inlineStr">
        <is>
          <t>LIC-EJAD-17</t>
        </is>
      </c>
      <c r="E300" t="inlineStr">
        <is>
          <t>LI</t>
        </is>
      </c>
      <c r="F300" t="inlineStr">
        <is>
          <t>BI</t>
        </is>
      </c>
      <c r="G300" t="n">
        <v>100</v>
      </c>
      <c r="H300" t="inlineStr">
        <is>
          <t>25.58</t>
        </is>
      </c>
      <c r="I300" t="n">
        <v>0</v>
      </c>
      <c r="J300" t="n">
        <v>0</v>
      </c>
      <c r="K300" t="inlineStr">
        <is>
          <t>25.58</t>
        </is>
      </c>
      <c r="L300" t="inlineStr">
        <is>
          <t>25.58</t>
        </is>
      </c>
      <c r="M300" t="n">
        <v>0</v>
      </c>
      <c r="N300" s="18" t="n">
        <v>0</v>
      </c>
      <c r="O300" t="n">
        <v>0</v>
      </c>
      <c r="P300" t="inlineStr">
        <is>
          <t>DETALLE</t>
        </is>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row>
    <row r="301">
      <c r="A301" t="n">
        <v>888068</v>
      </c>
      <c r="B301" t="inlineStr">
        <is>
          <t>rubio*martinez,norma</t>
        </is>
      </c>
      <c r="C301" t="inlineStr">
        <is>
          <t>TAX</t>
        </is>
      </c>
      <c r="D301" t="inlineStr">
        <is>
          <t>LIC-EJAD-17</t>
        </is>
      </c>
      <c r="E301" t="inlineStr">
        <is>
          <t>LI</t>
        </is>
      </c>
      <c r="F301" t="inlineStr">
        <is>
          <t>AS</t>
        </is>
      </c>
      <c r="G301" t="n">
        <v>406</v>
      </c>
      <c r="H301" t="inlineStr">
        <is>
          <t>13769.57</t>
        </is>
      </c>
      <c r="I301" t="n">
        <v>0</v>
      </c>
      <c r="J301" t="inlineStr">
        <is>
          <t>237.6</t>
        </is>
      </c>
      <c r="K301" t="inlineStr">
        <is>
          <t>13531.97</t>
        </is>
      </c>
      <c r="L301" t="inlineStr">
        <is>
          <t>13532.57</t>
        </is>
      </c>
      <c r="M301" t="n">
        <v>0</v>
      </c>
      <c r="N301" s="18" t="n">
        <v>0</v>
      </c>
      <c r="O301" t="n">
        <v>0</v>
      </c>
      <c r="P301" t="inlineStr">
        <is>
          <t>DETALLE</t>
        </is>
      </c>
      <c r="Q301" t="n">
        <v>3300</v>
      </c>
      <c r="R301" t="n">
        <v>0</v>
      </c>
      <c r="S301" t="n">
        <v>3300</v>
      </c>
      <c r="T301" t="n">
        <v>3300</v>
      </c>
      <c r="U301" t="n">
        <v>0</v>
      </c>
      <c r="V301" t="n">
        <v>100</v>
      </c>
      <c r="W301" t="n">
        <v>3300</v>
      </c>
      <c r="X301" t="n">
        <v>1980</v>
      </c>
      <c r="Y301" t="n">
        <v>1320</v>
      </c>
      <c r="Z301" t="n">
        <v>1320</v>
      </c>
      <c r="AA301" t="n">
        <v>0</v>
      </c>
      <c r="AB301" t="n">
        <v>100</v>
      </c>
      <c r="AC301" t="n">
        <v>3300</v>
      </c>
      <c r="AD301" t="n">
        <v>1980</v>
      </c>
      <c r="AE301" t="n">
        <v>1320</v>
      </c>
      <c r="AF301" t="n">
        <v>1320</v>
      </c>
      <c r="AG301" t="n">
        <v>0</v>
      </c>
      <c r="AH301" t="n">
        <v>100</v>
      </c>
      <c r="AI301" t="n">
        <v>3300</v>
      </c>
      <c r="AJ301" t="n">
        <v>1980</v>
      </c>
      <c r="AK301" t="n">
        <v>1320</v>
      </c>
      <c r="AL301" t="n">
        <v>1320</v>
      </c>
      <c r="AM301" t="n">
        <v>0</v>
      </c>
      <c r="AN301" t="n">
        <v>100</v>
      </c>
    </row>
    <row r="302">
      <c r="A302" t="n">
        <v>688521</v>
      </c>
      <c r="B302" t="inlineStr">
        <is>
          <t>Lopez*Cruz,Jennifer</t>
        </is>
      </c>
      <c r="C302" t="inlineStr">
        <is>
          <t>TAX</t>
        </is>
      </c>
      <c r="D302" t="inlineStr">
        <is>
          <t>MAE-EDUC-19</t>
        </is>
      </c>
      <c r="E302" t="inlineStr">
        <is>
          <t>MA</t>
        </is>
      </c>
      <c r="F302" t="inlineStr">
        <is>
          <t>AS</t>
        </is>
      </c>
      <c r="G302" t="n">
        <v>406</v>
      </c>
      <c r="H302" t="n">
        <v>21000</v>
      </c>
      <c r="I302" t="n">
        <v>0</v>
      </c>
      <c r="J302" t="n">
        <v>0</v>
      </c>
      <c r="K302" t="n">
        <v>21000</v>
      </c>
      <c r="L302" t="n">
        <v>14700</v>
      </c>
      <c r="M302" t="n">
        <v>6300</v>
      </c>
      <c r="N302" s="18" t="n">
        <v>0</v>
      </c>
      <c r="O302" t="n">
        <v>0</v>
      </c>
      <c r="P302" t="inlineStr">
        <is>
          <t>DETALLE</t>
        </is>
      </c>
      <c r="Q302" t="n">
        <v>5250</v>
      </c>
      <c r="R302" t="n">
        <v>3150</v>
      </c>
      <c r="S302" t="n">
        <v>2100</v>
      </c>
      <c r="T302" t="n">
        <v>2100</v>
      </c>
      <c r="U302" t="n">
        <v>0</v>
      </c>
      <c r="V302" t="n">
        <v>100</v>
      </c>
      <c r="W302" t="n">
        <v>5250</v>
      </c>
      <c r="X302" t="n">
        <v>3150</v>
      </c>
      <c r="Y302" t="n">
        <v>2100</v>
      </c>
      <c r="Z302" t="n">
        <v>0</v>
      </c>
      <c r="AA302" t="n">
        <v>2100</v>
      </c>
      <c r="AB302" t="n">
        <v>0</v>
      </c>
      <c r="AC302" t="n">
        <v>5250</v>
      </c>
      <c r="AD302" t="n">
        <v>3150</v>
      </c>
      <c r="AE302" t="n">
        <v>2100</v>
      </c>
      <c r="AF302" t="n">
        <v>0</v>
      </c>
      <c r="AG302" t="n">
        <v>2100</v>
      </c>
      <c r="AH302" t="n">
        <v>0</v>
      </c>
      <c r="AI302" t="n">
        <v>5250</v>
      </c>
      <c r="AJ302" t="n">
        <v>3150</v>
      </c>
      <c r="AK302" t="n">
        <v>2100</v>
      </c>
      <c r="AL302" t="n">
        <v>0</v>
      </c>
      <c r="AM302" t="n">
        <v>2100</v>
      </c>
      <c r="AN302" t="n">
        <v>0</v>
      </c>
    </row>
    <row r="303">
      <c r="A303" t="n">
        <v>688325</v>
      </c>
      <c r="B303" t="inlineStr">
        <is>
          <t>Rodriguez*Perez,Gael</t>
        </is>
      </c>
      <c r="C303" t="inlineStr">
        <is>
          <t>TAX</t>
        </is>
      </c>
      <c r="D303" t="inlineStr">
        <is>
          <t>LIC-DINV-18</t>
        </is>
      </c>
      <c r="E303" t="inlineStr">
        <is>
          <t>LI</t>
        </is>
      </c>
      <c r="F303" t="inlineStr">
        <is>
          <t>BS</t>
        </is>
      </c>
      <c r="G303" t="n">
        <v>101</v>
      </c>
      <c r="H303" t="n">
        <v>-500</v>
      </c>
      <c r="I303" t="n">
        <v>0</v>
      </c>
      <c r="J303" t="n">
        <v>0</v>
      </c>
      <c r="K303" t="n">
        <v>-500</v>
      </c>
      <c r="L303" t="n">
        <v>0</v>
      </c>
      <c r="M303" t="n">
        <v>0</v>
      </c>
      <c r="N303" s="18" t="n">
        <v>0</v>
      </c>
      <c r="O303" t="n">
        <v>0</v>
      </c>
      <c r="P303" t="inlineStr">
        <is>
          <t>DETALLE</t>
        </is>
      </c>
      <c r="Q303" t="n">
        <v>0</v>
      </c>
      <c r="U303" t="n">
        <v>0</v>
      </c>
      <c r="W303" t="n">
        <v>0</v>
      </c>
      <c r="AA303" t="n">
        <v>0</v>
      </c>
      <c r="AC303" t="n">
        <v>0</v>
      </c>
      <c r="AG303" t="n">
        <v>0</v>
      </c>
      <c r="AI303" t="n">
        <v>0</v>
      </c>
      <c r="AM303" t="n">
        <v>0</v>
      </c>
    </row>
    <row r="304">
      <c r="A304" t="n">
        <v>810721</v>
      </c>
      <c r="B304" t="inlineStr">
        <is>
          <t>Santiago*Ochoa,Edwin</t>
        </is>
      </c>
      <c r="C304" t="inlineStr">
        <is>
          <t>TAX</t>
        </is>
      </c>
      <c r="D304" t="inlineStr">
        <is>
          <t>LIC-DAEM-18</t>
        </is>
      </c>
      <c r="E304" t="inlineStr">
        <is>
          <t>LI</t>
        </is>
      </c>
      <c r="F304" t="inlineStr">
        <is>
          <t>BV</t>
        </is>
      </c>
      <c r="H304" t="n">
        <v>-4212</v>
      </c>
      <c r="I304" t="n">
        <v>0</v>
      </c>
      <c r="J304" t="n">
        <v>0</v>
      </c>
      <c r="K304" t="n">
        <v>-4212</v>
      </c>
      <c r="L304" t="n">
        <v>0</v>
      </c>
      <c r="M304" t="n">
        <v>0</v>
      </c>
      <c r="N304" s="18" t="n">
        <v>0</v>
      </c>
      <c r="O304" t="n">
        <v>0</v>
      </c>
      <c r="P304" t="inlineStr">
        <is>
          <t>DETALLE</t>
        </is>
      </c>
      <c r="Q304" t="n">
        <v>0</v>
      </c>
      <c r="U304" t="n">
        <v>0</v>
      </c>
      <c r="W304" t="n">
        <v>0</v>
      </c>
      <c r="AA304" t="n">
        <v>0</v>
      </c>
      <c r="AC304" t="n">
        <v>0</v>
      </c>
      <c r="AG304" t="n">
        <v>0</v>
      </c>
      <c r="AI304" t="n">
        <v>0</v>
      </c>
      <c r="AM304" t="n">
        <v>0</v>
      </c>
    </row>
    <row r="305">
      <c r="A305" t="n">
        <v>252032</v>
      </c>
      <c r="B305" t="inlineStr">
        <is>
          <t>Valencia*Arrieta,Evelyn</t>
        </is>
      </c>
      <c r="C305" t="inlineStr">
        <is>
          <t>TAX</t>
        </is>
      </c>
      <c r="D305" t="inlineStr">
        <is>
          <t>LIC-CTCO-18</t>
        </is>
      </c>
      <c r="E305" t="inlineStr">
        <is>
          <t>LI</t>
        </is>
      </c>
      <c r="F305" t="inlineStr">
        <is>
          <t>AS</t>
        </is>
      </c>
      <c r="H305" t="n">
        <v>14112</v>
      </c>
      <c r="I305" t="n">
        <v>0</v>
      </c>
      <c r="J305" t="n">
        <v>0</v>
      </c>
      <c r="K305" t="n">
        <v>14112</v>
      </c>
      <c r="L305" t="n">
        <v>300</v>
      </c>
      <c r="M305" t="n">
        <v>13812</v>
      </c>
      <c r="N305" s="18" t="n">
        <v>4740</v>
      </c>
      <c r="O305" t="n">
        <v>1</v>
      </c>
      <c r="P305" t="inlineStr">
        <is>
          <t>DETALLE</t>
        </is>
      </c>
      <c r="Q305" t="n">
        <v>5040</v>
      </c>
      <c r="R305" t="n">
        <v>0</v>
      </c>
      <c r="S305" t="n">
        <v>5040</v>
      </c>
      <c r="T305" t="n">
        <v>300</v>
      </c>
      <c r="U305" t="n">
        <v>4740</v>
      </c>
      <c r="V305" s="10" t="n">
        <v>5952</v>
      </c>
      <c r="W305" t="n">
        <v>3024</v>
      </c>
      <c r="X305" t="n">
        <v>0</v>
      </c>
      <c r="Y305" t="n">
        <v>3024</v>
      </c>
      <c r="Z305" t="n">
        <v>0</v>
      </c>
      <c r="AA305" t="n">
        <v>3024</v>
      </c>
      <c r="AB305" t="n">
        <v>0</v>
      </c>
      <c r="AC305" t="n">
        <v>3024</v>
      </c>
      <c r="AD305" t="n">
        <v>0</v>
      </c>
      <c r="AE305" t="n">
        <v>3024</v>
      </c>
      <c r="AF305" t="n">
        <v>0</v>
      </c>
      <c r="AG305" t="n">
        <v>3024</v>
      </c>
      <c r="AH305" t="n">
        <v>0</v>
      </c>
      <c r="AI305" t="n">
        <v>3024</v>
      </c>
      <c r="AJ305" t="n">
        <v>0</v>
      </c>
      <c r="AK305" t="n">
        <v>3024</v>
      </c>
      <c r="AL305" t="n">
        <v>0</v>
      </c>
      <c r="AM305" t="n">
        <v>3024</v>
      </c>
      <c r="AN305" t="n">
        <v>0</v>
      </c>
    </row>
    <row r="306">
      <c r="A306" t="n">
        <v>254367</v>
      </c>
      <c r="B306" t="inlineStr">
        <is>
          <t>Martinez*Mojica,Paola</t>
        </is>
      </c>
      <c r="C306" t="inlineStr">
        <is>
          <t>TAX</t>
        </is>
      </c>
      <c r="D306" t="inlineStr">
        <is>
          <t>MAE-MADP-22</t>
        </is>
      </c>
      <c r="E306" t="inlineStr">
        <is>
          <t>MA</t>
        </is>
      </c>
      <c r="F306" t="inlineStr">
        <is>
          <t>BR</t>
        </is>
      </c>
      <c r="H306" t="n">
        <v>9093</v>
      </c>
      <c r="I306" t="n">
        <v>0</v>
      </c>
      <c r="J306" t="n">
        <v>0</v>
      </c>
      <c r="K306" t="n">
        <v>9093</v>
      </c>
      <c r="L306" t="n">
        <v>0</v>
      </c>
      <c r="M306" t="n">
        <v>9093</v>
      </c>
      <c r="N306" s="18" t="n">
        <v>3031</v>
      </c>
      <c r="O306" t="n">
        <v>1</v>
      </c>
      <c r="P306" t="inlineStr">
        <is>
          <t>DETALLE</t>
        </is>
      </c>
      <c r="Q306" t="n">
        <v>0</v>
      </c>
      <c r="U306" t="n">
        <v>0</v>
      </c>
      <c r="W306" t="n">
        <v>0</v>
      </c>
      <c r="AA306" t="n">
        <v>0</v>
      </c>
      <c r="AC306" t="n">
        <v>0</v>
      </c>
      <c r="AG306" t="n">
        <v>0</v>
      </c>
      <c r="AI306" t="n">
        <v>0</v>
      </c>
      <c r="AM306" t="n">
        <v>0</v>
      </c>
    </row>
    <row r="307">
      <c r="A307" t="n">
        <v>811377</v>
      </c>
      <c r="B307" t="inlineStr">
        <is>
          <t>Gabarro*Jímenez,David</t>
        </is>
      </c>
      <c r="C307" t="inlineStr">
        <is>
          <t>TAX</t>
        </is>
      </c>
      <c r="D307" t="inlineStr">
        <is>
          <t>LIC-CTCO-18</t>
        </is>
      </c>
      <c r="E307" t="inlineStr">
        <is>
          <t>LI</t>
        </is>
      </c>
      <c r="F307" t="inlineStr">
        <is>
          <t>BA</t>
        </is>
      </c>
      <c r="H307" t="n">
        <v>2106</v>
      </c>
      <c r="I307" t="n">
        <v>0</v>
      </c>
      <c r="J307" t="n">
        <v>0</v>
      </c>
      <c r="K307" t="n">
        <v>2106</v>
      </c>
      <c r="L307" t="n">
        <v>0</v>
      </c>
      <c r="M307" t="n">
        <v>2106</v>
      </c>
      <c r="N307" s="18" t="n">
        <v>0</v>
      </c>
      <c r="O307" t="n">
        <v>0</v>
      </c>
      <c r="P307" t="inlineStr">
        <is>
          <t>DETALLE</t>
        </is>
      </c>
      <c r="Q307" t="n">
        <v>0</v>
      </c>
      <c r="U307" t="n">
        <v>0</v>
      </c>
      <c r="W307" t="n">
        <v>0</v>
      </c>
      <c r="AA307" t="n">
        <v>0</v>
      </c>
      <c r="AC307" t="n">
        <v>0</v>
      </c>
      <c r="AG307" t="n">
        <v>0</v>
      </c>
      <c r="AI307" t="n">
        <v>0</v>
      </c>
      <c r="AM307" t="n">
        <v>0</v>
      </c>
    </row>
    <row r="308">
      <c r="A308" t="n">
        <v>823050</v>
      </c>
      <c r="B308" t="inlineStr">
        <is>
          <t>Carmona*García,Lizeth</t>
        </is>
      </c>
      <c r="C308" t="inlineStr">
        <is>
          <t>TAX</t>
        </is>
      </c>
      <c r="D308" t="inlineStr">
        <is>
          <t>LIC-CTCO-18</t>
        </is>
      </c>
      <c r="E308" t="inlineStr">
        <is>
          <t>LI</t>
        </is>
      </c>
      <c r="F308" t="inlineStr">
        <is>
          <t>BA</t>
        </is>
      </c>
      <c r="H308" t="n">
        <v>0</v>
      </c>
      <c r="I308" t="n">
        <v>0</v>
      </c>
      <c r="J308" t="n">
        <v>0</v>
      </c>
      <c r="K308" t="n">
        <v>0</v>
      </c>
      <c r="L308" t="n">
        <v>0</v>
      </c>
      <c r="M308" t="n">
        <v>0</v>
      </c>
      <c r="N308" s="18" t="n">
        <v>0</v>
      </c>
      <c r="O308" t="n">
        <v>0</v>
      </c>
      <c r="P308" t="inlineStr">
        <is>
          <t>DETALLE</t>
        </is>
      </c>
      <c r="Q308" t="n">
        <v>0</v>
      </c>
      <c r="U308" t="n">
        <v>0</v>
      </c>
      <c r="W308" t="n">
        <v>0</v>
      </c>
      <c r="AA308" t="n">
        <v>0</v>
      </c>
      <c r="AC308" t="n">
        <v>0</v>
      </c>
      <c r="AG308" t="n">
        <v>0</v>
      </c>
      <c r="AI308" t="n">
        <v>0</v>
      </c>
      <c r="AM308" t="n">
        <v>0</v>
      </c>
    </row>
    <row r="309">
      <c r="A309" t="n">
        <v>664187</v>
      </c>
      <c r="B309" t="inlineStr">
        <is>
          <t>Ramírez*López,Dulce</t>
        </is>
      </c>
      <c r="C309" t="inlineStr">
        <is>
          <t>TAX</t>
        </is>
      </c>
      <c r="D309" t="inlineStr">
        <is>
          <t>MAE-MADP-22</t>
        </is>
      </c>
      <c r="E309" t="inlineStr">
        <is>
          <t>MA</t>
        </is>
      </c>
      <c r="F309" t="inlineStr">
        <is>
          <t>BI</t>
        </is>
      </c>
      <c r="G309" t="n">
        <v>406</v>
      </c>
      <c r="H309" t="n">
        <v>0</v>
      </c>
      <c r="I309" t="n">
        <v>0</v>
      </c>
      <c r="J309" t="n">
        <v>0</v>
      </c>
      <c r="K309" t="n">
        <v>0</v>
      </c>
      <c r="L309" t="n">
        <v>0</v>
      </c>
      <c r="M309" t="n">
        <v>0</v>
      </c>
      <c r="N309" s="18" t="n">
        <v>0</v>
      </c>
      <c r="O309" t="n">
        <v>0</v>
      </c>
      <c r="P309" t="inlineStr">
        <is>
          <t>DETALLE</t>
        </is>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row>
    <row r="310">
      <c r="A310" t="n">
        <v>883016</v>
      </c>
      <c r="B310" t="inlineStr">
        <is>
          <t>Romero*Morales,Gloria</t>
        </is>
      </c>
      <c r="C310" t="inlineStr">
        <is>
          <t>TAX</t>
        </is>
      </c>
      <c r="D310" t="inlineStr">
        <is>
          <t>LIC-DINV-18</t>
        </is>
      </c>
      <c r="E310" t="inlineStr">
        <is>
          <t>LI</t>
        </is>
      </c>
      <c r="F310" t="inlineStr">
        <is>
          <t>AS</t>
        </is>
      </c>
      <c r="G310" t="n">
        <v>405</v>
      </c>
      <c r="H310" t="n">
        <v>20181</v>
      </c>
      <c r="I310" t="n">
        <v>0</v>
      </c>
      <c r="J310" t="n">
        <v>0</v>
      </c>
      <c r="K310" t="n">
        <v>20181</v>
      </c>
      <c r="L310" t="n">
        <v>13809</v>
      </c>
      <c r="M310" t="n">
        <v>6372</v>
      </c>
      <c r="N310" s="18" t="n">
        <v>0</v>
      </c>
      <c r="O310" t="n">
        <v>0</v>
      </c>
      <c r="P310" t="inlineStr">
        <is>
          <t>DETALLE</t>
        </is>
      </c>
      <c r="Q310" t="n">
        <v>4800</v>
      </c>
      <c r="R310" t="n">
        <v>2640</v>
      </c>
      <c r="S310" t="n">
        <v>2160</v>
      </c>
      <c r="T310" t="n">
        <v>2160</v>
      </c>
      <c r="U310" t="n">
        <v>0</v>
      </c>
      <c r="V310" t="n">
        <v>100</v>
      </c>
      <c r="W310" t="n">
        <v>4800</v>
      </c>
      <c r="X310" t="n">
        <v>2640</v>
      </c>
      <c r="Y310" t="n">
        <v>2160</v>
      </c>
      <c r="Z310" t="n">
        <v>108</v>
      </c>
      <c r="AA310" t="n">
        <v>2052</v>
      </c>
      <c r="AB310" t="n">
        <v>5</v>
      </c>
      <c r="AC310" t="n">
        <v>4800</v>
      </c>
      <c r="AD310" t="n">
        <v>2640</v>
      </c>
      <c r="AE310" t="n">
        <v>2160</v>
      </c>
      <c r="AF310" t="n">
        <v>0</v>
      </c>
      <c r="AG310" t="n">
        <v>2160</v>
      </c>
      <c r="AH310" t="n">
        <v>0</v>
      </c>
      <c r="AI310" t="n">
        <v>4800</v>
      </c>
      <c r="AJ310" t="n">
        <v>2640</v>
      </c>
      <c r="AK310" t="n">
        <v>2160</v>
      </c>
      <c r="AL310" t="n">
        <v>0</v>
      </c>
      <c r="AM310" t="n">
        <v>2160</v>
      </c>
      <c r="AN310" t="n">
        <v>0</v>
      </c>
    </row>
    <row r="311">
      <c r="A311" t="n">
        <v>892928</v>
      </c>
      <c r="B311" t="inlineStr">
        <is>
          <t>Diaz*Angulo,Brenda</t>
        </is>
      </c>
      <c r="C311" t="inlineStr">
        <is>
          <t>TAX</t>
        </is>
      </c>
      <c r="D311" t="inlineStr">
        <is>
          <t>LIC-EJAD-17</t>
        </is>
      </c>
      <c r="E311" t="inlineStr">
        <is>
          <t>LI</t>
        </is>
      </c>
      <c r="F311" t="inlineStr">
        <is>
          <t>AS</t>
        </is>
      </c>
      <c r="G311" t="n">
        <v>100</v>
      </c>
      <c r="H311" t="inlineStr">
        <is>
          <t>13777.58</t>
        </is>
      </c>
      <c r="I311" t="n">
        <v>0</v>
      </c>
      <c r="J311" t="n">
        <v>0</v>
      </c>
      <c r="K311" t="inlineStr">
        <is>
          <t>13777.58</t>
        </is>
      </c>
      <c r="L311" t="inlineStr">
        <is>
          <t>8827.58</t>
        </is>
      </c>
      <c r="M311" t="n">
        <v>4950</v>
      </c>
      <c r="N311" s="18" t="n">
        <v>0</v>
      </c>
      <c r="O311" t="n">
        <v>0</v>
      </c>
      <c r="P311" t="inlineStr">
        <is>
          <t>DETALLE</t>
        </is>
      </c>
      <c r="Q311" t="n">
        <v>3300</v>
      </c>
      <c r="R311" t="n">
        <v>0</v>
      </c>
      <c r="S311" t="n">
        <v>3300</v>
      </c>
      <c r="T311" t="n">
        <v>3300</v>
      </c>
      <c r="U311" t="n">
        <v>0</v>
      </c>
      <c r="V311" t="n">
        <v>100</v>
      </c>
      <c r="W311" t="n">
        <v>3300</v>
      </c>
      <c r="X311" t="n">
        <v>1650</v>
      </c>
      <c r="Y311" t="n">
        <v>1650</v>
      </c>
      <c r="Z311" t="n">
        <v>0</v>
      </c>
      <c r="AA311" t="n">
        <v>1650</v>
      </c>
      <c r="AB311" t="n">
        <v>0</v>
      </c>
      <c r="AC311" t="n">
        <v>3300</v>
      </c>
      <c r="AD311" t="n">
        <v>1650</v>
      </c>
      <c r="AE311" t="n">
        <v>1650</v>
      </c>
      <c r="AF311" t="n">
        <v>0</v>
      </c>
      <c r="AG311" t="n">
        <v>1650</v>
      </c>
      <c r="AH311" t="n">
        <v>0</v>
      </c>
      <c r="AI311" t="n">
        <v>3300</v>
      </c>
      <c r="AJ311" t="n">
        <v>1650</v>
      </c>
      <c r="AK311" t="n">
        <v>1650</v>
      </c>
      <c r="AL311" t="n">
        <v>0</v>
      </c>
      <c r="AM311" t="n">
        <v>1650</v>
      </c>
      <c r="AN311" t="n">
        <v>0</v>
      </c>
    </row>
    <row r="312">
      <c r="A312" t="n">
        <v>894153</v>
      </c>
      <c r="B312" t="inlineStr">
        <is>
          <t>Rocha*Luna,Joselyn</t>
        </is>
      </c>
      <c r="C312" t="inlineStr">
        <is>
          <t>TAX</t>
        </is>
      </c>
      <c r="D312" t="inlineStr">
        <is>
          <t>LIC-DINV-18</t>
        </is>
      </c>
      <c r="E312" t="inlineStr">
        <is>
          <t>LI</t>
        </is>
      </c>
      <c r="F312" t="inlineStr">
        <is>
          <t>BI</t>
        </is>
      </c>
      <c r="H312" t="inlineStr">
        <is>
          <t>29.93</t>
        </is>
      </c>
      <c r="I312" t="n">
        <v>0</v>
      </c>
      <c r="J312" t="n">
        <v>0</v>
      </c>
      <c r="K312" t="inlineStr">
        <is>
          <t>29.93</t>
        </is>
      </c>
      <c r="L312" t="inlineStr">
        <is>
          <t>29.93</t>
        </is>
      </c>
      <c r="M312" t="n">
        <v>0</v>
      </c>
      <c r="N312" s="18" t="n">
        <v>0</v>
      </c>
      <c r="O312" t="n">
        <v>0</v>
      </c>
      <c r="P312" t="inlineStr">
        <is>
          <t>DETALLE</t>
        </is>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row>
    <row r="313">
      <c r="A313" t="n">
        <v>881799</v>
      </c>
      <c r="B313" t="inlineStr">
        <is>
          <t>Castro*Hernandez,Eliana</t>
        </is>
      </c>
      <c r="C313" t="inlineStr">
        <is>
          <t>TAX</t>
        </is>
      </c>
      <c r="D313" t="inlineStr">
        <is>
          <t>MAE-MADP-22</t>
        </is>
      </c>
      <c r="E313" t="inlineStr">
        <is>
          <t>MA</t>
        </is>
      </c>
      <c r="F313" t="inlineStr">
        <is>
          <t>AS</t>
        </is>
      </c>
      <c r="G313" t="n">
        <v>405</v>
      </c>
      <c r="H313" t="n">
        <v>0</v>
      </c>
      <c r="I313" t="n">
        <v>0</v>
      </c>
      <c r="J313" t="n">
        <v>0</v>
      </c>
      <c r="K313" t="n">
        <v>0</v>
      </c>
      <c r="L313" t="n">
        <v>0</v>
      </c>
      <c r="M313" t="n">
        <v>0</v>
      </c>
      <c r="N313" s="18" t="n">
        <v>0</v>
      </c>
      <c r="O313" t="n">
        <v>0</v>
      </c>
      <c r="P313" t="inlineStr">
        <is>
          <t>DETALLE</t>
        </is>
      </c>
      <c r="Q313" t="n">
        <v>0</v>
      </c>
      <c r="U313" t="n">
        <v>0</v>
      </c>
      <c r="W313" t="n">
        <v>0</v>
      </c>
      <c r="AA313" t="n">
        <v>0</v>
      </c>
      <c r="AC313" t="n">
        <v>0</v>
      </c>
      <c r="AG313" t="n">
        <v>0</v>
      </c>
      <c r="AI313" t="n">
        <v>0</v>
      </c>
      <c r="AM313" t="n">
        <v>0</v>
      </c>
    </row>
    <row r="314">
      <c r="A314" t="n">
        <v>883509</v>
      </c>
      <c r="B314" t="inlineStr">
        <is>
          <t>Hernandez*Sánchez,Marisela</t>
        </is>
      </c>
      <c r="C314" t="inlineStr">
        <is>
          <t>TAX</t>
        </is>
      </c>
      <c r="D314" t="inlineStr">
        <is>
          <t>MAE-EDUC-19</t>
        </is>
      </c>
      <c r="E314" t="inlineStr">
        <is>
          <t>MA</t>
        </is>
      </c>
      <c r="F314" t="inlineStr">
        <is>
          <t>AS</t>
        </is>
      </c>
      <c r="G314" t="n">
        <v>406</v>
      </c>
      <c r="H314" t="n">
        <v>21981</v>
      </c>
      <c r="I314" t="n">
        <v>0</v>
      </c>
      <c r="J314" t="n">
        <v>0</v>
      </c>
      <c r="K314" t="n">
        <v>21981</v>
      </c>
      <c r="L314" t="n">
        <v>15681</v>
      </c>
      <c r="M314" t="n">
        <v>6300</v>
      </c>
      <c r="N314" s="18" t="n">
        <v>0</v>
      </c>
      <c r="O314" t="n">
        <v>0</v>
      </c>
      <c r="P314" t="inlineStr">
        <is>
          <t>DETALLE</t>
        </is>
      </c>
      <c r="Q314" t="n">
        <v>5250</v>
      </c>
      <c r="R314" t="n">
        <v>3150</v>
      </c>
      <c r="S314" t="n">
        <v>2100</v>
      </c>
      <c r="T314" t="n">
        <v>2100</v>
      </c>
      <c r="U314" t="n">
        <v>0</v>
      </c>
      <c r="V314" t="n">
        <v>100</v>
      </c>
      <c r="W314" t="n">
        <v>5250</v>
      </c>
      <c r="X314" t="n">
        <v>3150</v>
      </c>
      <c r="Y314" t="n">
        <v>2100</v>
      </c>
      <c r="Z314" t="n">
        <v>0</v>
      </c>
      <c r="AA314" t="n">
        <v>2100</v>
      </c>
      <c r="AB314" t="n">
        <v>0</v>
      </c>
      <c r="AC314" t="n">
        <v>5250</v>
      </c>
      <c r="AD314" t="n">
        <v>3150</v>
      </c>
      <c r="AE314" t="n">
        <v>2100</v>
      </c>
      <c r="AF314" t="n">
        <v>0</v>
      </c>
      <c r="AG314" t="n">
        <v>2100</v>
      </c>
      <c r="AH314" t="n">
        <v>0</v>
      </c>
      <c r="AI314" t="n">
        <v>5250</v>
      </c>
      <c r="AJ314" t="n">
        <v>3150</v>
      </c>
      <c r="AK314" t="n">
        <v>2100</v>
      </c>
      <c r="AL314" t="n">
        <v>0</v>
      </c>
      <c r="AM314" t="n">
        <v>2100</v>
      </c>
      <c r="AN314" t="n">
        <v>0</v>
      </c>
    </row>
    <row r="315">
      <c r="A315" t="n">
        <v>883405</v>
      </c>
      <c r="B315" t="inlineStr">
        <is>
          <t>Zamudio*Aguilar,Yadira</t>
        </is>
      </c>
      <c r="C315" t="inlineStr">
        <is>
          <t>TAX</t>
        </is>
      </c>
      <c r="D315" t="inlineStr">
        <is>
          <t>MAE-EDUC-19</t>
        </is>
      </c>
      <c r="E315" t="inlineStr">
        <is>
          <t>MA</t>
        </is>
      </c>
      <c r="F315" t="inlineStr">
        <is>
          <t>AS</t>
        </is>
      </c>
      <c r="G315" t="n">
        <v>406</v>
      </c>
      <c r="H315" t="inlineStr">
        <is>
          <t>22070.35</t>
        </is>
      </c>
      <c r="I315" t="n">
        <v>0</v>
      </c>
      <c r="J315" t="n">
        <v>0</v>
      </c>
      <c r="K315" t="inlineStr">
        <is>
          <t>22070.35</t>
        </is>
      </c>
      <c r="L315" t="inlineStr">
        <is>
          <t>15770.35</t>
        </is>
      </c>
      <c r="M315" t="n">
        <v>6300</v>
      </c>
      <c r="N315" s="18" t="n">
        <v>0</v>
      </c>
      <c r="O315" t="n">
        <v>0</v>
      </c>
      <c r="P315" t="inlineStr">
        <is>
          <t>DETALLE</t>
        </is>
      </c>
      <c r="Q315" t="n">
        <v>5250</v>
      </c>
      <c r="R315" t="n">
        <v>3150</v>
      </c>
      <c r="S315" t="n">
        <v>2100</v>
      </c>
      <c r="T315" t="n">
        <v>2100</v>
      </c>
      <c r="U315" t="n">
        <v>0</v>
      </c>
      <c r="V315" t="n">
        <v>100</v>
      </c>
      <c r="W315" t="n">
        <v>5250</v>
      </c>
      <c r="X315" t="n">
        <v>3150</v>
      </c>
      <c r="Y315" t="n">
        <v>2100</v>
      </c>
      <c r="Z315" t="n">
        <v>0</v>
      </c>
      <c r="AA315" t="n">
        <v>2100</v>
      </c>
      <c r="AB315" t="n">
        <v>0</v>
      </c>
      <c r="AC315" t="n">
        <v>5250</v>
      </c>
      <c r="AD315" t="n">
        <v>3150</v>
      </c>
      <c r="AE315" t="n">
        <v>2100</v>
      </c>
      <c r="AF315" t="n">
        <v>0</v>
      </c>
      <c r="AG315" t="n">
        <v>2100</v>
      </c>
      <c r="AH315" t="n">
        <v>0</v>
      </c>
      <c r="AI315" t="n">
        <v>5250</v>
      </c>
      <c r="AJ315" t="n">
        <v>3150</v>
      </c>
      <c r="AK315" t="n">
        <v>2100</v>
      </c>
      <c r="AL315" t="n">
        <v>0</v>
      </c>
      <c r="AM315" t="n">
        <v>2100</v>
      </c>
      <c r="AN315" t="n">
        <v>0</v>
      </c>
    </row>
    <row r="316">
      <c r="A316" t="n">
        <v>335677</v>
      </c>
      <c r="B316" t="inlineStr">
        <is>
          <t>Martinez*Mora,Noé</t>
        </is>
      </c>
      <c r="C316" t="inlineStr">
        <is>
          <t>TAX</t>
        </is>
      </c>
      <c r="D316" t="inlineStr">
        <is>
          <t>LIC-EJAD-17</t>
        </is>
      </c>
      <c r="E316" t="inlineStr">
        <is>
          <t>LI</t>
        </is>
      </c>
      <c r="F316" t="inlineStr">
        <is>
          <t>AS</t>
        </is>
      </c>
      <c r="G316" t="n">
        <v>100</v>
      </c>
      <c r="H316" t="inlineStr">
        <is>
          <t>13777.58</t>
        </is>
      </c>
      <c r="I316" t="n">
        <v>0</v>
      </c>
      <c r="J316" t="n">
        <v>0</v>
      </c>
      <c r="K316" t="inlineStr">
        <is>
          <t>13777.58</t>
        </is>
      </c>
      <c r="L316" t="inlineStr">
        <is>
          <t>9322.58</t>
        </is>
      </c>
      <c r="M316" t="n">
        <v>4455</v>
      </c>
      <c r="N316" s="18" t="n">
        <v>0</v>
      </c>
      <c r="O316" t="n">
        <v>0</v>
      </c>
      <c r="P316" t="inlineStr">
        <is>
          <t>DETALLE</t>
        </is>
      </c>
      <c r="Q316" t="n">
        <v>3300</v>
      </c>
      <c r="R316" t="n">
        <v>0</v>
      </c>
      <c r="S316" t="n">
        <v>3300</v>
      </c>
      <c r="T316" t="n">
        <v>3300</v>
      </c>
      <c r="U316" t="n">
        <v>0</v>
      </c>
      <c r="V316" t="n">
        <v>100</v>
      </c>
      <c r="W316" t="n">
        <v>3300</v>
      </c>
      <c r="X316" t="n">
        <v>1815</v>
      </c>
      <c r="Y316" t="n">
        <v>1485</v>
      </c>
      <c r="Z316" t="n">
        <v>0</v>
      </c>
      <c r="AA316" t="n">
        <v>1485</v>
      </c>
      <c r="AB316" t="n">
        <v>0</v>
      </c>
      <c r="AC316" t="n">
        <v>3300</v>
      </c>
      <c r="AD316" t="n">
        <v>1815</v>
      </c>
      <c r="AE316" t="n">
        <v>1485</v>
      </c>
      <c r="AF316" t="n">
        <v>0</v>
      </c>
      <c r="AG316" t="n">
        <v>1485</v>
      </c>
      <c r="AH316" t="n">
        <v>0</v>
      </c>
      <c r="AI316" t="n">
        <v>3300</v>
      </c>
      <c r="AJ316" t="n">
        <v>1815</v>
      </c>
      <c r="AK316" t="n">
        <v>1485</v>
      </c>
      <c r="AL316" t="n">
        <v>0</v>
      </c>
      <c r="AM316" t="n">
        <v>1485</v>
      </c>
      <c r="AN316" t="n">
        <v>0</v>
      </c>
    </row>
    <row r="317">
      <c r="A317" t="n">
        <v>881902</v>
      </c>
      <c r="B317" t="inlineStr">
        <is>
          <t>Silvestre*Huerta,Claudia</t>
        </is>
      </c>
      <c r="C317" t="inlineStr">
        <is>
          <t>TAX</t>
        </is>
      </c>
      <c r="D317" t="inlineStr">
        <is>
          <t>MAE-EDUC-19</t>
        </is>
      </c>
      <c r="E317" t="inlineStr">
        <is>
          <t>MA</t>
        </is>
      </c>
      <c r="F317" t="inlineStr">
        <is>
          <t>AS</t>
        </is>
      </c>
      <c r="G317" t="n">
        <v>406</v>
      </c>
      <c r="H317" t="n">
        <v>0</v>
      </c>
      <c r="I317" t="n">
        <v>0</v>
      </c>
      <c r="J317" t="n">
        <v>0</v>
      </c>
      <c r="K317" t="n">
        <v>0</v>
      </c>
      <c r="L317" t="n">
        <v>0</v>
      </c>
      <c r="M317" t="n">
        <v>0</v>
      </c>
      <c r="N317" s="18" t="n">
        <v>0</v>
      </c>
      <c r="O317" t="n">
        <v>0</v>
      </c>
      <c r="P317" t="inlineStr">
        <is>
          <t>DETALLE</t>
        </is>
      </c>
      <c r="Q317" t="n">
        <v>0</v>
      </c>
      <c r="U317" t="n">
        <v>0</v>
      </c>
      <c r="W317" t="n">
        <v>0</v>
      </c>
      <c r="AA317" t="n">
        <v>0</v>
      </c>
      <c r="AC317" t="n">
        <v>0</v>
      </c>
      <c r="AG317" t="n">
        <v>0</v>
      </c>
      <c r="AI317" t="n">
        <v>0</v>
      </c>
      <c r="AM317" t="n">
        <v>0</v>
      </c>
    </row>
    <row r="318">
      <c r="A318" t="n">
        <v>117047</v>
      </c>
      <c r="B318" t="inlineStr">
        <is>
          <t>Ruiz*Tellez,Adriana</t>
        </is>
      </c>
      <c r="C318" t="inlineStr">
        <is>
          <t>TAX</t>
        </is>
      </c>
      <c r="D318" t="inlineStr">
        <is>
          <t>MAE-MADP-22</t>
        </is>
      </c>
      <c r="E318" t="inlineStr">
        <is>
          <t>MA</t>
        </is>
      </c>
      <c r="F318" t="inlineStr">
        <is>
          <t>AS</t>
        </is>
      </c>
      <c r="G318" t="n">
        <v>405</v>
      </c>
      <c r="H318" t="inlineStr">
        <is>
          <t>32586.57</t>
        </is>
      </c>
      <c r="I318" t="n">
        <v>0</v>
      </c>
      <c r="J318" t="n">
        <v>0</v>
      </c>
      <c r="K318" t="inlineStr">
        <is>
          <t>32586.57</t>
        </is>
      </c>
      <c r="L318" t="inlineStr">
        <is>
          <t>21066.57</t>
        </is>
      </c>
      <c r="M318" t="n">
        <v>11520</v>
      </c>
      <c r="N318" s="18" t="n">
        <v>2880</v>
      </c>
      <c r="O318" t="n">
        <v>1</v>
      </c>
      <c r="P318" t="inlineStr">
        <is>
          <t>DETALLE</t>
        </is>
      </c>
      <c r="Q318" t="n">
        <v>12800</v>
      </c>
      <c r="R318" t="n">
        <v>3520</v>
      </c>
      <c r="S318" t="n">
        <v>9280</v>
      </c>
      <c r="T318" t="n">
        <v>6400</v>
      </c>
      <c r="U318" t="n">
        <v>2880</v>
      </c>
      <c r="V318" t="inlineStr">
        <is>
          <t>68.96</t>
        </is>
      </c>
      <c r="W318" t="n">
        <v>6400</v>
      </c>
      <c r="X318" t="n">
        <v>3520</v>
      </c>
      <c r="Y318" t="n">
        <v>2880</v>
      </c>
      <c r="Z318" t="n">
        <v>0</v>
      </c>
      <c r="AA318" t="n">
        <v>2880</v>
      </c>
      <c r="AB318" t="n">
        <v>0</v>
      </c>
      <c r="AC318" t="n">
        <v>6400</v>
      </c>
      <c r="AD318" t="n">
        <v>3520</v>
      </c>
      <c r="AE318" t="n">
        <v>2880</v>
      </c>
      <c r="AF318" t="n">
        <v>0</v>
      </c>
      <c r="AG318" t="n">
        <v>2880</v>
      </c>
      <c r="AH318" t="n">
        <v>0</v>
      </c>
      <c r="AI318" t="n">
        <v>6400</v>
      </c>
      <c r="AJ318" t="n">
        <v>3520</v>
      </c>
      <c r="AK318" t="n">
        <v>2880</v>
      </c>
      <c r="AL318" t="n">
        <v>0</v>
      </c>
      <c r="AM318" t="n">
        <v>2880</v>
      </c>
      <c r="AN318" t="n">
        <v>0</v>
      </c>
    </row>
    <row r="319">
      <c r="A319" t="n">
        <v>895922</v>
      </c>
      <c r="B319" t="inlineStr">
        <is>
          <t>Salinas*Tello,Carlos</t>
        </is>
      </c>
      <c r="C319" t="inlineStr">
        <is>
          <t>TAX</t>
        </is>
      </c>
      <c r="D319" t="inlineStr">
        <is>
          <t>LIC-EJAD-17</t>
        </is>
      </c>
      <c r="E319" t="inlineStr">
        <is>
          <t>LI</t>
        </is>
      </c>
      <c r="F319" t="inlineStr">
        <is>
          <t>AS</t>
        </is>
      </c>
      <c r="G319" t="n">
        <v>100</v>
      </c>
      <c r="H319" t="inlineStr">
        <is>
          <t>13777.58</t>
        </is>
      </c>
      <c r="I319" t="n">
        <v>0</v>
      </c>
      <c r="J319" t="n">
        <v>0</v>
      </c>
      <c r="K319" t="inlineStr">
        <is>
          <t>13777.58</t>
        </is>
      </c>
      <c r="L319" t="inlineStr">
        <is>
          <t>8827.58</t>
        </is>
      </c>
      <c r="M319" t="n">
        <v>4950</v>
      </c>
      <c r="N319" s="18" t="n">
        <v>0</v>
      </c>
      <c r="O319" t="n">
        <v>0</v>
      </c>
      <c r="P319" t="inlineStr">
        <is>
          <t>DETALLE</t>
        </is>
      </c>
      <c r="Q319" t="n">
        <v>3300</v>
      </c>
      <c r="R319" t="n">
        <v>0</v>
      </c>
      <c r="S319" t="n">
        <v>3300</v>
      </c>
      <c r="T319" t="n">
        <v>3300</v>
      </c>
      <c r="U319" t="n">
        <v>0</v>
      </c>
      <c r="V319" t="n">
        <v>100</v>
      </c>
      <c r="W319" t="n">
        <v>3300</v>
      </c>
      <c r="X319" t="n">
        <v>1650</v>
      </c>
      <c r="Y319" t="n">
        <v>1650</v>
      </c>
      <c r="Z319" t="n">
        <v>0</v>
      </c>
      <c r="AA319" t="n">
        <v>1650</v>
      </c>
      <c r="AB319" s="10" t="n">
        <v>0</v>
      </c>
      <c r="AC319" t="n">
        <v>3300</v>
      </c>
      <c r="AD319" t="n">
        <v>1650</v>
      </c>
      <c r="AE319" t="n">
        <v>1650</v>
      </c>
      <c r="AF319" t="n">
        <v>0</v>
      </c>
      <c r="AG319" t="n">
        <v>1650</v>
      </c>
      <c r="AH319" t="n">
        <v>0</v>
      </c>
      <c r="AI319" t="n">
        <v>3300</v>
      </c>
      <c r="AJ319" t="n">
        <v>1650</v>
      </c>
      <c r="AK319" t="n">
        <v>1650</v>
      </c>
      <c r="AL319" t="n">
        <v>0</v>
      </c>
      <c r="AM319" t="n">
        <v>1650</v>
      </c>
      <c r="AN319" t="n">
        <v>0</v>
      </c>
    </row>
    <row r="320">
      <c r="A320" t="n">
        <v>330450</v>
      </c>
      <c r="B320" t="inlineStr">
        <is>
          <t>Lozano*Torres,Maria</t>
        </is>
      </c>
      <c r="C320" t="inlineStr">
        <is>
          <t>TAX</t>
        </is>
      </c>
      <c r="D320" t="inlineStr">
        <is>
          <t>LIC-DSGD-18</t>
        </is>
      </c>
      <c r="E320" t="inlineStr">
        <is>
          <t>LI</t>
        </is>
      </c>
      <c r="F320" t="inlineStr">
        <is>
          <t>AS</t>
        </is>
      </c>
      <c r="H320" t="n">
        <v>20160</v>
      </c>
      <c r="I320" t="n">
        <v>0</v>
      </c>
      <c r="J320" t="n">
        <v>0</v>
      </c>
      <c r="K320" t="n">
        <v>20160</v>
      </c>
      <c r="L320" t="n">
        <v>5040</v>
      </c>
      <c r="M320" t="n">
        <v>15120</v>
      </c>
      <c r="N320" s="18" t="n">
        <v>240</v>
      </c>
      <c r="O320" t="n">
        <v>1</v>
      </c>
      <c r="P320" t="inlineStr">
        <is>
          <t>DETALLE</t>
        </is>
      </c>
      <c r="Q320" t="n">
        <v>5040</v>
      </c>
      <c r="R320" t="n">
        <v>0</v>
      </c>
      <c r="S320" t="n">
        <v>5040</v>
      </c>
      <c r="T320" t="n">
        <v>4800</v>
      </c>
      <c r="U320" t="n">
        <v>240</v>
      </c>
      <c r="V320" t="inlineStr">
        <is>
          <t>95.23</t>
        </is>
      </c>
      <c r="W320" t="n">
        <v>5040</v>
      </c>
      <c r="X320" t="n">
        <v>0</v>
      </c>
      <c r="Y320" t="n">
        <v>5040</v>
      </c>
      <c r="Z320" t="n">
        <v>240</v>
      </c>
      <c r="AA320" t="n">
        <v>4800</v>
      </c>
      <c r="AB320" s="10" t="n">
        <v>4761</v>
      </c>
      <c r="AC320" t="n">
        <v>5040</v>
      </c>
      <c r="AD320" t="n">
        <v>0</v>
      </c>
      <c r="AE320" t="n">
        <v>5040</v>
      </c>
      <c r="AF320" t="n">
        <v>0</v>
      </c>
      <c r="AG320" t="n">
        <v>5040</v>
      </c>
      <c r="AH320" t="n">
        <v>0</v>
      </c>
      <c r="AI320" t="n">
        <v>5040</v>
      </c>
      <c r="AJ320" t="n">
        <v>0</v>
      </c>
      <c r="AK320" t="n">
        <v>5040</v>
      </c>
      <c r="AL320" t="n">
        <v>0</v>
      </c>
      <c r="AM320" t="n">
        <v>5040</v>
      </c>
      <c r="AN320" t="n">
        <v>0</v>
      </c>
    </row>
    <row r="321">
      <c r="A321" t="n">
        <v>891425</v>
      </c>
      <c r="B321" t="inlineStr">
        <is>
          <t>Mendoza*Texis,Brandon</t>
        </is>
      </c>
      <c r="C321" t="inlineStr">
        <is>
          <t>TAX</t>
        </is>
      </c>
      <c r="D321" t="inlineStr">
        <is>
          <t>LIC-EJAD-17</t>
        </is>
      </c>
      <c r="E321" t="inlineStr">
        <is>
          <t>LI</t>
        </is>
      </c>
      <c r="F321" t="inlineStr">
        <is>
          <t>AS</t>
        </is>
      </c>
      <c r="G321" t="n">
        <v>405</v>
      </c>
      <c r="H321" t="inlineStr">
        <is>
          <t>13777.58</t>
        </is>
      </c>
      <c r="I321" t="n">
        <v>0</v>
      </c>
      <c r="J321" t="n">
        <v>0</v>
      </c>
      <c r="K321" t="inlineStr">
        <is>
          <t>13777.58</t>
        </is>
      </c>
      <c r="L321" t="inlineStr">
        <is>
          <t>8827.58</t>
        </is>
      </c>
      <c r="M321" t="n">
        <v>4950</v>
      </c>
      <c r="N321" s="18" t="n">
        <v>0</v>
      </c>
      <c r="O321" t="n">
        <v>0</v>
      </c>
      <c r="P321" t="inlineStr">
        <is>
          <t>DETALLE</t>
        </is>
      </c>
      <c r="Q321" t="n">
        <v>3300</v>
      </c>
      <c r="R321" t="n">
        <v>0</v>
      </c>
      <c r="S321" t="n">
        <v>3300</v>
      </c>
      <c r="T321" t="n">
        <v>3300</v>
      </c>
      <c r="U321" t="n">
        <v>0</v>
      </c>
      <c r="V321" t="n">
        <v>100</v>
      </c>
      <c r="W321" t="n">
        <v>3300</v>
      </c>
      <c r="X321" t="n">
        <v>1650</v>
      </c>
      <c r="Y321" t="n">
        <v>1650</v>
      </c>
      <c r="Z321" t="n">
        <v>0</v>
      </c>
      <c r="AA321" t="n">
        <v>1650</v>
      </c>
      <c r="AB321" t="n">
        <v>0</v>
      </c>
      <c r="AC321" t="n">
        <v>3300</v>
      </c>
      <c r="AD321" t="n">
        <v>1650</v>
      </c>
      <c r="AE321" t="n">
        <v>1650</v>
      </c>
      <c r="AF321" t="n">
        <v>0</v>
      </c>
      <c r="AG321" t="n">
        <v>1650</v>
      </c>
      <c r="AH321" t="n">
        <v>0</v>
      </c>
      <c r="AI321" t="n">
        <v>3300</v>
      </c>
      <c r="AJ321" t="n">
        <v>1650</v>
      </c>
      <c r="AK321" t="n">
        <v>1650</v>
      </c>
      <c r="AL321" t="n">
        <v>0</v>
      </c>
      <c r="AM321" t="n">
        <v>1650</v>
      </c>
      <c r="AN321" t="n">
        <v>0</v>
      </c>
    </row>
    <row r="322">
      <c r="A322" t="n">
        <v>313684</v>
      </c>
      <c r="B322" t="inlineStr">
        <is>
          <t>Luna*Martinez,José</t>
        </is>
      </c>
      <c r="C322" t="inlineStr">
        <is>
          <t>TAX</t>
        </is>
      </c>
      <c r="D322" t="inlineStr">
        <is>
          <t>LIC-EJDE-17</t>
        </is>
      </c>
      <c r="E322" t="inlineStr">
        <is>
          <t>LI</t>
        </is>
      </c>
      <c r="F322" t="inlineStr">
        <is>
          <t>AS</t>
        </is>
      </c>
      <c r="G322" t="n">
        <v>404</v>
      </c>
      <c r="H322" t="n">
        <v>13860</v>
      </c>
      <c r="I322" t="n">
        <v>0</v>
      </c>
      <c r="J322" t="n">
        <v>0</v>
      </c>
      <c r="K322" t="n">
        <v>13860</v>
      </c>
      <c r="L322" t="n">
        <v>500</v>
      </c>
      <c r="M322" t="n">
        <v>13860</v>
      </c>
      <c r="N322" s="18" t="n">
        <v>3465</v>
      </c>
      <c r="O322" t="n">
        <v>1</v>
      </c>
      <c r="P322" t="inlineStr">
        <is>
          <t>DETALLE</t>
        </is>
      </c>
      <c r="Q322" t="n">
        <v>3465</v>
      </c>
      <c r="R322" t="n">
        <v>0</v>
      </c>
      <c r="S322" t="n">
        <v>3465</v>
      </c>
      <c r="T322" t="n">
        <v>0</v>
      </c>
      <c r="U322" t="n">
        <v>3465</v>
      </c>
      <c r="V322" t="n">
        <v>0</v>
      </c>
      <c r="W322" t="n">
        <v>3465</v>
      </c>
      <c r="X322" t="n">
        <v>0</v>
      </c>
      <c r="Y322" t="n">
        <v>3465</v>
      </c>
      <c r="Z322" t="n">
        <v>0</v>
      </c>
      <c r="AA322" t="n">
        <v>3465</v>
      </c>
      <c r="AB322" t="n">
        <v>0</v>
      </c>
      <c r="AC322" t="n">
        <v>3465</v>
      </c>
      <c r="AD322" t="n">
        <v>0</v>
      </c>
      <c r="AE322" t="n">
        <v>3465</v>
      </c>
      <c r="AF322" t="n">
        <v>0</v>
      </c>
      <c r="AG322" t="n">
        <v>3465</v>
      </c>
      <c r="AH322" t="n">
        <v>0</v>
      </c>
      <c r="AI322" t="n">
        <v>3465</v>
      </c>
      <c r="AJ322" t="n">
        <v>0</v>
      </c>
      <c r="AK322" t="n">
        <v>3465</v>
      </c>
      <c r="AL322" t="n">
        <v>0</v>
      </c>
      <c r="AM322" t="n">
        <v>3465</v>
      </c>
      <c r="AN322" t="n">
        <v>0</v>
      </c>
    </row>
    <row r="323">
      <c r="A323" t="n">
        <v>766968</v>
      </c>
      <c r="B323" t="inlineStr">
        <is>
          <t>Rivas*Hernandez,Karla</t>
        </is>
      </c>
      <c r="C323" t="inlineStr">
        <is>
          <t>TAX</t>
        </is>
      </c>
      <c r="D323" t="inlineStr">
        <is>
          <t>LIC-DERE-18</t>
        </is>
      </c>
      <c r="E323" t="inlineStr">
        <is>
          <t>LI</t>
        </is>
      </c>
      <c r="F323" t="inlineStr">
        <is>
          <t>AS</t>
        </is>
      </c>
      <c r="G323" t="n">
        <v>405</v>
      </c>
      <c r="H323" t="n">
        <v>24252</v>
      </c>
      <c r="I323" t="n">
        <v>0</v>
      </c>
      <c r="J323" t="n">
        <v>0</v>
      </c>
      <c r="K323" t="n">
        <v>24252</v>
      </c>
      <c r="L323" t="n">
        <v>12626</v>
      </c>
      <c r="M323" t="n">
        <v>11626</v>
      </c>
      <c r="N323" s="18" t="inlineStr">
        <is>
          <t>2531.5</t>
        </is>
      </c>
      <c r="O323" t="n">
        <v>1</v>
      </c>
      <c r="P323" t="inlineStr">
        <is>
          <t>DETALLE</t>
        </is>
      </c>
      <c r="Q323" t="n">
        <v>6063</v>
      </c>
      <c r="R323" t="inlineStr">
        <is>
          <t>3031.5</t>
        </is>
      </c>
      <c r="S323" t="inlineStr">
        <is>
          <t>3031.5</t>
        </is>
      </c>
      <c r="T323" t="n">
        <v>500</v>
      </c>
      <c r="U323" t="inlineStr">
        <is>
          <t>2531.5</t>
        </is>
      </c>
      <c r="V323" t="inlineStr">
        <is>
          <t>16.49</t>
        </is>
      </c>
      <c r="W323" t="n">
        <v>6063</v>
      </c>
      <c r="X323" t="inlineStr">
        <is>
          <t>3031.5</t>
        </is>
      </c>
      <c r="Y323" t="inlineStr">
        <is>
          <t>3031.5</t>
        </is>
      </c>
      <c r="Z323" t="n">
        <v>0</v>
      </c>
      <c r="AA323" t="inlineStr">
        <is>
          <t>3031.5</t>
        </is>
      </c>
      <c r="AB323" t="n">
        <v>0</v>
      </c>
      <c r="AC323" t="n">
        <v>6063</v>
      </c>
      <c r="AD323" t="inlineStr">
        <is>
          <t>3031.5</t>
        </is>
      </c>
      <c r="AE323" t="inlineStr">
        <is>
          <t>3031.5</t>
        </is>
      </c>
      <c r="AF323" t="n">
        <v>0</v>
      </c>
      <c r="AG323" t="inlineStr">
        <is>
          <t>3031.5</t>
        </is>
      </c>
      <c r="AH323" t="n">
        <v>0</v>
      </c>
      <c r="AI323" t="n">
        <v>6063</v>
      </c>
      <c r="AJ323" t="inlineStr">
        <is>
          <t>3031.5</t>
        </is>
      </c>
      <c r="AK323" t="inlineStr">
        <is>
          <t>3031.5</t>
        </is>
      </c>
      <c r="AL323" t="n">
        <v>0</v>
      </c>
      <c r="AM323" t="inlineStr">
        <is>
          <t>3031.5</t>
        </is>
      </c>
      <c r="AN323" t="n">
        <v>0</v>
      </c>
    </row>
    <row r="324">
      <c r="A324" t="n">
        <v>346409</v>
      </c>
      <c r="B324" t="inlineStr">
        <is>
          <t>Estudillo*Valencia,Asriel</t>
        </is>
      </c>
      <c r="C324" t="inlineStr">
        <is>
          <t>TAX</t>
        </is>
      </c>
      <c r="D324" t="inlineStr">
        <is>
          <t>LIC-EJAD-17</t>
        </is>
      </c>
      <c r="E324" t="inlineStr">
        <is>
          <t>LI</t>
        </is>
      </c>
      <c r="F324" t="inlineStr">
        <is>
          <t>AS</t>
        </is>
      </c>
      <c r="G324" t="n">
        <v>404</v>
      </c>
      <c r="H324" t="n">
        <v>13200</v>
      </c>
      <c r="I324" t="n">
        <v>0</v>
      </c>
      <c r="J324" t="n">
        <v>0</v>
      </c>
      <c r="K324" t="n">
        <v>13200</v>
      </c>
      <c r="L324" t="n">
        <v>7359</v>
      </c>
      <c r="M324" t="n">
        <v>5841</v>
      </c>
      <c r="N324" s="18" t="n">
        <v>0</v>
      </c>
      <c r="O324" t="n">
        <v>0</v>
      </c>
      <c r="P324" t="inlineStr">
        <is>
          <t>DETALLE</t>
        </is>
      </c>
      <c r="Q324" t="n">
        <v>3300</v>
      </c>
      <c r="R324" t="n">
        <v>1320</v>
      </c>
      <c r="S324" t="n">
        <v>1980</v>
      </c>
      <c r="T324" t="n">
        <v>1980</v>
      </c>
      <c r="U324" t="n">
        <v>0</v>
      </c>
      <c r="V324" t="n">
        <v>100</v>
      </c>
      <c r="W324" t="n">
        <v>3300</v>
      </c>
      <c r="X324" t="n">
        <v>1320</v>
      </c>
      <c r="Y324" t="n">
        <v>1980</v>
      </c>
      <c r="Z324" t="n">
        <v>99</v>
      </c>
      <c r="AA324" t="n">
        <v>1881</v>
      </c>
      <c r="AB324" t="n">
        <v>5</v>
      </c>
      <c r="AC324" t="n">
        <v>3300</v>
      </c>
      <c r="AD324" t="n">
        <v>1320</v>
      </c>
      <c r="AE324" t="n">
        <v>1980</v>
      </c>
      <c r="AF324" t="n">
        <v>0</v>
      </c>
      <c r="AG324" t="n">
        <v>1980</v>
      </c>
      <c r="AH324" t="n">
        <v>0</v>
      </c>
      <c r="AI324" t="n">
        <v>3300</v>
      </c>
      <c r="AJ324" t="n">
        <v>1320</v>
      </c>
      <c r="AK324" t="n">
        <v>1980</v>
      </c>
      <c r="AL324" t="n">
        <v>0</v>
      </c>
      <c r="AM324" t="n">
        <v>1980</v>
      </c>
      <c r="AN324" t="n">
        <v>0</v>
      </c>
    </row>
    <row r="325">
      <c r="A325" t="n">
        <v>757239</v>
      </c>
      <c r="B325" t="inlineStr">
        <is>
          <t>Ramirez*Velarde,Alan</t>
        </is>
      </c>
      <c r="C325" t="inlineStr">
        <is>
          <t>TAX</t>
        </is>
      </c>
      <c r="D325" t="inlineStr">
        <is>
          <t>LIC-DSGD-18</t>
        </is>
      </c>
      <c r="E325" t="inlineStr">
        <is>
          <t>LI</t>
        </is>
      </c>
      <c r="F325" t="inlineStr">
        <is>
          <t>BR</t>
        </is>
      </c>
      <c r="H325" t="n">
        <v>3100</v>
      </c>
      <c r="I325" t="n">
        <v>0</v>
      </c>
      <c r="J325" t="n">
        <v>0</v>
      </c>
      <c r="K325" t="n">
        <v>3100</v>
      </c>
      <c r="L325" t="n">
        <v>0</v>
      </c>
      <c r="M325" t="n">
        <v>3100</v>
      </c>
      <c r="N325" s="18" t="n">
        <v>775</v>
      </c>
      <c r="O325" t="n">
        <v>1</v>
      </c>
      <c r="P325" t="inlineStr">
        <is>
          <t>DETALLE</t>
        </is>
      </c>
      <c r="Q325" t="n">
        <v>0</v>
      </c>
      <c r="U325" t="n">
        <v>0</v>
      </c>
      <c r="W325" t="n">
        <v>0</v>
      </c>
      <c r="AA325" t="n">
        <v>0</v>
      </c>
      <c r="AC325" t="n">
        <v>0</v>
      </c>
      <c r="AG325" t="n">
        <v>0</v>
      </c>
      <c r="AI325" t="n">
        <v>0</v>
      </c>
      <c r="AM325" t="n">
        <v>0</v>
      </c>
    </row>
    <row r="326">
      <c r="A326" t="n">
        <v>811457</v>
      </c>
      <c r="B326" t="inlineStr">
        <is>
          <t>Barrera*Santos,Angel</t>
        </is>
      </c>
      <c r="C326" t="inlineStr">
        <is>
          <t>TAX</t>
        </is>
      </c>
      <c r="D326" t="inlineStr">
        <is>
          <t>LIC-EJAD-17</t>
        </is>
      </c>
      <c r="E326" t="inlineStr">
        <is>
          <t>LI</t>
        </is>
      </c>
      <c r="F326" t="inlineStr">
        <is>
          <t>BR</t>
        </is>
      </c>
      <c r="H326" t="n">
        <v>2106</v>
      </c>
      <c r="I326" t="n">
        <v>0</v>
      </c>
      <c r="J326" t="n">
        <v>0</v>
      </c>
      <c r="K326" t="n">
        <v>2106</v>
      </c>
      <c r="L326" t="n">
        <v>0</v>
      </c>
      <c r="M326" t="n">
        <v>2106</v>
      </c>
      <c r="N326" s="18" t="n">
        <v>0</v>
      </c>
      <c r="O326" t="n">
        <v>0</v>
      </c>
      <c r="P326" t="inlineStr">
        <is>
          <t>DETALLE</t>
        </is>
      </c>
      <c r="Q326" t="n">
        <v>0</v>
      </c>
      <c r="U326" t="n">
        <v>0</v>
      </c>
      <c r="W326" t="n">
        <v>0</v>
      </c>
      <c r="AA326" t="n">
        <v>0</v>
      </c>
      <c r="AC326" t="n">
        <v>0</v>
      </c>
      <c r="AG326" t="n">
        <v>0</v>
      </c>
      <c r="AI326" t="n">
        <v>0</v>
      </c>
      <c r="AM326" t="n">
        <v>0</v>
      </c>
    </row>
    <row r="327">
      <c r="A327" t="n">
        <v>252787</v>
      </c>
      <c r="B327" t="inlineStr">
        <is>
          <t>Soto*Gomez,Sinai</t>
        </is>
      </c>
      <c r="C327" t="inlineStr">
        <is>
          <t>TAX</t>
        </is>
      </c>
      <c r="D327" t="inlineStr">
        <is>
          <t>MAE-EDUP-22</t>
        </is>
      </c>
      <c r="E327" t="inlineStr">
        <is>
          <t>MA</t>
        </is>
      </c>
      <c r="F327" t="inlineStr">
        <is>
          <t>BR</t>
        </is>
      </c>
      <c r="H327" t="n">
        <v>9093</v>
      </c>
      <c r="I327" t="n">
        <v>0</v>
      </c>
      <c r="J327" t="n">
        <v>0</v>
      </c>
      <c r="K327" t="n">
        <v>9093</v>
      </c>
      <c r="L327" t="n">
        <v>0</v>
      </c>
      <c r="M327" t="n">
        <v>9093</v>
      </c>
      <c r="N327" s="18" t="n">
        <v>3031</v>
      </c>
      <c r="O327" t="n">
        <v>1</v>
      </c>
      <c r="P327" t="inlineStr">
        <is>
          <t>DETALLE</t>
        </is>
      </c>
      <c r="Q327" t="n">
        <v>0</v>
      </c>
      <c r="U327" t="n">
        <v>0</v>
      </c>
      <c r="W327" t="n">
        <v>0</v>
      </c>
      <c r="AA327" t="n">
        <v>0</v>
      </c>
      <c r="AC327" t="n">
        <v>0</v>
      </c>
      <c r="AG327" t="n">
        <v>0</v>
      </c>
      <c r="AI327" t="n">
        <v>0</v>
      </c>
      <c r="AM327" t="n">
        <v>0</v>
      </c>
    </row>
    <row r="328">
      <c r="A328" t="n">
        <v>879122</v>
      </c>
      <c r="B328" t="inlineStr">
        <is>
          <t>Lopez*Lopez,Dara</t>
        </is>
      </c>
      <c r="C328" t="inlineStr">
        <is>
          <t>TAX</t>
        </is>
      </c>
      <c r="D328" t="inlineStr">
        <is>
          <t>LIC-DAEM-18</t>
        </is>
      </c>
      <c r="E328" t="inlineStr">
        <is>
          <t>LI</t>
        </is>
      </c>
      <c r="F328" t="inlineStr">
        <is>
          <t>AS</t>
        </is>
      </c>
      <c r="G328" t="n">
        <v>405</v>
      </c>
      <c r="H328" t="n">
        <v>19200</v>
      </c>
      <c r="I328" t="n">
        <v>0</v>
      </c>
      <c r="J328" t="n">
        <v>0</v>
      </c>
      <c r="K328" t="n">
        <v>19200</v>
      </c>
      <c r="L328" t="n">
        <v>13536</v>
      </c>
      <c r="M328" t="n">
        <v>5664</v>
      </c>
      <c r="N328" s="18" t="n">
        <v>0</v>
      </c>
      <c r="O328" t="n">
        <v>0</v>
      </c>
      <c r="P328" t="inlineStr">
        <is>
          <t>DETALLE</t>
        </is>
      </c>
      <c r="Q328" t="n">
        <v>4800</v>
      </c>
      <c r="R328" t="n">
        <v>2880</v>
      </c>
      <c r="S328" t="n">
        <v>1920</v>
      </c>
      <c r="T328" t="n">
        <v>1920</v>
      </c>
      <c r="U328" t="n">
        <v>0</v>
      </c>
      <c r="V328" t="n">
        <v>100</v>
      </c>
      <c r="W328" t="n">
        <v>4800</v>
      </c>
      <c r="X328" t="n">
        <v>2880</v>
      </c>
      <c r="Y328" t="n">
        <v>1920</v>
      </c>
      <c r="Z328" t="n">
        <v>96</v>
      </c>
      <c r="AA328" t="n">
        <v>1824</v>
      </c>
      <c r="AB328" t="n">
        <v>5</v>
      </c>
      <c r="AC328" t="n">
        <v>4800</v>
      </c>
      <c r="AD328" t="n">
        <v>2880</v>
      </c>
      <c r="AE328" t="n">
        <v>1920</v>
      </c>
      <c r="AF328" t="n">
        <v>0</v>
      </c>
      <c r="AG328" t="n">
        <v>1920</v>
      </c>
      <c r="AH328" t="n">
        <v>0</v>
      </c>
      <c r="AI328" t="n">
        <v>4800</v>
      </c>
      <c r="AJ328" t="n">
        <v>2880</v>
      </c>
      <c r="AK328" t="n">
        <v>1920</v>
      </c>
      <c r="AL328" t="n">
        <v>0</v>
      </c>
      <c r="AM328" t="n">
        <v>1920</v>
      </c>
      <c r="AN328" t="n">
        <v>0</v>
      </c>
    </row>
    <row r="329">
      <c r="A329" t="n">
        <v>884406</v>
      </c>
      <c r="B329" t="inlineStr">
        <is>
          <t>Ramirez*Castillo,Aline</t>
        </is>
      </c>
      <c r="C329" t="inlineStr">
        <is>
          <t>TAX</t>
        </is>
      </c>
      <c r="D329" t="inlineStr">
        <is>
          <t>LIC-DAEM-18</t>
        </is>
      </c>
      <c r="E329" t="inlineStr">
        <is>
          <t>LI</t>
        </is>
      </c>
      <c r="F329" t="inlineStr">
        <is>
          <t>AS</t>
        </is>
      </c>
      <c r="G329" t="n">
        <v>101</v>
      </c>
      <c r="H329" t="n">
        <v>19200</v>
      </c>
      <c r="I329" t="n">
        <v>0</v>
      </c>
      <c r="J329" t="n">
        <v>0</v>
      </c>
      <c r="K329" t="n">
        <v>19200</v>
      </c>
      <c r="L329" t="n">
        <v>11060</v>
      </c>
      <c r="M329" t="n">
        <v>8140</v>
      </c>
      <c r="N329" s="18" t="n">
        <v>1660</v>
      </c>
      <c r="O329" t="n">
        <v>1</v>
      </c>
      <c r="P329" t="inlineStr">
        <is>
          <t>DETALLE</t>
        </is>
      </c>
      <c r="Q329" t="n">
        <v>4800</v>
      </c>
      <c r="R329" t="n">
        <v>2640</v>
      </c>
      <c r="S329" t="n">
        <v>2160</v>
      </c>
      <c r="T329" t="n">
        <v>500</v>
      </c>
      <c r="U329" t="n">
        <v>1660</v>
      </c>
      <c r="V329" t="inlineStr">
        <is>
          <t>23.14</t>
        </is>
      </c>
      <c r="W329" t="n">
        <v>4800</v>
      </c>
      <c r="X329" t="n">
        <v>2640</v>
      </c>
      <c r="Y329" t="n">
        <v>2160</v>
      </c>
      <c r="Z329" t="n">
        <v>0</v>
      </c>
      <c r="AA329" t="n">
        <v>2160</v>
      </c>
      <c r="AB329" t="n">
        <v>0</v>
      </c>
      <c r="AC329" t="n">
        <v>4800</v>
      </c>
      <c r="AD329" t="n">
        <v>2640</v>
      </c>
      <c r="AE329" t="n">
        <v>2160</v>
      </c>
      <c r="AF329" t="n">
        <v>0</v>
      </c>
      <c r="AG329" t="n">
        <v>2160</v>
      </c>
      <c r="AH329" t="n">
        <v>0</v>
      </c>
      <c r="AI329" t="n">
        <v>4800</v>
      </c>
      <c r="AJ329" t="n">
        <v>2640</v>
      </c>
      <c r="AK329" t="n">
        <v>2160</v>
      </c>
      <c r="AL329" t="n">
        <v>0</v>
      </c>
      <c r="AM329" t="n">
        <v>2160</v>
      </c>
      <c r="AN329" t="n">
        <v>0</v>
      </c>
    </row>
    <row r="330">
      <c r="A330" t="n">
        <v>882298</v>
      </c>
      <c r="B330" t="inlineStr">
        <is>
          <t>Maullhardt*Carbajal,Dilan</t>
        </is>
      </c>
      <c r="C330" t="inlineStr">
        <is>
          <t>TAX</t>
        </is>
      </c>
      <c r="D330" t="inlineStr">
        <is>
          <t>LIC-CTCO-18</t>
        </is>
      </c>
      <c r="E330" t="inlineStr">
        <is>
          <t>LI</t>
        </is>
      </c>
      <c r="F330" t="inlineStr">
        <is>
          <t>AS</t>
        </is>
      </c>
      <c r="G330" t="n">
        <v>405</v>
      </c>
      <c r="H330" t="n">
        <v>19200</v>
      </c>
      <c r="I330" t="n">
        <v>0</v>
      </c>
      <c r="J330" t="n">
        <v>0</v>
      </c>
      <c r="K330" t="n">
        <v>19200</v>
      </c>
      <c r="L330" t="n">
        <v>12020</v>
      </c>
      <c r="M330" t="n">
        <v>7180</v>
      </c>
      <c r="N330" s="18" t="n">
        <v>1420</v>
      </c>
      <c r="O330" t="n">
        <v>1</v>
      </c>
      <c r="P330" t="inlineStr">
        <is>
          <t>DETALLE</t>
        </is>
      </c>
      <c r="Q330" t="n">
        <v>4800</v>
      </c>
      <c r="R330" t="n">
        <v>2880</v>
      </c>
      <c r="S330" t="n">
        <v>1920</v>
      </c>
      <c r="T330" t="n">
        <v>500</v>
      </c>
      <c r="U330" t="n">
        <v>1420</v>
      </c>
      <c r="V330" t="inlineStr">
        <is>
          <t>26.04</t>
        </is>
      </c>
      <c r="W330" t="n">
        <v>4800</v>
      </c>
      <c r="X330" t="n">
        <v>2880</v>
      </c>
      <c r="Y330" t="n">
        <v>1920</v>
      </c>
      <c r="Z330" t="n">
        <v>0</v>
      </c>
      <c r="AA330" t="n">
        <v>1920</v>
      </c>
      <c r="AB330" t="n">
        <v>0</v>
      </c>
      <c r="AC330" t="n">
        <v>4800</v>
      </c>
      <c r="AD330" t="n">
        <v>2880</v>
      </c>
      <c r="AE330" t="n">
        <v>1920</v>
      </c>
      <c r="AF330" t="n">
        <v>0</v>
      </c>
      <c r="AG330" t="n">
        <v>1920</v>
      </c>
      <c r="AH330" t="n">
        <v>0</v>
      </c>
      <c r="AI330" t="n">
        <v>4800</v>
      </c>
      <c r="AJ330" t="n">
        <v>2880</v>
      </c>
      <c r="AK330" t="n">
        <v>1920</v>
      </c>
      <c r="AL330" t="n">
        <v>0</v>
      </c>
      <c r="AM330" t="n">
        <v>1920</v>
      </c>
      <c r="AN330" t="n">
        <v>0</v>
      </c>
    </row>
    <row r="331">
      <c r="A331" t="n">
        <v>880938</v>
      </c>
      <c r="B331" t="inlineStr">
        <is>
          <t>Vargas*Zermeño,Marco</t>
        </is>
      </c>
      <c r="C331" t="inlineStr">
        <is>
          <t>TAX</t>
        </is>
      </c>
      <c r="D331" t="inlineStr">
        <is>
          <t>LIC-SYSC-18</t>
        </is>
      </c>
      <c r="E331" t="inlineStr">
        <is>
          <t>LI</t>
        </is>
      </c>
      <c r="F331" t="inlineStr">
        <is>
          <t>AS</t>
        </is>
      </c>
      <c r="G331" t="n">
        <v>406</v>
      </c>
      <c r="H331" t="n">
        <v>19681</v>
      </c>
      <c r="I331" t="n">
        <v>0</v>
      </c>
      <c r="J331" t="n">
        <v>0</v>
      </c>
      <c r="K331" t="n">
        <v>19681</v>
      </c>
      <c r="L331" t="n">
        <v>13921</v>
      </c>
      <c r="M331" t="n">
        <v>5760</v>
      </c>
      <c r="N331" s="18" t="n">
        <v>0</v>
      </c>
      <c r="O331" t="n">
        <v>0</v>
      </c>
      <c r="P331" t="inlineStr">
        <is>
          <t>DETALLE</t>
        </is>
      </c>
      <c r="Q331" t="n">
        <v>4800</v>
      </c>
      <c r="R331" t="n">
        <v>2880</v>
      </c>
      <c r="S331" t="n">
        <v>1920</v>
      </c>
      <c r="T331" t="n">
        <v>1920</v>
      </c>
      <c r="U331" t="n">
        <v>0</v>
      </c>
      <c r="V331" t="n">
        <v>100</v>
      </c>
      <c r="W331" t="n">
        <v>4800</v>
      </c>
      <c r="X331" t="n">
        <v>2880</v>
      </c>
      <c r="Y331" t="n">
        <v>1920</v>
      </c>
      <c r="Z331" t="n">
        <v>0</v>
      </c>
      <c r="AA331" t="n">
        <v>1920</v>
      </c>
      <c r="AB331" t="n">
        <v>0</v>
      </c>
      <c r="AC331" t="n">
        <v>4800</v>
      </c>
      <c r="AD331" t="n">
        <v>2880</v>
      </c>
      <c r="AE331" t="n">
        <v>1920</v>
      </c>
      <c r="AF331" t="n">
        <v>0</v>
      </c>
      <c r="AG331" t="n">
        <v>1920</v>
      </c>
      <c r="AH331" t="n">
        <v>0</v>
      </c>
      <c r="AI331" t="n">
        <v>4800</v>
      </c>
      <c r="AJ331" t="n">
        <v>2880</v>
      </c>
      <c r="AK331" t="n">
        <v>1920</v>
      </c>
      <c r="AL331" t="n">
        <v>0</v>
      </c>
      <c r="AM331" t="n">
        <v>1920</v>
      </c>
      <c r="AN331" t="n">
        <v>0</v>
      </c>
    </row>
    <row r="332">
      <c r="A332" t="n">
        <v>897217</v>
      </c>
      <c r="B332" t="inlineStr">
        <is>
          <t>Saldivar*Abrego,Edgar</t>
        </is>
      </c>
      <c r="C332" t="inlineStr">
        <is>
          <t>TAX</t>
        </is>
      </c>
      <c r="D332" t="inlineStr">
        <is>
          <t>MAE-EDUC-19</t>
        </is>
      </c>
      <c r="E332" t="inlineStr">
        <is>
          <t>MA</t>
        </is>
      </c>
      <c r="F332" t="inlineStr">
        <is>
          <t>BI</t>
        </is>
      </c>
      <c r="G332" t="n">
        <v>404</v>
      </c>
      <c r="H332" t="inlineStr">
        <is>
          <t>104.26</t>
        </is>
      </c>
      <c r="I332" t="n">
        <v>0</v>
      </c>
      <c r="J332" t="n">
        <v>0</v>
      </c>
      <c r="K332" t="inlineStr">
        <is>
          <t>104.26</t>
        </is>
      </c>
      <c r="L332" t="inlineStr">
        <is>
          <t>104.26</t>
        </is>
      </c>
      <c r="M332" t="n">
        <v>0</v>
      </c>
      <c r="N332" s="18" t="n">
        <v>0</v>
      </c>
      <c r="O332" t="n">
        <v>0</v>
      </c>
      <c r="P332" t="inlineStr">
        <is>
          <t>DETALLE</t>
        </is>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row>
    <row r="333">
      <c r="A333" t="n">
        <v>247806</v>
      </c>
      <c r="B333" t="inlineStr">
        <is>
          <t>Aguilar*Ruiz,Alfredo</t>
        </is>
      </c>
      <c r="C333" t="inlineStr">
        <is>
          <t>TAX</t>
        </is>
      </c>
      <c r="D333" t="inlineStr">
        <is>
          <t>MAE-MADP-22</t>
        </is>
      </c>
      <c r="E333" t="inlineStr">
        <is>
          <t>MA</t>
        </is>
      </c>
      <c r="F333" t="inlineStr">
        <is>
          <t>AS</t>
        </is>
      </c>
      <c r="G333" t="n">
        <v>407</v>
      </c>
      <c r="H333" t="inlineStr">
        <is>
          <t>32581.32</t>
        </is>
      </c>
      <c r="I333" t="n">
        <v>0</v>
      </c>
      <c r="J333" t="n">
        <v>0</v>
      </c>
      <c r="K333" t="inlineStr">
        <is>
          <t>32581.32</t>
        </is>
      </c>
      <c r="L333" t="inlineStr">
        <is>
          <t>23083.32</t>
        </is>
      </c>
      <c r="M333" t="n">
        <v>9498</v>
      </c>
      <c r="N333" s="18" t="n">
        <v>3738</v>
      </c>
      <c r="O333" t="n">
        <v>2</v>
      </c>
      <c r="P333" t="inlineStr">
        <is>
          <t>DETALLE</t>
        </is>
      </c>
      <c r="Q333" t="n">
        <v>12800</v>
      </c>
      <c r="R333" t="n">
        <v>4480</v>
      </c>
      <c r="S333" t="n">
        <v>8320</v>
      </c>
      <c r="T333" t="n">
        <v>4582</v>
      </c>
      <c r="U333" t="n">
        <v>3738</v>
      </c>
      <c r="V333" t="inlineStr">
        <is>
          <t>55.07</t>
        </is>
      </c>
      <c r="W333" t="n">
        <v>6400</v>
      </c>
      <c r="X333" t="n">
        <v>4480</v>
      </c>
      <c r="Y333" t="n">
        <v>1920</v>
      </c>
      <c r="Z333" t="n">
        <v>0</v>
      </c>
      <c r="AA333" t="n">
        <v>1920</v>
      </c>
      <c r="AB333" t="n">
        <v>0</v>
      </c>
      <c r="AC333" t="n">
        <v>6400</v>
      </c>
      <c r="AD333" t="n">
        <v>4480</v>
      </c>
      <c r="AE333" t="n">
        <v>1920</v>
      </c>
      <c r="AF333" t="n">
        <v>0</v>
      </c>
      <c r="AG333" t="n">
        <v>1920</v>
      </c>
      <c r="AH333" t="n">
        <v>0</v>
      </c>
      <c r="AI333" t="n">
        <v>6400</v>
      </c>
      <c r="AJ333" t="n">
        <v>4480</v>
      </c>
      <c r="AK333" t="n">
        <v>1920</v>
      </c>
      <c r="AL333" t="n">
        <v>0</v>
      </c>
      <c r="AM333" t="n">
        <v>1920</v>
      </c>
      <c r="AN333" t="n">
        <v>0</v>
      </c>
    </row>
    <row r="334">
      <c r="A334" t="n">
        <v>898653</v>
      </c>
      <c r="B334" t="inlineStr">
        <is>
          <t>Hernández*Martínez,Brayan</t>
        </is>
      </c>
      <c r="C334" t="inlineStr">
        <is>
          <t>TAX</t>
        </is>
      </c>
      <c r="D334" t="inlineStr">
        <is>
          <t>LIC-EJAD-17</t>
        </is>
      </c>
      <c r="E334" t="inlineStr">
        <is>
          <t>LI</t>
        </is>
      </c>
      <c r="F334" t="inlineStr">
        <is>
          <t>AS</t>
        </is>
      </c>
      <c r="G334" t="n">
        <v>100</v>
      </c>
      <c r="H334" t="inlineStr">
        <is>
          <t>8827.58</t>
        </is>
      </c>
      <c r="I334" t="n">
        <v>0</v>
      </c>
      <c r="J334" t="n">
        <v>0</v>
      </c>
      <c r="K334" t="inlineStr">
        <is>
          <t>8827.58</t>
        </is>
      </c>
      <c r="L334" t="inlineStr">
        <is>
          <t>9817.58</t>
        </is>
      </c>
      <c r="M334" t="n">
        <v>-990</v>
      </c>
      <c r="N334" s="18" t="n">
        <v>0</v>
      </c>
      <c r="O334" t="n">
        <v>0</v>
      </c>
      <c r="P334" t="inlineStr">
        <is>
          <t>DETALLE</t>
        </is>
      </c>
      <c r="Q334" t="n">
        <v>3300</v>
      </c>
      <c r="R334" t="n">
        <v>0</v>
      </c>
      <c r="S334" t="n">
        <v>3300</v>
      </c>
      <c r="T334" t="n">
        <v>3300</v>
      </c>
      <c r="U334" t="n">
        <v>0</v>
      </c>
      <c r="V334" t="n">
        <v>100</v>
      </c>
      <c r="W334" t="n">
        <v>1650</v>
      </c>
      <c r="X334" t="n">
        <v>1980</v>
      </c>
      <c r="Y334" t="n">
        <v>-330</v>
      </c>
      <c r="Z334" t="n">
        <v>0</v>
      </c>
      <c r="AA334" t="n">
        <v>-330</v>
      </c>
      <c r="AB334" t="n">
        <v>0</v>
      </c>
      <c r="AC334" t="n">
        <v>1650</v>
      </c>
      <c r="AD334" t="n">
        <v>1980</v>
      </c>
      <c r="AE334" t="n">
        <v>-330</v>
      </c>
      <c r="AF334" t="n">
        <v>0</v>
      </c>
      <c r="AG334" t="n">
        <v>-330</v>
      </c>
      <c r="AH334" t="n">
        <v>0</v>
      </c>
      <c r="AI334" t="n">
        <v>1650</v>
      </c>
      <c r="AJ334" t="n">
        <v>1980</v>
      </c>
      <c r="AK334" t="n">
        <v>-330</v>
      </c>
      <c r="AL334" t="n">
        <v>0</v>
      </c>
      <c r="AM334" t="n">
        <v>-330</v>
      </c>
      <c r="AN334" t="n">
        <v>0</v>
      </c>
    </row>
    <row r="335">
      <c r="A335" t="n">
        <v>773974</v>
      </c>
      <c r="B335" t="inlineStr">
        <is>
          <t>Miranda*Rodriguez,Cinthia</t>
        </is>
      </c>
      <c r="C335" t="inlineStr">
        <is>
          <t>TAX</t>
        </is>
      </c>
      <c r="D335" t="inlineStr">
        <is>
          <t>LIC-EJAD-17</t>
        </is>
      </c>
      <c r="E335" t="inlineStr">
        <is>
          <t>LI</t>
        </is>
      </c>
      <c r="F335" t="inlineStr">
        <is>
          <t>AS</t>
        </is>
      </c>
      <c r="H335" t="n">
        <v>13617</v>
      </c>
      <c r="I335" t="n">
        <v>0</v>
      </c>
      <c r="J335" t="n">
        <v>0</v>
      </c>
      <c r="K335" t="n">
        <v>13617</v>
      </c>
      <c r="L335" t="n">
        <v>2417</v>
      </c>
      <c r="M335" t="n">
        <v>13200</v>
      </c>
      <c r="N335" s="18" t="n">
        <v>3300</v>
      </c>
      <c r="O335" t="n">
        <v>1</v>
      </c>
      <c r="P335" t="inlineStr">
        <is>
          <t>DETALLE</t>
        </is>
      </c>
      <c r="Q335" t="n">
        <v>3300</v>
      </c>
      <c r="R335" t="n">
        <v>0</v>
      </c>
      <c r="S335" t="n">
        <v>3300</v>
      </c>
      <c r="T335" t="n">
        <v>0</v>
      </c>
      <c r="U335" t="n">
        <v>3300</v>
      </c>
      <c r="V335" t="n">
        <v>0</v>
      </c>
      <c r="W335" t="n">
        <v>3300</v>
      </c>
      <c r="X335" t="n">
        <v>0</v>
      </c>
      <c r="Y335" t="n">
        <v>3300</v>
      </c>
      <c r="Z335" t="n">
        <v>0</v>
      </c>
      <c r="AA335" t="n">
        <v>3300</v>
      </c>
      <c r="AB335" t="n">
        <v>0</v>
      </c>
      <c r="AC335" t="n">
        <v>3300</v>
      </c>
      <c r="AD335" t="n">
        <v>0</v>
      </c>
      <c r="AE335" t="n">
        <v>3300</v>
      </c>
      <c r="AF335" t="n">
        <v>0</v>
      </c>
      <c r="AG335" t="n">
        <v>3300</v>
      </c>
      <c r="AH335" t="n">
        <v>0</v>
      </c>
      <c r="AI335" t="n">
        <v>3300</v>
      </c>
      <c r="AJ335" t="n">
        <v>0</v>
      </c>
      <c r="AK335" t="n">
        <v>3300</v>
      </c>
      <c r="AL335" t="n">
        <v>0</v>
      </c>
      <c r="AM335" t="n">
        <v>3300</v>
      </c>
      <c r="AN335" t="n">
        <v>0</v>
      </c>
    </row>
    <row r="336">
      <c r="A336" t="n">
        <v>898260</v>
      </c>
      <c r="B336" t="inlineStr">
        <is>
          <t>HERNANDEZ*LANDAZURI,BRANDON</t>
        </is>
      </c>
      <c r="C336" t="inlineStr">
        <is>
          <t>TAX</t>
        </is>
      </c>
      <c r="D336" t="inlineStr">
        <is>
          <t>LIC-EJAD-17</t>
        </is>
      </c>
      <c r="E336" t="inlineStr">
        <is>
          <t>LI</t>
        </is>
      </c>
      <c r="F336" t="inlineStr">
        <is>
          <t>AS</t>
        </is>
      </c>
      <c r="G336" t="n">
        <v>100</v>
      </c>
      <c r="H336" t="inlineStr">
        <is>
          <t>13777.58</t>
        </is>
      </c>
      <c r="I336" t="n">
        <v>0</v>
      </c>
      <c r="J336" t="n">
        <v>0</v>
      </c>
      <c r="K336" t="inlineStr">
        <is>
          <t>13777.58</t>
        </is>
      </c>
      <c r="L336" t="inlineStr">
        <is>
          <t>9322.58</t>
        </is>
      </c>
      <c r="M336" t="n">
        <v>4455</v>
      </c>
      <c r="N336" s="18" t="n">
        <v>0</v>
      </c>
      <c r="O336" t="n">
        <v>0</v>
      </c>
      <c r="P336" t="inlineStr">
        <is>
          <t>DETALLE</t>
        </is>
      </c>
      <c r="Q336" t="n">
        <v>3300</v>
      </c>
      <c r="R336" t="n">
        <v>0</v>
      </c>
      <c r="S336" t="n">
        <v>3300</v>
      </c>
      <c r="T336" t="n">
        <v>3300</v>
      </c>
      <c r="U336" t="n">
        <v>0</v>
      </c>
      <c r="V336" t="n">
        <v>100</v>
      </c>
      <c r="W336" t="n">
        <v>3300</v>
      </c>
      <c r="X336" t="n">
        <v>1815</v>
      </c>
      <c r="Y336" t="n">
        <v>1485</v>
      </c>
      <c r="Z336" t="n">
        <v>0</v>
      </c>
      <c r="AA336" t="n">
        <v>1485</v>
      </c>
      <c r="AB336" t="n">
        <v>0</v>
      </c>
      <c r="AC336" t="n">
        <v>3300</v>
      </c>
      <c r="AD336" t="n">
        <v>1815</v>
      </c>
      <c r="AE336" t="n">
        <v>1485</v>
      </c>
      <c r="AF336" t="n">
        <v>0</v>
      </c>
      <c r="AG336" t="n">
        <v>1485</v>
      </c>
      <c r="AH336" t="n">
        <v>0</v>
      </c>
      <c r="AI336" t="n">
        <v>3300</v>
      </c>
      <c r="AJ336" t="n">
        <v>1815</v>
      </c>
      <c r="AK336" t="n">
        <v>1485</v>
      </c>
      <c r="AL336" t="n">
        <v>0</v>
      </c>
      <c r="AM336" t="n">
        <v>1485</v>
      </c>
      <c r="AN336" t="n">
        <v>0</v>
      </c>
    </row>
    <row r="337">
      <c r="A337" t="n">
        <v>322142</v>
      </c>
      <c r="B337" t="inlineStr">
        <is>
          <t>Elizalde*Álvarez,Jennifer</t>
        </is>
      </c>
      <c r="C337" t="inlineStr">
        <is>
          <t>TAX</t>
        </is>
      </c>
      <c r="D337" t="inlineStr">
        <is>
          <t>LIC-COFI-18</t>
        </is>
      </c>
      <c r="E337" t="inlineStr">
        <is>
          <t>LI</t>
        </is>
      </c>
      <c r="F337" t="inlineStr">
        <is>
          <t>AS</t>
        </is>
      </c>
      <c r="H337" t="n">
        <v>14167</v>
      </c>
      <c r="I337" t="n">
        <v>0</v>
      </c>
      <c r="J337" t="n">
        <v>0</v>
      </c>
      <c r="K337" t="n">
        <v>14167</v>
      </c>
      <c r="L337" t="n">
        <v>5527</v>
      </c>
      <c r="M337" t="n">
        <v>8640</v>
      </c>
      <c r="N337" s="18" t="n">
        <v>0</v>
      </c>
      <c r="O337" t="n">
        <v>0</v>
      </c>
      <c r="P337" t="inlineStr">
        <is>
          <t>DETALLE</t>
        </is>
      </c>
      <c r="Q337" t="n">
        <v>4800</v>
      </c>
      <c r="R337" t="n">
        <v>0</v>
      </c>
      <c r="S337" t="n">
        <v>4800</v>
      </c>
      <c r="T337" t="n">
        <v>4800</v>
      </c>
      <c r="U337" t="n">
        <v>0</v>
      </c>
      <c r="V337" t="n">
        <v>100</v>
      </c>
      <c r="W337" t="n">
        <v>2880</v>
      </c>
      <c r="X337" t="n">
        <v>0</v>
      </c>
      <c r="Y337" t="n">
        <v>2880</v>
      </c>
      <c r="Z337" t="n">
        <v>0</v>
      </c>
      <c r="AA337" t="n">
        <v>2880</v>
      </c>
      <c r="AB337" t="n">
        <v>0</v>
      </c>
      <c r="AC337" t="n">
        <v>2880</v>
      </c>
      <c r="AD337" t="n">
        <v>0</v>
      </c>
      <c r="AE337" t="n">
        <v>2880</v>
      </c>
      <c r="AF337" t="n">
        <v>0</v>
      </c>
      <c r="AG337" t="n">
        <v>2880</v>
      </c>
      <c r="AH337" t="n">
        <v>0</v>
      </c>
      <c r="AI337" t="n">
        <v>2880</v>
      </c>
      <c r="AJ337" t="n">
        <v>0</v>
      </c>
      <c r="AK337" t="n">
        <v>2880</v>
      </c>
      <c r="AL337" t="n">
        <v>0</v>
      </c>
      <c r="AM337" t="n">
        <v>2880</v>
      </c>
      <c r="AN337" t="n">
        <v>0</v>
      </c>
    </row>
    <row r="338">
      <c r="A338" t="n">
        <v>12853</v>
      </c>
      <c r="B338" t="inlineStr">
        <is>
          <t>Sanchez*Casarez,Citlali</t>
        </is>
      </c>
      <c r="C338" t="inlineStr">
        <is>
          <t>TAX</t>
        </is>
      </c>
      <c r="D338" t="inlineStr">
        <is>
          <t>MAE-MADP-22</t>
        </is>
      </c>
      <c r="E338" t="inlineStr">
        <is>
          <t>MA</t>
        </is>
      </c>
      <c r="F338" t="inlineStr">
        <is>
          <t>AS</t>
        </is>
      </c>
      <c r="G338" t="n">
        <v>405</v>
      </c>
      <c r="H338" t="inlineStr">
        <is>
          <t>33019.78</t>
        </is>
      </c>
      <c r="I338" t="n">
        <v>0</v>
      </c>
      <c r="J338" t="n">
        <v>0</v>
      </c>
      <c r="K338" t="inlineStr">
        <is>
          <t>33019.78</t>
        </is>
      </c>
      <c r="L338" t="inlineStr">
        <is>
          <t>21499.78</t>
        </is>
      </c>
      <c r="M338" t="n">
        <v>11520</v>
      </c>
      <c r="N338" s="18" t="n">
        <v>2880</v>
      </c>
      <c r="O338" t="n">
        <v>1</v>
      </c>
      <c r="P338" t="inlineStr">
        <is>
          <t>DETALLE</t>
        </is>
      </c>
      <c r="Q338" t="n">
        <v>12800</v>
      </c>
      <c r="R338" t="n">
        <v>3520</v>
      </c>
      <c r="S338" t="n">
        <v>9280</v>
      </c>
      <c r="T338" t="n">
        <v>6400</v>
      </c>
      <c r="U338" t="n">
        <v>2880</v>
      </c>
      <c r="V338" t="inlineStr">
        <is>
          <t>68.96</t>
        </is>
      </c>
      <c r="W338" t="n">
        <v>6400</v>
      </c>
      <c r="X338" t="n">
        <v>3520</v>
      </c>
      <c r="Y338" t="n">
        <v>2880</v>
      </c>
      <c r="Z338" t="n">
        <v>0</v>
      </c>
      <c r="AA338" t="n">
        <v>2880</v>
      </c>
      <c r="AB338" t="n">
        <v>0</v>
      </c>
      <c r="AC338" t="n">
        <v>6400</v>
      </c>
      <c r="AD338" t="n">
        <v>3520</v>
      </c>
      <c r="AE338" t="n">
        <v>2880</v>
      </c>
      <c r="AF338" t="n">
        <v>0</v>
      </c>
      <c r="AG338" t="n">
        <v>2880</v>
      </c>
      <c r="AH338" t="n">
        <v>0</v>
      </c>
      <c r="AI338" t="n">
        <v>6400</v>
      </c>
      <c r="AJ338" t="n">
        <v>3520</v>
      </c>
      <c r="AK338" t="n">
        <v>2880</v>
      </c>
      <c r="AL338" t="n">
        <v>0</v>
      </c>
      <c r="AM338" t="n">
        <v>2880</v>
      </c>
      <c r="AN338" t="n">
        <v>0</v>
      </c>
    </row>
    <row r="339">
      <c r="A339" t="n">
        <v>755165</v>
      </c>
      <c r="B339" t="inlineStr">
        <is>
          <t>De La Cruz*Garcia,Emilian</t>
        </is>
      </c>
      <c r="C339" t="inlineStr">
        <is>
          <t>TAX</t>
        </is>
      </c>
      <c r="D339" t="inlineStr">
        <is>
          <t>LIC-ADME-18</t>
        </is>
      </c>
      <c r="E339" t="inlineStr">
        <is>
          <t>LI</t>
        </is>
      </c>
      <c r="F339" t="inlineStr">
        <is>
          <t>AS</t>
        </is>
      </c>
      <c r="H339" t="n">
        <v>22717</v>
      </c>
      <c r="I339" t="n">
        <v>0</v>
      </c>
      <c r="J339" t="n">
        <v>0</v>
      </c>
      <c r="K339" t="n">
        <v>22717</v>
      </c>
      <c r="L339" t="n">
        <v>3167</v>
      </c>
      <c r="M339" t="n">
        <v>19550</v>
      </c>
      <c r="N339" s="18" t="n">
        <v>2825</v>
      </c>
      <c r="O339" t="n">
        <v>2</v>
      </c>
      <c r="P339" t="inlineStr">
        <is>
          <t>DETALLE</t>
        </is>
      </c>
      <c r="Q339" t="n">
        <v>4800</v>
      </c>
      <c r="R339" t="n">
        <v>0</v>
      </c>
      <c r="S339" t="n">
        <v>4800</v>
      </c>
      <c r="T339" t="n">
        <v>2750</v>
      </c>
      <c r="U339" t="n">
        <v>2050</v>
      </c>
      <c r="V339" t="inlineStr">
        <is>
          <t>57.29</t>
        </is>
      </c>
      <c r="W339" t="n">
        <v>4800</v>
      </c>
      <c r="X339" t="n">
        <v>0</v>
      </c>
      <c r="Y339" t="n">
        <v>4800</v>
      </c>
      <c r="Z339" t="n">
        <v>0</v>
      </c>
      <c r="AA339" t="n">
        <v>4800</v>
      </c>
      <c r="AB339" t="n">
        <v>0</v>
      </c>
      <c r="AC339" t="n">
        <v>4800</v>
      </c>
      <c r="AD339" t="n">
        <v>0</v>
      </c>
      <c r="AE339" t="n">
        <v>4800</v>
      </c>
      <c r="AF339" t="n">
        <v>0</v>
      </c>
      <c r="AG339" t="n">
        <v>4800</v>
      </c>
      <c r="AH339" t="n">
        <v>0</v>
      </c>
      <c r="AI339" t="n">
        <v>4800</v>
      </c>
      <c r="AJ339" t="n">
        <v>0</v>
      </c>
      <c r="AK339" t="n">
        <v>4800</v>
      </c>
      <c r="AL339" t="n">
        <v>0</v>
      </c>
      <c r="AM339" t="n">
        <v>4800</v>
      </c>
      <c r="AN339" t="n">
        <v>0</v>
      </c>
    </row>
    <row r="340">
      <c r="A340" t="n">
        <v>750853</v>
      </c>
      <c r="B340" t="inlineStr">
        <is>
          <t>Avendaño*De La Luz,Jonathan</t>
        </is>
      </c>
      <c r="C340" t="inlineStr">
        <is>
          <t>TAX</t>
        </is>
      </c>
      <c r="D340" t="inlineStr">
        <is>
          <t>LIC-SYSC-18</t>
        </is>
      </c>
      <c r="E340" t="inlineStr">
        <is>
          <t>LI</t>
        </is>
      </c>
      <c r="F340" t="inlineStr">
        <is>
          <t>AS</t>
        </is>
      </c>
      <c r="H340" t="inlineStr">
        <is>
          <t>26909.79</t>
        </is>
      </c>
      <c r="I340" t="n">
        <v>0</v>
      </c>
      <c r="J340" t="n">
        <v>0</v>
      </c>
      <c r="K340" t="inlineStr">
        <is>
          <t>26909.79</t>
        </is>
      </c>
      <c r="L340" t="inlineStr">
        <is>
          <t>6040.79</t>
        </is>
      </c>
      <c r="M340" t="n">
        <v>20869</v>
      </c>
      <c r="N340" s="18" t="n">
        <v>1036</v>
      </c>
      <c r="O340" t="n">
        <v>1</v>
      </c>
      <c r="P340" t="inlineStr">
        <is>
          <t>DETALLE</t>
        </is>
      </c>
      <c r="Q340" t="n">
        <v>5836</v>
      </c>
      <c r="R340" t="n">
        <v>0</v>
      </c>
      <c r="S340" t="n">
        <v>5836</v>
      </c>
      <c r="T340" t="n">
        <v>4800</v>
      </c>
      <c r="U340" t="n">
        <v>1036</v>
      </c>
      <c r="V340" t="inlineStr">
        <is>
          <t>82.24</t>
        </is>
      </c>
      <c r="W340" t="n">
        <v>5836</v>
      </c>
      <c r="X340" t="n">
        <v>0</v>
      </c>
      <c r="Y340" t="n">
        <v>5836</v>
      </c>
      <c r="Z340" t="n">
        <v>0</v>
      </c>
      <c r="AA340" t="n">
        <v>5836</v>
      </c>
      <c r="AB340" t="n">
        <v>0</v>
      </c>
      <c r="AC340" t="n">
        <v>5836</v>
      </c>
      <c r="AD340" t="n">
        <v>0</v>
      </c>
      <c r="AE340" t="n">
        <v>5836</v>
      </c>
      <c r="AF340" t="n">
        <v>0</v>
      </c>
      <c r="AG340" t="n">
        <v>5836</v>
      </c>
      <c r="AH340" t="n">
        <v>0</v>
      </c>
      <c r="AI340" t="n">
        <v>5836</v>
      </c>
      <c r="AJ340" t="n">
        <v>0</v>
      </c>
      <c r="AK340" t="n">
        <v>5836</v>
      </c>
      <c r="AL340" t="n">
        <v>0</v>
      </c>
      <c r="AM340" t="n">
        <v>5836</v>
      </c>
      <c r="AN340" t="n">
        <v>0</v>
      </c>
    </row>
    <row r="341">
      <c r="A341" t="n">
        <v>852304</v>
      </c>
      <c r="B341" t="inlineStr">
        <is>
          <t>López*García,Mario</t>
        </is>
      </c>
      <c r="C341" t="inlineStr">
        <is>
          <t>TAX</t>
        </is>
      </c>
      <c r="D341" t="inlineStr">
        <is>
          <t>LIC-ADME-18</t>
        </is>
      </c>
      <c r="E341" t="inlineStr">
        <is>
          <t>LI</t>
        </is>
      </c>
      <c r="F341" t="inlineStr">
        <is>
          <t>AS</t>
        </is>
      </c>
      <c r="G341" t="n">
        <v>402</v>
      </c>
      <c r="H341" t="n">
        <v>22984</v>
      </c>
      <c r="I341" t="n">
        <v>0</v>
      </c>
      <c r="J341" t="n">
        <v>0</v>
      </c>
      <c r="K341" t="n">
        <v>22984</v>
      </c>
      <c r="L341" t="n">
        <v>9346</v>
      </c>
      <c r="M341" t="n">
        <v>13638</v>
      </c>
      <c r="N341" s="18" t="inlineStr">
        <is>
          <t>385.5</t>
        </is>
      </c>
      <c r="O341" t="n">
        <v>1</v>
      </c>
      <c r="P341" t="inlineStr">
        <is>
          <t>DETALLE</t>
        </is>
      </c>
      <c r="Q341" t="n">
        <v>5314</v>
      </c>
      <c r="R341" t="inlineStr">
        <is>
          <t>1328.5</t>
        </is>
      </c>
      <c r="S341" t="inlineStr">
        <is>
          <t>3985.5</t>
        </is>
      </c>
      <c r="T341" t="n">
        <v>3600</v>
      </c>
      <c r="U341" t="inlineStr">
        <is>
          <t>385.5</t>
        </is>
      </c>
      <c r="V341" t="inlineStr">
        <is>
          <t>90.32</t>
        </is>
      </c>
      <c r="W341" t="n">
        <v>5890</v>
      </c>
      <c r="X341" t="inlineStr">
        <is>
          <t>1472.5</t>
        </is>
      </c>
      <c r="Y341" t="inlineStr">
        <is>
          <t>4417.5</t>
        </is>
      </c>
      <c r="Z341" t="n">
        <v>0</v>
      </c>
      <c r="AA341" t="inlineStr">
        <is>
          <t>4417.5</t>
        </is>
      </c>
      <c r="AB341" t="n">
        <v>0</v>
      </c>
      <c r="AC341" t="n">
        <v>5890</v>
      </c>
      <c r="AD341" t="inlineStr">
        <is>
          <t>1472.5</t>
        </is>
      </c>
      <c r="AE341" t="inlineStr">
        <is>
          <t>4417.5</t>
        </is>
      </c>
      <c r="AF341" t="n">
        <v>0</v>
      </c>
      <c r="AG341" t="inlineStr">
        <is>
          <t>4417.5</t>
        </is>
      </c>
      <c r="AH341" t="n">
        <v>0</v>
      </c>
      <c r="AI341" t="n">
        <v>5890</v>
      </c>
      <c r="AJ341" t="inlineStr">
        <is>
          <t>1472.5</t>
        </is>
      </c>
      <c r="AK341" t="inlineStr">
        <is>
          <t>4417.5</t>
        </is>
      </c>
      <c r="AL341" t="n">
        <v>0</v>
      </c>
      <c r="AM341" t="inlineStr">
        <is>
          <t>4417.5</t>
        </is>
      </c>
      <c r="AN341" t="n">
        <v>0</v>
      </c>
    </row>
    <row r="342">
      <c r="A342" t="n">
        <v>899184</v>
      </c>
      <c r="B342" t="inlineStr">
        <is>
          <t>Perez*Rivera,Rosa</t>
        </is>
      </c>
      <c r="C342" t="inlineStr">
        <is>
          <t>TAX</t>
        </is>
      </c>
      <c r="D342" t="inlineStr">
        <is>
          <t>LIC-EJAD-17</t>
        </is>
      </c>
      <c r="E342" t="inlineStr">
        <is>
          <t>LI</t>
        </is>
      </c>
      <c r="F342" t="inlineStr">
        <is>
          <t>AS</t>
        </is>
      </c>
      <c r="G342" t="n">
        <v>100</v>
      </c>
      <c r="H342" t="inlineStr">
        <is>
          <t>13777.58</t>
        </is>
      </c>
      <c r="I342" t="n">
        <v>0</v>
      </c>
      <c r="J342" t="n">
        <v>0</v>
      </c>
      <c r="K342" t="inlineStr">
        <is>
          <t>13777.58</t>
        </is>
      </c>
      <c r="L342" t="inlineStr">
        <is>
          <t>9817.58</t>
        </is>
      </c>
      <c r="M342" t="n">
        <v>3960</v>
      </c>
      <c r="N342" s="18" t="n">
        <v>0</v>
      </c>
      <c r="O342" t="n">
        <v>0</v>
      </c>
      <c r="P342" t="inlineStr">
        <is>
          <t>DETALLE</t>
        </is>
      </c>
      <c r="Q342" t="n">
        <v>3300</v>
      </c>
      <c r="R342" t="n">
        <v>0</v>
      </c>
      <c r="S342" t="n">
        <v>3300</v>
      </c>
      <c r="T342" t="n">
        <v>3300</v>
      </c>
      <c r="U342" t="n">
        <v>0</v>
      </c>
      <c r="V342" t="n">
        <v>100</v>
      </c>
      <c r="W342" t="n">
        <v>3300</v>
      </c>
      <c r="X342" t="n">
        <v>1980</v>
      </c>
      <c r="Y342" t="n">
        <v>1320</v>
      </c>
      <c r="Z342" t="n">
        <v>0</v>
      </c>
      <c r="AA342" t="n">
        <v>1320</v>
      </c>
      <c r="AB342" t="n">
        <v>0</v>
      </c>
      <c r="AC342" t="n">
        <v>3300</v>
      </c>
      <c r="AD342" t="n">
        <v>1980</v>
      </c>
      <c r="AE342" t="n">
        <v>1320</v>
      </c>
      <c r="AF342" t="n">
        <v>0</v>
      </c>
      <c r="AG342" t="n">
        <v>1320</v>
      </c>
      <c r="AH342" t="n">
        <v>0</v>
      </c>
      <c r="AI342" t="n">
        <v>3300</v>
      </c>
      <c r="AJ342" t="n">
        <v>1980</v>
      </c>
      <c r="AK342" t="n">
        <v>1320</v>
      </c>
      <c r="AL342" t="n">
        <v>0</v>
      </c>
      <c r="AM342" t="n">
        <v>1320</v>
      </c>
      <c r="AN342" t="n">
        <v>0</v>
      </c>
    </row>
    <row r="343">
      <c r="A343" t="n">
        <v>899180</v>
      </c>
      <c r="B343" t="inlineStr">
        <is>
          <t>Martinez,Gilberto</t>
        </is>
      </c>
      <c r="C343" t="inlineStr">
        <is>
          <t>TAX</t>
        </is>
      </c>
      <c r="D343" t="inlineStr">
        <is>
          <t>LIC-EJAD-17</t>
        </is>
      </c>
      <c r="E343" t="inlineStr">
        <is>
          <t>LI</t>
        </is>
      </c>
      <c r="F343" t="inlineStr">
        <is>
          <t>AS</t>
        </is>
      </c>
      <c r="G343" t="n">
        <v>100</v>
      </c>
      <c r="H343" t="inlineStr">
        <is>
          <t>13777.58</t>
        </is>
      </c>
      <c r="I343" t="n">
        <v>0</v>
      </c>
      <c r="J343" t="n">
        <v>0</v>
      </c>
      <c r="K343" t="inlineStr">
        <is>
          <t>13777.58</t>
        </is>
      </c>
      <c r="L343" t="inlineStr">
        <is>
          <t>9817.58</t>
        </is>
      </c>
      <c r="M343" t="n">
        <v>3960</v>
      </c>
      <c r="N343" s="18" t="n">
        <v>0</v>
      </c>
      <c r="O343" t="n">
        <v>0</v>
      </c>
      <c r="P343" t="inlineStr">
        <is>
          <t>DETALLE</t>
        </is>
      </c>
      <c r="Q343" t="n">
        <v>3300</v>
      </c>
      <c r="R343" t="n">
        <v>0</v>
      </c>
      <c r="S343" t="n">
        <v>3300</v>
      </c>
      <c r="T343" t="n">
        <v>3300</v>
      </c>
      <c r="U343" t="n">
        <v>0</v>
      </c>
      <c r="V343" t="n">
        <v>100</v>
      </c>
      <c r="W343" t="n">
        <v>3300</v>
      </c>
      <c r="X343" t="n">
        <v>1980</v>
      </c>
      <c r="Y343" t="n">
        <v>1320</v>
      </c>
      <c r="Z343" t="n">
        <v>0</v>
      </c>
      <c r="AA343" t="n">
        <v>1320</v>
      </c>
      <c r="AB343" t="n">
        <v>0</v>
      </c>
      <c r="AC343" t="n">
        <v>3300</v>
      </c>
      <c r="AD343" t="n">
        <v>1980</v>
      </c>
      <c r="AE343" t="n">
        <v>1320</v>
      </c>
      <c r="AF343" t="n">
        <v>0</v>
      </c>
      <c r="AG343" t="n">
        <v>1320</v>
      </c>
      <c r="AH343" t="n">
        <v>0</v>
      </c>
      <c r="AI343" t="n">
        <v>3300</v>
      </c>
      <c r="AJ343" t="n">
        <v>1980</v>
      </c>
      <c r="AK343" t="n">
        <v>1320</v>
      </c>
      <c r="AL343" t="n">
        <v>0</v>
      </c>
      <c r="AM343" t="n">
        <v>1320</v>
      </c>
      <c r="AN343" t="n">
        <v>0</v>
      </c>
    </row>
    <row r="344">
      <c r="A344" t="n">
        <v>899190</v>
      </c>
      <c r="B344" t="inlineStr">
        <is>
          <t>Estrada*Rodriguez,Diana</t>
        </is>
      </c>
      <c r="C344" t="inlineStr">
        <is>
          <t>TAX</t>
        </is>
      </c>
      <c r="D344" t="inlineStr">
        <is>
          <t>LIC-EJAD-17</t>
        </is>
      </c>
      <c r="E344" t="inlineStr">
        <is>
          <t>LI</t>
        </is>
      </c>
      <c r="F344" t="inlineStr">
        <is>
          <t>AS</t>
        </is>
      </c>
      <c r="H344" t="inlineStr">
        <is>
          <t>13777.58</t>
        </is>
      </c>
      <c r="I344" t="n">
        <v>0</v>
      </c>
      <c r="J344" t="n">
        <v>0</v>
      </c>
      <c r="K344" t="inlineStr">
        <is>
          <t>13777.58</t>
        </is>
      </c>
      <c r="L344" t="inlineStr">
        <is>
          <t>3877.58</t>
        </is>
      </c>
      <c r="M344" t="inlineStr">
        <is>
          <t>13777.58</t>
        </is>
      </c>
      <c r="N344" s="18" t="inlineStr">
        <is>
          <t>3877.58</t>
        </is>
      </c>
      <c r="O344" t="n">
        <v>5</v>
      </c>
      <c r="P344" t="inlineStr">
        <is>
          <t>DETALLE</t>
        </is>
      </c>
      <c r="Q344" t="n">
        <v>3300</v>
      </c>
      <c r="R344" t="n">
        <v>0</v>
      </c>
      <c r="S344" t="n">
        <v>3300</v>
      </c>
      <c r="T344" t="n">
        <v>0</v>
      </c>
      <c r="U344" t="n">
        <v>3300</v>
      </c>
      <c r="V344" t="n">
        <v>0</v>
      </c>
      <c r="W344" t="n">
        <v>3300</v>
      </c>
      <c r="X344" t="n">
        <v>0</v>
      </c>
      <c r="Y344" t="n">
        <v>3300</v>
      </c>
      <c r="Z344" t="n">
        <v>0</v>
      </c>
      <c r="AA344" t="n">
        <v>3300</v>
      </c>
      <c r="AB344" t="n">
        <v>0</v>
      </c>
      <c r="AC344" t="n">
        <v>3300</v>
      </c>
      <c r="AD344" t="n">
        <v>0</v>
      </c>
      <c r="AE344" t="n">
        <v>3300</v>
      </c>
      <c r="AF344" t="n">
        <v>0</v>
      </c>
      <c r="AG344" t="n">
        <v>3300</v>
      </c>
      <c r="AH344" t="n">
        <v>0</v>
      </c>
      <c r="AI344" t="n">
        <v>3300</v>
      </c>
      <c r="AJ344" t="n">
        <v>0</v>
      </c>
      <c r="AK344" t="n">
        <v>3300</v>
      </c>
      <c r="AL344" t="n">
        <v>0</v>
      </c>
      <c r="AM344" t="n">
        <v>3300</v>
      </c>
      <c r="AN344" t="n">
        <v>0</v>
      </c>
    </row>
    <row r="345">
      <c r="A345" t="n">
        <v>899312</v>
      </c>
      <c r="B345" t="inlineStr">
        <is>
          <t>Ortiz*Peña,Dulce</t>
        </is>
      </c>
      <c r="C345" t="inlineStr">
        <is>
          <t>TAX</t>
        </is>
      </c>
      <c r="D345" t="inlineStr">
        <is>
          <t>LIC-EJCP-18</t>
        </is>
      </c>
      <c r="E345" t="inlineStr">
        <is>
          <t>LI</t>
        </is>
      </c>
      <c r="F345" t="inlineStr">
        <is>
          <t>BI</t>
        </is>
      </c>
      <c r="G345" t="n">
        <v>100</v>
      </c>
      <c r="H345" t="inlineStr">
        <is>
          <t>25.58</t>
        </is>
      </c>
      <c r="I345" t="n">
        <v>0</v>
      </c>
      <c r="J345" t="n">
        <v>0</v>
      </c>
      <c r="K345" t="inlineStr">
        <is>
          <t>25.58</t>
        </is>
      </c>
      <c r="L345" t="inlineStr">
        <is>
          <t>25.58</t>
        </is>
      </c>
      <c r="M345" t="n">
        <v>0</v>
      </c>
      <c r="N345" s="18" t="n">
        <v>0</v>
      </c>
      <c r="O345" t="n">
        <v>0</v>
      </c>
      <c r="P345" t="inlineStr">
        <is>
          <t>DETALLE</t>
        </is>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row>
    <row r="346">
      <c r="A346" t="n">
        <v>900320</v>
      </c>
      <c r="B346" t="inlineStr">
        <is>
          <t>CAMPOS*RODRIGUEZ,NANCY</t>
        </is>
      </c>
      <c r="C346" t="inlineStr">
        <is>
          <t>TAX</t>
        </is>
      </c>
      <c r="D346" t="inlineStr">
        <is>
          <t>MAE-MADP-22</t>
        </is>
      </c>
      <c r="E346" t="inlineStr">
        <is>
          <t>MA</t>
        </is>
      </c>
      <c r="F346" t="inlineStr">
        <is>
          <t>AS</t>
        </is>
      </c>
      <c r="G346" t="n">
        <v>406</v>
      </c>
      <c r="H346" t="inlineStr">
        <is>
          <t>32586.57</t>
        </is>
      </c>
      <c r="I346" t="n">
        <v>0</v>
      </c>
      <c r="J346" t="n">
        <v>0</v>
      </c>
      <c r="K346" t="inlineStr">
        <is>
          <t>32586.57</t>
        </is>
      </c>
      <c r="L346" t="inlineStr">
        <is>
          <t>22346.57</t>
        </is>
      </c>
      <c r="M346" t="n">
        <v>10240</v>
      </c>
      <c r="N346" s="18" t="n">
        <v>2560</v>
      </c>
      <c r="O346" t="n">
        <v>1</v>
      </c>
      <c r="P346" t="inlineStr">
        <is>
          <t>DETALLE</t>
        </is>
      </c>
      <c r="Q346" t="n">
        <v>12800</v>
      </c>
      <c r="R346" t="n">
        <v>3840</v>
      </c>
      <c r="S346" t="n">
        <v>8960</v>
      </c>
      <c r="T346" t="n">
        <v>6400</v>
      </c>
      <c r="U346" t="n">
        <v>2560</v>
      </c>
      <c r="V346" t="inlineStr">
        <is>
          <t>71.42</t>
        </is>
      </c>
      <c r="W346" t="n">
        <v>6400</v>
      </c>
      <c r="X346" t="n">
        <v>3840</v>
      </c>
      <c r="Y346" t="n">
        <v>2560</v>
      </c>
      <c r="Z346" t="n">
        <v>0</v>
      </c>
      <c r="AA346" t="n">
        <v>2560</v>
      </c>
      <c r="AB346" t="n">
        <v>0</v>
      </c>
      <c r="AC346" t="n">
        <v>6400</v>
      </c>
      <c r="AD346" t="n">
        <v>3840</v>
      </c>
      <c r="AE346" t="n">
        <v>2560</v>
      </c>
      <c r="AF346" t="n">
        <v>0</v>
      </c>
      <c r="AG346" t="n">
        <v>2560</v>
      </c>
      <c r="AH346" t="n">
        <v>0</v>
      </c>
      <c r="AI346" t="n">
        <v>6400</v>
      </c>
      <c r="AJ346" t="n">
        <v>3840</v>
      </c>
      <c r="AK346" t="n">
        <v>2560</v>
      </c>
      <c r="AL346" t="n">
        <v>0</v>
      </c>
      <c r="AM346" t="n">
        <v>2560</v>
      </c>
      <c r="AN346" t="n">
        <v>0</v>
      </c>
    </row>
    <row r="347">
      <c r="A347" t="n">
        <v>860401</v>
      </c>
      <c r="B347" t="inlineStr">
        <is>
          <t>Castellanos*Laguna,Zoe</t>
        </is>
      </c>
      <c r="C347" t="inlineStr">
        <is>
          <t>TAX</t>
        </is>
      </c>
      <c r="D347" t="inlineStr">
        <is>
          <t>LIC-DAEM-18</t>
        </is>
      </c>
      <c r="E347" t="inlineStr">
        <is>
          <t>LI</t>
        </is>
      </c>
      <c r="F347" t="inlineStr">
        <is>
          <t>AS</t>
        </is>
      </c>
      <c r="H347" t="n">
        <v>19200</v>
      </c>
      <c r="I347" t="n">
        <v>0</v>
      </c>
      <c r="J347" t="n">
        <v>0</v>
      </c>
      <c r="K347" t="n">
        <v>19200</v>
      </c>
      <c r="L347" t="n">
        <v>4800</v>
      </c>
      <c r="M347" t="n">
        <v>14400</v>
      </c>
      <c r="N347" s="18" t="n">
        <v>0</v>
      </c>
      <c r="O347" t="n">
        <v>0</v>
      </c>
      <c r="P347" t="inlineStr">
        <is>
          <t>DETALLE</t>
        </is>
      </c>
      <c r="Q347" t="n">
        <v>4800</v>
      </c>
      <c r="R347" t="n">
        <v>0</v>
      </c>
      <c r="S347" t="n">
        <v>4800</v>
      </c>
      <c r="T347" t="n">
        <v>4800</v>
      </c>
      <c r="U347" t="n">
        <v>0</v>
      </c>
      <c r="V347" t="n">
        <v>100</v>
      </c>
      <c r="W347" t="n">
        <v>4800</v>
      </c>
      <c r="X347" t="n">
        <v>0</v>
      </c>
      <c r="Y347" t="n">
        <v>4800</v>
      </c>
      <c r="Z347" t="n">
        <v>0</v>
      </c>
      <c r="AA347" t="n">
        <v>4800</v>
      </c>
      <c r="AB347" t="n">
        <v>0</v>
      </c>
      <c r="AC347" t="n">
        <v>4800</v>
      </c>
      <c r="AD347" t="n">
        <v>0</v>
      </c>
      <c r="AE347" t="n">
        <v>4800</v>
      </c>
      <c r="AF347" t="n">
        <v>0</v>
      </c>
      <c r="AG347" t="n">
        <v>4800</v>
      </c>
      <c r="AH347" t="n">
        <v>0</v>
      </c>
      <c r="AI347" t="n">
        <v>4800</v>
      </c>
      <c r="AJ347" t="n">
        <v>0</v>
      </c>
      <c r="AK347" t="n">
        <v>4800</v>
      </c>
      <c r="AL347" t="n">
        <v>0</v>
      </c>
      <c r="AM347" t="n">
        <v>4800</v>
      </c>
      <c r="AN347" t="n">
        <v>0</v>
      </c>
    </row>
    <row r="348">
      <c r="A348" t="n">
        <v>899670</v>
      </c>
      <c r="B348" t="inlineStr">
        <is>
          <t>TALANGO*SANCHEZ,MARIA</t>
        </is>
      </c>
      <c r="C348" t="inlineStr">
        <is>
          <t>TAX</t>
        </is>
      </c>
      <c r="D348" t="inlineStr">
        <is>
          <t>LIC-EJAD-17</t>
        </is>
      </c>
      <c r="E348" t="inlineStr">
        <is>
          <t>LI</t>
        </is>
      </c>
      <c r="F348" t="inlineStr">
        <is>
          <t>AS</t>
        </is>
      </c>
      <c r="G348" t="n">
        <v>406</v>
      </c>
      <c r="H348" t="inlineStr">
        <is>
          <t>13777.58</t>
        </is>
      </c>
      <c r="I348" t="n">
        <v>0</v>
      </c>
      <c r="J348" t="n">
        <v>0</v>
      </c>
      <c r="K348" t="inlineStr">
        <is>
          <t>13777.58</t>
        </is>
      </c>
      <c r="L348" t="inlineStr">
        <is>
          <t>9817.58</t>
        </is>
      </c>
      <c r="M348" t="n">
        <v>3960</v>
      </c>
      <c r="N348" s="18" t="n">
        <v>0</v>
      </c>
      <c r="O348" t="n">
        <v>0</v>
      </c>
      <c r="P348" t="inlineStr">
        <is>
          <t>DETALLE</t>
        </is>
      </c>
      <c r="Q348" t="n">
        <v>3300</v>
      </c>
      <c r="R348" t="n">
        <v>0</v>
      </c>
      <c r="S348" t="n">
        <v>3300</v>
      </c>
      <c r="T348" t="n">
        <v>3300</v>
      </c>
      <c r="U348" t="n">
        <v>0</v>
      </c>
      <c r="V348" t="n">
        <v>100</v>
      </c>
      <c r="W348" t="n">
        <v>3300</v>
      </c>
      <c r="X348" t="n">
        <v>1980</v>
      </c>
      <c r="Y348" t="n">
        <v>1320</v>
      </c>
      <c r="Z348" t="n">
        <v>0</v>
      </c>
      <c r="AA348" t="n">
        <v>1320</v>
      </c>
      <c r="AB348" t="n">
        <v>0</v>
      </c>
      <c r="AC348" t="n">
        <v>3300</v>
      </c>
      <c r="AD348" t="n">
        <v>1980</v>
      </c>
      <c r="AE348" t="n">
        <v>1320</v>
      </c>
      <c r="AF348" t="n">
        <v>0</v>
      </c>
      <c r="AG348" t="n">
        <v>1320</v>
      </c>
      <c r="AH348" t="n">
        <v>0</v>
      </c>
      <c r="AI348" t="n">
        <v>3300</v>
      </c>
      <c r="AJ348" t="n">
        <v>1980</v>
      </c>
      <c r="AK348" t="n">
        <v>1320</v>
      </c>
      <c r="AL348" t="n">
        <v>0</v>
      </c>
      <c r="AM348" t="n">
        <v>1320</v>
      </c>
      <c r="AN348" t="n">
        <v>0</v>
      </c>
    </row>
    <row r="349">
      <c r="A349" t="n">
        <v>900760</v>
      </c>
      <c r="B349" t="inlineStr">
        <is>
          <t>Valdez*Palma,Claudia</t>
        </is>
      </c>
      <c r="C349" t="inlineStr">
        <is>
          <t>TAX</t>
        </is>
      </c>
      <c r="D349" t="inlineStr">
        <is>
          <t>LIC-EJAD-17</t>
        </is>
      </c>
      <c r="E349" t="inlineStr">
        <is>
          <t>LI</t>
        </is>
      </c>
      <c r="F349" t="inlineStr">
        <is>
          <t>AS</t>
        </is>
      </c>
      <c r="G349" t="n">
        <v>406</v>
      </c>
      <c r="H349" t="inlineStr">
        <is>
          <t>13777.58</t>
        </is>
      </c>
      <c r="I349" t="n">
        <v>0</v>
      </c>
      <c r="J349" t="n">
        <v>0</v>
      </c>
      <c r="K349" t="inlineStr">
        <is>
          <t>13777.58</t>
        </is>
      </c>
      <c r="L349" t="inlineStr">
        <is>
          <t>3877.58</t>
        </is>
      </c>
      <c r="M349" t="n">
        <v>13200</v>
      </c>
      <c r="N349" s="18" t="n">
        <v>3300</v>
      </c>
      <c r="O349" t="n">
        <v>1</v>
      </c>
      <c r="P349" t="inlineStr">
        <is>
          <t>DETALLE</t>
        </is>
      </c>
      <c r="Q349" t="n">
        <v>3300</v>
      </c>
      <c r="R349" t="n">
        <v>0</v>
      </c>
      <c r="S349" t="n">
        <v>3300</v>
      </c>
      <c r="T349" t="n">
        <v>0</v>
      </c>
      <c r="U349" t="n">
        <v>3300</v>
      </c>
      <c r="V349" t="n">
        <v>0</v>
      </c>
      <c r="W349" t="n">
        <v>3300</v>
      </c>
      <c r="X349" t="n">
        <v>0</v>
      </c>
      <c r="Y349" t="n">
        <v>3300</v>
      </c>
      <c r="Z349" t="n">
        <v>0</v>
      </c>
      <c r="AA349" t="n">
        <v>3300</v>
      </c>
      <c r="AB349" t="n">
        <v>0</v>
      </c>
      <c r="AC349" t="n">
        <v>3300</v>
      </c>
      <c r="AD349" t="n">
        <v>0</v>
      </c>
      <c r="AE349" t="n">
        <v>3300</v>
      </c>
      <c r="AF349" t="n">
        <v>0</v>
      </c>
      <c r="AG349" t="n">
        <v>3300</v>
      </c>
      <c r="AH349" t="n">
        <v>0</v>
      </c>
      <c r="AI349" t="n">
        <v>3300</v>
      </c>
      <c r="AJ349" t="n">
        <v>0</v>
      </c>
      <c r="AK349" t="n">
        <v>3300</v>
      </c>
      <c r="AL349" t="n">
        <v>0</v>
      </c>
      <c r="AM349" t="n">
        <v>3300</v>
      </c>
      <c r="AN349" t="n">
        <v>0</v>
      </c>
    </row>
    <row r="350">
      <c r="A350" t="n">
        <v>267363</v>
      </c>
      <c r="B350" t="inlineStr">
        <is>
          <t>Lopez*Trejo,Iram</t>
        </is>
      </c>
      <c r="C350" t="inlineStr">
        <is>
          <t>TAX</t>
        </is>
      </c>
      <c r="D350" t="inlineStr">
        <is>
          <t>LIC-EJAD-17</t>
        </is>
      </c>
      <c r="E350" t="inlineStr">
        <is>
          <t>LI</t>
        </is>
      </c>
      <c r="F350" t="inlineStr">
        <is>
          <t>AS</t>
        </is>
      </c>
      <c r="H350" t="inlineStr">
        <is>
          <t>15178.77</t>
        </is>
      </c>
      <c r="I350" t="n">
        <v>0</v>
      </c>
      <c r="J350" t="n">
        <v>0</v>
      </c>
      <c r="K350" t="inlineStr">
        <is>
          <t>15178.77</t>
        </is>
      </c>
      <c r="L350" t="inlineStr">
        <is>
          <t>3108.77</t>
        </is>
      </c>
      <c r="M350" t="n">
        <v>14200</v>
      </c>
      <c r="N350" s="18" t="n">
        <v>3550</v>
      </c>
      <c r="O350" t="n">
        <v>1</v>
      </c>
      <c r="P350" t="inlineStr">
        <is>
          <t>DETALLE</t>
        </is>
      </c>
      <c r="Q350" t="n">
        <v>3550</v>
      </c>
      <c r="R350" t="n">
        <v>0</v>
      </c>
      <c r="S350" t="n">
        <v>3550</v>
      </c>
      <c r="T350" t="n">
        <v>0</v>
      </c>
      <c r="U350" t="n">
        <v>3550</v>
      </c>
      <c r="V350" t="n">
        <v>0</v>
      </c>
      <c r="W350" t="n">
        <v>3550</v>
      </c>
      <c r="X350" t="n">
        <v>0</v>
      </c>
      <c r="Y350" t="n">
        <v>3550</v>
      </c>
      <c r="Z350" t="n">
        <v>0</v>
      </c>
      <c r="AA350" t="n">
        <v>3550</v>
      </c>
      <c r="AB350" t="n">
        <v>0</v>
      </c>
      <c r="AC350" t="n">
        <v>3550</v>
      </c>
      <c r="AD350" t="n">
        <v>0</v>
      </c>
      <c r="AE350" t="n">
        <v>3550</v>
      </c>
      <c r="AF350" t="n">
        <v>0</v>
      </c>
      <c r="AG350" t="n">
        <v>3550</v>
      </c>
      <c r="AH350" t="n">
        <v>0</v>
      </c>
      <c r="AI350" t="n">
        <v>3550</v>
      </c>
      <c r="AJ350" t="n">
        <v>0</v>
      </c>
      <c r="AK350" t="n">
        <v>3550</v>
      </c>
      <c r="AL350" t="n">
        <v>0</v>
      </c>
      <c r="AM350" t="n">
        <v>3550</v>
      </c>
      <c r="AN350" t="n">
        <v>0</v>
      </c>
    </row>
    <row r="351">
      <c r="A351" t="n">
        <v>312498</v>
      </c>
      <c r="B351" t="inlineStr">
        <is>
          <t>Velázquez*Sánchez,Ximena</t>
        </is>
      </c>
      <c r="C351" t="inlineStr">
        <is>
          <t>TAX</t>
        </is>
      </c>
      <c r="D351" t="inlineStr">
        <is>
          <t>LIC-DERE-18</t>
        </is>
      </c>
      <c r="E351" t="inlineStr">
        <is>
          <t>LI</t>
        </is>
      </c>
      <c r="F351" t="inlineStr">
        <is>
          <t>AS</t>
        </is>
      </c>
      <c r="H351" t="n">
        <v>19617</v>
      </c>
      <c r="I351" t="n">
        <v>0</v>
      </c>
      <c r="J351" t="n">
        <v>0</v>
      </c>
      <c r="K351" t="n">
        <v>19617</v>
      </c>
      <c r="L351" t="n">
        <v>5201</v>
      </c>
      <c r="M351" t="n">
        <v>19200</v>
      </c>
      <c r="N351" s="18" t="n">
        <v>4800</v>
      </c>
      <c r="O351" t="n">
        <v>1</v>
      </c>
      <c r="P351" t="inlineStr">
        <is>
          <t>DETALLE</t>
        </is>
      </c>
      <c r="Q351" t="n">
        <v>4800</v>
      </c>
      <c r="R351" t="n">
        <v>0</v>
      </c>
      <c r="S351" t="n">
        <v>4800</v>
      </c>
      <c r="T351" t="n">
        <v>0</v>
      </c>
      <c r="U351" t="n">
        <v>4800</v>
      </c>
      <c r="V351" t="n">
        <v>0</v>
      </c>
      <c r="W351" t="n">
        <v>4800</v>
      </c>
      <c r="X351" t="n">
        <v>0</v>
      </c>
      <c r="Y351" t="n">
        <v>4800</v>
      </c>
      <c r="Z351" t="n">
        <v>0</v>
      </c>
      <c r="AA351" t="n">
        <v>4800</v>
      </c>
      <c r="AB351" t="n">
        <v>0</v>
      </c>
      <c r="AC351" t="n">
        <v>4800</v>
      </c>
      <c r="AD351" t="n">
        <v>0</v>
      </c>
      <c r="AE351" t="n">
        <v>4800</v>
      </c>
      <c r="AF351" t="n">
        <v>0</v>
      </c>
      <c r="AG351" t="n">
        <v>4800</v>
      </c>
      <c r="AH351" t="n">
        <v>0</v>
      </c>
      <c r="AI351" t="n">
        <v>4800</v>
      </c>
      <c r="AJ351" t="n">
        <v>0</v>
      </c>
      <c r="AK351" t="n">
        <v>4800</v>
      </c>
      <c r="AL351" t="n">
        <v>0</v>
      </c>
      <c r="AM351" t="n">
        <v>4800</v>
      </c>
      <c r="AN351" t="n">
        <v>0</v>
      </c>
    </row>
    <row r="352">
      <c r="A352" t="n">
        <v>751352</v>
      </c>
      <c r="B352" t="inlineStr">
        <is>
          <t>Hernández*Mendoza,Omar</t>
        </is>
      </c>
      <c r="C352" t="inlineStr">
        <is>
          <t>TAX</t>
        </is>
      </c>
      <c r="D352" t="inlineStr">
        <is>
          <t>LIC-SYSC-18</t>
        </is>
      </c>
      <c r="E352" t="inlineStr">
        <is>
          <t>LI</t>
        </is>
      </c>
      <c r="F352" t="inlineStr">
        <is>
          <t>AS</t>
        </is>
      </c>
      <c r="H352" t="n">
        <v>3100</v>
      </c>
      <c r="I352" t="n">
        <v>0</v>
      </c>
      <c r="J352" t="n">
        <v>0</v>
      </c>
      <c r="K352" t="n">
        <v>3100</v>
      </c>
      <c r="L352" t="n">
        <v>0</v>
      </c>
      <c r="M352" t="n">
        <v>3100</v>
      </c>
      <c r="N352" s="18" t="n">
        <v>775</v>
      </c>
      <c r="O352" t="n">
        <v>1</v>
      </c>
      <c r="P352" t="inlineStr">
        <is>
          <t>DETALLE</t>
        </is>
      </c>
      <c r="Q352" t="n">
        <v>0</v>
      </c>
      <c r="U352" t="n">
        <v>0</v>
      </c>
      <c r="W352" t="n">
        <v>0</v>
      </c>
      <c r="AA352" t="n">
        <v>0</v>
      </c>
      <c r="AC352" t="n">
        <v>0</v>
      </c>
      <c r="AG352" t="n">
        <v>0</v>
      </c>
      <c r="AI352" t="n">
        <v>0</v>
      </c>
      <c r="AM352" t="n">
        <v>0</v>
      </c>
    </row>
    <row r="353">
      <c r="A353" t="n">
        <v>901571</v>
      </c>
      <c r="B353" t="inlineStr">
        <is>
          <t>Cornejo*Castillo,Xrysw</t>
        </is>
      </c>
      <c r="C353" t="inlineStr">
        <is>
          <t>TAX</t>
        </is>
      </c>
      <c r="D353" t="inlineStr">
        <is>
          <t>LIC-EJAD-17</t>
        </is>
      </c>
      <c r="E353" t="inlineStr">
        <is>
          <t>LI</t>
        </is>
      </c>
      <c r="F353" t="inlineStr">
        <is>
          <t>AS</t>
        </is>
      </c>
      <c r="G353" t="n">
        <v>100</v>
      </c>
      <c r="H353" t="n">
        <v>13200</v>
      </c>
      <c r="I353" t="n">
        <v>0</v>
      </c>
      <c r="J353" t="n">
        <v>0</v>
      </c>
      <c r="K353" t="n">
        <v>13200</v>
      </c>
      <c r="L353" t="n">
        <v>990</v>
      </c>
      <c r="M353" t="n">
        <v>13200</v>
      </c>
      <c r="N353" s="18" t="n">
        <v>3300</v>
      </c>
      <c r="O353" t="n">
        <v>1</v>
      </c>
      <c r="P353" t="inlineStr">
        <is>
          <t>DETALLE</t>
        </is>
      </c>
      <c r="Q353" t="n">
        <v>3300</v>
      </c>
      <c r="R353" t="n">
        <v>0</v>
      </c>
      <c r="S353" t="n">
        <v>3300</v>
      </c>
      <c r="T353" t="n">
        <v>0</v>
      </c>
      <c r="U353" t="n">
        <v>3300</v>
      </c>
      <c r="V353" t="n">
        <v>0</v>
      </c>
      <c r="W353" t="n">
        <v>3300</v>
      </c>
      <c r="X353" t="n">
        <v>0</v>
      </c>
      <c r="Y353" t="n">
        <v>3300</v>
      </c>
      <c r="Z353" t="n">
        <v>0</v>
      </c>
      <c r="AA353" t="n">
        <v>3300</v>
      </c>
      <c r="AB353" t="n">
        <v>0</v>
      </c>
      <c r="AC353" t="n">
        <v>3300</v>
      </c>
      <c r="AD353" t="n">
        <v>0</v>
      </c>
      <c r="AE353" t="n">
        <v>3300</v>
      </c>
      <c r="AF353" t="n">
        <v>0</v>
      </c>
      <c r="AG353" t="n">
        <v>3300</v>
      </c>
      <c r="AH353" t="n">
        <v>0</v>
      </c>
      <c r="AI353" t="n">
        <v>3300</v>
      </c>
      <c r="AJ353" t="n">
        <v>0</v>
      </c>
      <c r="AK353" t="n">
        <v>3300</v>
      </c>
      <c r="AL353" t="n">
        <v>0</v>
      </c>
      <c r="AM353" t="n">
        <v>3300</v>
      </c>
      <c r="AN353" t="n">
        <v>0</v>
      </c>
    </row>
    <row r="354">
      <c r="A354" t="n">
        <v>902328</v>
      </c>
      <c r="B354" t="inlineStr">
        <is>
          <t>MARIANO*SERRANO,GUADALUPE</t>
        </is>
      </c>
      <c r="C354" t="inlineStr">
        <is>
          <t>TAX</t>
        </is>
      </c>
      <c r="D354" t="inlineStr">
        <is>
          <t>LIC-EJAD-17</t>
        </is>
      </c>
      <c r="E354" t="inlineStr">
        <is>
          <t>LI</t>
        </is>
      </c>
      <c r="F354" t="inlineStr">
        <is>
          <t>AS</t>
        </is>
      </c>
      <c r="H354" t="inlineStr">
        <is>
          <t>8827.58</t>
        </is>
      </c>
      <c r="I354" t="n">
        <v>0</v>
      </c>
      <c r="J354" t="n">
        <v>0</v>
      </c>
      <c r="K354" t="inlineStr">
        <is>
          <t>8827.58</t>
        </is>
      </c>
      <c r="L354" t="inlineStr">
        <is>
          <t>3877.58</t>
        </is>
      </c>
      <c r="M354" t="n">
        <v>8250</v>
      </c>
      <c r="N354" s="18" t="n">
        <v>3300</v>
      </c>
      <c r="O354" t="n">
        <v>1</v>
      </c>
      <c r="P354" t="inlineStr">
        <is>
          <t>DETALLE</t>
        </is>
      </c>
      <c r="Q354" t="n">
        <v>3300</v>
      </c>
      <c r="R354" t="n">
        <v>0</v>
      </c>
      <c r="S354" t="n">
        <v>3300</v>
      </c>
      <c r="T354" t="n">
        <v>0</v>
      </c>
      <c r="U354" t="n">
        <v>3300</v>
      </c>
      <c r="V354" s="10" t="n">
        <v>0</v>
      </c>
      <c r="W354" t="n">
        <v>1650</v>
      </c>
      <c r="X354" t="n">
        <v>0</v>
      </c>
      <c r="Y354" t="n">
        <v>1650</v>
      </c>
      <c r="Z354" t="n">
        <v>0</v>
      </c>
      <c r="AA354" t="n">
        <v>1650</v>
      </c>
      <c r="AB354" t="n">
        <v>0</v>
      </c>
      <c r="AC354" t="n">
        <v>1650</v>
      </c>
      <c r="AD354" t="n">
        <v>0</v>
      </c>
      <c r="AE354" t="n">
        <v>1650</v>
      </c>
      <c r="AF354" t="n">
        <v>0</v>
      </c>
      <c r="AG354" t="n">
        <v>1650</v>
      </c>
      <c r="AH354" t="n">
        <v>0</v>
      </c>
      <c r="AI354" t="n">
        <v>1650</v>
      </c>
      <c r="AJ354" t="n">
        <v>0</v>
      </c>
      <c r="AK354" t="n">
        <v>1650</v>
      </c>
      <c r="AL354" t="n">
        <v>0</v>
      </c>
      <c r="AM354" t="n">
        <v>1650</v>
      </c>
      <c r="AN354" t="n">
        <v>0</v>
      </c>
    </row>
    <row r="355">
      <c r="A355" t="n">
        <v>340790</v>
      </c>
      <c r="B355" t="inlineStr">
        <is>
          <t>Herrera*Alvarez,Alfonso</t>
        </is>
      </c>
      <c r="C355" t="inlineStr">
        <is>
          <t>CHU</t>
        </is>
      </c>
      <c r="D355" t="inlineStr">
        <is>
          <t>LIC-EDFI-18</t>
        </is>
      </c>
      <c r="E355" t="inlineStr">
        <is>
          <t>LI</t>
        </is>
      </c>
      <c r="F355" t="inlineStr">
        <is>
          <t>AS</t>
        </is>
      </c>
      <c r="G355" t="n">
        <v>101</v>
      </c>
      <c r="H355" t="n">
        <v>12574</v>
      </c>
      <c r="I355" t="n">
        <v>0</v>
      </c>
      <c r="J355" t="n">
        <v>0</v>
      </c>
      <c r="K355" t="n">
        <v>12574</v>
      </c>
      <c r="L355" t="inlineStr">
        <is>
          <t>6401.4</t>
        </is>
      </c>
      <c r="M355" t="inlineStr">
        <is>
          <t>6515.5</t>
        </is>
      </c>
      <c r="N355" s="18" t="inlineStr">
        <is>
          <t>.4</t>
        </is>
      </c>
      <c r="O355" t="n">
        <v>1</v>
      </c>
      <c r="P355" t="inlineStr">
        <is>
          <t>DETALLE</t>
        </is>
      </c>
      <c r="Q355" t="n">
        <v>5716</v>
      </c>
      <c r="R355" t="inlineStr">
        <is>
          <t>571.6</t>
        </is>
      </c>
      <c r="S355" t="inlineStr">
        <is>
          <t>5144.4</t>
        </is>
      </c>
      <c r="T355" t="n">
        <v>5144</v>
      </c>
      <c r="U355" t="inlineStr">
        <is>
          <t>.4</t>
        </is>
      </c>
      <c r="V355" s="10" t="inlineStr">
        <is>
          <t>99.99</t>
        </is>
      </c>
      <c r="W355" t="n">
        <v>2286</v>
      </c>
      <c r="X355" t="inlineStr">
        <is>
          <t>228.6</t>
        </is>
      </c>
      <c r="Y355" t="inlineStr">
        <is>
          <t>2057.4</t>
        </is>
      </c>
      <c r="Z355" t="inlineStr">
        <is>
          <t>-114.3</t>
        </is>
      </c>
      <c r="AA355" t="inlineStr">
        <is>
          <t>2171.7</t>
        </is>
      </c>
      <c r="AB355" t="inlineStr">
        <is>
          <t>-5.55</t>
        </is>
      </c>
      <c r="AC355" t="n">
        <v>2286</v>
      </c>
      <c r="AD355" t="inlineStr">
        <is>
          <t>228.6</t>
        </is>
      </c>
      <c r="AE355" t="inlineStr">
        <is>
          <t>2057.4</t>
        </is>
      </c>
      <c r="AF355" t="inlineStr">
        <is>
          <t>-114.3</t>
        </is>
      </c>
      <c r="AG355" t="inlineStr">
        <is>
          <t>2171.7</t>
        </is>
      </c>
      <c r="AH355" t="inlineStr">
        <is>
          <t>-5.55</t>
        </is>
      </c>
      <c r="AI355" t="n">
        <v>2286</v>
      </c>
      <c r="AJ355" t="inlineStr">
        <is>
          <t>228.6</t>
        </is>
      </c>
      <c r="AK355" t="inlineStr">
        <is>
          <t>2057.4</t>
        </is>
      </c>
      <c r="AL355" t="inlineStr">
        <is>
          <t>-114.3</t>
        </is>
      </c>
      <c r="AM355" t="inlineStr">
        <is>
          <t>2171.7</t>
        </is>
      </c>
      <c r="AN355" t="inlineStr">
        <is>
          <t>-5.55</t>
        </is>
      </c>
    </row>
    <row r="356">
      <c r="A356" t="n">
        <v>658580</v>
      </c>
      <c r="B356" t="inlineStr">
        <is>
          <t>Camacho*Gonzalez,Mara</t>
        </is>
      </c>
      <c r="C356" t="inlineStr">
        <is>
          <t>CHU</t>
        </is>
      </c>
      <c r="D356" t="inlineStr">
        <is>
          <t>LIC-EDFI-18</t>
        </is>
      </c>
      <c r="E356" t="inlineStr">
        <is>
          <t>LI</t>
        </is>
      </c>
      <c r="F356" t="inlineStr">
        <is>
          <t>AS</t>
        </is>
      </c>
      <c r="G356" t="n">
        <v>102</v>
      </c>
      <c r="H356" t="n">
        <v>12623</v>
      </c>
      <c r="I356" t="n">
        <v>0</v>
      </c>
      <c r="J356" t="n">
        <v>0</v>
      </c>
      <c r="K356" t="n">
        <v>12623</v>
      </c>
      <c r="L356" t="inlineStr">
        <is>
          <t>7322.72</t>
        </is>
      </c>
      <c r="M356" t="inlineStr">
        <is>
          <t>5300.28</t>
        </is>
      </c>
      <c r="N356" s="18" t="n">
        <v>0</v>
      </c>
      <c r="O356" t="n">
        <v>0</v>
      </c>
      <c r="P356" t="inlineStr">
        <is>
          <t>DETALLE</t>
        </is>
      </c>
      <c r="Q356" t="n">
        <v>5738</v>
      </c>
      <c r="R356" t="inlineStr">
        <is>
          <t>2639.48</t>
        </is>
      </c>
      <c r="S356" t="inlineStr">
        <is>
          <t>3098.52</t>
        </is>
      </c>
      <c r="T356" t="inlineStr">
        <is>
          <t>3098.52</t>
        </is>
      </c>
      <c r="U356" t="n">
        <v>0</v>
      </c>
      <c r="V356" s="10" t="n">
        <v>100</v>
      </c>
      <c r="W356" t="n">
        <v>2295</v>
      </c>
      <c r="X356" t="inlineStr">
        <is>
          <t>528.08</t>
        </is>
      </c>
      <c r="Y356" t="inlineStr">
        <is>
          <t>1766.92</t>
        </is>
      </c>
      <c r="Z356" t="inlineStr">
        <is>
          <t>.48</t>
        </is>
      </c>
      <c r="AA356" t="inlineStr">
        <is>
          <t>1766.44</t>
        </is>
      </c>
      <c r="AB356" t="inlineStr">
        <is>
          <t>.0271</t>
        </is>
      </c>
      <c r="AC356" t="n">
        <v>2295</v>
      </c>
      <c r="AD356" t="inlineStr">
        <is>
          <t>528.08</t>
        </is>
      </c>
      <c r="AE356" t="inlineStr">
        <is>
          <t>1766.92</t>
        </is>
      </c>
      <c r="AF356" t="n">
        <v>0</v>
      </c>
      <c r="AG356" t="inlineStr">
        <is>
          <t>1766.92</t>
        </is>
      </c>
      <c r="AH356" t="n">
        <v>0</v>
      </c>
      <c r="AI356" t="n">
        <v>2295</v>
      </c>
      <c r="AJ356" t="inlineStr">
        <is>
          <t>528.08</t>
        </is>
      </c>
      <c r="AK356" t="inlineStr">
        <is>
          <t>1766.92</t>
        </is>
      </c>
      <c r="AL356" t="n">
        <v>0</v>
      </c>
      <c r="AM356" t="inlineStr">
        <is>
          <t>1766.92</t>
        </is>
      </c>
      <c r="AN356" t="n">
        <v>0</v>
      </c>
    </row>
    <row r="357">
      <c r="A357" t="n">
        <v>661268</v>
      </c>
      <c r="B357" t="inlineStr">
        <is>
          <t>Castañeda*Fuentes,Emilia</t>
        </is>
      </c>
      <c r="C357" t="inlineStr">
        <is>
          <t>CHU</t>
        </is>
      </c>
      <c r="D357" t="inlineStr">
        <is>
          <t>LIC-EDFI-18</t>
        </is>
      </c>
      <c r="E357" t="inlineStr">
        <is>
          <t>LI</t>
        </is>
      </c>
      <c r="F357" t="inlineStr">
        <is>
          <t>AS</t>
        </is>
      </c>
      <c r="G357" t="n">
        <v>104</v>
      </c>
      <c r="H357" t="n">
        <v>9182</v>
      </c>
      <c r="I357" t="n">
        <v>0</v>
      </c>
      <c r="J357" t="n">
        <v>0</v>
      </c>
      <c r="K357" t="n">
        <v>9182</v>
      </c>
      <c r="L357" t="inlineStr">
        <is>
          <t>6713.9</t>
        </is>
      </c>
      <c r="M357" t="n">
        <v>9182</v>
      </c>
      <c r="N357" s="18" t="n">
        <v>5738</v>
      </c>
      <c r="O357" t="n">
        <v>1</v>
      </c>
      <c r="P357" t="inlineStr">
        <is>
          <t>DETALLE</t>
        </is>
      </c>
      <c r="Q357" t="n">
        <v>5738</v>
      </c>
      <c r="R357" t="inlineStr">
        <is>
          <t>2582.1</t>
        </is>
      </c>
      <c r="S357" t="inlineStr">
        <is>
          <t>3155.9</t>
        </is>
      </c>
      <c r="T357" t="inlineStr">
        <is>
          <t>-2582.1</t>
        </is>
      </c>
      <c r="U357" t="n">
        <v>5738</v>
      </c>
      <c r="V357" s="10" t="inlineStr">
        <is>
          <t>-81.8</t>
        </is>
      </c>
      <c r="W357" t="n">
        <v>1148</v>
      </c>
      <c r="X357" t="inlineStr">
        <is>
          <t>516.6</t>
        </is>
      </c>
      <c r="Y357" t="inlineStr">
        <is>
          <t>631.4</t>
        </is>
      </c>
      <c r="Z357" t="inlineStr">
        <is>
          <t>-516.6</t>
        </is>
      </c>
      <c r="AA357" t="n">
        <v>1148</v>
      </c>
      <c r="AB357" t="inlineStr">
        <is>
          <t>-81.8</t>
        </is>
      </c>
      <c r="AC357" t="n">
        <v>1148</v>
      </c>
      <c r="AD357" t="inlineStr">
        <is>
          <t>516.6</t>
        </is>
      </c>
      <c r="AE357" t="inlineStr">
        <is>
          <t>631.4</t>
        </is>
      </c>
      <c r="AF357" t="inlineStr">
        <is>
          <t>-516.6</t>
        </is>
      </c>
      <c r="AG357" t="n">
        <v>1148</v>
      </c>
      <c r="AH357" t="inlineStr">
        <is>
          <t>-81.8</t>
        </is>
      </c>
      <c r="AI357" t="n">
        <v>1148</v>
      </c>
      <c r="AJ357" t="inlineStr">
        <is>
          <t>516.6</t>
        </is>
      </c>
      <c r="AK357" t="inlineStr">
        <is>
          <t>631.4</t>
        </is>
      </c>
      <c r="AL357" t="inlineStr">
        <is>
          <t>-516.6</t>
        </is>
      </c>
      <c r="AM357" t="n">
        <v>1148</v>
      </c>
      <c r="AN357" t="inlineStr">
        <is>
          <t>-81.8</t>
        </is>
      </c>
    </row>
    <row r="358">
      <c r="A358" t="n">
        <v>671380</v>
      </c>
      <c r="B358" t="inlineStr">
        <is>
          <t>Alduci*Guzman,Bryant</t>
        </is>
      </c>
      <c r="C358" t="inlineStr">
        <is>
          <t>CHU</t>
        </is>
      </c>
      <c r="D358" t="inlineStr">
        <is>
          <t>LIC-EDFI-18</t>
        </is>
      </c>
      <c r="E358" t="inlineStr">
        <is>
          <t>LI</t>
        </is>
      </c>
      <c r="F358" t="inlineStr">
        <is>
          <t>AS</t>
        </is>
      </c>
      <c r="G358" t="n">
        <v>101</v>
      </c>
      <c r="H358" t="n">
        <v>22952</v>
      </c>
      <c r="I358" t="n">
        <v>0</v>
      </c>
      <c r="J358" t="n">
        <v>0</v>
      </c>
      <c r="K358" t="n">
        <v>22952</v>
      </c>
      <c r="L358" t="inlineStr">
        <is>
          <t>2510.05</t>
        </is>
      </c>
      <c r="M358" t="inlineStr">
        <is>
          <t>20441.95</t>
        </is>
      </c>
      <c r="N358" s="18" t="inlineStr">
        <is>
          <t>4777.3</t>
        </is>
      </c>
      <c r="O358" t="n">
        <v>1</v>
      </c>
      <c r="P358" t="inlineStr">
        <is>
          <t>DETALLE</t>
        </is>
      </c>
      <c r="Q358" t="n">
        <v>5738</v>
      </c>
      <c r="R358" t="inlineStr">
        <is>
          <t>860.7</t>
        </is>
      </c>
      <c r="S358" t="inlineStr">
        <is>
          <t>4877.3</t>
        </is>
      </c>
      <c r="T358" t="n">
        <v>100</v>
      </c>
      <c r="U358" t="inlineStr">
        <is>
          <t>4777.3</t>
        </is>
      </c>
      <c r="V358" s="10" t="n">
        <v>2050</v>
      </c>
      <c r="W358" t="n">
        <v>5738</v>
      </c>
      <c r="X358" t="inlineStr">
        <is>
          <t>516.45</t>
        </is>
      </c>
      <c r="Y358" t="inlineStr">
        <is>
          <t>5221.55</t>
        </is>
      </c>
      <c r="Z358" t="n">
        <v>0</v>
      </c>
      <c r="AA358" t="inlineStr">
        <is>
          <t>5221.55</t>
        </is>
      </c>
      <c r="AB358" t="n">
        <v>0</v>
      </c>
      <c r="AC358" t="n">
        <v>5738</v>
      </c>
      <c r="AD358" t="inlineStr">
        <is>
          <t>516.45</t>
        </is>
      </c>
      <c r="AE358" t="inlineStr">
        <is>
          <t>5221.55</t>
        </is>
      </c>
      <c r="AF358" t="n">
        <v>0</v>
      </c>
      <c r="AG358" t="inlineStr">
        <is>
          <t>5221.55</t>
        </is>
      </c>
      <c r="AH358" t="n">
        <v>0</v>
      </c>
      <c r="AI358" t="n">
        <v>5738</v>
      </c>
      <c r="AJ358" t="inlineStr">
        <is>
          <t>516.45</t>
        </is>
      </c>
      <c r="AK358" t="inlineStr">
        <is>
          <t>5221.55</t>
        </is>
      </c>
      <c r="AL358" t="n">
        <v>0</v>
      </c>
      <c r="AM358" t="inlineStr">
        <is>
          <t>5221.55</t>
        </is>
      </c>
      <c r="AN358" t="n">
        <v>0</v>
      </c>
    </row>
    <row r="359">
      <c r="A359" t="n">
        <v>689644</v>
      </c>
      <c r="B359" t="inlineStr">
        <is>
          <t>Martinez*Labastida,Olson</t>
        </is>
      </c>
      <c r="C359" t="inlineStr">
        <is>
          <t>CHU</t>
        </is>
      </c>
      <c r="D359" t="inlineStr">
        <is>
          <t>LIC-EDFI-18</t>
        </is>
      </c>
      <c r="E359" t="inlineStr">
        <is>
          <t>LI</t>
        </is>
      </c>
      <c r="F359" t="inlineStr">
        <is>
          <t>AS</t>
        </is>
      </c>
      <c r="G359" t="n">
        <v>100</v>
      </c>
      <c r="H359" t="n">
        <v>17573</v>
      </c>
      <c r="I359" t="n">
        <v>0</v>
      </c>
      <c r="J359" t="n">
        <v>0</v>
      </c>
      <c r="K359" t="n">
        <v>17573</v>
      </c>
      <c r="L359" t="inlineStr">
        <is>
          <t>7287.1</t>
        </is>
      </c>
      <c r="M359" t="inlineStr">
        <is>
          <t>10285.9</t>
        </is>
      </c>
      <c r="N359" s="18" t="inlineStr">
        <is>
          <t>.25</t>
        </is>
      </c>
      <c r="O359" t="n">
        <v>1</v>
      </c>
      <c r="P359" t="inlineStr">
        <is>
          <t>DETALLE</t>
        </is>
      </c>
      <c r="Q359" t="n">
        <v>6015</v>
      </c>
      <c r="R359" t="inlineStr">
        <is>
          <t>300.75</t>
        </is>
      </c>
      <c r="S359" t="inlineStr">
        <is>
          <t>5714.25</t>
        </is>
      </c>
      <c r="T359" t="n">
        <v>5714</v>
      </c>
      <c r="U359" t="inlineStr">
        <is>
          <t>.25</t>
        </is>
      </c>
      <c r="V359" t="inlineStr">
        <is>
          <t>99.99</t>
        </is>
      </c>
      <c r="W359" t="n">
        <v>3609</v>
      </c>
      <c r="X359" t="inlineStr">
        <is>
          <t>180.45</t>
        </is>
      </c>
      <c r="Y359" t="inlineStr">
        <is>
          <t>3428.55</t>
        </is>
      </c>
      <c r="Z359" t="n">
        <v>0</v>
      </c>
      <c r="AA359" t="inlineStr">
        <is>
          <t>3428.55</t>
        </is>
      </c>
      <c r="AB359" t="n">
        <v>0</v>
      </c>
      <c r="AC359" t="n">
        <v>3609</v>
      </c>
      <c r="AD359" t="inlineStr">
        <is>
          <t>180.45</t>
        </is>
      </c>
      <c r="AE359" t="inlineStr">
        <is>
          <t>3428.55</t>
        </is>
      </c>
      <c r="AF359" t="n">
        <v>0</v>
      </c>
      <c r="AG359" t="inlineStr">
        <is>
          <t>3428.55</t>
        </is>
      </c>
      <c r="AH359" t="n">
        <v>0</v>
      </c>
      <c r="AI359" t="n">
        <v>3609</v>
      </c>
      <c r="AJ359" t="inlineStr">
        <is>
          <t>180.45</t>
        </is>
      </c>
      <c r="AK359" t="inlineStr">
        <is>
          <t>3428.55</t>
        </is>
      </c>
      <c r="AL359" t="n">
        <v>0</v>
      </c>
      <c r="AM359" t="inlineStr">
        <is>
          <t>3428.55</t>
        </is>
      </c>
      <c r="AN359" t="n">
        <v>0</v>
      </c>
    </row>
    <row r="360">
      <c r="A360" t="n">
        <v>316741</v>
      </c>
      <c r="B360" t="inlineStr">
        <is>
          <t>Monroy*Arreguin,Emanuel</t>
        </is>
      </c>
      <c r="C360" t="inlineStr">
        <is>
          <t>CHU</t>
        </is>
      </c>
      <c r="D360" t="inlineStr">
        <is>
          <t>LIC-EDFI-18</t>
        </is>
      </c>
      <c r="E360" t="inlineStr">
        <is>
          <t>LI</t>
        </is>
      </c>
      <c r="F360" t="inlineStr">
        <is>
          <t>AS</t>
        </is>
      </c>
      <c r="G360" t="n">
        <v>403</v>
      </c>
      <c r="H360" t="n">
        <v>21972</v>
      </c>
      <c r="I360" t="n">
        <v>0</v>
      </c>
      <c r="J360" t="n">
        <v>0</v>
      </c>
      <c r="K360" t="n">
        <v>21972</v>
      </c>
      <c r="L360" t="inlineStr">
        <is>
          <t>8810.73</t>
        </is>
      </c>
      <c r="M360" t="inlineStr">
        <is>
          <t>13161.27</t>
        </is>
      </c>
      <c r="N360" s="18" t="inlineStr">
        <is>
          <t>2449.92</t>
        </is>
      </c>
      <c r="O360" t="n">
        <v>1</v>
      </c>
      <c r="P360" t="inlineStr">
        <is>
          <t>DETALLE</t>
        </is>
      </c>
      <c r="Q360" t="n">
        <v>5493</v>
      </c>
      <c r="R360" t="inlineStr">
        <is>
          <t>1922.55</t>
        </is>
      </c>
      <c r="S360" t="inlineStr">
        <is>
          <t>3570.45</t>
        </is>
      </c>
      <c r="T360" t="inlineStr">
        <is>
          <t>1120.53</t>
        </is>
      </c>
      <c r="U360" t="inlineStr">
        <is>
          <t>2449.92</t>
        </is>
      </c>
      <c r="V360" t="inlineStr">
        <is>
          <t>31.38</t>
        </is>
      </c>
      <c r="W360" t="n">
        <v>5493</v>
      </c>
      <c r="X360" t="inlineStr">
        <is>
          <t>1922.55</t>
        </is>
      </c>
      <c r="Y360" t="inlineStr">
        <is>
          <t>3570.45</t>
        </is>
      </c>
      <c r="Z360" t="n">
        <v>0</v>
      </c>
      <c r="AA360" t="inlineStr">
        <is>
          <t>3570.45</t>
        </is>
      </c>
      <c r="AB360" t="n">
        <v>0</v>
      </c>
      <c r="AC360" t="n">
        <v>5493</v>
      </c>
      <c r="AD360" t="inlineStr">
        <is>
          <t>1922.55</t>
        </is>
      </c>
      <c r="AE360" t="inlineStr">
        <is>
          <t>3570.45</t>
        </is>
      </c>
      <c r="AF360" t="n">
        <v>0</v>
      </c>
      <c r="AG360" t="inlineStr">
        <is>
          <t>3570.45</t>
        </is>
      </c>
      <c r="AH360" t="n">
        <v>0</v>
      </c>
      <c r="AI360" t="n">
        <v>5493</v>
      </c>
      <c r="AJ360" t="inlineStr">
        <is>
          <t>1922.55</t>
        </is>
      </c>
      <c r="AK360" t="inlineStr">
        <is>
          <t>3570.45</t>
        </is>
      </c>
      <c r="AL360" t="n">
        <v>0</v>
      </c>
      <c r="AM360" t="inlineStr">
        <is>
          <t>3570.45</t>
        </is>
      </c>
      <c r="AN360" t="n">
        <v>0</v>
      </c>
    </row>
    <row r="361">
      <c r="A361" t="n">
        <v>738787</v>
      </c>
      <c r="B361" t="inlineStr">
        <is>
          <t>Trujillo*Alvarado,Luis</t>
        </is>
      </c>
      <c r="C361" t="inlineStr">
        <is>
          <t>CHU</t>
        </is>
      </c>
      <c r="D361" t="inlineStr">
        <is>
          <t>LIC-EDFI-18</t>
        </is>
      </c>
      <c r="E361" t="inlineStr">
        <is>
          <t>LI</t>
        </is>
      </c>
      <c r="F361" t="inlineStr">
        <is>
          <t>AS</t>
        </is>
      </c>
      <c r="G361" t="n">
        <v>101</v>
      </c>
      <c r="H361" t="n">
        <v>19442</v>
      </c>
      <c r="I361" t="n">
        <v>0</v>
      </c>
      <c r="J361" t="n">
        <v>0</v>
      </c>
      <c r="K361" t="n">
        <v>19442</v>
      </c>
      <c r="L361" t="inlineStr">
        <is>
          <t>6886.2</t>
        </is>
      </c>
      <c r="M361" t="inlineStr">
        <is>
          <t>12555.8</t>
        </is>
      </c>
      <c r="N361" s="18" t="inlineStr">
        <is>
          <t>775.4</t>
        </is>
      </c>
      <c r="O361" t="n">
        <v>2</v>
      </c>
      <c r="P361" t="inlineStr">
        <is>
          <t>DETALLE</t>
        </is>
      </c>
      <c r="Q361" t="n">
        <v>5836</v>
      </c>
      <c r="R361" t="inlineStr">
        <is>
          <t>583.6</t>
        </is>
      </c>
      <c r="S361" t="inlineStr">
        <is>
          <t>5252.4</t>
        </is>
      </c>
      <c r="T361" t="n">
        <v>5252</v>
      </c>
      <c r="U361" t="inlineStr">
        <is>
          <t>.4</t>
        </is>
      </c>
      <c r="V361" t="inlineStr">
        <is>
          <t>99.99</t>
        </is>
      </c>
      <c r="W361" t="n">
        <v>3502</v>
      </c>
      <c r="X361" t="inlineStr">
        <is>
          <t>350.2</t>
        </is>
      </c>
      <c r="Y361" t="inlineStr">
        <is>
          <t>3151.8</t>
        </is>
      </c>
      <c r="Z361" t="n">
        <v>0</v>
      </c>
      <c r="AA361" t="inlineStr">
        <is>
          <t>3151.8</t>
        </is>
      </c>
      <c r="AB361" s="10" t="n">
        <v>0</v>
      </c>
      <c r="AC361" t="n">
        <v>3502</v>
      </c>
      <c r="AD361" t="inlineStr">
        <is>
          <t>350.2</t>
        </is>
      </c>
      <c r="AE361" t="inlineStr">
        <is>
          <t>3151.8</t>
        </is>
      </c>
      <c r="AF361" t="n">
        <v>0</v>
      </c>
      <c r="AG361" t="inlineStr">
        <is>
          <t>3151.8</t>
        </is>
      </c>
      <c r="AH361" t="n">
        <v>0</v>
      </c>
      <c r="AI361" t="n">
        <v>3502</v>
      </c>
      <c r="AJ361" t="inlineStr">
        <is>
          <t>350.2</t>
        </is>
      </c>
      <c r="AK361" t="inlineStr">
        <is>
          <t>3151.8</t>
        </is>
      </c>
      <c r="AL361" t="n">
        <v>0</v>
      </c>
      <c r="AM361" t="inlineStr">
        <is>
          <t>3151.8</t>
        </is>
      </c>
      <c r="AN361" t="n">
        <v>0</v>
      </c>
    </row>
    <row r="362">
      <c r="A362" t="n">
        <v>728839</v>
      </c>
      <c r="B362" t="inlineStr">
        <is>
          <t>Bernardo*Juan,Julio</t>
        </is>
      </c>
      <c r="C362" t="inlineStr">
        <is>
          <t>CHU</t>
        </is>
      </c>
      <c r="D362" t="inlineStr">
        <is>
          <t>LIC-EDFI-18</t>
        </is>
      </c>
      <c r="E362" t="inlineStr">
        <is>
          <t>LI</t>
        </is>
      </c>
      <c r="F362" t="inlineStr">
        <is>
          <t>AS</t>
        </is>
      </c>
      <c r="G362" t="n">
        <v>101</v>
      </c>
      <c r="H362" t="n">
        <v>20438</v>
      </c>
      <c r="I362" t="n">
        <v>0</v>
      </c>
      <c r="J362" t="n">
        <v>0</v>
      </c>
      <c r="K362" t="n">
        <v>20438</v>
      </c>
      <c r="L362" t="inlineStr">
        <is>
          <t>6371.7</t>
        </is>
      </c>
      <c r="M362" t="inlineStr">
        <is>
          <t>14066.3</t>
        </is>
      </c>
      <c r="N362" s="18" t="n">
        <v>0</v>
      </c>
      <c r="O362" t="n">
        <v>0</v>
      </c>
      <c r="P362" t="inlineStr">
        <is>
          <t>DETALLE</t>
        </is>
      </c>
      <c r="Q362" t="n">
        <v>6011</v>
      </c>
      <c r="R362" t="inlineStr">
        <is>
          <t>601.1</t>
        </is>
      </c>
      <c r="S362" t="inlineStr">
        <is>
          <t>5409.9</t>
        </is>
      </c>
      <c r="T362" t="inlineStr">
        <is>
          <t>5409.9</t>
        </is>
      </c>
      <c r="U362" t="n">
        <v>0</v>
      </c>
      <c r="V362" s="10" t="n">
        <v>100</v>
      </c>
      <c r="W362" t="n">
        <v>4809</v>
      </c>
      <c r="X362" t="inlineStr">
        <is>
          <t>120.2</t>
        </is>
      </c>
      <c r="Y362" t="inlineStr">
        <is>
          <t>4688.8</t>
        </is>
      </c>
      <c r="Z362" t="inlineStr">
        <is>
          <t>.1</t>
        </is>
      </c>
      <c r="AA362" t="inlineStr">
        <is>
          <t>4688.7</t>
        </is>
      </c>
      <c r="AB362" t="inlineStr">
        <is>
          <t>.0021</t>
        </is>
      </c>
      <c r="AC362" t="n">
        <v>4809</v>
      </c>
      <c r="AD362" t="inlineStr">
        <is>
          <t>120.2</t>
        </is>
      </c>
      <c r="AE362" t="inlineStr">
        <is>
          <t>4688.8</t>
        </is>
      </c>
      <c r="AF362" t="n">
        <v>0</v>
      </c>
      <c r="AG362" t="inlineStr">
        <is>
          <t>4688.8</t>
        </is>
      </c>
      <c r="AH362" t="n">
        <v>0</v>
      </c>
      <c r="AI362" t="n">
        <v>4809</v>
      </c>
      <c r="AJ362" t="inlineStr">
        <is>
          <t>120.2</t>
        </is>
      </c>
      <c r="AK362" t="inlineStr">
        <is>
          <t>4688.8</t>
        </is>
      </c>
      <c r="AL362" t="n">
        <v>0</v>
      </c>
      <c r="AM362" t="inlineStr">
        <is>
          <t>4688.8</t>
        </is>
      </c>
      <c r="AN362" t="n">
        <v>0</v>
      </c>
    </row>
    <row r="363">
      <c r="A363" t="n">
        <v>732010</v>
      </c>
      <c r="B363" t="inlineStr">
        <is>
          <t>Fernandez]*Aceves,Keri</t>
        </is>
      </c>
      <c r="C363" t="inlineStr">
        <is>
          <t>CHU</t>
        </is>
      </c>
      <c r="D363" t="inlineStr">
        <is>
          <t>LIC-EDFI-18</t>
        </is>
      </c>
      <c r="E363" t="inlineStr">
        <is>
          <t>LI</t>
        </is>
      </c>
      <c r="F363" t="inlineStr">
        <is>
          <t>AS</t>
        </is>
      </c>
      <c r="G363" t="n">
        <v>101</v>
      </c>
      <c r="H363" t="n">
        <v>9160</v>
      </c>
      <c r="I363" t="n">
        <v>0</v>
      </c>
      <c r="J363" t="n">
        <v>0</v>
      </c>
      <c r="K363" t="n">
        <v>9160</v>
      </c>
      <c r="L363" t="n">
        <v>1416</v>
      </c>
      <c r="M363" t="n">
        <v>7744</v>
      </c>
      <c r="N363" s="18" t="inlineStr">
        <is>
          <t>4652.5</t>
        </is>
      </c>
      <c r="O363" t="n">
        <v>1</v>
      </c>
      <c r="P363" t="inlineStr">
        <is>
          <t>DETALLE</t>
        </is>
      </c>
      <c r="Q363" t="n">
        <v>5725</v>
      </c>
      <c r="R363" t="inlineStr">
        <is>
          <t>572.5</t>
        </is>
      </c>
      <c r="S363" t="inlineStr">
        <is>
          <t>5152.5</t>
        </is>
      </c>
      <c r="T363" t="n">
        <v>500</v>
      </c>
      <c r="U363" t="inlineStr">
        <is>
          <t>4652.5</t>
        </is>
      </c>
      <c r="V363" s="10" t="n">
        <v>9704</v>
      </c>
      <c r="W363" t="n">
        <v>1145</v>
      </c>
      <c r="X363" t="inlineStr">
        <is>
          <t>114.5</t>
        </is>
      </c>
      <c r="Y363" t="inlineStr">
        <is>
          <t>1030.5</t>
        </is>
      </c>
      <c r="Z363" t="n">
        <v>0</v>
      </c>
      <c r="AA363" t="inlineStr">
        <is>
          <t>1030.5</t>
        </is>
      </c>
      <c r="AB363" t="n">
        <v>0</v>
      </c>
      <c r="AC363" t="n">
        <v>1145</v>
      </c>
      <c r="AD363" t="inlineStr">
        <is>
          <t>114.5</t>
        </is>
      </c>
      <c r="AE363" t="inlineStr">
        <is>
          <t>1030.5</t>
        </is>
      </c>
      <c r="AF363" t="n">
        <v>0</v>
      </c>
      <c r="AG363" t="inlineStr">
        <is>
          <t>1030.5</t>
        </is>
      </c>
      <c r="AH363" t="n">
        <v>0</v>
      </c>
      <c r="AI363" t="n">
        <v>1145</v>
      </c>
      <c r="AJ363" t="inlineStr">
        <is>
          <t>114.5</t>
        </is>
      </c>
      <c r="AK363" t="inlineStr">
        <is>
          <t>1030.5</t>
        </is>
      </c>
      <c r="AL363" t="n">
        <v>0</v>
      </c>
      <c r="AM363" t="inlineStr">
        <is>
          <t>1030.5</t>
        </is>
      </c>
      <c r="AN363" t="n">
        <v>0</v>
      </c>
    </row>
    <row r="364">
      <c r="A364" t="n">
        <v>729822</v>
      </c>
      <c r="B364" t="inlineStr">
        <is>
          <t>Espinoza*Antonio,Frida</t>
        </is>
      </c>
      <c r="C364" t="inlineStr">
        <is>
          <t>CHU</t>
        </is>
      </c>
      <c r="D364" t="inlineStr">
        <is>
          <t>LIC-EDFI-18</t>
        </is>
      </c>
      <c r="E364" t="inlineStr">
        <is>
          <t>LI</t>
        </is>
      </c>
      <c r="F364" t="inlineStr">
        <is>
          <t>AS</t>
        </is>
      </c>
      <c r="G364" t="n">
        <v>101</v>
      </c>
      <c r="H364" t="n">
        <v>9617</v>
      </c>
      <c r="I364" t="n">
        <v>0</v>
      </c>
      <c r="J364" t="n">
        <v>0</v>
      </c>
      <c r="K364" t="n">
        <v>9617</v>
      </c>
      <c r="L364" t="inlineStr">
        <is>
          <t>1461.7</t>
        </is>
      </c>
      <c r="M364" t="inlineStr">
        <is>
          <t>8155.3</t>
        </is>
      </c>
      <c r="N364" s="18" t="inlineStr">
        <is>
          <t>4909.9</t>
        </is>
      </c>
      <c r="O364" t="n">
        <v>1</v>
      </c>
      <c r="P364" t="inlineStr">
        <is>
          <t>DETALLE</t>
        </is>
      </c>
      <c r="Q364" t="n">
        <v>6011</v>
      </c>
      <c r="R364" t="inlineStr">
        <is>
          <t>601.1</t>
        </is>
      </c>
      <c r="S364" t="inlineStr">
        <is>
          <t>5409.9</t>
        </is>
      </c>
      <c r="T364" t="n">
        <v>500</v>
      </c>
      <c r="U364" t="inlineStr">
        <is>
          <t>4909.9</t>
        </is>
      </c>
      <c r="V364" s="10" t="n">
        <v>9242</v>
      </c>
      <c r="W364" t="n">
        <v>1202</v>
      </c>
      <c r="X364" t="inlineStr">
        <is>
          <t>120.2</t>
        </is>
      </c>
      <c r="Y364" t="inlineStr">
        <is>
          <t>1081.8</t>
        </is>
      </c>
      <c r="Z364" t="n">
        <v>0</v>
      </c>
      <c r="AA364" t="inlineStr">
        <is>
          <t>1081.8</t>
        </is>
      </c>
      <c r="AB364" t="n">
        <v>0</v>
      </c>
      <c r="AC364" t="n">
        <v>1202</v>
      </c>
      <c r="AD364" t="inlineStr">
        <is>
          <t>120.2</t>
        </is>
      </c>
      <c r="AE364" t="inlineStr">
        <is>
          <t>1081.8</t>
        </is>
      </c>
      <c r="AF364" t="n">
        <v>0</v>
      </c>
      <c r="AG364" t="inlineStr">
        <is>
          <t>1081.8</t>
        </is>
      </c>
      <c r="AH364" t="n">
        <v>0</v>
      </c>
      <c r="AI364" t="n">
        <v>1202</v>
      </c>
      <c r="AJ364" t="inlineStr">
        <is>
          <t>120.2</t>
        </is>
      </c>
      <c r="AK364" t="inlineStr">
        <is>
          <t>1081.8</t>
        </is>
      </c>
      <c r="AL364" t="n">
        <v>0</v>
      </c>
      <c r="AM364" t="inlineStr">
        <is>
          <t>1081.8</t>
        </is>
      </c>
      <c r="AN364" t="n">
        <v>0</v>
      </c>
    </row>
    <row r="365">
      <c r="A365" t="n">
        <v>729823</v>
      </c>
      <c r="B365" t="inlineStr">
        <is>
          <t>Espinoza*Antonio,Dafne</t>
        </is>
      </c>
      <c r="C365" t="inlineStr">
        <is>
          <t>CHU</t>
        </is>
      </c>
      <c r="D365" t="inlineStr">
        <is>
          <t>LIC-EDFI-18</t>
        </is>
      </c>
      <c r="E365" t="inlineStr">
        <is>
          <t>LI</t>
        </is>
      </c>
      <c r="F365" t="inlineStr">
        <is>
          <t>AS</t>
        </is>
      </c>
      <c r="G365" t="n">
        <v>101</v>
      </c>
      <c r="H365" t="n">
        <v>13226</v>
      </c>
      <c r="I365" t="n">
        <v>0</v>
      </c>
      <c r="J365" t="n">
        <v>0</v>
      </c>
      <c r="K365" t="n">
        <v>13226</v>
      </c>
      <c r="L365" t="inlineStr">
        <is>
          <t>1822.6</t>
        </is>
      </c>
      <c r="M365" t="inlineStr">
        <is>
          <t>11403.4</t>
        </is>
      </c>
      <c r="N365" s="18" t="inlineStr">
        <is>
          <t>4909.9</t>
        </is>
      </c>
      <c r="O365" t="n">
        <v>2</v>
      </c>
      <c r="P365" t="inlineStr">
        <is>
          <t>DETALLE</t>
        </is>
      </c>
      <c r="Q365" t="n">
        <v>6011</v>
      </c>
      <c r="R365" t="inlineStr">
        <is>
          <t>601.1</t>
        </is>
      </c>
      <c r="S365" t="inlineStr">
        <is>
          <t>5409.9</t>
        </is>
      </c>
      <c r="T365" t="n">
        <v>500</v>
      </c>
      <c r="U365" t="inlineStr">
        <is>
          <t>4909.9</t>
        </is>
      </c>
      <c r="V365" s="10" t="n">
        <v>9242</v>
      </c>
      <c r="W365" t="n">
        <v>2405</v>
      </c>
      <c r="X365" t="inlineStr">
        <is>
          <t>240.5</t>
        </is>
      </c>
      <c r="Y365" t="inlineStr">
        <is>
          <t>2164.5</t>
        </is>
      </c>
      <c r="Z365" t="n">
        <v>0</v>
      </c>
      <c r="AA365" t="inlineStr">
        <is>
          <t>2164.5</t>
        </is>
      </c>
      <c r="AB365" t="n">
        <v>0</v>
      </c>
      <c r="AC365" t="n">
        <v>2405</v>
      </c>
      <c r="AD365" t="inlineStr">
        <is>
          <t>240.5</t>
        </is>
      </c>
      <c r="AE365" t="inlineStr">
        <is>
          <t>2164.5</t>
        </is>
      </c>
      <c r="AF365" t="n">
        <v>0</v>
      </c>
      <c r="AG365" t="inlineStr">
        <is>
          <t>2164.5</t>
        </is>
      </c>
      <c r="AH365" t="n">
        <v>0</v>
      </c>
      <c r="AI365" t="n">
        <v>2405</v>
      </c>
      <c r="AJ365" t="inlineStr">
        <is>
          <t>240.5</t>
        </is>
      </c>
      <c r="AK365" t="inlineStr">
        <is>
          <t>2164.5</t>
        </is>
      </c>
      <c r="AL365" t="n">
        <v>0</v>
      </c>
      <c r="AM365" t="inlineStr">
        <is>
          <t>2164.5</t>
        </is>
      </c>
      <c r="AN365" t="n">
        <v>0</v>
      </c>
    </row>
    <row r="366">
      <c r="A366" t="n">
        <v>747106</v>
      </c>
      <c r="B366" t="inlineStr">
        <is>
          <t>Reyes*Campos,Yael</t>
        </is>
      </c>
      <c r="C366" t="inlineStr">
        <is>
          <t>CHU</t>
        </is>
      </c>
      <c r="D366" t="inlineStr">
        <is>
          <t>LIC-EDFI-18</t>
        </is>
      </c>
      <c r="E366" t="inlineStr">
        <is>
          <t>LI</t>
        </is>
      </c>
      <c r="F366" t="inlineStr">
        <is>
          <t>AS</t>
        </is>
      </c>
      <c r="G366" t="n">
        <v>101</v>
      </c>
      <c r="H366" t="n">
        <v>19442</v>
      </c>
      <c r="I366" t="n">
        <v>0</v>
      </c>
      <c r="J366" t="n">
        <v>0</v>
      </c>
      <c r="K366" t="n">
        <v>19442</v>
      </c>
      <c r="L366" t="inlineStr">
        <is>
          <t>2134.2</t>
        </is>
      </c>
      <c r="M366" t="inlineStr">
        <is>
          <t>17307.8</t>
        </is>
      </c>
      <c r="N366" s="18" t="inlineStr">
        <is>
          <t>5527.4</t>
        </is>
      </c>
      <c r="O366" t="n">
        <v>2</v>
      </c>
      <c r="P366" t="inlineStr">
        <is>
          <t>DETALLE</t>
        </is>
      </c>
      <c r="Q366" t="n">
        <v>5836</v>
      </c>
      <c r="R366" t="inlineStr">
        <is>
          <t>583.6</t>
        </is>
      </c>
      <c r="S366" t="inlineStr">
        <is>
          <t>5252.4</t>
        </is>
      </c>
      <c r="T366" t="n">
        <v>500</v>
      </c>
      <c r="U366" t="inlineStr">
        <is>
          <t>4752.4</t>
        </is>
      </c>
      <c r="V366" s="10" t="n">
        <v>9519</v>
      </c>
      <c r="W366" t="n">
        <v>3502</v>
      </c>
      <c r="X366" t="inlineStr">
        <is>
          <t>350.2</t>
        </is>
      </c>
      <c r="Y366" t="inlineStr">
        <is>
          <t>3151.8</t>
        </is>
      </c>
      <c r="Z366" t="n">
        <v>0</v>
      </c>
      <c r="AA366" t="inlineStr">
        <is>
          <t>3151.8</t>
        </is>
      </c>
      <c r="AB366" t="n">
        <v>0</v>
      </c>
      <c r="AC366" t="n">
        <v>3502</v>
      </c>
      <c r="AD366" t="inlineStr">
        <is>
          <t>350.2</t>
        </is>
      </c>
      <c r="AE366" t="inlineStr">
        <is>
          <t>3151.8</t>
        </is>
      </c>
      <c r="AF366" t="n">
        <v>0</v>
      </c>
      <c r="AG366" t="inlineStr">
        <is>
          <t>3151.8</t>
        </is>
      </c>
      <c r="AH366" t="n">
        <v>0</v>
      </c>
      <c r="AI366" t="n">
        <v>3502</v>
      </c>
      <c r="AJ366" t="inlineStr">
        <is>
          <t>350.2</t>
        </is>
      </c>
      <c r="AK366" t="inlineStr">
        <is>
          <t>3151.8</t>
        </is>
      </c>
      <c r="AL366" t="n">
        <v>0</v>
      </c>
      <c r="AM366" t="inlineStr">
        <is>
          <t>3151.8</t>
        </is>
      </c>
      <c r="AN366" t="n">
        <v>0</v>
      </c>
    </row>
    <row r="367">
      <c r="A367" t="n">
        <v>751272</v>
      </c>
      <c r="B367" t="inlineStr">
        <is>
          <t>Melendez*Zamorano,Christian</t>
        </is>
      </c>
      <c r="C367" t="inlineStr">
        <is>
          <t>CHU</t>
        </is>
      </c>
      <c r="D367" t="inlineStr">
        <is>
          <t>LIC-EDFI-18</t>
        </is>
      </c>
      <c r="E367" t="inlineStr">
        <is>
          <t>LI</t>
        </is>
      </c>
      <c r="F367" t="inlineStr">
        <is>
          <t>AS</t>
        </is>
      </c>
      <c r="G367" t="n">
        <v>101</v>
      </c>
      <c r="H367" t="n">
        <v>27175</v>
      </c>
      <c r="I367" t="n">
        <v>0</v>
      </c>
      <c r="J367" t="n">
        <v>0</v>
      </c>
      <c r="K367" t="n">
        <v>27175</v>
      </c>
      <c r="L367" t="inlineStr">
        <is>
          <t>8318.3</t>
        </is>
      </c>
      <c r="M367" t="inlineStr">
        <is>
          <t>18857.2</t>
        </is>
      </c>
      <c r="N367" s="18" t="n">
        <v>775</v>
      </c>
      <c r="O367" t="n">
        <v>1</v>
      </c>
      <c r="P367" t="inlineStr">
        <is>
          <t>DETALLE</t>
        </is>
      </c>
      <c r="Q367" t="n">
        <v>5836</v>
      </c>
      <c r="R367" t="inlineStr">
        <is>
          <t>583.6</t>
        </is>
      </c>
      <c r="S367" t="inlineStr">
        <is>
          <t>5252.4</t>
        </is>
      </c>
      <c r="T367" t="inlineStr">
        <is>
          <t>5252.4</t>
        </is>
      </c>
      <c r="U367" t="n">
        <v>0</v>
      </c>
      <c r="V367" t="n">
        <v>100</v>
      </c>
      <c r="W367" t="n">
        <v>5836</v>
      </c>
      <c r="X367" t="inlineStr">
        <is>
          <t>583.6</t>
        </is>
      </c>
      <c r="Y367" t="inlineStr">
        <is>
          <t>5252.4</t>
        </is>
      </c>
      <c r="Z367" t="n">
        <v>0</v>
      </c>
      <c r="AA367" t="inlineStr">
        <is>
          <t>5252.4</t>
        </is>
      </c>
      <c r="AB367" t="n">
        <v>0</v>
      </c>
      <c r="AC367" t="n">
        <v>5836</v>
      </c>
      <c r="AD367" t="inlineStr">
        <is>
          <t>583.6</t>
        </is>
      </c>
      <c r="AE367" t="inlineStr">
        <is>
          <t>5252.4</t>
        </is>
      </c>
      <c r="AF367" t="n">
        <v>0</v>
      </c>
      <c r="AG367" t="inlineStr">
        <is>
          <t>5252.4</t>
        </is>
      </c>
      <c r="AH367" t="n">
        <v>0</v>
      </c>
      <c r="AI367" t="n">
        <v>5836</v>
      </c>
      <c r="AJ367" t="inlineStr">
        <is>
          <t>583.6</t>
        </is>
      </c>
      <c r="AK367" t="inlineStr">
        <is>
          <t>5252.4</t>
        </is>
      </c>
      <c r="AL367" t="n">
        <v>0</v>
      </c>
      <c r="AM367" t="inlineStr">
        <is>
          <t>5252.4</t>
        </is>
      </c>
      <c r="AN367" t="n">
        <v>0</v>
      </c>
    </row>
    <row r="368">
      <c r="A368" t="n">
        <v>749191</v>
      </c>
      <c r="B368" t="inlineStr">
        <is>
          <t>Morin*Gonzalez,Angel</t>
        </is>
      </c>
      <c r="C368" t="inlineStr">
        <is>
          <t>CHU</t>
        </is>
      </c>
      <c r="D368" t="inlineStr">
        <is>
          <t>LIC-EDFI-18</t>
        </is>
      </c>
      <c r="E368" t="inlineStr">
        <is>
          <t>LI</t>
        </is>
      </c>
      <c r="F368" t="inlineStr">
        <is>
          <t>AS</t>
        </is>
      </c>
      <c r="G368" t="n">
        <v>101</v>
      </c>
      <c r="H368" t="n">
        <v>26444</v>
      </c>
      <c r="I368" t="n">
        <v>0</v>
      </c>
      <c r="J368" t="n">
        <v>0</v>
      </c>
      <c r="K368" t="n">
        <v>26444</v>
      </c>
      <c r="L368" t="inlineStr">
        <is>
          <t>7503.2</t>
        </is>
      </c>
      <c r="M368" t="inlineStr">
        <is>
          <t>18940.8</t>
        </is>
      </c>
      <c r="N368" s="18" t="inlineStr">
        <is>
          <t>4360.2</t>
        </is>
      </c>
      <c r="O368" t="n">
        <v>2</v>
      </c>
      <c r="P368" t="inlineStr">
        <is>
          <t>DETALLE</t>
        </is>
      </c>
      <c r="Q368" t="n">
        <v>5836</v>
      </c>
      <c r="R368" t="inlineStr">
        <is>
          <t>1750.8</t>
        </is>
      </c>
      <c r="S368" t="inlineStr">
        <is>
          <t>4085.2</t>
        </is>
      </c>
      <c r="T368" t="n">
        <v>500</v>
      </c>
      <c r="U368" t="inlineStr">
        <is>
          <t>3585.2</t>
        </is>
      </c>
      <c r="V368" t="inlineStr">
        <is>
          <t>12.23</t>
        </is>
      </c>
      <c r="W368" t="n">
        <v>5836</v>
      </c>
      <c r="X368" t="inlineStr">
        <is>
          <t>1750.8</t>
        </is>
      </c>
      <c r="Y368" t="inlineStr">
        <is>
          <t>4085.2</t>
        </is>
      </c>
      <c r="Z368" t="n">
        <v>0</v>
      </c>
      <c r="AA368" t="inlineStr">
        <is>
          <t>4085.2</t>
        </is>
      </c>
      <c r="AB368" t="n">
        <v>0</v>
      </c>
      <c r="AC368" t="n">
        <v>5836</v>
      </c>
      <c r="AD368" t="inlineStr">
        <is>
          <t>1750.8</t>
        </is>
      </c>
      <c r="AE368" t="inlineStr">
        <is>
          <t>4085.2</t>
        </is>
      </c>
      <c r="AF368" t="n">
        <v>0</v>
      </c>
      <c r="AG368" t="inlineStr">
        <is>
          <t>4085.2</t>
        </is>
      </c>
      <c r="AH368" t="n">
        <v>0</v>
      </c>
      <c r="AI368" t="n">
        <v>5836</v>
      </c>
      <c r="AJ368" t="inlineStr">
        <is>
          <t>1750.8</t>
        </is>
      </c>
      <c r="AK368" t="inlineStr">
        <is>
          <t>4085.2</t>
        </is>
      </c>
      <c r="AL368" t="n">
        <v>0</v>
      </c>
      <c r="AM368" t="inlineStr">
        <is>
          <t>4085.2</t>
        </is>
      </c>
      <c r="AN368" t="n">
        <v>0</v>
      </c>
    </row>
    <row r="369">
      <c r="A369" t="n">
        <v>808110</v>
      </c>
      <c r="B369" t="inlineStr">
        <is>
          <t>Reveles*Corona,Alejandra</t>
        </is>
      </c>
      <c r="C369" t="inlineStr">
        <is>
          <t>CHU</t>
        </is>
      </c>
      <c r="D369" t="inlineStr">
        <is>
          <t>LIC-EDFI-18</t>
        </is>
      </c>
      <c r="E369" t="inlineStr">
        <is>
          <t>LI</t>
        </is>
      </c>
      <c r="F369" t="inlineStr">
        <is>
          <t>AS</t>
        </is>
      </c>
      <c r="G369" t="n">
        <v>405</v>
      </c>
      <c r="H369" t="n">
        <v>22503</v>
      </c>
      <c r="I369" t="n">
        <v>0</v>
      </c>
      <c r="J369" t="n">
        <v>0</v>
      </c>
      <c r="K369" t="n">
        <v>22503</v>
      </c>
      <c r="L369" t="inlineStr">
        <is>
          <t>15277.6</t>
        </is>
      </c>
      <c r="M369" t="inlineStr">
        <is>
          <t>7225.4</t>
        </is>
      </c>
      <c r="N369" s="18" t="n">
        <v>0</v>
      </c>
      <c r="O369" t="n">
        <v>0</v>
      </c>
      <c r="P369" t="inlineStr">
        <is>
          <t>DETALLE</t>
        </is>
      </c>
      <c r="Q369" t="n">
        <v>5443</v>
      </c>
      <c r="R369" t="inlineStr">
        <is>
          <t>2993.65</t>
        </is>
      </c>
      <c r="S369" t="inlineStr">
        <is>
          <t>2449.35</t>
        </is>
      </c>
      <c r="T369" t="inlineStr">
        <is>
          <t>2449.35</t>
        </is>
      </c>
      <c r="U369" t="n">
        <v>0</v>
      </c>
      <c r="V369" t="n">
        <v>100</v>
      </c>
      <c r="W369" t="n">
        <v>5443</v>
      </c>
      <c r="X369" t="inlineStr">
        <is>
          <t>2993.65</t>
        </is>
      </c>
      <c r="Y369" t="inlineStr">
        <is>
          <t>2449.35</t>
        </is>
      </c>
      <c r="Z369" t="inlineStr">
        <is>
          <t>122.65</t>
        </is>
      </c>
      <c r="AA369" t="inlineStr">
        <is>
          <t>2326.7</t>
        </is>
      </c>
      <c r="AB369" s="10" t="n">
        <v>5007</v>
      </c>
      <c r="AC369" t="n">
        <v>5443</v>
      </c>
      <c r="AD369" t="inlineStr">
        <is>
          <t>2993.65</t>
        </is>
      </c>
      <c r="AE369" t="inlineStr">
        <is>
          <t>2449.35</t>
        </is>
      </c>
      <c r="AF369" t="n">
        <v>0</v>
      </c>
      <c r="AG369" t="inlineStr">
        <is>
          <t>2449.35</t>
        </is>
      </c>
      <c r="AH369" t="n">
        <v>0</v>
      </c>
      <c r="AI369" t="n">
        <v>5443</v>
      </c>
      <c r="AJ369" t="inlineStr">
        <is>
          <t>2993.65</t>
        </is>
      </c>
      <c r="AK369" t="inlineStr">
        <is>
          <t>2449.35</t>
        </is>
      </c>
      <c r="AL369" t="n">
        <v>0</v>
      </c>
      <c r="AM369" t="inlineStr">
        <is>
          <t>2449.35</t>
        </is>
      </c>
      <c r="AN369" t="n">
        <v>0</v>
      </c>
    </row>
    <row r="370">
      <c r="A370" t="n">
        <v>752920</v>
      </c>
      <c r="B370" t="inlineStr">
        <is>
          <t>Castro*Astudillo,Héctor</t>
        </is>
      </c>
      <c r="C370" t="inlineStr">
        <is>
          <t>CHU</t>
        </is>
      </c>
      <c r="D370" t="inlineStr">
        <is>
          <t>LIC-EDFI-18</t>
        </is>
      </c>
      <c r="E370" t="inlineStr">
        <is>
          <t>LI</t>
        </is>
      </c>
      <c r="F370" t="inlineStr">
        <is>
          <t>AS</t>
        </is>
      </c>
      <c r="G370" t="n">
        <v>101</v>
      </c>
      <c r="H370" t="n">
        <v>22943</v>
      </c>
      <c r="I370" t="n">
        <v>0</v>
      </c>
      <c r="J370" t="n">
        <v>0</v>
      </c>
      <c r="K370" t="n">
        <v>22943</v>
      </c>
      <c r="L370" t="inlineStr">
        <is>
          <t>2484.3</t>
        </is>
      </c>
      <c r="M370" t="inlineStr">
        <is>
          <t>20458.7</t>
        </is>
      </c>
      <c r="N370" s="18" t="inlineStr">
        <is>
          <t>5527.4</t>
        </is>
      </c>
      <c r="O370" t="n">
        <v>2</v>
      </c>
      <c r="P370" t="inlineStr">
        <is>
          <t>DETALLE</t>
        </is>
      </c>
      <c r="Q370" t="n">
        <v>5836</v>
      </c>
      <c r="R370" t="inlineStr">
        <is>
          <t>583.6</t>
        </is>
      </c>
      <c r="S370" t="inlineStr">
        <is>
          <t>5252.4</t>
        </is>
      </c>
      <c r="T370" t="n">
        <v>500</v>
      </c>
      <c r="U370" t="inlineStr">
        <is>
          <t>4752.4</t>
        </is>
      </c>
      <c r="V370" s="10" t="n">
        <v>9519</v>
      </c>
      <c r="W370" t="n">
        <v>4669</v>
      </c>
      <c r="X370" t="inlineStr">
        <is>
          <t>466.9</t>
        </is>
      </c>
      <c r="Y370" t="inlineStr">
        <is>
          <t>4202.1</t>
        </is>
      </c>
      <c r="Z370" t="n">
        <v>0</v>
      </c>
      <c r="AA370" t="inlineStr">
        <is>
          <t>4202.1</t>
        </is>
      </c>
      <c r="AB370" t="n">
        <v>0</v>
      </c>
      <c r="AC370" t="n">
        <v>4669</v>
      </c>
      <c r="AD370" t="inlineStr">
        <is>
          <t>466.9</t>
        </is>
      </c>
      <c r="AE370" t="inlineStr">
        <is>
          <t>4202.1</t>
        </is>
      </c>
      <c r="AF370" t="n">
        <v>0</v>
      </c>
      <c r="AG370" t="inlineStr">
        <is>
          <t>4202.1</t>
        </is>
      </c>
      <c r="AH370" t="n">
        <v>0</v>
      </c>
      <c r="AI370" t="n">
        <v>4669</v>
      </c>
      <c r="AJ370" t="inlineStr">
        <is>
          <t>466.9</t>
        </is>
      </c>
      <c r="AK370" t="inlineStr">
        <is>
          <t>4202.1</t>
        </is>
      </c>
      <c r="AL370" t="n">
        <v>0</v>
      </c>
      <c r="AM370" t="inlineStr">
        <is>
          <t>4202.1</t>
        </is>
      </c>
      <c r="AN370" t="n">
        <v>0</v>
      </c>
    </row>
    <row r="371">
      <c r="A371" t="n">
        <v>744415</v>
      </c>
      <c r="B371" t="inlineStr">
        <is>
          <t>Martinez*Martinez,Ramiro</t>
        </is>
      </c>
      <c r="C371" t="inlineStr">
        <is>
          <t>CHU</t>
        </is>
      </c>
      <c r="D371" t="inlineStr">
        <is>
          <t>LIC-EDFI-18</t>
        </is>
      </c>
      <c r="E371" t="inlineStr">
        <is>
          <t>LI</t>
        </is>
      </c>
      <c r="F371" t="inlineStr">
        <is>
          <t>AS</t>
        </is>
      </c>
      <c r="G371" t="n">
        <v>101</v>
      </c>
      <c r="H371" t="n">
        <v>26444</v>
      </c>
      <c r="I371" t="n">
        <v>0</v>
      </c>
      <c r="J371" t="n">
        <v>0</v>
      </c>
      <c r="K371" t="n">
        <v>26444</v>
      </c>
      <c r="L371" t="inlineStr">
        <is>
          <t>7334.4</t>
        </is>
      </c>
      <c r="M371" t="inlineStr">
        <is>
          <t>19109.6</t>
        </is>
      </c>
      <c r="N371" s="18" t="inlineStr">
        <is>
          <t>1027.4</t>
        </is>
      </c>
      <c r="O371" t="n">
        <v>2</v>
      </c>
      <c r="P371" t="inlineStr">
        <is>
          <t>DETALLE</t>
        </is>
      </c>
      <c r="Q371" t="n">
        <v>5836</v>
      </c>
      <c r="R371" t="inlineStr">
        <is>
          <t>583.6</t>
        </is>
      </c>
      <c r="S371" t="inlineStr">
        <is>
          <t>5252.4</t>
        </is>
      </c>
      <c r="T371" t="n">
        <v>5000</v>
      </c>
      <c r="U371" t="inlineStr">
        <is>
          <t>252.4</t>
        </is>
      </c>
      <c r="V371" t="inlineStr">
        <is>
          <t>95.19</t>
        </is>
      </c>
      <c r="W371" t="n">
        <v>5836</v>
      </c>
      <c r="X371" t="inlineStr">
        <is>
          <t>583.6</t>
        </is>
      </c>
      <c r="Y371" t="inlineStr">
        <is>
          <t>5252.4</t>
        </is>
      </c>
      <c r="Z371" t="n">
        <v>0</v>
      </c>
      <c r="AA371" t="inlineStr">
        <is>
          <t>5252.4</t>
        </is>
      </c>
      <c r="AB371" t="n">
        <v>0</v>
      </c>
      <c r="AC371" t="n">
        <v>5836</v>
      </c>
      <c r="AD371" t="inlineStr">
        <is>
          <t>583.6</t>
        </is>
      </c>
      <c r="AE371" t="inlineStr">
        <is>
          <t>5252.4</t>
        </is>
      </c>
      <c r="AF371" t="n">
        <v>0</v>
      </c>
      <c r="AG371" t="inlineStr">
        <is>
          <t>5252.4</t>
        </is>
      </c>
      <c r="AH371" t="n">
        <v>0</v>
      </c>
      <c r="AI371" t="n">
        <v>5836</v>
      </c>
      <c r="AJ371" t="inlineStr">
        <is>
          <t>583.6</t>
        </is>
      </c>
      <c r="AK371" t="inlineStr">
        <is>
          <t>5252.4</t>
        </is>
      </c>
      <c r="AL371" t="n">
        <v>0</v>
      </c>
      <c r="AM371" t="inlineStr">
        <is>
          <t>5252.4</t>
        </is>
      </c>
      <c r="AN371" t="n">
        <v>0</v>
      </c>
    </row>
    <row r="372">
      <c r="A372" t="n">
        <v>757788</v>
      </c>
      <c r="B372" t="inlineStr">
        <is>
          <t>Iturbe*Flores,Alan</t>
        </is>
      </c>
      <c r="C372" t="inlineStr">
        <is>
          <t>CHU</t>
        </is>
      </c>
      <c r="D372" t="inlineStr">
        <is>
          <t>LIC-EDFI-18</t>
        </is>
      </c>
      <c r="E372" t="inlineStr">
        <is>
          <t>LI</t>
        </is>
      </c>
      <c r="F372" t="inlineStr">
        <is>
          <t>AS</t>
        </is>
      </c>
      <c r="G372" t="n">
        <v>101</v>
      </c>
      <c r="H372" t="inlineStr">
        <is>
          <t>27288.81</t>
        </is>
      </c>
      <c r="I372" t="n">
        <v>0</v>
      </c>
      <c r="J372" t="n">
        <v>0</v>
      </c>
      <c r="K372" t="inlineStr">
        <is>
          <t>27288.81</t>
        </is>
      </c>
      <c r="L372" t="inlineStr">
        <is>
          <t>16209.81</t>
        </is>
      </c>
      <c r="M372" t="n">
        <v>11079</v>
      </c>
      <c r="N372" s="18" t="n">
        <v>0</v>
      </c>
      <c r="O372" t="n">
        <v>0</v>
      </c>
      <c r="P372" t="inlineStr">
        <is>
          <t>DETALLE</t>
        </is>
      </c>
      <c r="Q372" t="n">
        <v>5836</v>
      </c>
      <c r="R372" t="n">
        <v>2918</v>
      </c>
      <c r="S372" t="n">
        <v>2918</v>
      </c>
      <c r="T372" t="n">
        <v>2918</v>
      </c>
      <c r="U372" t="n">
        <v>0</v>
      </c>
      <c r="V372" t="n">
        <v>100</v>
      </c>
      <c r="W372" t="n">
        <v>5836</v>
      </c>
      <c r="X372" t="n">
        <v>2918</v>
      </c>
      <c r="Y372" t="n">
        <v>2918</v>
      </c>
      <c r="Z372" t="n">
        <v>0</v>
      </c>
      <c r="AA372" t="n">
        <v>2918</v>
      </c>
      <c r="AB372" t="n">
        <v>0</v>
      </c>
      <c r="AC372" t="n">
        <v>5836</v>
      </c>
      <c r="AD372" t="n">
        <v>2918</v>
      </c>
      <c r="AE372" t="n">
        <v>2918</v>
      </c>
      <c r="AF372" t="n">
        <v>0</v>
      </c>
      <c r="AG372" t="n">
        <v>2918</v>
      </c>
      <c r="AH372" t="n">
        <v>0</v>
      </c>
      <c r="AI372" t="n">
        <v>5836</v>
      </c>
      <c r="AJ372" t="n">
        <v>2918</v>
      </c>
      <c r="AK372" t="n">
        <v>2918</v>
      </c>
      <c r="AL372" t="n">
        <v>0</v>
      </c>
      <c r="AM372" t="n">
        <v>2918</v>
      </c>
      <c r="AN372" t="n">
        <v>0</v>
      </c>
    </row>
    <row r="373">
      <c r="A373" t="n">
        <v>758213</v>
      </c>
      <c r="B373" t="inlineStr">
        <is>
          <t>Vargas*López,Andrea</t>
        </is>
      </c>
      <c r="C373" t="inlineStr">
        <is>
          <t>CHU</t>
        </is>
      </c>
      <c r="D373" t="inlineStr">
        <is>
          <t>LIC-EDFI-18</t>
        </is>
      </c>
      <c r="E373" t="inlineStr">
        <is>
          <t>LI</t>
        </is>
      </c>
      <c r="F373" t="inlineStr">
        <is>
          <t>AS</t>
        </is>
      </c>
      <c r="G373" t="n">
        <v>101</v>
      </c>
      <c r="H373" t="n">
        <v>12437</v>
      </c>
      <c r="I373" t="n">
        <v>0</v>
      </c>
      <c r="J373" t="n">
        <v>0</v>
      </c>
      <c r="K373" t="n">
        <v>12437</v>
      </c>
      <c r="L373" t="inlineStr">
        <is>
          <t>5936.7</t>
        </is>
      </c>
      <c r="M373" t="inlineStr">
        <is>
          <t>6500.3</t>
        </is>
      </c>
      <c r="N373" s="18" t="inlineStr">
        <is>
          <t>1024.4</t>
        </is>
      </c>
      <c r="O373" t="n">
        <v>2</v>
      </c>
      <c r="P373" t="inlineStr">
        <is>
          <t>DETALLE</t>
        </is>
      </c>
      <c r="Q373" t="n">
        <v>5836</v>
      </c>
      <c r="R373" t="inlineStr">
        <is>
          <t>583.6</t>
        </is>
      </c>
      <c r="S373" t="inlineStr">
        <is>
          <t>5252.4</t>
        </is>
      </c>
      <c r="T373" t="n">
        <v>5003</v>
      </c>
      <c r="U373" t="inlineStr">
        <is>
          <t>249.4</t>
        </is>
      </c>
      <c r="V373" s="10" t="inlineStr">
        <is>
          <t>95.25</t>
        </is>
      </c>
      <c r="W373" t="n">
        <v>1167</v>
      </c>
      <c r="X373" t="inlineStr">
        <is>
          <t>116.7</t>
        </is>
      </c>
      <c r="Y373" t="inlineStr">
        <is>
          <t>1050.3</t>
        </is>
      </c>
      <c r="Z373" t="n">
        <v>0</v>
      </c>
      <c r="AA373" t="inlineStr">
        <is>
          <t>1050.3</t>
        </is>
      </c>
      <c r="AB373" t="n">
        <v>0</v>
      </c>
      <c r="AC373" t="n">
        <v>1167</v>
      </c>
      <c r="AD373" t="inlineStr">
        <is>
          <t>116.7</t>
        </is>
      </c>
      <c r="AE373" t="inlineStr">
        <is>
          <t>1050.3</t>
        </is>
      </c>
      <c r="AF373" t="n">
        <v>0</v>
      </c>
      <c r="AG373" t="inlineStr">
        <is>
          <t>1050.3</t>
        </is>
      </c>
      <c r="AH373" t="n">
        <v>0</v>
      </c>
      <c r="AI373" t="n">
        <v>1167</v>
      </c>
      <c r="AJ373" t="inlineStr">
        <is>
          <t>116.7</t>
        </is>
      </c>
      <c r="AK373" t="inlineStr">
        <is>
          <t>1050.3</t>
        </is>
      </c>
      <c r="AL373" t="n">
        <v>0</v>
      </c>
      <c r="AM373" t="inlineStr">
        <is>
          <t>1050.3</t>
        </is>
      </c>
      <c r="AN373" t="n">
        <v>0</v>
      </c>
    </row>
    <row r="374">
      <c r="A374" t="n">
        <v>752318</v>
      </c>
      <c r="B374" t="inlineStr">
        <is>
          <t>Diaz*Guerrero,Bryan</t>
        </is>
      </c>
      <c r="C374" t="inlineStr">
        <is>
          <t>CHU</t>
        </is>
      </c>
      <c r="D374" t="inlineStr">
        <is>
          <t>LIC-EDFI-18</t>
        </is>
      </c>
      <c r="E374" t="inlineStr">
        <is>
          <t>LI</t>
        </is>
      </c>
      <c r="F374" t="inlineStr">
        <is>
          <t>AS</t>
        </is>
      </c>
      <c r="G374" t="n">
        <v>101</v>
      </c>
      <c r="H374" t="n">
        <v>26444</v>
      </c>
      <c r="I374" t="n">
        <v>0</v>
      </c>
      <c r="J374" t="n">
        <v>0</v>
      </c>
      <c r="K374" t="n">
        <v>26444</v>
      </c>
      <c r="L374" t="inlineStr">
        <is>
          <t>2634.4</t>
        </is>
      </c>
      <c r="M374" t="inlineStr">
        <is>
          <t>23809.6</t>
        </is>
      </c>
      <c r="N374" s="18" t="inlineStr">
        <is>
          <t>5727.4</t>
        </is>
      </c>
      <c r="O374" t="n">
        <v>2</v>
      </c>
      <c r="P374" t="inlineStr">
        <is>
          <t>DETALLE</t>
        </is>
      </c>
      <c r="Q374" t="n">
        <v>5836</v>
      </c>
      <c r="R374" t="inlineStr">
        <is>
          <t>583.6</t>
        </is>
      </c>
      <c r="S374" t="inlineStr">
        <is>
          <t>5252.4</t>
        </is>
      </c>
      <c r="T374" t="n">
        <v>300</v>
      </c>
      <c r="U374" t="inlineStr">
        <is>
          <t>4952.4</t>
        </is>
      </c>
      <c r="V374" s="10" t="n">
        <v>5711</v>
      </c>
      <c r="W374" t="n">
        <v>5836</v>
      </c>
      <c r="X374" t="inlineStr">
        <is>
          <t>583.6</t>
        </is>
      </c>
      <c r="Y374" t="inlineStr">
        <is>
          <t>5252.4</t>
        </is>
      </c>
      <c r="Z374" t="n">
        <v>0</v>
      </c>
      <c r="AA374" t="inlineStr">
        <is>
          <t>5252.4</t>
        </is>
      </c>
      <c r="AB374" t="n">
        <v>0</v>
      </c>
      <c r="AC374" t="n">
        <v>5836</v>
      </c>
      <c r="AD374" t="inlineStr">
        <is>
          <t>583.6</t>
        </is>
      </c>
      <c r="AE374" t="inlineStr">
        <is>
          <t>5252.4</t>
        </is>
      </c>
      <c r="AF374" t="n">
        <v>0</v>
      </c>
      <c r="AG374" t="inlineStr">
        <is>
          <t>5252.4</t>
        </is>
      </c>
      <c r="AH374" t="n">
        <v>0</v>
      </c>
      <c r="AI374" t="n">
        <v>5836</v>
      </c>
      <c r="AJ374" t="inlineStr">
        <is>
          <t>583.6</t>
        </is>
      </c>
      <c r="AK374" t="inlineStr">
        <is>
          <t>5252.4</t>
        </is>
      </c>
      <c r="AL374" t="n">
        <v>0</v>
      </c>
      <c r="AM374" t="inlineStr">
        <is>
          <t>5252.4</t>
        </is>
      </c>
      <c r="AN374" t="n">
        <v>0</v>
      </c>
    </row>
    <row r="375">
      <c r="A375" t="n">
        <v>756425</v>
      </c>
      <c r="B375" t="inlineStr">
        <is>
          <t>Cardenas*Cantero,Oswaldo</t>
        </is>
      </c>
      <c r="C375" t="inlineStr">
        <is>
          <t>CHU</t>
        </is>
      </c>
      <c r="D375" t="inlineStr">
        <is>
          <t>LIC-EDFI-18</t>
        </is>
      </c>
      <c r="E375" t="inlineStr">
        <is>
          <t>LI</t>
        </is>
      </c>
      <c r="F375" t="inlineStr">
        <is>
          <t>AS</t>
        </is>
      </c>
      <c r="G375" t="n">
        <v>101</v>
      </c>
      <c r="H375" t="n">
        <v>26444</v>
      </c>
      <c r="I375" t="n">
        <v>0</v>
      </c>
      <c r="J375" t="n">
        <v>0</v>
      </c>
      <c r="K375" t="n">
        <v>26444</v>
      </c>
      <c r="L375" t="inlineStr">
        <is>
          <t>8670.4</t>
        </is>
      </c>
      <c r="M375" t="inlineStr">
        <is>
          <t>17773.6</t>
        </is>
      </c>
      <c r="N375" s="18" t="inlineStr">
        <is>
          <t>4068.4</t>
        </is>
      </c>
      <c r="O375" t="n">
        <v>2</v>
      </c>
      <c r="P375" t="inlineStr">
        <is>
          <t>DETALLE</t>
        </is>
      </c>
      <c r="Q375" t="n">
        <v>5836</v>
      </c>
      <c r="R375" t="inlineStr">
        <is>
          <t>2042.6</t>
        </is>
      </c>
      <c r="S375" t="inlineStr">
        <is>
          <t>3793.4</t>
        </is>
      </c>
      <c r="T375" t="n">
        <v>500</v>
      </c>
      <c r="U375" t="inlineStr">
        <is>
          <t>3293.4</t>
        </is>
      </c>
      <c r="V375" s="10" t="inlineStr">
        <is>
          <t>13.18</t>
        </is>
      </c>
      <c r="W375" t="n">
        <v>5836</v>
      </c>
      <c r="X375" t="inlineStr">
        <is>
          <t>2042.6</t>
        </is>
      </c>
      <c r="Y375" t="inlineStr">
        <is>
          <t>3793.4</t>
        </is>
      </c>
      <c r="Z375" t="n">
        <v>0</v>
      </c>
      <c r="AA375" t="inlineStr">
        <is>
          <t>3793.4</t>
        </is>
      </c>
      <c r="AB375" t="n">
        <v>0</v>
      </c>
      <c r="AC375" t="n">
        <v>5836</v>
      </c>
      <c r="AD375" t="inlineStr">
        <is>
          <t>2042.6</t>
        </is>
      </c>
      <c r="AE375" t="inlineStr">
        <is>
          <t>3793.4</t>
        </is>
      </c>
      <c r="AF375" t="n">
        <v>0</v>
      </c>
      <c r="AG375" t="inlineStr">
        <is>
          <t>3793.4</t>
        </is>
      </c>
      <c r="AH375" t="n">
        <v>0</v>
      </c>
      <c r="AI375" t="n">
        <v>5836</v>
      </c>
      <c r="AJ375" t="inlineStr">
        <is>
          <t>2042.6</t>
        </is>
      </c>
      <c r="AK375" t="inlineStr">
        <is>
          <t>3793.4</t>
        </is>
      </c>
      <c r="AL375" t="n">
        <v>0</v>
      </c>
      <c r="AM375" t="inlineStr">
        <is>
          <t>3793.4</t>
        </is>
      </c>
      <c r="AN375" t="n">
        <v>0</v>
      </c>
    </row>
    <row r="376">
      <c r="A376" t="n">
        <v>640977</v>
      </c>
      <c r="B376" t="inlineStr">
        <is>
          <t>Mata*Godinez,Miguel</t>
        </is>
      </c>
      <c r="C376" t="inlineStr">
        <is>
          <t>CHU</t>
        </is>
      </c>
      <c r="D376" t="inlineStr">
        <is>
          <t>LIC-EDFI-18</t>
        </is>
      </c>
      <c r="E376" t="inlineStr">
        <is>
          <t>LI</t>
        </is>
      </c>
      <c r="F376" t="inlineStr">
        <is>
          <t>AS</t>
        </is>
      </c>
      <c r="H376" t="n">
        <v>23174</v>
      </c>
      <c r="I376" t="n">
        <v>0</v>
      </c>
      <c r="J376" t="n">
        <v>0</v>
      </c>
      <c r="K376" t="n">
        <v>23174</v>
      </c>
      <c r="L376" t="n">
        <v>6026</v>
      </c>
      <c r="M376" t="n">
        <v>17148</v>
      </c>
      <c r="N376" s="18" t="n">
        <v>0</v>
      </c>
      <c r="O376" t="n">
        <v>0</v>
      </c>
      <c r="P376" t="inlineStr">
        <is>
          <t>DETALLE</t>
        </is>
      </c>
      <c r="Q376" t="n">
        <v>5716</v>
      </c>
      <c r="R376" t="n">
        <v>0</v>
      </c>
      <c r="S376" t="n">
        <v>5716</v>
      </c>
      <c r="T376" t="n">
        <v>5716</v>
      </c>
      <c r="U376" t="n">
        <v>0</v>
      </c>
      <c r="V376" t="n">
        <v>100</v>
      </c>
      <c r="W376" t="n">
        <v>5716</v>
      </c>
      <c r="X376" t="n">
        <v>0</v>
      </c>
      <c r="Y376" t="n">
        <v>5716</v>
      </c>
      <c r="Z376" t="n">
        <v>0</v>
      </c>
      <c r="AA376" t="n">
        <v>5716</v>
      </c>
      <c r="AB376" t="n">
        <v>0</v>
      </c>
      <c r="AC376" t="n">
        <v>5716</v>
      </c>
      <c r="AD376" t="n">
        <v>0</v>
      </c>
      <c r="AE376" t="n">
        <v>5716</v>
      </c>
      <c r="AF376" t="n">
        <v>0</v>
      </c>
      <c r="AG376" t="n">
        <v>5716</v>
      </c>
      <c r="AH376" t="n">
        <v>0</v>
      </c>
      <c r="AI376" t="n">
        <v>5716</v>
      </c>
      <c r="AJ376" t="n">
        <v>0</v>
      </c>
      <c r="AK376" t="n">
        <v>5716</v>
      </c>
      <c r="AL376" t="n">
        <v>0</v>
      </c>
      <c r="AM376" t="n">
        <v>5716</v>
      </c>
      <c r="AN376" t="n">
        <v>0</v>
      </c>
    </row>
    <row r="377">
      <c r="A377" t="n">
        <v>748231</v>
      </c>
      <c r="B377" t="inlineStr">
        <is>
          <t>Vera*Ovalle,Mauricio</t>
        </is>
      </c>
      <c r="C377" t="inlineStr">
        <is>
          <t>CHU</t>
        </is>
      </c>
      <c r="D377" t="inlineStr">
        <is>
          <t>LIC-EDFI-18</t>
        </is>
      </c>
      <c r="E377" t="inlineStr">
        <is>
          <t>LI</t>
        </is>
      </c>
      <c r="F377" t="inlineStr">
        <is>
          <t>AS</t>
        </is>
      </c>
      <c r="G377" t="n">
        <v>101</v>
      </c>
      <c r="H377" t="n">
        <v>26444</v>
      </c>
      <c r="I377" t="n">
        <v>0</v>
      </c>
      <c r="J377" t="n">
        <v>0</v>
      </c>
      <c r="K377" t="n">
        <v>26444</v>
      </c>
      <c r="L377" t="inlineStr">
        <is>
          <t>7338.4</t>
        </is>
      </c>
      <c r="M377" t="inlineStr">
        <is>
          <t>19105.6</t>
        </is>
      </c>
      <c r="N377" s="18" t="inlineStr">
        <is>
          <t>1023.4</t>
        </is>
      </c>
      <c r="O377" t="n">
        <v>2</v>
      </c>
      <c r="P377" t="inlineStr">
        <is>
          <t>DETALLE</t>
        </is>
      </c>
      <c r="Q377" t="n">
        <v>5836</v>
      </c>
      <c r="R377" t="inlineStr">
        <is>
          <t>583.6</t>
        </is>
      </c>
      <c r="S377" t="inlineStr">
        <is>
          <t>5252.4</t>
        </is>
      </c>
      <c r="T377" t="n">
        <v>5004</v>
      </c>
      <c r="U377" t="inlineStr">
        <is>
          <t>248.4</t>
        </is>
      </c>
      <c r="V377" t="inlineStr">
        <is>
          <t>95.27</t>
        </is>
      </c>
      <c r="W377" t="n">
        <v>5836</v>
      </c>
      <c r="X377" t="inlineStr">
        <is>
          <t>583.6</t>
        </is>
      </c>
      <c r="Y377" t="inlineStr">
        <is>
          <t>5252.4</t>
        </is>
      </c>
      <c r="Z377" t="n">
        <v>0</v>
      </c>
      <c r="AA377" t="inlineStr">
        <is>
          <t>5252.4</t>
        </is>
      </c>
      <c r="AB377" t="n">
        <v>0</v>
      </c>
      <c r="AC377" t="n">
        <v>5836</v>
      </c>
      <c r="AD377" t="inlineStr">
        <is>
          <t>583.6</t>
        </is>
      </c>
      <c r="AE377" t="inlineStr">
        <is>
          <t>5252.4</t>
        </is>
      </c>
      <c r="AF377" t="n">
        <v>0</v>
      </c>
      <c r="AG377" t="inlineStr">
        <is>
          <t>5252.4</t>
        </is>
      </c>
      <c r="AH377" t="n">
        <v>0</v>
      </c>
      <c r="AI377" t="n">
        <v>5836</v>
      </c>
      <c r="AJ377" t="inlineStr">
        <is>
          <t>583.6</t>
        </is>
      </c>
      <c r="AK377" t="inlineStr">
        <is>
          <t>5252.4</t>
        </is>
      </c>
      <c r="AL377" t="n">
        <v>0</v>
      </c>
      <c r="AM377" t="inlineStr">
        <is>
          <t>5252.4</t>
        </is>
      </c>
      <c r="AN377" t="n">
        <v>0</v>
      </c>
    </row>
    <row r="378">
      <c r="A378" t="n">
        <v>765846</v>
      </c>
      <c r="B378" t="inlineStr">
        <is>
          <t>Luna*Guerrero,Diana</t>
        </is>
      </c>
      <c r="C378" t="inlineStr">
        <is>
          <t>CHU</t>
        </is>
      </c>
      <c r="D378" t="inlineStr">
        <is>
          <t>LIC-EDFI-18</t>
        </is>
      </c>
      <c r="E378" t="inlineStr">
        <is>
          <t>LI</t>
        </is>
      </c>
      <c r="F378" t="inlineStr">
        <is>
          <t>AS</t>
        </is>
      </c>
      <c r="G378" t="n">
        <v>406</v>
      </c>
      <c r="H378" t="n">
        <v>28083</v>
      </c>
      <c r="I378" t="n">
        <v>0</v>
      </c>
      <c r="J378" t="inlineStr">
        <is>
          <t>1091.34</t>
        </is>
      </c>
      <c r="K378" t="inlineStr">
        <is>
          <t>26991.66</t>
        </is>
      </c>
      <c r="L378" t="inlineStr">
        <is>
          <t>35580.2</t>
        </is>
      </c>
      <c r="M378" t="n">
        <v>2325</v>
      </c>
      <c r="N378" s="18" t="n">
        <v>0</v>
      </c>
      <c r="O378" t="n">
        <v>0</v>
      </c>
      <c r="P378" t="inlineStr">
        <is>
          <t>DETALLE</t>
        </is>
      </c>
      <c r="Q378" t="n">
        <v>6063</v>
      </c>
      <c r="R378" t="inlineStr">
        <is>
          <t>3637.8</t>
        </is>
      </c>
      <c r="S378" t="inlineStr">
        <is>
          <t>2425.2</t>
        </is>
      </c>
      <c r="T378" t="inlineStr">
        <is>
          <t>2425.2</t>
        </is>
      </c>
      <c r="U378" t="n">
        <v>0</v>
      </c>
      <c r="V378" t="n">
        <v>100</v>
      </c>
      <c r="W378" t="n">
        <v>6063</v>
      </c>
      <c r="X378" t="inlineStr">
        <is>
          <t>3637.8</t>
        </is>
      </c>
      <c r="Y378" t="inlineStr">
        <is>
          <t>2425.2</t>
        </is>
      </c>
      <c r="Z378" t="inlineStr">
        <is>
          <t>2425.2</t>
        </is>
      </c>
      <c r="AA378" t="n">
        <v>0</v>
      </c>
      <c r="AB378" t="n">
        <v>100</v>
      </c>
      <c r="AC378" t="n">
        <v>6063</v>
      </c>
      <c r="AD378" t="inlineStr">
        <is>
          <t>3637.8</t>
        </is>
      </c>
      <c r="AE378" t="inlineStr">
        <is>
          <t>2425.2</t>
        </is>
      </c>
      <c r="AF378" t="inlineStr">
        <is>
          <t>2425.2</t>
        </is>
      </c>
      <c r="AG378" t="n">
        <v>0</v>
      </c>
      <c r="AH378" t="n">
        <v>100</v>
      </c>
      <c r="AI378" t="n">
        <v>6063</v>
      </c>
      <c r="AJ378" t="inlineStr">
        <is>
          <t>3637.8</t>
        </is>
      </c>
      <c r="AK378" t="inlineStr">
        <is>
          <t>2425.2</t>
        </is>
      </c>
      <c r="AL378" t="inlineStr">
        <is>
          <t>2425.2</t>
        </is>
      </c>
      <c r="AM378" t="n">
        <v>0</v>
      </c>
      <c r="AN378" t="n">
        <v>100</v>
      </c>
    </row>
    <row r="379">
      <c r="A379" t="n">
        <v>224519</v>
      </c>
      <c r="B379" t="inlineStr">
        <is>
          <t>Prado*Rodriguez,Ricardo</t>
        </is>
      </c>
      <c r="C379" t="inlineStr">
        <is>
          <t>CHU</t>
        </is>
      </c>
      <c r="D379" t="inlineStr">
        <is>
          <t>LIC-EDFI-18</t>
        </is>
      </c>
      <c r="E379" t="inlineStr">
        <is>
          <t>LI</t>
        </is>
      </c>
      <c r="F379" t="inlineStr">
        <is>
          <t>AS</t>
        </is>
      </c>
      <c r="G379" t="n">
        <v>103</v>
      </c>
      <c r="H379" t="n">
        <v>12841</v>
      </c>
      <c r="I379" t="n">
        <v>0</v>
      </c>
      <c r="J379" t="n">
        <v>0</v>
      </c>
      <c r="K379" t="n">
        <v>12841</v>
      </c>
      <c r="L379" t="n">
        <v>2400</v>
      </c>
      <c r="M379" t="n">
        <v>12841</v>
      </c>
      <c r="N379" s="18" t="n">
        <v>5836</v>
      </c>
      <c r="O379" t="n">
        <v>1</v>
      </c>
      <c r="P379" t="inlineStr">
        <is>
          <t>DETALLE</t>
        </is>
      </c>
      <c r="Q379" t="n">
        <v>5836</v>
      </c>
      <c r="R379" t="n">
        <v>0</v>
      </c>
      <c r="S379" t="n">
        <v>5836</v>
      </c>
      <c r="T379" t="n">
        <v>0</v>
      </c>
      <c r="U379" t="n">
        <v>5836</v>
      </c>
      <c r="V379" t="n">
        <v>0</v>
      </c>
      <c r="W379" t="n">
        <v>2335</v>
      </c>
      <c r="X379" t="n">
        <v>0</v>
      </c>
      <c r="Y379" t="n">
        <v>2335</v>
      </c>
      <c r="Z379" t="n">
        <v>0</v>
      </c>
      <c r="AA379" t="n">
        <v>2335</v>
      </c>
      <c r="AB379" t="n">
        <v>0</v>
      </c>
      <c r="AC379" t="n">
        <v>2335</v>
      </c>
      <c r="AD379" t="n">
        <v>0</v>
      </c>
      <c r="AE379" t="n">
        <v>2335</v>
      </c>
      <c r="AF379" t="n">
        <v>0</v>
      </c>
      <c r="AG379" t="n">
        <v>2335</v>
      </c>
      <c r="AH379" t="n">
        <v>0</v>
      </c>
      <c r="AI379" t="n">
        <v>2335</v>
      </c>
      <c r="AJ379" t="n">
        <v>0</v>
      </c>
      <c r="AK379" t="n">
        <v>2335</v>
      </c>
      <c r="AL379" t="n">
        <v>0</v>
      </c>
      <c r="AM379" t="n">
        <v>2335</v>
      </c>
      <c r="AN379" t="n">
        <v>0</v>
      </c>
    </row>
    <row r="380">
      <c r="A380" t="n">
        <v>766106</v>
      </c>
      <c r="B380" t="inlineStr">
        <is>
          <t>Chavarria*Lara,Edson</t>
        </is>
      </c>
      <c r="C380" t="inlineStr">
        <is>
          <t>CHU</t>
        </is>
      </c>
      <c r="D380" t="inlineStr">
        <is>
          <t>LIC-EDFI-18</t>
        </is>
      </c>
      <c r="E380" t="inlineStr">
        <is>
          <t>LI</t>
        </is>
      </c>
      <c r="F380" t="inlineStr">
        <is>
          <t>AS</t>
        </is>
      </c>
      <c r="G380" t="n">
        <v>404</v>
      </c>
      <c r="H380" t="n">
        <v>31792</v>
      </c>
      <c r="I380" t="n">
        <v>0</v>
      </c>
      <c r="J380" t="n">
        <v>0</v>
      </c>
      <c r="K380" t="n">
        <v>31792</v>
      </c>
      <c r="L380" t="inlineStr">
        <is>
          <t>13338.8</t>
        </is>
      </c>
      <c r="M380" t="inlineStr">
        <is>
          <t>18453.2</t>
        </is>
      </c>
      <c r="N380" s="18" t="n">
        <v>1185</v>
      </c>
      <c r="O380" t="n">
        <v>1</v>
      </c>
      <c r="P380" t="inlineStr">
        <is>
          <t>DETALLE</t>
        </is>
      </c>
      <c r="Q380" t="n">
        <v>6063</v>
      </c>
      <c r="R380" t="inlineStr">
        <is>
          <t>2425.2</t>
        </is>
      </c>
      <c r="S380" t="inlineStr">
        <is>
          <t>3637.8</t>
        </is>
      </c>
      <c r="T380" t="inlineStr">
        <is>
          <t>3637.8</t>
        </is>
      </c>
      <c r="U380" t="n">
        <v>0</v>
      </c>
      <c r="V380" t="n">
        <v>100</v>
      </c>
      <c r="W380" t="n">
        <v>6063</v>
      </c>
      <c r="X380" t="inlineStr">
        <is>
          <t>2425.2</t>
        </is>
      </c>
      <c r="Y380" t="inlineStr">
        <is>
          <t>3637.8</t>
        </is>
      </c>
      <c r="Z380" t="inlineStr">
        <is>
          <t>.2</t>
        </is>
      </c>
      <c r="AA380" t="inlineStr">
        <is>
          <t>3637.6</t>
        </is>
      </c>
      <c r="AB380" t="inlineStr">
        <is>
          <t>.0054</t>
        </is>
      </c>
      <c r="AC380" t="n">
        <v>6063</v>
      </c>
      <c r="AD380" t="inlineStr">
        <is>
          <t>2425.2</t>
        </is>
      </c>
      <c r="AE380" t="inlineStr">
        <is>
          <t>3637.8</t>
        </is>
      </c>
      <c r="AF380" t="n">
        <v>0</v>
      </c>
      <c r="AG380" t="inlineStr">
        <is>
          <t>3637.8</t>
        </is>
      </c>
      <c r="AH380" t="n">
        <v>0</v>
      </c>
      <c r="AI380" t="n">
        <v>6063</v>
      </c>
      <c r="AJ380" t="inlineStr">
        <is>
          <t>2425.2</t>
        </is>
      </c>
      <c r="AK380" t="inlineStr">
        <is>
          <t>3637.8</t>
        </is>
      </c>
      <c r="AL380" t="n">
        <v>0</v>
      </c>
      <c r="AM380" t="inlineStr">
        <is>
          <t>3637.8</t>
        </is>
      </c>
      <c r="AN380" t="n">
        <v>0</v>
      </c>
    </row>
    <row r="381">
      <c r="A381" t="n">
        <v>776609</v>
      </c>
      <c r="B381" t="inlineStr">
        <is>
          <t>Santillan*Alonso,Jorge</t>
        </is>
      </c>
      <c r="C381" t="inlineStr">
        <is>
          <t>CHU</t>
        </is>
      </c>
      <c r="D381" t="inlineStr">
        <is>
          <t>LIC-EDFI-18</t>
        </is>
      </c>
      <c r="E381" t="inlineStr">
        <is>
          <t>LI</t>
        </is>
      </c>
      <c r="F381" t="inlineStr">
        <is>
          <t>AS</t>
        </is>
      </c>
      <c r="G381" t="n">
        <v>101</v>
      </c>
      <c r="H381" t="n">
        <v>27352</v>
      </c>
      <c r="I381" t="n">
        <v>0</v>
      </c>
      <c r="J381" t="n">
        <v>0</v>
      </c>
      <c r="K381" t="n">
        <v>27352</v>
      </c>
      <c r="L381" t="inlineStr">
        <is>
          <t>15157.3</t>
        </is>
      </c>
      <c r="M381" t="inlineStr">
        <is>
          <t>12194.7</t>
        </is>
      </c>
      <c r="N381" s="18" t="inlineStr">
        <is>
          <t>775.2</t>
        </is>
      </c>
      <c r="O381" t="n">
        <v>3</v>
      </c>
      <c r="P381" t="inlineStr">
        <is>
          <t>DETALLE</t>
        </is>
      </c>
      <c r="Q381" t="n">
        <v>6063</v>
      </c>
      <c r="R381" t="inlineStr">
        <is>
          <t>3637.8</t>
        </is>
      </c>
      <c r="S381" t="inlineStr">
        <is>
          <t>2425.2</t>
        </is>
      </c>
      <c r="T381" t="n">
        <v>2425</v>
      </c>
      <c r="U381" t="inlineStr">
        <is>
          <t>.2</t>
        </is>
      </c>
      <c r="V381" t="inlineStr">
        <is>
          <t>99.99</t>
        </is>
      </c>
      <c r="W381" t="n">
        <v>6063</v>
      </c>
      <c r="X381" t="inlineStr">
        <is>
          <t>3031.5</t>
        </is>
      </c>
      <c r="Y381" t="inlineStr">
        <is>
          <t>3031.5</t>
        </is>
      </c>
      <c r="Z381" t="n">
        <v>0</v>
      </c>
      <c r="AA381" t="inlineStr">
        <is>
          <t>3031.5</t>
        </is>
      </c>
      <c r="AB381" t="n">
        <v>0</v>
      </c>
      <c r="AC381" t="n">
        <v>6063</v>
      </c>
      <c r="AD381" t="inlineStr">
        <is>
          <t>3031.5</t>
        </is>
      </c>
      <c r="AE381" t="inlineStr">
        <is>
          <t>3031.5</t>
        </is>
      </c>
      <c r="AF381" t="n">
        <v>0</v>
      </c>
      <c r="AG381" t="inlineStr">
        <is>
          <t>3031.5</t>
        </is>
      </c>
      <c r="AH381" t="n">
        <v>0</v>
      </c>
      <c r="AI381" t="n">
        <v>6063</v>
      </c>
      <c r="AJ381" t="inlineStr">
        <is>
          <t>3031.5</t>
        </is>
      </c>
      <c r="AK381" t="inlineStr">
        <is>
          <t>3031.5</t>
        </is>
      </c>
      <c r="AL381" t="n">
        <v>0</v>
      </c>
      <c r="AM381" t="inlineStr">
        <is>
          <t>3031.5</t>
        </is>
      </c>
      <c r="AN381" t="n">
        <v>0</v>
      </c>
    </row>
    <row r="382">
      <c r="A382" t="n">
        <v>802673</v>
      </c>
      <c r="B382" t="inlineStr">
        <is>
          <t>Garcia*Lugo,Jenifer</t>
        </is>
      </c>
      <c r="C382" t="inlineStr">
        <is>
          <t>CHU</t>
        </is>
      </c>
      <c r="D382" t="inlineStr">
        <is>
          <t>LIC-EDFI-18</t>
        </is>
      </c>
      <c r="E382" t="inlineStr">
        <is>
          <t>LI</t>
        </is>
      </c>
      <c r="F382" t="inlineStr">
        <is>
          <t>AS</t>
        </is>
      </c>
      <c r="G382" t="n">
        <v>101</v>
      </c>
      <c r="H382" t="n">
        <v>24717</v>
      </c>
      <c r="I382" t="n">
        <v>0</v>
      </c>
      <c r="J382" t="n">
        <v>0</v>
      </c>
      <c r="K382" t="n">
        <v>24717</v>
      </c>
      <c r="L382" t="n">
        <v>2286</v>
      </c>
      <c r="M382" t="n">
        <v>22431</v>
      </c>
      <c r="N382" s="18" t="n">
        <v>3429</v>
      </c>
      <c r="O382" t="n">
        <v>1</v>
      </c>
      <c r="P382" t="inlineStr">
        <is>
          <t>DETALLE</t>
        </is>
      </c>
      <c r="Q382" t="n">
        <v>5715</v>
      </c>
      <c r="R382" t="n">
        <v>0</v>
      </c>
      <c r="S382" t="n">
        <v>5715</v>
      </c>
      <c r="T382" t="n">
        <v>2286</v>
      </c>
      <c r="U382" t="n">
        <v>3429</v>
      </c>
      <c r="V382" t="n">
        <v>40</v>
      </c>
      <c r="W382" t="n">
        <v>6334</v>
      </c>
      <c r="X382" t="n">
        <v>0</v>
      </c>
      <c r="Y382" t="n">
        <v>6334</v>
      </c>
      <c r="Z382" t="n">
        <v>0</v>
      </c>
      <c r="AA382" t="n">
        <v>6334</v>
      </c>
      <c r="AB382" t="n">
        <v>0</v>
      </c>
      <c r="AC382" t="n">
        <v>6334</v>
      </c>
      <c r="AD382" t="n">
        <v>0</v>
      </c>
      <c r="AE382" t="n">
        <v>6334</v>
      </c>
      <c r="AF382" t="n">
        <v>0</v>
      </c>
      <c r="AG382" t="n">
        <v>6334</v>
      </c>
      <c r="AH382" t="n">
        <v>0</v>
      </c>
      <c r="AI382" t="n">
        <v>6334</v>
      </c>
      <c r="AJ382" t="n">
        <v>0</v>
      </c>
      <c r="AK382" t="n">
        <v>6334</v>
      </c>
      <c r="AL382" t="n">
        <v>0</v>
      </c>
      <c r="AM382" t="n">
        <v>6334</v>
      </c>
      <c r="AN382" t="n">
        <v>0</v>
      </c>
    </row>
    <row r="383">
      <c r="A383" t="n">
        <v>801475</v>
      </c>
      <c r="B383" t="inlineStr">
        <is>
          <t>Castañeda*Peralta,Victor</t>
        </is>
      </c>
      <c r="C383" t="inlineStr">
        <is>
          <t>CHU</t>
        </is>
      </c>
      <c r="D383" t="inlineStr">
        <is>
          <t>LIC-EDFI-18</t>
        </is>
      </c>
      <c r="E383" t="inlineStr">
        <is>
          <t>LI</t>
        </is>
      </c>
      <c r="F383" t="inlineStr">
        <is>
          <t>AS</t>
        </is>
      </c>
      <c r="G383" t="n">
        <v>101</v>
      </c>
      <c r="H383" t="n">
        <v>24609</v>
      </c>
      <c r="I383" t="n">
        <v>0</v>
      </c>
      <c r="J383" t="inlineStr">
        <is>
          <t>881.77</t>
        </is>
      </c>
      <c r="K383" t="inlineStr">
        <is>
          <t>23727.23</t>
        </is>
      </c>
      <c r="L383" t="inlineStr">
        <is>
          <t>21866.81</t>
        </is>
      </c>
      <c r="M383" t="n">
        <v>2106</v>
      </c>
      <c r="N383" s="18" t="n">
        <v>0</v>
      </c>
      <c r="O383" t="n">
        <v>0</v>
      </c>
      <c r="P383" t="inlineStr">
        <is>
          <t>DETALLE</t>
        </is>
      </c>
      <c r="Q383" t="n">
        <v>5443</v>
      </c>
      <c r="R383" t="inlineStr">
        <is>
          <t>544.3</t>
        </is>
      </c>
      <c r="S383" t="inlineStr">
        <is>
          <t>4898.7</t>
        </is>
      </c>
      <c r="T383" t="inlineStr">
        <is>
          <t>4898.7</t>
        </is>
      </c>
      <c r="U383" t="n">
        <v>0</v>
      </c>
      <c r="V383" t="n">
        <v>100</v>
      </c>
      <c r="W383" t="n">
        <v>5443</v>
      </c>
      <c r="X383" t="inlineStr">
        <is>
          <t>544.3</t>
        </is>
      </c>
      <c r="Y383" t="inlineStr">
        <is>
          <t>4898.7</t>
        </is>
      </c>
      <c r="Z383" t="inlineStr">
        <is>
          <t>4898.7</t>
        </is>
      </c>
      <c r="AA383" t="n">
        <v>0</v>
      </c>
      <c r="AB383" t="n">
        <v>100</v>
      </c>
      <c r="AC383" t="n">
        <v>5443</v>
      </c>
      <c r="AD383" t="inlineStr">
        <is>
          <t>544.3</t>
        </is>
      </c>
      <c r="AE383" t="inlineStr">
        <is>
          <t>4898.7</t>
        </is>
      </c>
      <c r="AF383" t="inlineStr">
        <is>
          <t>4898.7</t>
        </is>
      </c>
      <c r="AG383" t="n">
        <v>0</v>
      </c>
      <c r="AH383" t="n">
        <v>100</v>
      </c>
      <c r="AI383" t="n">
        <v>5443</v>
      </c>
      <c r="AJ383" t="inlineStr">
        <is>
          <t>544.3</t>
        </is>
      </c>
      <c r="AK383" t="inlineStr">
        <is>
          <t>4898.7</t>
        </is>
      </c>
      <c r="AL383" t="inlineStr">
        <is>
          <t>4898.7</t>
        </is>
      </c>
      <c r="AM383" t="n">
        <v>0</v>
      </c>
      <c r="AN383" t="n">
        <v>100</v>
      </c>
    </row>
    <row r="384">
      <c r="A384" t="n">
        <v>797836</v>
      </c>
      <c r="B384" t="inlineStr">
        <is>
          <t>Barroso*Barrera,Braulio</t>
        </is>
      </c>
      <c r="C384" t="inlineStr">
        <is>
          <t>CHU</t>
        </is>
      </c>
      <c r="D384" t="inlineStr">
        <is>
          <t>LIC-EDFI-18</t>
        </is>
      </c>
      <c r="E384" t="inlineStr">
        <is>
          <t>LI</t>
        </is>
      </c>
      <c r="F384" t="inlineStr">
        <is>
          <t>AS</t>
        </is>
      </c>
      <c r="G384" t="n">
        <v>404</v>
      </c>
      <c r="H384" t="n">
        <v>23628</v>
      </c>
      <c r="I384" t="n">
        <v>0</v>
      </c>
      <c r="J384" t="n">
        <v>0</v>
      </c>
      <c r="K384" t="n">
        <v>23628</v>
      </c>
      <c r="L384" t="inlineStr">
        <is>
          <t>9897.4</t>
        </is>
      </c>
      <c r="M384" t="inlineStr">
        <is>
          <t>13730.6</t>
        </is>
      </c>
      <c r="N384" s="18" t="inlineStr">
        <is>
          <t>3357.65</t>
        </is>
      </c>
      <c r="O384" t="n">
        <v>2</v>
      </c>
      <c r="P384" t="inlineStr">
        <is>
          <t>DETALLE</t>
        </is>
      </c>
      <c r="Q384" t="n">
        <v>5443</v>
      </c>
      <c r="R384" t="inlineStr">
        <is>
          <t>2449.35</t>
        </is>
      </c>
      <c r="S384" t="inlineStr">
        <is>
          <t>2993.65</t>
        </is>
      </c>
      <c r="T384" t="n">
        <v>100</v>
      </c>
      <c r="U384" t="inlineStr">
        <is>
          <t>2893.65</t>
        </is>
      </c>
      <c r="V384" s="10" t="n">
        <v>3340</v>
      </c>
      <c r="W384" t="n">
        <v>5443</v>
      </c>
      <c r="X384" t="inlineStr">
        <is>
          <t>2449.35</t>
        </is>
      </c>
      <c r="Y384" t="inlineStr">
        <is>
          <t>2993.65</t>
        </is>
      </c>
      <c r="Z384" t="n">
        <v>0</v>
      </c>
      <c r="AA384" t="inlineStr">
        <is>
          <t>2993.65</t>
        </is>
      </c>
      <c r="AB384" t="n">
        <v>0</v>
      </c>
      <c r="AC384" t="n">
        <v>5443</v>
      </c>
      <c r="AD384" t="inlineStr">
        <is>
          <t>2449.35</t>
        </is>
      </c>
      <c r="AE384" t="inlineStr">
        <is>
          <t>2993.65</t>
        </is>
      </c>
      <c r="AF384" t="n">
        <v>0</v>
      </c>
      <c r="AG384" t="inlineStr">
        <is>
          <t>2993.65</t>
        </is>
      </c>
      <c r="AH384" t="n">
        <v>0</v>
      </c>
      <c r="AI384" t="n">
        <v>5443</v>
      </c>
      <c r="AJ384" t="inlineStr">
        <is>
          <t>2449.35</t>
        </is>
      </c>
      <c r="AK384" t="inlineStr">
        <is>
          <t>2993.65</t>
        </is>
      </c>
      <c r="AL384" t="n">
        <v>0</v>
      </c>
      <c r="AM384" t="inlineStr">
        <is>
          <t>2993.65</t>
        </is>
      </c>
      <c r="AN384" t="n">
        <v>0</v>
      </c>
    </row>
    <row r="385">
      <c r="A385" t="n">
        <v>766587</v>
      </c>
      <c r="B385" t="inlineStr">
        <is>
          <t>Amaya*Chavez,Emmanuel</t>
        </is>
      </c>
      <c r="C385" t="inlineStr">
        <is>
          <t>CHU</t>
        </is>
      </c>
      <c r="D385" t="inlineStr">
        <is>
          <t>LIC-EDFI-18</t>
        </is>
      </c>
      <c r="E385" t="inlineStr">
        <is>
          <t>LI</t>
        </is>
      </c>
      <c r="F385" t="inlineStr">
        <is>
          <t>AS</t>
        </is>
      </c>
      <c r="G385" t="n">
        <v>101</v>
      </c>
      <c r="H385" t="n">
        <v>24983</v>
      </c>
      <c r="I385" t="n">
        <v>0</v>
      </c>
      <c r="J385" t="inlineStr">
        <is>
          <t>491.1</t>
        </is>
      </c>
      <c r="K385" t="inlineStr">
        <is>
          <t>24491.9</t>
        </is>
      </c>
      <c r="L385" t="inlineStr">
        <is>
          <t>24491.6</t>
        </is>
      </c>
      <c r="M385" t="inlineStr">
        <is>
          <t>.3</t>
        </is>
      </c>
      <c r="N385" s="18" t="n">
        <v>0</v>
      </c>
      <c r="O385" t="n">
        <v>0</v>
      </c>
      <c r="P385" t="inlineStr">
        <is>
          <t>DETALLE</t>
        </is>
      </c>
      <c r="Q385" t="n">
        <v>6063</v>
      </c>
      <c r="R385" t="inlineStr">
        <is>
          <t>3334.65</t>
        </is>
      </c>
      <c r="S385" t="inlineStr">
        <is>
          <t>2728.35</t>
        </is>
      </c>
      <c r="T385" t="inlineStr">
        <is>
          <t>2728.35</t>
        </is>
      </c>
      <c r="U385" t="n">
        <v>0</v>
      </c>
      <c r="V385" t="n">
        <v>100</v>
      </c>
      <c r="W385" t="n">
        <v>6063</v>
      </c>
      <c r="X385" t="inlineStr">
        <is>
          <t>3334.65</t>
        </is>
      </c>
      <c r="Y385" t="inlineStr">
        <is>
          <t>2728.35</t>
        </is>
      </c>
      <c r="Z385" t="inlineStr">
        <is>
          <t>2728.35</t>
        </is>
      </c>
      <c r="AA385" t="n">
        <v>0</v>
      </c>
      <c r="AB385" s="10" t="n">
        <v>100</v>
      </c>
      <c r="AC385" t="n">
        <v>6063</v>
      </c>
      <c r="AD385" t="inlineStr">
        <is>
          <t>3334.65</t>
        </is>
      </c>
      <c r="AE385" t="inlineStr">
        <is>
          <t>2728.35</t>
        </is>
      </c>
      <c r="AF385" t="inlineStr">
        <is>
          <t>2728.35</t>
        </is>
      </c>
      <c r="AG385" t="n">
        <v>0</v>
      </c>
      <c r="AH385" t="n">
        <v>100</v>
      </c>
      <c r="AI385" t="n">
        <v>6063</v>
      </c>
      <c r="AJ385" t="inlineStr">
        <is>
          <t>3334.65</t>
        </is>
      </c>
      <c r="AK385" t="inlineStr">
        <is>
          <t>2728.35</t>
        </is>
      </c>
      <c r="AL385" t="inlineStr">
        <is>
          <t>2728.05</t>
        </is>
      </c>
      <c r="AM385" t="inlineStr">
        <is>
          <t>.3</t>
        </is>
      </c>
      <c r="AN385" t="inlineStr">
        <is>
          <t>99.98</t>
        </is>
      </c>
    </row>
    <row r="386">
      <c r="A386" t="n">
        <v>275466</v>
      </c>
      <c r="B386" t="inlineStr">
        <is>
          <t>Alvarado*Paez,Adolfo</t>
        </is>
      </c>
      <c r="C386" t="inlineStr">
        <is>
          <t>CHU</t>
        </is>
      </c>
      <c r="D386" t="inlineStr">
        <is>
          <t>LIC-EDFI-15</t>
        </is>
      </c>
      <c r="E386" t="inlineStr">
        <is>
          <t>LI</t>
        </is>
      </c>
      <c r="F386" t="inlineStr">
        <is>
          <t>AS</t>
        </is>
      </c>
      <c r="G386" t="n">
        <v>404</v>
      </c>
      <c r="H386" t="n">
        <v>20013</v>
      </c>
      <c r="I386" t="n">
        <v>0</v>
      </c>
      <c r="J386" t="n">
        <v>0</v>
      </c>
      <c r="K386" t="n">
        <v>20013</v>
      </c>
      <c r="L386" t="n">
        <v>500</v>
      </c>
      <c r="M386" t="n">
        <v>20013</v>
      </c>
      <c r="N386" s="18" t="n">
        <v>5886</v>
      </c>
      <c r="O386" t="n">
        <v>1</v>
      </c>
      <c r="P386" t="inlineStr">
        <is>
          <t>DETALLE</t>
        </is>
      </c>
      <c r="Q386" t="n">
        <v>5886</v>
      </c>
      <c r="R386" t="n">
        <v>0</v>
      </c>
      <c r="S386" t="n">
        <v>5886</v>
      </c>
      <c r="T386" t="n">
        <v>0</v>
      </c>
      <c r="U386" t="n">
        <v>5886</v>
      </c>
      <c r="V386" t="n">
        <v>0</v>
      </c>
      <c r="W386" t="n">
        <v>4709</v>
      </c>
      <c r="X386" t="n">
        <v>0</v>
      </c>
      <c r="Y386" t="n">
        <v>4709</v>
      </c>
      <c r="Z386" t="n">
        <v>0</v>
      </c>
      <c r="AA386" t="n">
        <v>4709</v>
      </c>
      <c r="AB386" s="10" t="n">
        <v>0</v>
      </c>
      <c r="AC386" t="n">
        <v>4709</v>
      </c>
      <c r="AD386" t="n">
        <v>0</v>
      </c>
      <c r="AE386" t="n">
        <v>4709</v>
      </c>
      <c r="AF386" t="n">
        <v>0</v>
      </c>
      <c r="AG386" t="n">
        <v>4709</v>
      </c>
      <c r="AH386" t="n">
        <v>0</v>
      </c>
      <c r="AI386" t="n">
        <v>4709</v>
      </c>
      <c r="AJ386" t="n">
        <v>0</v>
      </c>
      <c r="AK386" t="n">
        <v>4709</v>
      </c>
      <c r="AL386" t="n">
        <v>0</v>
      </c>
      <c r="AM386" t="n">
        <v>4709</v>
      </c>
      <c r="AN386" t="n">
        <v>0</v>
      </c>
    </row>
    <row r="387">
      <c r="A387" t="n">
        <v>807531</v>
      </c>
      <c r="B387" t="inlineStr">
        <is>
          <t>Machorro*Domínguez,Carlos</t>
        </is>
      </c>
      <c r="C387" t="inlineStr">
        <is>
          <t>CHU</t>
        </is>
      </c>
      <c r="D387" t="inlineStr">
        <is>
          <t>LIC-EDFI-18</t>
        </is>
      </c>
      <c r="E387" t="inlineStr">
        <is>
          <t>LI</t>
        </is>
      </c>
      <c r="F387" t="inlineStr">
        <is>
          <t>AS</t>
        </is>
      </c>
      <c r="G387" t="n">
        <v>101</v>
      </c>
      <c r="H387" t="n">
        <v>21772</v>
      </c>
      <c r="I387" t="n">
        <v>0</v>
      </c>
      <c r="J387" t="n">
        <v>0</v>
      </c>
      <c r="K387" t="n">
        <v>21772</v>
      </c>
      <c r="L387" t="inlineStr">
        <is>
          <t>9208.8</t>
        </is>
      </c>
      <c r="M387" t="inlineStr">
        <is>
          <t>12563.2</t>
        </is>
      </c>
      <c r="N387" s="18" t="inlineStr">
        <is>
          <t>2765.8</t>
        </is>
      </c>
      <c r="O387" t="n">
        <v>1</v>
      </c>
      <c r="P387" t="inlineStr">
        <is>
          <t>DETALLE</t>
        </is>
      </c>
      <c r="Q387" t="n">
        <v>5443</v>
      </c>
      <c r="R387" t="inlineStr">
        <is>
          <t>2177.2</t>
        </is>
      </c>
      <c r="S387" t="inlineStr">
        <is>
          <t>3265.8</t>
        </is>
      </c>
      <c r="T387" t="n">
        <v>500</v>
      </c>
      <c r="U387" t="inlineStr">
        <is>
          <t>2765.8</t>
        </is>
      </c>
      <c r="V387" t="inlineStr">
        <is>
          <t>15.31</t>
        </is>
      </c>
      <c r="W387" t="n">
        <v>5443</v>
      </c>
      <c r="X387" t="inlineStr">
        <is>
          <t>2177.2</t>
        </is>
      </c>
      <c r="Y387" t="inlineStr">
        <is>
          <t>3265.8</t>
        </is>
      </c>
      <c r="Z387" t="n">
        <v>0</v>
      </c>
      <c r="AA387" t="inlineStr">
        <is>
          <t>3265.8</t>
        </is>
      </c>
      <c r="AB387" s="10" t="n">
        <v>0</v>
      </c>
      <c r="AC387" t="n">
        <v>5443</v>
      </c>
      <c r="AD387" t="inlineStr">
        <is>
          <t>2177.2</t>
        </is>
      </c>
      <c r="AE387" t="inlineStr">
        <is>
          <t>3265.8</t>
        </is>
      </c>
      <c r="AF387" t="n">
        <v>0</v>
      </c>
      <c r="AG387" t="inlineStr">
        <is>
          <t>3265.8</t>
        </is>
      </c>
      <c r="AH387" t="n">
        <v>0</v>
      </c>
      <c r="AI387" t="n">
        <v>5443</v>
      </c>
      <c r="AJ387" t="inlineStr">
        <is>
          <t>2177.2</t>
        </is>
      </c>
      <c r="AK387" t="inlineStr">
        <is>
          <t>3265.8</t>
        </is>
      </c>
      <c r="AL387" t="n">
        <v>0</v>
      </c>
      <c r="AM387" t="inlineStr">
        <is>
          <t>3265.8</t>
        </is>
      </c>
      <c r="AN387" t="n">
        <v>0</v>
      </c>
    </row>
    <row r="388">
      <c r="A388" t="n">
        <v>290495</v>
      </c>
      <c r="B388" t="inlineStr">
        <is>
          <t>Morales*Cornejo,Jesús</t>
        </is>
      </c>
      <c r="C388" t="inlineStr">
        <is>
          <t>CHU</t>
        </is>
      </c>
      <c r="D388" t="inlineStr">
        <is>
          <t>LIC-EDFI-18</t>
        </is>
      </c>
      <c r="E388" t="inlineStr">
        <is>
          <t>LI</t>
        </is>
      </c>
      <c r="F388" t="inlineStr">
        <is>
          <t>AS</t>
        </is>
      </c>
      <c r="G388" t="n">
        <v>101</v>
      </c>
      <c r="H388" t="n">
        <v>21772</v>
      </c>
      <c r="I388" t="n">
        <v>0</v>
      </c>
      <c r="J388" t="n">
        <v>0</v>
      </c>
      <c r="K388" t="n">
        <v>21772</v>
      </c>
      <c r="L388" t="inlineStr">
        <is>
          <t>13563.2</t>
        </is>
      </c>
      <c r="M388" t="inlineStr">
        <is>
          <t>8208.8</t>
        </is>
      </c>
      <c r="N388" s="18" t="inlineStr">
        <is>
          <t>1677.2</t>
        </is>
      </c>
      <c r="O388" t="n">
        <v>1</v>
      </c>
      <c r="P388" t="inlineStr">
        <is>
          <t>DETALLE</t>
        </is>
      </c>
      <c r="Q388" t="n">
        <v>5443</v>
      </c>
      <c r="R388" t="inlineStr">
        <is>
          <t>3265.8</t>
        </is>
      </c>
      <c r="S388" t="inlineStr">
        <is>
          <t>2177.2</t>
        </is>
      </c>
      <c r="T388" t="n">
        <v>500</v>
      </c>
      <c r="U388" t="inlineStr">
        <is>
          <t>1677.2</t>
        </is>
      </c>
      <c r="V388" t="inlineStr">
        <is>
          <t>22.96</t>
        </is>
      </c>
      <c r="W388" t="n">
        <v>5443</v>
      </c>
      <c r="X388" t="inlineStr">
        <is>
          <t>3265.8</t>
        </is>
      </c>
      <c r="Y388" t="inlineStr">
        <is>
          <t>2177.2</t>
        </is>
      </c>
      <c r="Z388" t="n">
        <v>0</v>
      </c>
      <c r="AA388" t="inlineStr">
        <is>
          <t>2177.2</t>
        </is>
      </c>
      <c r="AB388" t="n">
        <v>0</v>
      </c>
      <c r="AC388" t="n">
        <v>5443</v>
      </c>
      <c r="AD388" t="inlineStr">
        <is>
          <t>3265.8</t>
        </is>
      </c>
      <c r="AE388" t="inlineStr">
        <is>
          <t>2177.2</t>
        </is>
      </c>
      <c r="AF388" t="n">
        <v>0</v>
      </c>
      <c r="AG388" t="inlineStr">
        <is>
          <t>2177.2</t>
        </is>
      </c>
      <c r="AH388" t="n">
        <v>0</v>
      </c>
      <c r="AI388" t="n">
        <v>5443</v>
      </c>
      <c r="AJ388" t="inlineStr">
        <is>
          <t>3265.8</t>
        </is>
      </c>
      <c r="AK388" t="inlineStr">
        <is>
          <t>2177.2</t>
        </is>
      </c>
      <c r="AL388" t="n">
        <v>0</v>
      </c>
      <c r="AM388" t="inlineStr">
        <is>
          <t>2177.2</t>
        </is>
      </c>
      <c r="AN388" t="n">
        <v>0</v>
      </c>
    </row>
    <row r="389">
      <c r="A389" t="n">
        <v>809774</v>
      </c>
      <c r="B389" t="inlineStr">
        <is>
          <t>Fernandez*Contreras,Lessli</t>
        </is>
      </c>
      <c r="C389" t="inlineStr">
        <is>
          <t>CHU</t>
        </is>
      </c>
      <c r="D389" t="inlineStr">
        <is>
          <t>LIC-EDFI-18</t>
        </is>
      </c>
      <c r="E389" t="inlineStr">
        <is>
          <t>LI</t>
        </is>
      </c>
      <c r="F389" t="inlineStr">
        <is>
          <t>AS</t>
        </is>
      </c>
      <c r="G389" t="n">
        <v>101</v>
      </c>
      <c r="H389" t="n">
        <v>21772</v>
      </c>
      <c r="I389" t="n">
        <v>0</v>
      </c>
      <c r="J389" t="n">
        <v>0</v>
      </c>
      <c r="K389" t="n">
        <v>21772</v>
      </c>
      <c r="L389" t="n">
        <v>13608</v>
      </c>
      <c r="M389" t="n">
        <v>8164</v>
      </c>
      <c r="N389" s="18" t="n">
        <v>0</v>
      </c>
      <c r="O389" t="n">
        <v>0</v>
      </c>
      <c r="P389" t="inlineStr">
        <is>
          <t>DETALLE</t>
        </is>
      </c>
      <c r="Q389" t="n">
        <v>5443</v>
      </c>
      <c r="R389" t="inlineStr">
        <is>
          <t>2721.5</t>
        </is>
      </c>
      <c r="S389" t="inlineStr">
        <is>
          <t>2721.5</t>
        </is>
      </c>
      <c r="T389" t="inlineStr">
        <is>
          <t>2721.5</t>
        </is>
      </c>
      <c r="U389" t="n">
        <v>0</v>
      </c>
      <c r="V389" t="n">
        <v>100</v>
      </c>
      <c r="W389" t="n">
        <v>5443</v>
      </c>
      <c r="X389" t="inlineStr">
        <is>
          <t>2721.5</t>
        </is>
      </c>
      <c r="Y389" t="inlineStr">
        <is>
          <t>2721.5</t>
        </is>
      </c>
      <c r="Z389" t="inlineStr">
        <is>
          <t>.5</t>
        </is>
      </c>
      <c r="AA389" t="n">
        <v>2721</v>
      </c>
      <c r="AB389" t="inlineStr">
        <is>
          <t>.0183</t>
        </is>
      </c>
      <c r="AC389" t="n">
        <v>5443</v>
      </c>
      <c r="AD389" t="inlineStr">
        <is>
          <t>2721.5</t>
        </is>
      </c>
      <c r="AE389" t="inlineStr">
        <is>
          <t>2721.5</t>
        </is>
      </c>
      <c r="AF389" t="n">
        <v>0</v>
      </c>
      <c r="AG389" t="inlineStr">
        <is>
          <t>2721.5</t>
        </is>
      </c>
      <c r="AH389" t="n">
        <v>0</v>
      </c>
      <c r="AI389" t="n">
        <v>5443</v>
      </c>
      <c r="AJ389" t="inlineStr">
        <is>
          <t>2721.5</t>
        </is>
      </c>
      <c r="AK389" t="inlineStr">
        <is>
          <t>2721.5</t>
        </is>
      </c>
      <c r="AL389" t="n">
        <v>0</v>
      </c>
      <c r="AM389" t="inlineStr">
        <is>
          <t>2721.5</t>
        </is>
      </c>
      <c r="AN389" t="n">
        <v>0</v>
      </c>
    </row>
    <row r="390">
      <c r="A390" t="n">
        <v>808082</v>
      </c>
      <c r="B390" t="inlineStr">
        <is>
          <t>Xiquez*Escobar,Dagmar</t>
        </is>
      </c>
      <c r="C390" t="inlineStr">
        <is>
          <t>CHU</t>
        </is>
      </c>
      <c r="D390" t="inlineStr">
        <is>
          <t>LIC-EDFI-18</t>
        </is>
      </c>
      <c r="E390" t="inlineStr">
        <is>
          <t>LI</t>
        </is>
      </c>
      <c r="F390" t="inlineStr">
        <is>
          <t>AS</t>
        </is>
      </c>
      <c r="G390" t="n">
        <v>101</v>
      </c>
      <c r="H390" t="n">
        <v>22503</v>
      </c>
      <c r="I390" t="n">
        <v>0</v>
      </c>
      <c r="J390" t="inlineStr">
        <is>
          <t>342.91</t>
        </is>
      </c>
      <c r="K390" t="inlineStr">
        <is>
          <t>22160.09</t>
        </is>
      </c>
      <c r="L390" t="inlineStr">
        <is>
          <t>22160.81</t>
        </is>
      </c>
      <c r="M390" t="n">
        <v>0</v>
      </c>
      <c r="N390" s="18" t="n">
        <v>0</v>
      </c>
      <c r="O390" t="n">
        <v>0</v>
      </c>
      <c r="P390" t="inlineStr">
        <is>
          <t>DETALLE</t>
        </is>
      </c>
      <c r="Q390" t="n">
        <v>5443</v>
      </c>
      <c r="R390" t="inlineStr">
        <is>
          <t>3537.95</t>
        </is>
      </c>
      <c r="S390" t="inlineStr">
        <is>
          <t>1905.05</t>
        </is>
      </c>
      <c r="T390" t="inlineStr">
        <is>
          <t>1905.05</t>
        </is>
      </c>
      <c r="U390" t="n">
        <v>0</v>
      </c>
      <c r="V390" t="n">
        <v>100</v>
      </c>
      <c r="W390" t="n">
        <v>5443</v>
      </c>
      <c r="X390" t="inlineStr">
        <is>
          <t>3537.95</t>
        </is>
      </c>
      <c r="Y390" t="inlineStr">
        <is>
          <t>1905.05</t>
        </is>
      </c>
      <c r="Z390" t="inlineStr">
        <is>
          <t>1905.05</t>
        </is>
      </c>
      <c r="AA390" t="n">
        <v>0</v>
      </c>
      <c r="AB390" t="n">
        <v>100</v>
      </c>
      <c r="AC390" t="n">
        <v>5443</v>
      </c>
      <c r="AD390" t="inlineStr">
        <is>
          <t>3537.95</t>
        </is>
      </c>
      <c r="AE390" t="inlineStr">
        <is>
          <t>1905.05</t>
        </is>
      </c>
      <c r="AF390" t="inlineStr">
        <is>
          <t>1905.05</t>
        </is>
      </c>
      <c r="AG390" t="n">
        <v>0</v>
      </c>
      <c r="AH390" t="n">
        <v>100</v>
      </c>
      <c r="AI390" t="n">
        <v>5443</v>
      </c>
      <c r="AJ390" t="inlineStr">
        <is>
          <t>3537.95</t>
        </is>
      </c>
      <c r="AK390" t="inlineStr">
        <is>
          <t>1905.05</t>
        </is>
      </c>
      <c r="AL390" t="inlineStr">
        <is>
          <t>1905.05</t>
        </is>
      </c>
      <c r="AM390" t="n">
        <v>0</v>
      </c>
      <c r="AN390" t="n">
        <v>100</v>
      </c>
    </row>
    <row r="391">
      <c r="A391" t="n">
        <v>810706</v>
      </c>
      <c r="B391" t="inlineStr">
        <is>
          <t>Canales*Alvarez,Victor</t>
        </is>
      </c>
      <c r="C391" t="inlineStr">
        <is>
          <t>CHU</t>
        </is>
      </c>
      <c r="D391" t="inlineStr">
        <is>
          <t>LIC-EDFI-18</t>
        </is>
      </c>
      <c r="E391" t="inlineStr">
        <is>
          <t>LI</t>
        </is>
      </c>
      <c r="F391" t="inlineStr">
        <is>
          <t>AS</t>
        </is>
      </c>
      <c r="G391" t="n">
        <v>101</v>
      </c>
      <c r="H391" t="n">
        <v>22503</v>
      </c>
      <c r="I391" t="n">
        <v>0</v>
      </c>
      <c r="J391" t="inlineStr">
        <is>
          <t>342.91</t>
        </is>
      </c>
      <c r="K391" t="inlineStr">
        <is>
          <t>22160.09</t>
        </is>
      </c>
      <c r="L391" t="inlineStr">
        <is>
          <t>22255.81</t>
        </is>
      </c>
      <c r="M391" t="n">
        <v>0</v>
      </c>
      <c r="N391" s="18" t="n">
        <v>0</v>
      </c>
      <c r="O391" t="n">
        <v>0</v>
      </c>
      <c r="P391" t="inlineStr">
        <is>
          <t>DETALLE</t>
        </is>
      </c>
      <c r="Q391" t="n">
        <v>5443</v>
      </c>
      <c r="R391" t="inlineStr">
        <is>
          <t>3537.95</t>
        </is>
      </c>
      <c r="S391" t="inlineStr">
        <is>
          <t>1905.05</t>
        </is>
      </c>
      <c r="T391" t="inlineStr">
        <is>
          <t>1905.05</t>
        </is>
      </c>
      <c r="U391" t="n">
        <v>0</v>
      </c>
      <c r="V391" t="n">
        <v>100</v>
      </c>
      <c r="W391" t="n">
        <v>5443</v>
      </c>
      <c r="X391" t="inlineStr">
        <is>
          <t>3537.95</t>
        </is>
      </c>
      <c r="Y391" t="inlineStr">
        <is>
          <t>1905.05</t>
        </is>
      </c>
      <c r="Z391" t="inlineStr">
        <is>
          <t>1905.05</t>
        </is>
      </c>
      <c r="AA391" t="n">
        <v>0</v>
      </c>
      <c r="AB391" s="10" t="n">
        <v>100</v>
      </c>
      <c r="AC391" t="n">
        <v>5443</v>
      </c>
      <c r="AD391" t="inlineStr">
        <is>
          <t>3537.95</t>
        </is>
      </c>
      <c r="AE391" t="inlineStr">
        <is>
          <t>1905.05</t>
        </is>
      </c>
      <c r="AF391" t="inlineStr">
        <is>
          <t>1905.05</t>
        </is>
      </c>
      <c r="AG391" t="n">
        <v>0</v>
      </c>
      <c r="AH391" t="n">
        <v>100</v>
      </c>
      <c r="AI391" t="n">
        <v>5443</v>
      </c>
      <c r="AJ391" t="inlineStr">
        <is>
          <t>3537.95</t>
        </is>
      </c>
      <c r="AK391" t="inlineStr">
        <is>
          <t>1905.05</t>
        </is>
      </c>
      <c r="AL391" t="inlineStr">
        <is>
          <t>1905.05</t>
        </is>
      </c>
      <c r="AM391" t="n">
        <v>0</v>
      </c>
      <c r="AN391" t="n">
        <v>100</v>
      </c>
    </row>
    <row r="392">
      <c r="A392" t="n">
        <v>813937</v>
      </c>
      <c r="B392" t="inlineStr">
        <is>
          <t>Cisneros*Acosta,Yetza</t>
        </is>
      </c>
      <c r="C392" t="inlineStr">
        <is>
          <t>CHU</t>
        </is>
      </c>
      <c r="D392" t="inlineStr">
        <is>
          <t>LIC-EDFI-18</t>
        </is>
      </c>
      <c r="E392" t="inlineStr">
        <is>
          <t>LI</t>
        </is>
      </c>
      <c r="F392" t="inlineStr">
        <is>
          <t>AS</t>
        </is>
      </c>
      <c r="G392" t="n">
        <v>101</v>
      </c>
      <c r="H392" t="n">
        <v>23878</v>
      </c>
      <c r="I392" t="n">
        <v>0</v>
      </c>
      <c r="J392" t="n">
        <v>0</v>
      </c>
      <c r="K392" t="n">
        <v>23878</v>
      </c>
      <c r="L392" t="inlineStr">
        <is>
          <t>14651.8</t>
        </is>
      </c>
      <c r="M392" t="inlineStr">
        <is>
          <t>9226.2</t>
        </is>
      </c>
      <c r="N392" s="18" t="inlineStr">
        <is>
          <t>1405.05</t>
        </is>
      </c>
      <c r="O392" t="n">
        <v>1</v>
      </c>
      <c r="P392" t="inlineStr">
        <is>
          <t>DETALLE</t>
        </is>
      </c>
      <c r="Q392" t="n">
        <v>5443</v>
      </c>
      <c r="R392" t="inlineStr">
        <is>
          <t>3537.95</t>
        </is>
      </c>
      <c r="S392" t="inlineStr">
        <is>
          <t>1905.05</t>
        </is>
      </c>
      <c r="T392" t="n">
        <v>500</v>
      </c>
      <c r="U392" t="inlineStr">
        <is>
          <t>1405.05</t>
        </is>
      </c>
      <c r="V392" t="inlineStr">
        <is>
          <t>26.24</t>
        </is>
      </c>
      <c r="W392" t="n">
        <v>5443</v>
      </c>
      <c r="X392" t="inlineStr">
        <is>
          <t>3537.95</t>
        </is>
      </c>
      <c r="Y392" t="inlineStr">
        <is>
          <t>1905.05</t>
        </is>
      </c>
      <c r="Z392" t="n">
        <v>0</v>
      </c>
      <c r="AA392" t="inlineStr">
        <is>
          <t>1905.05</t>
        </is>
      </c>
      <c r="AB392" t="n">
        <v>0</v>
      </c>
      <c r="AC392" t="n">
        <v>5443</v>
      </c>
      <c r="AD392" t="inlineStr">
        <is>
          <t>3537.95</t>
        </is>
      </c>
      <c r="AE392" t="inlineStr">
        <is>
          <t>1905.05</t>
        </is>
      </c>
      <c r="AF392" t="n">
        <v>0</v>
      </c>
      <c r="AG392" t="inlineStr">
        <is>
          <t>1905.05</t>
        </is>
      </c>
      <c r="AH392" t="n">
        <v>0</v>
      </c>
      <c r="AI392" t="n">
        <v>5443</v>
      </c>
      <c r="AJ392" t="inlineStr">
        <is>
          <t>3537.95</t>
        </is>
      </c>
      <c r="AK392" t="inlineStr">
        <is>
          <t>1905.05</t>
        </is>
      </c>
      <c r="AL392" t="n">
        <v>0</v>
      </c>
      <c r="AM392" t="inlineStr">
        <is>
          <t>1905.05</t>
        </is>
      </c>
      <c r="AN392" t="n">
        <v>0</v>
      </c>
    </row>
    <row r="393">
      <c r="A393" t="n">
        <v>812987</v>
      </c>
      <c r="B393" t="inlineStr">
        <is>
          <t>Rodríguez*Luna,Victor</t>
        </is>
      </c>
      <c r="C393" t="inlineStr">
        <is>
          <t>CHU</t>
        </is>
      </c>
      <c r="D393" t="inlineStr">
        <is>
          <t>LIC-EDFI-18</t>
        </is>
      </c>
      <c r="E393" t="inlineStr">
        <is>
          <t>LI</t>
        </is>
      </c>
      <c r="F393" t="inlineStr">
        <is>
          <t>AS</t>
        </is>
      </c>
      <c r="G393" t="n">
        <v>101</v>
      </c>
      <c r="H393" t="n">
        <v>21772</v>
      </c>
      <c r="I393" t="n">
        <v>0</v>
      </c>
      <c r="J393" t="n">
        <v>0</v>
      </c>
      <c r="K393" t="n">
        <v>21772</v>
      </c>
      <c r="L393" t="inlineStr">
        <is>
          <t>14651.8</t>
        </is>
      </c>
      <c r="M393" t="inlineStr">
        <is>
          <t>7120.2</t>
        </is>
      </c>
      <c r="N393" s="18" t="inlineStr">
        <is>
          <t>1405.05</t>
        </is>
      </c>
      <c r="O393" t="n">
        <v>1</v>
      </c>
      <c r="P393" t="inlineStr">
        <is>
          <t>DETALLE</t>
        </is>
      </c>
      <c r="Q393" t="n">
        <v>5443</v>
      </c>
      <c r="R393" t="inlineStr">
        <is>
          <t>3537.95</t>
        </is>
      </c>
      <c r="S393" t="inlineStr">
        <is>
          <t>1905.05</t>
        </is>
      </c>
      <c r="T393" t="n">
        <v>500</v>
      </c>
      <c r="U393" t="inlineStr">
        <is>
          <t>1405.05</t>
        </is>
      </c>
      <c r="V393" t="inlineStr">
        <is>
          <t>26.24</t>
        </is>
      </c>
      <c r="W393" t="n">
        <v>5443</v>
      </c>
      <c r="X393" t="inlineStr">
        <is>
          <t>3537.95</t>
        </is>
      </c>
      <c r="Y393" t="inlineStr">
        <is>
          <t>1905.05</t>
        </is>
      </c>
      <c r="Z393" t="n">
        <v>0</v>
      </c>
      <c r="AA393" t="inlineStr">
        <is>
          <t>1905.05</t>
        </is>
      </c>
      <c r="AB393" t="n">
        <v>0</v>
      </c>
      <c r="AC393" t="n">
        <v>5443</v>
      </c>
      <c r="AD393" t="inlineStr">
        <is>
          <t>3537.95</t>
        </is>
      </c>
      <c r="AE393" t="inlineStr">
        <is>
          <t>1905.05</t>
        </is>
      </c>
      <c r="AF393" t="n">
        <v>0</v>
      </c>
      <c r="AG393" t="inlineStr">
        <is>
          <t>1905.05</t>
        </is>
      </c>
      <c r="AH393" t="n">
        <v>0</v>
      </c>
      <c r="AI393" t="n">
        <v>5443</v>
      </c>
      <c r="AJ393" t="inlineStr">
        <is>
          <t>3537.95</t>
        </is>
      </c>
      <c r="AK393" t="inlineStr">
        <is>
          <t>1905.05</t>
        </is>
      </c>
      <c r="AL393" t="n">
        <v>0</v>
      </c>
      <c r="AM393" t="inlineStr">
        <is>
          <t>1905.05</t>
        </is>
      </c>
      <c r="AN393" t="n">
        <v>0</v>
      </c>
    </row>
    <row r="394">
      <c r="A394" t="n">
        <v>805477</v>
      </c>
      <c r="B394" t="inlineStr">
        <is>
          <t>Sánchez*Carbajal,Naomi</t>
        </is>
      </c>
      <c r="C394" t="inlineStr">
        <is>
          <t>CHU</t>
        </is>
      </c>
      <c r="D394" t="inlineStr">
        <is>
          <t>LIC-EDFI-18</t>
        </is>
      </c>
      <c r="E394" t="inlineStr">
        <is>
          <t>LI</t>
        </is>
      </c>
      <c r="F394" t="inlineStr">
        <is>
          <t>AS</t>
        </is>
      </c>
      <c r="G394" t="n">
        <v>101</v>
      </c>
      <c r="H394" t="n">
        <v>22503</v>
      </c>
      <c r="I394" t="n">
        <v>0</v>
      </c>
      <c r="J394" t="n">
        <v>0</v>
      </c>
      <c r="K394" t="n">
        <v>22503</v>
      </c>
      <c r="L394" t="inlineStr">
        <is>
          <t>13671.4</t>
        </is>
      </c>
      <c r="M394" t="inlineStr">
        <is>
          <t>8831.6</t>
        </is>
      </c>
      <c r="N394" s="18" t="n">
        <v>0</v>
      </c>
      <c r="O394" t="n">
        <v>0</v>
      </c>
      <c r="P394" t="inlineStr">
        <is>
          <t>DETALLE</t>
        </is>
      </c>
      <c r="Q394" t="n">
        <v>5443</v>
      </c>
      <c r="R394" t="inlineStr">
        <is>
          <t>2449.35</t>
        </is>
      </c>
      <c r="S394" t="inlineStr">
        <is>
          <t>2993.65</t>
        </is>
      </c>
      <c r="T394" t="inlineStr">
        <is>
          <t>2993.65</t>
        </is>
      </c>
      <c r="U394" t="n">
        <v>0</v>
      </c>
      <c r="V394" t="n">
        <v>100</v>
      </c>
      <c r="W394" t="n">
        <v>5443</v>
      </c>
      <c r="X394" t="inlineStr">
        <is>
          <t>2449.35</t>
        </is>
      </c>
      <c r="Y394" t="inlineStr">
        <is>
          <t>2993.65</t>
        </is>
      </c>
      <c r="Z394" t="inlineStr">
        <is>
          <t>149.35</t>
        </is>
      </c>
      <c r="AA394" t="inlineStr">
        <is>
          <t>2844.3</t>
        </is>
      </c>
      <c r="AB394" s="10" t="n">
        <v>4988</v>
      </c>
      <c r="AC394" t="n">
        <v>5443</v>
      </c>
      <c r="AD394" t="inlineStr">
        <is>
          <t>2449.35</t>
        </is>
      </c>
      <c r="AE394" t="inlineStr">
        <is>
          <t>2993.65</t>
        </is>
      </c>
      <c r="AF394" t="n">
        <v>0</v>
      </c>
      <c r="AG394" t="inlineStr">
        <is>
          <t>2993.65</t>
        </is>
      </c>
      <c r="AH394" t="n">
        <v>0</v>
      </c>
      <c r="AI394" t="n">
        <v>5443</v>
      </c>
      <c r="AJ394" t="inlineStr">
        <is>
          <t>2449.35</t>
        </is>
      </c>
      <c r="AK394" t="inlineStr">
        <is>
          <t>2993.65</t>
        </is>
      </c>
      <c r="AL394" t="n">
        <v>0</v>
      </c>
      <c r="AM394" t="inlineStr">
        <is>
          <t>2993.65</t>
        </is>
      </c>
      <c r="AN394" t="n">
        <v>0</v>
      </c>
    </row>
    <row r="395">
      <c r="A395" t="n">
        <v>743518</v>
      </c>
      <c r="B395" t="inlineStr">
        <is>
          <t>Trejo*Alonso,Eduardo</t>
        </is>
      </c>
      <c r="C395" t="inlineStr">
        <is>
          <t>CHU</t>
        </is>
      </c>
      <c r="D395" t="inlineStr">
        <is>
          <t>LIC-EDFI-18</t>
        </is>
      </c>
      <c r="E395" t="inlineStr">
        <is>
          <t>LI</t>
        </is>
      </c>
      <c r="F395" t="inlineStr">
        <is>
          <t>AS</t>
        </is>
      </c>
      <c r="G395" t="n">
        <v>404</v>
      </c>
      <c r="H395" t="n">
        <v>22630</v>
      </c>
      <c r="I395" t="n">
        <v>0</v>
      </c>
      <c r="J395" t="n">
        <v>0</v>
      </c>
      <c r="K395" t="n">
        <v>22630</v>
      </c>
      <c r="L395" t="n">
        <v>14602</v>
      </c>
      <c r="M395" t="n">
        <v>8028</v>
      </c>
      <c r="N395" s="18" t="n">
        <v>0</v>
      </c>
      <c r="O395" t="n">
        <v>0</v>
      </c>
      <c r="P395" t="inlineStr">
        <is>
          <t>DETALLE</t>
        </is>
      </c>
      <c r="Q395" t="n">
        <v>5443</v>
      </c>
      <c r="R395" t="inlineStr">
        <is>
          <t>2721.5</t>
        </is>
      </c>
      <c r="S395" t="inlineStr">
        <is>
          <t>2721.5</t>
        </is>
      </c>
      <c r="T395" t="inlineStr">
        <is>
          <t>2721.5</t>
        </is>
      </c>
      <c r="U395" t="n">
        <v>0</v>
      </c>
      <c r="V395" t="n">
        <v>100</v>
      </c>
      <c r="W395" t="n">
        <v>5443</v>
      </c>
      <c r="X395" t="inlineStr">
        <is>
          <t>2721.5</t>
        </is>
      </c>
      <c r="Y395" t="inlineStr">
        <is>
          <t>2721.5</t>
        </is>
      </c>
      <c r="Z395" t="inlineStr">
        <is>
          <t>136.5</t>
        </is>
      </c>
      <c r="AA395" t="n">
        <v>2585</v>
      </c>
      <c r="AB395" s="10" t="n">
        <v>5015</v>
      </c>
      <c r="AC395" t="n">
        <v>5443</v>
      </c>
      <c r="AD395" t="inlineStr">
        <is>
          <t>2721.5</t>
        </is>
      </c>
      <c r="AE395" t="inlineStr">
        <is>
          <t>2721.5</t>
        </is>
      </c>
      <c r="AF395" t="n">
        <v>0</v>
      </c>
      <c r="AG395" t="inlineStr">
        <is>
          <t>2721.5</t>
        </is>
      </c>
      <c r="AH395" t="n">
        <v>0</v>
      </c>
      <c r="AI395" t="n">
        <v>5443</v>
      </c>
      <c r="AJ395" t="inlineStr">
        <is>
          <t>2721.5</t>
        </is>
      </c>
      <c r="AK395" t="inlineStr">
        <is>
          <t>2721.5</t>
        </is>
      </c>
      <c r="AL395" t="n">
        <v>0</v>
      </c>
      <c r="AM395" t="inlineStr">
        <is>
          <t>2721.5</t>
        </is>
      </c>
      <c r="AN395" t="n">
        <v>0</v>
      </c>
    </row>
    <row r="396">
      <c r="A396" t="n">
        <v>807802</v>
      </c>
      <c r="B396" t="inlineStr">
        <is>
          <t>Gonzalez*Vazquez,Hugo</t>
        </is>
      </c>
      <c r="C396" t="inlineStr">
        <is>
          <t>CHU</t>
        </is>
      </c>
      <c r="D396" t="inlineStr">
        <is>
          <t>LIC-EDFI-18</t>
        </is>
      </c>
      <c r="E396" t="inlineStr">
        <is>
          <t>LI</t>
        </is>
      </c>
      <c r="F396" t="inlineStr">
        <is>
          <t>AS</t>
        </is>
      </c>
      <c r="G396" t="n">
        <v>101</v>
      </c>
      <c r="H396" t="n">
        <v>21772</v>
      </c>
      <c r="I396" t="n">
        <v>0</v>
      </c>
      <c r="J396" t="n">
        <v>0</v>
      </c>
      <c r="K396" t="n">
        <v>21772</v>
      </c>
      <c r="L396" t="n">
        <v>13744</v>
      </c>
      <c r="M396" t="n">
        <v>8028</v>
      </c>
      <c r="N396" s="18" t="n">
        <v>0</v>
      </c>
      <c r="O396" t="n">
        <v>0</v>
      </c>
      <c r="P396" t="inlineStr">
        <is>
          <t>DETALLE</t>
        </is>
      </c>
      <c r="Q396" t="n">
        <v>5443</v>
      </c>
      <c r="R396" t="inlineStr">
        <is>
          <t>2721.5</t>
        </is>
      </c>
      <c r="S396" t="inlineStr">
        <is>
          <t>2721.5</t>
        </is>
      </c>
      <c r="T396" t="inlineStr">
        <is>
          <t>2721.5</t>
        </is>
      </c>
      <c r="U396" t="n">
        <v>0</v>
      </c>
      <c r="V396" t="n">
        <v>100</v>
      </c>
      <c r="W396" t="n">
        <v>5443</v>
      </c>
      <c r="X396" t="inlineStr">
        <is>
          <t>2721.5</t>
        </is>
      </c>
      <c r="Y396" t="inlineStr">
        <is>
          <t>2721.5</t>
        </is>
      </c>
      <c r="Z396" t="inlineStr">
        <is>
          <t>136.5</t>
        </is>
      </c>
      <c r="AA396" t="n">
        <v>2585</v>
      </c>
      <c r="AB396" s="10" t="n">
        <v>5015</v>
      </c>
      <c r="AC396" t="n">
        <v>5443</v>
      </c>
      <c r="AD396" t="inlineStr">
        <is>
          <t>2721.5</t>
        </is>
      </c>
      <c r="AE396" t="inlineStr">
        <is>
          <t>2721.5</t>
        </is>
      </c>
      <c r="AF396" t="n">
        <v>0</v>
      </c>
      <c r="AG396" t="inlineStr">
        <is>
          <t>2721.5</t>
        </is>
      </c>
      <c r="AH396" t="n">
        <v>0</v>
      </c>
      <c r="AI396" t="n">
        <v>5443</v>
      </c>
      <c r="AJ396" t="inlineStr">
        <is>
          <t>2721.5</t>
        </is>
      </c>
      <c r="AK396" t="inlineStr">
        <is>
          <t>2721.5</t>
        </is>
      </c>
      <c r="AL396" t="n">
        <v>0</v>
      </c>
      <c r="AM396" t="inlineStr">
        <is>
          <t>2721.5</t>
        </is>
      </c>
      <c r="AN396" t="n">
        <v>0</v>
      </c>
    </row>
    <row r="397">
      <c r="A397" t="n">
        <v>826343</v>
      </c>
      <c r="B397" t="inlineStr">
        <is>
          <t>Herrera*Cuadros,Saúl</t>
        </is>
      </c>
      <c r="C397" t="inlineStr">
        <is>
          <t>CHU</t>
        </is>
      </c>
      <c r="D397" t="inlineStr">
        <is>
          <t>LIC-EDFI-18</t>
        </is>
      </c>
      <c r="E397" t="inlineStr">
        <is>
          <t>LI</t>
        </is>
      </c>
      <c r="F397" t="inlineStr">
        <is>
          <t>AS</t>
        </is>
      </c>
      <c r="G397" t="n">
        <v>101</v>
      </c>
      <c r="H397" t="n">
        <v>24483</v>
      </c>
      <c r="I397" t="n">
        <v>0</v>
      </c>
      <c r="J397" t="inlineStr">
        <is>
          <t>591.3</t>
        </is>
      </c>
      <c r="K397" t="inlineStr">
        <is>
          <t>23891.7</t>
        </is>
      </c>
      <c r="L397" t="inlineStr">
        <is>
          <t>22202.4</t>
        </is>
      </c>
      <c r="M397" t="n">
        <v>1856</v>
      </c>
      <c r="N397" s="18" t="n">
        <v>464</v>
      </c>
      <c r="O397" t="n">
        <v>1</v>
      </c>
      <c r="P397" t="inlineStr">
        <is>
          <t>DETALLE</t>
        </is>
      </c>
      <c r="Q397" t="n">
        <v>5474</v>
      </c>
      <c r="R397" t="inlineStr">
        <is>
          <t>2189.6</t>
        </is>
      </c>
      <c r="S397" t="inlineStr">
        <is>
          <t>3284.4</t>
        </is>
      </c>
      <c r="T397" t="inlineStr">
        <is>
          <t>3284.4</t>
        </is>
      </c>
      <c r="U397" t="n">
        <v>0</v>
      </c>
      <c r="V397" t="n">
        <v>100</v>
      </c>
      <c r="W397" t="n">
        <v>5474</v>
      </c>
      <c r="X397" t="inlineStr">
        <is>
          <t>2189.6</t>
        </is>
      </c>
      <c r="Y397" t="inlineStr">
        <is>
          <t>3284.4</t>
        </is>
      </c>
      <c r="Z397" t="inlineStr">
        <is>
          <t>3284.4</t>
        </is>
      </c>
      <c r="AA397" t="n">
        <v>0</v>
      </c>
      <c r="AB397" t="n">
        <v>100</v>
      </c>
      <c r="AC397" t="n">
        <v>5474</v>
      </c>
      <c r="AD397" t="inlineStr">
        <is>
          <t>2189.6</t>
        </is>
      </c>
      <c r="AE397" t="inlineStr">
        <is>
          <t>3284.4</t>
        </is>
      </c>
      <c r="AF397" t="inlineStr">
        <is>
          <t>3284.4</t>
        </is>
      </c>
      <c r="AG397" t="n">
        <v>0</v>
      </c>
      <c r="AH397" t="n">
        <v>100</v>
      </c>
      <c r="AI397" t="n">
        <v>5474</v>
      </c>
      <c r="AJ397" t="inlineStr">
        <is>
          <t>2189.6</t>
        </is>
      </c>
      <c r="AK397" t="inlineStr">
        <is>
          <t>3284.4</t>
        </is>
      </c>
      <c r="AL397" t="inlineStr">
        <is>
          <t>3284.4</t>
        </is>
      </c>
      <c r="AM397" t="n">
        <v>0</v>
      </c>
      <c r="AN397" t="n">
        <v>100</v>
      </c>
    </row>
    <row r="398">
      <c r="A398" t="n">
        <v>262433</v>
      </c>
      <c r="B398" t="inlineStr">
        <is>
          <t>Plata*Guzman,Braulio</t>
        </is>
      </c>
      <c r="C398" t="inlineStr">
        <is>
          <t>CHU</t>
        </is>
      </c>
      <c r="D398" t="inlineStr">
        <is>
          <t>LIC-EDFI-18</t>
        </is>
      </c>
      <c r="E398" t="inlineStr">
        <is>
          <t>LI</t>
        </is>
      </c>
      <c r="F398" t="inlineStr">
        <is>
          <t>AS</t>
        </is>
      </c>
      <c r="H398" t="n">
        <v>12955</v>
      </c>
      <c r="I398" t="n">
        <v>0</v>
      </c>
      <c r="J398" t="n">
        <v>0</v>
      </c>
      <c r="K398" t="n">
        <v>12955</v>
      </c>
      <c r="L398" t="n">
        <v>6058</v>
      </c>
      <c r="M398" t="n">
        <v>12645</v>
      </c>
      <c r="N398" s="18" t="n">
        <v>5748</v>
      </c>
      <c r="O398" t="n">
        <v>1</v>
      </c>
      <c r="P398" t="inlineStr">
        <is>
          <t>DETALLE</t>
        </is>
      </c>
      <c r="Q398" t="n">
        <v>5748</v>
      </c>
      <c r="R398" t="n">
        <v>0</v>
      </c>
      <c r="S398" t="n">
        <v>5748</v>
      </c>
      <c r="T398" t="n">
        <v>0</v>
      </c>
      <c r="U398" t="n">
        <v>5748</v>
      </c>
      <c r="V398" t="n">
        <v>0</v>
      </c>
      <c r="W398" t="n">
        <v>2299</v>
      </c>
      <c r="X398" t="n">
        <v>0</v>
      </c>
      <c r="Y398" t="n">
        <v>2299</v>
      </c>
      <c r="Z398" t="n">
        <v>0</v>
      </c>
      <c r="AA398" t="n">
        <v>2299</v>
      </c>
      <c r="AB398" t="n">
        <v>0</v>
      </c>
      <c r="AC398" t="n">
        <v>2299</v>
      </c>
      <c r="AD398" t="n">
        <v>0</v>
      </c>
      <c r="AE398" t="n">
        <v>2299</v>
      </c>
      <c r="AF398" t="n">
        <v>0</v>
      </c>
      <c r="AG398" t="n">
        <v>2299</v>
      </c>
      <c r="AH398" t="n">
        <v>0</v>
      </c>
      <c r="AI398" t="n">
        <v>2299</v>
      </c>
      <c r="AJ398" t="n">
        <v>0</v>
      </c>
      <c r="AK398" t="n">
        <v>2299</v>
      </c>
      <c r="AL398" t="n">
        <v>0</v>
      </c>
      <c r="AM398" t="n">
        <v>2299</v>
      </c>
      <c r="AN398" t="n">
        <v>0</v>
      </c>
    </row>
    <row r="399">
      <c r="A399" t="n">
        <v>823767</v>
      </c>
      <c r="B399" t="inlineStr">
        <is>
          <t>Vargas*Barbosa,Marcos</t>
        </is>
      </c>
      <c r="C399" t="inlineStr">
        <is>
          <t>CHU</t>
        </is>
      </c>
      <c r="D399" t="inlineStr">
        <is>
          <t>MAE-ENDE-18</t>
        </is>
      </c>
      <c r="E399" t="inlineStr">
        <is>
          <t>MA</t>
        </is>
      </c>
      <c r="F399" t="inlineStr">
        <is>
          <t>AS</t>
        </is>
      </c>
      <c r="G399" t="n">
        <v>405</v>
      </c>
      <c r="H399" t="n">
        <v>127</v>
      </c>
      <c r="I399" t="n">
        <v>0</v>
      </c>
      <c r="J399" t="n">
        <v>0</v>
      </c>
      <c r="K399" t="n">
        <v>127</v>
      </c>
      <c r="L399" t="n">
        <v>127</v>
      </c>
      <c r="M399" t="n">
        <v>0</v>
      </c>
      <c r="N399" s="18" t="n">
        <v>0</v>
      </c>
      <c r="O399" t="n">
        <v>0</v>
      </c>
      <c r="P399" t="inlineStr">
        <is>
          <t>DETALLE</t>
        </is>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row>
    <row r="400">
      <c r="A400" t="n">
        <v>822476</v>
      </c>
      <c r="B400" t="inlineStr">
        <is>
          <t>Tolentino*Aguilar,Diana</t>
        </is>
      </c>
      <c r="C400" t="inlineStr">
        <is>
          <t>CHU</t>
        </is>
      </c>
      <c r="D400" t="inlineStr">
        <is>
          <t>LIC-EDFI-18</t>
        </is>
      </c>
      <c r="E400" t="inlineStr">
        <is>
          <t>LI</t>
        </is>
      </c>
      <c r="F400" t="inlineStr">
        <is>
          <t>AS</t>
        </is>
      </c>
      <c r="G400" t="n">
        <v>101</v>
      </c>
      <c r="H400" t="n">
        <v>21896</v>
      </c>
      <c r="I400" t="n">
        <v>0</v>
      </c>
      <c r="J400" t="n">
        <v>0</v>
      </c>
      <c r="K400" t="n">
        <v>21896</v>
      </c>
      <c r="L400" t="n">
        <v>13822</v>
      </c>
      <c r="M400" t="n">
        <v>8074</v>
      </c>
      <c r="N400" s="18" t="n">
        <v>0</v>
      </c>
      <c r="O400" t="n">
        <v>0</v>
      </c>
      <c r="P400" t="inlineStr">
        <is>
          <t>DETALLE</t>
        </is>
      </c>
      <c r="Q400" t="n">
        <v>5474</v>
      </c>
      <c r="R400" t="n">
        <v>2737</v>
      </c>
      <c r="S400" t="n">
        <v>2737</v>
      </c>
      <c r="T400" t="n">
        <v>2737</v>
      </c>
      <c r="U400" t="n">
        <v>0</v>
      </c>
      <c r="V400" t="n">
        <v>100</v>
      </c>
      <c r="W400" t="n">
        <v>5474</v>
      </c>
      <c r="X400" t="n">
        <v>2737</v>
      </c>
      <c r="Y400" t="n">
        <v>2737</v>
      </c>
      <c r="Z400" t="n">
        <v>137</v>
      </c>
      <c r="AA400" t="n">
        <v>2600</v>
      </c>
      <c r="AB400" s="10" t="n">
        <v>5005</v>
      </c>
      <c r="AC400" t="n">
        <v>5474</v>
      </c>
      <c r="AD400" t="n">
        <v>2737</v>
      </c>
      <c r="AE400" t="n">
        <v>2737</v>
      </c>
      <c r="AF400" t="n">
        <v>0</v>
      </c>
      <c r="AG400" t="n">
        <v>2737</v>
      </c>
      <c r="AH400" t="n">
        <v>0</v>
      </c>
      <c r="AI400" t="n">
        <v>5474</v>
      </c>
      <c r="AJ400" t="n">
        <v>2737</v>
      </c>
      <c r="AK400" t="n">
        <v>2737</v>
      </c>
      <c r="AL400" t="n">
        <v>0</v>
      </c>
      <c r="AM400" t="n">
        <v>2737</v>
      </c>
      <c r="AN400" t="n">
        <v>0</v>
      </c>
    </row>
    <row r="401">
      <c r="A401" t="n">
        <v>827703</v>
      </c>
      <c r="B401" t="inlineStr">
        <is>
          <t>Cruz*Trujillo,Carlos</t>
        </is>
      </c>
      <c r="C401" t="inlineStr">
        <is>
          <t>CHU</t>
        </is>
      </c>
      <c r="D401" t="inlineStr">
        <is>
          <t>LIC-EDFI-18</t>
        </is>
      </c>
      <c r="E401" t="inlineStr">
        <is>
          <t>LI</t>
        </is>
      </c>
      <c r="F401" t="inlineStr">
        <is>
          <t>AS</t>
        </is>
      </c>
      <c r="G401" t="n">
        <v>101</v>
      </c>
      <c r="H401" t="n">
        <v>22627</v>
      </c>
      <c r="I401" t="n">
        <v>0</v>
      </c>
      <c r="J401" t="n">
        <v>0</v>
      </c>
      <c r="K401" t="n">
        <v>22627</v>
      </c>
      <c r="L401" t="inlineStr">
        <is>
          <t>14662.4</t>
        </is>
      </c>
      <c r="M401" t="inlineStr">
        <is>
          <t>7964.6</t>
        </is>
      </c>
      <c r="N401" s="18" t="n">
        <v>0</v>
      </c>
      <c r="O401" t="n">
        <v>0</v>
      </c>
      <c r="P401" t="inlineStr">
        <is>
          <t>DETALLE</t>
        </is>
      </c>
      <c r="Q401" t="n">
        <v>5474</v>
      </c>
      <c r="R401" t="inlineStr">
        <is>
          <t>2189.6</t>
        </is>
      </c>
      <c r="S401" t="inlineStr">
        <is>
          <t>3284.4</t>
        </is>
      </c>
      <c r="T401" t="inlineStr">
        <is>
          <t>3284.4</t>
        </is>
      </c>
      <c r="U401" t="n">
        <v>0</v>
      </c>
      <c r="V401" t="n">
        <v>100</v>
      </c>
      <c r="W401" t="n">
        <v>5474</v>
      </c>
      <c r="X401" t="inlineStr">
        <is>
          <t>2189.6</t>
        </is>
      </c>
      <c r="Y401" t="inlineStr">
        <is>
          <t>3284.4</t>
        </is>
      </c>
      <c r="Z401" t="inlineStr">
        <is>
          <t>1888.6</t>
        </is>
      </c>
      <c r="AA401" t="inlineStr">
        <is>
          <t>1395.8</t>
        </is>
      </c>
      <c r="AB401" s="10" t="inlineStr">
        <is>
          <t>57.50</t>
        </is>
      </c>
      <c r="AC401" t="n">
        <v>5474</v>
      </c>
      <c r="AD401" t="inlineStr">
        <is>
          <t>2189.6</t>
        </is>
      </c>
      <c r="AE401" t="inlineStr">
        <is>
          <t>3284.4</t>
        </is>
      </c>
      <c r="AF401" t="n">
        <v>0</v>
      </c>
      <c r="AG401" t="inlineStr">
        <is>
          <t>3284.4</t>
        </is>
      </c>
      <c r="AH401" t="n">
        <v>0</v>
      </c>
      <c r="AI401" t="n">
        <v>5474</v>
      </c>
      <c r="AJ401" t="inlineStr">
        <is>
          <t>2189.6</t>
        </is>
      </c>
      <c r="AK401" t="inlineStr">
        <is>
          <t>3284.4</t>
        </is>
      </c>
      <c r="AL401" t="n">
        <v>0</v>
      </c>
      <c r="AM401" t="inlineStr">
        <is>
          <t>3284.4</t>
        </is>
      </c>
      <c r="AN401" t="n">
        <v>0</v>
      </c>
    </row>
    <row r="402">
      <c r="A402" t="n">
        <v>825031</v>
      </c>
      <c r="B402" t="inlineStr">
        <is>
          <t>Franco*Montiel,Mauricio</t>
        </is>
      </c>
      <c r="C402" t="inlineStr">
        <is>
          <t>CHU</t>
        </is>
      </c>
      <c r="D402" t="inlineStr">
        <is>
          <t>LIC-EDFI-18</t>
        </is>
      </c>
      <c r="E402" t="inlineStr">
        <is>
          <t>LI</t>
        </is>
      </c>
      <c r="F402" t="inlineStr">
        <is>
          <t>AS</t>
        </is>
      </c>
      <c r="G402" t="n">
        <v>101</v>
      </c>
      <c r="H402" t="n">
        <v>22627</v>
      </c>
      <c r="I402" t="n">
        <v>0</v>
      </c>
      <c r="J402" t="n">
        <v>0</v>
      </c>
      <c r="K402" t="n">
        <v>22627</v>
      </c>
      <c r="L402" t="inlineStr">
        <is>
          <t>16167.6</t>
        </is>
      </c>
      <c r="M402" t="inlineStr">
        <is>
          <t>6459.4</t>
        </is>
      </c>
      <c r="N402" s="18" t="n">
        <v>0</v>
      </c>
      <c r="O402" t="n">
        <v>0</v>
      </c>
      <c r="P402" t="inlineStr">
        <is>
          <t>DETALLE</t>
        </is>
      </c>
      <c r="Q402" t="n">
        <v>5474</v>
      </c>
      <c r="R402" t="inlineStr">
        <is>
          <t>3284.4</t>
        </is>
      </c>
      <c r="S402" t="inlineStr">
        <is>
          <t>2189.6</t>
        </is>
      </c>
      <c r="T402" t="inlineStr">
        <is>
          <t>2189.6</t>
        </is>
      </c>
      <c r="U402" t="n">
        <v>0</v>
      </c>
      <c r="V402" t="n">
        <v>100</v>
      </c>
      <c r="W402" t="n">
        <v>5474</v>
      </c>
      <c r="X402" t="inlineStr">
        <is>
          <t>3284.4</t>
        </is>
      </c>
      <c r="Y402" t="inlineStr">
        <is>
          <t>2189.6</t>
        </is>
      </c>
      <c r="Z402" t="inlineStr">
        <is>
          <t>109.4</t>
        </is>
      </c>
      <c r="AA402" t="inlineStr">
        <is>
          <t>2080.2</t>
        </is>
      </c>
      <c r="AB402" s="10" t="n">
        <v>4996</v>
      </c>
      <c r="AC402" t="n">
        <v>5474</v>
      </c>
      <c r="AD402" t="inlineStr">
        <is>
          <t>3284.4</t>
        </is>
      </c>
      <c r="AE402" t="inlineStr">
        <is>
          <t>2189.6</t>
        </is>
      </c>
      <c r="AF402" t="n">
        <v>0</v>
      </c>
      <c r="AG402" t="inlineStr">
        <is>
          <t>2189.6</t>
        </is>
      </c>
      <c r="AH402" t="n">
        <v>0</v>
      </c>
      <c r="AI402" t="n">
        <v>5474</v>
      </c>
      <c r="AJ402" t="inlineStr">
        <is>
          <t>3284.4</t>
        </is>
      </c>
      <c r="AK402" t="inlineStr">
        <is>
          <t>2189.6</t>
        </is>
      </c>
      <c r="AL402" t="n">
        <v>0</v>
      </c>
      <c r="AM402" t="inlineStr">
        <is>
          <t>2189.6</t>
        </is>
      </c>
      <c r="AN402" t="n">
        <v>0</v>
      </c>
    </row>
    <row r="403">
      <c r="A403" t="n">
        <v>698287</v>
      </c>
      <c r="B403" t="inlineStr">
        <is>
          <t>Chavez*Torres,Mitzi</t>
        </is>
      </c>
      <c r="C403" t="inlineStr">
        <is>
          <t>CHU</t>
        </is>
      </c>
      <c r="D403" t="inlineStr">
        <is>
          <t>LIC-EDFI-18</t>
        </is>
      </c>
      <c r="E403" t="inlineStr">
        <is>
          <t>LI</t>
        </is>
      </c>
      <c r="F403" t="inlineStr">
        <is>
          <t>AS</t>
        </is>
      </c>
      <c r="G403" t="n">
        <v>404</v>
      </c>
      <c r="H403" t="n">
        <v>22108</v>
      </c>
      <c r="I403" t="n">
        <v>0</v>
      </c>
      <c r="J403" t="n">
        <v>0</v>
      </c>
      <c r="K403" t="n">
        <v>22108</v>
      </c>
      <c r="L403" t="n">
        <v>3040</v>
      </c>
      <c r="M403" t="n">
        <v>22108</v>
      </c>
      <c r="N403" s="18" t="n">
        <v>5527</v>
      </c>
      <c r="O403" t="n">
        <v>1</v>
      </c>
      <c r="P403" t="inlineStr">
        <is>
          <t>DETALLE</t>
        </is>
      </c>
      <c r="Q403" t="n">
        <v>5527</v>
      </c>
      <c r="R403" t="n">
        <v>0</v>
      </c>
      <c r="S403" t="n">
        <v>5527</v>
      </c>
      <c r="T403" t="n">
        <v>0</v>
      </c>
      <c r="U403" t="n">
        <v>5527</v>
      </c>
      <c r="V403" t="n">
        <v>0</v>
      </c>
      <c r="W403" t="n">
        <v>5527</v>
      </c>
      <c r="X403" t="n">
        <v>0</v>
      </c>
      <c r="Y403" t="n">
        <v>5527</v>
      </c>
      <c r="Z403" t="n">
        <v>0</v>
      </c>
      <c r="AA403" t="n">
        <v>5527</v>
      </c>
      <c r="AB403" t="n">
        <v>0</v>
      </c>
      <c r="AC403" t="n">
        <v>5527</v>
      </c>
      <c r="AD403" t="n">
        <v>0</v>
      </c>
      <c r="AE403" t="n">
        <v>5527</v>
      </c>
      <c r="AF403" t="n">
        <v>0</v>
      </c>
      <c r="AG403" t="n">
        <v>5527</v>
      </c>
      <c r="AH403" t="n">
        <v>0</v>
      </c>
      <c r="AI403" t="n">
        <v>5527</v>
      </c>
      <c r="AJ403" t="n">
        <v>0</v>
      </c>
      <c r="AK403" t="n">
        <v>5527</v>
      </c>
      <c r="AL403" t="n">
        <v>0</v>
      </c>
      <c r="AM403" t="n">
        <v>5527</v>
      </c>
      <c r="AN403" t="n">
        <v>0</v>
      </c>
    </row>
    <row r="404">
      <c r="A404" t="n">
        <v>838734</v>
      </c>
      <c r="B404" t="inlineStr">
        <is>
          <t>Olvera*Cisneros,Evan</t>
        </is>
      </c>
      <c r="C404" t="inlineStr">
        <is>
          <t>CHU</t>
        </is>
      </c>
      <c r="D404" t="inlineStr">
        <is>
          <t>LIC-EDFI-18</t>
        </is>
      </c>
      <c r="E404" t="inlineStr">
        <is>
          <t>LI</t>
        </is>
      </c>
      <c r="F404" t="inlineStr">
        <is>
          <t>AS</t>
        </is>
      </c>
      <c r="G404" t="n">
        <v>101</v>
      </c>
      <c r="H404" t="n">
        <v>22108</v>
      </c>
      <c r="I404" t="n">
        <v>0</v>
      </c>
      <c r="J404" t="n">
        <v>0</v>
      </c>
      <c r="K404" t="n">
        <v>22108</v>
      </c>
      <c r="L404" t="n">
        <v>11554</v>
      </c>
      <c r="M404" t="n">
        <v>10554</v>
      </c>
      <c r="N404" s="18" t="inlineStr">
        <is>
          <t>2263.5</t>
        </is>
      </c>
      <c r="O404" t="n">
        <v>1</v>
      </c>
      <c r="P404" t="inlineStr">
        <is>
          <t>DETALLE</t>
        </is>
      </c>
      <c r="Q404" t="n">
        <v>5527</v>
      </c>
      <c r="R404" t="inlineStr">
        <is>
          <t>2763.5</t>
        </is>
      </c>
      <c r="S404" t="inlineStr">
        <is>
          <t>2763.5</t>
        </is>
      </c>
      <c r="T404" t="n">
        <v>500</v>
      </c>
      <c r="U404" t="inlineStr">
        <is>
          <t>2263.5</t>
        </is>
      </c>
      <c r="V404" t="inlineStr">
        <is>
          <t>18.09</t>
        </is>
      </c>
      <c r="W404" t="n">
        <v>5527</v>
      </c>
      <c r="X404" t="inlineStr">
        <is>
          <t>2763.5</t>
        </is>
      </c>
      <c r="Y404" t="inlineStr">
        <is>
          <t>2763.5</t>
        </is>
      </c>
      <c r="Z404" t="n">
        <v>0</v>
      </c>
      <c r="AA404" t="inlineStr">
        <is>
          <t>2763.5</t>
        </is>
      </c>
      <c r="AB404" t="n">
        <v>0</v>
      </c>
      <c r="AC404" t="n">
        <v>5527</v>
      </c>
      <c r="AD404" t="inlineStr">
        <is>
          <t>2763.5</t>
        </is>
      </c>
      <c r="AE404" t="inlineStr">
        <is>
          <t>2763.5</t>
        </is>
      </c>
      <c r="AF404" t="n">
        <v>0</v>
      </c>
      <c r="AG404" t="inlineStr">
        <is>
          <t>2763.5</t>
        </is>
      </c>
      <c r="AH404" t="n">
        <v>0</v>
      </c>
      <c r="AI404" t="n">
        <v>5527</v>
      </c>
      <c r="AJ404" t="inlineStr">
        <is>
          <t>2763.5</t>
        </is>
      </c>
      <c r="AK404" t="inlineStr">
        <is>
          <t>2763.5</t>
        </is>
      </c>
      <c r="AL404" t="n">
        <v>0</v>
      </c>
      <c r="AM404" t="inlineStr">
        <is>
          <t>2763.5</t>
        </is>
      </c>
      <c r="AN404" t="n">
        <v>0</v>
      </c>
    </row>
    <row r="405">
      <c r="A405" t="n">
        <v>835896</v>
      </c>
      <c r="B405" t="inlineStr">
        <is>
          <t>Daniel*Sánchez,Aslan</t>
        </is>
      </c>
      <c r="C405" t="inlineStr">
        <is>
          <t>CHU</t>
        </is>
      </c>
      <c r="D405" t="inlineStr">
        <is>
          <t>LIC-EDFI-18</t>
        </is>
      </c>
      <c r="E405" t="inlineStr">
        <is>
          <t>LI</t>
        </is>
      </c>
      <c r="F405" t="inlineStr">
        <is>
          <t>AS</t>
        </is>
      </c>
      <c r="G405" t="n">
        <v>101</v>
      </c>
      <c r="H405" t="n">
        <v>22108</v>
      </c>
      <c r="I405" t="n">
        <v>0</v>
      </c>
      <c r="J405" t="n">
        <v>0</v>
      </c>
      <c r="K405" t="n">
        <v>22108</v>
      </c>
      <c r="L405" t="inlineStr">
        <is>
          <t>12659.4</t>
        </is>
      </c>
      <c r="M405" t="inlineStr">
        <is>
          <t>9448.6</t>
        </is>
      </c>
      <c r="N405" s="18" t="inlineStr">
        <is>
          <t>1987.15</t>
        </is>
      </c>
      <c r="O405" t="n">
        <v>1</v>
      </c>
      <c r="P405" t="inlineStr">
        <is>
          <t>DETALLE</t>
        </is>
      </c>
      <c r="Q405" t="n">
        <v>5527</v>
      </c>
      <c r="R405" t="inlineStr">
        <is>
          <t>3039.85</t>
        </is>
      </c>
      <c r="S405" t="inlineStr">
        <is>
          <t>2487.15</t>
        </is>
      </c>
      <c r="T405" t="n">
        <v>500</v>
      </c>
      <c r="U405" t="inlineStr">
        <is>
          <t>1987.15</t>
        </is>
      </c>
      <c r="V405" t="inlineStr">
        <is>
          <t>20.10</t>
        </is>
      </c>
      <c r="W405" t="n">
        <v>5527</v>
      </c>
      <c r="X405" t="inlineStr">
        <is>
          <t>3039.85</t>
        </is>
      </c>
      <c r="Y405" t="inlineStr">
        <is>
          <t>2487.15</t>
        </is>
      </c>
      <c r="Z405" t="n">
        <v>0</v>
      </c>
      <c r="AA405" t="inlineStr">
        <is>
          <t>2487.15</t>
        </is>
      </c>
      <c r="AB405" s="10" t="n">
        <v>0</v>
      </c>
      <c r="AC405" t="n">
        <v>5527</v>
      </c>
      <c r="AD405" t="inlineStr">
        <is>
          <t>3039.85</t>
        </is>
      </c>
      <c r="AE405" t="inlineStr">
        <is>
          <t>2487.15</t>
        </is>
      </c>
      <c r="AF405" t="n">
        <v>0</v>
      </c>
      <c r="AG405" t="inlineStr">
        <is>
          <t>2487.15</t>
        </is>
      </c>
      <c r="AH405" t="n">
        <v>0</v>
      </c>
      <c r="AI405" t="n">
        <v>5527</v>
      </c>
      <c r="AJ405" t="inlineStr">
        <is>
          <t>3039.85</t>
        </is>
      </c>
      <c r="AK405" t="inlineStr">
        <is>
          <t>2487.15</t>
        </is>
      </c>
      <c r="AL405" t="n">
        <v>0</v>
      </c>
      <c r="AM405" t="inlineStr">
        <is>
          <t>2487.15</t>
        </is>
      </c>
      <c r="AN405" t="n">
        <v>0</v>
      </c>
    </row>
    <row r="406">
      <c r="A406" t="n">
        <v>754150</v>
      </c>
      <c r="B406" t="inlineStr">
        <is>
          <t>Perez*Hilario,Valentín</t>
        </is>
      </c>
      <c r="C406" t="inlineStr">
        <is>
          <t>CHU</t>
        </is>
      </c>
      <c r="D406" t="inlineStr">
        <is>
          <t>LIC-EDFI-18</t>
        </is>
      </c>
      <c r="E406" t="inlineStr">
        <is>
          <t>LI</t>
        </is>
      </c>
      <c r="F406" t="inlineStr">
        <is>
          <t>BF</t>
        </is>
      </c>
      <c r="H406" t="n">
        <v>3100</v>
      </c>
      <c r="I406" t="n">
        <v>0</v>
      </c>
      <c r="J406" t="n">
        <v>0</v>
      </c>
      <c r="K406" t="n">
        <v>3100</v>
      </c>
      <c r="L406" t="n">
        <v>0</v>
      </c>
      <c r="M406" t="n">
        <v>3100</v>
      </c>
      <c r="N406" s="18" t="n">
        <v>775</v>
      </c>
      <c r="O406" t="n">
        <v>1</v>
      </c>
      <c r="P406" t="inlineStr">
        <is>
          <t>DETALLE</t>
        </is>
      </c>
      <c r="Q406" t="n">
        <v>0</v>
      </c>
      <c r="U406" t="n">
        <v>0</v>
      </c>
      <c r="W406" t="n">
        <v>0</v>
      </c>
      <c r="AA406" t="n">
        <v>0</v>
      </c>
      <c r="AB406" s="10" t="n"/>
      <c r="AC406" t="n">
        <v>0</v>
      </c>
      <c r="AG406" t="n">
        <v>0</v>
      </c>
      <c r="AI406" t="n">
        <v>0</v>
      </c>
      <c r="AM406" t="n">
        <v>0</v>
      </c>
    </row>
    <row r="407">
      <c r="A407" t="n">
        <v>680815</v>
      </c>
      <c r="B407" t="inlineStr">
        <is>
          <t>Del Rosario*Gonzalez,Fernando</t>
        </is>
      </c>
      <c r="C407" t="inlineStr">
        <is>
          <t>CHU</t>
        </is>
      </c>
      <c r="D407" t="inlineStr">
        <is>
          <t>MAE-ENDE-18</t>
        </is>
      </c>
      <c r="E407" t="inlineStr">
        <is>
          <t>MA</t>
        </is>
      </c>
      <c r="F407" t="inlineStr">
        <is>
          <t>AS</t>
        </is>
      </c>
      <c r="G407" t="n">
        <v>407</v>
      </c>
      <c r="H407" t="n">
        <v>27212</v>
      </c>
      <c r="I407" t="n">
        <v>0</v>
      </c>
      <c r="J407" t="n">
        <v>0</v>
      </c>
      <c r="K407" t="n">
        <v>27212</v>
      </c>
      <c r="L407" t="inlineStr">
        <is>
          <t>17987.8</t>
        </is>
      </c>
      <c r="M407" t="inlineStr">
        <is>
          <t>9224.2</t>
        </is>
      </c>
      <c r="N407" s="18" t="inlineStr">
        <is>
          <t>2081.05</t>
        </is>
      </c>
      <c r="O407" t="n">
        <v>1</v>
      </c>
      <c r="P407" t="inlineStr">
        <is>
          <t>DETALLE</t>
        </is>
      </c>
      <c r="Q407" t="n">
        <v>6803</v>
      </c>
      <c r="R407" t="inlineStr">
        <is>
          <t>4421.95</t>
        </is>
      </c>
      <c r="S407" t="inlineStr">
        <is>
          <t>2381.05</t>
        </is>
      </c>
      <c r="T407" t="n">
        <v>300</v>
      </c>
      <c r="U407" t="inlineStr">
        <is>
          <t>2081.05</t>
        </is>
      </c>
      <c r="V407" t="inlineStr">
        <is>
          <t>12.59</t>
        </is>
      </c>
      <c r="W407" t="n">
        <v>6803</v>
      </c>
      <c r="X407" t="inlineStr">
        <is>
          <t>4421.95</t>
        </is>
      </c>
      <c r="Y407" t="inlineStr">
        <is>
          <t>2381.05</t>
        </is>
      </c>
      <c r="Z407" t="n">
        <v>0</v>
      </c>
      <c r="AA407" t="inlineStr">
        <is>
          <t>2381.05</t>
        </is>
      </c>
      <c r="AB407" t="n">
        <v>0</v>
      </c>
      <c r="AC407" t="n">
        <v>6803</v>
      </c>
      <c r="AD407" t="inlineStr">
        <is>
          <t>4421.95</t>
        </is>
      </c>
      <c r="AE407" t="inlineStr">
        <is>
          <t>2381.05</t>
        </is>
      </c>
      <c r="AF407" t="n">
        <v>0</v>
      </c>
      <c r="AG407" t="inlineStr">
        <is>
          <t>2381.05</t>
        </is>
      </c>
      <c r="AH407" t="n">
        <v>0</v>
      </c>
      <c r="AI407" t="n">
        <v>6803</v>
      </c>
      <c r="AJ407" t="inlineStr">
        <is>
          <t>4421.95</t>
        </is>
      </c>
      <c r="AK407" t="inlineStr">
        <is>
          <t>2381.05</t>
        </is>
      </c>
      <c r="AL407" t="n">
        <v>0</v>
      </c>
      <c r="AM407" t="inlineStr">
        <is>
          <t>2381.05</t>
        </is>
      </c>
      <c r="AN407" t="n">
        <v>0</v>
      </c>
    </row>
    <row r="408">
      <c r="A408" t="n">
        <v>750120</v>
      </c>
      <c r="B408" t="inlineStr">
        <is>
          <t>Lopez*Galicia,Victor</t>
        </is>
      </c>
      <c r="C408" t="inlineStr">
        <is>
          <t>CHU</t>
        </is>
      </c>
      <c r="D408" t="inlineStr">
        <is>
          <t>LIC-EDFI-18</t>
        </is>
      </c>
      <c r="E408" t="inlineStr">
        <is>
          <t>LI</t>
        </is>
      </c>
      <c r="F408" t="inlineStr">
        <is>
          <t>BF</t>
        </is>
      </c>
      <c r="H408" t="n">
        <v>3100</v>
      </c>
      <c r="I408" t="n">
        <v>0</v>
      </c>
      <c r="J408" t="n">
        <v>0</v>
      </c>
      <c r="K408" t="n">
        <v>3100</v>
      </c>
      <c r="L408" t="n">
        <v>0</v>
      </c>
      <c r="M408" t="n">
        <v>2110</v>
      </c>
      <c r="N408" s="18" t="n">
        <v>0</v>
      </c>
      <c r="O408" t="n">
        <v>0</v>
      </c>
      <c r="P408" t="inlineStr">
        <is>
          <t>DETALLE</t>
        </is>
      </c>
      <c r="Q408" t="n">
        <v>0</v>
      </c>
      <c r="U408" t="n">
        <v>0</v>
      </c>
      <c r="W408" t="n">
        <v>0</v>
      </c>
      <c r="AA408" t="n">
        <v>0</v>
      </c>
      <c r="AB408" s="10" t="n"/>
      <c r="AC408" t="n">
        <v>0</v>
      </c>
      <c r="AG408" t="n">
        <v>0</v>
      </c>
      <c r="AI408" t="n">
        <v>0</v>
      </c>
      <c r="AM408" t="n">
        <v>0</v>
      </c>
    </row>
    <row r="409">
      <c r="A409" t="n">
        <v>752331</v>
      </c>
      <c r="B409" t="inlineStr">
        <is>
          <t>Velasco*Garduño,Carlos</t>
        </is>
      </c>
      <c r="C409" t="inlineStr">
        <is>
          <t>CHU</t>
        </is>
      </c>
      <c r="D409" t="inlineStr">
        <is>
          <t>LIC-EDFI-18</t>
        </is>
      </c>
      <c r="E409" t="inlineStr">
        <is>
          <t>LI</t>
        </is>
      </c>
      <c r="F409" t="inlineStr">
        <is>
          <t>AS</t>
        </is>
      </c>
      <c r="G409" t="n">
        <v>101</v>
      </c>
      <c r="H409" t="n">
        <v>23471</v>
      </c>
      <c r="I409" t="n">
        <v>0</v>
      </c>
      <c r="J409" t="n">
        <v>0</v>
      </c>
      <c r="K409" t="n">
        <v>23471</v>
      </c>
      <c r="L409" t="inlineStr">
        <is>
          <t>6263.4</t>
        </is>
      </c>
      <c r="M409" t="inlineStr">
        <is>
          <t>17207.6</t>
        </is>
      </c>
      <c r="N409" s="18" t="inlineStr">
        <is>
          <t>2501.6</t>
        </is>
      </c>
      <c r="O409" t="n">
        <v>2</v>
      </c>
      <c r="P409" t="inlineStr">
        <is>
          <t>DETALLE</t>
        </is>
      </c>
      <c r="Q409" t="n">
        <v>5836</v>
      </c>
      <c r="R409" t="inlineStr">
        <is>
          <t>2334.4</t>
        </is>
      </c>
      <c r="S409" t="inlineStr">
        <is>
          <t>3501.6</t>
        </is>
      </c>
      <c r="T409" t="n">
        <v>1000</v>
      </c>
      <c r="U409" t="inlineStr">
        <is>
          <t>2501.6</t>
        </is>
      </c>
      <c r="V409" t="inlineStr">
        <is>
          <t>28.55</t>
        </is>
      </c>
      <c r="W409" t="n">
        <v>5836</v>
      </c>
      <c r="X409" t="n">
        <v>934</v>
      </c>
      <c r="Y409" t="n">
        <v>4902</v>
      </c>
      <c r="Z409" t="n">
        <v>0</v>
      </c>
      <c r="AA409" t="n">
        <v>4902</v>
      </c>
      <c r="AB409" t="n">
        <v>0</v>
      </c>
      <c r="AC409" t="n">
        <v>5836</v>
      </c>
      <c r="AD409" t="n">
        <v>934</v>
      </c>
      <c r="AE409" t="n">
        <v>4902</v>
      </c>
      <c r="AF409" t="n">
        <v>0</v>
      </c>
      <c r="AG409" t="n">
        <v>4902</v>
      </c>
      <c r="AH409" t="n">
        <v>0</v>
      </c>
      <c r="AI409" t="n">
        <v>5836</v>
      </c>
      <c r="AJ409" t="n">
        <v>934</v>
      </c>
      <c r="AK409" t="n">
        <v>4902</v>
      </c>
      <c r="AL409" t="n">
        <v>0</v>
      </c>
      <c r="AM409" t="n">
        <v>4902</v>
      </c>
      <c r="AN409" t="n">
        <v>0</v>
      </c>
    </row>
    <row r="410">
      <c r="A410" t="n">
        <v>845027</v>
      </c>
      <c r="B410" t="inlineStr">
        <is>
          <t>Rosas*Lazaro,Karen</t>
        </is>
      </c>
      <c r="C410" t="inlineStr">
        <is>
          <t>CHU</t>
        </is>
      </c>
      <c r="D410" t="inlineStr">
        <is>
          <t>LIC-EDFI-18</t>
        </is>
      </c>
      <c r="E410" t="inlineStr">
        <is>
          <t>LI</t>
        </is>
      </c>
      <c r="F410" t="inlineStr">
        <is>
          <t>AS</t>
        </is>
      </c>
      <c r="G410" t="n">
        <v>101</v>
      </c>
      <c r="H410" t="n">
        <v>21787</v>
      </c>
      <c r="I410" t="n">
        <v>0</v>
      </c>
      <c r="J410" t="n">
        <v>0</v>
      </c>
      <c r="K410" t="n">
        <v>21787</v>
      </c>
      <c r="L410" t="n">
        <v>14023</v>
      </c>
      <c r="M410" t="n">
        <v>7764</v>
      </c>
      <c r="N410" s="18" t="n">
        <v>0</v>
      </c>
      <c r="O410" t="n">
        <v>0</v>
      </c>
      <c r="P410" t="inlineStr">
        <is>
          <t>DETALLE</t>
        </is>
      </c>
      <c r="Q410" t="n">
        <v>5264</v>
      </c>
      <c r="R410" t="n">
        <v>2632</v>
      </c>
      <c r="S410" t="n">
        <v>2632</v>
      </c>
      <c r="T410" t="n">
        <v>2632</v>
      </c>
      <c r="U410" t="n">
        <v>0</v>
      </c>
      <c r="V410" t="n">
        <v>100</v>
      </c>
      <c r="W410" t="n">
        <v>5264</v>
      </c>
      <c r="X410" t="n">
        <v>2632</v>
      </c>
      <c r="Y410" t="n">
        <v>2632</v>
      </c>
      <c r="Z410" t="n">
        <v>132</v>
      </c>
      <c r="AA410" t="n">
        <v>2500</v>
      </c>
      <c r="AB410" s="10" t="n">
        <v>5015</v>
      </c>
      <c r="AC410" t="n">
        <v>5264</v>
      </c>
      <c r="AD410" t="n">
        <v>2632</v>
      </c>
      <c r="AE410" t="n">
        <v>2632</v>
      </c>
      <c r="AF410" t="n">
        <v>0</v>
      </c>
      <c r="AG410" t="n">
        <v>2632</v>
      </c>
      <c r="AH410" t="n">
        <v>0</v>
      </c>
      <c r="AI410" t="n">
        <v>5264</v>
      </c>
      <c r="AJ410" t="n">
        <v>2632</v>
      </c>
      <c r="AK410" t="n">
        <v>2632</v>
      </c>
      <c r="AL410" t="n">
        <v>0</v>
      </c>
      <c r="AM410" t="n">
        <v>2632</v>
      </c>
      <c r="AN410" t="n">
        <v>0</v>
      </c>
    </row>
    <row r="411">
      <c r="A411" t="n">
        <v>323461</v>
      </c>
      <c r="B411" t="inlineStr">
        <is>
          <t>Angel*Velazquez,Salvador</t>
        </is>
      </c>
      <c r="C411" t="inlineStr">
        <is>
          <t>CHU</t>
        </is>
      </c>
      <c r="D411" t="inlineStr">
        <is>
          <t>LIC-EDFI-18</t>
        </is>
      </c>
      <c r="E411" t="inlineStr">
        <is>
          <t>LI</t>
        </is>
      </c>
      <c r="F411" t="inlineStr">
        <is>
          <t>AS</t>
        </is>
      </c>
      <c r="G411" t="n">
        <v>102</v>
      </c>
      <c r="H411" t="n">
        <v>9234</v>
      </c>
      <c r="I411" t="n">
        <v>0</v>
      </c>
      <c r="J411" t="inlineStr">
        <is>
          <t>143.45</t>
        </is>
      </c>
      <c r="K411" t="inlineStr">
        <is>
          <t>9090.55</t>
        </is>
      </c>
      <c r="L411" t="inlineStr">
        <is>
          <t>9091.25</t>
        </is>
      </c>
      <c r="M411" t="n">
        <v>0</v>
      </c>
      <c r="N411" s="18" t="n">
        <v>0</v>
      </c>
      <c r="O411" t="n">
        <v>0</v>
      </c>
      <c r="P411" t="inlineStr">
        <is>
          <t>DETALLE</t>
        </is>
      </c>
      <c r="Q411" t="n">
        <v>5314</v>
      </c>
      <c r="R411" t="inlineStr">
        <is>
          <t>1328.5</t>
        </is>
      </c>
      <c r="S411" t="inlineStr">
        <is>
          <t>3985.5</t>
        </is>
      </c>
      <c r="T411" t="inlineStr">
        <is>
          <t>3985.5</t>
        </is>
      </c>
      <c r="U411" t="n">
        <v>0</v>
      </c>
      <c r="V411" t="n">
        <v>100</v>
      </c>
      <c r="W411" t="n">
        <v>1063</v>
      </c>
      <c r="X411" t="inlineStr">
        <is>
          <t>265.75</t>
        </is>
      </c>
      <c r="Y411" t="inlineStr">
        <is>
          <t>797.25</t>
        </is>
      </c>
      <c r="Z411" t="inlineStr">
        <is>
          <t>797.25</t>
        </is>
      </c>
      <c r="AA411" t="n">
        <v>0</v>
      </c>
      <c r="AB411" t="n">
        <v>100</v>
      </c>
      <c r="AC411" t="n">
        <v>1063</v>
      </c>
      <c r="AD411" t="inlineStr">
        <is>
          <t>265.75</t>
        </is>
      </c>
      <c r="AE411" t="inlineStr">
        <is>
          <t>797.25</t>
        </is>
      </c>
      <c r="AF411" t="inlineStr">
        <is>
          <t>797.25</t>
        </is>
      </c>
      <c r="AG411" t="n">
        <v>0</v>
      </c>
      <c r="AH411" t="n">
        <v>100</v>
      </c>
      <c r="AI411" t="n">
        <v>1063</v>
      </c>
      <c r="AJ411" t="inlineStr">
        <is>
          <t>265.75</t>
        </is>
      </c>
      <c r="AK411" t="inlineStr">
        <is>
          <t>797.25</t>
        </is>
      </c>
      <c r="AL411" t="inlineStr">
        <is>
          <t>797.25</t>
        </is>
      </c>
      <c r="AM411" t="n">
        <v>0</v>
      </c>
      <c r="AN411" t="n">
        <v>100</v>
      </c>
    </row>
    <row r="412">
      <c r="A412" t="n">
        <v>309228</v>
      </c>
      <c r="B412" t="inlineStr">
        <is>
          <t>Flores*Montes,Marina</t>
        </is>
      </c>
      <c r="C412" t="inlineStr">
        <is>
          <t>CHU</t>
        </is>
      </c>
      <c r="D412" t="inlineStr">
        <is>
          <t>MAE-ENDE-18</t>
        </is>
      </c>
      <c r="E412" t="inlineStr">
        <is>
          <t>MA</t>
        </is>
      </c>
      <c r="F412" t="inlineStr">
        <is>
          <t>AS</t>
        </is>
      </c>
      <c r="G412" t="n">
        <v>406</v>
      </c>
      <c r="H412" t="n">
        <v>27943</v>
      </c>
      <c r="I412" t="n">
        <v>0</v>
      </c>
      <c r="J412" t="n">
        <v>0</v>
      </c>
      <c r="K412" t="n">
        <v>27943</v>
      </c>
      <c r="L412" t="inlineStr">
        <is>
          <t>19780.2</t>
        </is>
      </c>
      <c r="M412" t="inlineStr">
        <is>
          <t>8162.8</t>
        </is>
      </c>
      <c r="N412" s="18" t="n">
        <v>0</v>
      </c>
      <c r="O412" t="n">
        <v>0</v>
      </c>
      <c r="P412" t="inlineStr">
        <is>
          <t>DETALLE</t>
        </is>
      </c>
      <c r="Q412" t="n">
        <v>6803</v>
      </c>
      <c r="R412" t="inlineStr">
        <is>
          <t>4081.8</t>
        </is>
      </c>
      <c r="S412" t="inlineStr">
        <is>
          <t>2721.2</t>
        </is>
      </c>
      <c r="T412" t="inlineStr">
        <is>
          <t>2721.2</t>
        </is>
      </c>
      <c r="U412" t="n">
        <v>0</v>
      </c>
      <c r="V412" t="n">
        <v>100</v>
      </c>
      <c r="W412" t="n">
        <v>6803</v>
      </c>
      <c r="X412" t="inlineStr">
        <is>
          <t>4081.8</t>
        </is>
      </c>
      <c r="Y412" t="inlineStr">
        <is>
          <t>2721.2</t>
        </is>
      </c>
      <c r="Z412" t="inlineStr">
        <is>
          <t>.8</t>
        </is>
      </c>
      <c r="AA412" t="inlineStr">
        <is>
          <t>2720.4</t>
        </is>
      </c>
      <c r="AB412" t="inlineStr">
        <is>
          <t>.0293</t>
        </is>
      </c>
      <c r="AC412" t="n">
        <v>6803</v>
      </c>
      <c r="AD412" t="inlineStr">
        <is>
          <t>4081.8</t>
        </is>
      </c>
      <c r="AE412" t="inlineStr">
        <is>
          <t>2721.2</t>
        </is>
      </c>
      <c r="AF412" t="n">
        <v>0</v>
      </c>
      <c r="AG412" t="inlineStr">
        <is>
          <t>2721.2</t>
        </is>
      </c>
      <c r="AH412" t="n">
        <v>0</v>
      </c>
      <c r="AI412" t="n">
        <v>6803</v>
      </c>
      <c r="AJ412" t="inlineStr">
        <is>
          <t>4081.8</t>
        </is>
      </c>
      <c r="AK412" t="inlineStr">
        <is>
          <t>2721.2</t>
        </is>
      </c>
      <c r="AL412" t="n">
        <v>0</v>
      </c>
      <c r="AM412" t="inlineStr">
        <is>
          <t>2721.2</t>
        </is>
      </c>
      <c r="AN412" t="n">
        <v>0</v>
      </c>
    </row>
    <row r="413">
      <c r="A413" t="n">
        <v>863702</v>
      </c>
      <c r="B413" t="inlineStr">
        <is>
          <t>Gutiérrez*Resendiz,Pavel</t>
        </is>
      </c>
      <c r="C413" t="inlineStr">
        <is>
          <t>CHU</t>
        </is>
      </c>
      <c r="D413" t="inlineStr">
        <is>
          <t>LIC-EDFI-18</t>
        </is>
      </c>
      <c r="E413" t="inlineStr">
        <is>
          <t>LI</t>
        </is>
      </c>
      <c r="F413" t="inlineStr">
        <is>
          <t>AS</t>
        </is>
      </c>
      <c r="G413" t="n">
        <v>101</v>
      </c>
      <c r="H413" t="n">
        <v>20244</v>
      </c>
      <c r="I413" t="n">
        <v>0</v>
      </c>
      <c r="J413" t="n">
        <v>0</v>
      </c>
      <c r="K413" t="n">
        <v>20244</v>
      </c>
      <c r="L413" t="inlineStr">
        <is>
          <t>11434.2</t>
        </is>
      </c>
      <c r="M413" t="inlineStr">
        <is>
          <t>8809.8</t>
        </is>
      </c>
      <c r="N413" s="18" t="inlineStr">
        <is>
          <t>1977.45</t>
        </is>
      </c>
      <c r="O413" t="n">
        <v>1</v>
      </c>
      <c r="P413" t="inlineStr">
        <is>
          <t>DETALLE</t>
        </is>
      </c>
      <c r="Q413" t="n">
        <v>5061</v>
      </c>
      <c r="R413" t="inlineStr">
        <is>
          <t>2783.55</t>
        </is>
      </c>
      <c r="S413" t="inlineStr">
        <is>
          <t>2277.45</t>
        </is>
      </c>
      <c r="T413" t="n">
        <v>300</v>
      </c>
      <c r="U413" t="inlineStr">
        <is>
          <t>1977.45</t>
        </is>
      </c>
      <c r="V413" t="inlineStr">
        <is>
          <t>13.17</t>
        </is>
      </c>
      <c r="W413" t="n">
        <v>5061</v>
      </c>
      <c r="X413" t="inlineStr">
        <is>
          <t>2783.55</t>
        </is>
      </c>
      <c r="Y413" t="inlineStr">
        <is>
          <t>2277.45</t>
        </is>
      </c>
      <c r="Z413" t="n">
        <v>0</v>
      </c>
      <c r="AA413" t="inlineStr">
        <is>
          <t>2277.45</t>
        </is>
      </c>
      <c r="AB413" s="10" t="n">
        <v>0</v>
      </c>
      <c r="AC413" t="n">
        <v>5061</v>
      </c>
      <c r="AD413" t="inlineStr">
        <is>
          <t>2783.55</t>
        </is>
      </c>
      <c r="AE413" t="inlineStr">
        <is>
          <t>2277.45</t>
        </is>
      </c>
      <c r="AF413" t="n">
        <v>0</v>
      </c>
      <c r="AG413" t="inlineStr">
        <is>
          <t>2277.45</t>
        </is>
      </c>
      <c r="AH413" t="n">
        <v>0</v>
      </c>
      <c r="AI413" t="n">
        <v>5061</v>
      </c>
      <c r="AJ413" t="inlineStr">
        <is>
          <t>2783.55</t>
        </is>
      </c>
      <c r="AK413" t="inlineStr">
        <is>
          <t>2277.45</t>
        </is>
      </c>
      <c r="AL413" t="n">
        <v>0</v>
      </c>
      <c r="AM413" t="inlineStr">
        <is>
          <t>2277.45</t>
        </is>
      </c>
      <c r="AN413" t="n">
        <v>0</v>
      </c>
    </row>
    <row r="414">
      <c r="A414" t="n">
        <v>871061</v>
      </c>
      <c r="B414" t="inlineStr">
        <is>
          <t>Garcia*Vilchis,Reyna</t>
        </is>
      </c>
      <c r="C414" t="inlineStr">
        <is>
          <t>CHU</t>
        </is>
      </c>
      <c r="D414" t="inlineStr">
        <is>
          <t>LIC-EDFI-18</t>
        </is>
      </c>
      <c r="E414" t="inlineStr">
        <is>
          <t>LI</t>
        </is>
      </c>
      <c r="F414" t="inlineStr">
        <is>
          <t>AS</t>
        </is>
      </c>
      <c r="G414" t="n">
        <v>101</v>
      </c>
      <c r="H414" t="n">
        <v>20975</v>
      </c>
      <c r="I414" t="n">
        <v>0</v>
      </c>
      <c r="J414" t="n">
        <v>0</v>
      </c>
      <c r="K414" t="n">
        <v>20975</v>
      </c>
      <c r="L414" t="inlineStr">
        <is>
          <t>15003.4</t>
        </is>
      </c>
      <c r="M414" t="inlineStr">
        <is>
          <t>5971.6</t>
        </is>
      </c>
      <c r="N414" s="18" t="n">
        <v>0</v>
      </c>
      <c r="O414" t="n">
        <v>0</v>
      </c>
      <c r="P414" t="inlineStr">
        <is>
          <t>DETALLE</t>
        </is>
      </c>
      <c r="Q414" t="n">
        <v>5061</v>
      </c>
      <c r="R414" t="inlineStr">
        <is>
          <t>3036.6</t>
        </is>
      </c>
      <c r="S414" t="inlineStr">
        <is>
          <t>2024.4</t>
        </is>
      </c>
      <c r="T414" t="inlineStr">
        <is>
          <t>2024.4</t>
        </is>
      </c>
      <c r="U414" t="n">
        <v>0</v>
      </c>
      <c r="V414" t="n">
        <v>100</v>
      </c>
      <c r="W414" t="n">
        <v>5061</v>
      </c>
      <c r="X414" t="inlineStr">
        <is>
          <t>3036.6</t>
        </is>
      </c>
      <c r="Y414" t="inlineStr">
        <is>
          <t>2024.4</t>
        </is>
      </c>
      <c r="Z414" t="inlineStr">
        <is>
          <t>101.6</t>
        </is>
      </c>
      <c r="AA414" t="inlineStr">
        <is>
          <t>1922.8</t>
        </is>
      </c>
      <c r="AB414" s="10" t="n">
        <v>5018</v>
      </c>
      <c r="AC414" t="n">
        <v>5061</v>
      </c>
      <c r="AD414" t="inlineStr">
        <is>
          <t>3036.6</t>
        </is>
      </c>
      <c r="AE414" t="inlineStr">
        <is>
          <t>2024.4</t>
        </is>
      </c>
      <c r="AF414" t="n">
        <v>0</v>
      </c>
      <c r="AG414" t="inlineStr">
        <is>
          <t>2024.4</t>
        </is>
      </c>
      <c r="AH414" t="n">
        <v>0</v>
      </c>
      <c r="AI414" t="n">
        <v>5061</v>
      </c>
      <c r="AJ414" t="inlineStr">
        <is>
          <t>3036.6</t>
        </is>
      </c>
      <c r="AK414" t="inlineStr">
        <is>
          <t>2024.4</t>
        </is>
      </c>
      <c r="AL414" t="n">
        <v>0</v>
      </c>
      <c r="AM414" t="inlineStr">
        <is>
          <t>2024.4</t>
        </is>
      </c>
      <c r="AN414" t="n">
        <v>0</v>
      </c>
    </row>
    <row r="415">
      <c r="A415" t="n">
        <v>287226</v>
      </c>
      <c r="B415" t="inlineStr">
        <is>
          <t>Leal*Ruiz,Oscar</t>
        </is>
      </c>
      <c r="C415" t="inlineStr">
        <is>
          <t>CHU</t>
        </is>
      </c>
      <c r="D415" t="inlineStr">
        <is>
          <t>MAE-ENDE-18</t>
        </is>
      </c>
      <c r="E415" t="inlineStr">
        <is>
          <t>MA</t>
        </is>
      </c>
      <c r="F415" t="inlineStr">
        <is>
          <t>PT</t>
        </is>
      </c>
      <c r="H415" t="n">
        <v>127</v>
      </c>
      <c r="I415" t="n">
        <v>0</v>
      </c>
      <c r="J415" t="n">
        <v>0</v>
      </c>
      <c r="K415" t="n">
        <v>127</v>
      </c>
      <c r="L415" t="n">
        <v>127</v>
      </c>
      <c r="M415" t="n">
        <v>0</v>
      </c>
      <c r="N415" s="18" t="n">
        <v>0</v>
      </c>
      <c r="O415" t="n">
        <v>0</v>
      </c>
      <c r="P415" t="inlineStr">
        <is>
          <t>DETALLE</t>
        </is>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row>
    <row r="416">
      <c r="A416" t="n">
        <v>862636</v>
      </c>
      <c r="B416" t="inlineStr">
        <is>
          <t>Navarro*Solano,Yoaney</t>
        </is>
      </c>
      <c r="C416" t="inlineStr">
        <is>
          <t>CHU</t>
        </is>
      </c>
      <c r="D416" t="inlineStr">
        <is>
          <t>LIC-EDFI-18</t>
        </is>
      </c>
      <c r="E416" t="inlineStr">
        <is>
          <t>LI</t>
        </is>
      </c>
      <c r="F416" t="inlineStr">
        <is>
          <t>AS</t>
        </is>
      </c>
      <c r="G416" t="n">
        <v>101</v>
      </c>
      <c r="H416" t="n">
        <v>20975</v>
      </c>
      <c r="I416" t="n">
        <v>0</v>
      </c>
      <c r="J416" t="n">
        <v>0</v>
      </c>
      <c r="K416" t="n">
        <v>20975</v>
      </c>
      <c r="L416" t="n">
        <v>13510</v>
      </c>
      <c r="M416" t="n">
        <v>7465</v>
      </c>
      <c r="N416" s="18" t="n">
        <v>0</v>
      </c>
      <c r="O416" t="n">
        <v>0</v>
      </c>
      <c r="P416" t="inlineStr">
        <is>
          <t>DETALLE</t>
        </is>
      </c>
      <c r="Q416" t="n">
        <v>5061</v>
      </c>
      <c r="R416" t="inlineStr">
        <is>
          <t>2530.5</t>
        </is>
      </c>
      <c r="S416" t="inlineStr">
        <is>
          <t>2530.5</t>
        </is>
      </c>
      <c r="T416" t="inlineStr">
        <is>
          <t>2530.5</t>
        </is>
      </c>
      <c r="U416" t="n">
        <v>0</v>
      </c>
      <c r="V416" t="n">
        <v>100</v>
      </c>
      <c r="W416" t="n">
        <v>5061</v>
      </c>
      <c r="X416" t="inlineStr">
        <is>
          <t>2530.5</t>
        </is>
      </c>
      <c r="Y416" t="inlineStr">
        <is>
          <t>2530.5</t>
        </is>
      </c>
      <c r="Z416" t="inlineStr">
        <is>
          <t>126.5</t>
        </is>
      </c>
      <c r="AA416" t="n">
        <v>2404</v>
      </c>
      <c r="AB416" s="10" t="n">
        <v>4999</v>
      </c>
      <c r="AC416" t="n">
        <v>5061</v>
      </c>
      <c r="AD416" t="inlineStr">
        <is>
          <t>2530.5</t>
        </is>
      </c>
      <c r="AE416" t="inlineStr">
        <is>
          <t>2530.5</t>
        </is>
      </c>
      <c r="AF416" t="n">
        <v>0</v>
      </c>
      <c r="AG416" t="inlineStr">
        <is>
          <t>2530.5</t>
        </is>
      </c>
      <c r="AH416" t="n">
        <v>0</v>
      </c>
      <c r="AI416" t="n">
        <v>5061</v>
      </c>
      <c r="AJ416" t="inlineStr">
        <is>
          <t>2530.5</t>
        </is>
      </c>
      <c r="AK416" t="inlineStr">
        <is>
          <t>2530.5</t>
        </is>
      </c>
      <c r="AL416" t="n">
        <v>0</v>
      </c>
      <c r="AM416" t="inlineStr">
        <is>
          <t>2530.5</t>
        </is>
      </c>
      <c r="AN416" t="n">
        <v>0</v>
      </c>
    </row>
    <row r="417">
      <c r="A417" t="n">
        <v>858951</v>
      </c>
      <c r="B417" t="inlineStr">
        <is>
          <t>Salinas*Martinez,Carlos</t>
        </is>
      </c>
      <c r="C417" t="inlineStr">
        <is>
          <t>CHU</t>
        </is>
      </c>
      <c r="D417" t="inlineStr">
        <is>
          <t>LIC-EDFI-18</t>
        </is>
      </c>
      <c r="E417" t="inlineStr">
        <is>
          <t>LI</t>
        </is>
      </c>
      <c r="F417" t="inlineStr">
        <is>
          <t>AS</t>
        </is>
      </c>
      <c r="G417" t="n">
        <v>101</v>
      </c>
      <c r="H417" t="n">
        <v>21256</v>
      </c>
      <c r="I417" t="n">
        <v>0</v>
      </c>
      <c r="J417" t="n">
        <v>0</v>
      </c>
      <c r="K417" t="n">
        <v>21256</v>
      </c>
      <c r="L417" t="inlineStr">
        <is>
          <t>12190.8</t>
        </is>
      </c>
      <c r="M417" t="inlineStr">
        <is>
          <t>9065.2</t>
        </is>
      </c>
      <c r="N417" s="18" t="inlineStr">
        <is>
          <t>1891.3</t>
        </is>
      </c>
      <c r="O417" t="n">
        <v>1</v>
      </c>
      <c r="P417" t="inlineStr">
        <is>
          <t>DETALLE</t>
        </is>
      </c>
      <c r="Q417" t="n">
        <v>5314</v>
      </c>
      <c r="R417" t="inlineStr">
        <is>
          <t>2922.7</t>
        </is>
      </c>
      <c r="S417" t="inlineStr">
        <is>
          <t>2391.3</t>
        </is>
      </c>
      <c r="T417" t="n">
        <v>500</v>
      </c>
      <c r="U417" t="inlineStr">
        <is>
          <t>1891.3</t>
        </is>
      </c>
      <c r="V417" t="inlineStr">
        <is>
          <t>20.90</t>
        </is>
      </c>
      <c r="W417" t="n">
        <v>5314</v>
      </c>
      <c r="X417" t="inlineStr">
        <is>
          <t>2922.7</t>
        </is>
      </c>
      <c r="Y417" t="inlineStr">
        <is>
          <t>2391.3</t>
        </is>
      </c>
      <c r="Z417" t="n">
        <v>0</v>
      </c>
      <c r="AA417" t="inlineStr">
        <is>
          <t>2391.3</t>
        </is>
      </c>
      <c r="AB417" t="n">
        <v>0</v>
      </c>
      <c r="AC417" t="n">
        <v>5314</v>
      </c>
      <c r="AD417" t="inlineStr">
        <is>
          <t>2922.7</t>
        </is>
      </c>
      <c r="AE417" t="inlineStr">
        <is>
          <t>2391.3</t>
        </is>
      </c>
      <c r="AF417" t="n">
        <v>0</v>
      </c>
      <c r="AG417" t="inlineStr">
        <is>
          <t>2391.3</t>
        </is>
      </c>
      <c r="AH417" t="n">
        <v>0</v>
      </c>
      <c r="AI417" t="n">
        <v>5314</v>
      </c>
      <c r="AJ417" t="inlineStr">
        <is>
          <t>2922.7</t>
        </is>
      </c>
      <c r="AK417" t="inlineStr">
        <is>
          <t>2391.3</t>
        </is>
      </c>
      <c r="AL417" t="n">
        <v>0</v>
      </c>
      <c r="AM417" t="inlineStr">
        <is>
          <t>2391.3</t>
        </is>
      </c>
      <c r="AN417" t="n">
        <v>0</v>
      </c>
    </row>
    <row r="418">
      <c r="A418" t="n">
        <v>859870</v>
      </c>
      <c r="B418" t="inlineStr">
        <is>
          <t>Becerril*Becerril,Yael</t>
        </is>
      </c>
      <c r="C418" t="inlineStr">
        <is>
          <t>CHU</t>
        </is>
      </c>
      <c r="D418" t="inlineStr">
        <is>
          <t>LIC-EDFI-18</t>
        </is>
      </c>
      <c r="E418" t="inlineStr">
        <is>
          <t>LI</t>
        </is>
      </c>
      <c r="F418" t="inlineStr">
        <is>
          <t>AS</t>
        </is>
      </c>
      <c r="G418" t="n">
        <v>405</v>
      </c>
      <c r="H418" t="n">
        <v>20975</v>
      </c>
      <c r="I418" t="n">
        <v>0</v>
      </c>
      <c r="J418" t="n">
        <v>0</v>
      </c>
      <c r="K418" t="n">
        <v>20975</v>
      </c>
      <c r="L418" t="inlineStr">
        <is>
          <t>15003.4</t>
        </is>
      </c>
      <c r="M418" t="inlineStr">
        <is>
          <t>5971.6</t>
        </is>
      </c>
      <c r="N418" s="18" t="n">
        <v>0</v>
      </c>
      <c r="O418" t="n">
        <v>0</v>
      </c>
      <c r="P418" t="inlineStr">
        <is>
          <t>DETALLE</t>
        </is>
      </c>
      <c r="Q418" t="n">
        <v>5061</v>
      </c>
      <c r="R418" t="inlineStr">
        <is>
          <t>3036.6</t>
        </is>
      </c>
      <c r="S418" t="inlineStr">
        <is>
          <t>2024.4</t>
        </is>
      </c>
      <c r="T418" t="inlineStr">
        <is>
          <t>2024.4</t>
        </is>
      </c>
      <c r="U418" t="n">
        <v>0</v>
      </c>
      <c r="V418" t="n">
        <v>100</v>
      </c>
      <c r="W418" t="n">
        <v>5061</v>
      </c>
      <c r="X418" t="inlineStr">
        <is>
          <t>3036.6</t>
        </is>
      </c>
      <c r="Y418" t="inlineStr">
        <is>
          <t>2024.4</t>
        </is>
      </c>
      <c r="Z418" t="inlineStr">
        <is>
          <t>101.6</t>
        </is>
      </c>
      <c r="AA418" t="inlineStr">
        <is>
          <t>1922.8</t>
        </is>
      </c>
      <c r="AB418" s="10" t="n">
        <v>5018</v>
      </c>
      <c r="AC418" t="n">
        <v>5061</v>
      </c>
      <c r="AD418" t="inlineStr">
        <is>
          <t>3036.6</t>
        </is>
      </c>
      <c r="AE418" t="inlineStr">
        <is>
          <t>2024.4</t>
        </is>
      </c>
      <c r="AF418" t="n">
        <v>0</v>
      </c>
      <c r="AG418" t="inlineStr">
        <is>
          <t>2024.4</t>
        </is>
      </c>
      <c r="AH418" t="n">
        <v>0</v>
      </c>
      <c r="AI418" t="n">
        <v>5061</v>
      </c>
      <c r="AJ418" t="inlineStr">
        <is>
          <t>3036.6</t>
        </is>
      </c>
      <c r="AK418" t="inlineStr">
        <is>
          <t>2024.4</t>
        </is>
      </c>
      <c r="AL418" t="n">
        <v>0</v>
      </c>
      <c r="AM418" t="inlineStr">
        <is>
          <t>2024.4</t>
        </is>
      </c>
      <c r="AN418" t="n">
        <v>0</v>
      </c>
    </row>
    <row r="419">
      <c r="A419" t="n">
        <v>698047</v>
      </c>
      <c r="B419" t="inlineStr">
        <is>
          <t>Rodriguez*Gutierrez,Visnu</t>
        </is>
      </c>
      <c r="C419" t="inlineStr">
        <is>
          <t>CHU</t>
        </is>
      </c>
      <c r="D419" t="inlineStr">
        <is>
          <t>LIC-EDFI-18</t>
        </is>
      </c>
      <c r="E419" t="inlineStr">
        <is>
          <t>LI</t>
        </is>
      </c>
      <c r="F419" t="inlineStr">
        <is>
          <t>AS</t>
        </is>
      </c>
      <c r="G419" t="n">
        <v>404</v>
      </c>
      <c r="H419" t="n">
        <v>21256</v>
      </c>
      <c r="I419" t="n">
        <v>0</v>
      </c>
      <c r="J419" t="n">
        <v>0</v>
      </c>
      <c r="K419" t="n">
        <v>21256</v>
      </c>
      <c r="L419" t="inlineStr">
        <is>
          <t>12036.2</t>
        </is>
      </c>
      <c r="M419" t="inlineStr">
        <is>
          <t>9219.8</t>
        </is>
      </c>
      <c r="N419" s="18" t="inlineStr">
        <is>
          <t>451.7</t>
        </is>
      </c>
      <c r="O419" t="n">
        <v>1</v>
      </c>
      <c r="P419" t="inlineStr">
        <is>
          <t>DETALLE</t>
        </is>
      </c>
      <c r="Q419" t="n">
        <v>5314</v>
      </c>
      <c r="R419" t="inlineStr">
        <is>
          <t>2391.3</t>
        </is>
      </c>
      <c r="S419" t="inlineStr">
        <is>
          <t>2922.7</t>
        </is>
      </c>
      <c r="T419" t="n">
        <v>2471</v>
      </c>
      <c r="U419" t="inlineStr">
        <is>
          <t>451.7</t>
        </is>
      </c>
      <c r="V419" t="inlineStr">
        <is>
          <t>84.54</t>
        </is>
      </c>
      <c r="W419" t="n">
        <v>5314</v>
      </c>
      <c r="X419" t="inlineStr">
        <is>
          <t>2391.3</t>
        </is>
      </c>
      <c r="Y419" t="inlineStr">
        <is>
          <t>2922.7</t>
        </is>
      </c>
      <c r="Z419" t="n">
        <v>0</v>
      </c>
      <c r="AA419" t="inlineStr">
        <is>
          <t>2922.7</t>
        </is>
      </c>
      <c r="AB419" s="10" t="n">
        <v>0</v>
      </c>
      <c r="AC419" t="n">
        <v>5314</v>
      </c>
      <c r="AD419" t="inlineStr">
        <is>
          <t>2391.3</t>
        </is>
      </c>
      <c r="AE419" t="inlineStr">
        <is>
          <t>2922.7</t>
        </is>
      </c>
      <c r="AF419" t="n">
        <v>0</v>
      </c>
      <c r="AG419" t="inlineStr">
        <is>
          <t>2922.7</t>
        </is>
      </c>
      <c r="AH419" t="n">
        <v>0</v>
      </c>
      <c r="AI419" t="n">
        <v>5314</v>
      </c>
      <c r="AJ419" t="inlineStr">
        <is>
          <t>2391.3</t>
        </is>
      </c>
      <c r="AK419" t="inlineStr">
        <is>
          <t>2922.7</t>
        </is>
      </c>
      <c r="AL419" t="n">
        <v>0</v>
      </c>
      <c r="AM419" t="inlineStr">
        <is>
          <t>2922.7</t>
        </is>
      </c>
      <c r="AN419" t="n">
        <v>0</v>
      </c>
    </row>
    <row r="420">
      <c r="A420" t="n">
        <v>860341</v>
      </c>
      <c r="B420" t="inlineStr">
        <is>
          <t>Rios*Maldonado,Leonardo</t>
        </is>
      </c>
      <c r="C420" t="inlineStr">
        <is>
          <t>CHU</t>
        </is>
      </c>
      <c r="D420" t="inlineStr">
        <is>
          <t>LIC-EDFI-18</t>
        </is>
      </c>
      <c r="E420" t="inlineStr">
        <is>
          <t>LI</t>
        </is>
      </c>
      <c r="F420" t="inlineStr">
        <is>
          <t>AS</t>
        </is>
      </c>
      <c r="G420" t="n">
        <v>404</v>
      </c>
      <c r="H420" t="n">
        <v>20975</v>
      </c>
      <c r="I420" t="n">
        <v>0</v>
      </c>
      <c r="J420" t="inlineStr">
        <is>
          <t>447.9</t>
        </is>
      </c>
      <c r="K420" t="inlineStr">
        <is>
          <t>20527.1</t>
        </is>
      </c>
      <c r="L420" t="inlineStr">
        <is>
          <t>20793.99</t>
        </is>
      </c>
      <c r="M420" t="n">
        <v>0</v>
      </c>
      <c r="N420" s="18" t="n">
        <v>0</v>
      </c>
      <c r="O420" t="n">
        <v>0</v>
      </c>
      <c r="P420" t="inlineStr">
        <is>
          <t>DETALLE</t>
        </is>
      </c>
      <c r="Q420" t="n">
        <v>5061</v>
      </c>
      <c r="R420" t="inlineStr">
        <is>
          <t>2530.5</t>
        </is>
      </c>
      <c r="S420" t="inlineStr">
        <is>
          <t>2530.5</t>
        </is>
      </c>
      <c r="T420" t="inlineStr">
        <is>
          <t>2530.5</t>
        </is>
      </c>
      <c r="U420" t="n">
        <v>0</v>
      </c>
      <c r="V420" t="n">
        <v>100</v>
      </c>
      <c r="W420" t="n">
        <v>5061</v>
      </c>
      <c r="X420" t="inlineStr">
        <is>
          <t>2530.5</t>
        </is>
      </c>
      <c r="Y420" t="inlineStr">
        <is>
          <t>2530.5</t>
        </is>
      </c>
      <c r="Z420" t="inlineStr">
        <is>
          <t>2530.5</t>
        </is>
      </c>
      <c r="AA420" t="n">
        <v>0</v>
      </c>
      <c r="AB420" t="n">
        <v>100</v>
      </c>
      <c r="AC420" t="n">
        <v>5061</v>
      </c>
      <c r="AD420" t="inlineStr">
        <is>
          <t>2530.5</t>
        </is>
      </c>
      <c r="AE420" t="inlineStr">
        <is>
          <t>2530.5</t>
        </is>
      </c>
      <c r="AF420" t="inlineStr">
        <is>
          <t>2530.5</t>
        </is>
      </c>
      <c r="AG420" t="n">
        <v>0</v>
      </c>
      <c r="AH420" t="n">
        <v>100</v>
      </c>
      <c r="AI420" t="n">
        <v>5061</v>
      </c>
      <c r="AJ420" t="inlineStr">
        <is>
          <t>2530.5</t>
        </is>
      </c>
      <c r="AK420" t="inlineStr">
        <is>
          <t>2530.5</t>
        </is>
      </c>
      <c r="AL420" t="inlineStr">
        <is>
          <t>2530.5</t>
        </is>
      </c>
      <c r="AM420" t="n">
        <v>0</v>
      </c>
      <c r="AN420" t="n">
        <v>100</v>
      </c>
    </row>
    <row r="421">
      <c r="A421" t="n">
        <v>862798</v>
      </c>
      <c r="B421" t="inlineStr">
        <is>
          <t>Palmeño*Flores,Johan</t>
        </is>
      </c>
      <c r="C421" t="inlineStr">
        <is>
          <t>CHU</t>
        </is>
      </c>
      <c r="D421" t="inlineStr">
        <is>
          <t>LIC-EDFI-18</t>
        </is>
      </c>
      <c r="E421" t="inlineStr">
        <is>
          <t>LI</t>
        </is>
      </c>
      <c r="F421" t="inlineStr">
        <is>
          <t>AS</t>
        </is>
      </c>
      <c r="G421" t="n">
        <v>101</v>
      </c>
      <c r="H421" t="inlineStr">
        <is>
          <t>22063.04</t>
        </is>
      </c>
      <c r="I421" t="n">
        <v>0</v>
      </c>
      <c r="J421" t="n">
        <v>0</v>
      </c>
      <c r="K421" t="inlineStr">
        <is>
          <t>22063.04</t>
        </is>
      </c>
      <c r="L421" t="inlineStr">
        <is>
          <t>14888.84</t>
        </is>
      </c>
      <c r="M421" t="inlineStr">
        <is>
          <t>7174.2</t>
        </is>
      </c>
      <c r="N421" s="18" t="inlineStr">
        <is>
          <t>.3</t>
        </is>
      </c>
      <c r="O421" t="n">
        <v>1</v>
      </c>
      <c r="P421" t="inlineStr">
        <is>
          <t>DETALLE</t>
        </is>
      </c>
      <c r="Q421" t="n">
        <v>5314</v>
      </c>
      <c r="R421" t="inlineStr">
        <is>
          <t>2922.7</t>
        </is>
      </c>
      <c r="S421" t="inlineStr">
        <is>
          <t>2391.3</t>
        </is>
      </c>
      <c r="T421" t="n">
        <v>2391</v>
      </c>
      <c r="U421" t="inlineStr">
        <is>
          <t>.3</t>
        </is>
      </c>
      <c r="V421" t="inlineStr">
        <is>
          <t>99.98</t>
        </is>
      </c>
      <c r="W421" t="n">
        <v>5314</v>
      </c>
      <c r="X421" t="inlineStr">
        <is>
          <t>2922.7</t>
        </is>
      </c>
      <c r="Y421" t="inlineStr">
        <is>
          <t>2391.3</t>
        </is>
      </c>
      <c r="Z421" t="n">
        <v>0</v>
      </c>
      <c r="AA421" t="inlineStr">
        <is>
          <t>2391.3</t>
        </is>
      </c>
      <c r="AB421" t="n">
        <v>0</v>
      </c>
      <c r="AC421" t="n">
        <v>5314</v>
      </c>
      <c r="AD421" t="inlineStr">
        <is>
          <t>2922.7</t>
        </is>
      </c>
      <c r="AE421" t="inlineStr">
        <is>
          <t>2391.3</t>
        </is>
      </c>
      <c r="AF421" t="n">
        <v>0</v>
      </c>
      <c r="AG421" t="inlineStr">
        <is>
          <t>2391.3</t>
        </is>
      </c>
      <c r="AH421" t="n">
        <v>0</v>
      </c>
      <c r="AI421" t="n">
        <v>5314</v>
      </c>
      <c r="AJ421" t="inlineStr">
        <is>
          <t>2922.7</t>
        </is>
      </c>
      <c r="AK421" t="inlineStr">
        <is>
          <t>2391.3</t>
        </is>
      </c>
      <c r="AL421" t="n">
        <v>0</v>
      </c>
      <c r="AM421" t="inlineStr">
        <is>
          <t>2391.3</t>
        </is>
      </c>
      <c r="AN421" t="n">
        <v>0</v>
      </c>
    </row>
    <row r="422">
      <c r="A422" t="n">
        <v>197937</v>
      </c>
      <c r="B422" t="inlineStr">
        <is>
          <t>Mendiola*Chavez,Aldrin</t>
        </is>
      </c>
      <c r="C422" t="inlineStr">
        <is>
          <t>CHU</t>
        </is>
      </c>
      <c r="D422" t="inlineStr">
        <is>
          <t>MAE-ENDE-18</t>
        </is>
      </c>
      <c r="E422" t="inlineStr">
        <is>
          <t>MA</t>
        </is>
      </c>
      <c r="F422" t="inlineStr">
        <is>
          <t>AS</t>
        </is>
      </c>
      <c r="G422" t="n">
        <v>406</v>
      </c>
      <c r="H422" t="inlineStr">
        <is>
          <t>27607.03</t>
        </is>
      </c>
      <c r="I422" t="n">
        <v>0</v>
      </c>
      <c r="J422" t="n">
        <v>0</v>
      </c>
      <c r="K422" t="inlineStr">
        <is>
          <t>27607.03</t>
        </is>
      </c>
      <c r="L422" t="inlineStr">
        <is>
          <t>19444.23</t>
        </is>
      </c>
      <c r="M422" t="inlineStr">
        <is>
          <t>8162.8</t>
        </is>
      </c>
      <c r="N422" s="18" t="n">
        <v>0</v>
      </c>
      <c r="O422" t="n">
        <v>0</v>
      </c>
      <c r="P422" t="inlineStr">
        <is>
          <t>DETALLE</t>
        </is>
      </c>
      <c r="Q422" t="n">
        <v>6803</v>
      </c>
      <c r="R422" t="inlineStr">
        <is>
          <t>4081.8</t>
        </is>
      </c>
      <c r="S422" t="inlineStr">
        <is>
          <t>2721.2</t>
        </is>
      </c>
      <c r="T422" t="inlineStr">
        <is>
          <t>2721.2</t>
        </is>
      </c>
      <c r="U422" t="n">
        <v>0</v>
      </c>
      <c r="V422" t="n">
        <v>100</v>
      </c>
      <c r="W422" t="n">
        <v>6803</v>
      </c>
      <c r="X422" t="inlineStr">
        <is>
          <t>4081.8</t>
        </is>
      </c>
      <c r="Y422" t="inlineStr">
        <is>
          <t>2721.2</t>
        </is>
      </c>
      <c r="Z422" t="inlineStr">
        <is>
          <t>.8</t>
        </is>
      </c>
      <c r="AA422" t="inlineStr">
        <is>
          <t>2720.4</t>
        </is>
      </c>
      <c r="AB422" t="inlineStr">
        <is>
          <t>.0293</t>
        </is>
      </c>
      <c r="AC422" t="n">
        <v>6803</v>
      </c>
      <c r="AD422" t="inlineStr">
        <is>
          <t>4081.8</t>
        </is>
      </c>
      <c r="AE422" t="inlineStr">
        <is>
          <t>2721.2</t>
        </is>
      </c>
      <c r="AF422" t="n">
        <v>0</v>
      </c>
      <c r="AG422" t="inlineStr">
        <is>
          <t>2721.2</t>
        </is>
      </c>
      <c r="AH422" t="n">
        <v>0</v>
      </c>
      <c r="AI422" t="n">
        <v>6803</v>
      </c>
      <c r="AJ422" t="inlineStr">
        <is>
          <t>4081.8</t>
        </is>
      </c>
      <c r="AK422" t="inlineStr">
        <is>
          <t>2721.2</t>
        </is>
      </c>
      <c r="AL422" t="n">
        <v>0</v>
      </c>
      <c r="AM422" t="inlineStr">
        <is>
          <t>2721.2</t>
        </is>
      </c>
      <c r="AN422" t="n">
        <v>0</v>
      </c>
    </row>
    <row r="423">
      <c r="A423" t="n">
        <v>857301</v>
      </c>
      <c r="B423" t="inlineStr">
        <is>
          <t>Flores*Garduño,Juan</t>
        </is>
      </c>
      <c r="C423" t="inlineStr">
        <is>
          <t>CHU</t>
        </is>
      </c>
      <c r="D423" t="inlineStr">
        <is>
          <t>LIC-EDFI-18</t>
        </is>
      </c>
      <c r="E423" t="inlineStr">
        <is>
          <t>LI</t>
        </is>
      </c>
      <c r="F423" t="inlineStr">
        <is>
          <t>AS</t>
        </is>
      </c>
      <c r="G423" t="n">
        <v>101</v>
      </c>
      <c r="H423" t="n">
        <v>20975</v>
      </c>
      <c r="I423" t="n">
        <v>0</v>
      </c>
      <c r="J423" t="n">
        <v>0</v>
      </c>
      <c r="K423" t="n">
        <v>20975</v>
      </c>
      <c r="L423" t="inlineStr">
        <is>
          <t>14256.2</t>
        </is>
      </c>
      <c r="M423" t="inlineStr">
        <is>
          <t>6718.8</t>
        </is>
      </c>
      <c r="N423" s="18" t="n">
        <v>0</v>
      </c>
      <c r="O423" t="n">
        <v>0</v>
      </c>
      <c r="P423" t="inlineStr">
        <is>
          <t>DETALLE</t>
        </is>
      </c>
      <c r="Q423" t="n">
        <v>5061</v>
      </c>
      <c r="R423" t="inlineStr">
        <is>
          <t>2783.55</t>
        </is>
      </c>
      <c r="S423" t="inlineStr">
        <is>
          <t>2277.45</t>
        </is>
      </c>
      <c r="T423" t="inlineStr">
        <is>
          <t>2277.45</t>
        </is>
      </c>
      <c r="U423" t="n">
        <v>0</v>
      </c>
      <c r="V423" t="n">
        <v>100</v>
      </c>
      <c r="W423" t="n">
        <v>5061</v>
      </c>
      <c r="X423" t="inlineStr">
        <is>
          <t>2783.55</t>
        </is>
      </c>
      <c r="Y423" t="inlineStr">
        <is>
          <t>2277.45</t>
        </is>
      </c>
      <c r="Z423" t="inlineStr">
        <is>
          <t>113.55</t>
        </is>
      </c>
      <c r="AA423" t="inlineStr">
        <is>
          <t>2163.9</t>
        </is>
      </c>
      <c r="AB423" s="10" t="n">
        <v>4985</v>
      </c>
      <c r="AC423" t="n">
        <v>5061</v>
      </c>
      <c r="AD423" t="inlineStr">
        <is>
          <t>2783.55</t>
        </is>
      </c>
      <c r="AE423" t="inlineStr">
        <is>
          <t>2277.45</t>
        </is>
      </c>
      <c r="AF423" t="n">
        <v>0</v>
      </c>
      <c r="AG423" t="inlineStr">
        <is>
          <t>2277.45</t>
        </is>
      </c>
      <c r="AH423" t="n">
        <v>0</v>
      </c>
      <c r="AI423" t="n">
        <v>5061</v>
      </c>
      <c r="AJ423" t="inlineStr">
        <is>
          <t>2783.55</t>
        </is>
      </c>
      <c r="AK423" t="inlineStr">
        <is>
          <t>2277.45</t>
        </is>
      </c>
      <c r="AL423" t="n">
        <v>0</v>
      </c>
      <c r="AM423" t="inlineStr">
        <is>
          <t>2277.45</t>
        </is>
      </c>
      <c r="AN423" t="n">
        <v>0</v>
      </c>
    </row>
    <row r="424">
      <c r="A424" t="n">
        <v>863708</v>
      </c>
      <c r="B424" t="inlineStr">
        <is>
          <t>Oloarte*Hernández,Areli</t>
        </is>
      </c>
      <c r="C424" t="inlineStr">
        <is>
          <t>CHU</t>
        </is>
      </c>
      <c r="D424" t="inlineStr">
        <is>
          <t>LIC-EDFI-18</t>
        </is>
      </c>
      <c r="E424" t="inlineStr">
        <is>
          <t>LI</t>
        </is>
      </c>
      <c r="F424" t="inlineStr">
        <is>
          <t>AS</t>
        </is>
      </c>
      <c r="G424" t="n">
        <v>101</v>
      </c>
      <c r="H424" t="n">
        <v>21256</v>
      </c>
      <c r="I424" t="n">
        <v>0</v>
      </c>
      <c r="J424" t="n">
        <v>0</v>
      </c>
      <c r="K424" t="n">
        <v>21256</v>
      </c>
      <c r="L424" t="inlineStr">
        <is>
          <t>13253.6</t>
        </is>
      </c>
      <c r="M424" t="inlineStr">
        <is>
          <t>8002.4</t>
        </is>
      </c>
      <c r="N424" s="18" t="inlineStr">
        <is>
          <t>1625.6</t>
        </is>
      </c>
      <c r="O424" t="n">
        <v>1</v>
      </c>
      <c r="P424" t="inlineStr">
        <is>
          <t>DETALLE</t>
        </is>
      </c>
      <c r="Q424" t="n">
        <v>5314</v>
      </c>
      <c r="R424" t="inlineStr">
        <is>
          <t>3188.4</t>
        </is>
      </c>
      <c r="S424" t="inlineStr">
        <is>
          <t>2125.6</t>
        </is>
      </c>
      <c r="T424" t="n">
        <v>500</v>
      </c>
      <c r="U424" t="inlineStr">
        <is>
          <t>1625.6</t>
        </is>
      </c>
      <c r="V424" t="inlineStr">
        <is>
          <t>23.52</t>
        </is>
      </c>
      <c r="W424" t="n">
        <v>5314</v>
      </c>
      <c r="X424" t="inlineStr">
        <is>
          <t>3188.4</t>
        </is>
      </c>
      <c r="Y424" t="inlineStr">
        <is>
          <t>2125.6</t>
        </is>
      </c>
      <c r="Z424" t="n">
        <v>0</v>
      </c>
      <c r="AA424" t="inlineStr">
        <is>
          <t>2125.6</t>
        </is>
      </c>
      <c r="AB424" t="n">
        <v>0</v>
      </c>
      <c r="AC424" t="n">
        <v>5314</v>
      </c>
      <c r="AD424" t="inlineStr">
        <is>
          <t>3188.4</t>
        </is>
      </c>
      <c r="AE424" t="inlineStr">
        <is>
          <t>2125.6</t>
        </is>
      </c>
      <c r="AF424" t="n">
        <v>0</v>
      </c>
      <c r="AG424" t="inlineStr">
        <is>
          <t>2125.6</t>
        </is>
      </c>
      <c r="AH424" t="n">
        <v>0</v>
      </c>
      <c r="AI424" t="n">
        <v>5314</v>
      </c>
      <c r="AJ424" t="inlineStr">
        <is>
          <t>3188.4</t>
        </is>
      </c>
      <c r="AK424" t="inlineStr">
        <is>
          <t>2125.6</t>
        </is>
      </c>
      <c r="AL424" t="n">
        <v>0</v>
      </c>
      <c r="AM424" t="inlineStr">
        <is>
          <t>2125.6</t>
        </is>
      </c>
      <c r="AN424" t="n">
        <v>0</v>
      </c>
    </row>
    <row r="425">
      <c r="A425" t="n">
        <v>693649</v>
      </c>
      <c r="B425" t="inlineStr">
        <is>
          <t>Perafan*Gudiño,Alfredo</t>
        </is>
      </c>
      <c r="C425" t="inlineStr">
        <is>
          <t>CHU</t>
        </is>
      </c>
      <c r="D425" t="inlineStr">
        <is>
          <t>LIC-EDFI-18</t>
        </is>
      </c>
      <c r="E425" t="inlineStr">
        <is>
          <t>LI</t>
        </is>
      </c>
      <c r="F425" t="inlineStr">
        <is>
          <t>AS</t>
        </is>
      </c>
      <c r="G425" t="n">
        <v>404</v>
      </c>
      <c r="H425" t="n">
        <v>21256</v>
      </c>
      <c r="I425" t="n">
        <v>0</v>
      </c>
      <c r="J425" t="n">
        <v>0</v>
      </c>
      <c r="K425" t="n">
        <v>21256</v>
      </c>
      <c r="L425" t="inlineStr">
        <is>
          <t>10553.15</t>
        </is>
      </c>
      <c r="M425" t="inlineStr">
        <is>
          <t>10702.85</t>
        </is>
      </c>
      <c r="N425" s="18" t="inlineStr">
        <is>
          <t>499.7</t>
        </is>
      </c>
      <c r="O425" t="n">
        <v>1</v>
      </c>
      <c r="P425" t="inlineStr">
        <is>
          <t>DETALLE</t>
        </is>
      </c>
      <c r="Q425" t="n">
        <v>5314</v>
      </c>
      <c r="R425" t="inlineStr">
        <is>
          <t>2391.3</t>
        </is>
      </c>
      <c r="S425" t="inlineStr">
        <is>
          <t>2922.7</t>
        </is>
      </c>
      <c r="T425" t="n">
        <v>2423</v>
      </c>
      <c r="U425" t="inlineStr">
        <is>
          <t>499.7</t>
        </is>
      </c>
      <c r="V425" t="inlineStr">
        <is>
          <t>82.90</t>
        </is>
      </c>
      <c r="W425" t="n">
        <v>5314</v>
      </c>
      <c r="X425" t="inlineStr">
        <is>
          <t>1912.95</t>
        </is>
      </c>
      <c r="Y425" t="inlineStr">
        <is>
          <t>3401.05</t>
        </is>
      </c>
      <c r="Z425" t="n">
        <v>0</v>
      </c>
      <c r="AA425" t="inlineStr">
        <is>
          <t>3401.05</t>
        </is>
      </c>
      <c r="AB425" t="n">
        <v>0</v>
      </c>
      <c r="AC425" t="n">
        <v>5314</v>
      </c>
      <c r="AD425" t="inlineStr">
        <is>
          <t>1912.95</t>
        </is>
      </c>
      <c r="AE425" t="inlineStr">
        <is>
          <t>3401.05</t>
        </is>
      </c>
      <c r="AF425" t="n">
        <v>0</v>
      </c>
      <c r="AG425" t="inlineStr">
        <is>
          <t>3401.05</t>
        </is>
      </c>
      <c r="AH425" t="n">
        <v>0</v>
      </c>
      <c r="AI425" t="n">
        <v>5314</v>
      </c>
      <c r="AJ425" t="inlineStr">
        <is>
          <t>1912.95</t>
        </is>
      </c>
      <c r="AK425" t="inlineStr">
        <is>
          <t>3401.05</t>
        </is>
      </c>
      <c r="AL425" t="n">
        <v>0</v>
      </c>
      <c r="AM425" t="inlineStr">
        <is>
          <t>3401.05</t>
        </is>
      </c>
      <c r="AN425" t="n">
        <v>0</v>
      </c>
    </row>
    <row r="426">
      <c r="A426" t="n">
        <v>223798</v>
      </c>
      <c r="B426" t="inlineStr">
        <is>
          <t>Alarcon*Martinez,Irene</t>
        </is>
      </c>
      <c r="C426" t="inlineStr">
        <is>
          <t>CHU</t>
        </is>
      </c>
      <c r="D426" t="inlineStr">
        <is>
          <t>LIC-EDFI-15</t>
        </is>
      </c>
      <c r="E426" t="inlineStr">
        <is>
          <t>LI</t>
        </is>
      </c>
      <c r="F426" t="inlineStr">
        <is>
          <t>AS</t>
        </is>
      </c>
      <c r="I426" t="n">
        <v>0</v>
      </c>
      <c r="J426" t="n">
        <v>0</v>
      </c>
      <c r="L426" t="n">
        <v>500</v>
      </c>
      <c r="M426" t="n">
        <v>0</v>
      </c>
      <c r="P426" t="inlineStr">
        <is>
          <t>DETALLE</t>
        </is>
      </c>
      <c r="R426" t="n">
        <v>0</v>
      </c>
      <c r="U426" t="n">
        <v>0</v>
      </c>
      <c r="X426" t="n">
        <v>0</v>
      </c>
      <c r="AA426" t="n">
        <v>0</v>
      </c>
      <c r="AD426" t="n">
        <v>0</v>
      </c>
      <c r="AG426" t="n">
        <v>0</v>
      </c>
      <c r="AJ426" t="n">
        <v>0</v>
      </c>
      <c r="AM426" t="n">
        <v>0</v>
      </c>
    </row>
    <row r="427">
      <c r="A427" t="n">
        <v>854681</v>
      </c>
      <c r="B427" t="inlineStr">
        <is>
          <t>Herrera*Cuadros,Raúl</t>
        </is>
      </c>
      <c r="C427" t="inlineStr">
        <is>
          <t>CHU</t>
        </is>
      </c>
      <c r="D427" t="inlineStr">
        <is>
          <t>LIC-EDFI-18</t>
        </is>
      </c>
      <c r="E427" t="inlineStr">
        <is>
          <t>LI</t>
        </is>
      </c>
      <c r="F427" t="inlineStr">
        <is>
          <t>AS</t>
        </is>
      </c>
      <c r="G427" t="n">
        <v>101</v>
      </c>
      <c r="H427" t="n">
        <v>20975</v>
      </c>
      <c r="I427" t="n">
        <v>0</v>
      </c>
      <c r="J427" t="inlineStr">
        <is>
          <t>455.4</t>
        </is>
      </c>
      <c r="K427" t="inlineStr">
        <is>
          <t>20519.6</t>
        </is>
      </c>
      <c r="L427" t="n">
        <v>20645</v>
      </c>
      <c r="M427" t="n">
        <v>0</v>
      </c>
      <c r="N427" s="18" t="n">
        <v>0</v>
      </c>
      <c r="O427" t="n">
        <v>0</v>
      </c>
      <c r="P427" t="inlineStr">
        <is>
          <t>DETALLE</t>
        </is>
      </c>
      <c r="Q427" t="n">
        <v>5061</v>
      </c>
      <c r="R427" t="inlineStr">
        <is>
          <t>2530.5</t>
        </is>
      </c>
      <c r="S427" t="inlineStr">
        <is>
          <t>2530.5</t>
        </is>
      </c>
      <c r="T427" t="inlineStr">
        <is>
          <t>2530.5</t>
        </is>
      </c>
      <c r="U427" t="n">
        <v>0</v>
      </c>
      <c r="V427" t="n">
        <v>100</v>
      </c>
      <c r="W427" t="n">
        <v>5061</v>
      </c>
      <c r="X427" t="inlineStr">
        <is>
          <t>2530.5</t>
        </is>
      </c>
      <c r="Y427" t="inlineStr">
        <is>
          <t>2530.5</t>
        </is>
      </c>
      <c r="Z427" t="inlineStr">
        <is>
          <t>2530.5</t>
        </is>
      </c>
      <c r="AA427" t="n">
        <v>0</v>
      </c>
      <c r="AB427" t="n">
        <v>100</v>
      </c>
      <c r="AC427" t="n">
        <v>5061</v>
      </c>
      <c r="AD427" t="inlineStr">
        <is>
          <t>2530.5</t>
        </is>
      </c>
      <c r="AE427" t="inlineStr">
        <is>
          <t>2530.5</t>
        </is>
      </c>
      <c r="AF427" t="inlineStr">
        <is>
          <t>2530.5</t>
        </is>
      </c>
      <c r="AG427" t="n">
        <v>0</v>
      </c>
      <c r="AH427" t="n">
        <v>100</v>
      </c>
      <c r="AI427" t="n">
        <v>5061</v>
      </c>
      <c r="AJ427" t="inlineStr">
        <is>
          <t>2530.5</t>
        </is>
      </c>
      <c r="AK427" t="inlineStr">
        <is>
          <t>2530.5</t>
        </is>
      </c>
      <c r="AL427" t="inlineStr">
        <is>
          <t>2530.5</t>
        </is>
      </c>
      <c r="AM427" t="n">
        <v>0</v>
      </c>
      <c r="AN427" t="n">
        <v>100</v>
      </c>
    </row>
    <row r="428">
      <c r="A428" t="n">
        <v>693323</v>
      </c>
      <c r="B428" t="inlineStr">
        <is>
          <t>Gómez*González,Diego</t>
        </is>
      </c>
      <c r="C428" t="inlineStr">
        <is>
          <t>CHU</t>
        </is>
      </c>
      <c r="D428" t="inlineStr">
        <is>
          <t>LIC-EDFI-18</t>
        </is>
      </c>
      <c r="E428" t="inlineStr">
        <is>
          <t>LI</t>
        </is>
      </c>
      <c r="F428" t="inlineStr">
        <is>
          <t>EG</t>
        </is>
      </c>
      <c r="H428" t="n">
        <v>127</v>
      </c>
      <c r="I428" t="n">
        <v>0</v>
      </c>
      <c r="J428" t="n">
        <v>0</v>
      </c>
      <c r="K428" t="n">
        <v>127</v>
      </c>
      <c r="L428" t="n">
        <v>127</v>
      </c>
      <c r="M428" t="n">
        <v>0</v>
      </c>
      <c r="N428" s="18" t="n">
        <v>0</v>
      </c>
      <c r="O428" t="n">
        <v>0</v>
      </c>
      <c r="P428" t="inlineStr">
        <is>
          <t>DETALLE</t>
        </is>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row>
    <row r="429">
      <c r="A429" t="n">
        <v>811121</v>
      </c>
      <c r="B429" t="inlineStr">
        <is>
          <t>Hernández*Díaz,Wendy</t>
        </is>
      </c>
      <c r="C429" t="inlineStr">
        <is>
          <t>CHU</t>
        </is>
      </c>
      <c r="D429" t="inlineStr">
        <is>
          <t>LIC-EDFI-18</t>
        </is>
      </c>
      <c r="E429" t="inlineStr">
        <is>
          <t>LI</t>
        </is>
      </c>
      <c r="F429" t="inlineStr">
        <is>
          <t>AS</t>
        </is>
      </c>
      <c r="G429" t="n">
        <v>404</v>
      </c>
      <c r="H429" t="n">
        <v>22503</v>
      </c>
      <c r="I429" t="n">
        <v>0</v>
      </c>
      <c r="J429" t="n">
        <v>0</v>
      </c>
      <c r="K429" t="n">
        <v>22503</v>
      </c>
      <c r="L429" t="inlineStr">
        <is>
          <t>13671.4</t>
        </is>
      </c>
      <c r="M429" t="inlineStr">
        <is>
          <t>8831.6</t>
        </is>
      </c>
      <c r="N429" s="18" t="n">
        <v>0</v>
      </c>
      <c r="O429" t="n">
        <v>0</v>
      </c>
      <c r="P429" t="inlineStr">
        <is>
          <t>DETALLE</t>
        </is>
      </c>
      <c r="Q429" t="n">
        <v>5443</v>
      </c>
      <c r="R429" t="inlineStr">
        <is>
          <t>2449.35</t>
        </is>
      </c>
      <c r="S429" t="inlineStr">
        <is>
          <t>2993.65</t>
        </is>
      </c>
      <c r="T429" t="inlineStr">
        <is>
          <t>2993.65</t>
        </is>
      </c>
      <c r="U429" t="n">
        <v>0</v>
      </c>
      <c r="V429" t="n">
        <v>100</v>
      </c>
      <c r="W429" t="n">
        <v>5443</v>
      </c>
      <c r="X429" t="inlineStr">
        <is>
          <t>2449.35</t>
        </is>
      </c>
      <c r="Y429" t="inlineStr">
        <is>
          <t>2993.65</t>
        </is>
      </c>
      <c r="Z429" t="inlineStr">
        <is>
          <t>149.35</t>
        </is>
      </c>
      <c r="AA429" t="inlineStr">
        <is>
          <t>2844.3</t>
        </is>
      </c>
      <c r="AB429" s="10" t="n">
        <v>4988</v>
      </c>
      <c r="AC429" t="n">
        <v>5443</v>
      </c>
      <c r="AD429" t="inlineStr">
        <is>
          <t>2449.35</t>
        </is>
      </c>
      <c r="AE429" t="inlineStr">
        <is>
          <t>2993.65</t>
        </is>
      </c>
      <c r="AF429" t="n">
        <v>0</v>
      </c>
      <c r="AG429" t="inlineStr">
        <is>
          <t>2993.65</t>
        </is>
      </c>
      <c r="AH429" t="n">
        <v>0</v>
      </c>
      <c r="AI429" t="n">
        <v>5443</v>
      </c>
      <c r="AJ429" t="inlineStr">
        <is>
          <t>2449.35</t>
        </is>
      </c>
      <c r="AK429" t="inlineStr">
        <is>
          <t>2993.65</t>
        </is>
      </c>
      <c r="AL429" t="n">
        <v>0</v>
      </c>
      <c r="AM429" t="inlineStr">
        <is>
          <t>2993.65</t>
        </is>
      </c>
      <c r="AN429" t="n">
        <v>0</v>
      </c>
    </row>
    <row r="430">
      <c r="A430" t="n">
        <v>680877</v>
      </c>
      <c r="B430" t="inlineStr">
        <is>
          <t>Perales*Leal,Ramses</t>
        </is>
      </c>
      <c r="C430" t="inlineStr">
        <is>
          <t>CHU</t>
        </is>
      </c>
      <c r="D430" t="inlineStr">
        <is>
          <t>LIC-EDFI-18</t>
        </is>
      </c>
      <c r="E430" t="inlineStr">
        <is>
          <t>LI</t>
        </is>
      </c>
      <c r="F430" t="inlineStr">
        <is>
          <t>AS</t>
        </is>
      </c>
      <c r="G430" t="n">
        <v>404</v>
      </c>
      <c r="H430" t="n">
        <v>22992</v>
      </c>
      <c r="I430" t="n">
        <v>0</v>
      </c>
      <c r="J430" t="n">
        <v>0</v>
      </c>
      <c r="K430" t="n">
        <v>22992</v>
      </c>
      <c r="L430" t="n">
        <v>3000</v>
      </c>
      <c r="M430" t="n">
        <v>22992</v>
      </c>
      <c r="N430" s="18" t="n">
        <v>5748</v>
      </c>
      <c r="O430" t="n">
        <v>1</v>
      </c>
      <c r="P430" t="inlineStr">
        <is>
          <t>DETALLE</t>
        </is>
      </c>
      <c r="Q430" t="n">
        <v>5748</v>
      </c>
      <c r="R430" t="n">
        <v>0</v>
      </c>
      <c r="S430" t="n">
        <v>5748</v>
      </c>
      <c r="T430" t="n">
        <v>0</v>
      </c>
      <c r="U430" t="n">
        <v>5748</v>
      </c>
      <c r="V430" t="n">
        <v>0</v>
      </c>
      <c r="W430" t="n">
        <v>5748</v>
      </c>
      <c r="X430" t="n">
        <v>0</v>
      </c>
      <c r="Y430" t="n">
        <v>5748</v>
      </c>
      <c r="Z430" t="n">
        <v>0</v>
      </c>
      <c r="AA430" t="n">
        <v>5748</v>
      </c>
      <c r="AB430" t="n">
        <v>0</v>
      </c>
      <c r="AC430" t="n">
        <v>5748</v>
      </c>
      <c r="AD430" t="n">
        <v>0</v>
      </c>
      <c r="AE430" t="n">
        <v>5748</v>
      </c>
      <c r="AF430" t="n">
        <v>0</v>
      </c>
      <c r="AG430" t="n">
        <v>5748</v>
      </c>
      <c r="AH430" t="n">
        <v>0</v>
      </c>
      <c r="AI430" t="n">
        <v>5748</v>
      </c>
      <c r="AJ430" t="n">
        <v>0</v>
      </c>
      <c r="AK430" t="n">
        <v>5748</v>
      </c>
      <c r="AL430" t="n">
        <v>0</v>
      </c>
      <c r="AM430" t="n">
        <v>5748</v>
      </c>
      <c r="AN430" t="n">
        <v>0</v>
      </c>
    </row>
    <row r="431">
      <c r="A431" t="n">
        <v>751962</v>
      </c>
      <c r="B431" t="inlineStr">
        <is>
          <t>Chavez*Herrera,Christopher</t>
        </is>
      </c>
      <c r="C431" t="inlineStr">
        <is>
          <t>CHU</t>
        </is>
      </c>
      <c r="D431" t="inlineStr">
        <is>
          <t>LIC-EDFI-18</t>
        </is>
      </c>
      <c r="E431" t="inlineStr">
        <is>
          <t>LI</t>
        </is>
      </c>
      <c r="F431" t="inlineStr">
        <is>
          <t>BS</t>
        </is>
      </c>
      <c r="H431" t="n">
        <v>0</v>
      </c>
      <c r="I431" t="n">
        <v>0</v>
      </c>
      <c r="J431" t="n">
        <v>0</v>
      </c>
      <c r="K431" t="n">
        <v>0</v>
      </c>
      <c r="L431" t="n">
        <v>0</v>
      </c>
      <c r="M431" t="n">
        <v>0</v>
      </c>
      <c r="N431" s="18" t="n">
        <v>0</v>
      </c>
      <c r="O431" t="n">
        <v>0</v>
      </c>
      <c r="P431" t="inlineStr">
        <is>
          <t>DETALLE</t>
        </is>
      </c>
      <c r="Q431" t="n">
        <v>0</v>
      </c>
      <c r="U431" t="n">
        <v>0</v>
      </c>
      <c r="W431" t="n">
        <v>0</v>
      </c>
      <c r="AA431" t="n">
        <v>0</v>
      </c>
      <c r="AC431" t="n">
        <v>0</v>
      </c>
      <c r="AG431" t="n">
        <v>0</v>
      </c>
      <c r="AI431" t="n">
        <v>0</v>
      </c>
      <c r="AM431" t="n">
        <v>0</v>
      </c>
    </row>
    <row r="432">
      <c r="A432" t="n">
        <v>618867</v>
      </c>
      <c r="B432" t="inlineStr">
        <is>
          <t>Jardón*Vázquez,Carlos</t>
        </is>
      </c>
      <c r="C432" t="inlineStr">
        <is>
          <t>CHU</t>
        </is>
      </c>
      <c r="D432" t="inlineStr">
        <is>
          <t>LIC-EDFI-18</t>
        </is>
      </c>
      <c r="E432" t="inlineStr">
        <is>
          <t>LI</t>
        </is>
      </c>
      <c r="F432" t="inlineStr">
        <is>
          <t>AS</t>
        </is>
      </c>
      <c r="G432" t="n">
        <v>404</v>
      </c>
      <c r="H432" t="n">
        <v>0</v>
      </c>
      <c r="I432" t="n">
        <v>0</v>
      </c>
      <c r="J432" t="n">
        <v>0</v>
      </c>
      <c r="K432" t="n">
        <v>0</v>
      </c>
      <c r="L432" t="n">
        <v>0</v>
      </c>
      <c r="M432" t="n">
        <v>0</v>
      </c>
      <c r="N432" s="18" t="n">
        <v>0</v>
      </c>
      <c r="O432" t="n">
        <v>0</v>
      </c>
      <c r="P432" t="inlineStr">
        <is>
          <t>DETALLE</t>
        </is>
      </c>
      <c r="Q432" t="n">
        <v>0</v>
      </c>
      <c r="U432" t="n">
        <v>0</v>
      </c>
      <c r="W432" t="n">
        <v>0</v>
      </c>
      <c r="AA432" t="n">
        <v>0</v>
      </c>
      <c r="AC432" t="n">
        <v>0</v>
      </c>
      <c r="AG432" t="n">
        <v>0</v>
      </c>
      <c r="AI432" t="n">
        <v>0</v>
      </c>
      <c r="AM432" t="n">
        <v>0</v>
      </c>
    </row>
    <row r="433">
      <c r="A433" t="n">
        <v>796932</v>
      </c>
      <c r="B433" t="inlineStr">
        <is>
          <t>Ruiz*Ortiz,José</t>
        </is>
      </c>
      <c r="C433" t="inlineStr">
        <is>
          <t>CHU</t>
        </is>
      </c>
      <c r="D433" t="inlineStr">
        <is>
          <t>LIC-EDFI-18</t>
        </is>
      </c>
      <c r="E433" t="inlineStr">
        <is>
          <t>LI</t>
        </is>
      </c>
      <c r="F433" t="inlineStr">
        <is>
          <t>BF</t>
        </is>
      </c>
      <c r="H433" t="n">
        <v>0</v>
      </c>
      <c r="I433" t="n">
        <v>0</v>
      </c>
      <c r="J433" t="n">
        <v>0</v>
      </c>
      <c r="K433" t="n">
        <v>0</v>
      </c>
      <c r="L433" t="n">
        <v>0</v>
      </c>
      <c r="M433" t="n">
        <v>0</v>
      </c>
      <c r="N433" s="18" t="n">
        <v>0</v>
      </c>
      <c r="O433" t="n">
        <v>0</v>
      </c>
      <c r="P433" t="inlineStr">
        <is>
          <t>DETALLE</t>
        </is>
      </c>
      <c r="Q433" t="n">
        <v>0</v>
      </c>
      <c r="U433" t="n">
        <v>0</v>
      </c>
      <c r="W433" t="n">
        <v>0</v>
      </c>
      <c r="AA433" t="n">
        <v>0</v>
      </c>
      <c r="AC433" t="n">
        <v>0</v>
      </c>
      <c r="AG433" t="n">
        <v>0</v>
      </c>
      <c r="AI433" t="n">
        <v>0</v>
      </c>
      <c r="AM433" t="n">
        <v>0</v>
      </c>
    </row>
    <row r="434">
      <c r="A434" t="n">
        <v>305594</v>
      </c>
      <c r="B434" t="inlineStr">
        <is>
          <t>Duarte*Perez,Valeria</t>
        </is>
      </c>
      <c r="C434" t="inlineStr">
        <is>
          <t>CHU</t>
        </is>
      </c>
      <c r="D434" t="inlineStr">
        <is>
          <t>LIC-EDFI-18</t>
        </is>
      </c>
      <c r="E434" t="inlineStr">
        <is>
          <t>LI</t>
        </is>
      </c>
      <c r="F434" t="inlineStr">
        <is>
          <t>AS</t>
        </is>
      </c>
      <c r="G434" t="n">
        <v>404</v>
      </c>
      <c r="I434" t="n">
        <v>0</v>
      </c>
      <c r="J434" t="n">
        <v>0</v>
      </c>
      <c r="L434" t="n">
        <v>3024</v>
      </c>
      <c r="M434" t="n">
        <v>0</v>
      </c>
      <c r="P434" t="inlineStr">
        <is>
          <t>DETALLE</t>
        </is>
      </c>
      <c r="R434" t="n">
        <v>0</v>
      </c>
      <c r="U434" t="n">
        <v>0</v>
      </c>
      <c r="X434" t="n">
        <v>0</v>
      </c>
      <c r="AA434" t="n">
        <v>0</v>
      </c>
      <c r="AD434" t="n">
        <v>0</v>
      </c>
      <c r="AG434" t="n">
        <v>0</v>
      </c>
      <c r="AJ434" t="n">
        <v>0</v>
      </c>
      <c r="AM434" t="n">
        <v>0</v>
      </c>
    </row>
    <row r="435">
      <c r="A435" t="n">
        <v>295961</v>
      </c>
      <c r="B435" t="inlineStr">
        <is>
          <t>Martinez*Martinez,Oscar</t>
        </is>
      </c>
      <c r="C435" t="inlineStr">
        <is>
          <t>CHU</t>
        </is>
      </c>
      <c r="D435" t="inlineStr">
        <is>
          <t>LIC-EDFI-18</t>
        </is>
      </c>
      <c r="E435" t="inlineStr">
        <is>
          <t>LI</t>
        </is>
      </c>
      <c r="F435" t="inlineStr">
        <is>
          <t>AS</t>
        </is>
      </c>
      <c r="H435" t="n">
        <v>19617</v>
      </c>
      <c r="I435" t="n">
        <v>0</v>
      </c>
      <c r="J435" t="n">
        <v>0</v>
      </c>
      <c r="K435" t="n">
        <v>19617</v>
      </c>
      <c r="L435" t="n">
        <v>3917</v>
      </c>
      <c r="M435" t="n">
        <v>19200</v>
      </c>
      <c r="N435" s="18" t="n">
        <v>4800</v>
      </c>
      <c r="O435" t="n">
        <v>1</v>
      </c>
      <c r="P435" t="inlineStr">
        <is>
          <t>DETALLE</t>
        </is>
      </c>
      <c r="Q435" t="n">
        <v>4800</v>
      </c>
      <c r="R435" t="n">
        <v>0</v>
      </c>
      <c r="S435" t="n">
        <v>4800</v>
      </c>
      <c r="T435" t="n">
        <v>0</v>
      </c>
      <c r="U435" t="n">
        <v>4800</v>
      </c>
      <c r="V435" t="n">
        <v>0</v>
      </c>
      <c r="W435" t="n">
        <v>4800</v>
      </c>
      <c r="X435" t="n">
        <v>0</v>
      </c>
      <c r="Y435" t="n">
        <v>4800</v>
      </c>
      <c r="Z435" t="n">
        <v>0</v>
      </c>
      <c r="AA435" t="n">
        <v>4800</v>
      </c>
      <c r="AB435" t="n">
        <v>0</v>
      </c>
      <c r="AC435" t="n">
        <v>4800</v>
      </c>
      <c r="AD435" t="n">
        <v>0</v>
      </c>
      <c r="AE435" t="n">
        <v>4800</v>
      </c>
      <c r="AF435" t="n">
        <v>0</v>
      </c>
      <c r="AG435" t="n">
        <v>4800</v>
      </c>
      <c r="AH435" t="n">
        <v>0</v>
      </c>
      <c r="AI435" t="n">
        <v>4800</v>
      </c>
      <c r="AJ435" t="n">
        <v>0</v>
      </c>
      <c r="AK435" t="n">
        <v>4800</v>
      </c>
      <c r="AL435" t="n">
        <v>0</v>
      </c>
      <c r="AM435" t="n">
        <v>4800</v>
      </c>
      <c r="AN435" t="n">
        <v>0</v>
      </c>
    </row>
    <row r="436">
      <c r="A436" t="n">
        <v>755746</v>
      </c>
      <c r="B436" t="inlineStr">
        <is>
          <t>Gamez*Santiago,Diego</t>
        </is>
      </c>
      <c r="C436" t="inlineStr">
        <is>
          <t>CHU</t>
        </is>
      </c>
      <c r="D436" t="inlineStr">
        <is>
          <t>LIC-EDFI-18</t>
        </is>
      </c>
      <c r="E436" t="inlineStr">
        <is>
          <t>LI</t>
        </is>
      </c>
      <c r="F436" t="inlineStr">
        <is>
          <t>AS</t>
        </is>
      </c>
      <c r="H436" t="n">
        <v>22300</v>
      </c>
      <c r="I436" t="n">
        <v>0</v>
      </c>
      <c r="J436" t="n">
        <v>0</v>
      </c>
      <c r="K436" t="n">
        <v>22300</v>
      </c>
      <c r="L436" t="n">
        <v>500</v>
      </c>
      <c r="M436" t="n">
        <v>22300</v>
      </c>
      <c r="N436" s="18" t="n">
        <v>5575</v>
      </c>
      <c r="O436" t="n">
        <v>2</v>
      </c>
      <c r="P436" t="inlineStr">
        <is>
          <t>DETALLE</t>
        </is>
      </c>
      <c r="Q436" t="n">
        <v>4800</v>
      </c>
      <c r="R436" t="n">
        <v>0</v>
      </c>
      <c r="S436" t="n">
        <v>4800</v>
      </c>
      <c r="T436" t="n">
        <v>0</v>
      </c>
      <c r="U436" t="n">
        <v>4800</v>
      </c>
      <c r="V436" t="n">
        <v>0</v>
      </c>
      <c r="W436" t="n">
        <v>4800</v>
      </c>
      <c r="X436" t="n">
        <v>0</v>
      </c>
      <c r="Y436" t="n">
        <v>4800</v>
      </c>
      <c r="Z436" t="n">
        <v>0</v>
      </c>
      <c r="AA436" t="n">
        <v>4800</v>
      </c>
      <c r="AB436" t="n">
        <v>0</v>
      </c>
      <c r="AC436" t="n">
        <v>4800</v>
      </c>
      <c r="AD436" t="n">
        <v>0</v>
      </c>
      <c r="AE436" t="n">
        <v>4800</v>
      </c>
      <c r="AF436" t="n">
        <v>0</v>
      </c>
      <c r="AG436" t="n">
        <v>4800</v>
      </c>
      <c r="AH436" t="n">
        <v>0</v>
      </c>
      <c r="AI436" t="n">
        <v>4800</v>
      </c>
      <c r="AJ436" t="n">
        <v>0</v>
      </c>
      <c r="AK436" t="n">
        <v>4800</v>
      </c>
      <c r="AL436" t="n">
        <v>0</v>
      </c>
      <c r="AM436" t="n">
        <v>4800</v>
      </c>
      <c r="AN436" t="n">
        <v>0</v>
      </c>
    </row>
    <row r="437">
      <c r="A437" t="n">
        <v>894150</v>
      </c>
      <c r="B437" t="inlineStr">
        <is>
          <t>Pacheco*Islas,Luis</t>
        </is>
      </c>
      <c r="C437" t="inlineStr">
        <is>
          <t>CHU</t>
        </is>
      </c>
      <c r="D437" t="inlineStr">
        <is>
          <t>MAE-ENDE-18</t>
        </is>
      </c>
      <c r="E437" t="inlineStr">
        <is>
          <t>MA</t>
        </is>
      </c>
      <c r="F437" t="inlineStr">
        <is>
          <t>AS</t>
        </is>
      </c>
      <c r="G437" t="n">
        <v>405</v>
      </c>
      <c r="H437" t="n">
        <v>52</v>
      </c>
      <c r="I437" t="n">
        <v>0</v>
      </c>
      <c r="J437" t="n">
        <v>0</v>
      </c>
      <c r="K437" t="n">
        <v>52</v>
      </c>
      <c r="L437" t="n">
        <v>-1631</v>
      </c>
      <c r="M437" t="n">
        <v>0</v>
      </c>
      <c r="N437" s="18" t="n">
        <v>0</v>
      </c>
      <c r="O437" t="n">
        <v>0</v>
      </c>
      <c r="P437" t="inlineStr">
        <is>
          <t>DETALLE</t>
        </is>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row>
  </sheetData>
  <pageMargins left="0.7" right="0.7" top="0.75" bottom="0.75" header="0.3" footer="0.3"/>
</worksheet>
</file>

<file path=xl/worksheets/sheet4.xml><?xml version="1.0" encoding="utf-8"?>
<worksheet xmlns="http://schemas.openxmlformats.org/spreadsheetml/2006/main">
  <sheetPr codeName="Hoja5">
    <outlinePr summaryBelow="1" summaryRight="1"/>
    <pageSetUpPr/>
  </sheetPr>
  <dimension ref="A1:Q478"/>
  <sheetViews>
    <sheetView topLeftCell="F1" workbookViewId="0">
      <selection activeCell="Q12" sqref="Q12"/>
    </sheetView>
  </sheetViews>
  <sheetFormatPr baseColWidth="10" defaultColWidth="11.453125" defaultRowHeight="15" customHeight="1"/>
  <cols>
    <col width="37" bestFit="1" customWidth="1" min="5" max="5"/>
    <col width="13.26953125" bestFit="1" customWidth="1" min="9" max="9"/>
  </cols>
  <sheetData>
    <row r="1">
      <c r="A1" t="inlineStr">
        <is>
          <t>Período</t>
        </is>
      </c>
      <c r="B1" t="inlineStr">
        <is>
          <t>Campus</t>
        </is>
      </c>
      <c r="C1" t="inlineStr">
        <is>
          <t>Programa</t>
        </is>
      </c>
      <c r="D1" t="inlineStr">
        <is>
          <t>ID</t>
        </is>
      </c>
      <c r="E1" t="inlineStr">
        <is>
          <t>Nombre</t>
        </is>
      </c>
      <c r="F1" t="inlineStr">
        <is>
          <t>Estatus Alumno</t>
        </is>
      </c>
      <c r="G1" t="inlineStr">
        <is>
          <t>Tipo beca</t>
        </is>
      </c>
      <c r="H1" t="inlineStr">
        <is>
          <t>% Inscripción</t>
        </is>
      </c>
      <c r="I1" t="inlineStr">
        <is>
          <t>BECA</t>
        </is>
      </c>
      <c r="J1" t="inlineStr">
        <is>
          <t>Aplicada</t>
        </is>
      </c>
      <c r="K1" t="inlineStr">
        <is>
          <t>% Colegiatura</t>
        </is>
      </c>
      <c r="L1" t="inlineStr">
        <is>
          <t>Aplicadas</t>
        </is>
      </c>
      <c r="M1" t="inlineStr">
        <is>
          <t>Promedio</t>
        </is>
      </c>
      <c r="N1" t="inlineStr">
        <is>
          <t>Reprobadas</t>
        </is>
      </c>
      <c r="O1" t="inlineStr">
        <is>
          <t>Formato</t>
        </is>
      </c>
      <c r="P1" t="inlineStr">
        <is>
          <t>Comentarios</t>
        </is>
      </c>
      <c r="Q1" t="inlineStr">
        <is>
          <t> </t>
        </is>
      </c>
    </row>
    <row r="2">
      <c r="A2" t="n">
        <v>202540</v>
      </c>
      <c r="B2" t="inlineStr">
        <is>
          <t>TAX</t>
        </is>
      </c>
      <c r="C2" t="inlineStr">
        <is>
          <t>LIC-ADME-18</t>
        </is>
      </c>
      <c r="D2" t="inlineStr">
        <is>
          <t>00852304</t>
        </is>
      </c>
      <c r="E2" t="inlineStr">
        <is>
          <t>López*García, Mario Alberto</t>
        </is>
      </c>
      <c r="F2" t="inlineStr">
        <is>
          <t>AS - Activo</t>
        </is>
      </c>
      <c r="G2" t="inlineStr">
        <is>
          <t>14 - Beca Promoción</t>
        </is>
      </c>
      <c r="H2" t="n">
        <v>25</v>
      </c>
      <c r="I2">
        <f>+H2</f>
        <v/>
      </c>
      <c r="J2" t="inlineStr">
        <is>
          <t>Sí</t>
        </is>
      </c>
      <c r="K2" t="n">
        <v>25</v>
      </c>
      <c r="L2" t="inlineStr">
        <is>
          <t>3 de 3</t>
        </is>
      </c>
      <c r="M2" t="n">
        <v>7</v>
      </c>
      <c r="N2" t="n">
        <v>1</v>
      </c>
      <c r="O2" t="inlineStr">
        <is>
          <t>2025-03-25</t>
        </is>
      </c>
      <c r="P2" t="inlineStr">
        <is>
          <t>Pierde 5% de beca (tenía INSC:30%, COLE:30%) reprobadas/promedio</t>
        </is>
      </c>
      <c r="Q2" t="inlineStr">
        <is>
          <t>•Historial                                   •Modificar</t>
        </is>
      </c>
    </row>
    <row r="3">
      <c r="A3" t="n">
        <v>202540</v>
      </c>
      <c r="B3" t="inlineStr">
        <is>
          <t>TAX</t>
        </is>
      </c>
      <c r="C3" t="inlineStr">
        <is>
          <t>LIC-ADME-18</t>
        </is>
      </c>
      <c r="D3" t="inlineStr">
        <is>
          <t>00755617</t>
        </is>
      </c>
      <c r="E3" t="inlineStr">
        <is>
          <t>Rivas*Valle, Arianna Angelica</t>
        </is>
      </c>
      <c r="F3" t="inlineStr">
        <is>
          <t>AS - Activo</t>
        </is>
      </c>
      <c r="G3" t="inlineStr">
        <is>
          <t>91 - Descuento Inteligencia de Mercado</t>
        </is>
      </c>
      <c r="H3" t="n">
        <v>10</v>
      </c>
      <c r="I3">
        <f>+H3</f>
        <v/>
      </c>
      <c r="J3" t="inlineStr">
        <is>
          <t>Sí</t>
        </is>
      </c>
      <c r="K3" t="n">
        <v>10</v>
      </c>
      <c r="L3" t="inlineStr">
        <is>
          <t>3 de 3</t>
        </is>
      </c>
      <c r="M3" t="n">
        <v>9.199999999999999</v>
      </c>
      <c r="N3" t="n">
        <v>0</v>
      </c>
      <c r="O3" t="inlineStr">
        <is>
          <t>2025-03-31</t>
        </is>
      </c>
      <c r="Q3" t="inlineStr">
        <is>
          <t>•Historial</t>
        </is>
      </c>
    </row>
    <row r="4">
      <c r="A4" t="n">
        <v>202540</v>
      </c>
      <c r="B4" t="inlineStr">
        <is>
          <t>TAX</t>
        </is>
      </c>
      <c r="C4" t="inlineStr">
        <is>
          <t>LIC-COFI-18</t>
        </is>
      </c>
      <c r="D4" t="inlineStr">
        <is>
          <t>00313185</t>
        </is>
      </c>
      <c r="E4" t="inlineStr">
        <is>
          <t>Rubio*Frias, Salvador</t>
        </is>
      </c>
      <c r="F4" t="inlineStr">
        <is>
          <t>AS - Activo</t>
        </is>
      </c>
      <c r="G4" t="inlineStr">
        <is>
          <t>14 - Beca Promoción</t>
        </is>
      </c>
      <c r="H4" t="n">
        <v>45</v>
      </c>
      <c r="I4">
        <f>+H4</f>
        <v/>
      </c>
      <c r="J4" t="inlineStr">
        <is>
          <t>Sí</t>
        </is>
      </c>
      <c r="K4" t="n">
        <v>45</v>
      </c>
      <c r="L4" t="inlineStr">
        <is>
          <t>3 de 3</t>
        </is>
      </c>
      <c r="M4" t="n">
        <v>9</v>
      </c>
      <c r="N4" t="n">
        <v>0</v>
      </c>
      <c r="O4" t="inlineStr">
        <is>
          <t>2025-04-07</t>
        </is>
      </c>
      <c r="Q4" t="inlineStr">
        <is>
          <t>•Historial                                   •Modificar</t>
        </is>
      </c>
    </row>
    <row r="5">
      <c r="A5" t="n">
        <v>202540</v>
      </c>
      <c r="B5" t="inlineStr">
        <is>
          <t>TAX</t>
        </is>
      </c>
      <c r="C5" t="inlineStr">
        <is>
          <t>LIC-CTCO-18</t>
        </is>
      </c>
      <c r="D5" t="inlineStr">
        <is>
          <t>00691315</t>
        </is>
      </c>
      <c r="E5" t="inlineStr">
        <is>
          <t>Camacho*Rosales, Vania</t>
        </is>
      </c>
      <c r="F5" t="inlineStr">
        <is>
          <t>AS - Activo</t>
        </is>
      </c>
      <c r="G5" t="inlineStr">
        <is>
          <t>91 - Descuento Inteligencia de Mercado</t>
        </is>
      </c>
      <c r="H5" t="n">
        <v>10</v>
      </c>
      <c r="I5">
        <f>+H5</f>
        <v/>
      </c>
      <c r="J5" t="inlineStr">
        <is>
          <t>Sí</t>
        </is>
      </c>
      <c r="K5" t="n">
        <v>10</v>
      </c>
      <c r="L5" t="inlineStr">
        <is>
          <t>3 de 3</t>
        </is>
      </c>
      <c r="M5" t="n">
        <v>9</v>
      </c>
      <c r="N5" t="n">
        <v>0</v>
      </c>
      <c r="O5" t="inlineStr">
        <is>
          <t>2025-04-03</t>
        </is>
      </c>
      <c r="Q5" t="inlineStr">
        <is>
          <t>•Historial</t>
        </is>
      </c>
    </row>
    <row r="6">
      <c r="A6" t="n">
        <v>202540</v>
      </c>
      <c r="B6" t="inlineStr">
        <is>
          <t>TAX</t>
        </is>
      </c>
      <c r="C6" t="inlineStr">
        <is>
          <t>LIC-CTCO-18</t>
        </is>
      </c>
      <c r="D6" t="inlineStr">
        <is>
          <t>00717423</t>
        </is>
      </c>
      <c r="E6" t="inlineStr">
        <is>
          <t>Santoyo*Sánchez, Julieta</t>
        </is>
      </c>
      <c r="F6" t="inlineStr">
        <is>
          <t>AS - Activo</t>
        </is>
      </c>
      <c r="G6" t="inlineStr">
        <is>
          <t>91 - Descuento Inteligencia de Mercado</t>
        </is>
      </c>
      <c r="H6" t="n">
        <v>10</v>
      </c>
      <c r="I6">
        <f>+H6</f>
        <v/>
      </c>
      <c r="J6" t="inlineStr">
        <is>
          <t>Sí</t>
        </is>
      </c>
      <c r="K6" t="n">
        <v>10</v>
      </c>
      <c r="L6" t="inlineStr">
        <is>
          <t>3 de 3</t>
        </is>
      </c>
      <c r="M6" t="n">
        <v>9</v>
      </c>
      <c r="N6" t="n">
        <v>0</v>
      </c>
      <c r="O6" t="inlineStr">
        <is>
          <t>2025-03-28</t>
        </is>
      </c>
      <c r="Q6" t="inlineStr">
        <is>
          <t>•Historial</t>
        </is>
      </c>
    </row>
    <row r="7">
      <c r="A7" t="n">
        <v>202540</v>
      </c>
      <c r="B7" t="inlineStr">
        <is>
          <t>TAX</t>
        </is>
      </c>
      <c r="C7" t="inlineStr">
        <is>
          <t>LIC-CTCO-18</t>
        </is>
      </c>
      <c r="D7" t="inlineStr">
        <is>
          <t>00727521</t>
        </is>
      </c>
      <c r="E7" t="inlineStr">
        <is>
          <t>Oropeza*Perez, Ismerai Lael</t>
        </is>
      </c>
      <c r="F7" t="inlineStr">
        <is>
          <t>AS - Activo</t>
        </is>
      </c>
      <c r="G7" t="inlineStr">
        <is>
          <t>91 - Descuento Inteligencia de Mercado</t>
        </is>
      </c>
      <c r="H7" t="n">
        <v>10</v>
      </c>
      <c r="I7">
        <f>+H7</f>
        <v/>
      </c>
      <c r="J7" t="inlineStr">
        <is>
          <t>Sí</t>
        </is>
      </c>
      <c r="K7" t="n">
        <v>10</v>
      </c>
      <c r="L7" t="inlineStr">
        <is>
          <t>3 de 3</t>
        </is>
      </c>
      <c r="M7" t="n">
        <v>8</v>
      </c>
      <c r="N7" t="n">
        <v>0</v>
      </c>
      <c r="O7" t="inlineStr">
        <is>
          <t>2025-04-07</t>
        </is>
      </c>
      <c r="Q7" t="inlineStr">
        <is>
          <t>•Historial</t>
        </is>
      </c>
    </row>
    <row r="8">
      <c r="A8" t="n">
        <v>202540</v>
      </c>
      <c r="B8" t="inlineStr">
        <is>
          <t>TAX</t>
        </is>
      </c>
      <c r="C8" t="inlineStr">
        <is>
          <t>LIC-CTCO-18</t>
        </is>
      </c>
      <c r="D8" t="inlineStr">
        <is>
          <t>00680046</t>
        </is>
      </c>
      <c r="E8" t="inlineStr">
        <is>
          <t>Mejía*Cruz, Jorge Isaí</t>
        </is>
      </c>
      <c r="F8" t="inlineStr">
        <is>
          <t>AS - Activo</t>
        </is>
      </c>
      <c r="G8" t="inlineStr">
        <is>
          <t>14 - Beca Promoción</t>
        </is>
      </c>
      <c r="H8" t="n">
        <v>40</v>
      </c>
      <c r="I8">
        <f>+H8+H9</f>
        <v/>
      </c>
      <c r="J8" t="inlineStr">
        <is>
          <t>Sí</t>
        </is>
      </c>
      <c r="K8" t="n">
        <v>40</v>
      </c>
      <c r="L8" t="inlineStr">
        <is>
          <t>3 de 3</t>
        </is>
      </c>
      <c r="M8" t="n">
        <v>9</v>
      </c>
      <c r="N8" t="n">
        <v>0</v>
      </c>
      <c r="O8" t="inlineStr">
        <is>
          <t>2025-04-07</t>
        </is>
      </c>
      <c r="Q8" t="inlineStr">
        <is>
          <t>•Historial                                   •Modificar</t>
        </is>
      </c>
    </row>
    <row r="9">
      <c r="A9" t="n">
        <v>202540</v>
      </c>
      <c r="B9" t="inlineStr">
        <is>
          <t>TAX</t>
        </is>
      </c>
      <c r="C9" t="inlineStr">
        <is>
          <t>LIC-CTCO-18</t>
        </is>
      </c>
      <c r="D9" t="inlineStr">
        <is>
          <t>00680046</t>
        </is>
      </c>
      <c r="E9" t="inlineStr">
        <is>
          <t>Mejía*Cruz, Jorge Isaí</t>
        </is>
      </c>
      <c r="F9" t="inlineStr">
        <is>
          <t>AS - Activo</t>
        </is>
      </c>
      <c r="G9" t="inlineStr">
        <is>
          <t>91 - Descuento Inteligencia de Mercado</t>
        </is>
      </c>
      <c r="H9" t="n">
        <v>10</v>
      </c>
      <c r="J9" t="inlineStr">
        <is>
          <t>Sí</t>
        </is>
      </c>
      <c r="K9" t="n">
        <v>10</v>
      </c>
      <c r="L9" t="inlineStr">
        <is>
          <t>3 de 3</t>
        </is>
      </c>
      <c r="M9" t="n">
        <v>9</v>
      </c>
      <c r="N9" t="n">
        <v>0</v>
      </c>
      <c r="O9" t="inlineStr">
        <is>
          <t>2025-04-07</t>
        </is>
      </c>
      <c r="Q9" t="inlineStr">
        <is>
          <t>•Historial</t>
        </is>
      </c>
    </row>
    <row r="10">
      <c r="A10" t="n">
        <v>202540</v>
      </c>
      <c r="B10" t="inlineStr">
        <is>
          <t>TAX</t>
        </is>
      </c>
      <c r="C10" t="inlineStr">
        <is>
          <t>LIC-CTCO-18</t>
        </is>
      </c>
      <c r="D10" t="inlineStr">
        <is>
          <t>00772446</t>
        </is>
      </c>
      <c r="E10" t="inlineStr">
        <is>
          <t>Ortiz*Contreras, Eduardo</t>
        </is>
      </c>
      <c r="F10" t="inlineStr">
        <is>
          <t>AS - Activo</t>
        </is>
      </c>
      <c r="G10" t="inlineStr">
        <is>
          <t>91 - Descuento Inteligencia de Mercado</t>
        </is>
      </c>
      <c r="H10" t="n">
        <v>10</v>
      </c>
      <c r="I10">
        <f>+H10</f>
        <v/>
      </c>
      <c r="J10" t="inlineStr">
        <is>
          <t>Sí</t>
        </is>
      </c>
      <c r="K10" t="n">
        <v>10</v>
      </c>
      <c r="L10" t="inlineStr">
        <is>
          <t>3 de 3</t>
        </is>
      </c>
      <c r="M10" t="n">
        <v>9</v>
      </c>
      <c r="N10" t="n">
        <v>0</v>
      </c>
      <c r="O10" t="inlineStr">
        <is>
          <t>2025-03-13</t>
        </is>
      </c>
      <c r="Q10" t="inlineStr">
        <is>
          <t>•Historial</t>
        </is>
      </c>
    </row>
    <row r="11">
      <c r="A11" t="n">
        <v>202540</v>
      </c>
      <c r="B11" t="inlineStr">
        <is>
          <t>TAX</t>
        </is>
      </c>
      <c r="C11" t="inlineStr">
        <is>
          <t>LIC-CTCO-18</t>
        </is>
      </c>
      <c r="D11" t="inlineStr">
        <is>
          <t>00768038</t>
        </is>
      </c>
      <c r="E11" t="inlineStr">
        <is>
          <t>Olalla*Bonilla, Karina</t>
        </is>
      </c>
      <c r="F11" t="inlineStr">
        <is>
          <t>AS - Activo</t>
        </is>
      </c>
      <c r="G11" t="inlineStr">
        <is>
          <t>91 - Descuento Inteligencia de Mercado</t>
        </is>
      </c>
      <c r="H11" t="n">
        <v>10</v>
      </c>
      <c r="I11">
        <f>+H11</f>
        <v/>
      </c>
      <c r="J11" t="inlineStr">
        <is>
          <t>Sí</t>
        </is>
      </c>
      <c r="K11" t="n">
        <v>10</v>
      </c>
      <c r="L11" t="inlineStr">
        <is>
          <t>3 de 3</t>
        </is>
      </c>
      <c r="M11" t="n">
        <v>10</v>
      </c>
      <c r="N11" t="n">
        <v>0</v>
      </c>
      <c r="O11" t="inlineStr">
        <is>
          <t>2025-04-03</t>
        </is>
      </c>
      <c r="Q11" t="inlineStr">
        <is>
          <t>•Historial</t>
        </is>
      </c>
    </row>
    <row r="12">
      <c r="A12" t="n">
        <v>202540</v>
      </c>
      <c r="B12" t="inlineStr">
        <is>
          <t>TAX</t>
        </is>
      </c>
      <c r="C12" t="inlineStr">
        <is>
          <t>LIC-CTCO-18</t>
        </is>
      </c>
      <c r="D12" t="inlineStr">
        <is>
          <t>00769222</t>
        </is>
      </c>
      <c r="E12" t="inlineStr">
        <is>
          <t>Nava*Bello, Jose Daniel</t>
        </is>
      </c>
      <c r="F12" t="inlineStr">
        <is>
          <t>AS - Activo</t>
        </is>
      </c>
      <c r="G12" t="inlineStr">
        <is>
          <t>91 - Descuento Inteligencia de Mercado</t>
        </is>
      </c>
      <c r="H12" t="n">
        <v>10</v>
      </c>
      <c r="I12">
        <f>+H12</f>
        <v/>
      </c>
      <c r="J12" t="inlineStr">
        <is>
          <t>Sí</t>
        </is>
      </c>
      <c r="K12" t="n">
        <v>10</v>
      </c>
      <c r="L12" t="inlineStr">
        <is>
          <t>3 de 3</t>
        </is>
      </c>
      <c r="M12" t="n">
        <v>9</v>
      </c>
      <c r="N12" t="n">
        <v>0</v>
      </c>
      <c r="O12" t="inlineStr">
        <is>
          <t>2025-04-08</t>
        </is>
      </c>
      <c r="Q12" t="inlineStr">
        <is>
          <t>•Historial</t>
        </is>
      </c>
    </row>
    <row r="13">
      <c r="A13" t="n">
        <v>202540</v>
      </c>
      <c r="B13" t="inlineStr">
        <is>
          <t>TAX</t>
        </is>
      </c>
      <c r="C13" t="inlineStr">
        <is>
          <t>LIC-CTCO-18</t>
        </is>
      </c>
      <c r="D13" t="inlineStr">
        <is>
          <t>00812158</t>
        </is>
      </c>
      <c r="E13" t="inlineStr">
        <is>
          <t>Hernández*Domínguez, María Monserrat</t>
        </is>
      </c>
      <c r="F13" t="inlineStr">
        <is>
          <t>AS - Activo</t>
        </is>
      </c>
      <c r="G13" t="inlineStr">
        <is>
          <t>14 - Beca Promoción</t>
        </is>
      </c>
      <c r="H13" t="n">
        <v>50</v>
      </c>
      <c r="I13">
        <f>+H13</f>
        <v/>
      </c>
      <c r="J13" t="inlineStr">
        <is>
          <t>Sí</t>
        </is>
      </c>
      <c r="K13" t="n">
        <v>50</v>
      </c>
      <c r="L13" t="inlineStr">
        <is>
          <t>3 de 3</t>
        </is>
      </c>
      <c r="M13" t="n">
        <v>9</v>
      </c>
      <c r="N13" t="n">
        <v>0</v>
      </c>
      <c r="O13" t="inlineStr">
        <is>
          <t>2025-03-26</t>
        </is>
      </c>
      <c r="Q13" t="inlineStr">
        <is>
          <t>•Historial                                   •Modificar</t>
        </is>
      </c>
    </row>
    <row r="14">
      <c r="A14" t="n">
        <v>202540</v>
      </c>
      <c r="B14" t="inlineStr">
        <is>
          <t>TAX</t>
        </is>
      </c>
      <c r="C14" t="inlineStr">
        <is>
          <t>LIC-CTCO-18</t>
        </is>
      </c>
      <c r="D14" t="inlineStr">
        <is>
          <t>00805558</t>
        </is>
      </c>
      <c r="E14" t="inlineStr">
        <is>
          <t>Mata*Cruz, Amaury Daniel</t>
        </is>
      </c>
      <c r="F14" t="inlineStr">
        <is>
          <t>AS - Activo</t>
        </is>
      </c>
      <c r="G14" t="inlineStr">
        <is>
          <t>14 - Beca Promoción</t>
        </is>
      </c>
      <c r="H14" t="n">
        <v>45</v>
      </c>
      <c r="I14">
        <f>+H14+H15</f>
        <v/>
      </c>
      <c r="J14" t="inlineStr">
        <is>
          <t>Sí</t>
        </is>
      </c>
      <c r="K14" t="n">
        <v>45</v>
      </c>
      <c r="L14" t="inlineStr">
        <is>
          <t>3 de 3</t>
        </is>
      </c>
      <c r="M14" t="n">
        <v>8.83</v>
      </c>
      <c r="N14" t="n">
        <v>0</v>
      </c>
      <c r="O14" t="inlineStr">
        <is>
          <t>2025-04-01</t>
        </is>
      </c>
      <c r="Q14" t="inlineStr">
        <is>
          <t>•Historial                                   •Modificar</t>
        </is>
      </c>
    </row>
    <row r="15">
      <c r="A15" t="n">
        <v>202540</v>
      </c>
      <c r="B15" t="inlineStr">
        <is>
          <t>TAX</t>
        </is>
      </c>
      <c r="C15" t="inlineStr">
        <is>
          <t>LIC-CTCO-18</t>
        </is>
      </c>
      <c r="D15" t="inlineStr">
        <is>
          <t>00805558</t>
        </is>
      </c>
      <c r="E15" t="inlineStr">
        <is>
          <t>Mata*Cruz, Amaury Daniel</t>
        </is>
      </c>
      <c r="F15" t="inlineStr">
        <is>
          <t>AS - Activo</t>
        </is>
      </c>
      <c r="G15" t="inlineStr">
        <is>
          <t>91 - Descuento Inteligencia de Mercado</t>
        </is>
      </c>
      <c r="H15" t="n">
        <v>10</v>
      </c>
      <c r="J15" t="inlineStr">
        <is>
          <t>Sí</t>
        </is>
      </c>
      <c r="K15" t="n">
        <v>10</v>
      </c>
      <c r="L15" t="inlineStr">
        <is>
          <t>3 de 3</t>
        </is>
      </c>
      <c r="M15" t="n">
        <v>8.83</v>
      </c>
      <c r="N15" t="n">
        <v>0</v>
      </c>
      <c r="O15" t="inlineStr">
        <is>
          <t>2025-04-01</t>
        </is>
      </c>
      <c r="Q15" t="inlineStr">
        <is>
          <t>•Historial</t>
        </is>
      </c>
    </row>
    <row r="16">
      <c r="A16" t="n">
        <v>202540</v>
      </c>
      <c r="B16" t="inlineStr">
        <is>
          <t>TAX</t>
        </is>
      </c>
      <c r="C16" t="inlineStr">
        <is>
          <t>LIC-CTCO-18</t>
        </is>
      </c>
      <c r="D16" t="inlineStr">
        <is>
          <t>00829926</t>
        </is>
      </c>
      <c r="E16" t="inlineStr">
        <is>
          <t>Cerón*Almaguer, Ángel Tomás</t>
        </is>
      </c>
      <c r="F16" t="inlineStr">
        <is>
          <t>AS - Activo</t>
        </is>
      </c>
      <c r="G16" t="inlineStr">
        <is>
          <t>91 - Descuento Inteligencia de Mercado</t>
        </is>
      </c>
      <c r="H16" t="n">
        <v>10</v>
      </c>
      <c r="I16">
        <f>+H16</f>
        <v/>
      </c>
      <c r="J16" t="inlineStr">
        <is>
          <t>Sí</t>
        </is>
      </c>
      <c r="K16" t="n">
        <v>10</v>
      </c>
      <c r="L16" t="inlineStr">
        <is>
          <t>3 de 3</t>
        </is>
      </c>
      <c r="M16" t="n">
        <v>6</v>
      </c>
      <c r="N16" t="n">
        <v>3</v>
      </c>
      <c r="O16" t="inlineStr">
        <is>
          <t>2025-04-08</t>
        </is>
      </c>
      <c r="Q16" t="inlineStr">
        <is>
          <t>•Historial</t>
        </is>
      </c>
    </row>
    <row r="17">
      <c r="A17" t="n">
        <v>202540</v>
      </c>
      <c r="B17" t="inlineStr">
        <is>
          <t>TAX</t>
        </is>
      </c>
      <c r="C17" t="inlineStr">
        <is>
          <t>LIC-CTCO-18</t>
        </is>
      </c>
      <c r="D17" t="inlineStr">
        <is>
          <t>00851422</t>
        </is>
      </c>
      <c r="E17" t="inlineStr">
        <is>
          <t>Avila*Solis, Yamile</t>
        </is>
      </c>
      <c r="F17" t="inlineStr">
        <is>
          <t>AS - Activo</t>
        </is>
      </c>
      <c r="G17" t="inlineStr">
        <is>
          <t>14 - Beca Promoción</t>
        </is>
      </c>
      <c r="H17" t="n">
        <v>40</v>
      </c>
      <c r="I17">
        <f>+H17+H18</f>
        <v/>
      </c>
      <c r="J17" t="inlineStr">
        <is>
          <t>Sí</t>
        </is>
      </c>
      <c r="K17" t="n">
        <v>40</v>
      </c>
      <c r="L17" t="inlineStr">
        <is>
          <t>3 de 3</t>
        </is>
      </c>
      <c r="M17" t="n">
        <v>9.6</v>
      </c>
      <c r="N17" t="n">
        <v>0</v>
      </c>
      <c r="O17" t="inlineStr">
        <is>
          <t>2025-03-18</t>
        </is>
      </c>
      <c r="Q17" t="inlineStr">
        <is>
          <t>•Historial                                   •Modificar</t>
        </is>
      </c>
    </row>
    <row r="18">
      <c r="A18" t="n">
        <v>202540</v>
      </c>
      <c r="B18" t="inlineStr">
        <is>
          <t>TAX</t>
        </is>
      </c>
      <c r="C18" t="inlineStr">
        <is>
          <t>LIC-CTCO-18</t>
        </is>
      </c>
      <c r="D18" t="inlineStr">
        <is>
          <t>00851422</t>
        </is>
      </c>
      <c r="E18" t="inlineStr">
        <is>
          <t>Avila*Solis, Yamile</t>
        </is>
      </c>
      <c r="F18" t="inlineStr">
        <is>
          <t>AS - Activo</t>
        </is>
      </c>
      <c r="G18" t="inlineStr">
        <is>
          <t>91 - Descuento Inteligencia de Mercado</t>
        </is>
      </c>
      <c r="H18" t="n">
        <v>10</v>
      </c>
      <c r="J18" t="inlineStr">
        <is>
          <t>Sí</t>
        </is>
      </c>
      <c r="K18" t="n">
        <v>10</v>
      </c>
      <c r="L18" t="inlineStr">
        <is>
          <t>3 de 3</t>
        </is>
      </c>
      <c r="M18" t="n">
        <v>9.6</v>
      </c>
      <c r="N18" t="n">
        <v>0</v>
      </c>
      <c r="O18" t="inlineStr">
        <is>
          <t>2025-03-18</t>
        </is>
      </c>
      <c r="Q18" t="inlineStr">
        <is>
          <t>•Historial</t>
        </is>
      </c>
    </row>
    <row r="19">
      <c r="A19" t="n">
        <v>202540</v>
      </c>
      <c r="B19" t="inlineStr">
        <is>
          <t>TAX</t>
        </is>
      </c>
      <c r="C19" t="inlineStr">
        <is>
          <t>LIC-CTCO-18</t>
        </is>
      </c>
      <c r="D19" t="inlineStr">
        <is>
          <t>00856359</t>
        </is>
      </c>
      <c r="E19" t="inlineStr">
        <is>
          <t>Olguín*García, Alejandro</t>
        </is>
      </c>
      <c r="F19" t="inlineStr">
        <is>
          <t>AS - Activo</t>
        </is>
      </c>
      <c r="G19" t="inlineStr">
        <is>
          <t>14 - Beca Promoción</t>
        </is>
      </c>
      <c r="H19" t="n">
        <v>40</v>
      </c>
      <c r="I19">
        <f>+H19+H20</f>
        <v/>
      </c>
      <c r="J19" t="inlineStr">
        <is>
          <t>Sí</t>
        </is>
      </c>
      <c r="K19" t="n">
        <v>40</v>
      </c>
      <c r="L19" t="inlineStr">
        <is>
          <t>3 de 3</t>
        </is>
      </c>
      <c r="M19" t="n">
        <v>9.4</v>
      </c>
      <c r="N19" t="n">
        <v>0</v>
      </c>
      <c r="O19" t="inlineStr">
        <is>
          <t>2025-03-18</t>
        </is>
      </c>
      <c r="Q19" t="inlineStr">
        <is>
          <t>•Historial                                   •Modificar</t>
        </is>
      </c>
    </row>
    <row r="20">
      <c r="A20" t="n">
        <v>202540</v>
      </c>
      <c r="B20" t="inlineStr">
        <is>
          <t>TAX</t>
        </is>
      </c>
      <c r="C20" t="inlineStr">
        <is>
          <t>LIC-CTCO-18</t>
        </is>
      </c>
      <c r="D20" t="inlineStr">
        <is>
          <t>00856359</t>
        </is>
      </c>
      <c r="E20" t="inlineStr">
        <is>
          <t>Olguín*García, Alejandro</t>
        </is>
      </c>
      <c r="F20" t="inlineStr">
        <is>
          <t>AS - Activo</t>
        </is>
      </c>
      <c r="G20" t="inlineStr">
        <is>
          <t>91 - Descuento Inteligencia de Mercado</t>
        </is>
      </c>
      <c r="H20" t="n">
        <v>10</v>
      </c>
      <c r="J20" t="inlineStr">
        <is>
          <t>Sí</t>
        </is>
      </c>
      <c r="K20" t="n">
        <v>10</v>
      </c>
      <c r="L20" t="inlineStr">
        <is>
          <t>3 de 3</t>
        </is>
      </c>
      <c r="M20" t="n">
        <v>9.4</v>
      </c>
      <c r="N20" t="n">
        <v>0</v>
      </c>
      <c r="O20" t="inlineStr">
        <is>
          <t>2025-03-18</t>
        </is>
      </c>
      <c r="Q20" t="inlineStr">
        <is>
          <t>•Historial</t>
        </is>
      </c>
    </row>
    <row r="21">
      <c r="A21" t="n">
        <v>202540</v>
      </c>
      <c r="B21" t="inlineStr">
        <is>
          <t>TAX</t>
        </is>
      </c>
      <c r="C21" t="inlineStr">
        <is>
          <t>LIC-CTCO-18</t>
        </is>
      </c>
      <c r="D21" t="inlineStr">
        <is>
          <t>00770501</t>
        </is>
      </c>
      <c r="E21" t="inlineStr">
        <is>
          <t>Ruiz*Garfias, Angel Gabriel</t>
        </is>
      </c>
      <c r="F21" t="inlineStr">
        <is>
          <t>AS - Activo</t>
        </is>
      </c>
      <c r="G21" t="inlineStr">
        <is>
          <t>14 - Beca Promoción</t>
        </is>
      </c>
      <c r="H21" t="n">
        <v>40</v>
      </c>
      <c r="I21">
        <f>+H21</f>
        <v/>
      </c>
      <c r="J21" t="inlineStr">
        <is>
          <t>No</t>
        </is>
      </c>
      <c r="K21" t="n">
        <v>40</v>
      </c>
      <c r="L21" t="inlineStr">
        <is>
          <t>0 de 3</t>
        </is>
      </c>
      <c r="M21" t="n">
        <v>4.2</v>
      </c>
      <c r="N21" t="n">
        <v>5</v>
      </c>
      <c r="O21" t="inlineStr">
        <is>
          <t>2025-04-03</t>
        </is>
      </c>
      <c r="P21" t="inlineStr">
        <is>
          <t>Pierde 5% de beca (tenía INSC:45%, COLE:45%) reprobadas/promedio</t>
        </is>
      </c>
      <c r="Q21" t="inlineStr">
        <is>
          <t>•Historial                                   •Modificar</t>
        </is>
      </c>
    </row>
    <row r="22">
      <c r="A22" t="n">
        <v>202540</v>
      </c>
      <c r="B22" t="inlineStr">
        <is>
          <t>TAX</t>
        </is>
      </c>
      <c r="C22" t="inlineStr">
        <is>
          <t>LIC-CTCO-18</t>
        </is>
      </c>
      <c r="D22" t="inlineStr">
        <is>
          <t>00660339</t>
        </is>
      </c>
      <c r="E22" t="inlineStr">
        <is>
          <t>Cruz*Anaya, Melannie</t>
        </is>
      </c>
      <c r="F22" t="inlineStr">
        <is>
          <t>AS - Activo</t>
        </is>
      </c>
      <c r="G22" t="inlineStr">
        <is>
          <t>14 - Beca Promoción</t>
        </is>
      </c>
      <c r="H22" t="n">
        <v>40</v>
      </c>
      <c r="I22">
        <f>+H22</f>
        <v/>
      </c>
      <c r="J22" t="inlineStr">
        <is>
          <t>No</t>
        </is>
      </c>
      <c r="K22" t="n">
        <v>40</v>
      </c>
      <c r="L22" t="inlineStr">
        <is>
          <t>0 de 3</t>
        </is>
      </c>
      <c r="M22" t="n">
        <v>6.8</v>
      </c>
      <c r="N22" t="n">
        <v>2</v>
      </c>
      <c r="O22" t="inlineStr">
        <is>
          <t>2025-04-07</t>
        </is>
      </c>
      <c r="P22" t="inlineStr">
        <is>
          <t>Pierde 5% de beca (tenía INSC:45%, COLE:45%) reprobadas/promedio</t>
        </is>
      </c>
      <c r="Q22" t="inlineStr">
        <is>
          <t>•Historial                                   •Modificar</t>
        </is>
      </c>
    </row>
    <row r="23">
      <c r="A23" t="n">
        <v>202540</v>
      </c>
      <c r="B23" t="inlineStr">
        <is>
          <t>TAX</t>
        </is>
      </c>
      <c r="C23" t="inlineStr">
        <is>
          <t>LIC-CTCO-18</t>
        </is>
      </c>
      <c r="D23" t="inlineStr">
        <is>
          <t>00335723</t>
        </is>
      </c>
      <c r="E23" t="inlineStr">
        <is>
          <t>Balderas*Aguayo, Fabrizio</t>
        </is>
      </c>
      <c r="F23" t="inlineStr">
        <is>
          <t>AS - Activo</t>
        </is>
      </c>
      <c r="G23" t="inlineStr">
        <is>
          <t>14 - Beca Promoción</t>
        </is>
      </c>
      <c r="H23" t="n">
        <v>40</v>
      </c>
      <c r="I23">
        <f>+H23</f>
        <v/>
      </c>
      <c r="J23" t="inlineStr">
        <is>
          <t>Sí</t>
        </is>
      </c>
      <c r="K23" t="n">
        <v>40</v>
      </c>
      <c r="L23" t="inlineStr">
        <is>
          <t>3 de 3</t>
        </is>
      </c>
      <c r="M23" t="n">
        <v>8</v>
      </c>
      <c r="N23" t="n">
        <v>0</v>
      </c>
      <c r="O23" t="inlineStr">
        <is>
          <t>2025-04-07</t>
        </is>
      </c>
      <c r="P23" t="inlineStr">
        <is>
          <t>Pierde 5% de beca (tenía INSC:45%, COLE:45%) reprobadas/promedio</t>
        </is>
      </c>
      <c r="Q23" t="inlineStr">
        <is>
          <t>•Historial                                   •Modificar</t>
        </is>
      </c>
    </row>
    <row r="24">
      <c r="A24" t="n">
        <v>202540</v>
      </c>
      <c r="B24" t="inlineStr">
        <is>
          <t>TAX</t>
        </is>
      </c>
      <c r="C24" t="inlineStr">
        <is>
          <t>LIC-CTCO-18</t>
        </is>
      </c>
      <c r="D24" t="inlineStr">
        <is>
          <t>00882298</t>
        </is>
      </c>
      <c r="E24" t="inlineStr">
        <is>
          <t>Maullhardt*Carbajal, Dilan</t>
        </is>
      </c>
      <c r="F24" t="inlineStr">
        <is>
          <t>AS - Activo</t>
        </is>
      </c>
      <c r="G24" t="inlineStr">
        <is>
          <t>14 - Beca Promoción</t>
        </is>
      </c>
      <c r="H24" t="n">
        <v>55</v>
      </c>
      <c r="I24">
        <f>+H24</f>
        <v/>
      </c>
      <c r="J24" t="inlineStr">
        <is>
          <t>No</t>
        </is>
      </c>
      <c r="K24" t="n">
        <v>55</v>
      </c>
      <c r="L24" t="inlineStr">
        <is>
          <t>0 de 3</t>
        </is>
      </c>
      <c r="M24" t="n">
        <v>5</v>
      </c>
      <c r="N24" t="n">
        <v>6</v>
      </c>
      <c r="O24" t="inlineStr">
        <is>
          <t>2025-04-01</t>
        </is>
      </c>
      <c r="P24" t="inlineStr">
        <is>
          <t>Pierde 5% de beca (tenía INSC:60%, COLE:60%) reprobadas/promedio</t>
        </is>
      </c>
      <c r="Q24" t="inlineStr">
        <is>
          <t>•Historial                                   •Modificar</t>
        </is>
      </c>
    </row>
    <row r="25">
      <c r="A25" t="n">
        <v>202540</v>
      </c>
      <c r="B25" t="inlineStr">
        <is>
          <t>TAX</t>
        </is>
      </c>
      <c r="C25" t="inlineStr">
        <is>
          <t>LIC-DAEM-18</t>
        </is>
      </c>
      <c r="D25" t="inlineStr">
        <is>
          <t>00803158</t>
        </is>
      </c>
      <c r="E25" t="inlineStr">
        <is>
          <t>Fuentes*Sanchez, Ana Lorena</t>
        </is>
      </c>
      <c r="F25" t="inlineStr">
        <is>
          <t>AS - Activo</t>
        </is>
      </c>
      <c r="G25" t="inlineStr">
        <is>
          <t>91 - Descuento Inteligencia de Mercado</t>
        </is>
      </c>
      <c r="H25" t="n">
        <v>10</v>
      </c>
      <c r="I25">
        <f>+H25</f>
        <v/>
      </c>
      <c r="J25" t="inlineStr">
        <is>
          <t>Sí</t>
        </is>
      </c>
      <c r="K25" t="n">
        <v>10</v>
      </c>
      <c r="L25" t="inlineStr">
        <is>
          <t>3 de 3</t>
        </is>
      </c>
      <c r="M25" t="n">
        <v>8</v>
      </c>
      <c r="N25" t="n">
        <v>2</v>
      </c>
      <c r="O25" t="inlineStr">
        <is>
          <t>2025-03-31</t>
        </is>
      </c>
      <c r="Q25" t="inlineStr">
        <is>
          <t>•Historial</t>
        </is>
      </c>
    </row>
    <row r="26">
      <c r="A26" t="n">
        <v>202540</v>
      </c>
      <c r="B26" t="inlineStr">
        <is>
          <t>TAX</t>
        </is>
      </c>
      <c r="C26" t="inlineStr">
        <is>
          <t>LIC-DAEM-18</t>
        </is>
      </c>
      <c r="D26" t="inlineStr">
        <is>
          <t>00801155</t>
        </is>
      </c>
      <c r="E26" t="inlineStr">
        <is>
          <t>Romero*Bello, Eduardo</t>
        </is>
      </c>
      <c r="F26" t="inlineStr">
        <is>
          <t>AS - Activo</t>
        </is>
      </c>
      <c r="G26" t="inlineStr">
        <is>
          <t>91 - Descuento Inteligencia de Mercado</t>
        </is>
      </c>
      <c r="H26" t="n">
        <v>10</v>
      </c>
      <c r="I26">
        <f>+H26</f>
        <v/>
      </c>
      <c r="J26" t="inlineStr">
        <is>
          <t>Sí</t>
        </is>
      </c>
      <c r="K26" t="n">
        <v>10</v>
      </c>
      <c r="L26" t="inlineStr">
        <is>
          <t>3 de 3</t>
        </is>
      </c>
      <c r="M26" t="n">
        <v>9.44</v>
      </c>
      <c r="N26" t="n">
        <v>1</v>
      </c>
      <c r="O26" t="inlineStr">
        <is>
          <t>2025-03-31</t>
        </is>
      </c>
      <c r="Q26" t="inlineStr">
        <is>
          <t>•Historial</t>
        </is>
      </c>
    </row>
    <row r="27">
      <c r="A27" t="n">
        <v>202540</v>
      </c>
      <c r="B27" t="inlineStr">
        <is>
          <t>TAX</t>
        </is>
      </c>
      <c r="C27" t="inlineStr">
        <is>
          <t>LIC-DAEM-18</t>
        </is>
      </c>
      <c r="D27" t="inlineStr">
        <is>
          <t>00807992</t>
        </is>
      </c>
      <c r="E27" t="inlineStr">
        <is>
          <t>Martínez*Martell, Karla</t>
        </is>
      </c>
      <c r="F27" t="inlineStr">
        <is>
          <t>AS - Activo</t>
        </is>
      </c>
      <c r="G27" t="inlineStr">
        <is>
          <t>91 - Descuento Inteligencia de Mercado</t>
        </is>
      </c>
      <c r="H27" t="n">
        <v>10</v>
      </c>
      <c r="I27">
        <f>+H27</f>
        <v/>
      </c>
      <c r="J27" t="inlineStr">
        <is>
          <t>Sí</t>
        </is>
      </c>
      <c r="K27" t="n">
        <v>10</v>
      </c>
      <c r="L27" t="inlineStr">
        <is>
          <t>3 de 3</t>
        </is>
      </c>
      <c r="M27" t="n">
        <v>9.630000000000001</v>
      </c>
      <c r="N27" t="n">
        <v>1</v>
      </c>
      <c r="O27" t="inlineStr">
        <is>
          <t>2025-03-31</t>
        </is>
      </c>
      <c r="Q27" t="inlineStr">
        <is>
          <t>•Historial</t>
        </is>
      </c>
    </row>
    <row r="28">
      <c r="A28" t="n">
        <v>202540</v>
      </c>
      <c r="B28" t="inlineStr">
        <is>
          <t>TAX</t>
        </is>
      </c>
      <c r="C28" t="inlineStr">
        <is>
          <t>LIC-DAEM-18</t>
        </is>
      </c>
      <c r="D28" t="inlineStr">
        <is>
          <t>00814724</t>
        </is>
      </c>
      <c r="E28" t="inlineStr">
        <is>
          <t>Espino*Castrejon, Dylan Sahit</t>
        </is>
      </c>
      <c r="F28" t="inlineStr">
        <is>
          <t>AS - Activo</t>
        </is>
      </c>
      <c r="G28" t="inlineStr">
        <is>
          <t>91 - Descuento Inteligencia de Mercado</t>
        </is>
      </c>
      <c r="H28" t="n">
        <v>10</v>
      </c>
      <c r="I28">
        <f>+H28</f>
        <v/>
      </c>
      <c r="J28" t="inlineStr">
        <is>
          <t>Sí</t>
        </is>
      </c>
      <c r="K28" t="n">
        <v>10</v>
      </c>
      <c r="L28" t="inlineStr">
        <is>
          <t>3 de 3</t>
        </is>
      </c>
      <c r="M28" t="n">
        <v>9.130000000000001</v>
      </c>
      <c r="N28" t="n">
        <v>0</v>
      </c>
      <c r="O28" t="inlineStr">
        <is>
          <t>2025-03-31</t>
        </is>
      </c>
      <c r="Q28" t="inlineStr">
        <is>
          <t>•Historial</t>
        </is>
      </c>
    </row>
    <row r="29">
      <c r="A29" t="n">
        <v>202540</v>
      </c>
      <c r="B29" t="inlineStr">
        <is>
          <t>TAX</t>
        </is>
      </c>
      <c r="C29" t="inlineStr">
        <is>
          <t>LIC-DAEM-18</t>
        </is>
      </c>
      <c r="D29" t="inlineStr">
        <is>
          <t>00810585</t>
        </is>
      </c>
      <c r="E29" t="inlineStr">
        <is>
          <t>Almazán*López, Alessandro</t>
        </is>
      </c>
      <c r="F29" t="inlineStr">
        <is>
          <t>AS - Activo</t>
        </is>
      </c>
      <c r="G29" t="inlineStr">
        <is>
          <t>91 - Descuento Inteligencia de Mercado</t>
        </is>
      </c>
      <c r="H29" t="n">
        <v>10</v>
      </c>
      <c r="I29">
        <f>+H29</f>
        <v/>
      </c>
      <c r="J29" t="inlineStr">
        <is>
          <t>Sí</t>
        </is>
      </c>
      <c r="K29" t="n">
        <v>10</v>
      </c>
      <c r="L29" t="inlineStr">
        <is>
          <t>3 de 3</t>
        </is>
      </c>
      <c r="M29" t="n">
        <v>9.75</v>
      </c>
      <c r="N29" t="n">
        <v>0</v>
      </c>
      <c r="O29" t="inlineStr">
        <is>
          <t>2025-03-31</t>
        </is>
      </c>
      <c r="Q29" t="inlineStr">
        <is>
          <t>•Historial</t>
        </is>
      </c>
    </row>
    <row r="30">
      <c r="A30" t="n">
        <v>202540</v>
      </c>
      <c r="B30" t="inlineStr">
        <is>
          <t>TAX</t>
        </is>
      </c>
      <c r="C30" t="inlineStr">
        <is>
          <t>LIC-DAEM-18</t>
        </is>
      </c>
      <c r="D30" t="inlineStr">
        <is>
          <t>00804378</t>
        </is>
      </c>
      <c r="E30" t="inlineStr">
        <is>
          <t>González*Ginez, Victor Ivan</t>
        </is>
      </c>
      <c r="F30" t="inlineStr">
        <is>
          <t>AS - Activo</t>
        </is>
      </c>
      <c r="G30" t="inlineStr">
        <is>
          <t>91 - Descuento Inteligencia de Mercado</t>
        </is>
      </c>
      <c r="H30" t="n">
        <v>10</v>
      </c>
      <c r="I30">
        <f>+H30</f>
        <v/>
      </c>
      <c r="J30" t="inlineStr">
        <is>
          <t>Sí</t>
        </is>
      </c>
      <c r="K30" t="n">
        <v>10</v>
      </c>
      <c r="L30" t="inlineStr">
        <is>
          <t>3 de 3</t>
        </is>
      </c>
      <c r="M30" t="n">
        <v>9.5</v>
      </c>
      <c r="N30" t="n">
        <v>1</v>
      </c>
      <c r="O30" t="inlineStr">
        <is>
          <t>2025-03-31</t>
        </is>
      </c>
      <c r="Q30" t="inlineStr">
        <is>
          <t>•Historial</t>
        </is>
      </c>
    </row>
    <row r="31">
      <c r="A31" t="n">
        <v>202540</v>
      </c>
      <c r="B31" t="inlineStr">
        <is>
          <t>TAX</t>
        </is>
      </c>
      <c r="C31" t="inlineStr">
        <is>
          <t>LIC-DAEM-18</t>
        </is>
      </c>
      <c r="D31" t="inlineStr">
        <is>
          <t>00805254</t>
        </is>
      </c>
      <c r="E31" t="inlineStr">
        <is>
          <t>Gutierrez*Medina, Michelle Xally</t>
        </is>
      </c>
      <c r="F31" t="inlineStr">
        <is>
          <t>AS - Activo</t>
        </is>
      </c>
      <c r="G31" t="inlineStr">
        <is>
          <t>91 - Descuento Inteligencia de Mercado</t>
        </is>
      </c>
      <c r="H31" t="n">
        <v>10</v>
      </c>
      <c r="I31">
        <f>+H31</f>
        <v/>
      </c>
      <c r="J31" t="inlineStr">
        <is>
          <t>Sí</t>
        </is>
      </c>
      <c r="K31" t="n">
        <v>10</v>
      </c>
      <c r="L31" t="inlineStr">
        <is>
          <t>3 de 3</t>
        </is>
      </c>
      <c r="M31" t="n">
        <v>9.75</v>
      </c>
      <c r="N31" t="n">
        <v>1</v>
      </c>
      <c r="O31" t="inlineStr">
        <is>
          <t>2025-03-25</t>
        </is>
      </c>
      <c r="Q31" t="inlineStr">
        <is>
          <t>•Historial</t>
        </is>
      </c>
    </row>
    <row r="32">
      <c r="A32" t="n">
        <v>202540</v>
      </c>
      <c r="B32" t="inlineStr">
        <is>
          <t>TAX</t>
        </is>
      </c>
      <c r="C32" t="inlineStr">
        <is>
          <t>LIC-DAEM-18</t>
        </is>
      </c>
      <c r="D32" t="inlineStr">
        <is>
          <t>00834131</t>
        </is>
      </c>
      <c r="E32" t="inlineStr">
        <is>
          <t>Meza*Barrios., Pedro Yahir</t>
        </is>
      </c>
      <c r="F32" t="inlineStr">
        <is>
          <t>AS - Activo</t>
        </is>
      </c>
      <c r="G32" t="inlineStr">
        <is>
          <t>91 - Descuento Inteligencia de Mercado</t>
        </is>
      </c>
      <c r="H32" t="n">
        <v>10</v>
      </c>
      <c r="I32">
        <f>+H32</f>
        <v/>
      </c>
      <c r="J32" t="inlineStr">
        <is>
          <t>Sí</t>
        </is>
      </c>
      <c r="K32" t="n">
        <v>10</v>
      </c>
      <c r="L32" t="inlineStr">
        <is>
          <t>3 de 3</t>
        </is>
      </c>
      <c r="M32" t="n">
        <v>8.710000000000001</v>
      </c>
      <c r="N32" t="n">
        <v>1</v>
      </c>
      <c r="O32" t="inlineStr">
        <is>
          <t>2025-04-08</t>
        </is>
      </c>
      <c r="Q32" t="inlineStr">
        <is>
          <t>•Historial</t>
        </is>
      </c>
    </row>
    <row r="33">
      <c r="A33" t="n">
        <v>202540</v>
      </c>
      <c r="B33" t="inlineStr">
        <is>
          <t>TAX</t>
        </is>
      </c>
      <c r="C33" t="inlineStr">
        <is>
          <t>LIC-DAEM-18</t>
        </is>
      </c>
      <c r="D33" t="inlineStr">
        <is>
          <t>00826673</t>
        </is>
      </c>
      <c r="E33" t="inlineStr">
        <is>
          <t>Del Valle*Castillo, Fabian Isai</t>
        </is>
      </c>
      <c r="F33" t="inlineStr">
        <is>
          <t>AS - Activo</t>
        </is>
      </c>
      <c r="G33" t="inlineStr">
        <is>
          <t>91 - Descuento Inteligencia de Mercado</t>
        </is>
      </c>
      <c r="H33" t="n">
        <v>10</v>
      </c>
      <c r="I33">
        <f>+H33</f>
        <v/>
      </c>
      <c r="J33" t="inlineStr">
        <is>
          <t>Sí</t>
        </is>
      </c>
      <c r="K33" t="n">
        <v>10</v>
      </c>
      <c r="L33" t="inlineStr">
        <is>
          <t>3 de 3</t>
        </is>
      </c>
      <c r="M33" t="n">
        <v>9.130000000000001</v>
      </c>
      <c r="N33" t="n">
        <v>1</v>
      </c>
      <c r="O33" t="inlineStr">
        <is>
          <t>2025-04-08</t>
        </is>
      </c>
      <c r="Q33" t="inlineStr">
        <is>
          <t>•Historial</t>
        </is>
      </c>
    </row>
    <row r="34">
      <c r="A34" t="n">
        <v>202540</v>
      </c>
      <c r="B34" t="inlineStr">
        <is>
          <t>TAX</t>
        </is>
      </c>
      <c r="C34" t="inlineStr">
        <is>
          <t>LIC-DAEM-18</t>
        </is>
      </c>
      <c r="D34" t="inlineStr">
        <is>
          <t>00824434</t>
        </is>
      </c>
      <c r="E34" t="inlineStr">
        <is>
          <t>Robles*Rojas, Raul</t>
        </is>
      </c>
      <c r="F34" t="inlineStr">
        <is>
          <t>AS - Activo</t>
        </is>
      </c>
      <c r="G34" t="inlineStr">
        <is>
          <t>91 - Descuento Inteligencia de Mercado</t>
        </is>
      </c>
      <c r="H34" t="n">
        <v>10</v>
      </c>
      <c r="I34">
        <f>+H34</f>
        <v/>
      </c>
      <c r="J34" t="inlineStr">
        <is>
          <t>Sí</t>
        </is>
      </c>
      <c r="K34" t="n">
        <v>10</v>
      </c>
      <c r="L34" t="inlineStr">
        <is>
          <t>3 de 3</t>
        </is>
      </c>
      <c r="M34" t="n">
        <v>9.5</v>
      </c>
      <c r="N34" t="n">
        <v>0</v>
      </c>
      <c r="O34" t="inlineStr">
        <is>
          <t>2025-03-10</t>
        </is>
      </c>
      <c r="Q34" t="inlineStr">
        <is>
          <t>•Historial</t>
        </is>
      </c>
    </row>
    <row r="35">
      <c r="A35" t="n">
        <v>202540</v>
      </c>
      <c r="B35" t="inlineStr">
        <is>
          <t>TAX</t>
        </is>
      </c>
      <c r="C35" t="inlineStr">
        <is>
          <t>LIC-DAEM-18</t>
        </is>
      </c>
      <c r="D35" t="inlineStr">
        <is>
          <t>00823104</t>
        </is>
      </c>
      <c r="E35" t="inlineStr">
        <is>
          <t>Cherelus, Nathanaelle</t>
        </is>
      </c>
      <c r="F35" t="inlineStr">
        <is>
          <t>AS - Activo</t>
        </is>
      </c>
      <c r="G35" t="inlineStr">
        <is>
          <t>91 - Descuento Inteligencia de Mercado</t>
        </is>
      </c>
      <c r="H35" t="n">
        <v>10</v>
      </c>
      <c r="I35">
        <f>+H35</f>
        <v/>
      </c>
      <c r="J35" t="inlineStr">
        <is>
          <t>Sí</t>
        </is>
      </c>
      <c r="K35" t="n">
        <v>10</v>
      </c>
      <c r="L35" t="inlineStr">
        <is>
          <t>3 de 3</t>
        </is>
      </c>
      <c r="M35" t="n">
        <v>8.140000000000001</v>
      </c>
      <c r="N35" t="n">
        <v>0</v>
      </c>
      <c r="O35" t="inlineStr">
        <is>
          <t>2025-03-31</t>
        </is>
      </c>
      <c r="Q35" t="inlineStr">
        <is>
          <t>•Historial</t>
        </is>
      </c>
    </row>
    <row r="36">
      <c r="A36" t="n">
        <v>202540</v>
      </c>
      <c r="B36" t="inlineStr">
        <is>
          <t>TAX</t>
        </is>
      </c>
      <c r="C36" t="inlineStr">
        <is>
          <t>LIC-DAEM-18</t>
        </is>
      </c>
      <c r="D36" t="inlineStr">
        <is>
          <t>00842164</t>
        </is>
      </c>
      <c r="E36" t="inlineStr">
        <is>
          <t>Leon*Huerta, Sandra Lizbeth</t>
        </is>
      </c>
      <c r="F36" t="inlineStr">
        <is>
          <t>AS - Activo</t>
        </is>
      </c>
      <c r="G36" t="inlineStr">
        <is>
          <t>91 - Descuento Inteligencia de Mercado</t>
        </is>
      </c>
      <c r="H36" t="n">
        <v>10</v>
      </c>
      <c r="I36">
        <f>+H36</f>
        <v/>
      </c>
      <c r="J36" t="inlineStr">
        <is>
          <t>Sí</t>
        </is>
      </c>
      <c r="K36" t="n">
        <v>10</v>
      </c>
      <c r="L36" t="inlineStr">
        <is>
          <t>3 de 3</t>
        </is>
      </c>
      <c r="M36" t="n">
        <v>8.57</v>
      </c>
      <c r="N36" t="n">
        <v>1</v>
      </c>
      <c r="O36" t="inlineStr">
        <is>
          <t>2025-03-31</t>
        </is>
      </c>
      <c r="Q36" t="inlineStr">
        <is>
          <t>•Historial</t>
        </is>
      </c>
    </row>
    <row r="37">
      <c r="A37" t="n">
        <v>202540</v>
      </c>
      <c r="B37" t="inlineStr">
        <is>
          <t>TAX</t>
        </is>
      </c>
      <c r="C37" t="inlineStr">
        <is>
          <t>LIC-DAEM-18</t>
        </is>
      </c>
      <c r="D37" t="inlineStr">
        <is>
          <t>00861271</t>
        </is>
      </c>
      <c r="E37" t="inlineStr">
        <is>
          <t>Delgado*Hernández, Laura Araceli</t>
        </is>
      </c>
      <c r="F37" t="inlineStr">
        <is>
          <t>AS - Activo</t>
        </is>
      </c>
      <c r="G37" t="inlineStr">
        <is>
          <t>14 - Beca Promoción</t>
        </is>
      </c>
      <c r="H37" t="n">
        <v>40</v>
      </c>
      <c r="I37">
        <f>+H37+H38</f>
        <v/>
      </c>
      <c r="J37" t="inlineStr">
        <is>
          <t>Sí</t>
        </is>
      </c>
      <c r="K37" t="n">
        <v>40</v>
      </c>
      <c r="L37" t="inlineStr">
        <is>
          <t>3 de 3</t>
        </is>
      </c>
      <c r="M37" t="n">
        <v>9.43</v>
      </c>
      <c r="N37" t="n">
        <v>0</v>
      </c>
      <c r="O37" t="inlineStr">
        <is>
          <t>2025-03-31</t>
        </is>
      </c>
      <c r="Q37" t="inlineStr">
        <is>
          <t>•Historial                                   •Modificar</t>
        </is>
      </c>
    </row>
    <row r="38">
      <c r="A38" t="n">
        <v>202540</v>
      </c>
      <c r="B38" t="inlineStr">
        <is>
          <t>TAX</t>
        </is>
      </c>
      <c r="C38" t="inlineStr">
        <is>
          <t>LIC-DAEM-18</t>
        </is>
      </c>
      <c r="D38" t="inlineStr">
        <is>
          <t>00861271</t>
        </is>
      </c>
      <c r="E38" t="inlineStr">
        <is>
          <t>Delgado*Hernández, Laura Araceli</t>
        </is>
      </c>
      <c r="F38" t="inlineStr">
        <is>
          <t>AS - Activo</t>
        </is>
      </c>
      <c r="G38" t="inlineStr">
        <is>
          <t>91 - Descuento Inteligencia de Mercado</t>
        </is>
      </c>
      <c r="H38" t="n">
        <v>10</v>
      </c>
      <c r="J38" t="inlineStr">
        <is>
          <t>Sí</t>
        </is>
      </c>
      <c r="K38" t="n">
        <v>10</v>
      </c>
      <c r="L38" t="inlineStr">
        <is>
          <t>3 de 3</t>
        </is>
      </c>
      <c r="M38" t="n">
        <v>9.43</v>
      </c>
      <c r="N38" t="n">
        <v>0</v>
      </c>
      <c r="O38" t="inlineStr">
        <is>
          <t>2025-03-31</t>
        </is>
      </c>
      <c r="Q38" t="inlineStr">
        <is>
          <t>•Historial</t>
        </is>
      </c>
    </row>
    <row r="39">
      <c r="A39" t="n">
        <v>202540</v>
      </c>
      <c r="B39" t="inlineStr">
        <is>
          <t>TAX</t>
        </is>
      </c>
      <c r="C39" t="inlineStr">
        <is>
          <t>LIC-DAEM-18</t>
        </is>
      </c>
      <c r="D39" t="inlineStr">
        <is>
          <t>00864423</t>
        </is>
      </c>
      <c r="E39" t="inlineStr">
        <is>
          <t>Sandoval*Erives, Eduardo Sebastian</t>
        </is>
      </c>
      <c r="F39" t="inlineStr">
        <is>
          <t>AS - Activo</t>
        </is>
      </c>
      <c r="G39" t="inlineStr">
        <is>
          <t>91 - Descuento Inteligencia de Mercado</t>
        </is>
      </c>
      <c r="H39" t="n">
        <v>10</v>
      </c>
      <c r="I39">
        <f>+H39</f>
        <v/>
      </c>
      <c r="J39" t="inlineStr">
        <is>
          <t>Sí</t>
        </is>
      </c>
      <c r="K39" t="n">
        <v>10</v>
      </c>
      <c r="L39" t="inlineStr">
        <is>
          <t>3 de 3</t>
        </is>
      </c>
      <c r="M39" t="n">
        <v>7</v>
      </c>
      <c r="N39" t="n">
        <v>4</v>
      </c>
      <c r="O39" t="inlineStr">
        <is>
          <t>2025-04-03</t>
        </is>
      </c>
      <c r="Q39" t="inlineStr">
        <is>
          <t>•Historial</t>
        </is>
      </c>
    </row>
    <row r="40">
      <c r="A40" t="n">
        <v>202540</v>
      </c>
      <c r="B40" t="inlineStr">
        <is>
          <t>TAX</t>
        </is>
      </c>
      <c r="C40" t="inlineStr">
        <is>
          <t>LIC-DAEM-18</t>
        </is>
      </c>
      <c r="D40" t="inlineStr">
        <is>
          <t>00856891</t>
        </is>
      </c>
      <c r="E40" t="inlineStr">
        <is>
          <t>Terrazas*Fernandez, Valeria Berenice</t>
        </is>
      </c>
      <c r="F40" t="inlineStr">
        <is>
          <t>AS - Activo</t>
        </is>
      </c>
      <c r="G40" t="inlineStr">
        <is>
          <t>14 - Beca Promoción</t>
        </is>
      </c>
      <c r="H40" t="n">
        <v>30</v>
      </c>
      <c r="I40">
        <f>+H40+H41</f>
        <v/>
      </c>
      <c r="J40" t="inlineStr">
        <is>
          <t>Sí</t>
        </is>
      </c>
      <c r="K40" t="n">
        <v>30</v>
      </c>
      <c r="L40" t="inlineStr">
        <is>
          <t>3 de 3</t>
        </is>
      </c>
      <c r="M40" t="n">
        <v>9</v>
      </c>
      <c r="N40" t="n">
        <v>0</v>
      </c>
      <c r="O40" t="inlineStr">
        <is>
          <t>2025-03-31</t>
        </is>
      </c>
      <c r="Q40" t="inlineStr">
        <is>
          <t>•Historial                                   •Modificar</t>
        </is>
      </c>
    </row>
    <row r="41">
      <c r="A41" t="n">
        <v>202540</v>
      </c>
      <c r="B41" t="inlineStr">
        <is>
          <t>TAX</t>
        </is>
      </c>
      <c r="C41" t="inlineStr">
        <is>
          <t>LIC-DAEM-18</t>
        </is>
      </c>
      <c r="D41" t="inlineStr">
        <is>
          <t>00856891</t>
        </is>
      </c>
      <c r="E41" t="inlineStr">
        <is>
          <t>Terrazas*Fernandez, Valeria Berenice</t>
        </is>
      </c>
      <c r="F41" t="inlineStr">
        <is>
          <t>AS - Activo</t>
        </is>
      </c>
      <c r="G41" t="inlineStr">
        <is>
          <t>91 - Descuento Inteligencia de Mercado</t>
        </is>
      </c>
      <c r="H41" t="n">
        <v>10</v>
      </c>
      <c r="J41" t="inlineStr">
        <is>
          <t>Sí</t>
        </is>
      </c>
      <c r="K41" t="n">
        <v>10</v>
      </c>
      <c r="L41" t="inlineStr">
        <is>
          <t>3 de 3</t>
        </is>
      </c>
      <c r="M41" t="n">
        <v>9</v>
      </c>
      <c r="N41" t="n">
        <v>0</v>
      </c>
      <c r="O41" t="inlineStr">
        <is>
          <t>2025-03-31</t>
        </is>
      </c>
      <c r="Q41" t="inlineStr">
        <is>
          <t>•Historial</t>
        </is>
      </c>
    </row>
    <row r="42">
      <c r="A42" t="n">
        <v>202540</v>
      </c>
      <c r="B42" t="inlineStr">
        <is>
          <t>TAX</t>
        </is>
      </c>
      <c r="C42" t="inlineStr">
        <is>
          <t>LIC-DAEM-18</t>
        </is>
      </c>
      <c r="D42" t="inlineStr">
        <is>
          <t>00867324</t>
        </is>
      </c>
      <c r="E42" t="inlineStr">
        <is>
          <t>Rosales*Ravelo, Brenda Paola</t>
        </is>
      </c>
      <c r="F42" t="inlineStr">
        <is>
          <t>AS - Activo</t>
        </is>
      </c>
      <c r="G42" t="inlineStr">
        <is>
          <t>91 - Descuento Inteligencia de Mercado</t>
        </is>
      </c>
      <c r="H42" t="n">
        <v>10</v>
      </c>
      <c r="I42">
        <f>+H42</f>
        <v/>
      </c>
      <c r="J42" t="inlineStr">
        <is>
          <t>Sí</t>
        </is>
      </c>
      <c r="K42" t="n">
        <v>10</v>
      </c>
      <c r="L42" t="inlineStr">
        <is>
          <t>3 de 3</t>
        </is>
      </c>
      <c r="M42" t="n">
        <v>6.86</v>
      </c>
      <c r="N42" t="n">
        <v>4</v>
      </c>
      <c r="O42" t="inlineStr">
        <is>
          <t>2025-04-08</t>
        </is>
      </c>
      <c r="Q42" t="inlineStr">
        <is>
          <t>•Historial</t>
        </is>
      </c>
    </row>
    <row r="43">
      <c r="A43" t="n">
        <v>202540</v>
      </c>
      <c r="B43" t="inlineStr">
        <is>
          <t>TAX</t>
        </is>
      </c>
      <c r="C43" t="inlineStr">
        <is>
          <t>LIC-DAEM-18</t>
        </is>
      </c>
      <c r="D43" t="inlineStr">
        <is>
          <t>00880335</t>
        </is>
      </c>
      <c r="E43" t="inlineStr">
        <is>
          <t>Jimenez*Romero, Monserrat</t>
        </is>
      </c>
      <c r="F43" t="inlineStr">
        <is>
          <t>AS - Activo</t>
        </is>
      </c>
      <c r="G43" t="inlineStr">
        <is>
          <t>14 - Beca Promoción</t>
        </is>
      </c>
      <c r="H43" t="n">
        <v>55</v>
      </c>
      <c r="I43">
        <f>+H43</f>
        <v/>
      </c>
      <c r="J43" t="inlineStr">
        <is>
          <t>No</t>
        </is>
      </c>
      <c r="K43" t="n">
        <v>55</v>
      </c>
      <c r="L43" t="inlineStr">
        <is>
          <t>0 de 3</t>
        </is>
      </c>
      <c r="M43" t="n">
        <v>8.140000000000001</v>
      </c>
      <c r="N43" t="n">
        <v>1</v>
      </c>
      <c r="O43" t="inlineStr">
        <is>
          <t>2025-03-31</t>
        </is>
      </c>
      <c r="P43" t="inlineStr">
        <is>
          <t>Pierde 5% de beca (tenía INSC:60%, COLE:60%) reprobadas/promedio</t>
        </is>
      </c>
      <c r="Q43" t="inlineStr">
        <is>
          <t>•Historial                                   •Modificar</t>
        </is>
      </c>
    </row>
    <row r="44">
      <c r="A44" t="n">
        <v>202540</v>
      </c>
      <c r="B44" t="inlineStr">
        <is>
          <t>TAX</t>
        </is>
      </c>
      <c r="C44" t="inlineStr">
        <is>
          <t>LIC-DAEM-18</t>
        </is>
      </c>
      <c r="D44" t="inlineStr">
        <is>
          <t>00879122</t>
        </is>
      </c>
      <c r="E44" t="inlineStr">
        <is>
          <t>Lopez*Lopez, Dara Citlalli</t>
        </is>
      </c>
      <c r="F44" t="inlineStr">
        <is>
          <t>AS - Activo</t>
        </is>
      </c>
      <c r="G44" t="inlineStr">
        <is>
          <t>14 - Beca Promoción</t>
        </is>
      </c>
      <c r="H44" t="n">
        <v>55</v>
      </c>
      <c r="I44">
        <f>+H44</f>
        <v/>
      </c>
      <c r="J44" t="inlineStr">
        <is>
          <t>No</t>
        </is>
      </c>
      <c r="K44" t="n">
        <v>55</v>
      </c>
      <c r="L44" t="inlineStr">
        <is>
          <t>0 de 3</t>
        </is>
      </c>
      <c r="M44" t="n">
        <v>7.71</v>
      </c>
      <c r="N44" t="n">
        <v>2</v>
      </c>
      <c r="O44" t="inlineStr">
        <is>
          <t>2025-03-31</t>
        </is>
      </c>
      <c r="P44" t="inlineStr">
        <is>
          <t>Pierde 5% de beca (tenía INSC:60%, COLE:60%) reprobadas/promedio</t>
        </is>
      </c>
      <c r="Q44" t="inlineStr">
        <is>
          <t>•Historial                                   •Modificar</t>
        </is>
      </c>
    </row>
    <row r="45">
      <c r="A45" t="n">
        <v>202540</v>
      </c>
      <c r="B45" t="inlineStr">
        <is>
          <t>TAX</t>
        </is>
      </c>
      <c r="C45" t="inlineStr">
        <is>
          <t>LIC-DAEM-18</t>
        </is>
      </c>
      <c r="D45" t="inlineStr">
        <is>
          <t>00884406</t>
        </is>
      </c>
      <c r="E45" t="inlineStr">
        <is>
          <t>Ramirez*Castillo, Aline Marisol</t>
        </is>
      </c>
      <c r="F45" t="inlineStr">
        <is>
          <t>AS - Activo</t>
        </is>
      </c>
      <c r="G45" t="inlineStr">
        <is>
          <t>14 - Beca Promoción</t>
        </is>
      </c>
      <c r="H45" t="n">
        <v>40</v>
      </c>
      <c r="I45">
        <f>+H45+H46</f>
        <v/>
      </c>
      <c r="J45" t="inlineStr">
        <is>
          <t>No</t>
        </is>
      </c>
      <c r="K45" t="n">
        <v>40</v>
      </c>
      <c r="L45" t="inlineStr">
        <is>
          <t>0 de 3</t>
        </is>
      </c>
      <c r="M45" t="n">
        <v>8.199999999999999</v>
      </c>
      <c r="N45" t="n">
        <v>0</v>
      </c>
      <c r="O45" t="inlineStr">
        <is>
          <t>2025-03-31</t>
        </is>
      </c>
      <c r="P45" t="inlineStr">
        <is>
          <t>Pierde 5% de beca (tenía INSC:45%, COLE:45%) reprobadas/promedio</t>
        </is>
      </c>
      <c r="Q45" t="inlineStr">
        <is>
          <t>•Historial                                   •Modificar</t>
        </is>
      </c>
    </row>
    <row r="46">
      <c r="A46" t="n">
        <v>202540</v>
      </c>
      <c r="B46" t="inlineStr">
        <is>
          <t>TAX</t>
        </is>
      </c>
      <c r="C46" t="inlineStr">
        <is>
          <t>LIC-DAEM-18</t>
        </is>
      </c>
      <c r="D46" t="inlineStr">
        <is>
          <t>00884406</t>
        </is>
      </c>
      <c r="E46" t="inlineStr">
        <is>
          <t>Ramirez*Castillo, Aline Marisol</t>
        </is>
      </c>
      <c r="F46" t="inlineStr">
        <is>
          <t>AS - Activo</t>
        </is>
      </c>
      <c r="G46" t="inlineStr">
        <is>
          <t>91 - Descuento Inteligencia de Mercado</t>
        </is>
      </c>
      <c r="H46" t="n">
        <v>10</v>
      </c>
      <c r="J46" t="inlineStr">
        <is>
          <t>Sí</t>
        </is>
      </c>
      <c r="K46" t="n">
        <v>10</v>
      </c>
      <c r="L46" t="inlineStr">
        <is>
          <t>3 de 3</t>
        </is>
      </c>
      <c r="M46" t="n">
        <v>8.199999999999999</v>
      </c>
      <c r="N46" t="n">
        <v>0</v>
      </c>
      <c r="O46" t="inlineStr">
        <is>
          <t>2025-03-31</t>
        </is>
      </c>
      <c r="Q46" t="inlineStr">
        <is>
          <t>•Historial</t>
        </is>
      </c>
    </row>
    <row r="47">
      <c r="A47" t="n">
        <v>202540</v>
      </c>
      <c r="B47" t="inlineStr">
        <is>
          <t>TAX</t>
        </is>
      </c>
      <c r="C47" t="inlineStr">
        <is>
          <t>LIC-DERE-18</t>
        </is>
      </c>
      <c r="D47" t="inlineStr">
        <is>
          <t>00726870</t>
        </is>
      </c>
      <c r="E47" t="inlineStr">
        <is>
          <t>Hernandez*Rodriguez, Andrea Karina</t>
        </is>
      </c>
      <c r="F47" t="inlineStr">
        <is>
          <t>AS - Activo</t>
        </is>
      </c>
      <c r="G47" t="inlineStr">
        <is>
          <t>91 - Descuento Inteligencia de Mercado</t>
        </is>
      </c>
      <c r="H47" t="n">
        <v>10</v>
      </c>
      <c r="I47">
        <f>+H47</f>
        <v/>
      </c>
      <c r="J47" t="inlineStr">
        <is>
          <t>Sí</t>
        </is>
      </c>
      <c r="K47" t="n">
        <v>10</v>
      </c>
      <c r="L47" t="inlineStr">
        <is>
          <t>3 de 3</t>
        </is>
      </c>
      <c r="M47" t="n">
        <v>9</v>
      </c>
      <c r="N47" t="n">
        <v>0</v>
      </c>
      <c r="O47" t="inlineStr">
        <is>
          <t>2025-03-19</t>
        </is>
      </c>
      <c r="Q47" t="inlineStr">
        <is>
          <t>•Historial</t>
        </is>
      </c>
    </row>
    <row r="48">
      <c r="A48" t="n">
        <v>202540</v>
      </c>
      <c r="B48" t="inlineStr">
        <is>
          <t>TAX</t>
        </is>
      </c>
      <c r="C48" t="inlineStr">
        <is>
          <t>LIC-DERE-18</t>
        </is>
      </c>
      <c r="D48" t="inlineStr">
        <is>
          <t>00719108</t>
        </is>
      </c>
      <c r="E48" t="inlineStr">
        <is>
          <t>Tapia*Fonseca, María Paulina</t>
        </is>
      </c>
      <c r="F48" t="inlineStr">
        <is>
          <t>AS - Activo</t>
        </is>
      </c>
      <c r="G48" t="inlineStr">
        <is>
          <t>91 - Descuento Inteligencia de Mercado</t>
        </is>
      </c>
      <c r="H48" t="n">
        <v>10</v>
      </c>
      <c r="I48">
        <f>+H48</f>
        <v/>
      </c>
      <c r="J48" t="inlineStr">
        <is>
          <t>Sí</t>
        </is>
      </c>
      <c r="K48" t="n">
        <v>10</v>
      </c>
      <c r="L48" t="inlineStr">
        <is>
          <t>3 de 3</t>
        </is>
      </c>
      <c r="M48" t="n">
        <v>9</v>
      </c>
      <c r="N48" t="n">
        <v>0</v>
      </c>
      <c r="O48" t="inlineStr">
        <is>
          <t>2025-04-03</t>
        </is>
      </c>
      <c r="Q48" t="inlineStr">
        <is>
          <t>•Historial</t>
        </is>
      </c>
    </row>
    <row r="49">
      <c r="A49" t="n">
        <v>202540</v>
      </c>
      <c r="B49" t="inlineStr">
        <is>
          <t>TAX</t>
        </is>
      </c>
      <c r="C49" t="inlineStr">
        <is>
          <t>LIC-DERE-18</t>
        </is>
      </c>
      <c r="D49" t="inlineStr">
        <is>
          <t>00723312</t>
        </is>
      </c>
      <c r="E49" t="inlineStr">
        <is>
          <t>Guerrero*Velázquez, Isaura</t>
        </is>
      </c>
      <c r="F49" t="inlineStr">
        <is>
          <t>AS - Activo</t>
        </is>
      </c>
      <c r="G49" t="inlineStr">
        <is>
          <t>91 - Descuento Inteligencia de Mercado</t>
        </is>
      </c>
      <c r="H49" t="n">
        <v>10</v>
      </c>
      <c r="I49">
        <f>+H49</f>
        <v/>
      </c>
      <c r="J49" t="inlineStr">
        <is>
          <t>Sí</t>
        </is>
      </c>
      <c r="K49" t="n">
        <v>10</v>
      </c>
      <c r="L49" t="inlineStr">
        <is>
          <t>3 de 3</t>
        </is>
      </c>
      <c r="M49" t="n">
        <v>9</v>
      </c>
      <c r="N49" t="n">
        <v>0</v>
      </c>
      <c r="O49" t="inlineStr">
        <is>
          <t>2025-04-03</t>
        </is>
      </c>
      <c r="Q49" t="inlineStr">
        <is>
          <t>•Historial</t>
        </is>
      </c>
    </row>
    <row r="50">
      <c r="A50" t="n">
        <v>202540</v>
      </c>
      <c r="B50" t="inlineStr">
        <is>
          <t>TAX</t>
        </is>
      </c>
      <c r="C50" t="inlineStr">
        <is>
          <t>LIC-DERE-18</t>
        </is>
      </c>
      <c r="D50" t="inlineStr">
        <is>
          <t>00719084</t>
        </is>
      </c>
      <c r="E50" t="inlineStr">
        <is>
          <t>Nogueda*Ocampo, Martha</t>
        </is>
      </c>
      <c r="F50" t="inlineStr">
        <is>
          <t>AS - Activo</t>
        </is>
      </c>
      <c r="G50" t="inlineStr">
        <is>
          <t>91 - Descuento Inteligencia de Mercado</t>
        </is>
      </c>
      <c r="H50" t="n">
        <v>5</v>
      </c>
      <c r="I50">
        <f>+H50</f>
        <v/>
      </c>
      <c r="J50" t="inlineStr">
        <is>
          <t>Sí</t>
        </is>
      </c>
      <c r="K50" t="n">
        <v>5</v>
      </c>
      <c r="L50" t="inlineStr">
        <is>
          <t>3 de 3</t>
        </is>
      </c>
      <c r="M50" t="n">
        <v>9</v>
      </c>
      <c r="N50" t="n">
        <v>0</v>
      </c>
      <c r="O50" t="inlineStr">
        <is>
          <t>2025-04-07</t>
        </is>
      </c>
      <c r="Q50" t="inlineStr">
        <is>
          <t>•Historial</t>
        </is>
      </c>
    </row>
    <row r="51">
      <c r="A51" t="n">
        <v>202540</v>
      </c>
      <c r="B51" t="inlineStr">
        <is>
          <t>TAX</t>
        </is>
      </c>
      <c r="C51" t="inlineStr">
        <is>
          <t>LIC-DERE-18</t>
        </is>
      </c>
      <c r="D51" t="inlineStr">
        <is>
          <t>00757885</t>
        </is>
      </c>
      <c r="E51" t="inlineStr">
        <is>
          <t>Molina*Romero, Jimena</t>
        </is>
      </c>
      <c r="F51" t="inlineStr">
        <is>
          <t>AS - Activo</t>
        </is>
      </c>
      <c r="G51" t="inlineStr">
        <is>
          <t>91 - Descuento Inteligencia de Mercado</t>
        </is>
      </c>
      <c r="H51" t="n">
        <v>10</v>
      </c>
      <c r="I51">
        <f>+H51</f>
        <v/>
      </c>
      <c r="J51" t="inlineStr">
        <is>
          <t>Sí</t>
        </is>
      </c>
      <c r="K51" t="n">
        <v>10</v>
      </c>
      <c r="L51" t="inlineStr">
        <is>
          <t>3 de 3</t>
        </is>
      </c>
      <c r="M51" t="n">
        <v>6.25</v>
      </c>
      <c r="N51" t="n">
        <v>3</v>
      </c>
      <c r="O51" t="inlineStr">
        <is>
          <t>2025-03-31</t>
        </is>
      </c>
      <c r="Q51" t="inlineStr">
        <is>
          <t>•Historial</t>
        </is>
      </c>
    </row>
    <row r="52">
      <c r="A52" t="n">
        <v>202540</v>
      </c>
      <c r="B52" t="inlineStr">
        <is>
          <t>TAX</t>
        </is>
      </c>
      <c r="C52" t="inlineStr">
        <is>
          <t>LIC-DERE-18</t>
        </is>
      </c>
      <c r="D52" t="inlineStr">
        <is>
          <t>00294081</t>
        </is>
      </c>
      <c r="E52" t="inlineStr">
        <is>
          <t>Baena*Ortigoza, Kenya Naomi</t>
        </is>
      </c>
      <c r="F52" t="inlineStr">
        <is>
          <t>AS - Activo</t>
        </is>
      </c>
      <c r="G52" t="inlineStr">
        <is>
          <t>91 - Descuento Inteligencia de Mercado</t>
        </is>
      </c>
      <c r="H52" t="n">
        <v>10</v>
      </c>
      <c r="I52">
        <f>+H52</f>
        <v/>
      </c>
      <c r="J52" t="inlineStr">
        <is>
          <t>Sí</t>
        </is>
      </c>
      <c r="K52" t="n">
        <v>10</v>
      </c>
      <c r="L52" t="inlineStr">
        <is>
          <t>3 de 3</t>
        </is>
      </c>
      <c r="M52" t="n">
        <v>10</v>
      </c>
      <c r="N52" t="n">
        <v>0</v>
      </c>
      <c r="O52" t="inlineStr">
        <is>
          <t>2025-04-07</t>
        </is>
      </c>
      <c r="Q52" t="inlineStr">
        <is>
          <t>•Historial</t>
        </is>
      </c>
    </row>
    <row r="53">
      <c r="A53" t="n">
        <v>202540</v>
      </c>
      <c r="B53" t="inlineStr">
        <is>
          <t>TAX</t>
        </is>
      </c>
      <c r="C53" t="inlineStr">
        <is>
          <t>LIC-DERE-18</t>
        </is>
      </c>
      <c r="D53" t="inlineStr">
        <is>
          <t>00711831</t>
        </is>
      </c>
      <c r="E53" t="inlineStr">
        <is>
          <t>Solano*Ramírez, Gustavo Alberto</t>
        </is>
      </c>
      <c r="F53" t="inlineStr">
        <is>
          <t>AS - Activo</t>
        </is>
      </c>
      <c r="G53" t="inlineStr">
        <is>
          <t>91 - Descuento Inteligencia de Mercado</t>
        </is>
      </c>
      <c r="H53" t="n">
        <v>10</v>
      </c>
      <c r="I53">
        <f>+H53</f>
        <v/>
      </c>
      <c r="J53" t="inlineStr">
        <is>
          <t>Sí</t>
        </is>
      </c>
      <c r="K53" t="n">
        <v>10</v>
      </c>
      <c r="L53" t="inlineStr">
        <is>
          <t>3 de 3</t>
        </is>
      </c>
      <c r="M53" t="n">
        <v>3</v>
      </c>
      <c r="N53" t="n">
        <v>3</v>
      </c>
      <c r="O53" t="inlineStr">
        <is>
          <t>2025-04-07</t>
        </is>
      </c>
      <c r="Q53" t="inlineStr">
        <is>
          <t>•Historial</t>
        </is>
      </c>
    </row>
    <row r="54">
      <c r="A54" t="n">
        <v>202540</v>
      </c>
      <c r="B54" t="inlineStr">
        <is>
          <t>TAX</t>
        </is>
      </c>
      <c r="C54" t="inlineStr">
        <is>
          <t>LIC-DERE-18</t>
        </is>
      </c>
      <c r="D54" t="inlineStr">
        <is>
          <t>00667728</t>
        </is>
      </c>
      <c r="E54" t="inlineStr">
        <is>
          <t>Cortes*Alba, Fernanda</t>
        </is>
      </c>
      <c r="F54" t="inlineStr">
        <is>
          <t>AS - Activo</t>
        </is>
      </c>
      <c r="G54" t="inlineStr">
        <is>
          <t>14 - Beca Promoción</t>
        </is>
      </c>
      <c r="H54" t="n">
        <v>30</v>
      </c>
      <c r="I54">
        <f>+H54</f>
        <v/>
      </c>
      <c r="J54" t="inlineStr">
        <is>
          <t>Sí</t>
        </is>
      </c>
      <c r="K54" t="n">
        <v>30</v>
      </c>
      <c r="L54" t="inlineStr">
        <is>
          <t>3 de 3</t>
        </is>
      </c>
      <c r="M54" t="n">
        <v>9</v>
      </c>
      <c r="N54" t="n">
        <v>0</v>
      </c>
      <c r="O54" t="inlineStr">
        <is>
          <t>2025-04-07</t>
        </is>
      </c>
      <c r="Q54" t="inlineStr">
        <is>
          <t>•Historial                                   •Modificar</t>
        </is>
      </c>
    </row>
    <row r="55">
      <c r="A55" t="n">
        <v>202540</v>
      </c>
      <c r="B55" t="inlineStr">
        <is>
          <t>TAX</t>
        </is>
      </c>
      <c r="C55" t="inlineStr">
        <is>
          <t>LIC-DERE-18</t>
        </is>
      </c>
      <c r="D55" t="inlineStr">
        <is>
          <t>00802756</t>
        </is>
      </c>
      <c r="E55" t="inlineStr">
        <is>
          <t>Sanchez*Ubaldo, Citalli Marlene</t>
        </is>
      </c>
      <c r="F55" t="inlineStr">
        <is>
          <t>AS - Activo</t>
        </is>
      </c>
      <c r="G55" t="inlineStr">
        <is>
          <t>91 - Descuento Inteligencia de Mercado</t>
        </is>
      </c>
      <c r="H55" t="n">
        <v>10</v>
      </c>
      <c r="I55">
        <f>+H55</f>
        <v/>
      </c>
      <c r="J55" t="inlineStr">
        <is>
          <t>Sí</t>
        </is>
      </c>
      <c r="K55" t="n">
        <v>10</v>
      </c>
      <c r="L55" t="inlineStr">
        <is>
          <t>3 de 3</t>
        </is>
      </c>
      <c r="M55" t="n">
        <v>8.5</v>
      </c>
      <c r="N55" t="n">
        <v>1</v>
      </c>
      <c r="O55" t="inlineStr">
        <is>
          <t>2025-03-31</t>
        </is>
      </c>
      <c r="Q55" t="inlineStr">
        <is>
          <t>•Historial</t>
        </is>
      </c>
    </row>
    <row r="56">
      <c r="A56" t="n">
        <v>202540</v>
      </c>
      <c r="B56" t="inlineStr">
        <is>
          <t>TAX</t>
        </is>
      </c>
      <c r="C56" t="inlineStr">
        <is>
          <t>LIC-DERE-18</t>
        </is>
      </c>
      <c r="D56" t="inlineStr">
        <is>
          <t>00805949</t>
        </is>
      </c>
      <c r="E56" t="inlineStr">
        <is>
          <t>Pérez*Saavedra, Johana Arlethe</t>
        </is>
      </c>
      <c r="F56" t="inlineStr">
        <is>
          <t>AS - Activo</t>
        </is>
      </c>
      <c r="G56" t="inlineStr">
        <is>
          <t>91 - Descuento Inteligencia de Mercado</t>
        </is>
      </c>
      <c r="H56" t="n">
        <v>10</v>
      </c>
      <c r="I56">
        <f>+H56</f>
        <v/>
      </c>
      <c r="J56" t="inlineStr">
        <is>
          <t>Sí</t>
        </is>
      </c>
      <c r="K56" t="n">
        <v>10</v>
      </c>
      <c r="L56" t="inlineStr">
        <is>
          <t>3 de 3</t>
        </is>
      </c>
      <c r="M56" t="n">
        <v>6.17</v>
      </c>
      <c r="N56" t="n">
        <v>3</v>
      </c>
      <c r="O56" t="inlineStr">
        <is>
          <t>2025-03-31</t>
        </is>
      </c>
      <c r="Q56" t="inlineStr">
        <is>
          <t>•Historial</t>
        </is>
      </c>
    </row>
    <row r="57">
      <c r="A57" t="n">
        <v>202540</v>
      </c>
      <c r="B57" t="inlineStr">
        <is>
          <t>TAX</t>
        </is>
      </c>
      <c r="C57" t="inlineStr">
        <is>
          <t>LIC-DERE-18</t>
        </is>
      </c>
      <c r="D57" t="inlineStr">
        <is>
          <t>00673942</t>
        </is>
      </c>
      <c r="E57" t="inlineStr">
        <is>
          <t>Reyes*Torres, Xochilt Evelia</t>
        </is>
      </c>
      <c r="F57" t="inlineStr">
        <is>
          <t>AS - Activo</t>
        </is>
      </c>
      <c r="G57" t="inlineStr">
        <is>
          <t>91 - Descuento Inteligencia de Mercado</t>
        </is>
      </c>
      <c r="H57" t="n">
        <v>45</v>
      </c>
      <c r="I57">
        <f>+H57</f>
        <v/>
      </c>
      <c r="J57" t="inlineStr">
        <is>
          <t>Sí</t>
        </is>
      </c>
      <c r="K57" t="n">
        <v>45</v>
      </c>
      <c r="L57" t="inlineStr">
        <is>
          <t>3 de 3</t>
        </is>
      </c>
      <c r="M57" t="n">
        <v>5</v>
      </c>
      <c r="N57" t="n">
        <v>2</v>
      </c>
      <c r="O57" t="inlineStr">
        <is>
          <t>2025-04-10</t>
        </is>
      </c>
      <c r="Q57" t="inlineStr">
        <is>
          <t>•Historial</t>
        </is>
      </c>
    </row>
    <row r="58">
      <c r="A58" t="n">
        <v>202540</v>
      </c>
      <c r="B58" t="inlineStr">
        <is>
          <t>TAX</t>
        </is>
      </c>
      <c r="C58" t="inlineStr">
        <is>
          <t>LIC-DERE-18</t>
        </is>
      </c>
      <c r="D58" t="inlineStr">
        <is>
          <t>00812854</t>
        </is>
      </c>
      <c r="E58" t="inlineStr">
        <is>
          <t>Blancas*Montero, Valeria Nahomy</t>
        </is>
      </c>
      <c r="F58" t="inlineStr">
        <is>
          <t>AS - Activo</t>
        </is>
      </c>
      <c r="G58" t="inlineStr">
        <is>
          <t>91 - Descuento Inteligencia de Mercado</t>
        </is>
      </c>
      <c r="H58" t="n">
        <v>45</v>
      </c>
      <c r="I58">
        <f>+H58</f>
        <v/>
      </c>
      <c r="J58" t="inlineStr">
        <is>
          <t>Sí</t>
        </is>
      </c>
      <c r="K58" t="n">
        <v>45</v>
      </c>
      <c r="L58" t="inlineStr">
        <is>
          <t>3 de 3</t>
        </is>
      </c>
      <c r="M58" t="n">
        <v>8</v>
      </c>
      <c r="N58" t="n">
        <v>3</v>
      </c>
      <c r="O58" t="inlineStr">
        <is>
          <t>2025-04-08</t>
        </is>
      </c>
      <c r="Q58" t="inlineStr">
        <is>
          <t>•Historial</t>
        </is>
      </c>
    </row>
    <row r="59">
      <c r="A59" t="n">
        <v>202540</v>
      </c>
      <c r="B59" t="inlineStr">
        <is>
          <t>TAX</t>
        </is>
      </c>
      <c r="C59" t="inlineStr">
        <is>
          <t>LIC-DERE-18</t>
        </is>
      </c>
      <c r="D59" t="inlineStr">
        <is>
          <t>00807922</t>
        </is>
      </c>
      <c r="E59" t="inlineStr">
        <is>
          <t>Lemus*Casimiro, Karla Yemaya</t>
        </is>
      </c>
      <c r="F59" t="inlineStr">
        <is>
          <t>AS - Activo</t>
        </is>
      </c>
      <c r="G59" t="inlineStr">
        <is>
          <t>14 - Beca Promoción</t>
        </is>
      </c>
      <c r="H59" t="n">
        <v>50</v>
      </c>
      <c r="I59">
        <f>+H59+H60</f>
        <v/>
      </c>
      <c r="J59" t="inlineStr">
        <is>
          <t>Sí</t>
        </is>
      </c>
      <c r="K59" t="n">
        <v>50</v>
      </c>
      <c r="L59" t="inlineStr">
        <is>
          <t>3 de 3</t>
        </is>
      </c>
      <c r="M59" t="n">
        <v>9</v>
      </c>
      <c r="N59" t="n">
        <v>0</v>
      </c>
      <c r="O59" t="inlineStr">
        <is>
          <t>2025-03-31</t>
        </is>
      </c>
      <c r="Q59" t="inlineStr">
        <is>
          <t>•Historial                                   •Modificar</t>
        </is>
      </c>
    </row>
    <row r="60">
      <c r="A60" t="n">
        <v>202540</v>
      </c>
      <c r="B60" t="inlineStr">
        <is>
          <t>TAX</t>
        </is>
      </c>
      <c r="C60" t="inlineStr">
        <is>
          <t>LIC-DERE-18</t>
        </is>
      </c>
      <c r="D60" t="inlineStr">
        <is>
          <t>00807922</t>
        </is>
      </c>
      <c r="E60" t="inlineStr">
        <is>
          <t>Lemus*Casimiro, Karla Yemaya</t>
        </is>
      </c>
      <c r="F60" t="inlineStr">
        <is>
          <t>AS - Activo</t>
        </is>
      </c>
      <c r="G60" t="inlineStr">
        <is>
          <t>91 - Descuento Inteligencia de Mercado</t>
        </is>
      </c>
      <c r="H60" t="n">
        <v>10</v>
      </c>
      <c r="J60" t="inlineStr">
        <is>
          <t>Sí</t>
        </is>
      </c>
      <c r="K60" t="n">
        <v>10</v>
      </c>
      <c r="L60" t="inlineStr">
        <is>
          <t>3 de 3</t>
        </is>
      </c>
      <c r="M60" t="n">
        <v>9</v>
      </c>
      <c r="N60" t="n">
        <v>0</v>
      </c>
      <c r="O60" t="inlineStr">
        <is>
          <t>2025-03-31</t>
        </is>
      </c>
      <c r="Q60" t="inlineStr">
        <is>
          <t>•Historial</t>
        </is>
      </c>
    </row>
    <row r="61">
      <c r="A61" t="n">
        <v>202540</v>
      </c>
      <c r="B61" t="inlineStr">
        <is>
          <t>TAX</t>
        </is>
      </c>
      <c r="C61" t="inlineStr">
        <is>
          <t>LIC-DERE-18</t>
        </is>
      </c>
      <c r="D61" t="inlineStr">
        <is>
          <t>00812167</t>
        </is>
      </c>
      <c r="E61" t="inlineStr">
        <is>
          <t>Vilchis*Calderon, Ricardo Martin</t>
        </is>
      </c>
      <c r="F61" t="inlineStr">
        <is>
          <t>AS - Activo</t>
        </is>
      </c>
      <c r="G61" t="inlineStr">
        <is>
          <t>91 - Descuento Inteligencia de Mercado</t>
        </is>
      </c>
      <c r="H61" t="n">
        <v>10</v>
      </c>
      <c r="I61">
        <f>+H61</f>
        <v/>
      </c>
      <c r="J61" t="inlineStr">
        <is>
          <t>Sí</t>
        </is>
      </c>
      <c r="K61" t="n">
        <v>10</v>
      </c>
      <c r="L61" t="inlineStr">
        <is>
          <t>3 de 3</t>
        </is>
      </c>
      <c r="M61" t="n">
        <v>6</v>
      </c>
      <c r="N61" t="n">
        <v>2</v>
      </c>
      <c r="O61" t="inlineStr">
        <is>
          <t>2025-04-08</t>
        </is>
      </c>
      <c r="Q61" t="inlineStr">
        <is>
          <t>•Historial</t>
        </is>
      </c>
    </row>
    <row r="62">
      <c r="A62" t="n">
        <v>202540</v>
      </c>
      <c r="B62" t="inlineStr">
        <is>
          <t>TAX</t>
        </is>
      </c>
      <c r="C62" t="inlineStr">
        <is>
          <t>LIC-DERE-18</t>
        </is>
      </c>
      <c r="D62" t="inlineStr">
        <is>
          <t>00827341</t>
        </is>
      </c>
      <c r="E62" t="inlineStr">
        <is>
          <t>Garcia*Lugo, Luis Gerardo</t>
        </is>
      </c>
      <c r="F62" t="inlineStr">
        <is>
          <t>AS - Activo</t>
        </is>
      </c>
      <c r="G62" t="inlineStr">
        <is>
          <t>91 - Descuento Inteligencia de Mercado</t>
        </is>
      </c>
      <c r="H62" t="n">
        <v>5</v>
      </c>
      <c r="I62">
        <f>+H62</f>
        <v/>
      </c>
      <c r="J62" t="inlineStr">
        <is>
          <t>Sí</t>
        </is>
      </c>
      <c r="K62" t="n">
        <v>5</v>
      </c>
      <c r="L62" t="inlineStr">
        <is>
          <t>3 de 3</t>
        </is>
      </c>
      <c r="M62" t="n">
        <v>9.17</v>
      </c>
      <c r="N62" t="n">
        <v>1</v>
      </c>
      <c r="O62" t="inlineStr">
        <is>
          <t>2025-03-31</t>
        </is>
      </c>
      <c r="Q62" t="inlineStr">
        <is>
          <t>•Historial</t>
        </is>
      </c>
    </row>
    <row r="63">
      <c r="A63" t="n">
        <v>202540</v>
      </c>
      <c r="B63" t="inlineStr">
        <is>
          <t>TAX</t>
        </is>
      </c>
      <c r="C63" t="inlineStr">
        <is>
          <t>LIC-DERE-18</t>
        </is>
      </c>
      <c r="D63" t="inlineStr">
        <is>
          <t>00752304</t>
        </is>
      </c>
      <c r="E63" t="inlineStr">
        <is>
          <t>Notario*Ordoñez, Daniel Agustin</t>
        </is>
      </c>
      <c r="F63" t="inlineStr">
        <is>
          <t>AS - Activo</t>
        </is>
      </c>
      <c r="G63" t="inlineStr">
        <is>
          <t>14 - Beca Promoción</t>
        </is>
      </c>
      <c r="H63" t="n">
        <v>60</v>
      </c>
      <c r="I63">
        <f>+H63</f>
        <v/>
      </c>
      <c r="J63" t="inlineStr">
        <is>
          <t>Sí</t>
        </is>
      </c>
      <c r="K63" t="n">
        <v>60</v>
      </c>
      <c r="L63" t="inlineStr">
        <is>
          <t>3 de 3</t>
        </is>
      </c>
      <c r="M63" t="n">
        <v>8.67</v>
      </c>
      <c r="N63" t="n">
        <v>0</v>
      </c>
      <c r="O63" t="inlineStr">
        <is>
          <t>2025-03-31</t>
        </is>
      </c>
      <c r="Q63" t="inlineStr">
        <is>
          <t>•Historial                                   •Modificar</t>
        </is>
      </c>
    </row>
    <row r="64">
      <c r="A64" t="n">
        <v>202540</v>
      </c>
      <c r="B64" t="inlineStr">
        <is>
          <t>TAX</t>
        </is>
      </c>
      <c r="C64" t="inlineStr">
        <is>
          <t>LIC-DINV-18</t>
        </is>
      </c>
      <c r="D64" t="inlineStr">
        <is>
          <t>00657554</t>
        </is>
      </c>
      <c r="E64" t="inlineStr">
        <is>
          <t>Jiménez*González, Luis Antonio</t>
        </is>
      </c>
      <c r="F64" t="inlineStr">
        <is>
          <t>AS - Activo</t>
        </is>
      </c>
      <c r="G64" t="inlineStr">
        <is>
          <t>91 - Descuento Inteligencia de Mercado</t>
        </is>
      </c>
      <c r="H64" t="n">
        <v>10</v>
      </c>
      <c r="I64">
        <f>+H64</f>
        <v/>
      </c>
      <c r="J64" t="inlineStr">
        <is>
          <t>Sí</t>
        </is>
      </c>
      <c r="K64" t="n">
        <v>10</v>
      </c>
      <c r="L64" t="inlineStr">
        <is>
          <t>3 de 3</t>
        </is>
      </c>
      <c r="M64" t="n">
        <v>8</v>
      </c>
      <c r="N64" t="n">
        <v>0</v>
      </c>
      <c r="O64" t="inlineStr">
        <is>
          <t>2025-03-31</t>
        </is>
      </c>
      <c r="Q64" t="inlineStr">
        <is>
          <t>•Historial</t>
        </is>
      </c>
    </row>
    <row r="65">
      <c r="A65" t="n">
        <v>202540</v>
      </c>
      <c r="B65" t="inlineStr">
        <is>
          <t>TAX</t>
        </is>
      </c>
      <c r="C65" t="inlineStr">
        <is>
          <t>LIC-DINV-18</t>
        </is>
      </c>
      <c r="D65" t="inlineStr">
        <is>
          <t>00661038</t>
        </is>
      </c>
      <c r="E65" t="inlineStr">
        <is>
          <t>Blancas*Rios, Maria Ines</t>
        </is>
      </c>
      <c r="F65" t="inlineStr">
        <is>
          <t>AS - Activo</t>
        </is>
      </c>
      <c r="G65" t="inlineStr">
        <is>
          <t>91 - Descuento Inteligencia de Mercado</t>
        </is>
      </c>
      <c r="H65" t="n">
        <v>50</v>
      </c>
      <c r="I65">
        <f>+H65</f>
        <v/>
      </c>
      <c r="J65" t="inlineStr">
        <is>
          <t>Sí</t>
        </is>
      </c>
      <c r="K65" t="n">
        <v>50</v>
      </c>
      <c r="L65" t="inlineStr">
        <is>
          <t>3 de 3</t>
        </is>
      </c>
      <c r="M65" t="n">
        <v>9</v>
      </c>
      <c r="N65" t="n">
        <v>0</v>
      </c>
      <c r="O65" t="inlineStr">
        <is>
          <t>2025-03-31</t>
        </is>
      </c>
      <c r="Q65" t="inlineStr">
        <is>
          <t>•Historial</t>
        </is>
      </c>
    </row>
    <row r="66">
      <c r="A66" t="n">
        <v>202540</v>
      </c>
      <c r="B66" t="inlineStr">
        <is>
          <t>TAX</t>
        </is>
      </c>
      <c r="C66" t="inlineStr">
        <is>
          <t>LIC-DINV-18</t>
        </is>
      </c>
      <c r="D66" t="inlineStr">
        <is>
          <t>00719057</t>
        </is>
      </c>
      <c r="E66" t="inlineStr">
        <is>
          <t>Gutiérrez*Gutiérrez, Maricruz</t>
        </is>
      </c>
      <c r="F66" t="inlineStr">
        <is>
          <t>AS - Activo</t>
        </is>
      </c>
      <c r="G66" t="inlineStr">
        <is>
          <t>14 - Beca Promoción</t>
        </is>
      </c>
      <c r="H66" t="n">
        <v>25</v>
      </c>
      <c r="I66">
        <f>+H66+H67</f>
        <v/>
      </c>
      <c r="J66" t="inlineStr">
        <is>
          <t>No</t>
        </is>
      </c>
      <c r="K66" t="n">
        <v>25</v>
      </c>
      <c r="L66" t="inlineStr">
        <is>
          <t>0 de 3</t>
        </is>
      </c>
      <c r="M66" t="n">
        <v>6</v>
      </c>
      <c r="N66" t="n">
        <v>1</v>
      </c>
      <c r="O66" t="inlineStr">
        <is>
          <t>2025-04-07</t>
        </is>
      </c>
      <c r="P66" t="inlineStr">
        <is>
          <t>Pierde 5% de beca (tenía INSC:30%, COLE:30%) reprobadas/promedio</t>
        </is>
      </c>
      <c r="Q66" t="inlineStr">
        <is>
          <t>•Historial                                   •Modificar</t>
        </is>
      </c>
    </row>
    <row r="67">
      <c r="A67" t="n">
        <v>202540</v>
      </c>
      <c r="B67" t="inlineStr">
        <is>
          <t>TAX</t>
        </is>
      </c>
      <c r="C67" t="inlineStr">
        <is>
          <t>LIC-DINV-18</t>
        </is>
      </c>
      <c r="D67" t="inlineStr">
        <is>
          <t>00719057</t>
        </is>
      </c>
      <c r="E67" t="inlineStr">
        <is>
          <t>Gutiérrez*Gutiérrez, Maricruz</t>
        </is>
      </c>
      <c r="F67" t="inlineStr">
        <is>
          <t>AS - Activo</t>
        </is>
      </c>
      <c r="G67" t="inlineStr">
        <is>
          <t>91 - Descuento Inteligencia de Mercado</t>
        </is>
      </c>
      <c r="H67" t="n">
        <v>10</v>
      </c>
      <c r="J67" t="inlineStr">
        <is>
          <t>Sí</t>
        </is>
      </c>
      <c r="K67" t="n">
        <v>10</v>
      </c>
      <c r="L67" t="inlineStr">
        <is>
          <t>3 de 3</t>
        </is>
      </c>
      <c r="M67" t="n">
        <v>6</v>
      </c>
      <c r="N67" t="n">
        <v>1</v>
      </c>
      <c r="O67" t="inlineStr">
        <is>
          <t>2025-04-07</t>
        </is>
      </c>
      <c r="Q67" t="inlineStr">
        <is>
          <t>•Historial</t>
        </is>
      </c>
    </row>
    <row r="68">
      <c r="A68" t="n">
        <v>202540</v>
      </c>
      <c r="B68" t="inlineStr">
        <is>
          <t>TAX</t>
        </is>
      </c>
      <c r="C68" t="inlineStr">
        <is>
          <t>LIC-DINV-18</t>
        </is>
      </c>
      <c r="D68" t="inlineStr">
        <is>
          <t>00721890</t>
        </is>
      </c>
      <c r="E68" t="inlineStr">
        <is>
          <t>Hernandez*Cervantes, Jose Erick</t>
        </is>
      </c>
      <c r="F68" t="inlineStr">
        <is>
          <t>AS - Activo</t>
        </is>
      </c>
      <c r="G68" t="inlineStr">
        <is>
          <t>91 - Descuento Inteligencia de Mercado</t>
        </is>
      </c>
      <c r="H68" t="n">
        <v>10</v>
      </c>
      <c r="I68">
        <f>+H68</f>
        <v/>
      </c>
      <c r="J68" t="inlineStr">
        <is>
          <t>Sí</t>
        </is>
      </c>
      <c r="K68" t="n">
        <v>10</v>
      </c>
      <c r="L68" t="inlineStr">
        <is>
          <t>3 de 3</t>
        </is>
      </c>
      <c r="M68" t="n">
        <v>8</v>
      </c>
      <c r="N68" t="n">
        <v>0</v>
      </c>
      <c r="O68" t="inlineStr">
        <is>
          <t>2025-04-07</t>
        </is>
      </c>
      <c r="Q68" t="inlineStr">
        <is>
          <t>•Historial</t>
        </is>
      </c>
    </row>
    <row r="69">
      <c r="A69" t="n">
        <v>202540</v>
      </c>
      <c r="B69" t="inlineStr">
        <is>
          <t>TAX</t>
        </is>
      </c>
      <c r="C69" t="inlineStr">
        <is>
          <t>LIC-DINV-18</t>
        </is>
      </c>
      <c r="D69" t="inlineStr">
        <is>
          <t>00729966</t>
        </is>
      </c>
      <c r="E69" t="inlineStr">
        <is>
          <t>Corona*Piña, Marco Antonio</t>
        </is>
      </c>
      <c r="F69" t="inlineStr">
        <is>
          <t>AS - Activo</t>
        </is>
      </c>
      <c r="G69" t="inlineStr">
        <is>
          <t>91 - Descuento Inteligencia de Mercado</t>
        </is>
      </c>
      <c r="H69" t="n">
        <v>10</v>
      </c>
      <c r="I69">
        <f>+H69</f>
        <v/>
      </c>
      <c r="J69" t="inlineStr">
        <is>
          <t>Sí</t>
        </is>
      </c>
      <c r="K69" t="n">
        <v>10</v>
      </c>
      <c r="L69" t="inlineStr">
        <is>
          <t>3 de 3</t>
        </is>
      </c>
      <c r="M69" t="n">
        <v>9</v>
      </c>
      <c r="N69" t="n">
        <v>0</v>
      </c>
      <c r="O69" t="inlineStr">
        <is>
          <t>2025-04-07</t>
        </is>
      </c>
      <c r="Q69" t="inlineStr">
        <is>
          <t>•Historial</t>
        </is>
      </c>
    </row>
    <row r="70">
      <c r="A70" t="n">
        <v>202540</v>
      </c>
      <c r="B70" t="inlineStr">
        <is>
          <t>TAX</t>
        </is>
      </c>
      <c r="C70" t="inlineStr">
        <is>
          <t>LIC-DINV-18</t>
        </is>
      </c>
      <c r="D70" t="inlineStr">
        <is>
          <t>00739147</t>
        </is>
      </c>
      <c r="E70" t="inlineStr">
        <is>
          <t>Vargas*Santiago, Fernando Joel</t>
        </is>
      </c>
      <c r="F70" t="inlineStr">
        <is>
          <t>AS - Activo</t>
        </is>
      </c>
      <c r="G70" t="inlineStr">
        <is>
          <t>91 - Descuento Inteligencia de Mercado</t>
        </is>
      </c>
      <c r="H70" t="n">
        <v>10</v>
      </c>
      <c r="I70">
        <f>+H70</f>
        <v/>
      </c>
      <c r="J70" t="inlineStr">
        <is>
          <t>Sí</t>
        </is>
      </c>
      <c r="K70" t="n">
        <v>10</v>
      </c>
      <c r="L70" t="inlineStr">
        <is>
          <t>3 de 3</t>
        </is>
      </c>
      <c r="M70" t="n">
        <v>9.6</v>
      </c>
      <c r="N70" t="n">
        <v>0</v>
      </c>
      <c r="O70" t="inlineStr">
        <is>
          <t>2025-04-07</t>
        </is>
      </c>
      <c r="Q70" t="inlineStr">
        <is>
          <t>•Historial</t>
        </is>
      </c>
    </row>
    <row r="71">
      <c r="A71" t="n">
        <v>202540</v>
      </c>
      <c r="B71" t="inlineStr">
        <is>
          <t>TAX</t>
        </is>
      </c>
      <c r="C71" t="inlineStr">
        <is>
          <t>LIC-DINV-18</t>
        </is>
      </c>
      <c r="D71" t="inlineStr">
        <is>
          <t>00743785</t>
        </is>
      </c>
      <c r="E71" t="inlineStr">
        <is>
          <t>Zarco*Alvarez, Sofía</t>
        </is>
      </c>
      <c r="F71" t="inlineStr">
        <is>
          <t>AS - Activo</t>
        </is>
      </c>
      <c r="G71" t="inlineStr">
        <is>
          <t>91 - Descuento Inteligencia de Mercado</t>
        </is>
      </c>
      <c r="H71" t="n">
        <v>10</v>
      </c>
      <c r="I71">
        <f>+H71</f>
        <v/>
      </c>
      <c r="J71" t="inlineStr">
        <is>
          <t>Sí</t>
        </is>
      </c>
      <c r="K71" t="n">
        <v>10</v>
      </c>
      <c r="L71" t="inlineStr">
        <is>
          <t>3 de 3</t>
        </is>
      </c>
      <c r="M71" t="n">
        <v>9</v>
      </c>
      <c r="N71" t="n">
        <v>0</v>
      </c>
      <c r="O71" t="inlineStr">
        <is>
          <t>2025-03-25</t>
        </is>
      </c>
      <c r="Q71" t="inlineStr">
        <is>
          <t>•Historial</t>
        </is>
      </c>
    </row>
    <row r="72">
      <c r="A72" t="n">
        <v>202540</v>
      </c>
      <c r="B72" t="inlineStr">
        <is>
          <t>TAX</t>
        </is>
      </c>
      <c r="C72" t="inlineStr">
        <is>
          <t>LIC-DINV-18</t>
        </is>
      </c>
      <c r="D72" t="inlineStr">
        <is>
          <t>00744055</t>
        </is>
      </c>
      <c r="E72" t="inlineStr">
        <is>
          <t>Frausto*Rodriguez, Juan Eduardo Noe</t>
        </is>
      </c>
      <c r="F72" t="inlineStr">
        <is>
          <t>AS - Activo</t>
        </is>
      </c>
      <c r="G72" t="inlineStr">
        <is>
          <t>91 - Descuento Inteligencia de Mercado</t>
        </is>
      </c>
      <c r="H72" t="n">
        <v>5</v>
      </c>
      <c r="I72">
        <f>+H72</f>
        <v/>
      </c>
      <c r="J72" t="inlineStr">
        <is>
          <t>Sí</t>
        </is>
      </c>
      <c r="K72" t="n">
        <v>5</v>
      </c>
      <c r="L72" t="inlineStr">
        <is>
          <t>3 de 3</t>
        </is>
      </c>
      <c r="M72" t="n">
        <v>6.5</v>
      </c>
      <c r="N72" t="n">
        <v>1</v>
      </c>
      <c r="O72" t="inlineStr">
        <is>
          <t>2025-04-07</t>
        </is>
      </c>
      <c r="Q72" t="inlineStr">
        <is>
          <t>•Historial</t>
        </is>
      </c>
    </row>
    <row r="73">
      <c r="A73" t="n">
        <v>202540</v>
      </c>
      <c r="B73" t="inlineStr">
        <is>
          <t>TAX</t>
        </is>
      </c>
      <c r="C73" t="inlineStr">
        <is>
          <t>LIC-DINV-18</t>
        </is>
      </c>
      <c r="D73" t="inlineStr">
        <is>
          <t>00743577</t>
        </is>
      </c>
      <c r="E73" t="inlineStr">
        <is>
          <t>Martinez*Hernandez, Yarelia</t>
        </is>
      </c>
      <c r="F73" t="inlineStr">
        <is>
          <t>AS - Activo</t>
        </is>
      </c>
      <c r="G73" t="inlineStr">
        <is>
          <t>91 - Descuento Inteligencia de Mercado</t>
        </is>
      </c>
      <c r="H73" t="n">
        <v>10</v>
      </c>
      <c r="I73">
        <f>+H73</f>
        <v/>
      </c>
      <c r="J73" t="inlineStr">
        <is>
          <t>Sí</t>
        </is>
      </c>
      <c r="K73" t="n">
        <v>10</v>
      </c>
      <c r="L73" t="inlineStr">
        <is>
          <t>3 de 3</t>
        </is>
      </c>
      <c r="M73" t="n">
        <v>9</v>
      </c>
      <c r="N73" t="n">
        <v>0</v>
      </c>
      <c r="O73" t="inlineStr">
        <is>
          <t>2025-04-07</t>
        </is>
      </c>
      <c r="Q73" t="inlineStr">
        <is>
          <t>•Historial</t>
        </is>
      </c>
    </row>
    <row r="74">
      <c r="A74" t="n">
        <v>202540</v>
      </c>
      <c r="B74" t="inlineStr">
        <is>
          <t>TAX</t>
        </is>
      </c>
      <c r="C74" t="inlineStr">
        <is>
          <t>LIC-DINV-18</t>
        </is>
      </c>
      <c r="D74" t="inlineStr">
        <is>
          <t>00747587</t>
        </is>
      </c>
      <c r="E74" t="inlineStr">
        <is>
          <t>Bernal*Lino, Angel David</t>
        </is>
      </c>
      <c r="F74" t="inlineStr">
        <is>
          <t>AS - Activo</t>
        </is>
      </c>
      <c r="G74" t="inlineStr">
        <is>
          <t>91 - Descuento Inteligencia de Mercado</t>
        </is>
      </c>
      <c r="H74" t="n">
        <v>10</v>
      </c>
      <c r="I74">
        <f>+H74</f>
        <v/>
      </c>
      <c r="J74" t="inlineStr">
        <is>
          <t>Sí</t>
        </is>
      </c>
      <c r="K74" t="n">
        <v>10</v>
      </c>
      <c r="L74" t="inlineStr">
        <is>
          <t>3 de 3</t>
        </is>
      </c>
      <c r="M74" t="n">
        <v>7</v>
      </c>
      <c r="N74" t="n">
        <v>0</v>
      </c>
      <c r="O74" t="inlineStr">
        <is>
          <t>2025-03-31</t>
        </is>
      </c>
      <c r="Q74" t="inlineStr">
        <is>
          <t>•Historial</t>
        </is>
      </c>
    </row>
    <row r="75">
      <c r="A75" t="n">
        <v>202540</v>
      </c>
      <c r="B75" t="inlineStr">
        <is>
          <t>TAX</t>
        </is>
      </c>
      <c r="C75" t="inlineStr">
        <is>
          <t>LIC-DINV-18</t>
        </is>
      </c>
      <c r="D75" t="inlineStr">
        <is>
          <t>00771874</t>
        </is>
      </c>
      <c r="E75" t="inlineStr">
        <is>
          <t>Jimenez*Mendoza, Julio</t>
        </is>
      </c>
      <c r="F75" t="inlineStr">
        <is>
          <t>AS - Activo</t>
        </is>
      </c>
      <c r="G75" t="inlineStr">
        <is>
          <t>91 - Descuento Inteligencia de Mercado</t>
        </is>
      </c>
      <c r="H75" t="n">
        <v>10</v>
      </c>
      <c r="I75">
        <f>+H75</f>
        <v/>
      </c>
      <c r="J75" t="inlineStr">
        <is>
          <t>Sí</t>
        </is>
      </c>
      <c r="K75" t="n">
        <v>10</v>
      </c>
      <c r="L75" t="inlineStr">
        <is>
          <t>3 de 3</t>
        </is>
      </c>
      <c r="M75" t="n">
        <v>9</v>
      </c>
      <c r="N75" t="n">
        <v>0</v>
      </c>
      <c r="O75" t="inlineStr">
        <is>
          <t>2025-04-02</t>
        </is>
      </c>
      <c r="Q75" t="inlineStr">
        <is>
          <t>•Historial</t>
        </is>
      </c>
    </row>
    <row r="76">
      <c r="A76" t="n">
        <v>202540</v>
      </c>
      <c r="B76" t="inlineStr">
        <is>
          <t>TAX</t>
        </is>
      </c>
      <c r="C76" t="inlineStr">
        <is>
          <t>LIC-DINV-18</t>
        </is>
      </c>
      <c r="D76" t="inlineStr">
        <is>
          <t>00789521</t>
        </is>
      </c>
      <c r="E76" t="inlineStr">
        <is>
          <t>Posada*Anzaldo, Tiare Ynney</t>
        </is>
      </c>
      <c r="F76" t="inlineStr">
        <is>
          <t>AS - Activo</t>
        </is>
      </c>
      <c r="G76" t="inlineStr">
        <is>
          <t>91 - Descuento Inteligencia de Mercado</t>
        </is>
      </c>
      <c r="H76" t="n">
        <v>10</v>
      </c>
      <c r="I76">
        <f>+H76</f>
        <v/>
      </c>
      <c r="J76" t="inlineStr">
        <is>
          <t>Sí</t>
        </is>
      </c>
      <c r="K76" t="n">
        <v>10</v>
      </c>
      <c r="L76" t="inlineStr">
        <is>
          <t>3 de 3</t>
        </is>
      </c>
      <c r="M76" t="n">
        <v>8.199999999999999</v>
      </c>
      <c r="N76" t="n">
        <v>1</v>
      </c>
      <c r="O76" t="inlineStr">
        <is>
          <t>2025-04-01</t>
        </is>
      </c>
      <c r="Q76" t="inlineStr">
        <is>
          <t>•Historial</t>
        </is>
      </c>
    </row>
    <row r="77">
      <c r="A77" t="n">
        <v>202540</v>
      </c>
      <c r="B77" t="inlineStr">
        <is>
          <t>TAX</t>
        </is>
      </c>
      <c r="C77" t="inlineStr">
        <is>
          <t>LIC-DINV-18</t>
        </is>
      </c>
      <c r="D77" t="inlineStr">
        <is>
          <t>00775379</t>
        </is>
      </c>
      <c r="E77" t="inlineStr">
        <is>
          <t>Carmona*Becerril, Zaira Bibiana</t>
        </is>
      </c>
      <c r="F77" t="inlineStr">
        <is>
          <t>AS - Activo</t>
        </is>
      </c>
      <c r="G77" t="inlineStr">
        <is>
          <t>91 - Descuento Inteligencia de Mercado</t>
        </is>
      </c>
      <c r="H77" t="n">
        <v>10</v>
      </c>
      <c r="I77">
        <f>+H77</f>
        <v/>
      </c>
      <c r="J77" t="inlineStr">
        <is>
          <t>Sí</t>
        </is>
      </c>
      <c r="K77" t="n">
        <v>10</v>
      </c>
      <c r="L77" t="inlineStr">
        <is>
          <t>3 de 3</t>
        </is>
      </c>
      <c r="M77" t="n">
        <v>9</v>
      </c>
      <c r="N77" t="n">
        <v>1</v>
      </c>
      <c r="O77" t="inlineStr">
        <is>
          <t>2025-04-03</t>
        </is>
      </c>
      <c r="Q77" t="inlineStr">
        <is>
          <t>•Historial</t>
        </is>
      </c>
    </row>
    <row r="78">
      <c r="A78" t="n">
        <v>202540</v>
      </c>
      <c r="B78" t="inlineStr">
        <is>
          <t>TAX</t>
        </is>
      </c>
      <c r="C78" t="inlineStr">
        <is>
          <t>LIC-DINV-18</t>
        </is>
      </c>
      <c r="D78" t="inlineStr">
        <is>
          <t>00795714</t>
        </is>
      </c>
      <c r="E78" t="inlineStr">
        <is>
          <t>Cerón*Rivera, Scarlett</t>
        </is>
      </c>
      <c r="F78" t="inlineStr">
        <is>
          <t>AS - Activo</t>
        </is>
      </c>
      <c r="G78" t="inlineStr">
        <is>
          <t>14 - Beca Promoción</t>
        </is>
      </c>
      <c r="H78" t="n">
        <v>40</v>
      </c>
      <c r="I78">
        <f>+H78+H79</f>
        <v/>
      </c>
      <c r="J78" t="inlineStr">
        <is>
          <t>Sí</t>
        </is>
      </c>
      <c r="K78" t="n">
        <v>40</v>
      </c>
      <c r="L78" t="inlineStr">
        <is>
          <t>3 de 3</t>
        </is>
      </c>
      <c r="M78" t="n">
        <v>9.6</v>
      </c>
      <c r="N78" t="n">
        <v>0</v>
      </c>
      <c r="O78" t="inlineStr">
        <is>
          <t>2025-04-01</t>
        </is>
      </c>
      <c r="Q78" t="inlineStr">
        <is>
          <t>•Historial                                   •Modificar</t>
        </is>
      </c>
    </row>
    <row r="79">
      <c r="A79" t="n">
        <v>202540</v>
      </c>
      <c r="B79" t="inlineStr">
        <is>
          <t>TAX</t>
        </is>
      </c>
      <c r="C79" t="inlineStr">
        <is>
          <t>LIC-DINV-18</t>
        </is>
      </c>
      <c r="D79" t="inlineStr">
        <is>
          <t>00795714</t>
        </is>
      </c>
      <c r="E79" t="inlineStr">
        <is>
          <t>Cerón*Rivera, Scarlett</t>
        </is>
      </c>
      <c r="F79" t="inlineStr">
        <is>
          <t>AS - Activo</t>
        </is>
      </c>
      <c r="G79" t="inlineStr">
        <is>
          <t>91 - Descuento Inteligencia de Mercado</t>
        </is>
      </c>
      <c r="H79" t="n">
        <v>10</v>
      </c>
      <c r="J79" t="inlineStr">
        <is>
          <t>Sí</t>
        </is>
      </c>
      <c r="K79" t="n">
        <v>10</v>
      </c>
      <c r="L79" t="inlineStr">
        <is>
          <t>3 de 3</t>
        </is>
      </c>
      <c r="M79" t="n">
        <v>9.6</v>
      </c>
      <c r="N79" t="n">
        <v>0</v>
      </c>
      <c r="O79" t="inlineStr">
        <is>
          <t>2025-04-01</t>
        </is>
      </c>
      <c r="Q79" t="inlineStr">
        <is>
          <t>•Historial</t>
        </is>
      </c>
    </row>
    <row r="80">
      <c r="A80" t="n">
        <v>202540</v>
      </c>
      <c r="B80" t="inlineStr">
        <is>
          <t>TAX</t>
        </is>
      </c>
      <c r="C80" t="inlineStr">
        <is>
          <t>LIC-DINV-18</t>
        </is>
      </c>
      <c r="D80" t="inlineStr">
        <is>
          <t>00798972</t>
        </is>
      </c>
      <c r="E80" t="inlineStr">
        <is>
          <t>Bautista*Romero, Adriana Abigail</t>
        </is>
      </c>
      <c r="F80" t="inlineStr">
        <is>
          <t>AS - Activo</t>
        </is>
      </c>
      <c r="G80" t="inlineStr">
        <is>
          <t>91 - Descuento Inteligencia de Mercado</t>
        </is>
      </c>
      <c r="H80" t="n">
        <v>10</v>
      </c>
      <c r="I80">
        <f>+H80</f>
        <v/>
      </c>
      <c r="J80" t="inlineStr">
        <is>
          <t>Sí</t>
        </is>
      </c>
      <c r="K80" t="n">
        <v>10</v>
      </c>
      <c r="L80" t="inlineStr">
        <is>
          <t>3 de 3</t>
        </is>
      </c>
      <c r="M80" t="n">
        <v>8.199999999999999</v>
      </c>
      <c r="N80" t="n">
        <v>1</v>
      </c>
      <c r="O80" t="inlineStr">
        <is>
          <t>2025-03-29</t>
        </is>
      </c>
      <c r="Q80" t="inlineStr">
        <is>
          <t>•Historial</t>
        </is>
      </c>
    </row>
    <row r="81">
      <c r="A81" t="n">
        <v>202540</v>
      </c>
      <c r="B81" t="inlineStr">
        <is>
          <t>TAX</t>
        </is>
      </c>
      <c r="C81" t="inlineStr">
        <is>
          <t>LIC-DINV-18</t>
        </is>
      </c>
      <c r="D81" t="inlineStr">
        <is>
          <t>00814955</t>
        </is>
      </c>
      <c r="E81" t="inlineStr">
        <is>
          <t>Luna*Pineda, Ana Luisa</t>
        </is>
      </c>
      <c r="F81" t="inlineStr">
        <is>
          <t>AS - Activo</t>
        </is>
      </c>
      <c r="G81" t="inlineStr">
        <is>
          <t>14 - Beca Promoción</t>
        </is>
      </c>
      <c r="H81" t="n">
        <v>50</v>
      </c>
      <c r="I81">
        <f>+H81+H82</f>
        <v/>
      </c>
      <c r="J81" t="inlineStr">
        <is>
          <t>Sí</t>
        </is>
      </c>
      <c r="K81" t="n">
        <v>50</v>
      </c>
      <c r="L81" t="inlineStr">
        <is>
          <t>3 de 3</t>
        </is>
      </c>
      <c r="M81" t="n">
        <v>9.6</v>
      </c>
      <c r="N81" t="n">
        <v>0</v>
      </c>
      <c r="O81" t="inlineStr">
        <is>
          <t>2025-03-25</t>
        </is>
      </c>
      <c r="Q81" t="inlineStr">
        <is>
          <t>•Historial                                   •Modificar</t>
        </is>
      </c>
    </row>
    <row r="82">
      <c r="A82" t="n">
        <v>202540</v>
      </c>
      <c r="B82" t="inlineStr">
        <is>
          <t>TAX</t>
        </is>
      </c>
      <c r="C82" t="inlineStr">
        <is>
          <t>LIC-DINV-18</t>
        </is>
      </c>
      <c r="D82" t="inlineStr">
        <is>
          <t>00814955</t>
        </is>
      </c>
      <c r="E82" t="inlineStr">
        <is>
          <t>Luna*Pineda, Ana Luisa</t>
        </is>
      </c>
      <c r="F82" t="inlineStr">
        <is>
          <t>AS - Activo</t>
        </is>
      </c>
      <c r="G82" t="inlineStr">
        <is>
          <t>91 - Descuento Inteligencia de Mercado</t>
        </is>
      </c>
      <c r="H82" t="n">
        <v>10</v>
      </c>
      <c r="J82" t="inlineStr">
        <is>
          <t>Sí</t>
        </is>
      </c>
      <c r="K82" t="n">
        <v>10</v>
      </c>
      <c r="L82" t="inlineStr">
        <is>
          <t>3 de 3</t>
        </is>
      </c>
      <c r="M82" t="n">
        <v>9.6</v>
      </c>
      <c r="N82" t="n">
        <v>0</v>
      </c>
      <c r="O82" t="inlineStr">
        <is>
          <t>2025-03-25</t>
        </is>
      </c>
      <c r="Q82" t="inlineStr">
        <is>
          <t>•Historial</t>
        </is>
      </c>
    </row>
    <row r="83">
      <c r="A83" t="n">
        <v>202540</v>
      </c>
      <c r="B83" t="inlineStr">
        <is>
          <t>TAX</t>
        </is>
      </c>
      <c r="C83" t="inlineStr">
        <is>
          <t>LIC-DINV-18</t>
        </is>
      </c>
      <c r="D83" t="inlineStr">
        <is>
          <t>00818545</t>
        </is>
      </c>
      <c r="E83" t="inlineStr">
        <is>
          <t>Amezcua*Alpizar, Vanessa Miroslava</t>
        </is>
      </c>
      <c r="F83" t="inlineStr">
        <is>
          <t>AS - Activo</t>
        </is>
      </c>
      <c r="G83" t="inlineStr">
        <is>
          <t>91 - Descuento Inteligencia de Mercado</t>
        </is>
      </c>
      <c r="H83" t="n">
        <v>10</v>
      </c>
      <c r="I83">
        <f>+H83</f>
        <v/>
      </c>
      <c r="J83" t="inlineStr">
        <is>
          <t>Sí</t>
        </is>
      </c>
      <c r="K83" t="n">
        <v>10</v>
      </c>
      <c r="L83" t="inlineStr">
        <is>
          <t>3 de 3</t>
        </is>
      </c>
      <c r="M83" t="n">
        <v>7.8</v>
      </c>
      <c r="N83" t="n">
        <v>1</v>
      </c>
      <c r="O83" t="inlineStr">
        <is>
          <t>2025-04-08</t>
        </is>
      </c>
      <c r="Q83" t="inlineStr">
        <is>
          <t>•Historial</t>
        </is>
      </c>
    </row>
    <row r="84">
      <c r="A84" t="n">
        <v>202540</v>
      </c>
      <c r="B84" t="inlineStr">
        <is>
          <t>TAX</t>
        </is>
      </c>
      <c r="C84" t="inlineStr">
        <is>
          <t>LIC-DINV-18</t>
        </is>
      </c>
      <c r="D84" t="inlineStr">
        <is>
          <t>00768700</t>
        </is>
      </c>
      <c r="E84" t="inlineStr">
        <is>
          <t>Franco*Aguillón, Miriam</t>
        </is>
      </c>
      <c r="F84" t="inlineStr">
        <is>
          <t>AS - Activo</t>
        </is>
      </c>
      <c r="G84" t="inlineStr">
        <is>
          <t>14 - Beca Promoción</t>
        </is>
      </c>
      <c r="H84" t="n">
        <v>45</v>
      </c>
      <c r="I84">
        <f>+H84</f>
        <v/>
      </c>
      <c r="J84" t="inlineStr">
        <is>
          <t>No</t>
        </is>
      </c>
      <c r="K84" t="n">
        <v>45</v>
      </c>
      <c r="L84" t="inlineStr">
        <is>
          <t>0 de 3</t>
        </is>
      </c>
      <c r="M84" t="n">
        <v>8.800000000000001</v>
      </c>
      <c r="N84" t="n">
        <v>1</v>
      </c>
      <c r="O84" t="inlineStr">
        <is>
          <t>2025-04-01</t>
        </is>
      </c>
      <c r="P84" t="inlineStr">
        <is>
          <t>Pierde 5% de beca (tenía INSC:50%, COLE:50%) reprobadas/promedio</t>
        </is>
      </c>
      <c r="Q84" t="inlineStr">
        <is>
          <t>•Historial                                   •Modificar</t>
        </is>
      </c>
    </row>
    <row r="85">
      <c r="A85" t="n">
        <v>202540</v>
      </c>
      <c r="B85" t="inlineStr">
        <is>
          <t>TAX</t>
        </is>
      </c>
      <c r="C85" t="inlineStr">
        <is>
          <t>LIC-DINV-18</t>
        </is>
      </c>
      <c r="D85" t="inlineStr">
        <is>
          <t>00803614</t>
        </is>
      </c>
      <c r="E85" t="inlineStr">
        <is>
          <t>Garay*Tellez Giron, Nassieli Paola</t>
        </is>
      </c>
      <c r="F85" t="inlineStr">
        <is>
          <t>AS - Activo</t>
        </is>
      </c>
      <c r="G85" t="inlineStr">
        <is>
          <t>31 - Beca Personal Unid</t>
        </is>
      </c>
      <c r="H85" t="n">
        <v>70</v>
      </c>
      <c r="I85">
        <f>+H85</f>
        <v/>
      </c>
      <c r="J85" t="inlineStr">
        <is>
          <t>Sí</t>
        </is>
      </c>
      <c r="K85" t="n">
        <v>70</v>
      </c>
      <c r="L85" t="inlineStr">
        <is>
          <t>3 de 3</t>
        </is>
      </c>
      <c r="M85" t="n">
        <v>8.6</v>
      </c>
      <c r="N85" t="n">
        <v>0</v>
      </c>
      <c r="O85" t="inlineStr">
        <is>
          <t>2025-03-28</t>
        </is>
      </c>
      <c r="Q85" t="inlineStr">
        <is>
          <t>•Historial                                   •Modificar</t>
        </is>
      </c>
    </row>
    <row r="86">
      <c r="A86" t="n">
        <v>202540</v>
      </c>
      <c r="B86" t="inlineStr">
        <is>
          <t>TAX</t>
        </is>
      </c>
      <c r="C86" t="inlineStr">
        <is>
          <t>LIC-DINV-18</t>
        </is>
      </c>
      <c r="D86" t="inlineStr">
        <is>
          <t>00807361</t>
        </is>
      </c>
      <c r="E86" t="inlineStr">
        <is>
          <t>Cruz*Muñoz, Estefania</t>
        </is>
      </c>
      <c r="F86" t="inlineStr">
        <is>
          <t>AS - Activo</t>
        </is>
      </c>
      <c r="G86" t="inlineStr">
        <is>
          <t>14 - Beca Promoción</t>
        </is>
      </c>
      <c r="H86" t="n">
        <v>30</v>
      </c>
      <c r="I86">
        <f>+H86+H87</f>
        <v/>
      </c>
      <c r="J86" t="inlineStr">
        <is>
          <t>Sí</t>
        </is>
      </c>
      <c r="K86" t="n">
        <v>30</v>
      </c>
      <c r="L86" t="inlineStr">
        <is>
          <t>3 de 3</t>
        </is>
      </c>
      <c r="M86" t="n">
        <v>8.6</v>
      </c>
      <c r="N86" t="n">
        <v>0</v>
      </c>
      <c r="O86" t="inlineStr">
        <is>
          <t>2025-03-31</t>
        </is>
      </c>
      <c r="Q86" t="inlineStr">
        <is>
          <t>•Historial                                   •Modificar</t>
        </is>
      </c>
    </row>
    <row r="87">
      <c r="A87" t="n">
        <v>202540</v>
      </c>
      <c r="B87" t="inlineStr">
        <is>
          <t>TAX</t>
        </is>
      </c>
      <c r="C87" t="inlineStr">
        <is>
          <t>LIC-DINV-18</t>
        </is>
      </c>
      <c r="D87" t="inlineStr">
        <is>
          <t>00807361</t>
        </is>
      </c>
      <c r="E87" t="inlineStr">
        <is>
          <t>Cruz*Muñoz, Estefania</t>
        </is>
      </c>
      <c r="F87" t="inlineStr">
        <is>
          <t>AS - Activo</t>
        </is>
      </c>
      <c r="G87" t="inlineStr">
        <is>
          <t>91 - Descuento Inteligencia de Mercado</t>
        </is>
      </c>
      <c r="H87" t="n">
        <v>10</v>
      </c>
      <c r="J87" t="inlineStr">
        <is>
          <t>Sí</t>
        </is>
      </c>
      <c r="K87" t="n">
        <v>10</v>
      </c>
      <c r="L87" t="inlineStr">
        <is>
          <t>3 de 3</t>
        </is>
      </c>
      <c r="M87" t="n">
        <v>8.6</v>
      </c>
      <c r="N87" t="n">
        <v>0</v>
      </c>
      <c r="O87" t="inlineStr">
        <is>
          <t>2025-03-31</t>
        </is>
      </c>
      <c r="Q87" t="inlineStr">
        <is>
          <t>•Historial</t>
        </is>
      </c>
    </row>
    <row r="88">
      <c r="A88" t="n">
        <v>202540</v>
      </c>
      <c r="B88" t="inlineStr">
        <is>
          <t>TAX</t>
        </is>
      </c>
      <c r="C88" t="inlineStr">
        <is>
          <t>LIC-DINV-18</t>
        </is>
      </c>
      <c r="D88" t="inlineStr">
        <is>
          <t>00806500</t>
        </is>
      </c>
      <c r="E88" t="inlineStr">
        <is>
          <t>Rodriguez*Perez, Abril Shayuri</t>
        </is>
      </c>
      <c r="F88" t="inlineStr">
        <is>
          <t>AS - Activo</t>
        </is>
      </c>
      <c r="G88" t="inlineStr">
        <is>
          <t>14 - Beca Promoción</t>
        </is>
      </c>
      <c r="H88" t="n">
        <v>50</v>
      </c>
      <c r="I88">
        <f>+H88+H89</f>
        <v/>
      </c>
      <c r="J88" t="inlineStr">
        <is>
          <t>Sí</t>
        </is>
      </c>
      <c r="K88" t="n">
        <v>50</v>
      </c>
      <c r="L88" t="inlineStr">
        <is>
          <t>3 de 3</t>
        </is>
      </c>
      <c r="M88" t="n">
        <v>9.199999999999999</v>
      </c>
      <c r="N88" t="n">
        <v>0</v>
      </c>
      <c r="O88" t="inlineStr">
        <is>
          <t>2025-03-15</t>
        </is>
      </c>
      <c r="Q88" t="inlineStr">
        <is>
          <t>•Historial                                   •Modificar</t>
        </is>
      </c>
    </row>
    <row r="89">
      <c r="A89" t="n">
        <v>202540</v>
      </c>
      <c r="B89" t="inlineStr">
        <is>
          <t>TAX</t>
        </is>
      </c>
      <c r="C89" t="inlineStr">
        <is>
          <t>LIC-DINV-18</t>
        </is>
      </c>
      <c r="D89" t="inlineStr">
        <is>
          <t>00806500</t>
        </is>
      </c>
      <c r="E89" t="inlineStr">
        <is>
          <t>Rodriguez*Perez, Abril Shayuri</t>
        </is>
      </c>
      <c r="F89" t="inlineStr">
        <is>
          <t>AS - Activo</t>
        </is>
      </c>
      <c r="G89" t="inlineStr">
        <is>
          <t>91 - Descuento Inteligencia de Mercado</t>
        </is>
      </c>
      <c r="H89" t="n">
        <v>10</v>
      </c>
      <c r="J89" t="inlineStr">
        <is>
          <t>Sí</t>
        </is>
      </c>
      <c r="K89" t="n">
        <v>10</v>
      </c>
      <c r="L89" t="inlineStr">
        <is>
          <t>3 de 3</t>
        </is>
      </c>
      <c r="M89" t="n">
        <v>9.199999999999999</v>
      </c>
      <c r="N89" t="n">
        <v>0</v>
      </c>
      <c r="O89" t="inlineStr">
        <is>
          <t>2025-03-15</t>
        </is>
      </c>
      <c r="Q89" t="inlineStr">
        <is>
          <t>•Historial</t>
        </is>
      </c>
    </row>
    <row r="90">
      <c r="A90" t="n">
        <v>202540</v>
      </c>
      <c r="B90" t="inlineStr">
        <is>
          <t>TAX</t>
        </is>
      </c>
      <c r="C90" t="inlineStr">
        <is>
          <t>LIC-DINV-18</t>
        </is>
      </c>
      <c r="D90" t="inlineStr">
        <is>
          <t>00829211</t>
        </is>
      </c>
      <c r="E90" t="inlineStr">
        <is>
          <t>Padrón*Hernández, Omar</t>
        </is>
      </c>
      <c r="F90" t="inlineStr">
        <is>
          <t>AS - Activo</t>
        </is>
      </c>
      <c r="G90" t="inlineStr">
        <is>
          <t>14 - Beca Promoción</t>
        </is>
      </c>
      <c r="H90" t="n">
        <v>35</v>
      </c>
      <c r="I90">
        <f>+H90+H91</f>
        <v/>
      </c>
      <c r="J90" t="inlineStr">
        <is>
          <t>Sí</t>
        </is>
      </c>
      <c r="K90" t="n">
        <v>35</v>
      </c>
      <c r="L90" t="inlineStr">
        <is>
          <t>3 de 3</t>
        </is>
      </c>
      <c r="M90" t="n">
        <v>8.6</v>
      </c>
      <c r="N90" t="n">
        <v>0</v>
      </c>
      <c r="O90" t="inlineStr">
        <is>
          <t>2025-04-01</t>
        </is>
      </c>
      <c r="Q90" t="inlineStr">
        <is>
          <t>•Historial                                   •Modificar</t>
        </is>
      </c>
    </row>
    <row r="91">
      <c r="A91" t="n">
        <v>202540</v>
      </c>
      <c r="B91" t="inlineStr">
        <is>
          <t>TAX</t>
        </is>
      </c>
      <c r="C91" t="inlineStr">
        <is>
          <t>LIC-DINV-18</t>
        </is>
      </c>
      <c r="D91" t="inlineStr">
        <is>
          <t>00829211</t>
        </is>
      </c>
      <c r="E91" t="inlineStr">
        <is>
          <t>Padrón*Hernández, Omar</t>
        </is>
      </c>
      <c r="F91" t="inlineStr">
        <is>
          <t>AS - Activo</t>
        </is>
      </c>
      <c r="G91" t="inlineStr">
        <is>
          <t>91 - Descuento Inteligencia de Mercado</t>
        </is>
      </c>
      <c r="H91" t="n">
        <v>10</v>
      </c>
      <c r="J91" t="inlineStr">
        <is>
          <t>Sí</t>
        </is>
      </c>
      <c r="K91" t="n">
        <v>10</v>
      </c>
      <c r="L91" t="inlineStr">
        <is>
          <t>3 de 3</t>
        </is>
      </c>
      <c r="M91" t="n">
        <v>8.6</v>
      </c>
      <c r="N91" t="n">
        <v>0</v>
      </c>
      <c r="O91" t="inlineStr">
        <is>
          <t>2025-04-01</t>
        </is>
      </c>
      <c r="Q91" t="inlineStr">
        <is>
          <t>•Historial</t>
        </is>
      </c>
    </row>
    <row r="92">
      <c r="A92" t="n">
        <v>202540</v>
      </c>
      <c r="B92" t="inlineStr">
        <is>
          <t>TAX</t>
        </is>
      </c>
      <c r="C92" t="inlineStr">
        <is>
          <t>LIC-DINV-18</t>
        </is>
      </c>
      <c r="D92" t="inlineStr">
        <is>
          <t>00800284</t>
        </is>
      </c>
      <c r="E92" t="inlineStr">
        <is>
          <t>Ramirez*Garcia, Maria Fernanda</t>
        </is>
      </c>
      <c r="F92" t="inlineStr">
        <is>
          <t>AS - Activo</t>
        </is>
      </c>
      <c r="G92" t="inlineStr">
        <is>
          <t>91 - Descuento Inteligencia de Mercado</t>
        </is>
      </c>
      <c r="H92" t="n">
        <v>10</v>
      </c>
      <c r="I92">
        <f>+H92</f>
        <v/>
      </c>
      <c r="J92" t="inlineStr">
        <is>
          <t>Sí</t>
        </is>
      </c>
      <c r="K92" t="n">
        <v>10</v>
      </c>
      <c r="L92" t="inlineStr">
        <is>
          <t>3 de 3</t>
        </is>
      </c>
      <c r="M92" t="n">
        <v>6.6</v>
      </c>
      <c r="N92" t="n">
        <v>3</v>
      </c>
      <c r="O92" t="inlineStr">
        <is>
          <t>2025-04-08</t>
        </is>
      </c>
      <c r="Q92" t="inlineStr">
        <is>
          <t>•Historial</t>
        </is>
      </c>
    </row>
    <row r="93">
      <c r="A93" t="n">
        <v>202540</v>
      </c>
      <c r="B93" t="inlineStr">
        <is>
          <t>TAX</t>
        </is>
      </c>
      <c r="C93" t="inlineStr">
        <is>
          <t>LIC-DINV-18</t>
        </is>
      </c>
      <c r="D93" t="inlineStr">
        <is>
          <t>00758145</t>
        </is>
      </c>
      <c r="E93" t="inlineStr">
        <is>
          <t>Montoya*Esparza, Daira Yazmin</t>
        </is>
      </c>
      <c r="F93" t="inlineStr">
        <is>
          <t>AS - Activo</t>
        </is>
      </c>
      <c r="G93" t="inlineStr">
        <is>
          <t>91 - Descuento Inteligencia de Mercado</t>
        </is>
      </c>
      <c r="H93" t="n">
        <v>10</v>
      </c>
      <c r="I93">
        <f>+H93</f>
        <v/>
      </c>
      <c r="J93" t="inlineStr">
        <is>
          <t>Sí</t>
        </is>
      </c>
      <c r="K93" t="n">
        <v>10</v>
      </c>
      <c r="L93" t="inlineStr">
        <is>
          <t>3 de 3</t>
        </is>
      </c>
      <c r="M93" t="n">
        <v>6.4</v>
      </c>
      <c r="N93" t="n">
        <v>1</v>
      </c>
      <c r="O93" t="inlineStr">
        <is>
          <t>2025-03-28</t>
        </is>
      </c>
      <c r="Q93" t="inlineStr">
        <is>
          <t>•Historial</t>
        </is>
      </c>
    </row>
    <row r="94">
      <c r="A94" t="n">
        <v>202540</v>
      </c>
      <c r="B94" t="inlineStr">
        <is>
          <t>TAX</t>
        </is>
      </c>
      <c r="C94" t="inlineStr">
        <is>
          <t>LIC-DINV-18</t>
        </is>
      </c>
      <c r="D94" t="inlineStr">
        <is>
          <t>00856745</t>
        </is>
      </c>
      <c r="E94" t="inlineStr">
        <is>
          <t>Navarro*Zamudio, Cecilia</t>
        </is>
      </c>
      <c r="F94" t="inlineStr">
        <is>
          <t>AS - Activo</t>
        </is>
      </c>
      <c r="G94" t="inlineStr">
        <is>
          <t>14 - Beca Promoción</t>
        </is>
      </c>
      <c r="H94" t="n">
        <v>30</v>
      </c>
      <c r="I94">
        <f>+H94+H95</f>
        <v/>
      </c>
      <c r="J94" t="inlineStr">
        <is>
          <t>No</t>
        </is>
      </c>
      <c r="K94" t="n">
        <v>30</v>
      </c>
      <c r="L94" t="inlineStr">
        <is>
          <t>0 de 3</t>
        </is>
      </c>
      <c r="M94" t="n">
        <v>8.199999999999999</v>
      </c>
      <c r="N94" t="n">
        <v>0</v>
      </c>
      <c r="O94" t="inlineStr">
        <is>
          <t>2025-03-31</t>
        </is>
      </c>
      <c r="P94" t="inlineStr">
        <is>
          <t>Pierde 5% de beca (tenía INSC:35%, COLE:35%) reprobadas/promedio</t>
        </is>
      </c>
      <c r="Q94" t="inlineStr">
        <is>
          <t>•Historial                                   •Modificar</t>
        </is>
      </c>
    </row>
    <row r="95">
      <c r="A95" t="n">
        <v>202540</v>
      </c>
      <c r="B95" t="inlineStr">
        <is>
          <t>TAX</t>
        </is>
      </c>
      <c r="C95" t="inlineStr">
        <is>
          <t>LIC-DINV-18</t>
        </is>
      </c>
      <c r="D95" t="inlineStr">
        <is>
          <t>00856745</t>
        </is>
      </c>
      <c r="E95" t="inlineStr">
        <is>
          <t>Navarro*Zamudio, Cecilia</t>
        </is>
      </c>
      <c r="F95" t="inlineStr">
        <is>
          <t>AS - Activo</t>
        </is>
      </c>
      <c r="G95" t="inlineStr">
        <is>
          <t>91 - Descuento Inteligencia de Mercado</t>
        </is>
      </c>
      <c r="H95" t="n">
        <v>10</v>
      </c>
      <c r="J95" t="inlineStr">
        <is>
          <t>Sí</t>
        </is>
      </c>
      <c r="K95" t="n">
        <v>10</v>
      </c>
      <c r="L95" t="inlineStr">
        <is>
          <t>3 de 3</t>
        </is>
      </c>
      <c r="M95" t="n">
        <v>8.199999999999999</v>
      </c>
      <c r="N95" t="n">
        <v>0</v>
      </c>
      <c r="O95" t="inlineStr">
        <is>
          <t>2025-03-31</t>
        </is>
      </c>
      <c r="Q95" t="inlineStr">
        <is>
          <t>•Historial</t>
        </is>
      </c>
    </row>
    <row r="96">
      <c r="A96" t="n">
        <v>202540</v>
      </c>
      <c r="B96" t="inlineStr">
        <is>
          <t>TAX</t>
        </is>
      </c>
      <c r="C96" t="inlineStr">
        <is>
          <t>LIC-DINV-18</t>
        </is>
      </c>
      <c r="D96" t="inlineStr">
        <is>
          <t>00866988</t>
        </is>
      </c>
      <c r="E96" t="inlineStr">
        <is>
          <t>Angeles*Vergara, Diana Karen</t>
        </is>
      </c>
      <c r="F96" t="inlineStr">
        <is>
          <t>AS - Activo</t>
        </is>
      </c>
      <c r="G96" t="inlineStr">
        <is>
          <t>14 - Beca Promoción</t>
        </is>
      </c>
      <c r="H96" t="n">
        <v>45</v>
      </c>
      <c r="I96">
        <f>+H96+H97</f>
        <v/>
      </c>
      <c r="J96" t="inlineStr">
        <is>
          <t>No</t>
        </is>
      </c>
      <c r="K96" t="n">
        <v>45</v>
      </c>
      <c r="L96" t="inlineStr">
        <is>
          <t>0 de 3</t>
        </is>
      </c>
      <c r="M96" t="n">
        <v>8.4</v>
      </c>
      <c r="N96" t="n">
        <v>0</v>
      </c>
      <c r="O96" t="inlineStr">
        <is>
          <t>2025-03-26</t>
        </is>
      </c>
      <c r="P96" t="inlineStr">
        <is>
          <t>Pierde 5% de beca (tenía INSC:50%, COLE:50%) reprobadas/promedio</t>
        </is>
      </c>
      <c r="Q96" t="inlineStr">
        <is>
          <t>•Historial                                   •Modificar</t>
        </is>
      </c>
    </row>
    <row r="97">
      <c r="A97" t="n">
        <v>202540</v>
      </c>
      <c r="B97" t="inlineStr">
        <is>
          <t>TAX</t>
        </is>
      </c>
      <c r="C97" t="inlineStr">
        <is>
          <t>LIC-DINV-18</t>
        </is>
      </c>
      <c r="D97" t="inlineStr">
        <is>
          <t>00866988</t>
        </is>
      </c>
      <c r="E97" t="inlineStr">
        <is>
          <t>Angeles*Vergara, Diana Karen</t>
        </is>
      </c>
      <c r="F97" t="inlineStr">
        <is>
          <t>AS - Activo</t>
        </is>
      </c>
      <c r="G97" t="inlineStr">
        <is>
          <t>91 - Descuento Inteligencia de Mercado</t>
        </is>
      </c>
      <c r="H97" t="n">
        <v>10</v>
      </c>
      <c r="J97" t="inlineStr">
        <is>
          <t>Sí</t>
        </is>
      </c>
      <c r="K97" t="n">
        <v>10</v>
      </c>
      <c r="L97" t="inlineStr">
        <is>
          <t>3 de 3</t>
        </is>
      </c>
      <c r="M97" t="n">
        <v>8.4</v>
      </c>
      <c r="N97" t="n">
        <v>0</v>
      </c>
      <c r="O97" t="inlineStr">
        <is>
          <t>2025-03-26</t>
        </is>
      </c>
      <c r="Q97" t="inlineStr">
        <is>
          <t>•Historial</t>
        </is>
      </c>
    </row>
    <row r="98">
      <c r="A98" t="n">
        <v>202540</v>
      </c>
      <c r="B98" t="inlineStr">
        <is>
          <t>TAX</t>
        </is>
      </c>
      <c r="C98" t="inlineStr">
        <is>
          <t>LIC-DINV-18</t>
        </is>
      </c>
      <c r="D98" t="inlineStr">
        <is>
          <t>00859095</t>
        </is>
      </c>
      <c r="E98" t="inlineStr">
        <is>
          <t>Rumbo*Arreola, Karol Nicolle</t>
        </is>
      </c>
      <c r="F98" t="inlineStr">
        <is>
          <t>AS - Activo</t>
        </is>
      </c>
      <c r="G98" t="inlineStr">
        <is>
          <t>14 - Beca Promoción</t>
        </is>
      </c>
      <c r="H98" t="n">
        <v>45</v>
      </c>
      <c r="I98">
        <f>+H98+H99</f>
        <v/>
      </c>
      <c r="J98" t="inlineStr">
        <is>
          <t>Sí</t>
        </is>
      </c>
      <c r="K98" t="n">
        <v>45</v>
      </c>
      <c r="L98" t="inlineStr">
        <is>
          <t>3 de 3</t>
        </is>
      </c>
      <c r="M98" t="n">
        <v>9.4</v>
      </c>
      <c r="N98" t="n">
        <v>0</v>
      </c>
      <c r="O98" t="inlineStr">
        <is>
          <t>2025-03-31</t>
        </is>
      </c>
      <c r="Q98" t="inlineStr">
        <is>
          <t>•Historial                                   •Modificar</t>
        </is>
      </c>
    </row>
    <row r="99">
      <c r="A99" t="n">
        <v>202540</v>
      </c>
      <c r="B99" t="inlineStr">
        <is>
          <t>TAX</t>
        </is>
      </c>
      <c r="C99" t="inlineStr">
        <is>
          <t>LIC-DINV-18</t>
        </is>
      </c>
      <c r="D99" t="inlineStr">
        <is>
          <t>00859095</t>
        </is>
      </c>
      <c r="E99" t="inlineStr">
        <is>
          <t>Rumbo*Arreola, Karol Nicolle</t>
        </is>
      </c>
      <c r="F99" t="inlineStr">
        <is>
          <t>AS - Activo</t>
        </is>
      </c>
      <c r="G99" t="inlineStr">
        <is>
          <t>91 - Descuento Inteligencia de Mercado</t>
        </is>
      </c>
      <c r="H99" t="n">
        <v>10</v>
      </c>
      <c r="J99" t="inlineStr">
        <is>
          <t>Sí</t>
        </is>
      </c>
      <c r="K99" t="n">
        <v>10</v>
      </c>
      <c r="L99" t="inlineStr">
        <is>
          <t>3 de 3</t>
        </is>
      </c>
      <c r="M99" t="n">
        <v>9.4</v>
      </c>
      <c r="N99" t="n">
        <v>0</v>
      </c>
      <c r="O99" t="inlineStr">
        <is>
          <t>2025-03-31</t>
        </is>
      </c>
      <c r="Q99" t="inlineStr">
        <is>
          <t>•Historial</t>
        </is>
      </c>
    </row>
    <row r="100">
      <c r="A100" t="n">
        <v>202540</v>
      </c>
      <c r="B100" t="inlineStr">
        <is>
          <t>TAX</t>
        </is>
      </c>
      <c r="C100" t="inlineStr">
        <is>
          <t>LIC-DINV-18</t>
        </is>
      </c>
      <c r="D100" t="inlineStr">
        <is>
          <t>00863958</t>
        </is>
      </c>
      <c r="E100" t="inlineStr">
        <is>
          <t>Flores*Morales, Andrea</t>
        </is>
      </c>
      <c r="F100" t="inlineStr">
        <is>
          <t>AS - Activo</t>
        </is>
      </c>
      <c r="G100" t="inlineStr">
        <is>
          <t>14 - Beca Promoción</t>
        </is>
      </c>
      <c r="H100" t="n">
        <v>40</v>
      </c>
      <c r="I100">
        <f>+H100+H101</f>
        <v/>
      </c>
      <c r="J100" t="inlineStr">
        <is>
          <t>No</t>
        </is>
      </c>
      <c r="K100" t="n">
        <v>40</v>
      </c>
      <c r="L100" t="inlineStr">
        <is>
          <t>0 de 3</t>
        </is>
      </c>
      <c r="M100" t="n">
        <v>7.4</v>
      </c>
      <c r="N100" t="n">
        <v>1</v>
      </c>
      <c r="O100" t="inlineStr">
        <is>
          <t>2025-03-28</t>
        </is>
      </c>
      <c r="P100" t="inlineStr">
        <is>
          <t>Pierde 5% de beca (tenía INSC:45%, COLE:45%) reprobadas/promedio</t>
        </is>
      </c>
      <c r="Q100" t="inlineStr">
        <is>
          <t>•Historial                                   •Modificar</t>
        </is>
      </c>
    </row>
    <row r="101">
      <c r="A101" t="n">
        <v>202540</v>
      </c>
      <c r="B101" t="inlineStr">
        <is>
          <t>TAX</t>
        </is>
      </c>
      <c r="C101" t="inlineStr">
        <is>
          <t>LIC-DINV-18</t>
        </is>
      </c>
      <c r="D101" t="inlineStr">
        <is>
          <t>00863958</t>
        </is>
      </c>
      <c r="E101" t="inlineStr">
        <is>
          <t>Flores*Morales, Andrea</t>
        </is>
      </c>
      <c r="F101" t="inlineStr">
        <is>
          <t>AS - Activo</t>
        </is>
      </c>
      <c r="G101" t="inlineStr">
        <is>
          <t>91 - Descuento Inteligencia de Mercado</t>
        </is>
      </c>
      <c r="H101" t="n">
        <v>10</v>
      </c>
      <c r="J101" t="inlineStr">
        <is>
          <t>Sí</t>
        </is>
      </c>
      <c r="K101" t="n">
        <v>10</v>
      </c>
      <c r="L101" t="inlineStr">
        <is>
          <t>3 de 3</t>
        </is>
      </c>
      <c r="M101" t="n">
        <v>7.4</v>
      </c>
      <c r="N101" t="n">
        <v>1</v>
      </c>
      <c r="O101" t="inlineStr">
        <is>
          <t>2025-03-28</t>
        </is>
      </c>
      <c r="Q101" t="inlineStr">
        <is>
          <t>•Historial</t>
        </is>
      </c>
    </row>
    <row r="102">
      <c r="A102" t="n">
        <v>202540</v>
      </c>
      <c r="B102" t="inlineStr">
        <is>
          <t>TAX</t>
        </is>
      </c>
      <c r="C102" t="inlineStr">
        <is>
          <t>LIC-DINV-18</t>
        </is>
      </c>
      <c r="D102" t="inlineStr">
        <is>
          <t>00857637</t>
        </is>
      </c>
      <c r="E102" t="inlineStr">
        <is>
          <t>Gonzalez*Diaz, Nesthor</t>
        </is>
      </c>
      <c r="F102" t="inlineStr">
        <is>
          <t>AS - Activo</t>
        </is>
      </c>
      <c r="G102" t="inlineStr">
        <is>
          <t>14 - Beca Promoción</t>
        </is>
      </c>
      <c r="H102" t="n">
        <v>40</v>
      </c>
      <c r="I102">
        <f>+H102+H103</f>
        <v/>
      </c>
      <c r="J102" t="inlineStr">
        <is>
          <t>No</t>
        </is>
      </c>
      <c r="K102" t="n">
        <v>40</v>
      </c>
      <c r="L102" t="inlineStr">
        <is>
          <t>0 de 3</t>
        </is>
      </c>
      <c r="M102" t="n">
        <v>7.8</v>
      </c>
      <c r="N102" t="n">
        <v>0</v>
      </c>
      <c r="O102" t="inlineStr">
        <is>
          <t>2025-03-31</t>
        </is>
      </c>
      <c r="P102" t="inlineStr">
        <is>
          <t>Pierde 5% de beca (tenía INSC:45%, COLE:45%) reprobadas/promedio</t>
        </is>
      </c>
      <c r="Q102" t="inlineStr">
        <is>
          <t>•Historial                                   •Modificar</t>
        </is>
      </c>
    </row>
    <row r="103">
      <c r="A103" t="n">
        <v>202540</v>
      </c>
      <c r="B103" t="inlineStr">
        <is>
          <t>TAX</t>
        </is>
      </c>
      <c r="C103" t="inlineStr">
        <is>
          <t>LIC-DINV-18</t>
        </is>
      </c>
      <c r="D103" t="inlineStr">
        <is>
          <t>00857637</t>
        </is>
      </c>
      <c r="E103" t="inlineStr">
        <is>
          <t>Gonzalez*Diaz, Nesthor</t>
        </is>
      </c>
      <c r="F103" t="inlineStr">
        <is>
          <t>AS - Activo</t>
        </is>
      </c>
      <c r="G103" t="inlineStr">
        <is>
          <t>91 - Descuento Inteligencia de Mercado</t>
        </is>
      </c>
      <c r="H103" t="n">
        <v>10</v>
      </c>
      <c r="J103" t="inlineStr">
        <is>
          <t>Sí</t>
        </is>
      </c>
      <c r="K103" t="n">
        <v>10</v>
      </c>
      <c r="L103" t="inlineStr">
        <is>
          <t>3 de 3</t>
        </is>
      </c>
      <c r="M103" t="n">
        <v>7.8</v>
      </c>
      <c r="N103" t="n">
        <v>0</v>
      </c>
      <c r="O103" t="inlineStr">
        <is>
          <t>2025-03-31</t>
        </is>
      </c>
      <c r="Q103" t="inlineStr">
        <is>
          <t>•Historial</t>
        </is>
      </c>
    </row>
    <row r="104">
      <c r="A104" t="n">
        <v>202540</v>
      </c>
      <c r="B104" t="inlineStr">
        <is>
          <t>TAX</t>
        </is>
      </c>
      <c r="C104" t="inlineStr">
        <is>
          <t>LIC-DINV-18</t>
        </is>
      </c>
      <c r="D104" t="inlineStr">
        <is>
          <t>00863944</t>
        </is>
      </c>
      <c r="E104" t="inlineStr">
        <is>
          <t>Vargas*Martinez, Liliana Michel</t>
        </is>
      </c>
      <c r="F104" t="inlineStr">
        <is>
          <t>AS - Activo</t>
        </is>
      </c>
      <c r="G104" t="inlineStr">
        <is>
          <t>14 - Beca Promoción</t>
        </is>
      </c>
      <c r="H104" t="n">
        <v>50</v>
      </c>
      <c r="I104">
        <f>+H104+H105</f>
        <v/>
      </c>
      <c r="J104" t="inlineStr">
        <is>
          <t>Sí</t>
        </is>
      </c>
      <c r="K104" t="n">
        <v>50</v>
      </c>
      <c r="L104" t="inlineStr">
        <is>
          <t>3 de 3</t>
        </is>
      </c>
      <c r="M104" t="n">
        <v>9.4</v>
      </c>
      <c r="N104" t="n">
        <v>0</v>
      </c>
      <c r="O104" t="inlineStr">
        <is>
          <t>2025-04-08</t>
        </is>
      </c>
      <c r="Q104" t="inlineStr">
        <is>
          <t>•Historial                                   •Modificar</t>
        </is>
      </c>
    </row>
    <row r="105">
      <c r="A105" t="n">
        <v>202540</v>
      </c>
      <c r="B105" t="inlineStr">
        <is>
          <t>TAX</t>
        </is>
      </c>
      <c r="C105" t="inlineStr">
        <is>
          <t>LIC-DINV-18</t>
        </is>
      </c>
      <c r="D105" t="inlineStr">
        <is>
          <t>00863944</t>
        </is>
      </c>
      <c r="E105" t="inlineStr">
        <is>
          <t>Vargas*Martinez, Liliana Michel</t>
        </is>
      </c>
      <c r="F105" t="inlineStr">
        <is>
          <t>AS - Activo</t>
        </is>
      </c>
      <c r="G105" t="inlineStr">
        <is>
          <t>91 - Descuento Inteligencia de Mercado</t>
        </is>
      </c>
      <c r="H105" t="n">
        <v>10</v>
      </c>
      <c r="J105" t="inlineStr">
        <is>
          <t>Sí</t>
        </is>
      </c>
      <c r="K105" t="n">
        <v>10</v>
      </c>
      <c r="L105" t="inlineStr">
        <is>
          <t>3 de 3</t>
        </is>
      </c>
      <c r="M105" t="n">
        <v>9.4</v>
      </c>
      <c r="N105" t="n">
        <v>0</v>
      </c>
      <c r="O105" t="inlineStr">
        <is>
          <t>2025-04-08</t>
        </is>
      </c>
      <c r="Q105" t="inlineStr">
        <is>
          <t>•Historial</t>
        </is>
      </c>
    </row>
    <row r="106">
      <c r="A106" t="n">
        <v>202540</v>
      </c>
      <c r="B106" t="inlineStr">
        <is>
          <t>TAX</t>
        </is>
      </c>
      <c r="C106" t="inlineStr">
        <is>
          <t>LIC-DINV-18</t>
        </is>
      </c>
      <c r="D106" t="inlineStr">
        <is>
          <t>00708613</t>
        </is>
      </c>
      <c r="E106" t="inlineStr">
        <is>
          <t>Casillas*Parra, Sonia Hilda</t>
        </is>
      </c>
      <c r="F106" t="inlineStr">
        <is>
          <t>AS - Activo</t>
        </is>
      </c>
      <c r="G106" t="inlineStr">
        <is>
          <t>91 - Descuento Inteligencia de Mercado</t>
        </is>
      </c>
      <c r="H106" t="n">
        <v>5</v>
      </c>
      <c r="I106">
        <f>+H106</f>
        <v/>
      </c>
      <c r="J106" t="inlineStr">
        <is>
          <t>Sí</t>
        </is>
      </c>
      <c r="K106" t="n">
        <v>5</v>
      </c>
      <c r="L106" t="inlineStr">
        <is>
          <t>3 de 3</t>
        </is>
      </c>
      <c r="M106" t="n">
        <v>6.2</v>
      </c>
      <c r="N106" t="n">
        <v>3</v>
      </c>
      <c r="O106" t="inlineStr">
        <is>
          <t>2025-04-07</t>
        </is>
      </c>
      <c r="Q106" t="inlineStr">
        <is>
          <t>•Historial</t>
        </is>
      </c>
    </row>
    <row r="107">
      <c r="A107" t="n">
        <v>202540</v>
      </c>
      <c r="B107" t="inlineStr">
        <is>
          <t>TAX</t>
        </is>
      </c>
      <c r="C107" t="inlineStr">
        <is>
          <t>LIC-DINV-18</t>
        </is>
      </c>
      <c r="D107" t="inlineStr">
        <is>
          <t>00861846</t>
        </is>
      </c>
      <c r="E107" t="inlineStr">
        <is>
          <t>Jiménez*Jiménez, Itzel</t>
        </is>
      </c>
      <c r="F107" t="inlineStr">
        <is>
          <t>AS - Activo</t>
        </is>
      </c>
      <c r="G107" t="inlineStr">
        <is>
          <t>91 - Descuento Inteligencia de Mercado</t>
        </is>
      </c>
      <c r="H107" t="n">
        <v>10</v>
      </c>
      <c r="I107">
        <f>+H107</f>
        <v/>
      </c>
      <c r="J107" t="inlineStr">
        <is>
          <t>Sí</t>
        </is>
      </c>
      <c r="K107" t="n">
        <v>10</v>
      </c>
      <c r="L107" t="inlineStr">
        <is>
          <t>3 de 3</t>
        </is>
      </c>
      <c r="M107" t="n">
        <v>5.8</v>
      </c>
      <c r="N107" t="n">
        <v>3</v>
      </c>
      <c r="O107" t="inlineStr">
        <is>
          <t>2025-03-31</t>
        </is>
      </c>
      <c r="Q107" t="inlineStr">
        <is>
          <t>•Historial</t>
        </is>
      </c>
    </row>
    <row r="108">
      <c r="A108" t="n">
        <v>202540</v>
      </c>
      <c r="B108" t="inlineStr">
        <is>
          <t>TAX</t>
        </is>
      </c>
      <c r="C108" t="inlineStr">
        <is>
          <t>LIC-DINV-18</t>
        </is>
      </c>
      <c r="D108" t="inlineStr">
        <is>
          <t>00877243</t>
        </is>
      </c>
      <c r="E108" t="inlineStr">
        <is>
          <t>Marcos*Rodríguez, Renata</t>
        </is>
      </c>
      <c r="F108" t="inlineStr">
        <is>
          <t>AS - Activo</t>
        </is>
      </c>
      <c r="G108" t="inlineStr">
        <is>
          <t>14 - Beca Promoción</t>
        </is>
      </c>
      <c r="H108" t="n">
        <v>55</v>
      </c>
      <c r="I108">
        <f>+H108</f>
        <v/>
      </c>
      <c r="J108" t="inlineStr">
        <is>
          <t>No</t>
        </is>
      </c>
      <c r="K108" t="n">
        <v>55</v>
      </c>
      <c r="L108" t="inlineStr">
        <is>
          <t>0 de 3</t>
        </is>
      </c>
      <c r="M108" t="n">
        <v>8.199999999999999</v>
      </c>
      <c r="N108" t="n">
        <v>0</v>
      </c>
      <c r="O108" t="inlineStr">
        <is>
          <t>2025-04-01</t>
        </is>
      </c>
      <c r="P108" t="inlineStr">
        <is>
          <t>Pierde 5% de beca (tenía INSC:60%, COLE:60%) reprobadas/promedio</t>
        </is>
      </c>
      <c r="Q108" t="inlineStr">
        <is>
          <t>•Historial                                   •Modificar</t>
        </is>
      </c>
    </row>
    <row r="109">
      <c r="A109" t="n">
        <v>202540</v>
      </c>
      <c r="B109" t="inlineStr">
        <is>
          <t>TAX</t>
        </is>
      </c>
      <c r="C109" t="inlineStr">
        <is>
          <t>LIC-DINV-18</t>
        </is>
      </c>
      <c r="D109" t="inlineStr">
        <is>
          <t>00876687</t>
        </is>
      </c>
      <c r="E109" t="inlineStr">
        <is>
          <t>Arreola*Dominguez, Betzabhé</t>
        </is>
      </c>
      <c r="F109" t="inlineStr">
        <is>
          <t>AS - Activo</t>
        </is>
      </c>
      <c r="G109" t="inlineStr">
        <is>
          <t>14 - Beca Promoción</t>
        </is>
      </c>
      <c r="H109" t="n">
        <v>55</v>
      </c>
      <c r="I109">
        <f>+H109</f>
        <v/>
      </c>
      <c r="J109" t="inlineStr">
        <is>
          <t>No</t>
        </is>
      </c>
      <c r="K109" t="n">
        <v>55</v>
      </c>
      <c r="L109" t="inlineStr">
        <is>
          <t>0 de 3</t>
        </is>
      </c>
      <c r="M109" t="n">
        <v>5</v>
      </c>
      <c r="N109" t="n">
        <v>4</v>
      </c>
      <c r="O109" t="inlineStr">
        <is>
          <t>2025-03-31</t>
        </is>
      </c>
      <c r="P109" t="inlineStr">
        <is>
          <t>Pierde 5% de beca (tenía INSC:60%, COLE:60%) reprobadas/promedio</t>
        </is>
      </c>
      <c r="Q109" t="inlineStr">
        <is>
          <t>•Historial                                   •Modificar</t>
        </is>
      </c>
    </row>
    <row r="110">
      <c r="A110" t="n">
        <v>202540</v>
      </c>
      <c r="B110" t="inlineStr">
        <is>
          <t>TAX</t>
        </is>
      </c>
      <c r="C110" t="inlineStr">
        <is>
          <t>LIC-DINV-18</t>
        </is>
      </c>
      <c r="D110" t="inlineStr">
        <is>
          <t>00881093</t>
        </is>
      </c>
      <c r="E110" t="inlineStr">
        <is>
          <t>Dzul*Albarrán, Maximiliano</t>
        </is>
      </c>
      <c r="F110" t="inlineStr">
        <is>
          <t>AS - Activo</t>
        </is>
      </c>
      <c r="G110" t="inlineStr">
        <is>
          <t>14 - Beca Promoción</t>
        </is>
      </c>
      <c r="H110" t="n">
        <v>60</v>
      </c>
      <c r="I110">
        <f>+H110</f>
        <v/>
      </c>
      <c r="J110" t="inlineStr">
        <is>
          <t>Sí</t>
        </is>
      </c>
      <c r="K110" t="n">
        <v>60</v>
      </c>
      <c r="L110" t="inlineStr">
        <is>
          <t>3 de 3</t>
        </is>
      </c>
      <c r="M110" t="n">
        <v>10</v>
      </c>
      <c r="N110" t="n">
        <v>0</v>
      </c>
      <c r="O110" t="inlineStr">
        <is>
          <t>2025-03-25</t>
        </is>
      </c>
      <c r="Q110" t="inlineStr">
        <is>
          <t>•Historial                                   •Modificar</t>
        </is>
      </c>
    </row>
    <row r="111">
      <c r="A111" t="n">
        <v>202540</v>
      </c>
      <c r="B111" t="inlineStr">
        <is>
          <t>TAX</t>
        </is>
      </c>
      <c r="C111" t="inlineStr">
        <is>
          <t>LIC-DINV-18</t>
        </is>
      </c>
      <c r="D111" t="inlineStr">
        <is>
          <t>00883016</t>
        </is>
      </c>
      <c r="E111" t="inlineStr">
        <is>
          <t>Romero*Morales, Gloria Rebeca</t>
        </is>
      </c>
      <c r="F111" t="inlineStr">
        <is>
          <t>AS - Activo</t>
        </is>
      </c>
      <c r="G111" t="inlineStr">
        <is>
          <t>14 - Beca Promoción</t>
        </is>
      </c>
      <c r="H111" t="n">
        <v>55</v>
      </c>
      <c r="I111">
        <f>+H111</f>
        <v/>
      </c>
      <c r="J111" t="inlineStr">
        <is>
          <t>Sí</t>
        </is>
      </c>
      <c r="K111" t="n">
        <v>55</v>
      </c>
      <c r="L111" t="inlineStr">
        <is>
          <t>3 de 3</t>
        </is>
      </c>
      <c r="M111" t="n">
        <v>9.199999999999999</v>
      </c>
      <c r="N111" t="n">
        <v>0</v>
      </c>
      <c r="O111" t="inlineStr">
        <is>
          <t>2025-03-25</t>
        </is>
      </c>
      <c r="Q111" t="inlineStr">
        <is>
          <t>•Historial                                   •Modificar</t>
        </is>
      </c>
    </row>
    <row r="112">
      <c r="A112" t="n">
        <v>202540</v>
      </c>
      <c r="B112" t="inlineStr">
        <is>
          <t>TAX</t>
        </is>
      </c>
      <c r="C112" t="inlineStr">
        <is>
          <t>LIC-DSGD-18</t>
        </is>
      </c>
      <c r="D112" t="inlineStr">
        <is>
          <t>00295137</t>
        </is>
      </c>
      <c r="E112" t="inlineStr">
        <is>
          <t>Juarez*Chaires, Cesar</t>
        </is>
      </c>
      <c r="F112" t="inlineStr">
        <is>
          <t>AS - Activo</t>
        </is>
      </c>
      <c r="G112" t="inlineStr">
        <is>
          <t>91 - Descuento Inteligencia de Mercado</t>
        </is>
      </c>
      <c r="H112" t="n">
        <v>10</v>
      </c>
      <c r="I112">
        <f>+H112</f>
        <v/>
      </c>
      <c r="J112" t="inlineStr">
        <is>
          <t>Sí</t>
        </is>
      </c>
      <c r="K112" t="n">
        <v>10</v>
      </c>
      <c r="L112" t="inlineStr">
        <is>
          <t>3 de 3</t>
        </is>
      </c>
      <c r="M112" t="n">
        <v>4.2</v>
      </c>
      <c r="N112" t="n">
        <v>4</v>
      </c>
      <c r="O112" t="inlineStr">
        <is>
          <t>2025-04-01</t>
        </is>
      </c>
      <c r="Q112" t="inlineStr">
        <is>
          <t>•Historial</t>
        </is>
      </c>
    </row>
    <row r="113">
      <c r="A113" t="n">
        <v>202540</v>
      </c>
      <c r="B113" t="inlineStr">
        <is>
          <t>TAX</t>
        </is>
      </c>
      <c r="C113" t="inlineStr">
        <is>
          <t>LIC-DSGD-18</t>
        </is>
      </c>
      <c r="D113" t="inlineStr">
        <is>
          <t>00689883</t>
        </is>
      </c>
      <c r="E113" t="inlineStr">
        <is>
          <t>Colin*Quiroz, Israel</t>
        </is>
      </c>
      <c r="F113" t="inlineStr">
        <is>
          <t>AS - Activo</t>
        </is>
      </c>
      <c r="G113" t="inlineStr">
        <is>
          <t>14 - Beca Promoción</t>
        </is>
      </c>
      <c r="H113" t="n">
        <v>20</v>
      </c>
      <c r="I113">
        <f>+H113+H114</f>
        <v/>
      </c>
      <c r="J113" t="inlineStr">
        <is>
          <t>Sí</t>
        </is>
      </c>
      <c r="K113" t="n">
        <v>20</v>
      </c>
      <c r="L113" t="inlineStr">
        <is>
          <t>3 de 3</t>
        </is>
      </c>
      <c r="N113" t="n">
        <v>0</v>
      </c>
      <c r="O113" t="inlineStr">
        <is>
          <t>2025-04-07</t>
        </is>
      </c>
      <c r="Q113" t="inlineStr">
        <is>
          <t>•Historial                                   •Modificar</t>
        </is>
      </c>
    </row>
    <row r="114">
      <c r="A114" t="n">
        <v>202540</v>
      </c>
      <c r="B114" t="inlineStr">
        <is>
          <t>TAX</t>
        </is>
      </c>
      <c r="C114" t="inlineStr">
        <is>
          <t>LIC-DSGD-18</t>
        </is>
      </c>
      <c r="D114" t="inlineStr">
        <is>
          <t>00689883</t>
        </is>
      </c>
      <c r="E114" t="inlineStr">
        <is>
          <t>Colin*Quiroz, Israel</t>
        </is>
      </c>
      <c r="F114" t="inlineStr">
        <is>
          <t>AS - Activo</t>
        </is>
      </c>
      <c r="G114" t="inlineStr">
        <is>
          <t>91 - Descuento Inteligencia de Mercado</t>
        </is>
      </c>
      <c r="H114" t="n">
        <v>10</v>
      </c>
      <c r="J114" t="inlineStr">
        <is>
          <t>Sí</t>
        </is>
      </c>
      <c r="K114" t="n">
        <v>10</v>
      </c>
      <c r="L114" t="inlineStr">
        <is>
          <t>3 de 3</t>
        </is>
      </c>
      <c r="N114" t="n">
        <v>0</v>
      </c>
      <c r="O114" t="inlineStr">
        <is>
          <t>2025-04-07</t>
        </is>
      </c>
      <c r="Q114" t="inlineStr">
        <is>
          <t>•Historial</t>
        </is>
      </c>
    </row>
    <row r="115">
      <c r="A115" t="n">
        <v>202540</v>
      </c>
      <c r="B115" t="inlineStr">
        <is>
          <t>TAX</t>
        </is>
      </c>
      <c r="C115" t="inlineStr">
        <is>
          <t>LIC-DSGD-18</t>
        </is>
      </c>
      <c r="D115" t="inlineStr">
        <is>
          <t>00723819</t>
        </is>
      </c>
      <c r="E115" t="inlineStr">
        <is>
          <t>Bomfim*Santos, Laura</t>
        </is>
      </c>
      <c r="F115" t="inlineStr">
        <is>
          <t>AS - Activo</t>
        </is>
      </c>
      <c r="G115" t="inlineStr">
        <is>
          <t>91 - Descuento Inteligencia de Mercado</t>
        </is>
      </c>
      <c r="H115" t="n">
        <v>10</v>
      </c>
      <c r="I115">
        <f>+H115</f>
        <v/>
      </c>
      <c r="J115" t="inlineStr">
        <is>
          <t>Sí</t>
        </is>
      </c>
      <c r="K115" t="n">
        <v>10</v>
      </c>
      <c r="L115" t="inlineStr">
        <is>
          <t>3 de 3</t>
        </is>
      </c>
      <c r="M115" t="n">
        <v>10</v>
      </c>
      <c r="N115" t="n">
        <v>0</v>
      </c>
      <c r="O115" t="inlineStr">
        <is>
          <t>2025-04-07</t>
        </is>
      </c>
      <c r="Q115" t="inlineStr">
        <is>
          <t>•Historial</t>
        </is>
      </c>
    </row>
    <row r="116">
      <c r="A116" t="n">
        <v>202540</v>
      </c>
      <c r="B116" t="inlineStr">
        <is>
          <t>TAX</t>
        </is>
      </c>
      <c r="C116" t="inlineStr">
        <is>
          <t>LIC-DSGD-18</t>
        </is>
      </c>
      <c r="D116" t="inlineStr">
        <is>
          <t>00737408</t>
        </is>
      </c>
      <c r="E116" t="inlineStr">
        <is>
          <t>Romero*Flores, Omar Alejandro</t>
        </is>
      </c>
      <c r="F116" t="inlineStr">
        <is>
          <t>AS - Activo</t>
        </is>
      </c>
      <c r="G116" t="inlineStr">
        <is>
          <t>91 - Descuento Inteligencia de Mercado</t>
        </is>
      </c>
      <c r="H116" t="n">
        <v>10</v>
      </c>
      <c r="I116">
        <f>+H116</f>
        <v/>
      </c>
      <c r="J116" t="inlineStr">
        <is>
          <t>Sí</t>
        </is>
      </c>
      <c r="K116" t="n">
        <v>10</v>
      </c>
      <c r="L116" t="inlineStr">
        <is>
          <t>3 de 3</t>
        </is>
      </c>
      <c r="M116" t="n">
        <v>9.4</v>
      </c>
      <c r="N116" t="n">
        <v>0</v>
      </c>
      <c r="O116" t="inlineStr">
        <is>
          <t>2025-03-21</t>
        </is>
      </c>
      <c r="Q116" t="inlineStr">
        <is>
          <t>•Historial</t>
        </is>
      </c>
    </row>
    <row r="117">
      <c r="A117" t="n">
        <v>202540</v>
      </c>
      <c r="B117" t="inlineStr">
        <is>
          <t>TAX</t>
        </is>
      </c>
      <c r="C117" t="inlineStr">
        <is>
          <t>LIC-DSGD-18</t>
        </is>
      </c>
      <c r="D117" t="inlineStr">
        <is>
          <t>00732126</t>
        </is>
      </c>
      <c r="E117" t="inlineStr">
        <is>
          <t>Ruiz*Santiago, Guie Xhuuba</t>
        </is>
      </c>
      <c r="F117" t="inlineStr">
        <is>
          <t>AS - Activo</t>
        </is>
      </c>
      <c r="G117" t="inlineStr">
        <is>
          <t>91 - Descuento Inteligencia de Mercado</t>
        </is>
      </c>
      <c r="H117" t="n">
        <v>10</v>
      </c>
      <c r="I117">
        <f>+H117</f>
        <v/>
      </c>
      <c r="J117" t="inlineStr">
        <is>
          <t>Sí</t>
        </is>
      </c>
      <c r="K117" t="n">
        <v>10</v>
      </c>
      <c r="L117" t="inlineStr">
        <is>
          <t>3 de 3</t>
        </is>
      </c>
      <c r="M117" t="n">
        <v>9.6</v>
      </c>
      <c r="N117" t="n">
        <v>0</v>
      </c>
      <c r="O117" t="inlineStr">
        <is>
          <t>2025-03-19</t>
        </is>
      </c>
      <c r="Q117" t="inlineStr">
        <is>
          <t>•Historial</t>
        </is>
      </c>
    </row>
    <row r="118">
      <c r="A118" t="n">
        <v>202540</v>
      </c>
      <c r="B118" t="inlineStr">
        <is>
          <t>TAX</t>
        </is>
      </c>
      <c r="C118" t="inlineStr">
        <is>
          <t>LIC-DSGD-18</t>
        </is>
      </c>
      <c r="D118" t="inlineStr">
        <is>
          <t>00698417</t>
        </is>
      </c>
      <c r="E118" t="inlineStr">
        <is>
          <t>Carrascosa*López, Waldir</t>
        </is>
      </c>
      <c r="F118" t="inlineStr">
        <is>
          <t>AS - Activo</t>
        </is>
      </c>
      <c r="G118" t="inlineStr">
        <is>
          <t>91 - Descuento Inteligencia de Mercado</t>
        </is>
      </c>
      <c r="H118" t="n">
        <v>5</v>
      </c>
      <c r="I118">
        <f>+H118</f>
        <v/>
      </c>
      <c r="J118" t="inlineStr">
        <is>
          <t>Sí</t>
        </is>
      </c>
      <c r="K118" t="n">
        <v>5</v>
      </c>
      <c r="L118" t="inlineStr">
        <is>
          <t>3 de 3</t>
        </is>
      </c>
      <c r="M118" t="n">
        <v>7</v>
      </c>
      <c r="N118" t="n">
        <v>1</v>
      </c>
      <c r="O118" t="inlineStr">
        <is>
          <t>2025-04-07</t>
        </is>
      </c>
      <c r="Q118" t="inlineStr">
        <is>
          <t>•Historial</t>
        </is>
      </c>
    </row>
    <row r="119">
      <c r="A119" t="n">
        <v>202540</v>
      </c>
      <c r="B119" t="inlineStr">
        <is>
          <t>TAX</t>
        </is>
      </c>
      <c r="C119" t="inlineStr">
        <is>
          <t>LIC-DSGD-18</t>
        </is>
      </c>
      <c r="D119" t="inlineStr">
        <is>
          <t>00734820</t>
        </is>
      </c>
      <c r="E119" t="inlineStr">
        <is>
          <t>Mejía*Ochoa, Paulina Jessabeth</t>
        </is>
      </c>
      <c r="F119" t="inlineStr">
        <is>
          <t>AS - Activo</t>
        </is>
      </c>
      <c r="G119" t="inlineStr">
        <is>
          <t>91 - Descuento Inteligencia de Mercado</t>
        </is>
      </c>
      <c r="H119" t="n">
        <v>10</v>
      </c>
      <c r="I119">
        <f>+H119</f>
        <v/>
      </c>
      <c r="J119" t="inlineStr">
        <is>
          <t>Sí</t>
        </is>
      </c>
      <c r="K119" t="n">
        <v>10</v>
      </c>
      <c r="L119" t="inlineStr">
        <is>
          <t>3 de 3</t>
        </is>
      </c>
      <c r="M119" t="n">
        <v>7.63</v>
      </c>
      <c r="N119" t="n">
        <v>1</v>
      </c>
      <c r="O119" t="inlineStr">
        <is>
          <t>2025-04-07</t>
        </is>
      </c>
      <c r="Q119" t="inlineStr">
        <is>
          <t>•Historial</t>
        </is>
      </c>
    </row>
    <row r="120">
      <c r="A120" t="n">
        <v>202540</v>
      </c>
      <c r="B120" t="inlineStr">
        <is>
          <t>TAX</t>
        </is>
      </c>
      <c r="C120" t="inlineStr">
        <is>
          <t>LIC-DSGD-18</t>
        </is>
      </c>
      <c r="D120" t="inlineStr">
        <is>
          <t>00736215</t>
        </is>
      </c>
      <c r="E120" t="inlineStr">
        <is>
          <t>Araujo*Morales, Evelyn April</t>
        </is>
      </c>
      <c r="F120" t="inlineStr">
        <is>
          <t>AS - Activo</t>
        </is>
      </c>
      <c r="G120" t="inlineStr">
        <is>
          <t>91 - Descuento Inteligencia de Mercado</t>
        </is>
      </c>
      <c r="H120" t="n">
        <v>10</v>
      </c>
      <c r="I120">
        <f>+H120</f>
        <v/>
      </c>
      <c r="J120" t="inlineStr">
        <is>
          <t>Sí</t>
        </is>
      </c>
      <c r="K120" t="n">
        <v>10</v>
      </c>
      <c r="L120" t="inlineStr">
        <is>
          <t>3 de 3</t>
        </is>
      </c>
      <c r="M120" t="n">
        <v>7.8</v>
      </c>
      <c r="N120" t="n">
        <v>0</v>
      </c>
      <c r="O120" t="inlineStr">
        <is>
          <t>2025-03-31</t>
        </is>
      </c>
      <c r="Q120" t="inlineStr">
        <is>
          <t>•Historial</t>
        </is>
      </c>
    </row>
    <row r="121">
      <c r="A121" t="n">
        <v>202540</v>
      </c>
      <c r="B121" t="inlineStr">
        <is>
          <t>TAX</t>
        </is>
      </c>
      <c r="C121" t="inlineStr">
        <is>
          <t>LIC-DSGD-18</t>
        </is>
      </c>
      <c r="D121" t="inlineStr">
        <is>
          <t>00739085</t>
        </is>
      </c>
      <c r="E121" t="inlineStr">
        <is>
          <t>Barroso*Cruz, Carolina Yuritzin</t>
        </is>
      </c>
      <c r="F121" t="inlineStr">
        <is>
          <t>AS - Activo</t>
        </is>
      </c>
      <c r="G121" t="inlineStr">
        <is>
          <t>91 - Descuento Inteligencia de Mercado</t>
        </is>
      </c>
      <c r="H121" t="n">
        <v>5</v>
      </c>
      <c r="I121">
        <f>+H121</f>
        <v/>
      </c>
      <c r="J121" t="inlineStr">
        <is>
          <t>Sí</t>
        </is>
      </c>
      <c r="K121" t="n">
        <v>5</v>
      </c>
      <c r="L121" t="inlineStr">
        <is>
          <t>3 de 3</t>
        </is>
      </c>
      <c r="M121" t="n">
        <v>7</v>
      </c>
      <c r="N121" t="n">
        <v>1</v>
      </c>
      <c r="O121" t="inlineStr">
        <is>
          <t>2025-04-07</t>
        </is>
      </c>
      <c r="Q121" t="inlineStr">
        <is>
          <t>•Historial</t>
        </is>
      </c>
    </row>
    <row r="122">
      <c r="A122" t="n">
        <v>202540</v>
      </c>
      <c r="B122" t="inlineStr">
        <is>
          <t>TAX</t>
        </is>
      </c>
      <c r="C122" t="inlineStr">
        <is>
          <t>LIC-DSGD-18</t>
        </is>
      </c>
      <c r="D122" t="inlineStr">
        <is>
          <t>00746822</t>
        </is>
      </c>
      <c r="E122" t="inlineStr">
        <is>
          <t>Herrera*Flores, Isabel Adriana</t>
        </is>
      </c>
      <c r="F122" t="inlineStr">
        <is>
          <t>AS - Activo</t>
        </is>
      </c>
      <c r="G122" t="inlineStr">
        <is>
          <t>91 - Descuento Inteligencia de Mercado</t>
        </is>
      </c>
      <c r="H122" t="n">
        <v>5</v>
      </c>
      <c r="I122">
        <f>+H122</f>
        <v/>
      </c>
      <c r="J122" t="inlineStr">
        <is>
          <t>Sí</t>
        </is>
      </c>
      <c r="K122" t="n">
        <v>5</v>
      </c>
      <c r="L122" t="inlineStr">
        <is>
          <t>3 de 3</t>
        </is>
      </c>
      <c r="M122" t="n">
        <v>6</v>
      </c>
      <c r="N122" t="n">
        <v>1</v>
      </c>
      <c r="O122" t="inlineStr">
        <is>
          <t>2025-04-07</t>
        </is>
      </c>
      <c r="Q122" t="inlineStr">
        <is>
          <t>•Historial</t>
        </is>
      </c>
    </row>
    <row r="123">
      <c r="A123" t="n">
        <v>202540</v>
      </c>
      <c r="B123" t="inlineStr">
        <is>
          <t>TAX</t>
        </is>
      </c>
      <c r="C123" t="inlineStr">
        <is>
          <t>LIC-DSGD-18</t>
        </is>
      </c>
      <c r="D123" t="inlineStr">
        <is>
          <t>00749611</t>
        </is>
      </c>
      <c r="E123" t="inlineStr">
        <is>
          <t>Martinez*Moto, Livia Miroslava</t>
        </is>
      </c>
      <c r="F123" t="inlineStr">
        <is>
          <t>AS - Activo</t>
        </is>
      </c>
      <c r="G123" t="inlineStr">
        <is>
          <t>91 - Descuento Inteligencia de Mercado</t>
        </is>
      </c>
      <c r="H123" t="n">
        <v>10</v>
      </c>
      <c r="I123">
        <f>+H123</f>
        <v/>
      </c>
      <c r="J123" t="inlineStr">
        <is>
          <t>Sí</t>
        </is>
      </c>
      <c r="K123" t="n">
        <v>10</v>
      </c>
      <c r="L123" t="inlineStr">
        <is>
          <t>3 de 3</t>
        </is>
      </c>
      <c r="M123" t="n">
        <v>8.800000000000001</v>
      </c>
      <c r="N123" t="n">
        <v>0</v>
      </c>
      <c r="O123" t="inlineStr">
        <is>
          <t>2025-03-19</t>
        </is>
      </c>
      <c r="Q123" t="inlineStr">
        <is>
          <t>•Historial</t>
        </is>
      </c>
    </row>
    <row r="124">
      <c r="A124" t="n">
        <v>202540</v>
      </c>
      <c r="B124" t="inlineStr">
        <is>
          <t>TAX</t>
        </is>
      </c>
      <c r="C124" t="inlineStr">
        <is>
          <t>LIC-DSGD-18</t>
        </is>
      </c>
      <c r="D124" t="inlineStr">
        <is>
          <t>00743566</t>
        </is>
      </c>
      <c r="E124" t="inlineStr">
        <is>
          <t>Rangel*Rumbo, Maria Guadalupe</t>
        </is>
      </c>
      <c r="F124" t="inlineStr">
        <is>
          <t>AS - Activo</t>
        </is>
      </c>
      <c r="G124" t="inlineStr">
        <is>
          <t>91 - Descuento Inteligencia de Mercado</t>
        </is>
      </c>
      <c r="H124" t="n">
        <v>10</v>
      </c>
      <c r="I124">
        <f>+H124</f>
        <v/>
      </c>
      <c r="J124" t="inlineStr">
        <is>
          <t>Sí</t>
        </is>
      </c>
      <c r="K124" t="n">
        <v>10</v>
      </c>
      <c r="L124" t="inlineStr">
        <is>
          <t>3 de 3</t>
        </is>
      </c>
      <c r="M124" t="n">
        <v>8.4</v>
      </c>
      <c r="N124" t="n">
        <v>0</v>
      </c>
      <c r="O124" t="inlineStr">
        <is>
          <t>2025-04-01</t>
        </is>
      </c>
      <c r="Q124" t="inlineStr">
        <is>
          <t>•Historial</t>
        </is>
      </c>
    </row>
    <row r="125">
      <c r="A125" t="n">
        <v>202540</v>
      </c>
      <c r="B125" t="inlineStr">
        <is>
          <t>TAX</t>
        </is>
      </c>
      <c r="C125" t="inlineStr">
        <is>
          <t>LIC-DSGD-18</t>
        </is>
      </c>
      <c r="D125" t="inlineStr">
        <is>
          <t>00750830</t>
        </is>
      </c>
      <c r="E125" t="inlineStr">
        <is>
          <t>Guzman*Brito, Stephanie Janeth</t>
        </is>
      </c>
      <c r="F125" t="inlineStr">
        <is>
          <t>AS - Activo</t>
        </is>
      </c>
      <c r="G125" t="inlineStr">
        <is>
          <t>91 - Descuento Inteligencia de Mercado</t>
        </is>
      </c>
      <c r="H125" t="n">
        <v>50</v>
      </c>
      <c r="I125">
        <f>+H125</f>
        <v/>
      </c>
      <c r="J125" t="inlineStr">
        <is>
          <t>Sí</t>
        </is>
      </c>
      <c r="K125" t="n">
        <v>50</v>
      </c>
      <c r="L125" t="inlineStr">
        <is>
          <t>3 de 3</t>
        </is>
      </c>
      <c r="M125" t="n">
        <v>7.4</v>
      </c>
      <c r="N125" t="n">
        <v>1</v>
      </c>
      <c r="O125" t="inlineStr">
        <is>
          <t>2025-04-05</t>
        </is>
      </c>
      <c r="Q125" t="inlineStr">
        <is>
          <t>•Historial</t>
        </is>
      </c>
    </row>
    <row r="126">
      <c r="A126" t="n">
        <v>202540</v>
      </c>
      <c r="B126" t="inlineStr">
        <is>
          <t>TAX</t>
        </is>
      </c>
      <c r="C126" t="inlineStr">
        <is>
          <t>LIC-DSGD-18</t>
        </is>
      </c>
      <c r="D126" t="inlineStr">
        <is>
          <t>00794518</t>
        </is>
      </c>
      <c r="E126" t="inlineStr">
        <is>
          <t>Tena*Maldonado, Aranza</t>
        </is>
      </c>
      <c r="F126" t="inlineStr">
        <is>
          <t>AS - Activo</t>
        </is>
      </c>
      <c r="G126" t="inlineStr">
        <is>
          <t>14 - Beca Promoción</t>
        </is>
      </c>
      <c r="H126" t="n">
        <v>40</v>
      </c>
      <c r="I126">
        <f>+H126+H127</f>
        <v/>
      </c>
      <c r="J126" t="inlineStr">
        <is>
          <t>Sí</t>
        </is>
      </c>
      <c r="K126" t="n">
        <v>40</v>
      </c>
      <c r="L126" t="inlineStr">
        <is>
          <t>3 de 3</t>
        </is>
      </c>
      <c r="M126" t="n">
        <v>9</v>
      </c>
      <c r="N126" t="n">
        <v>0</v>
      </c>
      <c r="O126" t="inlineStr">
        <is>
          <t>2025-04-08</t>
        </is>
      </c>
      <c r="Q126" t="inlineStr">
        <is>
          <t>•Historial                                   •Modificar</t>
        </is>
      </c>
    </row>
    <row r="127">
      <c r="A127" t="n">
        <v>202540</v>
      </c>
      <c r="B127" t="inlineStr">
        <is>
          <t>TAX</t>
        </is>
      </c>
      <c r="C127" t="inlineStr">
        <is>
          <t>LIC-DSGD-18</t>
        </is>
      </c>
      <c r="D127" t="inlineStr">
        <is>
          <t>00794518</t>
        </is>
      </c>
      <c r="E127" t="inlineStr">
        <is>
          <t>Tena*Maldonado, Aranza</t>
        </is>
      </c>
      <c r="F127" t="inlineStr">
        <is>
          <t>AS - Activo</t>
        </is>
      </c>
      <c r="G127" t="inlineStr">
        <is>
          <t>91 - Descuento Inteligencia de Mercado</t>
        </is>
      </c>
      <c r="H127" t="n">
        <v>10</v>
      </c>
      <c r="J127" t="inlineStr">
        <is>
          <t>Sí</t>
        </is>
      </c>
      <c r="K127" t="n">
        <v>10</v>
      </c>
      <c r="L127" t="inlineStr">
        <is>
          <t>3 de 3</t>
        </is>
      </c>
      <c r="M127" t="n">
        <v>9</v>
      </c>
      <c r="N127" t="n">
        <v>0</v>
      </c>
      <c r="O127" t="inlineStr">
        <is>
          <t>2025-04-08</t>
        </is>
      </c>
      <c r="Q127" t="inlineStr">
        <is>
          <t>•Historial</t>
        </is>
      </c>
    </row>
    <row r="128">
      <c r="A128" t="n">
        <v>202540</v>
      </c>
      <c r="B128" t="inlineStr">
        <is>
          <t>TAX</t>
        </is>
      </c>
      <c r="C128" t="inlineStr">
        <is>
          <t>LIC-DSGD-18</t>
        </is>
      </c>
      <c r="D128" t="inlineStr">
        <is>
          <t>00810424</t>
        </is>
      </c>
      <c r="E128" t="inlineStr">
        <is>
          <t>Ramirez*Padilla, Erica Mariana</t>
        </is>
      </c>
      <c r="F128" t="inlineStr">
        <is>
          <t>AS - Activo</t>
        </is>
      </c>
      <c r="G128" t="inlineStr">
        <is>
          <t>14 - Beca Promoción</t>
        </is>
      </c>
      <c r="H128" t="n">
        <v>45</v>
      </c>
      <c r="I128">
        <f>+H128+H129</f>
        <v/>
      </c>
      <c r="J128" t="inlineStr">
        <is>
          <t>No</t>
        </is>
      </c>
      <c r="K128" t="n">
        <v>45</v>
      </c>
      <c r="L128" t="inlineStr">
        <is>
          <t>0 de 3</t>
        </is>
      </c>
      <c r="M128" t="n">
        <v>8</v>
      </c>
      <c r="N128" t="n">
        <v>1</v>
      </c>
      <c r="O128" t="inlineStr">
        <is>
          <t>2025-03-31</t>
        </is>
      </c>
      <c r="P128" t="inlineStr">
        <is>
          <t>Pierde 5% de beca (tenía INSC:50%, COLE:50%) reprobadas/promedio</t>
        </is>
      </c>
      <c r="Q128" t="inlineStr">
        <is>
          <t>•Historial                                   •Modificar</t>
        </is>
      </c>
    </row>
    <row r="129">
      <c r="A129" t="n">
        <v>202540</v>
      </c>
      <c r="B129" t="inlineStr">
        <is>
          <t>TAX</t>
        </is>
      </c>
      <c r="C129" t="inlineStr">
        <is>
          <t>LIC-DSGD-18</t>
        </is>
      </c>
      <c r="D129" t="inlineStr">
        <is>
          <t>00810424</t>
        </is>
      </c>
      <c r="E129" t="inlineStr">
        <is>
          <t>Ramirez*Padilla, Erica Mariana</t>
        </is>
      </c>
      <c r="F129" t="inlineStr">
        <is>
          <t>AS - Activo</t>
        </is>
      </c>
      <c r="G129" t="inlineStr">
        <is>
          <t>91 - Descuento Inteligencia de Mercado</t>
        </is>
      </c>
      <c r="H129" t="n">
        <v>10</v>
      </c>
      <c r="J129" t="inlineStr">
        <is>
          <t>Sí</t>
        </is>
      </c>
      <c r="K129" t="n">
        <v>10</v>
      </c>
      <c r="L129" t="inlineStr">
        <is>
          <t>3 de 3</t>
        </is>
      </c>
      <c r="M129" t="n">
        <v>8</v>
      </c>
      <c r="N129" t="n">
        <v>1</v>
      </c>
      <c r="O129" t="inlineStr">
        <is>
          <t>2025-03-31</t>
        </is>
      </c>
      <c r="Q129" t="inlineStr">
        <is>
          <t>•Historial</t>
        </is>
      </c>
    </row>
    <row r="130">
      <c r="A130" t="n">
        <v>202540</v>
      </c>
      <c r="B130" t="inlineStr">
        <is>
          <t>TAX</t>
        </is>
      </c>
      <c r="C130" t="inlineStr">
        <is>
          <t>LIC-DSGD-18</t>
        </is>
      </c>
      <c r="D130" t="inlineStr">
        <is>
          <t>00808896</t>
        </is>
      </c>
      <c r="E130" t="inlineStr">
        <is>
          <t>Romo*Cortés, Ernesto Paolo</t>
        </is>
      </c>
      <c r="F130" t="inlineStr">
        <is>
          <t>AS - Activo</t>
        </is>
      </c>
      <c r="G130" t="inlineStr">
        <is>
          <t>14 - Beca Promoción</t>
        </is>
      </c>
      <c r="H130" t="n">
        <v>50</v>
      </c>
      <c r="I130">
        <f>+H130+H131</f>
        <v/>
      </c>
      <c r="J130" t="inlineStr">
        <is>
          <t>Sí</t>
        </is>
      </c>
      <c r="K130" t="n">
        <v>50</v>
      </c>
      <c r="L130" t="inlineStr">
        <is>
          <t>3 de 3</t>
        </is>
      </c>
      <c r="M130" t="n">
        <v>9.4</v>
      </c>
      <c r="N130" t="n">
        <v>0</v>
      </c>
      <c r="O130" t="inlineStr">
        <is>
          <t>2025-03-26</t>
        </is>
      </c>
      <c r="Q130" t="inlineStr">
        <is>
          <t>•Historial                                   •Modificar</t>
        </is>
      </c>
    </row>
    <row r="131">
      <c r="A131" t="n">
        <v>202540</v>
      </c>
      <c r="B131" t="inlineStr">
        <is>
          <t>TAX</t>
        </is>
      </c>
      <c r="C131" t="inlineStr">
        <is>
          <t>LIC-DSGD-18</t>
        </is>
      </c>
      <c r="D131" t="inlineStr">
        <is>
          <t>00808896</t>
        </is>
      </c>
      <c r="E131" t="inlineStr">
        <is>
          <t>Romo*Cortés, Ernesto Paolo</t>
        </is>
      </c>
      <c r="F131" t="inlineStr">
        <is>
          <t>AS - Activo</t>
        </is>
      </c>
      <c r="G131" t="inlineStr">
        <is>
          <t>91 - Descuento Inteligencia de Mercado</t>
        </is>
      </c>
      <c r="H131" t="n">
        <v>10</v>
      </c>
      <c r="J131" t="inlineStr">
        <is>
          <t>Sí</t>
        </is>
      </c>
      <c r="K131" t="n">
        <v>10</v>
      </c>
      <c r="L131" t="inlineStr">
        <is>
          <t>3 de 3</t>
        </is>
      </c>
      <c r="M131" t="n">
        <v>9.4</v>
      </c>
      <c r="N131" t="n">
        <v>0</v>
      </c>
      <c r="O131" t="inlineStr">
        <is>
          <t>2025-03-26</t>
        </is>
      </c>
      <c r="Q131" t="inlineStr">
        <is>
          <t>•Historial</t>
        </is>
      </c>
    </row>
    <row r="132">
      <c r="A132" t="n">
        <v>202540</v>
      </c>
      <c r="B132" t="inlineStr">
        <is>
          <t>TAX</t>
        </is>
      </c>
      <c r="C132" t="inlineStr">
        <is>
          <t>LIC-DSGD-18</t>
        </is>
      </c>
      <c r="D132" t="inlineStr">
        <is>
          <t>00809030</t>
        </is>
      </c>
      <c r="E132" t="inlineStr">
        <is>
          <t>Mendoza*Lailson, Ailin Aixa</t>
        </is>
      </c>
      <c r="F132" t="inlineStr">
        <is>
          <t>AS - Activo</t>
        </is>
      </c>
      <c r="G132" t="inlineStr">
        <is>
          <t>14 - Beca Promoción</t>
        </is>
      </c>
      <c r="H132" t="n">
        <v>50</v>
      </c>
      <c r="I132">
        <f>+H132+H133</f>
        <v/>
      </c>
      <c r="J132" t="inlineStr">
        <is>
          <t>Sí</t>
        </is>
      </c>
      <c r="K132" t="n">
        <v>50</v>
      </c>
      <c r="L132" t="inlineStr">
        <is>
          <t>3 de 3</t>
        </is>
      </c>
      <c r="M132" t="n">
        <v>9.4</v>
      </c>
      <c r="N132" t="n">
        <v>0</v>
      </c>
      <c r="O132" t="inlineStr">
        <is>
          <t>2025-03-26</t>
        </is>
      </c>
      <c r="Q132" t="inlineStr">
        <is>
          <t>•Historial                                   •Modificar</t>
        </is>
      </c>
    </row>
    <row r="133">
      <c r="A133" t="n">
        <v>202540</v>
      </c>
      <c r="B133" t="inlineStr">
        <is>
          <t>TAX</t>
        </is>
      </c>
      <c r="C133" t="inlineStr">
        <is>
          <t>LIC-DSGD-18</t>
        </is>
      </c>
      <c r="D133" t="inlineStr">
        <is>
          <t>00809030</t>
        </is>
      </c>
      <c r="E133" t="inlineStr">
        <is>
          <t>Mendoza*Lailson, Ailin Aixa</t>
        </is>
      </c>
      <c r="F133" t="inlineStr">
        <is>
          <t>AS - Activo</t>
        </is>
      </c>
      <c r="G133" t="inlineStr">
        <is>
          <t>91 - Descuento Inteligencia de Mercado</t>
        </is>
      </c>
      <c r="H133" t="n">
        <v>10</v>
      </c>
      <c r="J133" t="inlineStr">
        <is>
          <t>Sí</t>
        </is>
      </c>
      <c r="K133" t="n">
        <v>10</v>
      </c>
      <c r="L133" t="inlineStr">
        <is>
          <t>3 de 3</t>
        </is>
      </c>
      <c r="M133" t="n">
        <v>9.4</v>
      </c>
      <c r="N133" t="n">
        <v>0</v>
      </c>
      <c r="O133" t="inlineStr">
        <is>
          <t>2025-03-26</t>
        </is>
      </c>
      <c r="Q133" t="inlineStr">
        <is>
          <t>•Historial</t>
        </is>
      </c>
    </row>
    <row r="134">
      <c r="A134" t="n">
        <v>202540</v>
      </c>
      <c r="B134" t="inlineStr">
        <is>
          <t>TAX</t>
        </is>
      </c>
      <c r="C134" t="inlineStr">
        <is>
          <t>LIC-DSGD-18</t>
        </is>
      </c>
      <c r="D134" t="inlineStr">
        <is>
          <t>00815255</t>
        </is>
      </c>
      <c r="E134" t="inlineStr">
        <is>
          <t>Ojeda*Mata, Daniela</t>
        </is>
      </c>
      <c r="F134" t="inlineStr">
        <is>
          <t>AS - Activo</t>
        </is>
      </c>
      <c r="G134" t="inlineStr">
        <is>
          <t>14 - Beca Promoción</t>
        </is>
      </c>
      <c r="H134" t="n">
        <v>35</v>
      </c>
      <c r="I134">
        <f>+H134+H135</f>
        <v/>
      </c>
      <c r="J134" t="inlineStr">
        <is>
          <t>No</t>
        </is>
      </c>
      <c r="K134" t="n">
        <v>35</v>
      </c>
      <c r="L134" t="inlineStr">
        <is>
          <t>0 de 3</t>
        </is>
      </c>
      <c r="M134" t="n">
        <v>9.4</v>
      </c>
      <c r="N134" t="n">
        <v>1</v>
      </c>
      <c r="O134" t="inlineStr">
        <is>
          <t>2025-03-31</t>
        </is>
      </c>
      <c r="P134" t="inlineStr">
        <is>
          <t>Pierde 5% de beca (tenía INSC:40%, COLE:40%) reprobadas/promedio</t>
        </is>
      </c>
      <c r="Q134" t="inlineStr">
        <is>
          <t>•Historial                                   •Modificar</t>
        </is>
      </c>
    </row>
    <row r="135">
      <c r="A135" t="n">
        <v>202540</v>
      </c>
      <c r="B135" t="inlineStr">
        <is>
          <t>TAX</t>
        </is>
      </c>
      <c r="C135" t="inlineStr">
        <is>
          <t>LIC-DSGD-18</t>
        </is>
      </c>
      <c r="D135" t="inlineStr">
        <is>
          <t>00815255</t>
        </is>
      </c>
      <c r="E135" t="inlineStr">
        <is>
          <t>Ojeda*Mata, Daniela</t>
        </is>
      </c>
      <c r="F135" t="inlineStr">
        <is>
          <t>AS - Activo</t>
        </is>
      </c>
      <c r="G135" t="inlineStr">
        <is>
          <t>91 - Descuento Inteligencia de Mercado</t>
        </is>
      </c>
      <c r="H135" t="n">
        <v>5</v>
      </c>
      <c r="J135" t="inlineStr">
        <is>
          <t>Sí</t>
        </is>
      </c>
      <c r="K135" t="n">
        <v>5</v>
      </c>
      <c r="L135" t="inlineStr">
        <is>
          <t>3 de 3</t>
        </is>
      </c>
      <c r="M135" t="n">
        <v>9.4</v>
      </c>
      <c r="N135" t="n">
        <v>1</v>
      </c>
      <c r="O135" t="inlineStr">
        <is>
          <t>2025-03-31</t>
        </is>
      </c>
      <c r="Q135" t="inlineStr">
        <is>
          <t>•Historial</t>
        </is>
      </c>
    </row>
    <row r="136">
      <c r="A136" t="n">
        <v>202540</v>
      </c>
      <c r="B136" t="inlineStr">
        <is>
          <t>TAX</t>
        </is>
      </c>
      <c r="C136" t="inlineStr">
        <is>
          <t>LIC-DSGD-18</t>
        </is>
      </c>
      <c r="D136" t="inlineStr">
        <is>
          <t>00760201</t>
        </is>
      </c>
      <c r="E136" t="inlineStr">
        <is>
          <t>Arteaga*Romero, Mónica Celeste</t>
        </is>
      </c>
      <c r="F136" t="inlineStr">
        <is>
          <t>AS - Activo</t>
        </is>
      </c>
      <c r="G136" t="inlineStr">
        <is>
          <t>91 - Descuento Inteligencia de Mercado</t>
        </is>
      </c>
      <c r="H136" t="n">
        <v>5</v>
      </c>
      <c r="I136">
        <f>+H136</f>
        <v/>
      </c>
      <c r="J136" t="inlineStr">
        <is>
          <t>Sí</t>
        </is>
      </c>
      <c r="K136" t="n">
        <v>5</v>
      </c>
      <c r="L136" t="inlineStr">
        <is>
          <t>3 de 3</t>
        </is>
      </c>
      <c r="M136" t="n">
        <v>9.140000000000001</v>
      </c>
      <c r="N136" t="n">
        <v>0</v>
      </c>
      <c r="O136" t="inlineStr">
        <is>
          <t>2025-04-07</t>
        </is>
      </c>
      <c r="Q136" t="inlineStr">
        <is>
          <t>•Historial</t>
        </is>
      </c>
    </row>
    <row r="137">
      <c r="A137" t="n">
        <v>202540</v>
      </c>
      <c r="B137" t="inlineStr">
        <is>
          <t>TAX</t>
        </is>
      </c>
      <c r="C137" t="inlineStr">
        <is>
          <t>LIC-DSGD-18</t>
        </is>
      </c>
      <c r="D137" t="inlineStr">
        <is>
          <t>00804807</t>
        </is>
      </c>
      <c r="E137" t="inlineStr">
        <is>
          <t>Guzmán*Martínez, Saori Semiramiz</t>
        </is>
      </c>
      <c r="F137" t="inlineStr">
        <is>
          <t>AS - Activo</t>
        </is>
      </c>
      <c r="G137" t="inlineStr">
        <is>
          <t>14 - Beca Promoción</t>
        </is>
      </c>
      <c r="H137" t="n">
        <v>40</v>
      </c>
      <c r="I137">
        <f>+H137+H138</f>
        <v/>
      </c>
      <c r="J137" t="inlineStr">
        <is>
          <t>Sí</t>
        </is>
      </c>
      <c r="K137" t="n">
        <v>40</v>
      </c>
      <c r="L137" t="inlineStr">
        <is>
          <t>3 de 3</t>
        </is>
      </c>
      <c r="M137" t="n">
        <v>9.4</v>
      </c>
      <c r="N137" t="n">
        <v>0</v>
      </c>
      <c r="O137" t="inlineStr">
        <is>
          <t>2025-03-26</t>
        </is>
      </c>
      <c r="Q137" t="inlineStr">
        <is>
          <t>•Historial                                   •Modificar</t>
        </is>
      </c>
    </row>
    <row r="138">
      <c r="A138" t="n">
        <v>202540</v>
      </c>
      <c r="B138" t="inlineStr">
        <is>
          <t>TAX</t>
        </is>
      </c>
      <c r="C138" t="inlineStr">
        <is>
          <t>LIC-DSGD-18</t>
        </is>
      </c>
      <c r="D138" t="inlineStr">
        <is>
          <t>00804807</t>
        </is>
      </c>
      <c r="E138" t="inlineStr">
        <is>
          <t>Guzmán*Martínez, Saori Semiramiz</t>
        </is>
      </c>
      <c r="F138" t="inlineStr">
        <is>
          <t>AS - Activo</t>
        </is>
      </c>
      <c r="G138" t="inlineStr">
        <is>
          <t>91 - Descuento Inteligencia de Mercado</t>
        </is>
      </c>
      <c r="H138" t="n">
        <v>10</v>
      </c>
      <c r="J138" t="inlineStr">
        <is>
          <t>Sí</t>
        </is>
      </c>
      <c r="K138" t="n">
        <v>10</v>
      </c>
      <c r="L138" t="inlineStr">
        <is>
          <t>3 de 3</t>
        </is>
      </c>
      <c r="M138" t="n">
        <v>9.4</v>
      </c>
      <c r="N138" t="n">
        <v>0</v>
      </c>
      <c r="O138" t="inlineStr">
        <is>
          <t>2025-03-26</t>
        </is>
      </c>
      <c r="Q138" t="inlineStr">
        <is>
          <t>•Historial</t>
        </is>
      </c>
    </row>
    <row r="139">
      <c r="A139" t="n">
        <v>202540</v>
      </c>
      <c r="B139" t="inlineStr">
        <is>
          <t>TAX</t>
        </is>
      </c>
      <c r="C139" t="inlineStr">
        <is>
          <t>LIC-DSGD-18</t>
        </is>
      </c>
      <c r="D139" t="inlineStr">
        <is>
          <t>00673355</t>
        </is>
      </c>
      <c r="E139" t="inlineStr">
        <is>
          <t>Mendoza*Méndez, Cristian</t>
        </is>
      </c>
      <c r="F139" t="inlineStr">
        <is>
          <t>AS - Activo</t>
        </is>
      </c>
      <c r="G139" t="inlineStr">
        <is>
          <t>91 - Descuento Inteligencia de Mercado</t>
        </is>
      </c>
      <c r="H139" t="n">
        <v>4</v>
      </c>
      <c r="I139">
        <f>+H139</f>
        <v/>
      </c>
      <c r="J139" t="inlineStr">
        <is>
          <t>Sí</t>
        </is>
      </c>
      <c r="K139" t="n">
        <v>4</v>
      </c>
      <c r="L139" t="inlineStr">
        <is>
          <t>3 de 3</t>
        </is>
      </c>
      <c r="M139" t="n">
        <v>10</v>
      </c>
      <c r="N139" t="n">
        <v>0</v>
      </c>
      <c r="O139" t="inlineStr">
        <is>
          <t>2025-03-30</t>
        </is>
      </c>
      <c r="Q139" t="inlineStr">
        <is>
          <t>•Historial</t>
        </is>
      </c>
    </row>
    <row r="140">
      <c r="A140" t="n">
        <v>202540</v>
      </c>
      <c r="B140" t="inlineStr">
        <is>
          <t>TAX</t>
        </is>
      </c>
      <c r="C140" t="inlineStr">
        <is>
          <t>LIC-DSGD-18</t>
        </is>
      </c>
      <c r="D140" t="inlineStr">
        <is>
          <t>00825440</t>
        </is>
      </c>
      <c r="E140" t="inlineStr">
        <is>
          <t>Becerril*Valdez, Angel</t>
        </is>
      </c>
      <c r="F140" t="inlineStr">
        <is>
          <t>AS - Activo</t>
        </is>
      </c>
      <c r="G140" t="inlineStr">
        <is>
          <t>14 - Beca Promoción</t>
        </is>
      </c>
      <c r="H140" t="n">
        <v>35</v>
      </c>
      <c r="I140">
        <f>+H140+H141</f>
        <v/>
      </c>
      <c r="J140" t="inlineStr">
        <is>
          <t>No</t>
        </is>
      </c>
      <c r="K140" t="n">
        <v>35</v>
      </c>
      <c r="L140" t="inlineStr">
        <is>
          <t>0 de 3</t>
        </is>
      </c>
      <c r="M140" t="n">
        <v>9.4</v>
      </c>
      <c r="N140" t="n">
        <v>1</v>
      </c>
      <c r="O140" t="inlineStr">
        <is>
          <t>2025-03-26</t>
        </is>
      </c>
      <c r="P140" t="inlineStr">
        <is>
          <t>Pierde 5% de beca (tenía INSC:40%, COLE:40%) reprobadas/promedio</t>
        </is>
      </c>
      <c r="Q140" t="inlineStr">
        <is>
          <t>•Historial                                   •Modificar</t>
        </is>
      </c>
    </row>
    <row r="141">
      <c r="A141" t="n">
        <v>202540</v>
      </c>
      <c r="B141" t="inlineStr">
        <is>
          <t>TAX</t>
        </is>
      </c>
      <c r="C141" t="inlineStr">
        <is>
          <t>LIC-DSGD-18</t>
        </is>
      </c>
      <c r="D141" t="inlineStr">
        <is>
          <t>00825440</t>
        </is>
      </c>
      <c r="E141" t="inlineStr">
        <is>
          <t>Becerril*Valdez, Angel</t>
        </is>
      </c>
      <c r="F141" t="inlineStr">
        <is>
          <t>AS - Activo</t>
        </is>
      </c>
      <c r="G141" t="inlineStr">
        <is>
          <t>91 - Descuento Inteligencia de Mercado</t>
        </is>
      </c>
      <c r="H141" t="n">
        <v>10</v>
      </c>
      <c r="J141" t="inlineStr">
        <is>
          <t>Sí</t>
        </is>
      </c>
      <c r="K141" t="n">
        <v>10</v>
      </c>
      <c r="L141" t="inlineStr">
        <is>
          <t>3 de 3</t>
        </is>
      </c>
      <c r="M141" t="n">
        <v>9.4</v>
      </c>
      <c r="N141" t="n">
        <v>1</v>
      </c>
      <c r="O141" t="inlineStr">
        <is>
          <t>2025-03-26</t>
        </is>
      </c>
      <c r="Q141" t="inlineStr">
        <is>
          <t>•Historial</t>
        </is>
      </c>
    </row>
    <row r="142">
      <c r="A142" t="n">
        <v>202540</v>
      </c>
      <c r="B142" t="inlineStr">
        <is>
          <t>TAX</t>
        </is>
      </c>
      <c r="C142" t="inlineStr">
        <is>
          <t>LIC-DSGD-18</t>
        </is>
      </c>
      <c r="D142" t="inlineStr">
        <is>
          <t>00826435</t>
        </is>
      </c>
      <c r="E142" t="inlineStr">
        <is>
          <t>Villagómez*Garfias, Raquel</t>
        </is>
      </c>
      <c r="F142" t="inlineStr">
        <is>
          <t>AS - Activo</t>
        </is>
      </c>
      <c r="G142" t="inlineStr">
        <is>
          <t>91 - Descuento Inteligencia de Mercado</t>
        </is>
      </c>
      <c r="H142" t="n">
        <v>10</v>
      </c>
      <c r="I142">
        <f>+H142</f>
        <v/>
      </c>
      <c r="J142" t="inlineStr">
        <is>
          <t>Sí</t>
        </is>
      </c>
      <c r="K142" t="n">
        <v>10</v>
      </c>
      <c r="L142" t="inlineStr">
        <is>
          <t>3 de 3</t>
        </is>
      </c>
      <c r="M142" t="n">
        <v>8.199999999999999</v>
      </c>
      <c r="N142" t="n">
        <v>0</v>
      </c>
      <c r="O142" t="inlineStr">
        <is>
          <t>2025-03-31</t>
        </is>
      </c>
      <c r="Q142" t="inlineStr">
        <is>
          <t>•Historial</t>
        </is>
      </c>
    </row>
    <row r="143">
      <c r="A143" t="n">
        <v>202540</v>
      </c>
      <c r="B143" t="inlineStr">
        <is>
          <t>TAX</t>
        </is>
      </c>
      <c r="C143" t="inlineStr">
        <is>
          <t>LIC-DSGD-18</t>
        </is>
      </c>
      <c r="D143" t="inlineStr">
        <is>
          <t>00803556</t>
        </is>
      </c>
      <c r="E143" t="inlineStr">
        <is>
          <t>Zepeda*Sánchez, Johan</t>
        </is>
      </c>
      <c r="F143" t="inlineStr">
        <is>
          <t>AS - Activo</t>
        </is>
      </c>
      <c r="G143" t="inlineStr">
        <is>
          <t>14 - Beca Promoción</t>
        </is>
      </c>
      <c r="H143" t="n">
        <v>45</v>
      </c>
      <c r="I143">
        <f>+H143+H144</f>
        <v/>
      </c>
      <c r="J143" t="inlineStr">
        <is>
          <t>No</t>
        </is>
      </c>
      <c r="K143" t="n">
        <v>45</v>
      </c>
      <c r="L143" t="inlineStr">
        <is>
          <t>0 de 3</t>
        </is>
      </c>
      <c r="M143" t="n">
        <v>8.199999999999999</v>
      </c>
      <c r="N143" t="n">
        <v>0</v>
      </c>
      <c r="O143" t="inlineStr">
        <is>
          <t>2025-03-31</t>
        </is>
      </c>
      <c r="P143" t="inlineStr">
        <is>
          <t>Pierde 5% de beca (tenía INSC:50%, COLE:50%) reprobadas/promedio</t>
        </is>
      </c>
      <c r="Q143" t="inlineStr">
        <is>
          <t>•Historial                                   •Modificar</t>
        </is>
      </c>
    </row>
    <row r="144">
      <c r="A144" t="n">
        <v>202540</v>
      </c>
      <c r="B144" t="inlineStr">
        <is>
          <t>TAX</t>
        </is>
      </c>
      <c r="C144" t="inlineStr">
        <is>
          <t>LIC-DSGD-18</t>
        </is>
      </c>
      <c r="D144" t="inlineStr">
        <is>
          <t>00803556</t>
        </is>
      </c>
      <c r="E144" t="inlineStr">
        <is>
          <t>Zepeda*Sánchez, Johan</t>
        </is>
      </c>
      <c r="F144" t="inlineStr">
        <is>
          <t>AS - Activo</t>
        </is>
      </c>
      <c r="G144" t="inlineStr">
        <is>
          <t>91 - Descuento Inteligencia de Mercado</t>
        </is>
      </c>
      <c r="H144" t="n">
        <v>10</v>
      </c>
      <c r="J144" t="inlineStr">
        <is>
          <t>Sí</t>
        </is>
      </c>
      <c r="K144" t="n">
        <v>10</v>
      </c>
      <c r="L144" t="inlineStr">
        <is>
          <t>3 de 3</t>
        </is>
      </c>
      <c r="M144" t="n">
        <v>8.199999999999999</v>
      </c>
      <c r="N144" t="n">
        <v>0</v>
      </c>
      <c r="O144" t="inlineStr">
        <is>
          <t>2025-03-31</t>
        </is>
      </c>
      <c r="Q144" t="inlineStr">
        <is>
          <t>•Historial</t>
        </is>
      </c>
    </row>
    <row r="145">
      <c r="A145" t="n">
        <v>202540</v>
      </c>
      <c r="B145" t="inlineStr">
        <is>
          <t>TAX</t>
        </is>
      </c>
      <c r="C145" t="inlineStr">
        <is>
          <t>LIC-DSGD-18</t>
        </is>
      </c>
      <c r="D145" t="inlineStr">
        <is>
          <t>00836022</t>
        </is>
      </c>
      <c r="E145" t="inlineStr">
        <is>
          <t>Martin*Bautista, Maria Fernanda</t>
        </is>
      </c>
      <c r="F145" t="inlineStr">
        <is>
          <t>AS - Activo</t>
        </is>
      </c>
      <c r="G145" t="inlineStr">
        <is>
          <t>91 - Descuento Inteligencia de Mercado</t>
        </is>
      </c>
      <c r="H145" t="n">
        <v>10</v>
      </c>
      <c r="I145">
        <f>+H145</f>
        <v/>
      </c>
      <c r="J145" t="inlineStr">
        <is>
          <t>Sí</t>
        </is>
      </c>
      <c r="K145" t="n">
        <v>10</v>
      </c>
      <c r="L145" t="inlineStr">
        <is>
          <t>3 de 3</t>
        </is>
      </c>
      <c r="M145" t="n">
        <v>8</v>
      </c>
      <c r="N145" t="n">
        <v>0</v>
      </c>
      <c r="O145" t="inlineStr">
        <is>
          <t>2025-03-31</t>
        </is>
      </c>
      <c r="Q145" t="inlineStr">
        <is>
          <t>•Historial</t>
        </is>
      </c>
    </row>
    <row r="146">
      <c r="A146" t="n">
        <v>202540</v>
      </c>
      <c r="B146" t="inlineStr">
        <is>
          <t>TAX</t>
        </is>
      </c>
      <c r="C146" t="inlineStr">
        <is>
          <t>LIC-DSGD-18</t>
        </is>
      </c>
      <c r="D146" t="inlineStr">
        <is>
          <t>00845685</t>
        </is>
      </c>
      <c r="E146" t="inlineStr">
        <is>
          <t>Ojeda*Uribe, Daira Paulina</t>
        </is>
      </c>
      <c r="F146" t="inlineStr">
        <is>
          <t>AS - Activo</t>
        </is>
      </c>
      <c r="G146" t="inlineStr">
        <is>
          <t>91 - Descuento Inteligencia de Mercado</t>
        </is>
      </c>
      <c r="H146" t="n">
        <v>10</v>
      </c>
      <c r="I146">
        <f>+H146</f>
        <v/>
      </c>
      <c r="J146" t="inlineStr">
        <is>
          <t>Sí</t>
        </is>
      </c>
      <c r="K146" t="n">
        <v>10</v>
      </c>
      <c r="L146" t="inlineStr">
        <is>
          <t>3 de 3</t>
        </is>
      </c>
      <c r="M146" t="n">
        <v>8</v>
      </c>
      <c r="N146" t="n">
        <v>0</v>
      </c>
      <c r="O146" t="inlineStr">
        <is>
          <t>2025-03-31</t>
        </is>
      </c>
      <c r="Q146" t="inlineStr">
        <is>
          <t>•Historial</t>
        </is>
      </c>
    </row>
    <row r="147">
      <c r="A147" t="n">
        <v>202540</v>
      </c>
      <c r="B147" t="inlineStr">
        <is>
          <t>TAX</t>
        </is>
      </c>
      <c r="C147" t="inlineStr">
        <is>
          <t>LIC-DSGD-18</t>
        </is>
      </c>
      <c r="D147" t="inlineStr">
        <is>
          <t>00860808</t>
        </is>
      </c>
      <c r="E147" t="inlineStr">
        <is>
          <t>Aldana*Garcia, Johnatan</t>
        </is>
      </c>
      <c r="F147" t="inlineStr">
        <is>
          <t>AS - Activo</t>
        </is>
      </c>
      <c r="G147" t="inlineStr">
        <is>
          <t>14 - Beca Promoción</t>
        </is>
      </c>
      <c r="H147" t="n">
        <v>55</v>
      </c>
      <c r="I147">
        <f>+H147</f>
        <v/>
      </c>
      <c r="J147" t="inlineStr">
        <is>
          <t>Sí</t>
        </is>
      </c>
      <c r="K147" t="n">
        <v>55</v>
      </c>
      <c r="L147" t="inlineStr">
        <is>
          <t>3 de 3</t>
        </is>
      </c>
      <c r="M147" t="n">
        <v>9.4</v>
      </c>
      <c r="N147" t="n">
        <v>0</v>
      </c>
      <c r="O147" t="inlineStr">
        <is>
          <t>2025-03-31</t>
        </is>
      </c>
      <c r="Q147" t="inlineStr">
        <is>
          <t>•Historial                                   •Modificar</t>
        </is>
      </c>
    </row>
    <row r="148">
      <c r="A148" t="n">
        <v>202540</v>
      </c>
      <c r="B148" t="inlineStr">
        <is>
          <t>TAX</t>
        </is>
      </c>
      <c r="C148" t="inlineStr">
        <is>
          <t>LIC-DSGD-18</t>
        </is>
      </c>
      <c r="D148" t="inlineStr">
        <is>
          <t>00843466</t>
        </is>
      </c>
      <c r="E148" t="inlineStr">
        <is>
          <t>Cisneros*Arreola, Silvia Helena</t>
        </is>
      </c>
      <c r="F148" t="inlineStr">
        <is>
          <t>AS - Activo</t>
        </is>
      </c>
      <c r="G148" t="inlineStr">
        <is>
          <t>14 - Beca Promoción</t>
        </is>
      </c>
      <c r="H148" t="n">
        <v>55</v>
      </c>
      <c r="I148">
        <f>+H148</f>
        <v/>
      </c>
      <c r="J148" t="inlineStr">
        <is>
          <t>No</t>
        </is>
      </c>
      <c r="K148" t="n">
        <v>55</v>
      </c>
      <c r="L148" t="inlineStr">
        <is>
          <t>0 de 3</t>
        </is>
      </c>
      <c r="M148" t="n">
        <v>8.199999999999999</v>
      </c>
      <c r="N148" t="n">
        <v>0</v>
      </c>
      <c r="O148" t="inlineStr">
        <is>
          <t>2025-03-31</t>
        </is>
      </c>
      <c r="P148" t="inlineStr">
        <is>
          <t>Pierde 5% de beca (tenía INSC:60%, COLE:60%) reprobadas/promedio</t>
        </is>
      </c>
      <c r="Q148" t="inlineStr">
        <is>
          <t>•Historial                                   •Modificar</t>
        </is>
      </c>
    </row>
    <row r="149">
      <c r="A149" t="n">
        <v>202540</v>
      </c>
      <c r="B149" t="inlineStr">
        <is>
          <t>TAX</t>
        </is>
      </c>
      <c r="C149" t="inlineStr">
        <is>
          <t>LIC-DSGD-18</t>
        </is>
      </c>
      <c r="D149" t="inlineStr">
        <is>
          <t>00864093</t>
        </is>
      </c>
      <c r="E149" t="inlineStr">
        <is>
          <t>Hurtado*Hernández, Alfredo</t>
        </is>
      </c>
      <c r="F149" t="inlineStr">
        <is>
          <t>AS - Activo</t>
        </is>
      </c>
      <c r="G149" t="inlineStr">
        <is>
          <t>91 - Descuento Inteligencia de Mercado</t>
        </is>
      </c>
      <c r="H149" t="n">
        <v>10</v>
      </c>
      <c r="I149">
        <f>+H149</f>
        <v/>
      </c>
      <c r="J149" t="inlineStr">
        <is>
          <t>Sí</t>
        </is>
      </c>
      <c r="K149" t="n">
        <v>10</v>
      </c>
      <c r="L149" t="inlineStr">
        <is>
          <t>3 de 3</t>
        </is>
      </c>
      <c r="M149" t="n">
        <v>8.4</v>
      </c>
      <c r="N149" t="n">
        <v>0</v>
      </c>
      <c r="O149" t="inlineStr">
        <is>
          <t>2025-03-31</t>
        </is>
      </c>
      <c r="Q149" t="inlineStr">
        <is>
          <t>•Historial</t>
        </is>
      </c>
    </row>
    <row r="150">
      <c r="A150" t="n">
        <v>202540</v>
      </c>
      <c r="B150" t="inlineStr">
        <is>
          <t>TAX</t>
        </is>
      </c>
      <c r="C150" t="inlineStr">
        <is>
          <t>LIC-DSGD-18</t>
        </is>
      </c>
      <c r="D150" t="inlineStr">
        <is>
          <t>00869994</t>
        </is>
      </c>
      <c r="E150" t="inlineStr">
        <is>
          <t>Cruz*Rivas, Renata</t>
        </is>
      </c>
      <c r="F150" t="inlineStr">
        <is>
          <t>AS - Activo</t>
        </is>
      </c>
      <c r="G150" t="inlineStr">
        <is>
          <t>14 - Beca Promoción</t>
        </is>
      </c>
      <c r="H150" t="n">
        <v>45</v>
      </c>
      <c r="I150">
        <f>+H150++H151</f>
        <v/>
      </c>
      <c r="J150" t="inlineStr">
        <is>
          <t>No</t>
        </is>
      </c>
      <c r="K150" t="n">
        <v>45</v>
      </c>
      <c r="L150" t="inlineStr">
        <is>
          <t>0 de 3</t>
        </is>
      </c>
      <c r="M150" t="n">
        <v>7.6</v>
      </c>
      <c r="N150" t="n">
        <v>1</v>
      </c>
      <c r="O150" t="inlineStr">
        <is>
          <t>2025-04-01</t>
        </is>
      </c>
      <c r="P150" t="inlineStr">
        <is>
          <t>Pierde 5% de beca (tenía INSC:50%, COLE:50%) reprobadas/promedio</t>
        </is>
      </c>
      <c r="Q150" t="inlineStr">
        <is>
          <t>•Historial                                   •Modificar</t>
        </is>
      </c>
    </row>
    <row r="151">
      <c r="A151" t="n">
        <v>202540</v>
      </c>
      <c r="B151" t="inlineStr">
        <is>
          <t>TAX</t>
        </is>
      </c>
      <c r="C151" t="inlineStr">
        <is>
          <t>LIC-DSGD-18</t>
        </is>
      </c>
      <c r="D151" t="inlineStr">
        <is>
          <t>00869994</t>
        </is>
      </c>
      <c r="E151" t="inlineStr">
        <is>
          <t>Cruz*Rivas, Renata</t>
        </is>
      </c>
      <c r="F151" t="inlineStr">
        <is>
          <t>AS - Activo</t>
        </is>
      </c>
      <c r="G151" t="inlineStr">
        <is>
          <t>91 - Descuento Inteligencia de Mercado</t>
        </is>
      </c>
      <c r="H151" t="n">
        <v>10</v>
      </c>
      <c r="J151" t="inlineStr">
        <is>
          <t>Sí</t>
        </is>
      </c>
      <c r="K151" t="n">
        <v>10</v>
      </c>
      <c r="L151" t="inlineStr">
        <is>
          <t>3 de 3</t>
        </is>
      </c>
      <c r="M151" t="n">
        <v>7.6</v>
      </c>
      <c r="N151" t="n">
        <v>1</v>
      </c>
      <c r="O151" t="inlineStr">
        <is>
          <t>2025-04-01</t>
        </is>
      </c>
      <c r="Q151" t="inlineStr">
        <is>
          <t>•Historial</t>
        </is>
      </c>
    </row>
    <row r="152">
      <c r="A152" t="n">
        <v>202540</v>
      </c>
      <c r="B152" t="inlineStr">
        <is>
          <t>TAX</t>
        </is>
      </c>
      <c r="C152" t="inlineStr">
        <is>
          <t>LIC-DSGD-18</t>
        </is>
      </c>
      <c r="D152" t="inlineStr">
        <is>
          <t>00865132</t>
        </is>
      </c>
      <c r="E152" t="inlineStr">
        <is>
          <t>Campos*Arreola, José Alexis</t>
        </is>
      </c>
      <c r="F152" t="inlineStr">
        <is>
          <t>AS - Activo</t>
        </is>
      </c>
      <c r="G152" t="inlineStr">
        <is>
          <t>14 - Beca Promoción</t>
        </is>
      </c>
      <c r="H152" t="n">
        <v>50</v>
      </c>
      <c r="I152">
        <f>+H152+H153</f>
        <v/>
      </c>
      <c r="J152" t="inlineStr">
        <is>
          <t>Sí</t>
        </is>
      </c>
      <c r="K152" t="n">
        <v>50</v>
      </c>
      <c r="L152" t="inlineStr">
        <is>
          <t>3 de 3</t>
        </is>
      </c>
      <c r="M152" t="n">
        <v>9.199999999999999</v>
      </c>
      <c r="N152" t="n">
        <v>0</v>
      </c>
      <c r="O152" t="inlineStr">
        <is>
          <t>2025-03-06</t>
        </is>
      </c>
      <c r="Q152" t="inlineStr">
        <is>
          <t>•Historial                                   •Modificar</t>
        </is>
      </c>
    </row>
    <row r="153">
      <c r="A153" t="n">
        <v>202540</v>
      </c>
      <c r="B153" t="inlineStr">
        <is>
          <t>TAX</t>
        </is>
      </c>
      <c r="C153" t="inlineStr">
        <is>
          <t>LIC-DSGD-18</t>
        </is>
      </c>
      <c r="D153" t="inlineStr">
        <is>
          <t>00865132</t>
        </is>
      </c>
      <c r="E153" t="inlineStr">
        <is>
          <t>Campos*Arreola, José Alexis</t>
        </is>
      </c>
      <c r="F153" t="inlineStr">
        <is>
          <t>AS - Activo</t>
        </is>
      </c>
      <c r="G153" t="inlineStr">
        <is>
          <t>91 - Descuento Inteligencia de Mercado</t>
        </is>
      </c>
      <c r="H153" t="n">
        <v>10</v>
      </c>
      <c r="J153" t="inlineStr">
        <is>
          <t>Sí</t>
        </is>
      </c>
      <c r="K153" t="n">
        <v>10</v>
      </c>
      <c r="L153" t="inlineStr">
        <is>
          <t>3 de 3</t>
        </is>
      </c>
      <c r="M153" t="n">
        <v>9.199999999999999</v>
      </c>
      <c r="N153" t="n">
        <v>0</v>
      </c>
      <c r="O153" t="inlineStr">
        <is>
          <t>2025-03-06</t>
        </is>
      </c>
      <c r="Q153" t="inlineStr">
        <is>
          <t>•Historial</t>
        </is>
      </c>
    </row>
    <row r="154">
      <c r="A154" t="n">
        <v>202540</v>
      </c>
      <c r="B154" t="inlineStr">
        <is>
          <t>TAX</t>
        </is>
      </c>
      <c r="C154" t="inlineStr">
        <is>
          <t>LIC-DSGD-18</t>
        </is>
      </c>
      <c r="D154" t="inlineStr">
        <is>
          <t>00855050</t>
        </is>
      </c>
      <c r="E154" t="inlineStr">
        <is>
          <t>Fuentes*Sanchez, Luis Fernando</t>
        </is>
      </c>
      <c r="F154" t="inlineStr">
        <is>
          <t>AS - Activo</t>
        </is>
      </c>
      <c r="G154" t="inlineStr">
        <is>
          <t>91 - Descuento Inteligencia de Mercado</t>
        </is>
      </c>
      <c r="H154" t="n">
        <v>10</v>
      </c>
      <c r="I154">
        <f>+H154</f>
        <v/>
      </c>
      <c r="J154" t="inlineStr">
        <is>
          <t>Sí</t>
        </is>
      </c>
      <c r="K154" t="n">
        <v>10</v>
      </c>
      <c r="L154" t="inlineStr">
        <is>
          <t>3 de 3</t>
        </is>
      </c>
      <c r="M154" t="n">
        <v>6</v>
      </c>
      <c r="N154" t="n">
        <v>3</v>
      </c>
      <c r="O154" t="inlineStr">
        <is>
          <t>2025-04-08</t>
        </is>
      </c>
      <c r="Q154" t="inlineStr">
        <is>
          <t>•Historial</t>
        </is>
      </c>
    </row>
    <row r="155">
      <c r="A155" t="n">
        <v>202540</v>
      </c>
      <c r="B155" t="inlineStr">
        <is>
          <t>TAX</t>
        </is>
      </c>
      <c r="C155" t="inlineStr">
        <is>
          <t>LIC-DSGD-18</t>
        </is>
      </c>
      <c r="D155" t="inlineStr">
        <is>
          <t>00857071</t>
        </is>
      </c>
      <c r="E155" t="inlineStr">
        <is>
          <t>Robles*Valadez, America Alondra</t>
        </is>
      </c>
      <c r="F155" t="inlineStr">
        <is>
          <t>AS - Activo</t>
        </is>
      </c>
      <c r="G155" t="inlineStr">
        <is>
          <t>91 - Descuento Inteligencia de Mercado</t>
        </is>
      </c>
      <c r="H155" t="n">
        <v>10</v>
      </c>
      <c r="I155">
        <f>+H155</f>
        <v/>
      </c>
      <c r="J155" t="inlineStr">
        <is>
          <t>Sí</t>
        </is>
      </c>
      <c r="K155" t="n">
        <v>10</v>
      </c>
      <c r="L155" t="inlineStr">
        <is>
          <t>3 de 3</t>
        </is>
      </c>
      <c r="M155" t="n">
        <v>8</v>
      </c>
      <c r="N155" t="n">
        <v>1</v>
      </c>
      <c r="O155" t="inlineStr">
        <is>
          <t>2025-04-08</t>
        </is>
      </c>
      <c r="Q155" t="inlineStr">
        <is>
          <t>•Historial</t>
        </is>
      </c>
    </row>
    <row r="156">
      <c r="A156" t="n">
        <v>202540</v>
      </c>
      <c r="B156" t="inlineStr">
        <is>
          <t>CHU</t>
        </is>
      </c>
      <c r="C156" t="inlineStr">
        <is>
          <t>LIC-EDFI-18</t>
        </is>
      </c>
      <c r="D156" t="inlineStr">
        <is>
          <t>00639390</t>
        </is>
      </c>
      <c r="E156" t="inlineStr">
        <is>
          <t>Rios*López, Irving Adolfo</t>
        </is>
      </c>
      <c r="F156" t="inlineStr">
        <is>
          <t>AS - Activo</t>
        </is>
      </c>
      <c r="G156" t="inlineStr">
        <is>
          <t>14 - Beca Promoción</t>
        </is>
      </c>
      <c r="H156" t="n">
        <v>20</v>
      </c>
      <c r="I156">
        <f>+H156+H157</f>
        <v/>
      </c>
      <c r="J156" t="inlineStr">
        <is>
          <t>No</t>
        </is>
      </c>
      <c r="K156" t="n">
        <v>20</v>
      </c>
      <c r="L156" t="inlineStr">
        <is>
          <t>0 de 3</t>
        </is>
      </c>
      <c r="N156" t="n">
        <v>0</v>
      </c>
      <c r="O156" t="inlineStr">
        <is>
          <t>2025-04-08</t>
        </is>
      </c>
      <c r="Q156" t="inlineStr">
        <is>
          <t>•Historial                                   •Modificar</t>
        </is>
      </c>
    </row>
    <row r="157">
      <c r="A157" t="n">
        <v>202540</v>
      </c>
      <c r="B157" t="inlineStr">
        <is>
          <t>CHU</t>
        </is>
      </c>
      <c r="C157" t="inlineStr">
        <is>
          <t>LIC-EDFI-18</t>
        </is>
      </c>
      <c r="D157" t="inlineStr">
        <is>
          <t>00639390</t>
        </is>
      </c>
      <c r="E157" t="inlineStr">
        <is>
          <t>Rios*López, Irving Adolfo</t>
        </is>
      </c>
      <c r="F157" t="inlineStr">
        <is>
          <t>AS - Activo</t>
        </is>
      </c>
      <c r="G157" t="inlineStr">
        <is>
          <t>91 - Descuento Inteligencia de Mercado</t>
        </is>
      </c>
      <c r="H157" t="n">
        <v>19</v>
      </c>
      <c r="J157" t="inlineStr">
        <is>
          <t>Sí</t>
        </is>
      </c>
      <c r="K157" t="n">
        <v>19</v>
      </c>
      <c r="L157" t="inlineStr">
        <is>
          <t>3 de 3</t>
        </is>
      </c>
      <c r="N157" t="n">
        <v>0</v>
      </c>
      <c r="O157" t="inlineStr">
        <is>
          <t>2025-04-08</t>
        </is>
      </c>
      <c r="Q157" t="inlineStr">
        <is>
          <t>•Historial</t>
        </is>
      </c>
    </row>
    <row r="158">
      <c r="A158" t="n">
        <v>202540</v>
      </c>
      <c r="B158" t="inlineStr">
        <is>
          <t>CHU</t>
        </is>
      </c>
      <c r="C158" t="inlineStr">
        <is>
          <t>LIC-EDFI-18</t>
        </is>
      </c>
      <c r="D158" t="inlineStr">
        <is>
          <t>00340790</t>
        </is>
      </c>
      <c r="E158" t="inlineStr">
        <is>
          <t>Herrera*Alvarez, Alfonso Miguel</t>
        </is>
      </c>
      <c r="F158" t="inlineStr">
        <is>
          <t>AS - Activo</t>
        </is>
      </c>
      <c r="G158" t="inlineStr">
        <is>
          <t>91 - Descuento Inteligencia de Mercado</t>
        </is>
      </c>
      <c r="H158" t="n">
        <v>10</v>
      </c>
      <c r="I158">
        <f>+H158</f>
        <v/>
      </c>
      <c r="J158" t="inlineStr">
        <is>
          <t>Sí</t>
        </is>
      </c>
      <c r="K158" t="n">
        <v>10</v>
      </c>
      <c r="L158" t="inlineStr">
        <is>
          <t>3 de 3</t>
        </is>
      </c>
      <c r="M158" t="n">
        <v>5</v>
      </c>
      <c r="N158" t="n">
        <v>2</v>
      </c>
      <c r="O158" t="inlineStr">
        <is>
          <t>2025-04-08</t>
        </is>
      </c>
      <c r="Q158" t="inlineStr">
        <is>
          <t>•Historial</t>
        </is>
      </c>
    </row>
    <row r="159">
      <c r="A159" t="n">
        <v>202540</v>
      </c>
      <c r="B159" t="inlineStr">
        <is>
          <t>CHU</t>
        </is>
      </c>
      <c r="C159" t="inlineStr">
        <is>
          <t>LIC-EDFI-18</t>
        </is>
      </c>
      <c r="D159" t="inlineStr">
        <is>
          <t>00606023</t>
        </is>
      </c>
      <c r="E159" t="inlineStr">
        <is>
          <t>Fernandez*Barona, Luis Fernando</t>
        </is>
      </c>
      <c r="F159" t="inlineStr">
        <is>
          <t>AS - Activo</t>
        </is>
      </c>
      <c r="G159" t="inlineStr">
        <is>
          <t>14 - Beca Promoción</t>
        </is>
      </c>
      <c r="H159" t="n">
        <v>15</v>
      </c>
      <c r="I159">
        <f>+H159+H160</f>
        <v/>
      </c>
      <c r="J159" t="inlineStr">
        <is>
          <t>No</t>
        </is>
      </c>
      <c r="K159" t="n">
        <v>15</v>
      </c>
      <c r="L159" t="inlineStr">
        <is>
          <t>0 de 3</t>
        </is>
      </c>
      <c r="N159" t="n">
        <v>0</v>
      </c>
      <c r="O159" t="inlineStr">
        <is>
          <t>2025-04-08</t>
        </is>
      </c>
      <c r="Q159" t="inlineStr">
        <is>
          <t>•Historial                                   •Modificar</t>
        </is>
      </c>
    </row>
    <row r="160">
      <c r="A160" t="n">
        <v>202540</v>
      </c>
      <c r="B160" t="inlineStr">
        <is>
          <t>CHU</t>
        </is>
      </c>
      <c r="C160" t="inlineStr">
        <is>
          <t>LIC-EDFI-18</t>
        </is>
      </c>
      <c r="D160" t="inlineStr">
        <is>
          <t>00606023</t>
        </is>
      </c>
      <c r="E160" t="inlineStr">
        <is>
          <t>Fernandez*Barona, Luis Fernando</t>
        </is>
      </c>
      <c r="F160" t="inlineStr">
        <is>
          <t>AS - Activo</t>
        </is>
      </c>
      <c r="G160" t="inlineStr">
        <is>
          <t>91 - Descuento Inteligencia de Mercado</t>
        </is>
      </c>
      <c r="H160" t="n">
        <v>21</v>
      </c>
      <c r="J160" t="inlineStr">
        <is>
          <t>Sí</t>
        </is>
      </c>
      <c r="K160" t="n">
        <v>21</v>
      </c>
      <c r="L160" t="inlineStr">
        <is>
          <t>3 de 3</t>
        </is>
      </c>
      <c r="N160" t="n">
        <v>0</v>
      </c>
      <c r="O160" t="inlineStr">
        <is>
          <t>2025-04-08</t>
        </is>
      </c>
      <c r="Q160" t="inlineStr">
        <is>
          <t>•Historial</t>
        </is>
      </c>
    </row>
    <row r="161">
      <c r="A161" t="n">
        <v>202540</v>
      </c>
      <c r="B161" t="inlineStr">
        <is>
          <t>CHU</t>
        </is>
      </c>
      <c r="C161" t="inlineStr">
        <is>
          <t>LIC-EDFI-18</t>
        </is>
      </c>
      <c r="D161" t="inlineStr">
        <is>
          <t>00658580</t>
        </is>
      </c>
      <c r="E161" t="inlineStr">
        <is>
          <t>Camacho*Gonzalez, Mara Fernanda</t>
        </is>
      </c>
      <c r="F161" t="inlineStr">
        <is>
          <t>AS - Activo</t>
        </is>
      </c>
      <c r="G161" t="inlineStr">
        <is>
          <t>91 - Descuento Inteligencia de Mercado</t>
        </is>
      </c>
      <c r="H161" t="n">
        <v>21</v>
      </c>
      <c r="I161">
        <f>+H161</f>
        <v/>
      </c>
      <c r="J161" t="inlineStr">
        <is>
          <t>Sí</t>
        </is>
      </c>
      <c r="K161" t="n">
        <v>21</v>
      </c>
      <c r="L161" t="inlineStr">
        <is>
          <t>3 de 3</t>
        </is>
      </c>
      <c r="M161" t="n">
        <v>6</v>
      </c>
      <c r="N161" t="n">
        <v>1</v>
      </c>
      <c r="O161" t="inlineStr">
        <is>
          <t>2025-04-08</t>
        </is>
      </c>
      <c r="Q161" t="inlineStr">
        <is>
          <t>•Historial</t>
        </is>
      </c>
    </row>
    <row r="162">
      <c r="A162" t="n">
        <v>202540</v>
      </c>
      <c r="B162" t="inlineStr">
        <is>
          <t>CHU</t>
        </is>
      </c>
      <c r="C162" t="inlineStr">
        <is>
          <t>LIC-EDFI-18</t>
        </is>
      </c>
      <c r="D162" t="inlineStr">
        <is>
          <t>00671940</t>
        </is>
      </c>
      <c r="E162" t="inlineStr">
        <is>
          <t>Garcia*Gonzalez, Ricardo</t>
        </is>
      </c>
      <c r="F162" t="inlineStr">
        <is>
          <t>AS - Activo</t>
        </is>
      </c>
      <c r="G162" t="inlineStr">
        <is>
          <t>91 - Descuento Inteligencia de Mercado</t>
        </is>
      </c>
      <c r="H162" t="n">
        <v>30</v>
      </c>
      <c r="I162">
        <f>+H162</f>
        <v/>
      </c>
      <c r="J162" t="inlineStr">
        <is>
          <t>Sí</t>
        </is>
      </c>
      <c r="K162" t="n">
        <v>30</v>
      </c>
      <c r="L162" t="inlineStr">
        <is>
          <t>3 de 3</t>
        </is>
      </c>
      <c r="M162" t="n">
        <v>8</v>
      </c>
      <c r="N162" t="n">
        <v>0</v>
      </c>
      <c r="O162" t="inlineStr">
        <is>
          <t>2025-04-08</t>
        </is>
      </c>
      <c r="Q162" t="inlineStr">
        <is>
          <t>•Historial</t>
        </is>
      </c>
    </row>
    <row r="163">
      <c r="A163" t="n">
        <v>202540</v>
      </c>
      <c r="B163" t="inlineStr">
        <is>
          <t>CHU</t>
        </is>
      </c>
      <c r="C163" t="inlineStr">
        <is>
          <t>LIC-EDFI-18</t>
        </is>
      </c>
      <c r="D163" t="inlineStr">
        <is>
          <t>00661268</t>
        </is>
      </c>
      <c r="E163" t="inlineStr">
        <is>
          <t>Castañeda*Fuentes, Emilia</t>
        </is>
      </c>
      <c r="F163" t="inlineStr">
        <is>
          <t>AS - Activo</t>
        </is>
      </c>
      <c r="G163" t="inlineStr">
        <is>
          <t>91 - Descuento Inteligencia de Mercado</t>
        </is>
      </c>
      <c r="H163" t="n">
        <v>45</v>
      </c>
      <c r="I163">
        <f>+H163</f>
        <v/>
      </c>
      <c r="J163" t="inlineStr">
        <is>
          <t>Sí</t>
        </is>
      </c>
      <c r="K163" t="n">
        <v>45</v>
      </c>
      <c r="L163" t="inlineStr">
        <is>
          <t>3 de 3</t>
        </is>
      </c>
      <c r="M163" t="n">
        <v>8</v>
      </c>
      <c r="N163" t="n">
        <v>0</v>
      </c>
      <c r="O163" t="inlineStr">
        <is>
          <t>2025-04-08</t>
        </is>
      </c>
      <c r="Q163" t="inlineStr">
        <is>
          <t>•Historial</t>
        </is>
      </c>
    </row>
    <row r="164">
      <c r="A164" t="n">
        <v>202540</v>
      </c>
      <c r="B164" t="inlineStr">
        <is>
          <t>CHU</t>
        </is>
      </c>
      <c r="C164" t="inlineStr">
        <is>
          <t>LIC-EDFI-18</t>
        </is>
      </c>
      <c r="D164" t="inlineStr">
        <is>
          <t>00671380</t>
        </is>
      </c>
      <c r="E164" t="inlineStr">
        <is>
          <t>Alduci*Guzman, Bryant Omar</t>
        </is>
      </c>
      <c r="F164" t="inlineStr">
        <is>
          <t>AS - Activo</t>
        </is>
      </c>
      <c r="G164" t="inlineStr">
        <is>
          <t>91 - Descuento Inteligencia de Mercado</t>
        </is>
      </c>
      <c r="H164" t="n">
        <v>15</v>
      </c>
      <c r="I164">
        <f>+H164</f>
        <v/>
      </c>
      <c r="J164" t="inlineStr">
        <is>
          <t>Sí</t>
        </is>
      </c>
      <c r="K164" t="n">
        <v>15</v>
      </c>
      <c r="L164" t="inlineStr">
        <is>
          <t>3 de 3</t>
        </is>
      </c>
      <c r="M164" t="n">
        <v>3.5</v>
      </c>
      <c r="N164" t="n">
        <v>1</v>
      </c>
      <c r="O164" t="inlineStr">
        <is>
          <t>2025-04-08</t>
        </is>
      </c>
      <c r="Q164" t="inlineStr">
        <is>
          <t>•Historial</t>
        </is>
      </c>
    </row>
    <row r="165">
      <c r="A165" t="n">
        <v>202540</v>
      </c>
      <c r="B165" t="inlineStr">
        <is>
          <t>CHU</t>
        </is>
      </c>
      <c r="C165" t="inlineStr">
        <is>
          <t>LIC-EDFI-18</t>
        </is>
      </c>
      <c r="D165" t="inlineStr">
        <is>
          <t>00661823</t>
        </is>
      </c>
      <c r="E165" t="inlineStr">
        <is>
          <t>Camacho*Rosales, Mitzi</t>
        </is>
      </c>
      <c r="F165" t="inlineStr">
        <is>
          <t>AS - Activo</t>
        </is>
      </c>
      <c r="G165" t="inlineStr">
        <is>
          <t>91 - Descuento Inteligencia de Mercado</t>
        </is>
      </c>
      <c r="H165" t="n">
        <v>19</v>
      </c>
      <c r="I165">
        <f>+H165</f>
        <v/>
      </c>
      <c r="J165" t="inlineStr">
        <is>
          <t>Sí</t>
        </is>
      </c>
      <c r="K165" t="n">
        <v>19</v>
      </c>
      <c r="L165" t="inlineStr">
        <is>
          <t>3 de 3</t>
        </is>
      </c>
      <c r="M165" t="n">
        <v>7.67</v>
      </c>
      <c r="N165" t="n">
        <v>0</v>
      </c>
      <c r="O165" t="inlineStr">
        <is>
          <t>2025-04-08</t>
        </is>
      </c>
      <c r="Q165" t="inlineStr">
        <is>
          <t>•Historial</t>
        </is>
      </c>
    </row>
    <row r="166">
      <c r="A166" t="n">
        <v>202540</v>
      </c>
      <c r="B166" t="inlineStr">
        <is>
          <t>CHU</t>
        </is>
      </c>
      <c r="C166" t="inlineStr">
        <is>
          <t>LIC-EDFI-18</t>
        </is>
      </c>
      <c r="D166" t="inlineStr">
        <is>
          <t>00689644</t>
        </is>
      </c>
      <c r="E166" t="inlineStr">
        <is>
          <t>Martinez*Labastida, Olson</t>
        </is>
      </c>
      <c r="F166" t="inlineStr">
        <is>
          <t>AS - Activo</t>
        </is>
      </c>
      <c r="G166" t="inlineStr">
        <is>
          <t>91 - Descuento Inteligencia de Mercado</t>
        </is>
      </c>
      <c r="H166" t="n">
        <v>5</v>
      </c>
      <c r="I166">
        <f>+H166</f>
        <v/>
      </c>
      <c r="J166" t="inlineStr">
        <is>
          <t>Sí</t>
        </is>
      </c>
      <c r="K166" t="n">
        <v>5</v>
      </c>
      <c r="L166" t="inlineStr">
        <is>
          <t>3 de 3</t>
        </is>
      </c>
      <c r="M166" t="n">
        <v>8</v>
      </c>
      <c r="N166" t="n">
        <v>0</v>
      </c>
      <c r="O166" t="inlineStr">
        <is>
          <t>2025-04-08</t>
        </is>
      </c>
      <c r="Q166" t="inlineStr">
        <is>
          <t>•Historial</t>
        </is>
      </c>
    </row>
    <row r="167">
      <c r="A167" t="n">
        <v>202540</v>
      </c>
      <c r="B167" t="inlineStr">
        <is>
          <t>CHU</t>
        </is>
      </c>
      <c r="C167" t="inlineStr">
        <is>
          <t>LIC-EDFI-18</t>
        </is>
      </c>
      <c r="D167" t="inlineStr">
        <is>
          <t>00611551</t>
        </is>
      </c>
      <c r="E167" t="inlineStr">
        <is>
          <t>Fraide*Barrios, Noé</t>
        </is>
      </c>
      <c r="F167" t="inlineStr">
        <is>
          <t>AS - Activo</t>
        </is>
      </c>
      <c r="G167" t="inlineStr">
        <is>
          <t>91 - Descuento Inteligencia de Mercado</t>
        </is>
      </c>
      <c r="H167" t="n">
        <v>10</v>
      </c>
      <c r="I167">
        <f>+H167</f>
        <v/>
      </c>
      <c r="J167" t="inlineStr">
        <is>
          <t>Sí</t>
        </is>
      </c>
      <c r="K167" t="n">
        <v>10</v>
      </c>
      <c r="L167" t="inlineStr">
        <is>
          <t>3 de 3</t>
        </is>
      </c>
      <c r="M167" t="n">
        <v>10</v>
      </c>
      <c r="N167" t="n">
        <v>0</v>
      </c>
      <c r="O167" t="inlineStr">
        <is>
          <t>2025-04-08</t>
        </is>
      </c>
      <c r="Q167" t="inlineStr">
        <is>
          <t>•Historial</t>
        </is>
      </c>
    </row>
    <row r="168">
      <c r="A168" t="n">
        <v>202540</v>
      </c>
      <c r="B168" t="inlineStr">
        <is>
          <t>CHU</t>
        </is>
      </c>
      <c r="C168" t="inlineStr">
        <is>
          <t>LIC-EDFI-18</t>
        </is>
      </c>
      <c r="D168" t="inlineStr">
        <is>
          <t>00738787</t>
        </is>
      </c>
      <c r="E168" t="inlineStr">
        <is>
          <t>Trujillo*Alvarado, Luis Aaron</t>
        </is>
      </c>
      <c r="F168" t="inlineStr">
        <is>
          <t>AS - Activo</t>
        </is>
      </c>
      <c r="G168" t="inlineStr">
        <is>
          <t>91 - Descuento Inteligencia de Mercado</t>
        </is>
      </c>
      <c r="H168" t="n">
        <v>10</v>
      </c>
      <c r="I168">
        <f>+H168</f>
        <v/>
      </c>
      <c r="J168" t="inlineStr">
        <is>
          <t>Sí</t>
        </is>
      </c>
      <c r="K168" t="n">
        <v>10</v>
      </c>
      <c r="L168" t="inlineStr">
        <is>
          <t>3 de 3</t>
        </is>
      </c>
      <c r="M168" t="n">
        <v>8.67</v>
      </c>
      <c r="N168" t="n">
        <v>1</v>
      </c>
      <c r="O168" t="inlineStr">
        <is>
          <t>2025-04-08</t>
        </is>
      </c>
      <c r="Q168" t="inlineStr">
        <is>
          <t>•Historial</t>
        </is>
      </c>
    </row>
    <row r="169">
      <c r="A169" t="n">
        <v>202540</v>
      </c>
      <c r="B169" t="inlineStr">
        <is>
          <t>CHU</t>
        </is>
      </c>
      <c r="C169" t="inlineStr">
        <is>
          <t>LIC-EDFI-18</t>
        </is>
      </c>
      <c r="D169" t="inlineStr">
        <is>
          <t>00728839</t>
        </is>
      </c>
      <c r="E169" t="inlineStr">
        <is>
          <t>Bernardo*Juan, Julio</t>
        </is>
      </c>
      <c r="F169" t="inlineStr">
        <is>
          <t>AS - Activo</t>
        </is>
      </c>
      <c r="G169" t="inlineStr">
        <is>
          <t>91 - Descuento Inteligencia de Mercado</t>
        </is>
      </c>
      <c r="H169" t="n">
        <v>10</v>
      </c>
      <c r="I169">
        <f>+H169</f>
        <v/>
      </c>
      <c r="J169" t="inlineStr">
        <is>
          <t>Sí</t>
        </is>
      </c>
      <c r="K169" t="n">
        <v>10</v>
      </c>
      <c r="L169" t="inlineStr">
        <is>
          <t>3 de 3</t>
        </is>
      </c>
      <c r="M169" t="n">
        <v>3.5</v>
      </c>
      <c r="N169" t="n">
        <v>2</v>
      </c>
      <c r="O169" t="inlineStr">
        <is>
          <t>2025-04-08</t>
        </is>
      </c>
      <c r="Q169" t="inlineStr">
        <is>
          <t>•Historial</t>
        </is>
      </c>
    </row>
    <row r="170">
      <c r="A170" t="n">
        <v>202540</v>
      </c>
      <c r="B170" t="inlineStr">
        <is>
          <t>CHU</t>
        </is>
      </c>
      <c r="C170" t="inlineStr">
        <is>
          <t>LIC-EDFI-18</t>
        </is>
      </c>
      <c r="D170" t="inlineStr">
        <is>
          <t>00732010</t>
        </is>
      </c>
      <c r="E170" t="inlineStr">
        <is>
          <t>Fernandez]*Aceves, Keri Emilio</t>
        </is>
      </c>
      <c r="F170" t="inlineStr">
        <is>
          <t>AS - Activo</t>
        </is>
      </c>
      <c r="G170" t="inlineStr">
        <is>
          <t>91 - Descuento Inteligencia de Mercado</t>
        </is>
      </c>
      <c r="H170" t="n">
        <v>10</v>
      </c>
      <c r="I170">
        <f>+H170</f>
        <v/>
      </c>
      <c r="J170" t="inlineStr">
        <is>
          <t>Sí</t>
        </is>
      </c>
      <c r="K170" t="n">
        <v>10</v>
      </c>
      <c r="L170" t="inlineStr">
        <is>
          <t>3 de 3</t>
        </is>
      </c>
      <c r="M170" t="n">
        <v>7.5</v>
      </c>
      <c r="N170" t="n">
        <v>0</v>
      </c>
      <c r="O170" t="inlineStr">
        <is>
          <t>2025-04-08</t>
        </is>
      </c>
      <c r="Q170" t="inlineStr">
        <is>
          <t>•Historial</t>
        </is>
      </c>
    </row>
    <row r="171">
      <c r="A171" t="n">
        <v>202540</v>
      </c>
      <c r="B171" t="inlineStr">
        <is>
          <t>CHU</t>
        </is>
      </c>
      <c r="C171" t="inlineStr">
        <is>
          <t>LIC-EDFI-18</t>
        </is>
      </c>
      <c r="D171" t="inlineStr">
        <is>
          <t>00729822</t>
        </is>
      </c>
      <c r="E171" t="inlineStr">
        <is>
          <t>Espinoza*Antonio, Frida Jovana</t>
        </is>
      </c>
      <c r="F171" t="inlineStr">
        <is>
          <t>AS - Activo</t>
        </is>
      </c>
      <c r="G171" t="inlineStr">
        <is>
          <t>91 - Descuento Inteligencia de Mercado</t>
        </is>
      </c>
      <c r="H171" t="n">
        <v>10</v>
      </c>
      <c r="I171">
        <f>+H171</f>
        <v/>
      </c>
      <c r="J171" t="inlineStr">
        <is>
          <t>Sí</t>
        </is>
      </c>
      <c r="K171" t="n">
        <v>10</v>
      </c>
      <c r="L171" t="inlineStr">
        <is>
          <t>3 de 3</t>
        </is>
      </c>
      <c r="M171" t="n">
        <v>8.5</v>
      </c>
      <c r="N171" t="n">
        <v>0</v>
      </c>
      <c r="O171" t="inlineStr">
        <is>
          <t>2025-04-08</t>
        </is>
      </c>
      <c r="Q171" t="inlineStr">
        <is>
          <t>•Historial</t>
        </is>
      </c>
    </row>
    <row r="172">
      <c r="A172" t="n">
        <v>202540</v>
      </c>
      <c r="B172" t="inlineStr">
        <is>
          <t>CHU</t>
        </is>
      </c>
      <c r="C172" t="inlineStr">
        <is>
          <t>LIC-EDFI-18</t>
        </is>
      </c>
      <c r="D172" t="inlineStr">
        <is>
          <t>00729823</t>
        </is>
      </c>
      <c r="E172" t="inlineStr">
        <is>
          <t>Espinoza*Antonio, Dafne Tamara</t>
        </is>
      </c>
      <c r="F172" t="inlineStr">
        <is>
          <t>AS - Activo</t>
        </is>
      </c>
      <c r="G172" t="inlineStr">
        <is>
          <t>91 - Descuento Inteligencia de Mercado</t>
        </is>
      </c>
      <c r="H172" t="n">
        <v>10</v>
      </c>
      <c r="I172">
        <f>+H172</f>
        <v/>
      </c>
      <c r="J172" t="inlineStr">
        <is>
          <t>Sí</t>
        </is>
      </c>
      <c r="K172" t="n">
        <v>10</v>
      </c>
      <c r="L172" t="inlineStr">
        <is>
          <t>3 de 3</t>
        </is>
      </c>
      <c r="M172" t="n">
        <v>9.5</v>
      </c>
      <c r="N172" t="n">
        <v>0</v>
      </c>
      <c r="O172" t="inlineStr">
        <is>
          <t>2025-04-08</t>
        </is>
      </c>
      <c r="Q172" t="inlineStr">
        <is>
          <t>•Historial</t>
        </is>
      </c>
    </row>
    <row r="173">
      <c r="A173" t="n">
        <v>202540</v>
      </c>
      <c r="B173" t="inlineStr">
        <is>
          <t>CHU</t>
        </is>
      </c>
      <c r="C173" t="inlineStr">
        <is>
          <t>LIC-EDFI-18</t>
        </is>
      </c>
      <c r="D173" t="inlineStr">
        <is>
          <t>00747106</t>
        </is>
      </c>
      <c r="E173" t="inlineStr">
        <is>
          <t>Reyes*Campos, Yael Uriel</t>
        </is>
      </c>
      <c r="F173" t="inlineStr">
        <is>
          <t>AS - Activo</t>
        </is>
      </c>
      <c r="G173" t="inlineStr">
        <is>
          <t>91 - Descuento Inteligencia de Mercado</t>
        </is>
      </c>
      <c r="H173" t="n">
        <v>10</v>
      </c>
      <c r="I173">
        <f>+H173</f>
        <v/>
      </c>
      <c r="J173" t="inlineStr">
        <is>
          <t>Sí</t>
        </is>
      </c>
      <c r="K173" t="n">
        <v>10</v>
      </c>
      <c r="L173" t="inlineStr">
        <is>
          <t>3 de 3</t>
        </is>
      </c>
      <c r="M173" t="n">
        <v>7.14</v>
      </c>
      <c r="N173" t="n">
        <v>2</v>
      </c>
      <c r="O173" t="inlineStr">
        <is>
          <t>2025-03-31</t>
        </is>
      </c>
      <c r="Q173" t="inlineStr">
        <is>
          <t>•Historial</t>
        </is>
      </c>
    </row>
    <row r="174">
      <c r="A174" t="n">
        <v>202540</v>
      </c>
      <c r="B174" t="inlineStr">
        <is>
          <t>CHU</t>
        </is>
      </c>
      <c r="C174" t="inlineStr">
        <is>
          <t>LIC-EDFI-18</t>
        </is>
      </c>
      <c r="D174" t="inlineStr">
        <is>
          <t>00751272</t>
        </is>
      </c>
      <c r="E174" t="inlineStr">
        <is>
          <t>Melendez*Zamorano, Christian</t>
        </is>
      </c>
      <c r="F174" t="inlineStr">
        <is>
          <t>AS - Activo</t>
        </is>
      </c>
      <c r="G174" t="inlineStr">
        <is>
          <t>91 - Descuento Inteligencia de Mercado</t>
        </is>
      </c>
      <c r="H174" t="n">
        <v>10</v>
      </c>
      <c r="I174">
        <f>+H174</f>
        <v/>
      </c>
      <c r="J174" t="inlineStr">
        <is>
          <t>Sí</t>
        </is>
      </c>
      <c r="K174" t="n">
        <v>10</v>
      </c>
      <c r="L174" t="inlineStr">
        <is>
          <t>3 de 3</t>
        </is>
      </c>
      <c r="M174" t="n">
        <v>9.6</v>
      </c>
      <c r="N174" t="n">
        <v>0</v>
      </c>
      <c r="O174" t="inlineStr">
        <is>
          <t>2025-03-31</t>
        </is>
      </c>
      <c r="Q174" t="inlineStr">
        <is>
          <t>•Historial</t>
        </is>
      </c>
    </row>
    <row r="175">
      <c r="A175" t="n">
        <v>202540</v>
      </c>
      <c r="B175" t="inlineStr">
        <is>
          <t>CHU</t>
        </is>
      </c>
      <c r="C175" t="inlineStr">
        <is>
          <t>LIC-EDFI-18</t>
        </is>
      </c>
      <c r="D175" t="inlineStr">
        <is>
          <t>00749191</t>
        </is>
      </c>
      <c r="E175" t="inlineStr">
        <is>
          <t>Morin*Gonzalez, Angel Gabriel</t>
        </is>
      </c>
      <c r="F175" t="inlineStr">
        <is>
          <t>AS - Activo</t>
        </is>
      </c>
      <c r="G175" t="inlineStr">
        <is>
          <t>91 - Descuento Inteligencia de Mercado</t>
        </is>
      </c>
      <c r="H175" t="n">
        <v>10</v>
      </c>
      <c r="I175">
        <f>+H175</f>
        <v/>
      </c>
      <c r="J175" t="inlineStr">
        <is>
          <t>Sí</t>
        </is>
      </c>
      <c r="K175" t="n">
        <v>10</v>
      </c>
      <c r="L175" t="inlineStr">
        <is>
          <t>3 de 3</t>
        </is>
      </c>
      <c r="M175" t="n">
        <v>9.33</v>
      </c>
      <c r="N175" t="n">
        <v>0</v>
      </c>
      <c r="O175" t="inlineStr">
        <is>
          <t>2025-04-08</t>
        </is>
      </c>
      <c r="Q175" t="inlineStr">
        <is>
          <t>•Historial</t>
        </is>
      </c>
    </row>
    <row r="176">
      <c r="A176" t="n">
        <v>202540</v>
      </c>
      <c r="B176" t="inlineStr">
        <is>
          <t>CHU</t>
        </is>
      </c>
      <c r="C176" t="inlineStr">
        <is>
          <t>LIC-EDFI-18</t>
        </is>
      </c>
      <c r="D176" t="inlineStr">
        <is>
          <t>00808110</t>
        </is>
      </c>
      <c r="E176" t="inlineStr">
        <is>
          <t>Reveles*Corona, Alejandra</t>
        </is>
      </c>
      <c r="F176" t="inlineStr">
        <is>
          <t>AS - Activo</t>
        </is>
      </c>
      <c r="G176" t="inlineStr">
        <is>
          <t>14 - Beca Promoción</t>
        </is>
      </c>
      <c r="H176" t="n">
        <v>50</v>
      </c>
      <c r="I176">
        <f>+H176</f>
        <v/>
      </c>
      <c r="J176" t="inlineStr">
        <is>
          <t>No</t>
        </is>
      </c>
      <c r="K176" t="n">
        <v>50</v>
      </c>
      <c r="L176" t="inlineStr">
        <is>
          <t>0 de 3</t>
        </is>
      </c>
      <c r="M176" t="n">
        <v>9.5</v>
      </c>
      <c r="N176" t="n">
        <v>1</v>
      </c>
      <c r="O176" t="inlineStr">
        <is>
          <t>2025-03-28</t>
        </is>
      </c>
      <c r="P176" t="inlineStr">
        <is>
          <t>Pierde 5% de beca (tenía INSC:55%, COLE:55%) reprobadas/promedio</t>
        </is>
      </c>
      <c r="Q176" t="inlineStr">
        <is>
          <t>•Historial                                   •Modificar</t>
        </is>
      </c>
    </row>
    <row r="177">
      <c r="A177" t="n">
        <v>202540</v>
      </c>
      <c r="B177" t="inlineStr">
        <is>
          <t>CHU</t>
        </is>
      </c>
      <c r="C177" t="inlineStr">
        <is>
          <t>LIC-EDFI-18</t>
        </is>
      </c>
      <c r="D177" t="inlineStr">
        <is>
          <t>00752920</t>
        </is>
      </c>
      <c r="E177" t="inlineStr">
        <is>
          <t>Castro*Astudillo, Héctor</t>
        </is>
      </c>
      <c r="F177" t="inlineStr">
        <is>
          <t>AS - Activo</t>
        </is>
      </c>
      <c r="G177" t="inlineStr">
        <is>
          <t>91 - Descuento Inteligencia de Mercado</t>
        </is>
      </c>
      <c r="H177" t="n">
        <v>10</v>
      </c>
      <c r="I177">
        <f>+H177</f>
        <v/>
      </c>
      <c r="J177" t="inlineStr">
        <is>
          <t>Sí</t>
        </is>
      </c>
      <c r="K177" t="n">
        <v>10</v>
      </c>
      <c r="L177" t="inlineStr">
        <is>
          <t>3 de 3</t>
        </is>
      </c>
      <c r="M177" t="n">
        <v>7.43</v>
      </c>
      <c r="N177" t="n">
        <v>2</v>
      </c>
      <c r="O177" t="inlineStr">
        <is>
          <t>2025-04-08</t>
        </is>
      </c>
      <c r="Q177" t="inlineStr">
        <is>
          <t>•Historial</t>
        </is>
      </c>
    </row>
    <row r="178">
      <c r="A178" t="n">
        <v>202540</v>
      </c>
      <c r="B178" t="inlineStr">
        <is>
          <t>CHU</t>
        </is>
      </c>
      <c r="C178" t="inlineStr">
        <is>
          <t>LIC-EDFI-18</t>
        </is>
      </c>
      <c r="D178" t="inlineStr">
        <is>
          <t>00744415</t>
        </is>
      </c>
      <c r="E178" t="inlineStr">
        <is>
          <t>Martinez*Martinez, Ramiro</t>
        </is>
      </c>
      <c r="F178" t="inlineStr">
        <is>
          <t>AS - Activo</t>
        </is>
      </c>
      <c r="G178" t="inlineStr">
        <is>
          <t>91 - Descuento Inteligencia de Mercado</t>
        </is>
      </c>
      <c r="H178" t="n">
        <v>10</v>
      </c>
      <c r="I178">
        <f>+H178</f>
        <v/>
      </c>
      <c r="J178" t="inlineStr">
        <is>
          <t>Sí</t>
        </is>
      </c>
      <c r="K178" t="n">
        <v>10</v>
      </c>
      <c r="L178" t="inlineStr">
        <is>
          <t>3 de 3</t>
        </is>
      </c>
      <c r="M178" t="n">
        <v>9.199999999999999</v>
      </c>
      <c r="N178" t="n">
        <v>0</v>
      </c>
      <c r="O178" t="inlineStr">
        <is>
          <t>2025-04-08</t>
        </is>
      </c>
      <c r="Q178" t="inlineStr">
        <is>
          <t>•Historial</t>
        </is>
      </c>
    </row>
    <row r="179">
      <c r="A179" t="n">
        <v>202540</v>
      </c>
      <c r="B179" t="inlineStr">
        <is>
          <t>CHU</t>
        </is>
      </c>
      <c r="C179" t="inlineStr">
        <is>
          <t>LIC-EDFI-18</t>
        </is>
      </c>
      <c r="D179" t="inlineStr">
        <is>
          <t>00757788</t>
        </is>
      </c>
      <c r="E179" t="inlineStr">
        <is>
          <t>Iturbe*Flores, Alan Emiliano</t>
        </is>
      </c>
      <c r="F179" t="inlineStr">
        <is>
          <t>AS - Activo</t>
        </is>
      </c>
      <c r="G179" t="inlineStr">
        <is>
          <t>91 - Descuento Inteligencia de Mercado</t>
        </is>
      </c>
      <c r="H179" t="n">
        <v>10</v>
      </c>
      <c r="I179">
        <f>+H179</f>
        <v/>
      </c>
      <c r="J179" t="inlineStr">
        <is>
          <t>Sí</t>
        </is>
      </c>
      <c r="K179" t="n">
        <v>10</v>
      </c>
      <c r="L179" t="inlineStr">
        <is>
          <t>3 de 3</t>
        </is>
      </c>
      <c r="M179" t="n">
        <v>6.8</v>
      </c>
      <c r="N179" t="n">
        <v>2</v>
      </c>
      <c r="O179" t="inlineStr">
        <is>
          <t>2025-04-08</t>
        </is>
      </c>
      <c r="Q179" t="inlineStr">
        <is>
          <t>•Historial</t>
        </is>
      </c>
    </row>
    <row r="180">
      <c r="A180" t="n">
        <v>202540</v>
      </c>
      <c r="B180" t="inlineStr">
        <is>
          <t>CHU</t>
        </is>
      </c>
      <c r="C180" t="inlineStr">
        <is>
          <t>LIC-EDFI-18</t>
        </is>
      </c>
      <c r="D180" t="inlineStr">
        <is>
          <t>00758213</t>
        </is>
      </c>
      <c r="E180" t="inlineStr">
        <is>
          <t>Vargas*López, Andrea Guadalupe</t>
        </is>
      </c>
      <c r="F180" t="inlineStr">
        <is>
          <t>AS - Activo</t>
        </is>
      </c>
      <c r="G180" t="inlineStr">
        <is>
          <t>91 - Descuento Inteligencia de Mercado</t>
        </is>
      </c>
      <c r="H180" t="n">
        <v>10</v>
      </c>
      <c r="I180">
        <f>+H180</f>
        <v/>
      </c>
      <c r="J180" t="inlineStr">
        <is>
          <t>Sí</t>
        </is>
      </c>
      <c r="K180" t="n">
        <v>10</v>
      </c>
      <c r="L180" t="inlineStr">
        <is>
          <t>3 de 3</t>
        </is>
      </c>
      <c r="M180" t="n">
        <v>7.8</v>
      </c>
      <c r="N180" t="n">
        <v>1</v>
      </c>
      <c r="O180" t="inlineStr">
        <is>
          <t>2025-03-31</t>
        </is>
      </c>
      <c r="Q180" t="inlineStr">
        <is>
          <t>•Historial</t>
        </is>
      </c>
    </row>
    <row r="181">
      <c r="A181" t="n">
        <v>202540</v>
      </c>
      <c r="B181" t="inlineStr">
        <is>
          <t>CHU</t>
        </is>
      </c>
      <c r="C181" t="inlineStr">
        <is>
          <t>LIC-EDFI-18</t>
        </is>
      </c>
      <c r="D181" t="inlineStr">
        <is>
          <t>00752318</t>
        </is>
      </c>
      <c r="E181" t="inlineStr">
        <is>
          <t>Diaz*Guerrero, Bryan</t>
        </is>
      </c>
      <c r="F181" t="inlineStr">
        <is>
          <t>AS - Activo</t>
        </is>
      </c>
      <c r="G181" t="inlineStr">
        <is>
          <t>91 - Descuento Inteligencia de Mercado</t>
        </is>
      </c>
      <c r="H181" t="n">
        <v>10</v>
      </c>
      <c r="I181">
        <f>+H181</f>
        <v/>
      </c>
      <c r="J181" t="inlineStr">
        <is>
          <t>Sí</t>
        </is>
      </c>
      <c r="K181" t="n">
        <v>10</v>
      </c>
      <c r="L181" t="inlineStr">
        <is>
          <t>3 de 3</t>
        </is>
      </c>
      <c r="M181" t="n">
        <v>9.33</v>
      </c>
      <c r="N181" t="n">
        <v>0</v>
      </c>
      <c r="O181" t="inlineStr">
        <is>
          <t>2025-04-08</t>
        </is>
      </c>
      <c r="Q181" t="inlineStr">
        <is>
          <t>•Historial</t>
        </is>
      </c>
    </row>
    <row r="182">
      <c r="A182" t="n">
        <v>202540</v>
      </c>
      <c r="B182" t="inlineStr">
        <is>
          <t>CHU</t>
        </is>
      </c>
      <c r="C182" t="inlineStr">
        <is>
          <t>LIC-EDFI-18</t>
        </is>
      </c>
      <c r="D182" t="inlineStr">
        <is>
          <t>00756425</t>
        </is>
      </c>
      <c r="E182" t="inlineStr">
        <is>
          <t>Cardenas*Cantero, Oswaldo</t>
        </is>
      </c>
      <c r="F182" t="inlineStr">
        <is>
          <t>AS - Activo</t>
        </is>
      </c>
      <c r="G182" t="inlineStr">
        <is>
          <t>91 - Descuento Inteligencia de Mercado</t>
        </is>
      </c>
      <c r="H182" t="n">
        <v>10</v>
      </c>
      <c r="I182">
        <f>+H182</f>
        <v/>
      </c>
      <c r="J182" t="inlineStr">
        <is>
          <t>Sí</t>
        </is>
      </c>
      <c r="K182" t="n">
        <v>10</v>
      </c>
      <c r="L182" t="inlineStr">
        <is>
          <t>3 de 3</t>
        </is>
      </c>
      <c r="M182" t="n">
        <v>4</v>
      </c>
      <c r="N182" t="n">
        <v>5</v>
      </c>
      <c r="O182" t="inlineStr">
        <is>
          <t>2025-04-08</t>
        </is>
      </c>
      <c r="Q182" t="inlineStr">
        <is>
          <t>•Historial</t>
        </is>
      </c>
    </row>
    <row r="183">
      <c r="A183" t="n">
        <v>202540</v>
      </c>
      <c r="B183" t="inlineStr">
        <is>
          <t>CHU</t>
        </is>
      </c>
      <c r="C183" t="inlineStr">
        <is>
          <t>LIC-EDFI-18</t>
        </is>
      </c>
      <c r="D183" t="inlineStr">
        <is>
          <t>00748231</t>
        </is>
      </c>
      <c r="E183" t="inlineStr">
        <is>
          <t>Vera*Ovalle, Mauricio</t>
        </is>
      </c>
      <c r="F183" t="inlineStr">
        <is>
          <t>AS - Activo</t>
        </is>
      </c>
      <c r="G183" t="inlineStr">
        <is>
          <t>91 - Descuento Inteligencia de Mercado</t>
        </is>
      </c>
      <c r="H183" t="n">
        <v>10</v>
      </c>
      <c r="I183">
        <f>+H183</f>
        <v/>
      </c>
      <c r="J183" t="inlineStr">
        <is>
          <t>Sí</t>
        </is>
      </c>
      <c r="K183" t="n">
        <v>10</v>
      </c>
      <c r="L183" t="inlineStr">
        <is>
          <t>3 de 3</t>
        </is>
      </c>
      <c r="M183" t="n">
        <v>9</v>
      </c>
      <c r="N183" t="n">
        <v>1</v>
      </c>
      <c r="O183" t="inlineStr">
        <is>
          <t>2025-03-31</t>
        </is>
      </c>
      <c r="Q183" t="inlineStr">
        <is>
          <t>•Historial</t>
        </is>
      </c>
    </row>
    <row r="184">
      <c r="A184" t="n">
        <v>202540</v>
      </c>
      <c r="B184" t="inlineStr">
        <is>
          <t>CHU</t>
        </is>
      </c>
      <c r="C184" t="inlineStr">
        <is>
          <t>LIC-EDFI-18</t>
        </is>
      </c>
      <c r="D184" t="inlineStr">
        <is>
          <t>00224519</t>
        </is>
      </c>
      <c r="E184" t="inlineStr">
        <is>
          <t>Prado*Rodriguez, Ricardo</t>
        </is>
      </c>
      <c r="F184" t="inlineStr">
        <is>
          <t>AS - Activo</t>
        </is>
      </c>
      <c r="G184" t="inlineStr">
        <is>
          <t>91 - Descuento Inteligencia de Mercado</t>
        </is>
      </c>
      <c r="H184" t="n">
        <v>30</v>
      </c>
      <c r="I184">
        <f>+H184</f>
        <v/>
      </c>
      <c r="J184" t="inlineStr">
        <is>
          <t>Sí</t>
        </is>
      </c>
      <c r="K184" t="n">
        <v>30</v>
      </c>
      <c r="L184" t="inlineStr">
        <is>
          <t>3 de 3</t>
        </is>
      </c>
      <c r="M184" t="n">
        <v>0</v>
      </c>
      <c r="N184" t="n">
        <v>1</v>
      </c>
      <c r="O184" t="inlineStr">
        <is>
          <t>2025-04-08</t>
        </is>
      </c>
      <c r="Q184" t="inlineStr">
        <is>
          <t>•Historial</t>
        </is>
      </c>
    </row>
    <row r="185">
      <c r="A185" t="n">
        <v>202540</v>
      </c>
      <c r="B185" t="inlineStr">
        <is>
          <t>CHU</t>
        </is>
      </c>
      <c r="C185" t="inlineStr">
        <is>
          <t>LIC-EDFI-18</t>
        </is>
      </c>
      <c r="D185" t="inlineStr">
        <is>
          <t>00776609</t>
        </is>
      </c>
      <c r="E185" t="inlineStr">
        <is>
          <t>Santillan*Alonso, Jorge</t>
        </is>
      </c>
      <c r="F185" t="inlineStr">
        <is>
          <t>AS - Activo</t>
        </is>
      </c>
      <c r="G185" t="inlineStr">
        <is>
          <t>91 - Descuento Inteligencia de Mercado</t>
        </is>
      </c>
      <c r="H185" t="n">
        <v>10</v>
      </c>
      <c r="I185">
        <f>+H185</f>
        <v/>
      </c>
      <c r="J185" t="inlineStr">
        <is>
          <t>Sí</t>
        </is>
      </c>
      <c r="K185" t="n">
        <v>10</v>
      </c>
      <c r="L185" t="inlineStr">
        <is>
          <t>3 de 3</t>
        </is>
      </c>
      <c r="M185" t="n">
        <v>9.800000000000001</v>
      </c>
      <c r="N185" t="n">
        <v>0</v>
      </c>
      <c r="O185" t="inlineStr">
        <is>
          <t>2025-03-06</t>
        </is>
      </c>
      <c r="Q185" t="inlineStr">
        <is>
          <t>•Historial</t>
        </is>
      </c>
    </row>
    <row r="186">
      <c r="A186" t="n">
        <v>202540</v>
      </c>
      <c r="B186" t="inlineStr">
        <is>
          <t>CHU</t>
        </is>
      </c>
      <c r="C186" t="inlineStr">
        <is>
          <t>LIC-EDFI-18</t>
        </is>
      </c>
      <c r="D186" t="inlineStr">
        <is>
          <t>00802673</t>
        </is>
      </c>
      <c r="E186" t="inlineStr">
        <is>
          <t>Garcia*Lugo, Jenifer Monserrat</t>
        </is>
      </c>
      <c r="F186" t="inlineStr">
        <is>
          <t>AS - Activo</t>
        </is>
      </c>
      <c r="G186" t="inlineStr">
        <is>
          <t>14 - Beca Promoción</t>
        </is>
      </c>
      <c r="H186" t="n">
        <v>50</v>
      </c>
      <c r="I186">
        <f>+H186+H187</f>
        <v/>
      </c>
      <c r="J186" t="inlineStr">
        <is>
          <t>Sí</t>
        </is>
      </c>
      <c r="K186" t="n">
        <v>50</v>
      </c>
      <c r="L186" t="inlineStr">
        <is>
          <t>3 de 3</t>
        </is>
      </c>
      <c r="M186" t="n">
        <v>8.67</v>
      </c>
      <c r="N186" t="n">
        <v>0</v>
      </c>
      <c r="O186" t="inlineStr">
        <is>
          <t>2025-04-08</t>
        </is>
      </c>
      <c r="Q186" t="inlineStr">
        <is>
          <t>•Historial                                   •Modificar</t>
        </is>
      </c>
    </row>
    <row r="187">
      <c r="A187" t="n">
        <v>202540</v>
      </c>
      <c r="B187" t="inlineStr">
        <is>
          <t>CHU</t>
        </is>
      </c>
      <c r="C187" t="inlineStr">
        <is>
          <t>LIC-EDFI-18</t>
        </is>
      </c>
      <c r="D187" t="inlineStr">
        <is>
          <t>00802673</t>
        </is>
      </c>
      <c r="E187" t="inlineStr">
        <is>
          <t>Garcia*Lugo, Jenifer Monserrat</t>
        </is>
      </c>
      <c r="F187" t="inlineStr">
        <is>
          <t>AS - Activo</t>
        </is>
      </c>
      <c r="G187" t="inlineStr">
        <is>
          <t>91 - Descuento Inteligencia de Mercado</t>
        </is>
      </c>
      <c r="H187" t="n">
        <v>10</v>
      </c>
      <c r="J187" t="inlineStr">
        <is>
          <t>Sí</t>
        </is>
      </c>
      <c r="K187" t="n">
        <v>10</v>
      </c>
      <c r="L187" t="inlineStr">
        <is>
          <t>3 de 3</t>
        </is>
      </c>
      <c r="M187" t="n">
        <v>8.67</v>
      </c>
      <c r="N187" t="n">
        <v>0</v>
      </c>
      <c r="O187" t="inlineStr">
        <is>
          <t>2025-04-08</t>
        </is>
      </c>
      <c r="Q187" t="inlineStr">
        <is>
          <t>•Historial</t>
        </is>
      </c>
    </row>
    <row r="188">
      <c r="A188" t="n">
        <v>202540</v>
      </c>
      <c r="B188" t="inlineStr">
        <is>
          <t>CHU</t>
        </is>
      </c>
      <c r="C188" t="inlineStr">
        <is>
          <t>LIC-EDFI-18</t>
        </is>
      </c>
      <c r="D188" t="inlineStr">
        <is>
          <t>00801475</t>
        </is>
      </c>
      <c r="E188" t="inlineStr">
        <is>
          <t>Castañeda*Peralta, Victor Jafet</t>
        </is>
      </c>
      <c r="F188" t="inlineStr">
        <is>
          <t>AS - Activo</t>
        </is>
      </c>
      <c r="G188" t="inlineStr">
        <is>
          <t>91 - Descuento Inteligencia de Mercado</t>
        </is>
      </c>
      <c r="H188" t="n">
        <v>10</v>
      </c>
      <c r="I188">
        <f>+H188</f>
        <v/>
      </c>
      <c r="J188" t="inlineStr">
        <is>
          <t>Sí</t>
        </is>
      </c>
      <c r="K188" t="n">
        <v>10</v>
      </c>
      <c r="L188" t="inlineStr">
        <is>
          <t>3 de 3</t>
        </is>
      </c>
      <c r="M188" t="n">
        <v>8.75</v>
      </c>
      <c r="N188" t="n">
        <v>0</v>
      </c>
      <c r="O188" t="inlineStr">
        <is>
          <t>2025-03-31</t>
        </is>
      </c>
      <c r="Q188" t="inlineStr">
        <is>
          <t>•Historial</t>
        </is>
      </c>
    </row>
    <row r="189">
      <c r="A189" t="n">
        <v>202540</v>
      </c>
      <c r="B189" t="inlineStr">
        <is>
          <t>CHU</t>
        </is>
      </c>
      <c r="C189" t="inlineStr">
        <is>
          <t>LIC-EDFI-18</t>
        </is>
      </c>
      <c r="D189" t="inlineStr">
        <is>
          <t>00797836</t>
        </is>
      </c>
      <c r="E189" t="inlineStr">
        <is>
          <t>Barroso*Barrera, Braulio</t>
        </is>
      </c>
      <c r="F189" t="inlineStr">
        <is>
          <t>AS - Activo</t>
        </is>
      </c>
      <c r="G189" t="inlineStr">
        <is>
          <t>14 - Beca Promoción</t>
        </is>
      </c>
      <c r="H189" t="n">
        <v>40</v>
      </c>
      <c r="I189">
        <f>+H189</f>
        <v/>
      </c>
      <c r="J189" t="inlineStr">
        <is>
          <t>No</t>
        </is>
      </c>
      <c r="K189" t="n">
        <v>40</v>
      </c>
      <c r="L189" t="inlineStr">
        <is>
          <t>0 de 3</t>
        </is>
      </c>
      <c r="M189" t="n">
        <v>8.25</v>
      </c>
      <c r="N189" t="n">
        <v>0</v>
      </c>
      <c r="O189" t="inlineStr">
        <is>
          <t>2025-04-01</t>
        </is>
      </c>
      <c r="P189" t="inlineStr">
        <is>
          <t>Pierde 5% de beca (tenía INSC:45%, COLE:45%) reprobadas/promedio</t>
        </is>
      </c>
      <c r="Q189" t="inlineStr">
        <is>
          <t>•Historial                                   •Modificar</t>
        </is>
      </c>
    </row>
    <row r="190">
      <c r="A190" t="n">
        <v>202540</v>
      </c>
      <c r="B190" t="inlineStr">
        <is>
          <t>CHU</t>
        </is>
      </c>
      <c r="C190" t="inlineStr">
        <is>
          <t>LIC-EDFI-18</t>
        </is>
      </c>
      <c r="D190" t="inlineStr">
        <is>
          <t>00766587</t>
        </is>
      </c>
      <c r="E190" t="inlineStr">
        <is>
          <t>Amaya*Chavez, Emmanuel</t>
        </is>
      </c>
      <c r="F190" t="inlineStr">
        <is>
          <t>AS - Activo</t>
        </is>
      </c>
      <c r="G190" t="inlineStr">
        <is>
          <t>91 - Descuento Inteligencia de Mercado</t>
        </is>
      </c>
      <c r="H190" t="n">
        <v>10</v>
      </c>
      <c r="I190">
        <f>+H190</f>
        <v/>
      </c>
      <c r="J190" t="inlineStr">
        <is>
          <t>Sí</t>
        </is>
      </c>
      <c r="K190" t="n">
        <v>10</v>
      </c>
      <c r="L190" t="inlineStr">
        <is>
          <t>3 de 3</t>
        </is>
      </c>
      <c r="M190" t="n">
        <v>9.75</v>
      </c>
      <c r="N190" t="n">
        <v>0</v>
      </c>
      <c r="O190" t="inlineStr">
        <is>
          <t>2025-03-19</t>
        </is>
      </c>
      <c r="Q190" t="inlineStr">
        <is>
          <t>•Historial</t>
        </is>
      </c>
    </row>
    <row r="191">
      <c r="A191" t="n">
        <v>202540</v>
      </c>
      <c r="B191" t="inlineStr">
        <is>
          <t>CHU</t>
        </is>
      </c>
      <c r="C191" t="inlineStr">
        <is>
          <t>LIC-EDFI-18</t>
        </is>
      </c>
      <c r="D191" t="inlineStr">
        <is>
          <t>00807531</t>
        </is>
      </c>
      <c r="E191" t="inlineStr">
        <is>
          <t>Machorro*Domínguez, Carlos</t>
        </is>
      </c>
      <c r="F191" t="inlineStr">
        <is>
          <t>AS - Activo</t>
        </is>
      </c>
      <c r="G191" t="inlineStr">
        <is>
          <t>91 - Descuento Inteligencia de Mercado</t>
        </is>
      </c>
      <c r="H191" t="n">
        <v>10</v>
      </c>
      <c r="I191">
        <f>+H191</f>
        <v/>
      </c>
      <c r="J191" t="inlineStr">
        <is>
          <t>Sí</t>
        </is>
      </c>
      <c r="K191" t="n">
        <v>10</v>
      </c>
      <c r="L191" t="inlineStr">
        <is>
          <t>3 de 3</t>
        </is>
      </c>
      <c r="M191" t="n">
        <v>6.75</v>
      </c>
      <c r="N191" t="n">
        <v>2</v>
      </c>
      <c r="O191" t="inlineStr">
        <is>
          <t>2025-03-31</t>
        </is>
      </c>
      <c r="Q191" t="inlineStr">
        <is>
          <t>•Historial</t>
        </is>
      </c>
    </row>
    <row r="192">
      <c r="A192" t="n">
        <v>202540</v>
      </c>
      <c r="B192" t="inlineStr">
        <is>
          <t>CHU</t>
        </is>
      </c>
      <c r="C192" t="inlineStr">
        <is>
          <t>LIC-EDFI-18</t>
        </is>
      </c>
      <c r="D192" t="inlineStr">
        <is>
          <t>00290495</t>
        </is>
      </c>
      <c r="E192" t="inlineStr">
        <is>
          <t>Morales*Cornejo, Jesús</t>
        </is>
      </c>
      <c r="F192" t="inlineStr">
        <is>
          <t>AS - Activo</t>
        </is>
      </c>
      <c r="G192" t="inlineStr">
        <is>
          <t>91 - Descuento Inteligencia de Mercado</t>
        </is>
      </c>
      <c r="H192" t="n">
        <v>10</v>
      </c>
      <c r="I192">
        <f>+H192</f>
        <v/>
      </c>
      <c r="J192" t="inlineStr">
        <is>
          <t>Sí</t>
        </is>
      </c>
      <c r="K192" t="n">
        <v>10</v>
      </c>
      <c r="L192" t="inlineStr">
        <is>
          <t>3 de 3</t>
        </is>
      </c>
      <c r="M192" t="n">
        <v>8</v>
      </c>
      <c r="N192" t="n">
        <v>2</v>
      </c>
      <c r="O192" t="inlineStr">
        <is>
          <t>2025-04-08</t>
        </is>
      </c>
      <c r="Q192" t="inlineStr">
        <is>
          <t>•Historial</t>
        </is>
      </c>
    </row>
    <row r="193">
      <c r="A193" t="n">
        <v>202540</v>
      </c>
      <c r="B193" t="inlineStr">
        <is>
          <t>CHU</t>
        </is>
      </c>
      <c r="C193" t="inlineStr">
        <is>
          <t>LIC-EDFI-18</t>
        </is>
      </c>
      <c r="D193" t="inlineStr">
        <is>
          <t>00809774</t>
        </is>
      </c>
      <c r="E193" t="inlineStr">
        <is>
          <t>Fernandez*Contreras, Lessli Vianey</t>
        </is>
      </c>
      <c r="F193" t="inlineStr">
        <is>
          <t>AS - Activo</t>
        </is>
      </c>
      <c r="G193" t="inlineStr">
        <is>
          <t>91 - Descuento Inteligencia de Mercado</t>
        </is>
      </c>
      <c r="H193" t="n">
        <v>10</v>
      </c>
      <c r="I193">
        <f>+H193</f>
        <v/>
      </c>
      <c r="J193" t="inlineStr">
        <is>
          <t>Sí</t>
        </is>
      </c>
      <c r="K193" t="n">
        <v>10</v>
      </c>
      <c r="L193" t="inlineStr">
        <is>
          <t>3 de 3</t>
        </is>
      </c>
      <c r="M193" t="n">
        <v>7.25</v>
      </c>
      <c r="N193" t="n">
        <v>3</v>
      </c>
      <c r="O193" t="inlineStr">
        <is>
          <t>2025-04-08</t>
        </is>
      </c>
      <c r="Q193" t="inlineStr">
        <is>
          <t>•Historial</t>
        </is>
      </c>
    </row>
    <row r="194">
      <c r="A194" t="n">
        <v>202540</v>
      </c>
      <c r="B194" t="inlineStr">
        <is>
          <t>CHU</t>
        </is>
      </c>
      <c r="C194" t="inlineStr">
        <is>
          <t>LIC-EDFI-18</t>
        </is>
      </c>
      <c r="D194" t="inlineStr">
        <is>
          <t>00808082</t>
        </is>
      </c>
      <c r="E194" t="inlineStr">
        <is>
          <t>Xiquez*Escobar, Dagmar Janet</t>
        </is>
      </c>
      <c r="F194" t="inlineStr">
        <is>
          <t>AS - Activo</t>
        </is>
      </c>
      <c r="G194" t="inlineStr">
        <is>
          <t>14 - Beca Promoción</t>
        </is>
      </c>
      <c r="H194" t="n">
        <v>55</v>
      </c>
      <c r="I194">
        <f>+H194+H195</f>
        <v/>
      </c>
      <c r="J194" t="inlineStr">
        <is>
          <t>Sí</t>
        </is>
      </c>
      <c r="K194" t="n">
        <v>55</v>
      </c>
      <c r="L194" t="inlineStr">
        <is>
          <t>3 de 3</t>
        </is>
      </c>
      <c r="M194" t="n">
        <v>10</v>
      </c>
      <c r="N194" t="n">
        <v>0</v>
      </c>
      <c r="O194" t="inlineStr">
        <is>
          <t>2025-04-08</t>
        </is>
      </c>
      <c r="Q194" t="inlineStr">
        <is>
          <t>•Historial                                   •Modificar</t>
        </is>
      </c>
    </row>
    <row r="195">
      <c r="A195" t="n">
        <v>202540</v>
      </c>
      <c r="B195" t="inlineStr">
        <is>
          <t>CHU</t>
        </is>
      </c>
      <c r="C195" t="inlineStr">
        <is>
          <t>LIC-EDFI-18</t>
        </is>
      </c>
      <c r="D195" t="inlineStr">
        <is>
          <t>00808082</t>
        </is>
      </c>
      <c r="E195" t="inlineStr">
        <is>
          <t>Xiquez*Escobar, Dagmar Janet</t>
        </is>
      </c>
      <c r="F195" t="inlineStr">
        <is>
          <t>AS - Activo</t>
        </is>
      </c>
      <c r="G195" t="inlineStr">
        <is>
          <t>91 - Descuento Inteligencia de Mercado</t>
        </is>
      </c>
      <c r="H195" t="n">
        <v>10</v>
      </c>
      <c r="J195" t="inlineStr">
        <is>
          <t>Sí</t>
        </is>
      </c>
      <c r="K195" t="n">
        <v>10</v>
      </c>
      <c r="L195" t="inlineStr">
        <is>
          <t>3 de 3</t>
        </is>
      </c>
      <c r="M195" t="n">
        <v>10</v>
      </c>
      <c r="N195" t="n">
        <v>0</v>
      </c>
      <c r="O195" t="inlineStr">
        <is>
          <t>2025-04-08</t>
        </is>
      </c>
      <c r="Q195" t="inlineStr">
        <is>
          <t>•Historial</t>
        </is>
      </c>
    </row>
    <row r="196">
      <c r="A196" t="n">
        <v>202540</v>
      </c>
      <c r="B196" t="inlineStr">
        <is>
          <t>CHU</t>
        </is>
      </c>
      <c r="C196" t="inlineStr">
        <is>
          <t>LIC-EDFI-18</t>
        </is>
      </c>
      <c r="D196" t="inlineStr">
        <is>
          <t>00810706</t>
        </is>
      </c>
      <c r="E196" t="inlineStr">
        <is>
          <t>Canales*Alvarez, Victor Francisco</t>
        </is>
      </c>
      <c r="F196" t="inlineStr">
        <is>
          <t>AS - Activo</t>
        </is>
      </c>
      <c r="G196" t="inlineStr">
        <is>
          <t>14 - Beca Promoción</t>
        </is>
      </c>
      <c r="H196" t="n">
        <v>55</v>
      </c>
      <c r="I196">
        <f>+H196+H197</f>
        <v/>
      </c>
      <c r="J196" t="inlineStr">
        <is>
          <t>Sí</t>
        </is>
      </c>
      <c r="K196" t="n">
        <v>55</v>
      </c>
      <c r="L196" t="inlineStr">
        <is>
          <t>3 de 3</t>
        </is>
      </c>
      <c r="M196" t="n">
        <v>9.25</v>
      </c>
      <c r="N196" t="n">
        <v>0</v>
      </c>
      <c r="O196" t="inlineStr">
        <is>
          <t>2025-03-28</t>
        </is>
      </c>
      <c r="Q196" t="inlineStr">
        <is>
          <t>•Historial                                   •Modificar</t>
        </is>
      </c>
    </row>
    <row r="197">
      <c r="A197" t="n">
        <v>202540</v>
      </c>
      <c r="B197" t="inlineStr">
        <is>
          <t>CHU</t>
        </is>
      </c>
      <c r="C197" t="inlineStr">
        <is>
          <t>LIC-EDFI-18</t>
        </is>
      </c>
      <c r="D197" t="inlineStr">
        <is>
          <t>00810706</t>
        </is>
      </c>
      <c r="E197" t="inlineStr">
        <is>
          <t>Canales*Alvarez, Victor Francisco</t>
        </is>
      </c>
      <c r="F197" t="inlineStr">
        <is>
          <t>AS - Activo</t>
        </is>
      </c>
      <c r="G197" t="inlineStr">
        <is>
          <t>91 - Descuento Inteligencia de Mercado</t>
        </is>
      </c>
      <c r="H197" t="n">
        <v>10</v>
      </c>
      <c r="J197" t="inlineStr">
        <is>
          <t>Sí</t>
        </is>
      </c>
      <c r="K197" t="n">
        <v>10</v>
      </c>
      <c r="L197" t="inlineStr">
        <is>
          <t>3 de 3</t>
        </is>
      </c>
      <c r="M197" t="n">
        <v>9.25</v>
      </c>
      <c r="N197" t="n">
        <v>0</v>
      </c>
      <c r="O197" t="inlineStr">
        <is>
          <t>2025-03-28</t>
        </is>
      </c>
      <c r="Q197" t="inlineStr">
        <is>
          <t>•Historial</t>
        </is>
      </c>
    </row>
    <row r="198">
      <c r="A198" t="n">
        <v>202540</v>
      </c>
      <c r="B198" t="inlineStr">
        <is>
          <t>CHU</t>
        </is>
      </c>
      <c r="C198" t="inlineStr">
        <is>
          <t>LIC-EDFI-18</t>
        </is>
      </c>
      <c r="D198" t="inlineStr">
        <is>
          <t>00813937</t>
        </is>
      </c>
      <c r="E198" t="inlineStr">
        <is>
          <t>Cisneros*Acosta, Yetza Vianney</t>
        </is>
      </c>
      <c r="F198" t="inlineStr">
        <is>
          <t>AS - Activo</t>
        </is>
      </c>
      <c r="G198" t="inlineStr">
        <is>
          <t>14 - Beca Promoción</t>
        </is>
      </c>
      <c r="H198" t="n">
        <v>50</v>
      </c>
      <c r="I198">
        <f>+H198+H199</f>
        <v/>
      </c>
      <c r="J198" t="inlineStr">
        <is>
          <t>No</t>
        </is>
      </c>
      <c r="K198" t="n">
        <v>50</v>
      </c>
      <c r="L198" t="inlineStr">
        <is>
          <t>0 de 3</t>
        </is>
      </c>
      <c r="M198" t="n">
        <v>9.75</v>
      </c>
      <c r="N198" t="n">
        <v>1</v>
      </c>
      <c r="O198" t="inlineStr">
        <is>
          <t>2025-03-25</t>
        </is>
      </c>
      <c r="P198" t="inlineStr">
        <is>
          <t>Pierde 5% de beca (tenía INSC:55%, COLE:55%) reprobadas/promedio</t>
        </is>
      </c>
      <c r="Q198" t="inlineStr">
        <is>
          <t>•Historial                                   •Modificar</t>
        </is>
      </c>
    </row>
    <row r="199">
      <c r="A199" t="n">
        <v>202540</v>
      </c>
      <c r="B199" t="inlineStr">
        <is>
          <t>CHU</t>
        </is>
      </c>
      <c r="C199" t="inlineStr">
        <is>
          <t>LIC-EDFI-18</t>
        </is>
      </c>
      <c r="D199" t="inlineStr">
        <is>
          <t>00813937</t>
        </is>
      </c>
      <c r="E199" t="inlineStr">
        <is>
          <t>Cisneros*Acosta, Yetza Vianney</t>
        </is>
      </c>
      <c r="F199" t="inlineStr">
        <is>
          <t>AS - Activo</t>
        </is>
      </c>
      <c r="G199" t="inlineStr">
        <is>
          <t>91 - Descuento Inteligencia de Mercado</t>
        </is>
      </c>
      <c r="H199" t="n">
        <v>10</v>
      </c>
      <c r="J199" t="inlineStr">
        <is>
          <t>Sí</t>
        </is>
      </c>
      <c r="K199" t="n">
        <v>10</v>
      </c>
      <c r="L199" t="inlineStr">
        <is>
          <t>3 de 3</t>
        </is>
      </c>
      <c r="M199" t="n">
        <v>9.75</v>
      </c>
      <c r="N199" t="n">
        <v>1</v>
      </c>
      <c r="O199" t="inlineStr">
        <is>
          <t>2025-03-25</t>
        </is>
      </c>
      <c r="Q199" t="inlineStr">
        <is>
          <t>•Historial</t>
        </is>
      </c>
    </row>
    <row r="200">
      <c r="A200" t="n">
        <v>202540</v>
      </c>
      <c r="B200" t="inlineStr">
        <is>
          <t>CHU</t>
        </is>
      </c>
      <c r="C200" t="inlineStr">
        <is>
          <t>LIC-EDFI-18</t>
        </is>
      </c>
      <c r="D200" t="inlineStr">
        <is>
          <t>00812987</t>
        </is>
      </c>
      <c r="E200" t="inlineStr">
        <is>
          <t>Rodríguez*Luna, Victor Tadeo</t>
        </is>
      </c>
      <c r="F200" t="inlineStr">
        <is>
          <t>AS - Activo</t>
        </is>
      </c>
      <c r="G200" t="inlineStr">
        <is>
          <t>14 - Beca Promoción</t>
        </is>
      </c>
      <c r="H200" t="n">
        <v>50</v>
      </c>
      <c r="I200">
        <f>+H200+H201</f>
        <v/>
      </c>
      <c r="J200" t="inlineStr">
        <is>
          <t>No</t>
        </is>
      </c>
      <c r="K200" t="n">
        <v>50</v>
      </c>
      <c r="L200" t="inlineStr">
        <is>
          <t>0 de 3</t>
        </is>
      </c>
      <c r="M200" t="n">
        <v>8.25</v>
      </c>
      <c r="N200" t="n">
        <v>0</v>
      </c>
      <c r="O200" t="inlineStr">
        <is>
          <t>2025-04-08</t>
        </is>
      </c>
      <c r="P200" t="inlineStr">
        <is>
          <t>Pierde 5% de beca (tenía INSC:55%, COLE:55%) reprobadas/promedio</t>
        </is>
      </c>
      <c r="Q200" t="inlineStr">
        <is>
          <t>•Historial                                   •Modificar</t>
        </is>
      </c>
    </row>
    <row r="201">
      <c r="A201" t="n">
        <v>202540</v>
      </c>
      <c r="B201" t="inlineStr">
        <is>
          <t>CHU</t>
        </is>
      </c>
      <c r="C201" t="inlineStr">
        <is>
          <t>LIC-EDFI-18</t>
        </is>
      </c>
      <c r="D201" t="inlineStr">
        <is>
          <t>00812987</t>
        </is>
      </c>
      <c r="E201" t="inlineStr">
        <is>
          <t>Rodríguez*Luna, Victor Tadeo</t>
        </is>
      </c>
      <c r="F201" t="inlineStr">
        <is>
          <t>AS - Activo</t>
        </is>
      </c>
      <c r="G201" t="inlineStr">
        <is>
          <t>91 - Descuento Inteligencia de Mercado</t>
        </is>
      </c>
      <c r="H201" t="n">
        <v>10</v>
      </c>
      <c r="J201" t="inlineStr">
        <is>
          <t>Sí</t>
        </is>
      </c>
      <c r="K201" t="n">
        <v>10</v>
      </c>
      <c r="L201" t="inlineStr">
        <is>
          <t>3 de 3</t>
        </is>
      </c>
      <c r="M201" t="n">
        <v>8.25</v>
      </c>
      <c r="N201" t="n">
        <v>0</v>
      </c>
      <c r="O201" t="inlineStr">
        <is>
          <t>2025-04-08</t>
        </is>
      </c>
      <c r="Q201" t="inlineStr">
        <is>
          <t>•Historial</t>
        </is>
      </c>
    </row>
    <row r="202">
      <c r="A202" t="n">
        <v>202540</v>
      </c>
      <c r="B202" t="inlineStr">
        <is>
          <t>CHU</t>
        </is>
      </c>
      <c r="C202" t="inlineStr">
        <is>
          <t>LIC-EDFI-18</t>
        </is>
      </c>
      <c r="D202" t="inlineStr">
        <is>
          <t>00805477</t>
        </is>
      </c>
      <c r="E202" t="inlineStr">
        <is>
          <t>Sánchez*Carbajal, Naomi Fernanda</t>
        </is>
      </c>
      <c r="F202" t="inlineStr">
        <is>
          <t>AS - Activo</t>
        </is>
      </c>
      <c r="G202" t="inlineStr">
        <is>
          <t>14 - Beca Promoción</t>
        </is>
      </c>
      <c r="H202" t="n">
        <v>35</v>
      </c>
      <c r="I202">
        <f>+H202+H203</f>
        <v/>
      </c>
      <c r="J202" t="inlineStr">
        <is>
          <t>Sí</t>
        </is>
      </c>
      <c r="K202" t="n">
        <v>35</v>
      </c>
      <c r="L202" t="inlineStr">
        <is>
          <t>3 de 3</t>
        </is>
      </c>
      <c r="M202" t="n">
        <v>9.25</v>
      </c>
      <c r="N202" t="n">
        <v>0</v>
      </c>
      <c r="O202" t="inlineStr">
        <is>
          <t>2025-03-28</t>
        </is>
      </c>
      <c r="Q202" t="inlineStr">
        <is>
          <t>•Historial                                   •Modificar</t>
        </is>
      </c>
    </row>
    <row r="203">
      <c r="A203" t="n">
        <v>202540</v>
      </c>
      <c r="B203" t="inlineStr">
        <is>
          <t>CHU</t>
        </is>
      </c>
      <c r="C203" t="inlineStr">
        <is>
          <t>LIC-EDFI-18</t>
        </is>
      </c>
      <c r="D203" t="inlineStr">
        <is>
          <t>00805477</t>
        </is>
      </c>
      <c r="E203" t="inlineStr">
        <is>
          <t>Sánchez*Carbajal, Naomi Fernanda</t>
        </is>
      </c>
      <c r="F203" t="inlineStr">
        <is>
          <t>AS - Activo</t>
        </is>
      </c>
      <c r="G203" t="inlineStr">
        <is>
          <t>91 - Descuento Inteligencia de Mercado</t>
        </is>
      </c>
      <c r="H203" t="n">
        <v>10</v>
      </c>
      <c r="J203" t="inlineStr">
        <is>
          <t>Sí</t>
        </is>
      </c>
      <c r="K203" t="n">
        <v>10</v>
      </c>
      <c r="L203" t="inlineStr">
        <is>
          <t>3 de 3</t>
        </is>
      </c>
      <c r="M203" t="n">
        <v>9.25</v>
      </c>
      <c r="N203" t="n">
        <v>0</v>
      </c>
      <c r="O203" t="inlineStr">
        <is>
          <t>2025-03-28</t>
        </is>
      </c>
      <c r="Q203" t="inlineStr">
        <is>
          <t>•Historial</t>
        </is>
      </c>
    </row>
    <row r="204">
      <c r="A204" t="n">
        <v>202540</v>
      </c>
      <c r="B204" t="inlineStr">
        <is>
          <t>CHU</t>
        </is>
      </c>
      <c r="C204" t="inlineStr">
        <is>
          <t>LIC-EDFI-18</t>
        </is>
      </c>
      <c r="D204" t="inlineStr">
        <is>
          <t>00743518</t>
        </is>
      </c>
      <c r="E204" t="inlineStr">
        <is>
          <t>Trejo*Alonso, Eduardo</t>
        </is>
      </c>
      <c r="F204" t="inlineStr">
        <is>
          <t>AS - Activo</t>
        </is>
      </c>
      <c r="G204" t="inlineStr">
        <is>
          <t>14 - Beca Promoción</t>
        </is>
      </c>
      <c r="H204" t="n">
        <v>45</v>
      </c>
      <c r="I204">
        <f>+H204</f>
        <v/>
      </c>
      <c r="J204" t="inlineStr">
        <is>
          <t>No</t>
        </is>
      </c>
      <c r="K204" t="n">
        <v>45</v>
      </c>
      <c r="L204" t="inlineStr">
        <is>
          <t>0 de 3</t>
        </is>
      </c>
      <c r="M204" t="n">
        <v>9</v>
      </c>
      <c r="N204" t="n">
        <v>1</v>
      </c>
      <c r="O204" t="inlineStr">
        <is>
          <t>2025-03-31</t>
        </is>
      </c>
      <c r="P204" t="inlineStr">
        <is>
          <t>Pierde 5% de beca (tenía INSC:50%, COLE:50%) reprobadas/promedio</t>
        </is>
      </c>
      <c r="Q204" t="inlineStr">
        <is>
          <t>•Historial                                   •Modificar</t>
        </is>
      </c>
    </row>
    <row r="205">
      <c r="A205" t="n">
        <v>202540</v>
      </c>
      <c r="B205" t="inlineStr">
        <is>
          <t>CHU</t>
        </is>
      </c>
      <c r="C205" t="inlineStr">
        <is>
          <t>LIC-EDFI-18</t>
        </is>
      </c>
      <c r="D205" t="inlineStr">
        <is>
          <t>00807802</t>
        </is>
      </c>
      <c r="E205" t="inlineStr">
        <is>
          <t>Gonzalez*Vazquez, Hugo</t>
        </is>
      </c>
      <c r="F205" t="inlineStr">
        <is>
          <t>AS - Activo</t>
        </is>
      </c>
      <c r="G205" t="inlineStr">
        <is>
          <t>14 - Beca Promoción</t>
        </is>
      </c>
      <c r="H205" t="n">
        <v>40</v>
      </c>
      <c r="I205">
        <f>+H205+H206</f>
        <v/>
      </c>
      <c r="J205" t="inlineStr">
        <is>
          <t>Sí</t>
        </is>
      </c>
      <c r="K205" t="n">
        <v>40</v>
      </c>
      <c r="L205" t="inlineStr">
        <is>
          <t>3 de 3</t>
        </is>
      </c>
      <c r="M205" t="n">
        <v>8.800000000000001</v>
      </c>
      <c r="N205" t="n">
        <v>0</v>
      </c>
      <c r="O205" t="inlineStr">
        <is>
          <t>2025-04-08</t>
        </is>
      </c>
      <c r="Q205" t="inlineStr">
        <is>
          <t>•Historial                                   •Modificar</t>
        </is>
      </c>
    </row>
    <row r="206">
      <c r="A206" t="n">
        <v>202540</v>
      </c>
      <c r="B206" t="inlineStr">
        <is>
          <t>CHU</t>
        </is>
      </c>
      <c r="C206" t="inlineStr">
        <is>
          <t>LIC-EDFI-18</t>
        </is>
      </c>
      <c r="D206" t="inlineStr">
        <is>
          <t>00807802</t>
        </is>
      </c>
      <c r="E206" t="inlineStr">
        <is>
          <t>Gonzalez*Vazquez, Hugo</t>
        </is>
      </c>
      <c r="F206" t="inlineStr">
        <is>
          <t>AS - Activo</t>
        </is>
      </c>
      <c r="G206" t="inlineStr">
        <is>
          <t>91 - Descuento Inteligencia de Mercado</t>
        </is>
      </c>
      <c r="H206" t="n">
        <v>10</v>
      </c>
      <c r="J206" t="inlineStr">
        <is>
          <t>Sí</t>
        </is>
      </c>
      <c r="K206" t="n">
        <v>10</v>
      </c>
      <c r="L206" t="inlineStr">
        <is>
          <t>3 de 3</t>
        </is>
      </c>
      <c r="M206" t="n">
        <v>8.800000000000001</v>
      </c>
      <c r="N206" t="n">
        <v>0</v>
      </c>
      <c r="O206" t="inlineStr">
        <is>
          <t>2025-04-08</t>
        </is>
      </c>
      <c r="Q206" t="inlineStr">
        <is>
          <t>•Historial</t>
        </is>
      </c>
    </row>
    <row r="207">
      <c r="A207" t="n">
        <v>202540</v>
      </c>
      <c r="B207" t="inlineStr">
        <is>
          <t>CHU</t>
        </is>
      </c>
      <c r="C207" t="inlineStr">
        <is>
          <t>LIC-EDFI-18</t>
        </is>
      </c>
      <c r="D207" t="inlineStr">
        <is>
          <t>00826343</t>
        </is>
      </c>
      <c r="E207" t="inlineStr">
        <is>
          <t>Herrera*Cuadros, Saúl</t>
        </is>
      </c>
      <c r="F207" t="inlineStr">
        <is>
          <t>AS - Activo</t>
        </is>
      </c>
      <c r="G207" t="inlineStr">
        <is>
          <t>14 - Beca Promoción</t>
        </is>
      </c>
      <c r="H207" t="n">
        <v>25</v>
      </c>
      <c r="I207">
        <f>+H207+H208</f>
        <v/>
      </c>
      <c r="J207" t="inlineStr">
        <is>
          <t>No</t>
        </is>
      </c>
      <c r="K207" t="n">
        <v>25</v>
      </c>
      <c r="L207" t="inlineStr">
        <is>
          <t>0 de 3</t>
        </is>
      </c>
      <c r="M207" t="n">
        <v>8.75</v>
      </c>
      <c r="N207" t="n">
        <v>1</v>
      </c>
      <c r="O207" t="inlineStr">
        <is>
          <t>2025-03-31</t>
        </is>
      </c>
      <c r="P207" t="inlineStr">
        <is>
          <t>Pierde 5% de beca (tenía INSC:30%, COLE:30%) reprobadas/promedio</t>
        </is>
      </c>
      <c r="Q207" t="inlineStr">
        <is>
          <t>•Historial                                   •Modificar</t>
        </is>
      </c>
    </row>
    <row r="208">
      <c r="A208" t="n">
        <v>202540</v>
      </c>
      <c r="B208" t="inlineStr">
        <is>
          <t>CHU</t>
        </is>
      </c>
      <c r="C208" t="inlineStr">
        <is>
          <t>LIC-EDFI-18</t>
        </is>
      </c>
      <c r="D208" t="inlineStr">
        <is>
          <t>00826343</t>
        </is>
      </c>
      <c r="E208" t="inlineStr">
        <is>
          <t>Herrera*Cuadros, Saúl</t>
        </is>
      </c>
      <c r="F208" t="inlineStr">
        <is>
          <t>AS - Activo</t>
        </is>
      </c>
      <c r="G208" t="inlineStr">
        <is>
          <t>91 - Descuento Inteligencia de Mercado</t>
        </is>
      </c>
      <c r="H208" t="n">
        <v>10</v>
      </c>
      <c r="J208" t="inlineStr">
        <is>
          <t>Sí</t>
        </is>
      </c>
      <c r="K208" t="n">
        <v>10</v>
      </c>
      <c r="L208" t="inlineStr">
        <is>
          <t>3 de 3</t>
        </is>
      </c>
      <c r="M208" t="n">
        <v>8.75</v>
      </c>
      <c r="N208" t="n">
        <v>1</v>
      </c>
      <c r="O208" t="inlineStr">
        <is>
          <t>2025-03-31</t>
        </is>
      </c>
      <c r="Q208" t="inlineStr">
        <is>
          <t>•Historial</t>
        </is>
      </c>
    </row>
    <row r="209">
      <c r="A209" t="n">
        <v>202540</v>
      </c>
      <c r="B209" t="inlineStr">
        <is>
          <t>CHU</t>
        </is>
      </c>
      <c r="C209" t="inlineStr">
        <is>
          <t>LIC-EDFI-18</t>
        </is>
      </c>
      <c r="D209" t="inlineStr">
        <is>
          <t>00822476</t>
        </is>
      </c>
      <c r="E209" t="inlineStr">
        <is>
          <t>Tolentino*Aguilar, Diana Laura</t>
        </is>
      </c>
      <c r="F209" t="inlineStr">
        <is>
          <t>AS - Activo</t>
        </is>
      </c>
      <c r="G209" t="inlineStr">
        <is>
          <t>14 - Beca Promoción</t>
        </is>
      </c>
      <c r="H209" t="n">
        <v>35</v>
      </c>
      <c r="I209">
        <f>+H209+H210</f>
        <v/>
      </c>
      <c r="J209" t="inlineStr">
        <is>
          <t>No</t>
        </is>
      </c>
      <c r="K209" t="n">
        <v>35</v>
      </c>
      <c r="L209" t="inlineStr">
        <is>
          <t>0 de 3</t>
        </is>
      </c>
      <c r="M209" t="n">
        <v>9.75</v>
      </c>
      <c r="N209" t="n">
        <v>1</v>
      </c>
      <c r="O209" t="inlineStr">
        <is>
          <t>2025-03-31</t>
        </is>
      </c>
      <c r="P209" t="inlineStr">
        <is>
          <t>Pierde 5% de beca (tenía INSC:40%, COLE:40%) reprobadas/promedio</t>
        </is>
      </c>
      <c r="Q209" t="inlineStr">
        <is>
          <t>•Historial                                   •Modificar</t>
        </is>
      </c>
    </row>
    <row r="210">
      <c r="A210" t="n">
        <v>202540</v>
      </c>
      <c r="B210" t="inlineStr">
        <is>
          <t>CHU</t>
        </is>
      </c>
      <c r="C210" t="inlineStr">
        <is>
          <t>LIC-EDFI-18</t>
        </is>
      </c>
      <c r="D210" t="inlineStr">
        <is>
          <t>00822476</t>
        </is>
      </c>
      <c r="E210" t="inlineStr">
        <is>
          <t>Tolentino*Aguilar, Diana Laura</t>
        </is>
      </c>
      <c r="F210" t="inlineStr">
        <is>
          <t>AS - Activo</t>
        </is>
      </c>
      <c r="G210" t="inlineStr">
        <is>
          <t>91 - Descuento Inteligencia de Mercado</t>
        </is>
      </c>
      <c r="H210" t="n">
        <v>10</v>
      </c>
      <c r="J210" t="inlineStr">
        <is>
          <t>Sí</t>
        </is>
      </c>
      <c r="K210" t="n">
        <v>10</v>
      </c>
      <c r="L210" t="inlineStr">
        <is>
          <t>3 de 3</t>
        </is>
      </c>
      <c r="M210" t="n">
        <v>9.75</v>
      </c>
      <c r="N210" t="n">
        <v>1</v>
      </c>
      <c r="O210" t="inlineStr">
        <is>
          <t>2025-03-31</t>
        </is>
      </c>
      <c r="Q210" t="inlineStr">
        <is>
          <t>•Historial</t>
        </is>
      </c>
    </row>
    <row r="211">
      <c r="A211" t="n">
        <v>202540</v>
      </c>
      <c r="B211" t="inlineStr">
        <is>
          <t>CHU</t>
        </is>
      </c>
      <c r="C211" t="inlineStr">
        <is>
          <t>LIC-EDFI-18</t>
        </is>
      </c>
      <c r="D211" t="inlineStr">
        <is>
          <t>00827703</t>
        </is>
      </c>
      <c r="E211" t="inlineStr">
        <is>
          <t>Cruz*Trujillo, Carlos Caleb</t>
        </is>
      </c>
      <c r="F211" t="inlineStr">
        <is>
          <t>AS - Activo</t>
        </is>
      </c>
      <c r="G211" t="inlineStr">
        <is>
          <t>91 - Descuento Inteligencia de Mercado</t>
        </is>
      </c>
      <c r="H211" t="n">
        <v>10</v>
      </c>
      <c r="I211">
        <f>+H211</f>
        <v/>
      </c>
      <c r="J211" t="inlineStr">
        <is>
          <t>Sí</t>
        </is>
      </c>
      <c r="K211" t="n">
        <v>10</v>
      </c>
      <c r="L211" t="inlineStr">
        <is>
          <t>3 de 3</t>
        </is>
      </c>
      <c r="M211" t="n">
        <v>8.25</v>
      </c>
      <c r="N211" t="n">
        <v>2</v>
      </c>
      <c r="O211" t="inlineStr">
        <is>
          <t>2025-03-31</t>
        </is>
      </c>
      <c r="Q211" t="inlineStr">
        <is>
          <t>•Historial</t>
        </is>
      </c>
    </row>
    <row r="212">
      <c r="A212" t="n">
        <v>202540</v>
      </c>
      <c r="B212" t="inlineStr">
        <is>
          <t>CHU</t>
        </is>
      </c>
      <c r="C212" t="inlineStr">
        <is>
          <t>LIC-EDFI-18</t>
        </is>
      </c>
      <c r="D212" t="inlineStr">
        <is>
          <t>00826599</t>
        </is>
      </c>
      <c r="E212" t="inlineStr">
        <is>
          <t>Zarco*Arenas, Maricruz</t>
        </is>
      </c>
      <c r="F212" t="inlineStr">
        <is>
          <t>AS - Activo</t>
        </is>
      </c>
      <c r="G212" t="inlineStr">
        <is>
          <t>91 - Descuento Inteligencia de Mercado</t>
        </is>
      </c>
      <c r="H212" t="n">
        <v>15</v>
      </c>
      <c r="I212">
        <f>+H212</f>
        <v/>
      </c>
      <c r="J212" t="inlineStr">
        <is>
          <t>Sí</t>
        </is>
      </c>
      <c r="K212" t="n">
        <v>15</v>
      </c>
      <c r="L212" t="inlineStr">
        <is>
          <t>3 de 3</t>
        </is>
      </c>
      <c r="M212" t="n">
        <v>3.75</v>
      </c>
      <c r="N212" t="n">
        <v>4</v>
      </c>
      <c r="O212" t="inlineStr">
        <is>
          <t>2025-04-08</t>
        </is>
      </c>
      <c r="Q212" t="inlineStr">
        <is>
          <t>•Historial</t>
        </is>
      </c>
    </row>
    <row r="213">
      <c r="A213" t="n">
        <v>202540</v>
      </c>
      <c r="B213" t="inlineStr">
        <is>
          <t>CHU</t>
        </is>
      </c>
      <c r="C213" t="inlineStr">
        <is>
          <t>LIC-EDFI-18</t>
        </is>
      </c>
      <c r="D213" t="inlineStr">
        <is>
          <t>00825031</t>
        </is>
      </c>
      <c r="E213" t="inlineStr">
        <is>
          <t>Franco*Montiel, Mauricio</t>
        </is>
      </c>
      <c r="F213" t="inlineStr">
        <is>
          <t>AS - Activo</t>
        </is>
      </c>
      <c r="G213" t="inlineStr">
        <is>
          <t>31 - Beca Personal Unid</t>
        </is>
      </c>
      <c r="H213" t="n">
        <v>50</v>
      </c>
      <c r="I213">
        <f>+H213+H214</f>
        <v/>
      </c>
      <c r="J213" t="inlineStr">
        <is>
          <t>Sí</t>
        </is>
      </c>
      <c r="K213" t="n">
        <v>50</v>
      </c>
      <c r="L213" t="inlineStr">
        <is>
          <t>3 de 3</t>
        </is>
      </c>
      <c r="M213" t="n">
        <v>9.25</v>
      </c>
      <c r="N213" t="n">
        <v>0</v>
      </c>
      <c r="O213" t="inlineStr">
        <is>
          <t>2025-04-08</t>
        </is>
      </c>
      <c r="Q213" t="inlineStr">
        <is>
          <t>•Historial                                   •Modificar</t>
        </is>
      </c>
    </row>
    <row r="214">
      <c r="A214" t="n">
        <v>202540</v>
      </c>
      <c r="B214" t="inlineStr">
        <is>
          <t>CHU</t>
        </is>
      </c>
      <c r="C214" t="inlineStr">
        <is>
          <t>LIC-EDFI-18</t>
        </is>
      </c>
      <c r="D214" t="inlineStr">
        <is>
          <t>00825031</t>
        </is>
      </c>
      <c r="E214" t="inlineStr">
        <is>
          <t>Franco*Montiel, Mauricio</t>
        </is>
      </c>
      <c r="F214" t="inlineStr">
        <is>
          <t>AS - Activo</t>
        </is>
      </c>
      <c r="G214" t="inlineStr">
        <is>
          <t>91 - Descuento Inteligencia de Mercado</t>
        </is>
      </c>
      <c r="H214" t="n">
        <v>10</v>
      </c>
      <c r="J214" t="inlineStr">
        <is>
          <t>Sí</t>
        </is>
      </c>
      <c r="K214" t="n">
        <v>10</v>
      </c>
      <c r="L214" t="inlineStr">
        <is>
          <t>3 de 3</t>
        </is>
      </c>
      <c r="M214" t="n">
        <v>9.25</v>
      </c>
      <c r="N214" t="n">
        <v>0</v>
      </c>
      <c r="O214" t="inlineStr">
        <is>
          <t>2025-04-08</t>
        </is>
      </c>
      <c r="Q214" t="inlineStr">
        <is>
          <t>•Historial</t>
        </is>
      </c>
    </row>
    <row r="215">
      <c r="A215" t="n">
        <v>202540</v>
      </c>
      <c r="B215" t="inlineStr">
        <is>
          <t>CHU</t>
        </is>
      </c>
      <c r="C215" t="inlineStr">
        <is>
          <t>LIC-EDFI-18</t>
        </is>
      </c>
      <c r="D215" t="inlineStr">
        <is>
          <t>00838734</t>
        </is>
      </c>
      <c r="E215" t="inlineStr">
        <is>
          <t>Olvera*Cisneros, Evan Uriel</t>
        </is>
      </c>
      <c r="F215" t="inlineStr">
        <is>
          <t>AS - Activo</t>
        </is>
      </c>
      <c r="G215" t="inlineStr">
        <is>
          <t>91 - Descuento Inteligencia de Mercado</t>
        </is>
      </c>
      <c r="H215" t="n">
        <v>10</v>
      </c>
      <c r="I215">
        <f>+H215</f>
        <v/>
      </c>
      <c r="J215" t="inlineStr">
        <is>
          <t>Sí</t>
        </is>
      </c>
      <c r="K215" t="n">
        <v>10</v>
      </c>
      <c r="L215" t="inlineStr">
        <is>
          <t>3 de 3</t>
        </is>
      </c>
      <c r="M215" t="n">
        <v>7.2</v>
      </c>
      <c r="N215" t="n">
        <v>2</v>
      </c>
      <c r="O215" t="inlineStr">
        <is>
          <t>2025-04-08</t>
        </is>
      </c>
      <c r="Q215" t="inlineStr">
        <is>
          <t>•Historial</t>
        </is>
      </c>
    </row>
    <row r="216">
      <c r="A216" t="n">
        <v>202540</v>
      </c>
      <c r="B216" t="inlineStr">
        <is>
          <t>CHU</t>
        </is>
      </c>
      <c r="C216" t="inlineStr">
        <is>
          <t>LIC-EDFI-18</t>
        </is>
      </c>
      <c r="D216" t="inlineStr">
        <is>
          <t>00835896</t>
        </is>
      </c>
      <c r="E216" t="inlineStr">
        <is>
          <t>Daniel*Sánchez, Aslan</t>
        </is>
      </c>
      <c r="F216" t="inlineStr">
        <is>
          <t>AS - Activo</t>
        </is>
      </c>
      <c r="G216" t="inlineStr">
        <is>
          <t>14 - Beca Promoción</t>
        </is>
      </c>
      <c r="H216" t="n">
        <v>45</v>
      </c>
      <c r="I216">
        <f>+H216+H217</f>
        <v/>
      </c>
      <c r="J216" t="inlineStr">
        <is>
          <t>Sí</t>
        </is>
      </c>
      <c r="K216" t="n">
        <v>45</v>
      </c>
      <c r="L216" t="inlineStr">
        <is>
          <t>3 de 3</t>
        </is>
      </c>
      <c r="M216" t="n">
        <v>8.800000000000001</v>
      </c>
      <c r="N216" t="n">
        <v>0</v>
      </c>
      <c r="O216" t="inlineStr">
        <is>
          <t>2025-04-08</t>
        </is>
      </c>
      <c r="Q216" t="inlineStr">
        <is>
          <t>•Historial                                   •Modificar</t>
        </is>
      </c>
    </row>
    <row r="217">
      <c r="A217" t="n">
        <v>202540</v>
      </c>
      <c r="B217" t="inlineStr">
        <is>
          <t>CHU</t>
        </is>
      </c>
      <c r="C217" t="inlineStr">
        <is>
          <t>LIC-EDFI-18</t>
        </is>
      </c>
      <c r="D217" t="inlineStr">
        <is>
          <t>00835896</t>
        </is>
      </c>
      <c r="E217" t="inlineStr">
        <is>
          <t>Daniel*Sánchez, Aslan</t>
        </is>
      </c>
      <c r="F217" t="inlineStr">
        <is>
          <t>AS - Activo</t>
        </is>
      </c>
      <c r="G217" t="inlineStr">
        <is>
          <t>91 - Descuento Inteligencia de Mercado</t>
        </is>
      </c>
      <c r="H217" t="n">
        <v>10</v>
      </c>
      <c r="J217" t="inlineStr">
        <is>
          <t>Sí</t>
        </is>
      </c>
      <c r="K217" t="n">
        <v>10</v>
      </c>
      <c r="L217" t="inlineStr">
        <is>
          <t>3 de 3</t>
        </is>
      </c>
      <c r="M217" t="n">
        <v>8.800000000000001</v>
      </c>
      <c r="N217" t="n">
        <v>0</v>
      </c>
      <c r="O217" t="inlineStr">
        <is>
          <t>2025-04-08</t>
        </is>
      </c>
      <c r="Q217" t="inlineStr">
        <is>
          <t>•Historial</t>
        </is>
      </c>
    </row>
    <row r="218">
      <c r="A218" t="n">
        <v>202540</v>
      </c>
      <c r="B218" t="inlineStr">
        <is>
          <t>CHU</t>
        </is>
      </c>
      <c r="C218" t="inlineStr">
        <is>
          <t>LIC-EDFI-18</t>
        </is>
      </c>
      <c r="D218" t="inlineStr">
        <is>
          <t>00752331</t>
        </is>
      </c>
      <c r="E218" t="inlineStr">
        <is>
          <t>Velasco*Garduño, Carlos</t>
        </is>
      </c>
      <c r="F218" t="inlineStr">
        <is>
          <t>AS - Activo</t>
        </is>
      </c>
      <c r="G218" t="inlineStr">
        <is>
          <t>91 - Descuento Inteligencia de Mercado</t>
        </is>
      </c>
      <c r="H218" t="n">
        <v>10</v>
      </c>
      <c r="I218">
        <f>+H218</f>
        <v/>
      </c>
      <c r="J218" t="inlineStr">
        <is>
          <t>Sí</t>
        </is>
      </c>
      <c r="K218" t="n">
        <v>10</v>
      </c>
      <c r="L218" t="inlineStr">
        <is>
          <t>3 de 3</t>
        </is>
      </c>
      <c r="M218" t="n">
        <v>5</v>
      </c>
      <c r="N218" t="n">
        <v>2</v>
      </c>
      <c r="O218" t="inlineStr">
        <is>
          <t>2025-03-31</t>
        </is>
      </c>
      <c r="Q218" t="inlineStr">
        <is>
          <t>•Historial</t>
        </is>
      </c>
    </row>
    <row r="219">
      <c r="A219" t="n">
        <v>202540</v>
      </c>
      <c r="B219" t="inlineStr">
        <is>
          <t>CHU</t>
        </is>
      </c>
      <c r="C219" t="inlineStr">
        <is>
          <t>LIC-EDFI-18</t>
        </is>
      </c>
      <c r="D219" t="inlineStr">
        <is>
          <t>00845027</t>
        </is>
      </c>
      <c r="E219" t="inlineStr">
        <is>
          <t>Rosas*Lazaro, Karen Valeria</t>
        </is>
      </c>
      <c r="F219" t="inlineStr">
        <is>
          <t>AS - Activo</t>
        </is>
      </c>
      <c r="G219" t="inlineStr">
        <is>
          <t>14 - Beca Promoción</t>
        </is>
      </c>
      <c r="H219" t="n">
        <v>40</v>
      </c>
      <c r="I219">
        <f>+H219+H220</f>
        <v/>
      </c>
      <c r="J219" t="inlineStr">
        <is>
          <t>Sí</t>
        </is>
      </c>
      <c r="K219" t="n">
        <v>40</v>
      </c>
      <c r="L219" t="inlineStr">
        <is>
          <t>3 de 3</t>
        </is>
      </c>
      <c r="M219" t="n">
        <v>8.6</v>
      </c>
      <c r="N219" t="n">
        <v>0</v>
      </c>
      <c r="O219" t="inlineStr">
        <is>
          <t>2025-03-31</t>
        </is>
      </c>
      <c r="Q219" t="inlineStr">
        <is>
          <t>•Historial                                   •Modificar</t>
        </is>
      </c>
    </row>
    <row r="220">
      <c r="A220" t="n">
        <v>202540</v>
      </c>
      <c r="B220" t="inlineStr">
        <is>
          <t>CHU</t>
        </is>
      </c>
      <c r="C220" t="inlineStr">
        <is>
          <t>LIC-EDFI-18</t>
        </is>
      </c>
      <c r="D220" t="inlineStr">
        <is>
          <t>00845027</t>
        </is>
      </c>
      <c r="E220" t="inlineStr">
        <is>
          <t>Rosas*Lazaro, Karen Valeria</t>
        </is>
      </c>
      <c r="F220" t="inlineStr">
        <is>
          <t>AS - Activo</t>
        </is>
      </c>
      <c r="G220" t="inlineStr">
        <is>
          <t>91 - Descuento Inteligencia de Mercado</t>
        </is>
      </c>
      <c r="H220" t="n">
        <v>10</v>
      </c>
      <c r="J220" t="inlineStr">
        <is>
          <t>Sí</t>
        </is>
      </c>
      <c r="K220" t="n">
        <v>10</v>
      </c>
      <c r="L220" t="inlineStr">
        <is>
          <t>3 de 3</t>
        </is>
      </c>
      <c r="M220" t="n">
        <v>8.6</v>
      </c>
      <c r="N220" t="n">
        <v>0</v>
      </c>
      <c r="O220" t="inlineStr">
        <is>
          <t>2025-03-31</t>
        </is>
      </c>
      <c r="Q220" t="inlineStr">
        <is>
          <t>•Historial</t>
        </is>
      </c>
    </row>
    <row r="221">
      <c r="A221" t="n">
        <v>202540</v>
      </c>
      <c r="B221" t="inlineStr">
        <is>
          <t>CHU</t>
        </is>
      </c>
      <c r="C221" t="inlineStr">
        <is>
          <t>LIC-EDFI-18</t>
        </is>
      </c>
      <c r="D221" t="inlineStr">
        <is>
          <t>00323461</t>
        </is>
      </c>
      <c r="E221" t="inlineStr">
        <is>
          <t>Angel*Velazquez, Salvador</t>
        </is>
      </c>
      <c r="F221" t="inlineStr">
        <is>
          <t>AS - Activo</t>
        </is>
      </c>
      <c r="G221" t="inlineStr">
        <is>
          <t>91 - Descuento Inteligencia de Mercado</t>
        </is>
      </c>
      <c r="H221" t="n">
        <v>25</v>
      </c>
      <c r="I221">
        <f>+H221</f>
        <v/>
      </c>
      <c r="J221" t="inlineStr">
        <is>
          <t>Sí</t>
        </is>
      </c>
      <c r="K221" t="n">
        <v>25</v>
      </c>
      <c r="L221" t="inlineStr">
        <is>
          <t>3 de 3</t>
        </is>
      </c>
      <c r="M221" t="n">
        <v>0</v>
      </c>
      <c r="N221" t="n">
        <v>1</v>
      </c>
      <c r="O221" t="inlineStr">
        <is>
          <t>2025-04-08</t>
        </is>
      </c>
      <c r="Q221" t="inlineStr">
        <is>
          <t>•Historial</t>
        </is>
      </c>
    </row>
    <row r="222">
      <c r="A222" t="n">
        <v>202540</v>
      </c>
      <c r="B222" t="inlineStr">
        <is>
          <t>CHU</t>
        </is>
      </c>
      <c r="C222" t="inlineStr">
        <is>
          <t>LIC-EDFI-18</t>
        </is>
      </c>
      <c r="D222" t="inlineStr">
        <is>
          <t>00863702</t>
        </is>
      </c>
      <c r="E222" t="inlineStr">
        <is>
          <t>Gutiérrez*Resendiz, Pavel Adrian</t>
        </is>
      </c>
      <c r="F222" t="inlineStr">
        <is>
          <t>AS - Activo</t>
        </is>
      </c>
      <c r="G222" t="inlineStr">
        <is>
          <t>14 - Beca Promoción</t>
        </is>
      </c>
      <c r="H222" t="n">
        <v>45</v>
      </c>
      <c r="I222">
        <f>+H222+H223</f>
        <v/>
      </c>
      <c r="J222" t="inlineStr">
        <is>
          <t>Sí</t>
        </is>
      </c>
      <c r="K222" t="n">
        <v>45</v>
      </c>
      <c r="L222" t="inlineStr">
        <is>
          <t>3 de 3</t>
        </is>
      </c>
      <c r="M222" t="n">
        <v>8.6</v>
      </c>
      <c r="N222" t="n">
        <v>0</v>
      </c>
      <c r="O222" t="inlineStr">
        <is>
          <t>2025-03-31</t>
        </is>
      </c>
      <c r="Q222" t="inlineStr">
        <is>
          <t>•Historial                                   •Modificar</t>
        </is>
      </c>
    </row>
    <row r="223">
      <c r="A223" t="n">
        <v>202540</v>
      </c>
      <c r="B223" t="inlineStr">
        <is>
          <t>CHU</t>
        </is>
      </c>
      <c r="C223" t="inlineStr">
        <is>
          <t>LIC-EDFI-18</t>
        </is>
      </c>
      <c r="D223" t="inlineStr">
        <is>
          <t>00863702</t>
        </is>
      </c>
      <c r="E223" t="inlineStr">
        <is>
          <t>Gutiérrez*Resendiz, Pavel Adrian</t>
        </is>
      </c>
      <c r="F223" t="inlineStr">
        <is>
          <t>AS - Activo</t>
        </is>
      </c>
      <c r="G223" t="inlineStr">
        <is>
          <t>91 - Descuento Inteligencia de Mercado</t>
        </is>
      </c>
      <c r="H223" t="n">
        <v>10</v>
      </c>
      <c r="J223" t="inlineStr">
        <is>
          <t>Sí</t>
        </is>
      </c>
      <c r="K223" t="n">
        <v>10</v>
      </c>
      <c r="L223" t="inlineStr">
        <is>
          <t>3 de 3</t>
        </is>
      </c>
      <c r="M223" t="n">
        <v>8.6</v>
      </c>
      <c r="N223" t="n">
        <v>0</v>
      </c>
      <c r="O223" t="inlineStr">
        <is>
          <t>2025-03-31</t>
        </is>
      </c>
      <c r="Q223" t="inlineStr">
        <is>
          <t>•Historial</t>
        </is>
      </c>
    </row>
    <row r="224">
      <c r="A224" t="n">
        <v>202540</v>
      </c>
      <c r="B224" t="inlineStr">
        <is>
          <t>CHU</t>
        </is>
      </c>
      <c r="C224" t="inlineStr">
        <is>
          <t>LIC-EDFI-18</t>
        </is>
      </c>
      <c r="D224" t="inlineStr">
        <is>
          <t>00871061</t>
        </is>
      </c>
      <c r="E224" t="inlineStr">
        <is>
          <t>Garcia*Vilchis, Reyna Estela</t>
        </is>
      </c>
      <c r="F224" t="inlineStr">
        <is>
          <t>AS - Activo</t>
        </is>
      </c>
      <c r="G224" t="inlineStr">
        <is>
          <t>14 - Beca Promoción</t>
        </is>
      </c>
      <c r="H224" t="n">
        <v>50</v>
      </c>
      <c r="I224">
        <f>+H224+H225</f>
        <v/>
      </c>
      <c r="J224" t="inlineStr">
        <is>
          <t>Sí</t>
        </is>
      </c>
      <c r="K224" t="n">
        <v>50</v>
      </c>
      <c r="L224" t="inlineStr">
        <is>
          <t>3 de 3</t>
        </is>
      </c>
      <c r="M224" t="n">
        <v>9.199999999999999</v>
      </c>
      <c r="N224" t="n">
        <v>0</v>
      </c>
      <c r="O224" t="inlineStr">
        <is>
          <t>2025-03-31</t>
        </is>
      </c>
      <c r="Q224" t="inlineStr">
        <is>
          <t>•Historial                                   •Modificar</t>
        </is>
      </c>
    </row>
    <row r="225">
      <c r="A225" t="n">
        <v>202540</v>
      </c>
      <c r="B225" t="inlineStr">
        <is>
          <t>CHU</t>
        </is>
      </c>
      <c r="C225" t="inlineStr">
        <is>
          <t>LIC-EDFI-18</t>
        </is>
      </c>
      <c r="D225" t="inlineStr">
        <is>
          <t>00871061</t>
        </is>
      </c>
      <c r="E225" t="inlineStr">
        <is>
          <t>Garcia*Vilchis, Reyna Estela</t>
        </is>
      </c>
      <c r="F225" t="inlineStr">
        <is>
          <t>AS - Activo</t>
        </is>
      </c>
      <c r="G225" t="inlineStr">
        <is>
          <t>91 - Descuento Inteligencia de Mercado</t>
        </is>
      </c>
      <c r="H225" t="n">
        <v>10</v>
      </c>
      <c r="J225" t="inlineStr">
        <is>
          <t>Sí</t>
        </is>
      </c>
      <c r="K225" t="n">
        <v>10</v>
      </c>
      <c r="L225" t="inlineStr">
        <is>
          <t>3 de 3</t>
        </is>
      </c>
      <c r="M225" t="n">
        <v>9.199999999999999</v>
      </c>
      <c r="N225" t="n">
        <v>0</v>
      </c>
      <c r="O225" t="inlineStr">
        <is>
          <t>2025-03-31</t>
        </is>
      </c>
      <c r="Q225" t="inlineStr">
        <is>
          <t>•Historial</t>
        </is>
      </c>
    </row>
    <row r="226">
      <c r="A226" t="n">
        <v>202540</v>
      </c>
      <c r="B226" t="inlineStr">
        <is>
          <t>CHU</t>
        </is>
      </c>
      <c r="C226" t="inlineStr">
        <is>
          <t>LIC-EDFI-18</t>
        </is>
      </c>
      <c r="D226" t="inlineStr">
        <is>
          <t>00862636</t>
        </is>
      </c>
      <c r="E226" t="inlineStr">
        <is>
          <t>Navarro*Solano, Yoaney Camila</t>
        </is>
      </c>
      <c r="F226" t="inlineStr">
        <is>
          <t>AS - Activo</t>
        </is>
      </c>
      <c r="G226" t="inlineStr">
        <is>
          <t>91 - Descuento Inteligencia de Mercado</t>
        </is>
      </c>
      <c r="H226" t="n">
        <v>10</v>
      </c>
      <c r="I226">
        <f>+H226</f>
        <v/>
      </c>
      <c r="J226" t="inlineStr">
        <is>
          <t>Sí</t>
        </is>
      </c>
      <c r="K226" t="n">
        <v>10</v>
      </c>
      <c r="L226" t="inlineStr">
        <is>
          <t>3 de 3</t>
        </is>
      </c>
      <c r="M226" t="n">
        <v>8.199999999999999</v>
      </c>
      <c r="N226" t="n">
        <v>1</v>
      </c>
      <c r="O226" t="inlineStr">
        <is>
          <t>2025-03-31</t>
        </is>
      </c>
      <c r="Q226" t="inlineStr">
        <is>
          <t>•Historial</t>
        </is>
      </c>
    </row>
    <row r="227">
      <c r="A227" t="n">
        <v>202540</v>
      </c>
      <c r="B227" t="inlineStr">
        <is>
          <t>CHU</t>
        </is>
      </c>
      <c r="C227" t="inlineStr">
        <is>
          <t>LIC-EDFI-18</t>
        </is>
      </c>
      <c r="D227" t="inlineStr">
        <is>
          <t>00858951</t>
        </is>
      </c>
      <c r="E227" t="inlineStr">
        <is>
          <t>Salinas*Martinez, Carlos</t>
        </is>
      </c>
      <c r="F227" t="inlineStr">
        <is>
          <t>AS - Activo</t>
        </is>
      </c>
      <c r="G227" t="inlineStr">
        <is>
          <t>91 - Descuento Inteligencia de Mercado</t>
        </is>
      </c>
      <c r="H227" t="n">
        <v>10</v>
      </c>
      <c r="I227">
        <f>+H227</f>
        <v/>
      </c>
      <c r="J227" t="inlineStr">
        <is>
          <t>Sí</t>
        </is>
      </c>
      <c r="K227" t="n">
        <v>10</v>
      </c>
      <c r="L227" t="inlineStr">
        <is>
          <t>3 de 3</t>
        </is>
      </c>
      <c r="M227" t="n">
        <v>7.4</v>
      </c>
      <c r="N227" t="n">
        <v>1</v>
      </c>
      <c r="O227" t="inlineStr">
        <is>
          <t>2025-04-08</t>
        </is>
      </c>
      <c r="Q227" t="inlineStr">
        <is>
          <t>•Historial</t>
        </is>
      </c>
    </row>
    <row r="228">
      <c r="A228" t="n">
        <v>202540</v>
      </c>
      <c r="B228" t="inlineStr">
        <is>
          <t>CHU</t>
        </is>
      </c>
      <c r="C228" t="inlineStr">
        <is>
          <t>LIC-EDFI-18</t>
        </is>
      </c>
      <c r="D228" t="inlineStr">
        <is>
          <t>00859870</t>
        </is>
      </c>
      <c r="E228" t="inlineStr">
        <is>
          <t>Becerril*Becerril, Yael Gerardo</t>
        </is>
      </c>
      <c r="F228" t="inlineStr">
        <is>
          <t>AS - Activo</t>
        </is>
      </c>
      <c r="G228" t="inlineStr">
        <is>
          <t>14 - Beca Promoción</t>
        </is>
      </c>
      <c r="H228" t="n">
        <v>55</v>
      </c>
      <c r="I228">
        <f>+H228</f>
        <v/>
      </c>
      <c r="J228" t="inlineStr">
        <is>
          <t>No</t>
        </is>
      </c>
      <c r="K228" t="n">
        <v>55</v>
      </c>
      <c r="L228" t="inlineStr">
        <is>
          <t>0 de 3</t>
        </is>
      </c>
      <c r="M228" t="n">
        <v>8.6</v>
      </c>
      <c r="N228" t="n">
        <v>1</v>
      </c>
      <c r="O228" t="inlineStr">
        <is>
          <t>2025-03-31</t>
        </is>
      </c>
      <c r="P228" t="inlineStr">
        <is>
          <t>Pierde 5% de beca (tenía INSC:60%, COLE:60%) reprobadas/promedio</t>
        </is>
      </c>
      <c r="Q228" t="inlineStr">
        <is>
          <t>•Historial                                   •Modificar</t>
        </is>
      </c>
    </row>
    <row r="229">
      <c r="A229" t="n">
        <v>202540</v>
      </c>
      <c r="B229" t="inlineStr">
        <is>
          <t>CHU</t>
        </is>
      </c>
      <c r="C229" t="inlineStr">
        <is>
          <t>LIC-EDFI-18</t>
        </is>
      </c>
      <c r="D229" t="inlineStr">
        <is>
          <t>00854896</t>
        </is>
      </c>
      <c r="E229" t="inlineStr">
        <is>
          <t>Gerardo*Ramirez, Norman Omar</t>
        </is>
      </c>
      <c r="F229" t="inlineStr">
        <is>
          <t>AS - Activo</t>
        </is>
      </c>
      <c r="G229" t="inlineStr">
        <is>
          <t>91 - Descuento Inteligencia de Mercado</t>
        </is>
      </c>
      <c r="H229" t="n">
        <v>10</v>
      </c>
      <c r="I229">
        <f>+H229</f>
        <v/>
      </c>
      <c r="J229" t="inlineStr">
        <is>
          <t>Sí</t>
        </is>
      </c>
      <c r="K229" t="n">
        <v>10</v>
      </c>
      <c r="L229" t="inlineStr">
        <is>
          <t>3 de 3</t>
        </is>
      </c>
      <c r="M229" t="n">
        <v>6.2</v>
      </c>
      <c r="N229" t="n">
        <v>4</v>
      </c>
      <c r="O229" t="inlineStr">
        <is>
          <t>2025-04-08</t>
        </is>
      </c>
      <c r="Q229" t="inlineStr">
        <is>
          <t>•Historial</t>
        </is>
      </c>
    </row>
    <row r="230">
      <c r="A230" t="n">
        <v>202540</v>
      </c>
      <c r="B230" t="inlineStr">
        <is>
          <t>CHU</t>
        </is>
      </c>
      <c r="C230" t="inlineStr">
        <is>
          <t>LIC-EDFI-18</t>
        </is>
      </c>
      <c r="D230" t="inlineStr">
        <is>
          <t>00860341</t>
        </is>
      </c>
      <c r="E230" t="inlineStr">
        <is>
          <t>Rios*Maldonado, Leonardo</t>
        </is>
      </c>
      <c r="F230" t="inlineStr">
        <is>
          <t>AS - Activo</t>
        </is>
      </c>
      <c r="G230" t="inlineStr">
        <is>
          <t>14 - Beca Promoción</t>
        </is>
      </c>
      <c r="H230" t="n">
        <v>45</v>
      </c>
      <c r="I230">
        <f>+H230</f>
        <v/>
      </c>
      <c r="J230" t="inlineStr">
        <is>
          <t>No</t>
        </is>
      </c>
      <c r="K230" t="n">
        <v>45</v>
      </c>
      <c r="L230" t="inlineStr">
        <is>
          <t>0 de 3</t>
        </is>
      </c>
      <c r="M230" t="n">
        <v>8.6</v>
      </c>
      <c r="N230" t="n">
        <v>1</v>
      </c>
      <c r="O230" t="inlineStr">
        <is>
          <t>2025-04-08</t>
        </is>
      </c>
      <c r="P230" t="inlineStr">
        <is>
          <t>Pierde 5% de beca (tenía INSC:50%, COLE:50%) reprobadas/promedio</t>
        </is>
      </c>
      <c r="Q230" t="inlineStr">
        <is>
          <t>•Historial                                   •Modificar</t>
        </is>
      </c>
    </row>
    <row r="231">
      <c r="A231" t="n">
        <v>202540</v>
      </c>
      <c r="B231" t="inlineStr">
        <is>
          <t>CHU</t>
        </is>
      </c>
      <c r="C231" t="inlineStr">
        <is>
          <t>LIC-EDFI-18</t>
        </is>
      </c>
      <c r="D231" t="inlineStr">
        <is>
          <t>00862798</t>
        </is>
      </c>
      <c r="E231" t="inlineStr">
        <is>
          <t>Palmeño*Flores, Johan</t>
        </is>
      </c>
      <c r="F231" t="inlineStr">
        <is>
          <t>AS - Activo</t>
        </is>
      </c>
      <c r="G231" t="inlineStr">
        <is>
          <t>91 - Descuento Inteligencia de Mercado</t>
        </is>
      </c>
      <c r="H231" t="n">
        <v>10</v>
      </c>
      <c r="I231">
        <f>+H231</f>
        <v/>
      </c>
      <c r="J231" t="inlineStr">
        <is>
          <t>Sí</t>
        </is>
      </c>
      <c r="K231" t="n">
        <v>10</v>
      </c>
      <c r="L231" t="inlineStr">
        <is>
          <t>3 de 3</t>
        </is>
      </c>
      <c r="M231" t="n">
        <v>7</v>
      </c>
      <c r="N231" t="n">
        <v>2</v>
      </c>
      <c r="O231" t="inlineStr">
        <is>
          <t>2025-04-08</t>
        </is>
      </c>
      <c r="Q231" t="inlineStr">
        <is>
          <t>•Historial</t>
        </is>
      </c>
    </row>
    <row r="232">
      <c r="A232" t="n">
        <v>202540</v>
      </c>
      <c r="B232" t="inlineStr">
        <is>
          <t>CHU</t>
        </is>
      </c>
      <c r="C232" t="inlineStr">
        <is>
          <t>LIC-EDFI-18</t>
        </is>
      </c>
      <c r="D232" t="inlineStr">
        <is>
          <t>00857301</t>
        </is>
      </c>
      <c r="E232" t="inlineStr">
        <is>
          <t>Flores*Garduño, Juan Oswaldo</t>
        </is>
      </c>
      <c r="F232" t="inlineStr">
        <is>
          <t>AS - Activo</t>
        </is>
      </c>
      <c r="G232" t="inlineStr">
        <is>
          <t>14 - Beca Promoción</t>
        </is>
      </c>
      <c r="H232" t="n">
        <v>40</v>
      </c>
      <c r="I232">
        <f>+H232+H233</f>
        <v/>
      </c>
      <c r="J232" t="inlineStr">
        <is>
          <t>No</t>
        </is>
      </c>
      <c r="K232" t="n">
        <v>40</v>
      </c>
      <c r="L232" t="inlineStr">
        <is>
          <t>0 de 3</t>
        </is>
      </c>
      <c r="M232" t="n">
        <v>8.4</v>
      </c>
      <c r="N232" t="n">
        <v>0</v>
      </c>
      <c r="O232" t="inlineStr">
        <is>
          <t>2025-03-31</t>
        </is>
      </c>
      <c r="P232" t="inlineStr">
        <is>
          <t>Pierde 5% de beca (tenía INSC:45%, COLE:45%) reprobadas/promedio</t>
        </is>
      </c>
      <c r="Q232" t="inlineStr">
        <is>
          <t>•Historial                                   •Modificar</t>
        </is>
      </c>
    </row>
    <row r="233">
      <c r="A233" t="n">
        <v>202540</v>
      </c>
      <c r="B233" t="inlineStr">
        <is>
          <t>CHU</t>
        </is>
      </c>
      <c r="C233" t="inlineStr">
        <is>
          <t>LIC-EDFI-18</t>
        </is>
      </c>
      <c r="D233" t="inlineStr">
        <is>
          <t>00857301</t>
        </is>
      </c>
      <c r="E233" t="inlineStr">
        <is>
          <t>Flores*Garduño, Juan Oswaldo</t>
        </is>
      </c>
      <c r="F233" t="inlineStr">
        <is>
          <t>AS - Activo</t>
        </is>
      </c>
      <c r="G233" t="inlineStr">
        <is>
          <t>91 - Descuento Inteligencia de Mercado</t>
        </is>
      </c>
      <c r="H233" t="n">
        <v>10</v>
      </c>
      <c r="J233" t="inlineStr">
        <is>
          <t>Sí</t>
        </is>
      </c>
      <c r="K233" t="n">
        <v>10</v>
      </c>
      <c r="L233" t="inlineStr">
        <is>
          <t>3 de 3</t>
        </is>
      </c>
      <c r="M233" t="n">
        <v>8.4</v>
      </c>
      <c r="N233" t="n">
        <v>0</v>
      </c>
      <c r="O233" t="inlineStr">
        <is>
          <t>2025-03-31</t>
        </is>
      </c>
      <c r="Q233" t="inlineStr">
        <is>
          <t>•Historial</t>
        </is>
      </c>
    </row>
    <row r="234">
      <c r="A234" t="n">
        <v>202540</v>
      </c>
      <c r="B234" t="inlineStr">
        <is>
          <t>CHU</t>
        </is>
      </c>
      <c r="C234" t="inlineStr">
        <is>
          <t>LIC-EDFI-18</t>
        </is>
      </c>
      <c r="D234" t="inlineStr">
        <is>
          <t>00863708</t>
        </is>
      </c>
      <c r="E234" t="inlineStr">
        <is>
          <t>Oloarte*Hernández, Areli Jaqueline</t>
        </is>
      </c>
      <c r="F234" t="inlineStr">
        <is>
          <t>AS - Activo</t>
        </is>
      </c>
      <c r="G234" t="inlineStr">
        <is>
          <t>91 - Descuento Inteligencia de Mercado</t>
        </is>
      </c>
      <c r="H234" t="n">
        <v>10</v>
      </c>
      <c r="I234">
        <f>+H234</f>
        <v/>
      </c>
      <c r="J234" t="inlineStr">
        <is>
          <t>Sí</t>
        </is>
      </c>
      <c r="K234" t="n">
        <v>10</v>
      </c>
      <c r="L234" t="inlineStr">
        <is>
          <t>3 de 3</t>
        </is>
      </c>
      <c r="M234" t="n">
        <v>8.199999999999999</v>
      </c>
      <c r="N234" t="n">
        <v>0</v>
      </c>
      <c r="O234" t="inlineStr">
        <is>
          <t>2025-03-31</t>
        </is>
      </c>
      <c r="Q234" t="inlineStr">
        <is>
          <t>•Historial</t>
        </is>
      </c>
    </row>
    <row r="235">
      <c r="A235" t="n">
        <v>202540</v>
      </c>
      <c r="B235" t="inlineStr">
        <is>
          <t>CHU</t>
        </is>
      </c>
      <c r="C235" t="inlineStr">
        <is>
          <t>LIC-EDFI-18</t>
        </is>
      </c>
      <c r="D235" t="inlineStr">
        <is>
          <t>00693649</t>
        </is>
      </c>
      <c r="E235" t="inlineStr">
        <is>
          <t>Perafan*Gudiño, Alfredo</t>
        </is>
      </c>
      <c r="F235" t="inlineStr">
        <is>
          <t>AS - Activo</t>
        </is>
      </c>
      <c r="G235" t="inlineStr">
        <is>
          <t>14 - Beca Promoción</t>
        </is>
      </c>
      <c r="H235" t="n">
        <v>45</v>
      </c>
      <c r="I235">
        <f>+H235</f>
        <v/>
      </c>
      <c r="J235" t="inlineStr">
        <is>
          <t>Sí</t>
        </is>
      </c>
      <c r="K235" t="n">
        <v>45</v>
      </c>
      <c r="L235" t="inlineStr">
        <is>
          <t>3 de 3</t>
        </is>
      </c>
      <c r="M235" t="n">
        <v>9.199999999999999</v>
      </c>
      <c r="N235" t="n">
        <v>0</v>
      </c>
      <c r="O235" t="inlineStr">
        <is>
          <t>2025-03-31</t>
        </is>
      </c>
      <c r="Q235" t="inlineStr">
        <is>
          <t>•Historial                                   •Modificar</t>
        </is>
      </c>
    </row>
    <row r="236">
      <c r="A236" t="n">
        <v>202540</v>
      </c>
      <c r="B236" t="inlineStr">
        <is>
          <t>CHU</t>
        </is>
      </c>
      <c r="C236" t="inlineStr">
        <is>
          <t>LIC-EDFI-18</t>
        </is>
      </c>
      <c r="D236" t="inlineStr">
        <is>
          <t>00854681</t>
        </is>
      </c>
      <c r="E236" t="inlineStr">
        <is>
          <t>Herrera*Cuadros, Raúl</t>
        </is>
      </c>
      <c r="F236" t="inlineStr">
        <is>
          <t>AS - Activo</t>
        </is>
      </c>
      <c r="G236" t="inlineStr">
        <is>
          <t>14 - Beca Promoción</t>
        </is>
      </c>
      <c r="H236" t="n">
        <v>35</v>
      </c>
      <c r="I236">
        <f>+H236+H237</f>
        <v/>
      </c>
      <c r="J236" t="inlineStr">
        <is>
          <t>No</t>
        </is>
      </c>
      <c r="K236" t="n">
        <v>35</v>
      </c>
      <c r="L236" t="inlineStr">
        <is>
          <t>0 de 3</t>
        </is>
      </c>
      <c r="M236" t="n">
        <v>8</v>
      </c>
      <c r="N236" t="n">
        <v>1</v>
      </c>
      <c r="O236" t="inlineStr">
        <is>
          <t>2025-03-31</t>
        </is>
      </c>
      <c r="P236" t="inlineStr">
        <is>
          <t>Pierde 5% de beca (tenía INSC:40%, COLE:40%) reprobadas/promedio</t>
        </is>
      </c>
      <c r="Q236" t="inlineStr">
        <is>
          <t>•Historial                                   •Modificar</t>
        </is>
      </c>
    </row>
    <row r="237">
      <c r="A237" t="n">
        <v>202540</v>
      </c>
      <c r="B237" t="inlineStr">
        <is>
          <t>CHU</t>
        </is>
      </c>
      <c r="C237" t="inlineStr">
        <is>
          <t>LIC-EDFI-18</t>
        </is>
      </c>
      <c r="D237" t="inlineStr">
        <is>
          <t>00854681</t>
        </is>
      </c>
      <c r="E237" t="inlineStr">
        <is>
          <t>Herrera*Cuadros, Raúl</t>
        </is>
      </c>
      <c r="F237" t="inlineStr">
        <is>
          <t>AS - Activo</t>
        </is>
      </c>
      <c r="G237" t="inlineStr">
        <is>
          <t>91 - Descuento Inteligencia de Mercado</t>
        </is>
      </c>
      <c r="H237" t="n">
        <v>10</v>
      </c>
      <c r="J237" t="inlineStr">
        <is>
          <t>Sí</t>
        </is>
      </c>
      <c r="K237" t="n">
        <v>10</v>
      </c>
      <c r="L237" t="inlineStr">
        <is>
          <t>3 de 3</t>
        </is>
      </c>
      <c r="M237" t="n">
        <v>8</v>
      </c>
      <c r="N237" t="n">
        <v>1</v>
      </c>
      <c r="O237" t="inlineStr">
        <is>
          <t>2025-03-31</t>
        </is>
      </c>
      <c r="Q237" t="inlineStr">
        <is>
          <t>•Historial</t>
        </is>
      </c>
    </row>
    <row r="238">
      <c r="A238" t="n">
        <v>202540</v>
      </c>
      <c r="B238" t="inlineStr">
        <is>
          <t>CHU</t>
        </is>
      </c>
      <c r="C238" t="inlineStr">
        <is>
          <t>LIC-EDFI-18</t>
        </is>
      </c>
      <c r="D238" t="inlineStr">
        <is>
          <t>00312558</t>
        </is>
      </c>
      <c r="E238" t="inlineStr">
        <is>
          <t>Moran*Velarde, Raúl</t>
        </is>
      </c>
      <c r="F238" t="inlineStr">
        <is>
          <t>AS - Activo</t>
        </is>
      </c>
      <c r="G238" t="inlineStr">
        <is>
          <t>14 - Beca Promoción</t>
        </is>
      </c>
      <c r="H238" t="n">
        <v>40</v>
      </c>
      <c r="I238">
        <f>+H238</f>
        <v/>
      </c>
      <c r="J238" t="inlineStr">
        <is>
          <t>No</t>
        </is>
      </c>
      <c r="K238" t="n">
        <v>40</v>
      </c>
      <c r="L238" t="inlineStr">
        <is>
          <t>0 de 3</t>
        </is>
      </c>
      <c r="M238" t="n">
        <v>7.67</v>
      </c>
      <c r="N238" t="n">
        <v>1</v>
      </c>
      <c r="O238" t="inlineStr">
        <is>
          <t>2025-04-08</t>
        </is>
      </c>
      <c r="P238" t="inlineStr">
        <is>
          <t>Pierde 5% de beca (tenía INSC:45%, COLE:45%) reprobadas/promedio</t>
        </is>
      </c>
      <c r="Q238" t="inlineStr">
        <is>
          <t>•Historial                                   •Modificar</t>
        </is>
      </c>
    </row>
    <row r="239">
      <c r="A239" t="n">
        <v>202540</v>
      </c>
      <c r="B239" t="inlineStr">
        <is>
          <t>CHU</t>
        </is>
      </c>
      <c r="C239" t="inlineStr">
        <is>
          <t>LIC-EDFI-18</t>
        </is>
      </c>
      <c r="D239" t="inlineStr">
        <is>
          <t>00778570</t>
        </is>
      </c>
      <c r="E239" t="inlineStr">
        <is>
          <t>Garcia*Delgado, Santiago Angel</t>
        </is>
      </c>
      <c r="F239" t="inlineStr">
        <is>
          <t>AS - Activo</t>
        </is>
      </c>
      <c r="G239" t="inlineStr">
        <is>
          <t>14 - Beca Promoción</t>
        </is>
      </c>
      <c r="H239" t="n">
        <v>40</v>
      </c>
      <c r="I239">
        <f>+H239</f>
        <v/>
      </c>
      <c r="J239" t="inlineStr">
        <is>
          <t>No</t>
        </is>
      </c>
      <c r="K239" t="n">
        <v>40</v>
      </c>
      <c r="L239" t="inlineStr">
        <is>
          <t>0 de 3</t>
        </is>
      </c>
      <c r="M239" t="n">
        <v>5.33</v>
      </c>
      <c r="N239" t="n">
        <v>2</v>
      </c>
      <c r="O239" t="inlineStr">
        <is>
          <t>2025-04-08</t>
        </is>
      </c>
      <c r="P239" t="inlineStr">
        <is>
          <t>Pierde 5% de beca (tenía INSC:45%, COLE:45%) reprobadas/promedio</t>
        </is>
      </c>
      <c r="Q239" t="inlineStr">
        <is>
          <t>•Historial                                   •Modificar</t>
        </is>
      </c>
    </row>
    <row r="240">
      <c r="A240" t="n">
        <v>202540</v>
      </c>
      <c r="B240" t="inlineStr">
        <is>
          <t>CHU</t>
        </is>
      </c>
      <c r="C240" t="inlineStr">
        <is>
          <t>LIC-EDFI-18</t>
        </is>
      </c>
      <c r="D240" t="inlineStr">
        <is>
          <t>00334733</t>
        </is>
      </c>
      <c r="E240" t="inlineStr">
        <is>
          <t>Antonio*Torres, Angel David</t>
        </is>
      </c>
      <c r="F240" t="inlineStr">
        <is>
          <t>AS - Activo</t>
        </is>
      </c>
      <c r="G240" t="inlineStr">
        <is>
          <t>14 - Beca Promoción</t>
        </is>
      </c>
      <c r="H240" t="n">
        <v>45</v>
      </c>
      <c r="I240">
        <f>+H240</f>
        <v/>
      </c>
      <c r="J240" t="inlineStr">
        <is>
          <t>Sí</t>
        </is>
      </c>
      <c r="K240" t="n">
        <v>45</v>
      </c>
      <c r="L240" t="inlineStr">
        <is>
          <t>3 de 3</t>
        </is>
      </c>
      <c r="M240" t="n">
        <v>9</v>
      </c>
      <c r="N240" t="n">
        <v>0</v>
      </c>
      <c r="O240" t="inlineStr">
        <is>
          <t>2025-04-08</t>
        </is>
      </c>
      <c r="Q240" t="inlineStr">
        <is>
          <t>•Historial                                   •Modificar</t>
        </is>
      </c>
    </row>
    <row r="241">
      <c r="A241" t="n">
        <v>202540</v>
      </c>
      <c r="B241" t="inlineStr">
        <is>
          <t>CHU</t>
        </is>
      </c>
      <c r="C241" t="inlineStr">
        <is>
          <t>LIC-EDFI-18</t>
        </is>
      </c>
      <c r="D241" t="inlineStr">
        <is>
          <t>00618867</t>
        </is>
      </c>
      <c r="E241" t="inlineStr">
        <is>
          <t>Jardón*Vázquez, Carlos Antonio</t>
        </is>
      </c>
      <c r="F241" t="inlineStr">
        <is>
          <t>AS - Activo</t>
        </is>
      </c>
      <c r="G241" t="inlineStr">
        <is>
          <t>14 - Beca Promoción</t>
        </is>
      </c>
      <c r="H241" t="n">
        <v>45</v>
      </c>
      <c r="I241">
        <f>+H241</f>
        <v/>
      </c>
      <c r="J241" t="inlineStr">
        <is>
          <t>Sí</t>
        </is>
      </c>
      <c r="K241" t="n">
        <v>45</v>
      </c>
      <c r="L241" t="inlineStr">
        <is>
          <t>3 de 3</t>
        </is>
      </c>
      <c r="N241" t="n">
        <v>0</v>
      </c>
      <c r="O241" t="inlineStr">
        <is>
          <t>2025-04-08</t>
        </is>
      </c>
      <c r="Q241" t="inlineStr">
        <is>
          <t>•Historial                                   •Modificar</t>
        </is>
      </c>
    </row>
    <row r="242">
      <c r="A242" t="n">
        <v>202540</v>
      </c>
      <c r="B242" t="inlineStr">
        <is>
          <t>CHU</t>
        </is>
      </c>
      <c r="C242" t="inlineStr">
        <is>
          <t>LIC-EDFI-18</t>
        </is>
      </c>
      <c r="D242" t="inlineStr">
        <is>
          <t>00305594</t>
        </is>
      </c>
      <c r="E242" t="inlineStr">
        <is>
          <t>Duarte*Perez, Valeria Marisol</t>
        </is>
      </c>
      <c r="F242" t="inlineStr">
        <is>
          <t>AS - Activo</t>
        </is>
      </c>
      <c r="G242" t="inlineStr">
        <is>
          <t>14 - Beca Promoción</t>
        </is>
      </c>
      <c r="H242" t="n">
        <v>40</v>
      </c>
      <c r="I242">
        <f>+H242</f>
        <v/>
      </c>
      <c r="J242" t="inlineStr">
        <is>
          <t>No</t>
        </is>
      </c>
      <c r="K242" t="n">
        <v>40</v>
      </c>
      <c r="L242" t="inlineStr">
        <is>
          <t>0 de 3</t>
        </is>
      </c>
      <c r="M242" t="n">
        <v>0</v>
      </c>
      <c r="N242" t="n">
        <v>1</v>
      </c>
      <c r="O242" t="inlineStr">
        <is>
          <t>2025-04-08</t>
        </is>
      </c>
      <c r="P242" t="inlineStr">
        <is>
          <t>Pierde 5% de beca (tenía INSC:45%, COLE:45%) reprobadas/promedio</t>
        </is>
      </c>
      <c r="Q242" t="inlineStr">
        <is>
          <t>•Historial                                   •Modificar</t>
        </is>
      </c>
    </row>
    <row r="243">
      <c r="A243" t="n">
        <v>202540</v>
      </c>
      <c r="B243" t="inlineStr">
        <is>
          <t>TAX</t>
        </is>
      </c>
      <c r="C243" t="inlineStr">
        <is>
          <t>LIC-EJAD-17</t>
        </is>
      </c>
      <c r="D243" t="inlineStr">
        <is>
          <t>00733187</t>
        </is>
      </c>
      <c r="E243" t="inlineStr">
        <is>
          <t>Agonizantes*Jimenez, Cesar</t>
        </is>
      </c>
      <c r="F243" t="inlineStr">
        <is>
          <t>AS - Activo</t>
        </is>
      </c>
      <c r="G243" t="inlineStr">
        <is>
          <t>14 - Beca Promoción</t>
        </is>
      </c>
      <c r="H243" t="n">
        <v>40</v>
      </c>
      <c r="I243">
        <f>+H243+H244</f>
        <v/>
      </c>
      <c r="J243" t="inlineStr">
        <is>
          <t>Sí</t>
        </is>
      </c>
      <c r="K243" t="n">
        <v>40</v>
      </c>
      <c r="L243" t="inlineStr">
        <is>
          <t>3 de 3</t>
        </is>
      </c>
      <c r="M243" t="n">
        <v>9.4</v>
      </c>
      <c r="N243" t="n">
        <v>0</v>
      </c>
      <c r="O243" t="inlineStr">
        <is>
          <t>2025-04-07</t>
        </is>
      </c>
      <c r="Q243" t="inlineStr">
        <is>
          <t>•Historial                                   •Modificar</t>
        </is>
      </c>
    </row>
    <row r="244">
      <c r="A244" t="n">
        <v>202540</v>
      </c>
      <c r="B244" t="inlineStr">
        <is>
          <t>TAX</t>
        </is>
      </c>
      <c r="C244" t="inlineStr">
        <is>
          <t>LIC-EJAD-17</t>
        </is>
      </c>
      <c r="D244" t="inlineStr">
        <is>
          <t>00733187</t>
        </is>
      </c>
      <c r="E244" t="inlineStr">
        <is>
          <t>Agonizantes*Jimenez, Cesar</t>
        </is>
      </c>
      <c r="F244" t="inlineStr">
        <is>
          <t>AS - Activo</t>
        </is>
      </c>
      <c r="G244" t="inlineStr">
        <is>
          <t>91 - Descuento Inteligencia de Mercado</t>
        </is>
      </c>
      <c r="H244" t="n">
        <v>5</v>
      </c>
      <c r="J244" t="inlineStr">
        <is>
          <t>Sí</t>
        </is>
      </c>
      <c r="K244" t="n">
        <v>5</v>
      </c>
      <c r="L244" t="inlineStr">
        <is>
          <t>3 de 3</t>
        </is>
      </c>
      <c r="M244" t="n">
        <v>9.4</v>
      </c>
      <c r="N244" t="n">
        <v>0</v>
      </c>
      <c r="O244" t="inlineStr">
        <is>
          <t>2025-04-07</t>
        </is>
      </c>
      <c r="Q244" t="inlineStr">
        <is>
          <t>•Historial</t>
        </is>
      </c>
    </row>
    <row r="245">
      <c r="A245" t="n">
        <v>202540</v>
      </c>
      <c r="B245" t="inlineStr">
        <is>
          <t>TAX</t>
        </is>
      </c>
      <c r="C245" t="inlineStr">
        <is>
          <t>LIC-EJAD-17</t>
        </is>
      </c>
      <c r="D245" t="inlineStr">
        <is>
          <t>00731412</t>
        </is>
      </c>
      <c r="E245" t="inlineStr">
        <is>
          <t>Gonzalez*Lopez, Maria Guadalupe</t>
        </is>
      </c>
      <c r="F245" t="inlineStr">
        <is>
          <t>AS - Activo</t>
        </is>
      </c>
      <c r="G245" t="inlineStr">
        <is>
          <t>91 - Descuento Inteligencia de Mercado</t>
        </is>
      </c>
      <c r="H245" t="n">
        <v>5</v>
      </c>
      <c r="I245">
        <f>+H245</f>
        <v/>
      </c>
      <c r="J245" t="inlineStr">
        <is>
          <t>Sí</t>
        </is>
      </c>
      <c r="K245" t="n">
        <v>5</v>
      </c>
      <c r="L245" t="inlineStr">
        <is>
          <t>3 de 3</t>
        </is>
      </c>
      <c r="N245" t="n">
        <v>0</v>
      </c>
      <c r="O245" t="inlineStr">
        <is>
          <t>2025-04-07</t>
        </is>
      </c>
      <c r="Q245" t="inlineStr">
        <is>
          <t>•Historial</t>
        </is>
      </c>
    </row>
    <row r="246">
      <c r="A246" t="n">
        <v>202540</v>
      </c>
      <c r="B246" t="inlineStr">
        <is>
          <t>TAX</t>
        </is>
      </c>
      <c r="C246" t="inlineStr">
        <is>
          <t>LIC-EJAD-17</t>
        </is>
      </c>
      <c r="D246" t="inlineStr">
        <is>
          <t>00748343</t>
        </is>
      </c>
      <c r="E246" t="inlineStr">
        <is>
          <t>Morales*Ferrer, Saúl Issac</t>
        </is>
      </c>
      <c r="F246" t="inlineStr">
        <is>
          <t>AS - Activo</t>
        </is>
      </c>
      <c r="G246" t="inlineStr">
        <is>
          <t>14 - Beca Promoción</t>
        </is>
      </c>
      <c r="H246" t="n">
        <v>45</v>
      </c>
      <c r="I246">
        <f>+H246+H247</f>
        <v/>
      </c>
      <c r="J246" t="inlineStr">
        <is>
          <t>Sí</t>
        </is>
      </c>
      <c r="K246" t="n">
        <v>45</v>
      </c>
      <c r="L246" t="inlineStr">
        <is>
          <t>3 de 3</t>
        </is>
      </c>
      <c r="M246" t="n">
        <v>10</v>
      </c>
      <c r="N246" t="n">
        <v>0</v>
      </c>
      <c r="O246" t="inlineStr">
        <is>
          <t>2025-03-31</t>
        </is>
      </c>
      <c r="Q246" t="inlineStr">
        <is>
          <t>•Historial                                   •Modificar</t>
        </is>
      </c>
    </row>
    <row r="247">
      <c r="A247" t="n">
        <v>202540</v>
      </c>
      <c r="B247" t="inlineStr">
        <is>
          <t>TAX</t>
        </is>
      </c>
      <c r="C247" t="inlineStr">
        <is>
          <t>LIC-EJAD-17</t>
        </is>
      </c>
      <c r="D247" t="inlineStr">
        <is>
          <t>00748343</t>
        </is>
      </c>
      <c r="E247" t="inlineStr">
        <is>
          <t>Morales*Ferrer, Saúl Issac</t>
        </is>
      </c>
      <c r="F247" t="inlineStr">
        <is>
          <t>AS - Activo</t>
        </is>
      </c>
      <c r="G247" t="inlineStr">
        <is>
          <t>91 - Descuento Inteligencia de Mercado</t>
        </is>
      </c>
      <c r="H247" t="n">
        <v>5</v>
      </c>
      <c r="J247" t="inlineStr">
        <is>
          <t>Sí</t>
        </is>
      </c>
      <c r="K247" t="n">
        <v>5</v>
      </c>
      <c r="L247" t="inlineStr">
        <is>
          <t>3 de 3</t>
        </is>
      </c>
      <c r="M247" t="n">
        <v>10</v>
      </c>
      <c r="N247" t="n">
        <v>0</v>
      </c>
      <c r="O247" t="inlineStr">
        <is>
          <t>2025-03-31</t>
        </is>
      </c>
      <c r="Q247" t="inlineStr">
        <is>
          <t>•Historial</t>
        </is>
      </c>
    </row>
    <row r="248">
      <c r="A248" t="n">
        <v>202540</v>
      </c>
      <c r="B248" t="inlineStr">
        <is>
          <t>TAX</t>
        </is>
      </c>
      <c r="C248" t="inlineStr">
        <is>
          <t>LIC-EJAD-17</t>
        </is>
      </c>
      <c r="D248" t="inlineStr">
        <is>
          <t>00755296</t>
        </is>
      </c>
      <c r="E248" t="inlineStr">
        <is>
          <t>Carrera*Perez, Karen Marlene</t>
        </is>
      </c>
      <c r="F248" t="inlineStr">
        <is>
          <t>AS - Activo</t>
        </is>
      </c>
      <c r="G248" t="inlineStr">
        <is>
          <t>14 - Beca Promoción</t>
        </is>
      </c>
      <c r="H248" t="n">
        <v>45</v>
      </c>
      <c r="I248">
        <f>+H248+H249</f>
        <v/>
      </c>
      <c r="J248" t="inlineStr">
        <is>
          <t>Sí</t>
        </is>
      </c>
      <c r="K248" t="n">
        <v>45</v>
      </c>
      <c r="L248" t="inlineStr">
        <is>
          <t>3 de 3</t>
        </is>
      </c>
      <c r="M248" t="n">
        <v>9.5</v>
      </c>
      <c r="N248" t="n">
        <v>0</v>
      </c>
      <c r="O248" t="inlineStr">
        <is>
          <t>2025-04-07</t>
        </is>
      </c>
      <c r="Q248" t="inlineStr">
        <is>
          <t>•Historial                                   •Modificar</t>
        </is>
      </c>
    </row>
    <row r="249">
      <c r="A249" t="n">
        <v>202540</v>
      </c>
      <c r="B249" t="inlineStr">
        <is>
          <t>TAX</t>
        </is>
      </c>
      <c r="C249" t="inlineStr">
        <is>
          <t>LIC-EJAD-17</t>
        </is>
      </c>
      <c r="D249" t="inlineStr">
        <is>
          <t>00755296</t>
        </is>
      </c>
      <c r="E249" t="inlineStr">
        <is>
          <t>Carrera*Perez, Karen Marlene</t>
        </is>
      </c>
      <c r="F249" t="inlineStr">
        <is>
          <t>AS - Activo</t>
        </is>
      </c>
      <c r="G249" t="inlineStr">
        <is>
          <t>91 - Descuento Inteligencia de Mercado</t>
        </is>
      </c>
      <c r="H249" t="n">
        <v>5</v>
      </c>
      <c r="J249" t="inlineStr">
        <is>
          <t>Sí</t>
        </is>
      </c>
      <c r="K249" t="n">
        <v>5</v>
      </c>
      <c r="L249" t="inlineStr">
        <is>
          <t>3 de 3</t>
        </is>
      </c>
      <c r="M249" t="n">
        <v>9.5</v>
      </c>
      <c r="N249" t="n">
        <v>0</v>
      </c>
      <c r="O249" t="inlineStr">
        <is>
          <t>2025-04-07</t>
        </is>
      </c>
      <c r="Q249" t="inlineStr">
        <is>
          <t>•Historial</t>
        </is>
      </c>
    </row>
    <row r="250">
      <c r="A250" t="n">
        <v>202540</v>
      </c>
      <c r="B250" t="inlineStr">
        <is>
          <t>TAX</t>
        </is>
      </c>
      <c r="C250" t="inlineStr">
        <is>
          <t>LIC-EJAD-17</t>
        </is>
      </c>
      <c r="D250" t="inlineStr">
        <is>
          <t>00749503</t>
        </is>
      </c>
      <c r="E250" t="inlineStr">
        <is>
          <t>Jimenez*Ramirez, Victor</t>
        </is>
      </c>
      <c r="F250" t="inlineStr">
        <is>
          <t>AS - Activo</t>
        </is>
      </c>
      <c r="G250" t="inlineStr">
        <is>
          <t>14 - Beca Promoción</t>
        </is>
      </c>
      <c r="H250" t="n">
        <v>35</v>
      </c>
      <c r="I250">
        <f>+H250+H251</f>
        <v/>
      </c>
      <c r="J250" t="inlineStr">
        <is>
          <t>Sí</t>
        </is>
      </c>
      <c r="K250" t="n">
        <v>35</v>
      </c>
      <c r="L250" t="inlineStr">
        <is>
          <t>3 de 3</t>
        </is>
      </c>
      <c r="M250" t="n">
        <v>9.25</v>
      </c>
      <c r="N250" t="n">
        <v>0</v>
      </c>
      <c r="O250" t="inlineStr">
        <is>
          <t>2025-04-07</t>
        </is>
      </c>
      <c r="Q250" t="inlineStr">
        <is>
          <t>•Historial                                   •Modificar</t>
        </is>
      </c>
    </row>
    <row r="251">
      <c r="A251" t="n">
        <v>202540</v>
      </c>
      <c r="B251" t="inlineStr">
        <is>
          <t>TAX</t>
        </is>
      </c>
      <c r="C251" t="inlineStr">
        <is>
          <t>LIC-EJAD-17</t>
        </is>
      </c>
      <c r="D251" t="inlineStr">
        <is>
          <t>00749503</t>
        </is>
      </c>
      <c r="E251" t="inlineStr">
        <is>
          <t>Jimenez*Ramirez, Victor</t>
        </is>
      </c>
      <c r="F251" t="inlineStr">
        <is>
          <t>AS - Activo</t>
        </is>
      </c>
      <c r="G251" t="inlineStr">
        <is>
          <t>91 - Descuento Inteligencia de Mercado</t>
        </is>
      </c>
      <c r="H251" t="n">
        <v>10</v>
      </c>
      <c r="J251" t="inlineStr">
        <is>
          <t>Sí</t>
        </is>
      </c>
      <c r="K251" t="n">
        <v>10</v>
      </c>
      <c r="L251" t="inlineStr">
        <is>
          <t>3 de 3</t>
        </is>
      </c>
      <c r="M251" t="n">
        <v>9.25</v>
      </c>
      <c r="N251" t="n">
        <v>0</v>
      </c>
      <c r="O251" t="inlineStr">
        <is>
          <t>2025-04-07</t>
        </is>
      </c>
      <c r="Q251" t="inlineStr">
        <is>
          <t>•Historial</t>
        </is>
      </c>
    </row>
    <row r="252">
      <c r="A252" t="n">
        <v>202540</v>
      </c>
      <c r="B252" t="inlineStr">
        <is>
          <t>TAX</t>
        </is>
      </c>
      <c r="C252" t="inlineStr">
        <is>
          <t>LIC-EJAD-17</t>
        </is>
      </c>
      <c r="D252" t="inlineStr">
        <is>
          <t>00756968</t>
        </is>
      </c>
      <c r="E252" t="inlineStr">
        <is>
          <t>Guerrero*Fernandez, Marisol</t>
        </is>
      </c>
      <c r="F252" t="inlineStr">
        <is>
          <t>AS - Activo</t>
        </is>
      </c>
      <c r="G252" t="inlineStr">
        <is>
          <t>14 - Beca Promoción</t>
        </is>
      </c>
      <c r="H252" t="n">
        <v>65</v>
      </c>
      <c r="I252">
        <f>+H252+H253</f>
        <v/>
      </c>
      <c r="J252" t="inlineStr">
        <is>
          <t>Sí</t>
        </is>
      </c>
      <c r="K252" t="n">
        <v>65</v>
      </c>
      <c r="L252" t="inlineStr">
        <is>
          <t>3 de 3</t>
        </is>
      </c>
      <c r="M252" t="n">
        <v>9.5</v>
      </c>
      <c r="N252" t="n">
        <v>0</v>
      </c>
      <c r="O252" t="inlineStr">
        <is>
          <t>2025-04-07</t>
        </is>
      </c>
      <c r="Q252" t="inlineStr">
        <is>
          <t>•Historial                                   •Modificar</t>
        </is>
      </c>
    </row>
    <row r="253">
      <c r="A253" t="n">
        <v>202540</v>
      </c>
      <c r="B253" t="inlineStr">
        <is>
          <t>TAX</t>
        </is>
      </c>
      <c r="C253" t="inlineStr">
        <is>
          <t>LIC-EJAD-17</t>
        </is>
      </c>
      <c r="D253" t="inlineStr">
        <is>
          <t>00756968</t>
        </is>
      </c>
      <c r="E253" t="inlineStr">
        <is>
          <t>Guerrero*Fernandez, Marisol</t>
        </is>
      </c>
      <c r="F253" t="inlineStr">
        <is>
          <t>AS - Activo</t>
        </is>
      </c>
      <c r="G253" t="inlineStr">
        <is>
          <t>91 - Descuento Inteligencia de Mercado</t>
        </is>
      </c>
      <c r="H253" t="n">
        <v>5</v>
      </c>
      <c r="J253" t="inlineStr">
        <is>
          <t>Sí</t>
        </is>
      </c>
      <c r="K253" t="n">
        <v>5</v>
      </c>
      <c r="L253" t="inlineStr">
        <is>
          <t>3 de 3</t>
        </is>
      </c>
      <c r="M253" t="n">
        <v>9.5</v>
      </c>
      <c r="N253" t="n">
        <v>0</v>
      </c>
      <c r="O253" t="inlineStr">
        <is>
          <t>2025-04-07</t>
        </is>
      </c>
      <c r="Q253" t="inlineStr">
        <is>
          <t>•Historial</t>
        </is>
      </c>
    </row>
    <row r="254">
      <c r="A254" t="n">
        <v>202540</v>
      </c>
      <c r="B254" t="inlineStr">
        <is>
          <t>TAX</t>
        </is>
      </c>
      <c r="C254" t="inlineStr">
        <is>
          <t>LIC-EJAD-17</t>
        </is>
      </c>
      <c r="D254" t="inlineStr">
        <is>
          <t>00750013</t>
        </is>
      </c>
      <c r="E254" t="inlineStr">
        <is>
          <t>Garcia*Garcia, Montserrat</t>
        </is>
      </c>
      <c r="F254" t="inlineStr">
        <is>
          <t>AS - Activo</t>
        </is>
      </c>
      <c r="G254" t="inlineStr">
        <is>
          <t>14 - Beca Promoción</t>
        </is>
      </c>
      <c r="H254" t="n">
        <v>40</v>
      </c>
      <c r="I254">
        <f>+H254+H255</f>
        <v/>
      </c>
      <c r="J254" t="inlineStr">
        <is>
          <t>Sí</t>
        </is>
      </c>
      <c r="K254" t="n">
        <v>40</v>
      </c>
      <c r="L254" t="inlineStr">
        <is>
          <t>3 de 3</t>
        </is>
      </c>
      <c r="M254" t="n">
        <v>9.25</v>
      </c>
      <c r="N254" t="n">
        <v>0</v>
      </c>
      <c r="O254" t="inlineStr">
        <is>
          <t>2025-04-07</t>
        </is>
      </c>
      <c r="Q254" t="inlineStr">
        <is>
          <t>•Historial                                   •Modificar</t>
        </is>
      </c>
    </row>
    <row r="255">
      <c r="A255" t="n">
        <v>202540</v>
      </c>
      <c r="B255" t="inlineStr">
        <is>
          <t>TAX</t>
        </is>
      </c>
      <c r="C255" t="inlineStr">
        <is>
          <t>LIC-EJAD-17</t>
        </is>
      </c>
      <c r="D255" t="inlineStr">
        <is>
          <t>00750013</t>
        </is>
      </c>
      <c r="E255" t="inlineStr">
        <is>
          <t>Garcia*Garcia, Montserrat</t>
        </is>
      </c>
      <c r="F255" t="inlineStr">
        <is>
          <t>AS - Activo</t>
        </is>
      </c>
      <c r="G255" t="inlineStr">
        <is>
          <t>91 - Descuento Inteligencia de Mercado</t>
        </is>
      </c>
      <c r="H255" t="n">
        <v>5</v>
      </c>
      <c r="J255" t="inlineStr">
        <is>
          <t>Sí</t>
        </is>
      </c>
      <c r="K255" t="n">
        <v>5</v>
      </c>
      <c r="L255" t="inlineStr">
        <is>
          <t>3 de 3</t>
        </is>
      </c>
      <c r="M255" t="n">
        <v>9.25</v>
      </c>
      <c r="N255" t="n">
        <v>0</v>
      </c>
      <c r="O255" t="inlineStr">
        <is>
          <t>2025-04-07</t>
        </is>
      </c>
      <c r="Q255" t="inlineStr">
        <is>
          <t>•Historial</t>
        </is>
      </c>
    </row>
    <row r="256">
      <c r="A256" t="n">
        <v>202540</v>
      </c>
      <c r="B256" t="inlineStr">
        <is>
          <t>TAX</t>
        </is>
      </c>
      <c r="C256" t="inlineStr">
        <is>
          <t>LIC-EJAD-17</t>
        </is>
      </c>
      <c r="D256" t="inlineStr">
        <is>
          <t>00677983</t>
        </is>
      </c>
      <c r="E256" t="inlineStr">
        <is>
          <t>Garcia*Muñoz, Nancy Ivetth</t>
        </is>
      </c>
      <c r="F256" t="inlineStr">
        <is>
          <t>AS - Activo</t>
        </is>
      </c>
      <c r="G256" t="inlineStr">
        <is>
          <t>14 - Beca Promoción</t>
        </is>
      </c>
      <c r="H256" t="n">
        <v>45</v>
      </c>
      <c r="I256">
        <f>+H256+H257</f>
        <v/>
      </c>
      <c r="J256" t="inlineStr">
        <is>
          <t>Sí</t>
        </is>
      </c>
      <c r="K256" t="n">
        <v>45</v>
      </c>
      <c r="L256" t="inlineStr">
        <is>
          <t>3 de 3</t>
        </is>
      </c>
      <c r="M256" t="n">
        <v>7.5</v>
      </c>
      <c r="N256" t="n">
        <v>1</v>
      </c>
      <c r="O256" t="inlineStr">
        <is>
          <t>2025-04-07</t>
        </is>
      </c>
      <c r="P256" t="inlineStr">
        <is>
          <t>Pierde 5% de beca (tenía INSC:50%, COLE:50%) reprobadas/promedio</t>
        </is>
      </c>
      <c r="Q256" t="inlineStr">
        <is>
          <t>•Historial                                   •Modificar</t>
        </is>
      </c>
    </row>
    <row r="257">
      <c r="A257" t="n">
        <v>202540</v>
      </c>
      <c r="B257" t="inlineStr">
        <is>
          <t>TAX</t>
        </is>
      </c>
      <c r="C257" t="inlineStr">
        <is>
          <t>LIC-EJAD-17</t>
        </is>
      </c>
      <c r="D257" t="inlineStr">
        <is>
          <t>00677983</t>
        </is>
      </c>
      <c r="E257" t="inlineStr">
        <is>
          <t>Garcia*Muñoz, Nancy Ivetth</t>
        </is>
      </c>
      <c r="F257" t="inlineStr">
        <is>
          <t>AS - Activo</t>
        </is>
      </c>
      <c r="G257" t="inlineStr">
        <is>
          <t>91 - Descuento Inteligencia de Mercado</t>
        </is>
      </c>
      <c r="H257" t="n">
        <v>5</v>
      </c>
      <c r="J257" t="inlineStr">
        <is>
          <t>Sí</t>
        </is>
      </c>
      <c r="K257" t="n">
        <v>5</v>
      </c>
      <c r="L257" t="inlineStr">
        <is>
          <t>3 de 3</t>
        </is>
      </c>
      <c r="M257" t="n">
        <v>7.5</v>
      </c>
      <c r="N257" t="n">
        <v>1</v>
      </c>
      <c r="O257" t="inlineStr">
        <is>
          <t>2025-04-07</t>
        </is>
      </c>
      <c r="Q257" t="inlineStr">
        <is>
          <t>•Historial</t>
        </is>
      </c>
    </row>
    <row r="258">
      <c r="A258" t="n">
        <v>202540</v>
      </c>
      <c r="B258" t="inlineStr">
        <is>
          <t>TAX</t>
        </is>
      </c>
      <c r="C258" t="inlineStr">
        <is>
          <t>LIC-EJAD-17</t>
        </is>
      </c>
      <c r="D258" t="inlineStr">
        <is>
          <t>00758581</t>
        </is>
      </c>
      <c r="E258" t="inlineStr">
        <is>
          <t>Avila*Espinosa, Griselda Ivonne</t>
        </is>
      </c>
      <c r="F258" t="inlineStr">
        <is>
          <t>AS - Activo</t>
        </is>
      </c>
      <c r="G258" t="inlineStr">
        <is>
          <t>14 - Beca Promoción</t>
        </is>
      </c>
      <c r="H258" t="n">
        <v>45</v>
      </c>
      <c r="I258">
        <f>+H258+H259</f>
        <v/>
      </c>
      <c r="J258" t="inlineStr">
        <is>
          <t>Sí</t>
        </is>
      </c>
      <c r="K258" t="n">
        <v>45</v>
      </c>
      <c r="L258" t="inlineStr">
        <is>
          <t>3 de 3</t>
        </is>
      </c>
      <c r="M258" t="n">
        <v>9</v>
      </c>
      <c r="N258" t="n">
        <v>0</v>
      </c>
      <c r="O258" t="inlineStr">
        <is>
          <t>2025-03-31</t>
        </is>
      </c>
      <c r="Q258" t="inlineStr">
        <is>
          <t>•Historial                                   •Modificar</t>
        </is>
      </c>
    </row>
    <row r="259">
      <c r="A259" t="n">
        <v>202540</v>
      </c>
      <c r="B259" t="inlineStr">
        <is>
          <t>TAX</t>
        </is>
      </c>
      <c r="C259" t="inlineStr">
        <is>
          <t>LIC-EJAD-17</t>
        </is>
      </c>
      <c r="D259" t="inlineStr">
        <is>
          <t>00758581</t>
        </is>
      </c>
      <c r="E259" t="inlineStr">
        <is>
          <t>Avila*Espinosa, Griselda Ivonne</t>
        </is>
      </c>
      <c r="F259" t="inlineStr">
        <is>
          <t>AS - Activo</t>
        </is>
      </c>
      <c r="G259" t="inlineStr">
        <is>
          <t>91 - Descuento Inteligencia de Mercado</t>
        </is>
      </c>
      <c r="H259" t="n">
        <v>5</v>
      </c>
      <c r="J259" t="inlineStr">
        <is>
          <t>Sí</t>
        </is>
      </c>
      <c r="K259" t="n">
        <v>5</v>
      </c>
      <c r="L259" t="inlineStr">
        <is>
          <t>3 de 3</t>
        </is>
      </c>
      <c r="M259" t="n">
        <v>9</v>
      </c>
      <c r="N259" t="n">
        <v>0</v>
      </c>
      <c r="O259" t="inlineStr">
        <is>
          <t>2025-03-31</t>
        </is>
      </c>
      <c r="Q259" t="inlineStr">
        <is>
          <t>•Historial</t>
        </is>
      </c>
    </row>
    <row r="260">
      <c r="A260" t="n">
        <v>202540</v>
      </c>
      <c r="B260" t="inlineStr">
        <is>
          <t>TAX</t>
        </is>
      </c>
      <c r="C260" t="inlineStr">
        <is>
          <t>LIC-EJAD-17</t>
        </is>
      </c>
      <c r="D260" t="inlineStr">
        <is>
          <t>00345295</t>
        </is>
      </c>
      <c r="E260" t="inlineStr">
        <is>
          <t>Cruz*Vazquez, Aldo</t>
        </is>
      </c>
      <c r="F260" t="inlineStr">
        <is>
          <t>AS - Activo</t>
        </is>
      </c>
      <c r="G260" t="inlineStr">
        <is>
          <t>14 - Beca Promoción</t>
        </is>
      </c>
      <c r="H260" t="n">
        <v>50</v>
      </c>
      <c r="I260">
        <f>+H260</f>
        <v/>
      </c>
      <c r="J260" t="inlineStr">
        <is>
          <t>Sí</t>
        </is>
      </c>
      <c r="K260" t="n">
        <v>50</v>
      </c>
      <c r="L260" t="inlineStr">
        <is>
          <t>3 de 3</t>
        </is>
      </c>
      <c r="M260" t="n">
        <v>9.75</v>
      </c>
      <c r="N260" t="n">
        <v>0</v>
      </c>
      <c r="O260" t="inlineStr">
        <is>
          <t>2025-03-22</t>
        </is>
      </c>
      <c r="Q260" t="inlineStr">
        <is>
          <t>•Historial                                   •Modificar</t>
        </is>
      </c>
    </row>
    <row r="261">
      <c r="A261" t="n">
        <v>202540</v>
      </c>
      <c r="B261" t="inlineStr">
        <is>
          <t>TAX</t>
        </is>
      </c>
      <c r="C261" t="inlineStr">
        <is>
          <t>LIC-EJAD-17</t>
        </is>
      </c>
      <c r="D261" t="inlineStr">
        <is>
          <t>00772691</t>
        </is>
      </c>
      <c r="E261" t="inlineStr">
        <is>
          <t>Monroy*Gómez, Ana Laura</t>
        </is>
      </c>
      <c r="F261" t="inlineStr">
        <is>
          <t>AS - Activo</t>
        </is>
      </c>
      <c r="G261" t="inlineStr">
        <is>
          <t>14 - Beca Promoción</t>
        </is>
      </c>
      <c r="H261" t="n">
        <v>50</v>
      </c>
      <c r="I261">
        <f>+H261+H262</f>
        <v/>
      </c>
      <c r="J261" t="inlineStr">
        <is>
          <t>Sí</t>
        </is>
      </c>
      <c r="K261" t="n">
        <v>50</v>
      </c>
      <c r="L261" t="inlineStr">
        <is>
          <t>3 de 3</t>
        </is>
      </c>
      <c r="M261" t="n">
        <v>9.5</v>
      </c>
      <c r="N261" t="n">
        <v>0</v>
      </c>
      <c r="O261" t="inlineStr">
        <is>
          <t>2025-03-31</t>
        </is>
      </c>
      <c r="Q261" t="inlineStr">
        <is>
          <t>•Historial                                   •Modificar</t>
        </is>
      </c>
    </row>
    <row r="262">
      <c r="A262" t="n">
        <v>202540</v>
      </c>
      <c r="B262" t="inlineStr">
        <is>
          <t>TAX</t>
        </is>
      </c>
      <c r="C262" t="inlineStr">
        <is>
          <t>LIC-EJAD-17</t>
        </is>
      </c>
      <c r="D262" t="inlineStr">
        <is>
          <t>00772691</t>
        </is>
      </c>
      <c r="E262" t="inlineStr">
        <is>
          <t>Monroy*Gómez, Ana Laura</t>
        </is>
      </c>
      <c r="F262" t="inlineStr">
        <is>
          <t>AS - Activo</t>
        </is>
      </c>
      <c r="G262" t="inlineStr">
        <is>
          <t>91 - Descuento Inteligencia de Mercado</t>
        </is>
      </c>
      <c r="H262" t="n">
        <v>5</v>
      </c>
      <c r="J262" t="inlineStr">
        <is>
          <t>Sí</t>
        </is>
      </c>
      <c r="K262" t="n">
        <v>5</v>
      </c>
      <c r="L262" t="inlineStr">
        <is>
          <t>3 de 3</t>
        </is>
      </c>
      <c r="M262" t="n">
        <v>9.5</v>
      </c>
      <c r="N262" t="n">
        <v>0</v>
      </c>
      <c r="O262" t="inlineStr">
        <is>
          <t>2025-03-31</t>
        </is>
      </c>
      <c r="Q262" t="inlineStr">
        <is>
          <t>•Historial</t>
        </is>
      </c>
    </row>
    <row r="263">
      <c r="A263" t="n">
        <v>202540</v>
      </c>
      <c r="B263" t="inlineStr">
        <is>
          <t>TAX</t>
        </is>
      </c>
      <c r="C263" t="inlineStr">
        <is>
          <t>LIC-EJAD-17</t>
        </is>
      </c>
      <c r="D263" t="inlineStr">
        <is>
          <t>00787674</t>
        </is>
      </c>
      <c r="E263" t="inlineStr">
        <is>
          <t>Bistrain*Martínez, Daniel</t>
        </is>
      </c>
      <c r="F263" t="inlineStr">
        <is>
          <t>AS - Activo</t>
        </is>
      </c>
      <c r="G263" t="inlineStr">
        <is>
          <t>14 - Beca Promoción</t>
        </is>
      </c>
      <c r="H263" t="n">
        <v>55</v>
      </c>
      <c r="I263">
        <f>+H263</f>
        <v/>
      </c>
      <c r="J263" t="inlineStr">
        <is>
          <t>Sí</t>
        </is>
      </c>
      <c r="K263" t="n">
        <v>55</v>
      </c>
      <c r="L263" t="inlineStr">
        <is>
          <t>3 de 3</t>
        </is>
      </c>
      <c r="M263" t="n">
        <v>9.25</v>
      </c>
      <c r="N263" t="n">
        <v>0</v>
      </c>
      <c r="O263" t="inlineStr">
        <is>
          <t>2025-04-08</t>
        </is>
      </c>
      <c r="Q263" t="inlineStr">
        <is>
          <t>•Historial                                   •Modificar</t>
        </is>
      </c>
    </row>
    <row r="264">
      <c r="A264" t="n">
        <v>202540</v>
      </c>
      <c r="B264" t="inlineStr">
        <is>
          <t>TAX</t>
        </is>
      </c>
      <c r="C264" t="inlineStr">
        <is>
          <t>LIC-EJAD-17</t>
        </is>
      </c>
      <c r="D264" t="inlineStr">
        <is>
          <t>00785533</t>
        </is>
      </c>
      <c r="E264" t="inlineStr">
        <is>
          <t>Alvarez*Olivarez, Victor</t>
        </is>
      </c>
      <c r="F264" t="inlineStr">
        <is>
          <t>AS - Activo</t>
        </is>
      </c>
      <c r="G264" t="inlineStr">
        <is>
          <t>91 - Descuento Inteligencia de Mercado</t>
        </is>
      </c>
      <c r="H264" t="n">
        <v>5</v>
      </c>
      <c r="I264">
        <f>+H264</f>
        <v/>
      </c>
      <c r="J264" t="inlineStr">
        <is>
          <t>Sí</t>
        </is>
      </c>
      <c r="K264" t="n">
        <v>5</v>
      </c>
      <c r="L264" t="inlineStr">
        <is>
          <t>3 de 3</t>
        </is>
      </c>
      <c r="M264" t="n">
        <v>7.5</v>
      </c>
      <c r="N264" t="n">
        <v>1</v>
      </c>
      <c r="O264" t="inlineStr">
        <is>
          <t>2025-03-31</t>
        </is>
      </c>
      <c r="Q264" t="inlineStr">
        <is>
          <t>•Historial</t>
        </is>
      </c>
    </row>
    <row r="265">
      <c r="A265" t="n">
        <v>202540</v>
      </c>
      <c r="B265" t="inlineStr">
        <is>
          <t>TAX</t>
        </is>
      </c>
      <c r="C265" t="inlineStr">
        <is>
          <t>LIC-EJAD-17</t>
        </is>
      </c>
      <c r="D265" t="inlineStr">
        <is>
          <t>00786355</t>
        </is>
      </c>
      <c r="E265" t="inlineStr">
        <is>
          <t>Elizalde*Gonzales, David</t>
        </is>
      </c>
      <c r="F265" t="inlineStr">
        <is>
          <t>AS - Activo</t>
        </is>
      </c>
      <c r="G265" t="inlineStr">
        <is>
          <t>91 - Descuento Inteligencia de Mercado</t>
        </is>
      </c>
      <c r="H265" t="n">
        <v>5</v>
      </c>
      <c r="I265">
        <f>+H265</f>
        <v/>
      </c>
      <c r="J265" t="inlineStr">
        <is>
          <t>Sí</t>
        </is>
      </c>
      <c r="K265" t="n">
        <v>5</v>
      </c>
      <c r="L265" t="inlineStr">
        <is>
          <t>3 de 3</t>
        </is>
      </c>
      <c r="M265" t="n">
        <v>3.75</v>
      </c>
      <c r="N265" t="n">
        <v>3</v>
      </c>
      <c r="O265" t="inlineStr">
        <is>
          <t>2025-04-10</t>
        </is>
      </c>
      <c r="Q265" t="inlineStr">
        <is>
          <t>•Historial</t>
        </is>
      </c>
    </row>
    <row r="266">
      <c r="A266" t="n">
        <v>202540</v>
      </c>
      <c r="B266" t="inlineStr">
        <is>
          <t>TAX</t>
        </is>
      </c>
      <c r="C266" t="inlineStr">
        <is>
          <t>LIC-EJAD-17</t>
        </is>
      </c>
      <c r="D266" t="inlineStr">
        <is>
          <t>00775702</t>
        </is>
      </c>
      <c r="E266" t="inlineStr">
        <is>
          <t>Rodriguez*Robles, Flor Evelia</t>
        </is>
      </c>
      <c r="F266" t="inlineStr">
        <is>
          <t>AS - Activo</t>
        </is>
      </c>
      <c r="G266" t="inlineStr">
        <is>
          <t>14 - Beca Promoción</t>
        </is>
      </c>
      <c r="H266" t="n">
        <v>45</v>
      </c>
      <c r="I266">
        <f>+H266+H267</f>
        <v/>
      </c>
      <c r="J266" t="inlineStr">
        <is>
          <t>Sí</t>
        </is>
      </c>
      <c r="K266" t="n">
        <v>45</v>
      </c>
      <c r="L266" t="inlineStr">
        <is>
          <t>3 de 3</t>
        </is>
      </c>
      <c r="M266" t="n">
        <v>10</v>
      </c>
      <c r="N266" t="n">
        <v>0</v>
      </c>
      <c r="O266" t="inlineStr">
        <is>
          <t>2025-04-08</t>
        </is>
      </c>
      <c r="Q266" t="inlineStr">
        <is>
          <t>•Historial                                   •Modificar</t>
        </is>
      </c>
    </row>
    <row r="267">
      <c r="A267" t="n">
        <v>202540</v>
      </c>
      <c r="B267" t="inlineStr">
        <is>
          <t>TAX</t>
        </is>
      </c>
      <c r="C267" t="inlineStr">
        <is>
          <t>LIC-EJAD-17</t>
        </is>
      </c>
      <c r="D267" t="inlineStr">
        <is>
          <t>00775702</t>
        </is>
      </c>
      <c r="E267" t="inlineStr">
        <is>
          <t>Rodriguez*Robles, Flor Evelia</t>
        </is>
      </c>
      <c r="F267" t="inlineStr">
        <is>
          <t>AS - Activo</t>
        </is>
      </c>
      <c r="G267" t="inlineStr">
        <is>
          <t>91 - Descuento Inteligencia de Mercado</t>
        </is>
      </c>
      <c r="H267" t="n">
        <v>5</v>
      </c>
      <c r="J267" t="inlineStr">
        <is>
          <t>Sí</t>
        </is>
      </c>
      <c r="K267" t="n">
        <v>5</v>
      </c>
      <c r="L267" t="inlineStr">
        <is>
          <t>3 de 3</t>
        </is>
      </c>
      <c r="M267" t="n">
        <v>10</v>
      </c>
      <c r="N267" t="n">
        <v>0</v>
      </c>
      <c r="O267" t="inlineStr">
        <is>
          <t>2025-04-08</t>
        </is>
      </c>
      <c r="Q267" t="inlineStr">
        <is>
          <t>•Historial</t>
        </is>
      </c>
    </row>
    <row r="268">
      <c r="A268" t="n">
        <v>202540</v>
      </c>
      <c r="B268" t="inlineStr">
        <is>
          <t>TAX</t>
        </is>
      </c>
      <c r="C268" t="inlineStr">
        <is>
          <t>LIC-EJAD-17</t>
        </is>
      </c>
      <c r="D268" t="inlineStr">
        <is>
          <t>00787210</t>
        </is>
      </c>
      <c r="E268" t="inlineStr">
        <is>
          <t>Cervantes*Hildalgo, Gustavo Armando</t>
        </is>
      </c>
      <c r="F268" t="inlineStr">
        <is>
          <t>AS - Activo</t>
        </is>
      </c>
      <c r="G268" t="inlineStr">
        <is>
          <t>91 - Descuento Inteligencia de Mercado</t>
        </is>
      </c>
      <c r="H268" t="n">
        <v>5</v>
      </c>
      <c r="I268">
        <f>+H268</f>
        <v/>
      </c>
      <c r="J268" t="inlineStr">
        <is>
          <t>Sí</t>
        </is>
      </c>
      <c r="K268" t="n">
        <v>5</v>
      </c>
      <c r="L268" t="inlineStr">
        <is>
          <t>3 de 3</t>
        </is>
      </c>
      <c r="M268" t="n">
        <v>2.5</v>
      </c>
      <c r="N268" t="n">
        <v>3</v>
      </c>
      <c r="O268" t="inlineStr">
        <is>
          <t>2025-04-08</t>
        </is>
      </c>
      <c r="Q268" t="inlineStr">
        <is>
          <t>•Historial</t>
        </is>
      </c>
    </row>
    <row r="269">
      <c r="A269" t="n">
        <v>202540</v>
      </c>
      <c r="B269" t="inlineStr">
        <is>
          <t>TAX</t>
        </is>
      </c>
      <c r="C269" t="inlineStr">
        <is>
          <t>LIC-EJAD-17</t>
        </is>
      </c>
      <c r="D269" t="inlineStr">
        <is>
          <t>00787301</t>
        </is>
      </c>
      <c r="E269" t="inlineStr">
        <is>
          <t>López*Butrón, Jeny Carolina</t>
        </is>
      </c>
      <c r="F269" t="inlineStr">
        <is>
          <t>AS - Activo</t>
        </is>
      </c>
      <c r="G269" t="inlineStr">
        <is>
          <t>14 - Beca Promoción</t>
        </is>
      </c>
      <c r="H269" t="n">
        <v>40</v>
      </c>
      <c r="I269">
        <f>+H269+H270</f>
        <v/>
      </c>
      <c r="J269" t="inlineStr">
        <is>
          <t>Sí</t>
        </is>
      </c>
      <c r="K269" t="n">
        <v>40</v>
      </c>
      <c r="L269" t="inlineStr">
        <is>
          <t>3 de 3</t>
        </is>
      </c>
      <c r="M269" t="n">
        <v>9.25</v>
      </c>
      <c r="N269" t="n">
        <v>0</v>
      </c>
      <c r="O269" t="inlineStr">
        <is>
          <t>2025-04-08</t>
        </is>
      </c>
      <c r="Q269" t="inlineStr">
        <is>
          <t>•Historial                                   •Modificar</t>
        </is>
      </c>
    </row>
    <row r="270">
      <c r="A270" t="n">
        <v>202540</v>
      </c>
      <c r="B270" t="inlineStr">
        <is>
          <t>TAX</t>
        </is>
      </c>
      <c r="C270" t="inlineStr">
        <is>
          <t>LIC-EJAD-17</t>
        </is>
      </c>
      <c r="D270" t="inlineStr">
        <is>
          <t>00787301</t>
        </is>
      </c>
      <c r="E270" t="inlineStr">
        <is>
          <t>López*Butrón, Jeny Carolina</t>
        </is>
      </c>
      <c r="F270" t="inlineStr">
        <is>
          <t>AS - Activo</t>
        </is>
      </c>
      <c r="G270" t="inlineStr">
        <is>
          <t>91 - Descuento Inteligencia de Mercado</t>
        </is>
      </c>
      <c r="H270" t="n">
        <v>5</v>
      </c>
      <c r="J270" t="inlineStr">
        <is>
          <t>Sí</t>
        </is>
      </c>
      <c r="K270" t="n">
        <v>5</v>
      </c>
      <c r="L270" t="inlineStr">
        <is>
          <t>3 de 3</t>
        </is>
      </c>
      <c r="M270" t="n">
        <v>9.25</v>
      </c>
      <c r="N270" t="n">
        <v>0</v>
      </c>
      <c r="O270" t="inlineStr">
        <is>
          <t>2025-04-08</t>
        </is>
      </c>
      <c r="Q270" t="inlineStr">
        <is>
          <t>•Historial</t>
        </is>
      </c>
    </row>
    <row r="271">
      <c r="A271" t="n">
        <v>202540</v>
      </c>
      <c r="B271" t="inlineStr">
        <is>
          <t>TAX</t>
        </is>
      </c>
      <c r="C271" t="inlineStr">
        <is>
          <t>LIC-EJAD-17</t>
        </is>
      </c>
      <c r="D271" t="inlineStr">
        <is>
          <t>00783564</t>
        </is>
      </c>
      <c r="E271" t="inlineStr">
        <is>
          <t>Barroso*Moreno, Martha Ruth</t>
        </is>
      </c>
      <c r="F271" t="inlineStr">
        <is>
          <t>AS - Activo</t>
        </is>
      </c>
      <c r="G271" t="inlineStr">
        <is>
          <t>14 - Beca Promoción</t>
        </is>
      </c>
      <c r="H271" t="n">
        <v>45</v>
      </c>
      <c r="I271">
        <f>+H271+H272</f>
        <v/>
      </c>
      <c r="J271" t="inlineStr">
        <is>
          <t>Sí</t>
        </is>
      </c>
      <c r="K271" t="n">
        <v>45</v>
      </c>
      <c r="L271" t="inlineStr">
        <is>
          <t>3 de 3</t>
        </is>
      </c>
      <c r="M271" t="n">
        <v>9.5</v>
      </c>
      <c r="N271" t="n">
        <v>0</v>
      </c>
      <c r="O271" t="inlineStr">
        <is>
          <t>2025-04-08</t>
        </is>
      </c>
      <c r="Q271" t="inlineStr">
        <is>
          <t>•Historial                                   •Modificar</t>
        </is>
      </c>
    </row>
    <row r="272">
      <c r="A272" t="n">
        <v>202540</v>
      </c>
      <c r="B272" t="inlineStr">
        <is>
          <t>TAX</t>
        </is>
      </c>
      <c r="C272" t="inlineStr">
        <is>
          <t>LIC-EJAD-17</t>
        </is>
      </c>
      <c r="D272" t="inlineStr">
        <is>
          <t>00783564</t>
        </is>
      </c>
      <c r="E272" t="inlineStr">
        <is>
          <t>Barroso*Moreno, Martha Ruth</t>
        </is>
      </c>
      <c r="F272" t="inlineStr">
        <is>
          <t>AS - Activo</t>
        </is>
      </c>
      <c r="G272" t="inlineStr">
        <is>
          <t>91 - Descuento Inteligencia de Mercado</t>
        </is>
      </c>
      <c r="H272" t="n">
        <v>5</v>
      </c>
      <c r="J272" t="inlineStr">
        <is>
          <t>Sí</t>
        </is>
      </c>
      <c r="K272" t="n">
        <v>5</v>
      </c>
      <c r="L272" t="inlineStr">
        <is>
          <t>3 de 3</t>
        </is>
      </c>
      <c r="M272" t="n">
        <v>9.5</v>
      </c>
      <c r="N272" t="n">
        <v>0</v>
      </c>
      <c r="O272" t="inlineStr">
        <is>
          <t>2025-04-08</t>
        </is>
      </c>
      <c r="Q272" t="inlineStr">
        <is>
          <t>•Historial</t>
        </is>
      </c>
    </row>
    <row r="273">
      <c r="A273" t="n">
        <v>202540</v>
      </c>
      <c r="B273" t="inlineStr">
        <is>
          <t>TAX</t>
        </is>
      </c>
      <c r="C273" t="inlineStr">
        <is>
          <t>LIC-EJAD-17</t>
        </is>
      </c>
      <c r="D273" t="inlineStr">
        <is>
          <t>00796318</t>
        </is>
      </c>
      <c r="E273" t="inlineStr">
        <is>
          <t>Díaz*Martínez, José Israel</t>
        </is>
      </c>
      <c r="F273" t="inlineStr">
        <is>
          <t>AS - Activo</t>
        </is>
      </c>
      <c r="G273" t="inlineStr">
        <is>
          <t>14 - Beca Promoción</t>
        </is>
      </c>
      <c r="H273" t="n">
        <v>45</v>
      </c>
      <c r="I273">
        <f>+H273+H274</f>
        <v/>
      </c>
      <c r="J273" t="inlineStr">
        <is>
          <t>Sí</t>
        </is>
      </c>
      <c r="K273" t="n">
        <v>45</v>
      </c>
      <c r="L273" t="inlineStr">
        <is>
          <t>3 de 3</t>
        </is>
      </c>
      <c r="M273" t="n">
        <v>9.5</v>
      </c>
      <c r="N273" t="n">
        <v>0</v>
      </c>
      <c r="O273" t="inlineStr">
        <is>
          <t>2025-04-08</t>
        </is>
      </c>
      <c r="Q273" t="inlineStr">
        <is>
          <t>•Historial                                   •Modificar</t>
        </is>
      </c>
    </row>
    <row r="274">
      <c r="A274" t="n">
        <v>202540</v>
      </c>
      <c r="B274" t="inlineStr">
        <is>
          <t>TAX</t>
        </is>
      </c>
      <c r="C274" t="inlineStr">
        <is>
          <t>LIC-EJAD-17</t>
        </is>
      </c>
      <c r="D274" t="inlineStr">
        <is>
          <t>00796318</t>
        </is>
      </c>
      <c r="E274" t="inlineStr">
        <is>
          <t>Díaz*Martínez, José Israel</t>
        </is>
      </c>
      <c r="F274" t="inlineStr">
        <is>
          <t>AS - Activo</t>
        </is>
      </c>
      <c r="G274" t="inlineStr">
        <is>
          <t>91 - Descuento Inteligencia de Mercado</t>
        </is>
      </c>
      <c r="H274" t="n">
        <v>5</v>
      </c>
      <c r="J274" t="inlineStr">
        <is>
          <t>Sí</t>
        </is>
      </c>
      <c r="K274" t="n">
        <v>5</v>
      </c>
      <c r="L274" t="inlineStr">
        <is>
          <t>3 de 3</t>
        </is>
      </c>
      <c r="M274" t="n">
        <v>9.5</v>
      </c>
      <c r="N274" t="n">
        <v>0</v>
      </c>
      <c r="O274" t="inlineStr">
        <is>
          <t>2025-04-08</t>
        </is>
      </c>
      <c r="Q274" t="inlineStr">
        <is>
          <t>•Historial</t>
        </is>
      </c>
    </row>
    <row r="275">
      <c r="A275" t="n">
        <v>202540</v>
      </c>
      <c r="B275" t="inlineStr">
        <is>
          <t>TAX</t>
        </is>
      </c>
      <c r="C275" t="inlineStr">
        <is>
          <t>LIC-EJAD-17</t>
        </is>
      </c>
      <c r="D275" t="inlineStr">
        <is>
          <t>00816208</t>
        </is>
      </c>
      <c r="E275" t="inlineStr">
        <is>
          <t>Salinas*Castillo, Osvaldo</t>
        </is>
      </c>
      <c r="F275" t="inlineStr">
        <is>
          <t>AS - Activo</t>
        </is>
      </c>
      <c r="G275" t="inlineStr">
        <is>
          <t>14 - Beca Promoción</t>
        </is>
      </c>
      <c r="H275" t="n">
        <v>60</v>
      </c>
      <c r="I275">
        <f>+H275</f>
        <v/>
      </c>
      <c r="J275" t="inlineStr">
        <is>
          <t>Sí</t>
        </is>
      </c>
      <c r="K275" t="n">
        <v>60</v>
      </c>
      <c r="L275" t="inlineStr">
        <is>
          <t>3 de 3</t>
        </is>
      </c>
      <c r="M275" t="n">
        <v>9.5</v>
      </c>
      <c r="N275" t="n">
        <v>0</v>
      </c>
      <c r="O275" t="inlineStr">
        <is>
          <t>2025-04-08</t>
        </is>
      </c>
      <c r="Q275" t="inlineStr">
        <is>
          <t>•Historial                                   •Modificar</t>
        </is>
      </c>
    </row>
    <row r="276">
      <c r="A276" t="n">
        <v>202540</v>
      </c>
      <c r="B276" t="inlineStr">
        <is>
          <t>TAX</t>
        </is>
      </c>
      <c r="C276" t="inlineStr">
        <is>
          <t>LIC-EJAD-17</t>
        </is>
      </c>
      <c r="D276" t="inlineStr">
        <is>
          <t>00314406</t>
        </is>
      </c>
      <c r="E276" t="inlineStr">
        <is>
          <t>Chavez*Ibañez, Bruno</t>
        </is>
      </c>
      <c r="F276" t="inlineStr">
        <is>
          <t>AS - Activo</t>
        </is>
      </c>
      <c r="G276" t="inlineStr">
        <is>
          <t>14 - Beca Promoción</t>
        </is>
      </c>
      <c r="H276" t="n">
        <v>60</v>
      </c>
      <c r="I276">
        <f>+H276</f>
        <v/>
      </c>
      <c r="J276" t="inlineStr">
        <is>
          <t>Sí</t>
        </is>
      </c>
      <c r="K276" t="n">
        <v>60</v>
      </c>
      <c r="L276" t="inlineStr">
        <is>
          <t>3 de 3</t>
        </is>
      </c>
      <c r="M276" t="n">
        <v>9</v>
      </c>
      <c r="N276" t="n">
        <v>0</v>
      </c>
      <c r="O276" t="inlineStr">
        <is>
          <t>2025-03-22</t>
        </is>
      </c>
      <c r="Q276" t="inlineStr">
        <is>
          <t>•Historial                                   •Modificar</t>
        </is>
      </c>
    </row>
    <row r="277">
      <c r="A277" t="n">
        <v>202540</v>
      </c>
      <c r="B277" t="inlineStr">
        <is>
          <t>TAX</t>
        </is>
      </c>
      <c r="C277" t="inlineStr">
        <is>
          <t>LIC-EJAD-17</t>
        </is>
      </c>
      <c r="D277" t="inlineStr">
        <is>
          <t>00815235</t>
        </is>
      </c>
      <c r="E277" t="inlineStr">
        <is>
          <t>Garcia*Ortiz, Omar</t>
        </is>
      </c>
      <c r="F277" t="inlineStr">
        <is>
          <t>AS - Activo</t>
        </is>
      </c>
      <c r="G277" t="inlineStr">
        <is>
          <t>91 - Descuento Inteligencia de Mercado</t>
        </is>
      </c>
      <c r="H277" t="n">
        <v>5</v>
      </c>
      <c r="I277">
        <f>+H277</f>
        <v/>
      </c>
      <c r="J277" t="inlineStr">
        <is>
          <t>Sí</t>
        </is>
      </c>
      <c r="K277" t="n">
        <v>5</v>
      </c>
      <c r="L277" t="inlineStr">
        <is>
          <t>3 de 3</t>
        </is>
      </c>
      <c r="M277" t="n">
        <v>3.5</v>
      </c>
      <c r="N277" t="n">
        <v>3</v>
      </c>
      <c r="O277" t="inlineStr">
        <is>
          <t>2025-04-08</t>
        </is>
      </c>
      <c r="Q277" t="inlineStr">
        <is>
          <t>•Historial</t>
        </is>
      </c>
    </row>
    <row r="278">
      <c r="A278" t="n">
        <v>202540</v>
      </c>
      <c r="B278" t="inlineStr">
        <is>
          <t>TAX</t>
        </is>
      </c>
      <c r="C278" t="inlineStr">
        <is>
          <t>LIC-EJAD-17</t>
        </is>
      </c>
      <c r="D278" t="inlineStr">
        <is>
          <t>00653228</t>
        </is>
      </c>
      <c r="E278" t="inlineStr">
        <is>
          <t>García*Alcocer, Marcos Alonso</t>
        </is>
      </c>
      <c r="F278" t="inlineStr">
        <is>
          <t>AS - Activo</t>
        </is>
      </c>
      <c r="G278" t="inlineStr">
        <is>
          <t>14 - Beca Promoción</t>
        </is>
      </c>
      <c r="H278" t="n">
        <v>45</v>
      </c>
      <c r="I278">
        <f>+H278</f>
        <v/>
      </c>
      <c r="J278" t="inlineStr">
        <is>
          <t>Sí</t>
        </is>
      </c>
      <c r="K278" t="n">
        <v>45</v>
      </c>
      <c r="L278" t="inlineStr">
        <is>
          <t>3 de 3</t>
        </is>
      </c>
      <c r="M278" t="n">
        <v>8.5</v>
      </c>
      <c r="N278" t="n">
        <v>0</v>
      </c>
      <c r="O278" t="inlineStr">
        <is>
          <t>2025-04-07</t>
        </is>
      </c>
      <c r="Q278" t="inlineStr">
        <is>
          <t>•Historial                                   •Modificar</t>
        </is>
      </c>
    </row>
    <row r="279">
      <c r="A279" t="n">
        <v>202540</v>
      </c>
      <c r="B279" t="inlineStr">
        <is>
          <t>TAX</t>
        </is>
      </c>
      <c r="C279" t="inlineStr">
        <is>
          <t>LIC-EJAD-17</t>
        </is>
      </c>
      <c r="D279" t="inlineStr">
        <is>
          <t>00809554</t>
        </is>
      </c>
      <c r="E279" t="inlineStr">
        <is>
          <t>Castillo*Alvarez, Hector Alonso</t>
        </is>
      </c>
      <c r="F279" t="inlineStr">
        <is>
          <t>AS - Activo</t>
        </is>
      </c>
      <c r="G279" t="inlineStr">
        <is>
          <t>14 - Beca Promoción</t>
        </is>
      </c>
      <c r="H279" t="n">
        <v>50</v>
      </c>
      <c r="I279">
        <f>+H279+H280</f>
        <v/>
      </c>
      <c r="J279" t="inlineStr">
        <is>
          <t>Sí</t>
        </is>
      </c>
      <c r="K279" t="n">
        <v>50</v>
      </c>
      <c r="L279" t="inlineStr">
        <is>
          <t>3 de 3</t>
        </is>
      </c>
      <c r="M279" t="n">
        <v>9</v>
      </c>
      <c r="N279" t="n">
        <v>0</v>
      </c>
      <c r="O279" t="inlineStr">
        <is>
          <t>2025-04-08</t>
        </is>
      </c>
      <c r="Q279" t="inlineStr">
        <is>
          <t>•Historial                                   •Modificar</t>
        </is>
      </c>
    </row>
    <row r="280">
      <c r="A280" t="n">
        <v>202540</v>
      </c>
      <c r="B280" t="inlineStr">
        <is>
          <t>TAX</t>
        </is>
      </c>
      <c r="C280" t="inlineStr">
        <is>
          <t>LIC-EJAD-17</t>
        </is>
      </c>
      <c r="D280" t="inlineStr">
        <is>
          <t>00809554</t>
        </is>
      </c>
      <c r="E280" t="inlineStr">
        <is>
          <t>Castillo*Alvarez, Hector Alonso</t>
        </is>
      </c>
      <c r="F280" t="inlineStr">
        <is>
          <t>AS - Activo</t>
        </is>
      </c>
      <c r="G280" t="inlineStr">
        <is>
          <t>91 - Descuento Inteligencia de Mercado</t>
        </is>
      </c>
      <c r="H280" t="n">
        <v>5</v>
      </c>
      <c r="J280" t="inlineStr">
        <is>
          <t>Sí</t>
        </is>
      </c>
      <c r="K280" t="n">
        <v>5</v>
      </c>
      <c r="L280" t="inlineStr">
        <is>
          <t>3 de 3</t>
        </is>
      </c>
      <c r="M280" t="n">
        <v>9</v>
      </c>
      <c r="N280" t="n">
        <v>0</v>
      </c>
      <c r="O280" t="inlineStr">
        <is>
          <t>2025-04-08</t>
        </is>
      </c>
      <c r="Q280" t="inlineStr">
        <is>
          <t>•Historial</t>
        </is>
      </c>
    </row>
    <row r="281">
      <c r="A281" t="n">
        <v>202540</v>
      </c>
      <c r="B281" t="inlineStr">
        <is>
          <t>TAX</t>
        </is>
      </c>
      <c r="C281" t="inlineStr">
        <is>
          <t>LIC-EJAD-17</t>
        </is>
      </c>
      <c r="D281" t="inlineStr">
        <is>
          <t>00812403</t>
        </is>
      </c>
      <c r="E281" t="inlineStr">
        <is>
          <t>Bautista*Villarreal, Mirna</t>
        </is>
      </c>
      <c r="F281" t="inlineStr">
        <is>
          <t>AS - Activo</t>
        </is>
      </c>
      <c r="G281" t="inlineStr">
        <is>
          <t>14 - Beca Promoción</t>
        </is>
      </c>
      <c r="H281" t="n">
        <v>60</v>
      </c>
      <c r="I281">
        <f>+H281+H282</f>
        <v/>
      </c>
      <c r="J281" t="inlineStr">
        <is>
          <t>Sí</t>
        </is>
      </c>
      <c r="K281" t="n">
        <v>60</v>
      </c>
      <c r="L281" t="inlineStr">
        <is>
          <t>3 de 3</t>
        </is>
      </c>
      <c r="M281" t="n">
        <v>10</v>
      </c>
      <c r="N281" t="n">
        <v>0</v>
      </c>
      <c r="O281" t="inlineStr">
        <is>
          <t>2025-03-31</t>
        </is>
      </c>
      <c r="Q281" t="inlineStr">
        <is>
          <t>•Historial                                   •Modificar</t>
        </is>
      </c>
    </row>
    <row r="282">
      <c r="A282" t="n">
        <v>202540</v>
      </c>
      <c r="B282" t="inlineStr">
        <is>
          <t>TAX</t>
        </is>
      </c>
      <c r="C282" t="inlineStr">
        <is>
          <t>LIC-EJAD-17</t>
        </is>
      </c>
      <c r="D282" t="inlineStr">
        <is>
          <t>00812403</t>
        </is>
      </c>
      <c r="E282" t="inlineStr">
        <is>
          <t>Bautista*Villarreal, Mirna</t>
        </is>
      </c>
      <c r="F282" t="inlineStr">
        <is>
          <t>AS - Activo</t>
        </is>
      </c>
      <c r="G282" t="inlineStr">
        <is>
          <t>91 - Descuento Inteligencia de Mercado</t>
        </is>
      </c>
      <c r="H282" t="n">
        <v>5</v>
      </c>
      <c r="J282" t="inlineStr">
        <is>
          <t>Sí</t>
        </is>
      </c>
      <c r="K282" t="n">
        <v>5</v>
      </c>
      <c r="L282" t="inlineStr">
        <is>
          <t>3 de 3</t>
        </is>
      </c>
      <c r="M282" t="n">
        <v>10</v>
      </c>
      <c r="N282" t="n">
        <v>0</v>
      </c>
      <c r="O282" t="inlineStr">
        <is>
          <t>2025-03-31</t>
        </is>
      </c>
      <c r="Q282" t="inlineStr">
        <is>
          <t>•Historial</t>
        </is>
      </c>
    </row>
    <row r="283">
      <c r="A283" t="n">
        <v>202540</v>
      </c>
      <c r="B283" t="inlineStr">
        <is>
          <t>TAX</t>
        </is>
      </c>
      <c r="C283" t="inlineStr">
        <is>
          <t>LIC-EJAD-17</t>
        </is>
      </c>
      <c r="D283" t="inlineStr">
        <is>
          <t>00822398</t>
        </is>
      </c>
      <c r="E283" t="inlineStr">
        <is>
          <t>Vargas*Cuevas, Héctor</t>
        </is>
      </c>
      <c r="F283" t="inlineStr">
        <is>
          <t>AS - Activo</t>
        </is>
      </c>
      <c r="G283" t="inlineStr">
        <is>
          <t>14 - Beca Promoción</t>
        </is>
      </c>
      <c r="H283" t="n">
        <v>45</v>
      </c>
      <c r="I283">
        <f>+H283+H284</f>
        <v/>
      </c>
      <c r="J283" t="inlineStr">
        <is>
          <t>No</t>
        </is>
      </c>
      <c r="K283" t="n">
        <v>45</v>
      </c>
      <c r="L283" t="inlineStr">
        <is>
          <t>0 de 3</t>
        </is>
      </c>
      <c r="M283" t="n">
        <v>8.800000000000001</v>
      </c>
      <c r="N283" t="n">
        <v>0</v>
      </c>
      <c r="O283" t="inlineStr">
        <is>
          <t>2025-03-29</t>
        </is>
      </c>
      <c r="Q283" t="inlineStr">
        <is>
          <t>•Historial                                   •Modificar</t>
        </is>
      </c>
    </row>
    <row r="284">
      <c r="A284" t="n">
        <v>202540</v>
      </c>
      <c r="B284" t="inlineStr">
        <is>
          <t>TAX</t>
        </is>
      </c>
      <c r="C284" t="inlineStr">
        <is>
          <t>LIC-EJAD-17</t>
        </is>
      </c>
      <c r="D284" t="inlineStr">
        <is>
          <t>00822398</t>
        </is>
      </c>
      <c r="E284" t="inlineStr">
        <is>
          <t>Vargas*Cuevas, Héctor</t>
        </is>
      </c>
      <c r="F284" t="inlineStr">
        <is>
          <t>AS - Activo</t>
        </is>
      </c>
      <c r="G284" t="inlineStr">
        <is>
          <t>91 - Descuento Inteligencia de Mercado</t>
        </is>
      </c>
      <c r="H284" t="n">
        <v>5</v>
      </c>
      <c r="J284" t="inlineStr">
        <is>
          <t>Sí</t>
        </is>
      </c>
      <c r="K284" t="n">
        <v>5</v>
      </c>
      <c r="L284" t="inlineStr">
        <is>
          <t>3 de 3</t>
        </is>
      </c>
      <c r="M284" t="n">
        <v>8.800000000000001</v>
      </c>
      <c r="N284" t="n">
        <v>0</v>
      </c>
      <c r="O284" t="inlineStr">
        <is>
          <t>2025-03-29</t>
        </is>
      </c>
      <c r="Q284" t="inlineStr">
        <is>
          <t>•Historial</t>
        </is>
      </c>
    </row>
    <row r="285">
      <c r="A285" t="n">
        <v>202540</v>
      </c>
      <c r="B285" t="inlineStr">
        <is>
          <t>TAX</t>
        </is>
      </c>
      <c r="C285" t="inlineStr">
        <is>
          <t>LIC-EJAD-17</t>
        </is>
      </c>
      <c r="D285" t="inlineStr">
        <is>
          <t>00828289</t>
        </is>
      </c>
      <c r="E285" t="inlineStr">
        <is>
          <t>Ruiz*Ramirez, Atziri Adriana</t>
        </is>
      </c>
      <c r="F285" t="inlineStr">
        <is>
          <t>AS - Activo</t>
        </is>
      </c>
      <c r="G285" t="inlineStr">
        <is>
          <t>14 - Beca Promoción</t>
        </is>
      </c>
      <c r="H285" t="n">
        <v>45</v>
      </c>
      <c r="I285">
        <f>+H285+H286</f>
        <v/>
      </c>
      <c r="J285" t="inlineStr">
        <is>
          <t>Sí</t>
        </is>
      </c>
      <c r="K285" t="n">
        <v>45</v>
      </c>
      <c r="L285" t="inlineStr">
        <is>
          <t>3 de 3</t>
        </is>
      </c>
      <c r="M285" t="n">
        <v>9.4</v>
      </c>
      <c r="N285" t="n">
        <v>0</v>
      </c>
      <c r="O285" t="inlineStr">
        <is>
          <t>2025-03-10</t>
        </is>
      </c>
      <c r="Q285" t="inlineStr">
        <is>
          <t>•Historial                                   •Modificar</t>
        </is>
      </c>
    </row>
    <row r="286">
      <c r="A286" t="n">
        <v>202540</v>
      </c>
      <c r="B286" t="inlineStr">
        <is>
          <t>TAX</t>
        </is>
      </c>
      <c r="C286" t="inlineStr">
        <is>
          <t>LIC-EJAD-17</t>
        </is>
      </c>
      <c r="D286" t="inlineStr">
        <is>
          <t>00828289</t>
        </is>
      </c>
      <c r="E286" t="inlineStr">
        <is>
          <t>Ruiz*Ramirez, Atziri Adriana</t>
        </is>
      </c>
      <c r="F286" t="inlineStr">
        <is>
          <t>AS - Activo</t>
        </is>
      </c>
      <c r="G286" t="inlineStr">
        <is>
          <t>91 - Descuento Inteligencia de Mercado</t>
        </is>
      </c>
      <c r="H286" t="n">
        <v>5</v>
      </c>
      <c r="J286" t="inlineStr">
        <is>
          <t>Sí</t>
        </is>
      </c>
      <c r="K286" t="n">
        <v>5</v>
      </c>
      <c r="L286" t="inlineStr">
        <is>
          <t>3 de 3</t>
        </is>
      </c>
      <c r="M286" t="n">
        <v>9.4</v>
      </c>
      <c r="N286" t="n">
        <v>0</v>
      </c>
      <c r="O286" t="inlineStr">
        <is>
          <t>2025-03-10</t>
        </is>
      </c>
      <c r="Q286" t="inlineStr">
        <is>
          <t>•Historial</t>
        </is>
      </c>
    </row>
    <row r="287">
      <c r="A287" t="n">
        <v>202540</v>
      </c>
      <c r="B287" t="inlineStr">
        <is>
          <t>TAX</t>
        </is>
      </c>
      <c r="C287" t="inlineStr">
        <is>
          <t>LIC-EJAD-17</t>
        </is>
      </c>
      <c r="D287" t="inlineStr">
        <is>
          <t>00253953</t>
        </is>
      </c>
      <c r="E287" t="inlineStr">
        <is>
          <t>Jacinto*Ruiz, Angeles Berenice</t>
        </is>
      </c>
      <c r="F287" t="inlineStr">
        <is>
          <t>AS - Activo</t>
        </is>
      </c>
      <c r="G287" t="inlineStr">
        <is>
          <t>14 - Beca Promoción</t>
        </is>
      </c>
      <c r="H287" t="n">
        <v>60</v>
      </c>
      <c r="I287">
        <f>+H287+H288</f>
        <v/>
      </c>
      <c r="J287" t="inlineStr">
        <is>
          <t>Sí</t>
        </is>
      </c>
      <c r="K287" t="n">
        <v>60</v>
      </c>
      <c r="L287" t="inlineStr">
        <is>
          <t>3 de 3</t>
        </is>
      </c>
      <c r="M287" t="n">
        <v>9.800000000000001</v>
      </c>
      <c r="N287" t="n">
        <v>0</v>
      </c>
      <c r="O287" t="inlineStr">
        <is>
          <t>2025-03-28</t>
        </is>
      </c>
      <c r="Q287" t="inlineStr">
        <is>
          <t>•Historial                                   •Modificar</t>
        </is>
      </c>
    </row>
    <row r="288">
      <c r="A288" t="n">
        <v>202540</v>
      </c>
      <c r="B288" t="inlineStr">
        <is>
          <t>TAX</t>
        </is>
      </c>
      <c r="C288" t="inlineStr">
        <is>
          <t>LIC-EJAD-17</t>
        </is>
      </c>
      <c r="D288" t="inlineStr">
        <is>
          <t>00253953</t>
        </is>
      </c>
      <c r="E288" t="inlineStr">
        <is>
          <t>Jacinto*Ruiz, Angeles Berenice</t>
        </is>
      </c>
      <c r="F288" t="inlineStr">
        <is>
          <t>AS - Activo</t>
        </is>
      </c>
      <c r="G288" t="inlineStr">
        <is>
          <t>91 - Descuento Inteligencia de Mercado</t>
        </is>
      </c>
      <c r="H288" t="n">
        <v>5</v>
      </c>
      <c r="J288" t="inlineStr">
        <is>
          <t>Sí</t>
        </is>
      </c>
      <c r="K288" t="n">
        <v>5</v>
      </c>
      <c r="L288" t="inlineStr">
        <is>
          <t>3 de 3</t>
        </is>
      </c>
      <c r="M288" t="n">
        <v>9.800000000000001</v>
      </c>
      <c r="N288" t="n">
        <v>0</v>
      </c>
      <c r="O288" t="inlineStr">
        <is>
          <t>2025-03-28</t>
        </is>
      </c>
      <c r="Q288" t="inlineStr">
        <is>
          <t>•Historial</t>
        </is>
      </c>
    </row>
    <row r="289">
      <c r="A289" t="n">
        <v>202540</v>
      </c>
      <c r="B289" t="inlineStr">
        <is>
          <t>TAX</t>
        </is>
      </c>
      <c r="C289" t="inlineStr">
        <is>
          <t>LIC-EJAD-17</t>
        </is>
      </c>
      <c r="D289" t="inlineStr">
        <is>
          <t>00824909</t>
        </is>
      </c>
      <c r="E289" t="inlineStr">
        <is>
          <t>Zavala*Espino, Susana</t>
        </is>
      </c>
      <c r="F289" t="inlineStr">
        <is>
          <t>AS - Activo</t>
        </is>
      </c>
      <c r="G289" t="inlineStr">
        <is>
          <t>14 - Beca Promoción</t>
        </is>
      </c>
      <c r="H289" t="n">
        <v>45</v>
      </c>
      <c r="I289">
        <f>+H289+H290</f>
        <v/>
      </c>
      <c r="J289" t="inlineStr">
        <is>
          <t>Sí</t>
        </is>
      </c>
      <c r="K289" t="n">
        <v>45</v>
      </c>
      <c r="L289" t="inlineStr">
        <is>
          <t>3 de 3</t>
        </is>
      </c>
      <c r="M289" t="n">
        <v>9</v>
      </c>
      <c r="N289" t="n">
        <v>0</v>
      </c>
      <c r="O289" t="inlineStr">
        <is>
          <t>2025-03-29</t>
        </is>
      </c>
      <c r="Q289" t="inlineStr">
        <is>
          <t>•Historial                                   •Modificar</t>
        </is>
      </c>
    </row>
    <row r="290">
      <c r="A290" t="n">
        <v>202540</v>
      </c>
      <c r="B290" t="inlineStr">
        <is>
          <t>TAX</t>
        </is>
      </c>
      <c r="C290" t="inlineStr">
        <is>
          <t>LIC-EJAD-17</t>
        </is>
      </c>
      <c r="D290" t="inlineStr">
        <is>
          <t>00824909</t>
        </is>
      </c>
      <c r="E290" t="inlineStr">
        <is>
          <t>Zavala*Espino, Susana</t>
        </is>
      </c>
      <c r="F290" t="inlineStr">
        <is>
          <t>AS - Activo</t>
        </is>
      </c>
      <c r="G290" t="inlineStr">
        <is>
          <t>91 - Descuento Inteligencia de Mercado</t>
        </is>
      </c>
      <c r="H290" t="n">
        <v>5</v>
      </c>
      <c r="J290" t="inlineStr">
        <is>
          <t>Sí</t>
        </is>
      </c>
      <c r="K290" t="n">
        <v>5</v>
      </c>
      <c r="L290" t="inlineStr">
        <is>
          <t>3 de 3</t>
        </is>
      </c>
      <c r="M290" t="n">
        <v>9</v>
      </c>
      <c r="N290" t="n">
        <v>0</v>
      </c>
      <c r="O290" t="inlineStr">
        <is>
          <t>2025-03-29</t>
        </is>
      </c>
      <c r="Q290" t="inlineStr">
        <is>
          <t>•Historial</t>
        </is>
      </c>
    </row>
    <row r="291">
      <c r="A291" t="n">
        <v>202540</v>
      </c>
      <c r="B291" t="inlineStr">
        <is>
          <t>TAX</t>
        </is>
      </c>
      <c r="C291" t="inlineStr">
        <is>
          <t>LIC-EJAD-17</t>
        </is>
      </c>
      <c r="D291" t="inlineStr">
        <is>
          <t>00821526</t>
        </is>
      </c>
      <c r="E291" t="inlineStr">
        <is>
          <t>Lopez*Nuñez, Ivaemir</t>
        </is>
      </c>
      <c r="F291" t="inlineStr">
        <is>
          <t>AS - Activo</t>
        </is>
      </c>
      <c r="G291" t="inlineStr">
        <is>
          <t>14 - Beca Promoción</t>
        </is>
      </c>
      <c r="H291" t="n">
        <v>40</v>
      </c>
      <c r="I291">
        <f>+H291+H292</f>
        <v/>
      </c>
      <c r="J291" t="inlineStr">
        <is>
          <t>Sí</t>
        </is>
      </c>
      <c r="K291" t="n">
        <v>40</v>
      </c>
      <c r="L291" t="inlineStr">
        <is>
          <t>3 de 3</t>
        </is>
      </c>
      <c r="M291" t="n">
        <v>4.6</v>
      </c>
      <c r="N291" t="n">
        <v>2</v>
      </c>
      <c r="O291" t="inlineStr">
        <is>
          <t>2025-03-08</t>
        </is>
      </c>
      <c r="P291" t="inlineStr">
        <is>
          <t>Pierde 5% de beca (tenía INSC:45%, COLE:45%) reprobadas/promedio</t>
        </is>
      </c>
      <c r="Q291" t="inlineStr">
        <is>
          <t>•Historial                                   •Modificar</t>
        </is>
      </c>
    </row>
    <row r="292">
      <c r="A292" t="n">
        <v>202540</v>
      </c>
      <c r="B292" t="inlineStr">
        <is>
          <t>TAX</t>
        </is>
      </c>
      <c r="C292" t="inlineStr">
        <is>
          <t>LIC-EJAD-17</t>
        </is>
      </c>
      <c r="D292" t="inlineStr">
        <is>
          <t>00821526</t>
        </is>
      </c>
      <c r="E292" t="inlineStr">
        <is>
          <t>Lopez*Nuñez, Ivaemir</t>
        </is>
      </c>
      <c r="F292" t="inlineStr">
        <is>
          <t>AS - Activo</t>
        </is>
      </c>
      <c r="G292" t="inlineStr">
        <is>
          <t>91 - Descuento Inteligencia de Mercado</t>
        </is>
      </c>
      <c r="H292" t="n">
        <v>5</v>
      </c>
      <c r="J292" t="inlineStr">
        <is>
          <t>Sí</t>
        </is>
      </c>
      <c r="K292" t="n">
        <v>5</v>
      </c>
      <c r="L292" t="inlineStr">
        <is>
          <t>3 de 3</t>
        </is>
      </c>
      <c r="M292" t="n">
        <v>4.6</v>
      </c>
      <c r="N292" t="n">
        <v>2</v>
      </c>
      <c r="O292" t="inlineStr">
        <is>
          <t>2025-03-08</t>
        </is>
      </c>
      <c r="Q292" t="inlineStr">
        <is>
          <t>•Historial</t>
        </is>
      </c>
    </row>
    <row r="293">
      <c r="A293" t="n">
        <v>202540</v>
      </c>
      <c r="B293" t="inlineStr">
        <is>
          <t>TAX</t>
        </is>
      </c>
      <c r="C293" t="inlineStr">
        <is>
          <t>LIC-EJAD-17</t>
        </is>
      </c>
      <c r="D293" t="inlineStr">
        <is>
          <t>00847671</t>
        </is>
      </c>
      <c r="E293" t="inlineStr">
        <is>
          <t>Gamboa*Gil, Josselin</t>
        </is>
      </c>
      <c r="F293" t="inlineStr">
        <is>
          <t>AS - Activo</t>
        </is>
      </c>
      <c r="G293" t="inlineStr">
        <is>
          <t>14 - Beca Promoción</t>
        </is>
      </c>
      <c r="H293" t="n">
        <v>55</v>
      </c>
      <c r="I293">
        <f>+H293+H294</f>
        <v/>
      </c>
      <c r="J293" t="inlineStr">
        <is>
          <t>Sí</t>
        </is>
      </c>
      <c r="K293" t="n">
        <v>55</v>
      </c>
      <c r="L293" t="inlineStr">
        <is>
          <t>3 de 3</t>
        </is>
      </c>
      <c r="M293" t="n">
        <v>8.6</v>
      </c>
      <c r="N293" t="n">
        <v>0</v>
      </c>
      <c r="O293" t="inlineStr">
        <is>
          <t>2025-04-08</t>
        </is>
      </c>
      <c r="Q293" t="inlineStr">
        <is>
          <t>•Historial                                   •Modificar</t>
        </is>
      </c>
    </row>
    <row r="294">
      <c r="A294" t="n">
        <v>202540</v>
      </c>
      <c r="B294" t="inlineStr">
        <is>
          <t>TAX</t>
        </is>
      </c>
      <c r="C294" t="inlineStr">
        <is>
          <t>LIC-EJAD-17</t>
        </is>
      </c>
      <c r="D294" t="inlineStr">
        <is>
          <t>00847671</t>
        </is>
      </c>
      <c r="E294" t="inlineStr">
        <is>
          <t>Gamboa*Gil, Josselin</t>
        </is>
      </c>
      <c r="F294" t="inlineStr">
        <is>
          <t>AS - Activo</t>
        </is>
      </c>
      <c r="G294" t="inlineStr">
        <is>
          <t>91 - Descuento Inteligencia de Mercado</t>
        </is>
      </c>
      <c r="H294" t="n">
        <v>5</v>
      </c>
      <c r="J294" t="inlineStr">
        <is>
          <t>Sí</t>
        </is>
      </c>
      <c r="K294" t="n">
        <v>5</v>
      </c>
      <c r="L294" t="inlineStr">
        <is>
          <t>3 de 3</t>
        </is>
      </c>
      <c r="M294" t="n">
        <v>8.6</v>
      </c>
      <c r="N294" t="n">
        <v>0</v>
      </c>
      <c r="O294" t="inlineStr">
        <is>
          <t>2025-04-08</t>
        </is>
      </c>
      <c r="Q294" t="inlineStr">
        <is>
          <t>•Historial</t>
        </is>
      </c>
    </row>
    <row r="295">
      <c r="A295" t="n">
        <v>202540</v>
      </c>
      <c r="B295" t="inlineStr">
        <is>
          <t>TAX</t>
        </is>
      </c>
      <c r="C295" t="inlineStr">
        <is>
          <t>LIC-EJAD-17</t>
        </is>
      </c>
      <c r="D295" t="inlineStr">
        <is>
          <t>00260611</t>
        </is>
      </c>
      <c r="E295" t="inlineStr">
        <is>
          <t>Jimenez*Olivares, Adriana</t>
        </is>
      </c>
      <c r="F295" t="inlineStr">
        <is>
          <t>AS - Activo</t>
        </is>
      </c>
      <c r="G295" t="inlineStr">
        <is>
          <t>14 - Beca Promoción</t>
        </is>
      </c>
      <c r="H295" t="n">
        <v>55</v>
      </c>
      <c r="I295">
        <f>+H295+H296</f>
        <v/>
      </c>
      <c r="J295" t="inlineStr">
        <is>
          <t>Sí</t>
        </is>
      </c>
      <c r="K295" t="n">
        <v>55</v>
      </c>
      <c r="L295" t="inlineStr">
        <is>
          <t>3 de 3</t>
        </is>
      </c>
      <c r="M295" t="n">
        <v>9.4</v>
      </c>
      <c r="N295" t="n">
        <v>0</v>
      </c>
      <c r="O295" t="inlineStr">
        <is>
          <t>2025-03-29</t>
        </is>
      </c>
      <c r="Q295" t="inlineStr">
        <is>
          <t>•Historial                                   •Modificar</t>
        </is>
      </c>
    </row>
    <row r="296">
      <c r="A296" t="n">
        <v>202540</v>
      </c>
      <c r="B296" t="inlineStr">
        <is>
          <t>TAX</t>
        </is>
      </c>
      <c r="C296" t="inlineStr">
        <is>
          <t>LIC-EJAD-17</t>
        </is>
      </c>
      <c r="D296" t="inlineStr">
        <is>
          <t>00260611</t>
        </is>
      </c>
      <c r="E296" t="inlineStr">
        <is>
          <t>Jimenez*Olivares, Adriana</t>
        </is>
      </c>
      <c r="F296" t="inlineStr">
        <is>
          <t>AS - Activo</t>
        </is>
      </c>
      <c r="G296" t="inlineStr">
        <is>
          <t>91 - Descuento Inteligencia de Mercado</t>
        </is>
      </c>
      <c r="H296" t="n">
        <v>5</v>
      </c>
      <c r="J296" t="inlineStr">
        <is>
          <t>Sí</t>
        </is>
      </c>
      <c r="K296" t="n">
        <v>5</v>
      </c>
      <c r="L296" t="inlineStr">
        <is>
          <t>3 de 3</t>
        </is>
      </c>
      <c r="M296" t="n">
        <v>9.4</v>
      </c>
      <c r="N296" t="n">
        <v>0</v>
      </c>
      <c r="O296" t="inlineStr">
        <is>
          <t>2025-03-29</t>
        </is>
      </c>
      <c r="Q296" t="inlineStr">
        <is>
          <t>•Historial</t>
        </is>
      </c>
    </row>
    <row r="297">
      <c r="A297" t="n">
        <v>202540</v>
      </c>
      <c r="B297" t="inlineStr">
        <is>
          <t>TAX</t>
        </is>
      </c>
      <c r="C297" t="inlineStr">
        <is>
          <t>LIC-EJAD-17</t>
        </is>
      </c>
      <c r="D297" t="inlineStr">
        <is>
          <t>00662390</t>
        </is>
      </c>
      <c r="E297" t="inlineStr">
        <is>
          <t>Rocha*Sánchez, Gabriela</t>
        </is>
      </c>
      <c r="F297" t="inlineStr">
        <is>
          <t>AS - Activo</t>
        </is>
      </c>
      <c r="G297" t="inlineStr">
        <is>
          <t>14 - Beca Promoción</t>
        </is>
      </c>
      <c r="H297" t="n">
        <v>40</v>
      </c>
      <c r="I297">
        <f>+H297+H298</f>
        <v/>
      </c>
      <c r="J297" t="inlineStr">
        <is>
          <t>Sí</t>
        </is>
      </c>
      <c r="K297" t="n">
        <v>40</v>
      </c>
      <c r="L297" t="inlineStr">
        <is>
          <t>3 de 3</t>
        </is>
      </c>
      <c r="M297" t="n">
        <v>7.8</v>
      </c>
      <c r="N297" t="n">
        <v>1</v>
      </c>
      <c r="O297" t="inlineStr">
        <is>
          <t>2025-04-07</t>
        </is>
      </c>
      <c r="P297" t="inlineStr">
        <is>
          <t>Pierde 5% de beca (tenía INSC:45%, COLE:45%) reprobadas/promedio</t>
        </is>
      </c>
      <c r="Q297" t="inlineStr">
        <is>
          <t>•Historial                                   •Modificar</t>
        </is>
      </c>
    </row>
    <row r="298">
      <c r="A298" t="n">
        <v>202540</v>
      </c>
      <c r="B298" t="inlineStr">
        <is>
          <t>TAX</t>
        </is>
      </c>
      <c r="C298" t="inlineStr">
        <is>
          <t>LIC-EJAD-17</t>
        </is>
      </c>
      <c r="D298" t="inlineStr">
        <is>
          <t>00662390</t>
        </is>
      </c>
      <c r="E298" t="inlineStr">
        <is>
          <t>Rocha*Sánchez, Gabriela</t>
        </is>
      </c>
      <c r="F298" t="inlineStr">
        <is>
          <t>AS - Activo</t>
        </is>
      </c>
      <c r="G298" t="inlineStr">
        <is>
          <t>91 - Descuento Inteligencia de Mercado</t>
        </is>
      </c>
      <c r="H298" t="n">
        <v>5</v>
      </c>
      <c r="J298" t="inlineStr">
        <is>
          <t>Sí</t>
        </is>
      </c>
      <c r="K298" t="n">
        <v>5</v>
      </c>
      <c r="L298" t="inlineStr">
        <is>
          <t>3 de 3</t>
        </is>
      </c>
      <c r="M298" t="n">
        <v>7.8</v>
      </c>
      <c r="N298" t="n">
        <v>1</v>
      </c>
      <c r="O298" t="inlineStr">
        <is>
          <t>2025-04-07</t>
        </is>
      </c>
      <c r="Q298" t="inlineStr">
        <is>
          <t>•Historial</t>
        </is>
      </c>
    </row>
    <row r="299">
      <c r="A299" t="n">
        <v>202540</v>
      </c>
      <c r="B299" t="inlineStr">
        <is>
          <t>TAX</t>
        </is>
      </c>
      <c r="C299" t="inlineStr">
        <is>
          <t>LIC-EJAD-17</t>
        </is>
      </c>
      <c r="D299" t="inlineStr">
        <is>
          <t>00841589</t>
        </is>
      </c>
      <c r="E299" t="inlineStr">
        <is>
          <t>Trejo*Díaz, Ximena Emelia</t>
        </is>
      </c>
      <c r="F299" t="inlineStr">
        <is>
          <t>AS - Activo</t>
        </is>
      </c>
      <c r="G299" t="inlineStr">
        <is>
          <t>14 - Beca Promoción</t>
        </is>
      </c>
      <c r="H299" t="n">
        <v>55</v>
      </c>
      <c r="I299">
        <f>+H299+H300</f>
        <v/>
      </c>
      <c r="J299" t="inlineStr">
        <is>
          <t>No</t>
        </is>
      </c>
      <c r="K299" t="n">
        <v>55</v>
      </c>
      <c r="L299" t="inlineStr">
        <is>
          <t>0 de 3</t>
        </is>
      </c>
      <c r="M299" t="n">
        <v>0</v>
      </c>
      <c r="N299" t="n">
        <v>5</v>
      </c>
      <c r="O299" t="inlineStr">
        <is>
          <t>2025-04-08</t>
        </is>
      </c>
      <c r="P299" t="inlineStr">
        <is>
          <t>Pierde 5% de beca (tenía INSC:60%, COLE:60%) reprobadas/promedio</t>
        </is>
      </c>
      <c r="Q299" t="inlineStr">
        <is>
          <t>•Historial                                   •Modificar</t>
        </is>
      </c>
    </row>
    <row r="300">
      <c r="A300" t="n">
        <v>202540</v>
      </c>
      <c r="B300" t="inlineStr">
        <is>
          <t>TAX</t>
        </is>
      </c>
      <c r="C300" t="inlineStr">
        <is>
          <t>LIC-EJAD-17</t>
        </is>
      </c>
      <c r="D300" t="inlineStr">
        <is>
          <t>00841589</t>
        </is>
      </c>
      <c r="E300" t="inlineStr">
        <is>
          <t>Trejo*Díaz, Ximena Emelia</t>
        </is>
      </c>
      <c r="F300" t="inlineStr">
        <is>
          <t>AS - Activo</t>
        </is>
      </c>
      <c r="G300" t="inlineStr">
        <is>
          <t>91 - Descuento Inteligencia de Mercado</t>
        </is>
      </c>
      <c r="H300" t="n">
        <v>5</v>
      </c>
      <c r="J300" t="inlineStr">
        <is>
          <t>Sí</t>
        </is>
      </c>
      <c r="K300" t="n">
        <v>5</v>
      </c>
      <c r="L300" t="inlineStr">
        <is>
          <t>3 de 3</t>
        </is>
      </c>
      <c r="M300" t="n">
        <v>0</v>
      </c>
      <c r="N300" t="n">
        <v>5</v>
      </c>
      <c r="O300" t="inlineStr">
        <is>
          <t>2025-04-08</t>
        </is>
      </c>
      <c r="Q300" t="inlineStr">
        <is>
          <t>•Historial</t>
        </is>
      </c>
    </row>
    <row r="301">
      <c r="A301" t="n">
        <v>202540</v>
      </c>
      <c r="B301" t="inlineStr">
        <is>
          <t>TAX</t>
        </is>
      </c>
      <c r="C301" t="inlineStr">
        <is>
          <t>LIC-EJAD-17</t>
        </is>
      </c>
      <c r="D301" t="inlineStr">
        <is>
          <t>00836596</t>
        </is>
      </c>
      <c r="E301" t="inlineStr">
        <is>
          <t>Castillo*Barragán, Jesús Ricardo</t>
        </is>
      </c>
      <c r="F301" t="inlineStr">
        <is>
          <t>AS - Activo</t>
        </is>
      </c>
      <c r="G301" t="inlineStr">
        <is>
          <t>14 - Beca Promoción</t>
        </is>
      </c>
      <c r="H301" t="n">
        <v>85</v>
      </c>
      <c r="I301">
        <f>+H301+H302</f>
        <v/>
      </c>
      <c r="J301" t="inlineStr">
        <is>
          <t>Sí</t>
        </is>
      </c>
      <c r="K301" t="n">
        <v>55</v>
      </c>
      <c r="L301" t="inlineStr">
        <is>
          <t>3 de 3</t>
        </is>
      </c>
      <c r="M301" t="n">
        <v>9.6</v>
      </c>
      <c r="N301" t="n">
        <v>0</v>
      </c>
      <c r="O301" t="inlineStr">
        <is>
          <t>2025-03-15</t>
        </is>
      </c>
      <c r="Q301" t="inlineStr">
        <is>
          <t>•Historial                                   •Modificar</t>
        </is>
      </c>
    </row>
    <row r="302">
      <c r="A302" t="n">
        <v>202540</v>
      </c>
      <c r="B302" t="inlineStr">
        <is>
          <t>TAX</t>
        </is>
      </c>
      <c r="C302" t="inlineStr">
        <is>
          <t>LIC-EJAD-17</t>
        </is>
      </c>
      <c r="D302" t="inlineStr">
        <is>
          <t>00836596</t>
        </is>
      </c>
      <c r="E302" t="inlineStr">
        <is>
          <t>Castillo*Barragán, Jesús Ricardo</t>
        </is>
      </c>
      <c r="F302" t="inlineStr">
        <is>
          <t>AS - Activo</t>
        </is>
      </c>
      <c r="G302" t="inlineStr">
        <is>
          <t>91 - Descuento Inteligencia de Mercado</t>
        </is>
      </c>
      <c r="H302" t="n">
        <v>35</v>
      </c>
      <c r="J302" t="inlineStr">
        <is>
          <t>Sí</t>
        </is>
      </c>
      <c r="K302" t="n">
        <v>5</v>
      </c>
      <c r="L302" t="inlineStr">
        <is>
          <t>3 de 3</t>
        </is>
      </c>
      <c r="M302" t="n">
        <v>9.6</v>
      </c>
      <c r="N302" t="n">
        <v>0</v>
      </c>
      <c r="O302" t="inlineStr">
        <is>
          <t>2025-03-15</t>
        </is>
      </c>
      <c r="Q302" t="inlineStr">
        <is>
          <t>•Historial</t>
        </is>
      </c>
    </row>
    <row r="303">
      <c r="A303" t="n">
        <v>202540</v>
      </c>
      <c r="B303" t="inlineStr">
        <is>
          <t>TAX</t>
        </is>
      </c>
      <c r="C303" t="inlineStr">
        <is>
          <t>LIC-EJAD-17</t>
        </is>
      </c>
      <c r="D303" t="inlineStr">
        <is>
          <t>00837146</t>
        </is>
      </c>
      <c r="E303" t="inlineStr">
        <is>
          <t>Hérnandez*García, Sayra</t>
        </is>
      </c>
      <c r="F303" t="inlineStr">
        <is>
          <t>AS - Activo</t>
        </is>
      </c>
      <c r="G303" t="inlineStr">
        <is>
          <t>14 - Beca Promoción</t>
        </is>
      </c>
      <c r="H303" t="n">
        <v>85</v>
      </c>
      <c r="I303">
        <f>+H303+H304</f>
        <v/>
      </c>
      <c r="J303" t="inlineStr">
        <is>
          <t>Sí</t>
        </is>
      </c>
      <c r="K303" t="n">
        <v>55</v>
      </c>
      <c r="L303" t="inlineStr">
        <is>
          <t>3 de 3</t>
        </is>
      </c>
      <c r="M303" t="n">
        <v>9.800000000000001</v>
      </c>
      <c r="N303" t="n">
        <v>0</v>
      </c>
      <c r="O303" t="inlineStr">
        <is>
          <t>2025-03-28</t>
        </is>
      </c>
      <c r="Q303" t="inlineStr">
        <is>
          <t>•Historial                                   •Modificar</t>
        </is>
      </c>
    </row>
    <row r="304">
      <c r="A304" t="n">
        <v>202540</v>
      </c>
      <c r="B304" t="inlineStr">
        <is>
          <t>TAX</t>
        </is>
      </c>
      <c r="C304" t="inlineStr">
        <is>
          <t>LIC-EJAD-17</t>
        </is>
      </c>
      <c r="D304" t="inlineStr">
        <is>
          <t>00837146</t>
        </is>
      </c>
      <c r="E304" t="inlineStr">
        <is>
          <t>Hérnandez*García, Sayra</t>
        </is>
      </c>
      <c r="F304" t="inlineStr">
        <is>
          <t>AS - Activo</t>
        </is>
      </c>
      <c r="G304" t="inlineStr">
        <is>
          <t>91 - Descuento Inteligencia de Mercado</t>
        </is>
      </c>
      <c r="H304" t="n">
        <v>35</v>
      </c>
      <c r="J304" t="inlineStr">
        <is>
          <t>Sí</t>
        </is>
      </c>
      <c r="K304" t="n">
        <v>5</v>
      </c>
      <c r="L304" t="inlineStr">
        <is>
          <t>3 de 3</t>
        </is>
      </c>
      <c r="M304" t="n">
        <v>9.800000000000001</v>
      </c>
      <c r="N304" t="n">
        <v>0</v>
      </c>
      <c r="O304" t="inlineStr">
        <is>
          <t>2025-03-28</t>
        </is>
      </c>
      <c r="Q304" t="inlineStr">
        <is>
          <t>•Historial</t>
        </is>
      </c>
    </row>
    <row r="305">
      <c r="A305" t="n">
        <v>202540</v>
      </c>
      <c r="B305" t="inlineStr">
        <is>
          <t>TAX</t>
        </is>
      </c>
      <c r="C305" t="inlineStr">
        <is>
          <t>LIC-EJAD-17</t>
        </is>
      </c>
      <c r="D305" t="inlineStr">
        <is>
          <t>00864061</t>
        </is>
      </c>
      <c r="E305" t="inlineStr">
        <is>
          <t>Ortiz*Vertiz, Rocio</t>
        </is>
      </c>
      <c r="F305" t="inlineStr">
        <is>
          <t>AS - Activo</t>
        </is>
      </c>
      <c r="G305" t="inlineStr">
        <is>
          <t>14 - Beca Promoción</t>
        </is>
      </c>
      <c r="H305" t="n">
        <v>45</v>
      </c>
      <c r="I305">
        <f>+H305+H306</f>
        <v/>
      </c>
      <c r="J305" t="inlineStr">
        <is>
          <t>Sí</t>
        </is>
      </c>
      <c r="K305" t="n">
        <v>45</v>
      </c>
      <c r="L305" t="inlineStr">
        <is>
          <t>3 de 3</t>
        </is>
      </c>
      <c r="M305" t="n">
        <v>7.8</v>
      </c>
      <c r="N305" t="n">
        <v>0</v>
      </c>
      <c r="O305" t="inlineStr">
        <is>
          <t>2025-04-08</t>
        </is>
      </c>
      <c r="P305" t="inlineStr">
        <is>
          <t>Pierde 5% de beca (tenía INSC:50%, COLE:50%) reprobadas/promedio</t>
        </is>
      </c>
      <c r="Q305" t="inlineStr">
        <is>
          <t>•Historial                                   •Modificar</t>
        </is>
      </c>
    </row>
    <row r="306">
      <c r="A306" t="n">
        <v>202540</v>
      </c>
      <c r="B306" t="inlineStr">
        <is>
          <t>TAX</t>
        </is>
      </c>
      <c r="C306" t="inlineStr">
        <is>
          <t>LIC-EJAD-17</t>
        </is>
      </c>
      <c r="D306" t="inlineStr">
        <is>
          <t>00864061</t>
        </is>
      </c>
      <c r="E306" t="inlineStr">
        <is>
          <t>Ortiz*Vertiz, Rocio</t>
        </is>
      </c>
      <c r="F306" t="inlineStr">
        <is>
          <t>AS - Activo</t>
        </is>
      </c>
      <c r="G306" t="inlineStr">
        <is>
          <t>91 - Descuento Inteligencia de Mercado</t>
        </is>
      </c>
      <c r="H306" t="n">
        <v>5</v>
      </c>
      <c r="J306" t="inlineStr">
        <is>
          <t>Sí</t>
        </is>
      </c>
      <c r="K306" t="n">
        <v>5</v>
      </c>
      <c r="L306" t="inlineStr">
        <is>
          <t>3 de 3</t>
        </is>
      </c>
      <c r="M306" t="n">
        <v>7.8</v>
      </c>
      <c r="N306" t="n">
        <v>0</v>
      </c>
      <c r="O306" t="inlineStr">
        <is>
          <t>2025-04-08</t>
        </is>
      </c>
      <c r="Q306" t="inlineStr">
        <is>
          <t>•Historial</t>
        </is>
      </c>
    </row>
    <row r="307">
      <c r="A307" t="n">
        <v>202540</v>
      </c>
      <c r="B307" t="inlineStr">
        <is>
          <t>TAX</t>
        </is>
      </c>
      <c r="C307" t="inlineStr">
        <is>
          <t>LIC-EJAD-17</t>
        </is>
      </c>
      <c r="D307" t="inlineStr">
        <is>
          <t>00861531</t>
        </is>
      </c>
      <c r="E307" t="inlineStr">
        <is>
          <t>Zeferino*Felipe, Osvaldo</t>
        </is>
      </c>
      <c r="F307" t="inlineStr">
        <is>
          <t>AS - Activo</t>
        </is>
      </c>
      <c r="G307" t="inlineStr">
        <is>
          <t>14 - Beca Promoción</t>
        </is>
      </c>
      <c r="H307" t="n">
        <v>50</v>
      </c>
      <c r="I307">
        <f>+H307+H308</f>
        <v/>
      </c>
      <c r="J307" t="inlineStr">
        <is>
          <t>Sí</t>
        </is>
      </c>
      <c r="K307" t="n">
        <v>50</v>
      </c>
      <c r="L307" t="inlineStr">
        <is>
          <t>3 de 3</t>
        </is>
      </c>
      <c r="M307" t="n">
        <v>4.8</v>
      </c>
      <c r="N307" t="n">
        <v>2</v>
      </c>
      <c r="O307" t="inlineStr">
        <is>
          <t>2025-04-08</t>
        </is>
      </c>
      <c r="P307" t="inlineStr">
        <is>
          <t>Pierde 5% de beca (tenía INSC:55%, COLE:55%) reprobadas/promedio</t>
        </is>
      </c>
      <c r="Q307" t="inlineStr">
        <is>
          <t>•Historial                                   •Modificar</t>
        </is>
      </c>
    </row>
    <row r="308">
      <c r="A308" t="n">
        <v>202540</v>
      </c>
      <c r="B308" t="inlineStr">
        <is>
          <t>TAX</t>
        </is>
      </c>
      <c r="C308" t="inlineStr">
        <is>
          <t>LIC-EJAD-17</t>
        </is>
      </c>
      <c r="D308" t="inlineStr">
        <is>
          <t>00861531</t>
        </is>
      </c>
      <c r="E308" t="inlineStr">
        <is>
          <t>Zeferino*Felipe, Osvaldo</t>
        </is>
      </c>
      <c r="F308" t="inlineStr">
        <is>
          <t>AS - Activo</t>
        </is>
      </c>
      <c r="G308" t="inlineStr">
        <is>
          <t>91 - Descuento Inteligencia de Mercado</t>
        </is>
      </c>
      <c r="H308" t="n">
        <v>5</v>
      </c>
      <c r="J308" t="inlineStr">
        <is>
          <t>Sí</t>
        </is>
      </c>
      <c r="K308" t="n">
        <v>5</v>
      </c>
      <c r="L308" t="inlineStr">
        <is>
          <t>3 de 3</t>
        </is>
      </c>
      <c r="M308" t="n">
        <v>4.8</v>
      </c>
      <c r="N308" t="n">
        <v>2</v>
      </c>
      <c r="O308" t="inlineStr">
        <is>
          <t>2025-04-08</t>
        </is>
      </c>
      <c r="Q308" t="inlineStr">
        <is>
          <t>•Historial</t>
        </is>
      </c>
    </row>
    <row r="309">
      <c r="A309" t="n">
        <v>202540</v>
      </c>
      <c r="B309" t="inlineStr">
        <is>
          <t>TAX</t>
        </is>
      </c>
      <c r="C309" t="inlineStr">
        <is>
          <t>LIC-EJAD-17</t>
        </is>
      </c>
      <c r="D309" t="inlineStr">
        <is>
          <t>00761421</t>
        </is>
      </c>
      <c r="E309" t="inlineStr">
        <is>
          <t>Cardoza*Zapien, Jose Manuel</t>
        </is>
      </c>
      <c r="F309" t="inlineStr">
        <is>
          <t>AS - Activo</t>
        </is>
      </c>
      <c r="G309" t="inlineStr">
        <is>
          <t>14 - Beca Promoción</t>
        </is>
      </c>
      <c r="H309" t="n">
        <v>55</v>
      </c>
      <c r="I309">
        <f>+H309+H310</f>
        <v/>
      </c>
      <c r="J309" t="inlineStr">
        <is>
          <t>Sí</t>
        </is>
      </c>
      <c r="K309" t="n">
        <v>55</v>
      </c>
      <c r="L309" t="inlineStr">
        <is>
          <t>3 de 3</t>
        </is>
      </c>
      <c r="M309" t="n">
        <v>8.6</v>
      </c>
      <c r="N309" t="n">
        <v>0</v>
      </c>
      <c r="O309" t="inlineStr">
        <is>
          <t>2025-04-01</t>
        </is>
      </c>
      <c r="Q309" t="inlineStr">
        <is>
          <t>•Historial                                   •Modificar</t>
        </is>
      </c>
    </row>
    <row r="310">
      <c r="A310" t="n">
        <v>202540</v>
      </c>
      <c r="B310" t="inlineStr">
        <is>
          <t>TAX</t>
        </is>
      </c>
      <c r="C310" t="inlineStr">
        <is>
          <t>LIC-EJAD-17</t>
        </is>
      </c>
      <c r="D310" t="inlineStr">
        <is>
          <t>00761421</t>
        </is>
      </c>
      <c r="E310" t="inlineStr">
        <is>
          <t>Cardoza*Zapien, Jose Manuel</t>
        </is>
      </c>
      <c r="F310" t="inlineStr">
        <is>
          <t>AS - Activo</t>
        </is>
      </c>
      <c r="G310" t="inlineStr">
        <is>
          <t>91 - Descuento Inteligencia de Mercado</t>
        </is>
      </c>
      <c r="H310" t="n">
        <v>5</v>
      </c>
      <c r="J310" t="inlineStr">
        <is>
          <t>Sí</t>
        </is>
      </c>
      <c r="K310" t="n">
        <v>5</v>
      </c>
      <c r="L310" t="inlineStr">
        <is>
          <t>3 de 3</t>
        </is>
      </c>
      <c r="M310" t="n">
        <v>8.6</v>
      </c>
      <c r="N310" t="n">
        <v>0</v>
      </c>
      <c r="O310" t="inlineStr">
        <is>
          <t>2025-04-01</t>
        </is>
      </c>
      <c r="Q310" t="inlineStr">
        <is>
          <t>•Historial</t>
        </is>
      </c>
    </row>
    <row r="311">
      <c r="A311" t="n">
        <v>202540</v>
      </c>
      <c r="B311" t="inlineStr">
        <is>
          <t>TAX</t>
        </is>
      </c>
      <c r="C311" t="inlineStr">
        <is>
          <t>LIC-EJAD-17</t>
        </is>
      </c>
      <c r="D311" t="inlineStr">
        <is>
          <t>00834327</t>
        </is>
      </c>
      <c r="E311" t="inlineStr">
        <is>
          <t>José*Osorio, José Luis Erick</t>
        </is>
      </c>
      <c r="F311" t="inlineStr">
        <is>
          <t>AS - Activo</t>
        </is>
      </c>
      <c r="G311" t="inlineStr">
        <is>
          <t>14 - Beca Promoción</t>
        </is>
      </c>
      <c r="H311" t="n">
        <v>50</v>
      </c>
      <c r="I311">
        <f>+H311</f>
        <v/>
      </c>
      <c r="J311" t="inlineStr">
        <is>
          <t>Sí</t>
        </is>
      </c>
      <c r="K311" t="n">
        <v>54</v>
      </c>
      <c r="L311" t="inlineStr">
        <is>
          <t>3 de 3</t>
        </is>
      </c>
      <c r="M311" t="n">
        <v>9</v>
      </c>
      <c r="N311" t="n">
        <v>0</v>
      </c>
      <c r="O311" t="inlineStr">
        <is>
          <t>2025-04-02</t>
        </is>
      </c>
      <c r="Q311" t="inlineStr">
        <is>
          <t>•Historial                                   •Modificar</t>
        </is>
      </c>
    </row>
    <row r="312">
      <c r="A312" t="n">
        <v>202540</v>
      </c>
      <c r="B312" t="inlineStr">
        <is>
          <t>TAX</t>
        </is>
      </c>
      <c r="C312" t="inlineStr">
        <is>
          <t>LIC-EJAD-17</t>
        </is>
      </c>
      <c r="D312" t="inlineStr">
        <is>
          <t>00859621</t>
        </is>
      </c>
      <c r="E312" t="inlineStr">
        <is>
          <t>Sanchez*Cruz, Maria Fernanda</t>
        </is>
      </c>
      <c r="F312" t="inlineStr">
        <is>
          <t>AS - Activo</t>
        </is>
      </c>
      <c r="G312" t="inlineStr">
        <is>
          <t>14 - Beca Promoción</t>
        </is>
      </c>
      <c r="H312" t="n">
        <v>45</v>
      </c>
      <c r="I312">
        <f>+H312+H313</f>
        <v/>
      </c>
      <c r="J312" t="inlineStr">
        <is>
          <t>Sí</t>
        </is>
      </c>
      <c r="K312" t="n">
        <v>45</v>
      </c>
      <c r="L312" t="inlineStr">
        <is>
          <t>3 de 3</t>
        </is>
      </c>
      <c r="M312" t="n">
        <v>9.6</v>
      </c>
      <c r="N312" t="n">
        <v>0</v>
      </c>
      <c r="O312" t="inlineStr">
        <is>
          <t>2025-04-05</t>
        </is>
      </c>
      <c r="Q312" t="inlineStr">
        <is>
          <t>•Historial                                   •Modificar</t>
        </is>
      </c>
    </row>
    <row r="313">
      <c r="A313" t="n">
        <v>202540</v>
      </c>
      <c r="B313" t="inlineStr">
        <is>
          <t>TAX</t>
        </is>
      </c>
      <c r="C313" t="inlineStr">
        <is>
          <t>LIC-EJAD-17</t>
        </is>
      </c>
      <c r="D313" t="inlineStr">
        <is>
          <t>00859621</t>
        </is>
      </c>
      <c r="E313" t="inlineStr">
        <is>
          <t>Sanchez*Cruz, Maria Fernanda</t>
        </is>
      </c>
      <c r="F313" t="inlineStr">
        <is>
          <t>AS - Activo</t>
        </is>
      </c>
      <c r="G313" t="inlineStr">
        <is>
          <t>91 - Descuento Inteligencia de Mercado</t>
        </is>
      </c>
      <c r="H313" t="n">
        <v>5</v>
      </c>
      <c r="J313" t="inlineStr">
        <is>
          <t>Sí</t>
        </is>
      </c>
      <c r="K313" t="n">
        <v>5</v>
      </c>
      <c r="L313" t="inlineStr">
        <is>
          <t>3 de 3</t>
        </is>
      </c>
      <c r="M313" t="n">
        <v>9.6</v>
      </c>
      <c r="N313" t="n">
        <v>0</v>
      </c>
      <c r="O313" t="inlineStr">
        <is>
          <t>2025-04-05</t>
        </is>
      </c>
      <c r="Q313" t="inlineStr">
        <is>
          <t>•Historial</t>
        </is>
      </c>
    </row>
    <row r="314">
      <c r="A314" t="n">
        <v>202540</v>
      </c>
      <c r="B314" t="inlineStr">
        <is>
          <t>TAX</t>
        </is>
      </c>
      <c r="C314" t="inlineStr">
        <is>
          <t>LIC-EJAD-17</t>
        </is>
      </c>
      <c r="D314" t="inlineStr">
        <is>
          <t>00868514</t>
        </is>
      </c>
      <c r="E314" t="inlineStr">
        <is>
          <t>Remigio*Moreno, Brayan</t>
        </is>
      </c>
      <c r="F314" t="inlineStr">
        <is>
          <t>AS - Activo</t>
        </is>
      </c>
      <c r="G314" t="inlineStr">
        <is>
          <t>14 - Beca Promoción</t>
        </is>
      </c>
      <c r="H314" t="n">
        <v>60</v>
      </c>
      <c r="I314">
        <f>+H314</f>
        <v/>
      </c>
      <c r="J314" t="inlineStr">
        <is>
          <t>Sí</t>
        </is>
      </c>
      <c r="K314" t="n">
        <v>60</v>
      </c>
      <c r="L314" t="inlineStr">
        <is>
          <t>3 de 3</t>
        </is>
      </c>
      <c r="M314" t="n">
        <v>9.6</v>
      </c>
      <c r="N314" t="n">
        <v>0</v>
      </c>
      <c r="O314" t="inlineStr">
        <is>
          <t>2025-04-08</t>
        </is>
      </c>
      <c r="Q314" t="inlineStr">
        <is>
          <t>•Historial                                   •Modificar</t>
        </is>
      </c>
    </row>
    <row r="315">
      <c r="A315" t="n">
        <v>202540</v>
      </c>
      <c r="B315" t="inlineStr">
        <is>
          <t>TAX</t>
        </is>
      </c>
      <c r="C315" t="inlineStr">
        <is>
          <t>LIC-EJAD-17</t>
        </is>
      </c>
      <c r="D315" t="inlineStr">
        <is>
          <t>00865872</t>
        </is>
      </c>
      <c r="E315" t="inlineStr">
        <is>
          <t>Flores*Aviña, Felipe de Jesus</t>
        </is>
      </c>
      <c r="F315" t="inlineStr">
        <is>
          <t>AS - Activo</t>
        </is>
      </c>
      <c r="G315" t="inlineStr">
        <is>
          <t>14 - Beca Promoción</t>
        </is>
      </c>
      <c r="H315" t="n">
        <v>55</v>
      </c>
      <c r="I315">
        <f>+H315</f>
        <v/>
      </c>
      <c r="J315" t="inlineStr">
        <is>
          <t>Sí</t>
        </is>
      </c>
      <c r="K315" t="n">
        <v>55</v>
      </c>
      <c r="L315" t="inlineStr">
        <is>
          <t>3 de 3</t>
        </is>
      </c>
      <c r="M315" t="n">
        <v>9.6</v>
      </c>
      <c r="N315" t="n">
        <v>0</v>
      </c>
      <c r="O315" t="inlineStr">
        <is>
          <t>2025-04-08</t>
        </is>
      </c>
      <c r="Q315" t="inlineStr">
        <is>
          <t>•Historial                                   •Modificar</t>
        </is>
      </c>
    </row>
    <row r="316">
      <c r="A316" t="n">
        <v>202540</v>
      </c>
      <c r="B316" t="inlineStr">
        <is>
          <t>TAX</t>
        </is>
      </c>
      <c r="C316" t="inlineStr">
        <is>
          <t>LIC-EJAD-17</t>
        </is>
      </c>
      <c r="D316" t="inlineStr">
        <is>
          <t>00861809</t>
        </is>
      </c>
      <c r="E316" t="inlineStr">
        <is>
          <t>Cruz*Anguiano, Isaac</t>
        </is>
      </c>
      <c r="F316" t="inlineStr">
        <is>
          <t>AS - Activo</t>
        </is>
      </c>
      <c r="G316" t="inlineStr">
        <is>
          <t>14 - Beca Promoción</t>
        </is>
      </c>
      <c r="H316" t="n">
        <v>50</v>
      </c>
      <c r="I316">
        <f>+H316+H317</f>
        <v/>
      </c>
      <c r="J316" t="inlineStr">
        <is>
          <t>Sí</t>
        </is>
      </c>
      <c r="K316" t="n">
        <v>50</v>
      </c>
      <c r="L316" t="inlineStr">
        <is>
          <t>3 de 3</t>
        </is>
      </c>
      <c r="M316" t="n">
        <v>9.4</v>
      </c>
      <c r="N316" t="n">
        <v>0</v>
      </c>
      <c r="O316" t="inlineStr">
        <is>
          <t>2025-04-08</t>
        </is>
      </c>
      <c r="Q316" t="inlineStr">
        <is>
          <t>•Historial                                   •Modificar</t>
        </is>
      </c>
    </row>
    <row r="317">
      <c r="A317" t="n">
        <v>202540</v>
      </c>
      <c r="B317" t="inlineStr">
        <is>
          <t>TAX</t>
        </is>
      </c>
      <c r="C317" t="inlineStr">
        <is>
          <t>LIC-EJAD-17</t>
        </is>
      </c>
      <c r="D317" t="inlineStr">
        <is>
          <t>00861809</t>
        </is>
      </c>
      <c r="E317" t="inlineStr">
        <is>
          <t>Cruz*Anguiano, Isaac</t>
        </is>
      </c>
      <c r="F317" t="inlineStr">
        <is>
          <t>AS - Activo</t>
        </is>
      </c>
      <c r="G317" t="inlineStr">
        <is>
          <t>91 - Descuento Inteligencia de Mercado</t>
        </is>
      </c>
      <c r="H317" t="n">
        <v>5</v>
      </c>
      <c r="J317" t="inlineStr">
        <is>
          <t>Sí</t>
        </is>
      </c>
      <c r="K317" t="n">
        <v>5</v>
      </c>
      <c r="L317" t="inlineStr">
        <is>
          <t>3 de 3</t>
        </is>
      </c>
      <c r="M317" t="n">
        <v>9.4</v>
      </c>
      <c r="N317" t="n">
        <v>0</v>
      </c>
      <c r="O317" t="inlineStr">
        <is>
          <t>2025-04-08</t>
        </is>
      </c>
      <c r="Q317" t="inlineStr">
        <is>
          <t>•Historial</t>
        </is>
      </c>
    </row>
    <row r="318">
      <c r="A318" t="n">
        <v>202540</v>
      </c>
      <c r="B318" t="inlineStr">
        <is>
          <t>TAX</t>
        </is>
      </c>
      <c r="C318" t="inlineStr">
        <is>
          <t>LIC-EJAD-17</t>
        </is>
      </c>
      <c r="D318" t="inlineStr">
        <is>
          <t>00877989</t>
        </is>
      </c>
      <c r="E318" t="inlineStr">
        <is>
          <t>Sanchez*Ortiz, Jocelyn</t>
        </is>
      </c>
      <c r="F318" t="inlineStr">
        <is>
          <t>AS - Activo</t>
        </is>
      </c>
      <c r="G318" t="inlineStr">
        <is>
          <t>14 - Beca Promoción</t>
        </is>
      </c>
      <c r="H318" t="n">
        <v>60</v>
      </c>
      <c r="I318">
        <f>+H318</f>
        <v/>
      </c>
      <c r="J318" t="inlineStr">
        <is>
          <t>Sí</t>
        </is>
      </c>
      <c r="K318" t="n">
        <v>60</v>
      </c>
      <c r="L318" t="inlineStr">
        <is>
          <t>3 de 3</t>
        </is>
      </c>
      <c r="M318" t="n">
        <v>9.4</v>
      </c>
      <c r="N318" t="n">
        <v>0</v>
      </c>
      <c r="O318" t="inlineStr">
        <is>
          <t>2025-03-18</t>
        </is>
      </c>
      <c r="Q318" t="inlineStr">
        <is>
          <t>•Historial                                   •Modificar</t>
        </is>
      </c>
    </row>
    <row r="319">
      <c r="A319" t="n">
        <v>202540</v>
      </c>
      <c r="B319" t="inlineStr">
        <is>
          <t>TAX</t>
        </is>
      </c>
      <c r="C319" t="inlineStr">
        <is>
          <t>LIC-EJAD-17</t>
        </is>
      </c>
      <c r="D319" t="inlineStr">
        <is>
          <t>00875451</t>
        </is>
      </c>
      <c r="E319" t="inlineStr">
        <is>
          <t>Salgado*Hernández, Alfonso</t>
        </is>
      </c>
      <c r="F319" t="inlineStr">
        <is>
          <t>AS - Activo</t>
        </is>
      </c>
      <c r="G319" t="inlineStr">
        <is>
          <t>14 - Beca Promoción</t>
        </is>
      </c>
      <c r="H319" t="n">
        <v>55</v>
      </c>
      <c r="I319">
        <f>+H319</f>
        <v/>
      </c>
      <c r="J319" t="inlineStr">
        <is>
          <t>Sí</t>
        </is>
      </c>
      <c r="K319" t="n">
        <v>55</v>
      </c>
      <c r="L319" t="inlineStr">
        <is>
          <t>3 de 3</t>
        </is>
      </c>
      <c r="M319" t="n">
        <v>7.8</v>
      </c>
      <c r="N319" t="n">
        <v>0</v>
      </c>
      <c r="O319" t="inlineStr">
        <is>
          <t>2025-04-08</t>
        </is>
      </c>
      <c r="P319" t="inlineStr">
        <is>
          <t>Pierde 5% de beca (tenía INSC:60%, COLE:60%) reprobadas/promedio</t>
        </is>
      </c>
      <c r="Q319" t="inlineStr">
        <is>
          <t>•Historial                                   •Modificar</t>
        </is>
      </c>
    </row>
    <row r="320">
      <c r="A320" t="n">
        <v>202540</v>
      </c>
      <c r="B320" t="inlineStr">
        <is>
          <t>TAX</t>
        </is>
      </c>
      <c r="C320" t="inlineStr">
        <is>
          <t>LIC-EJAD-17</t>
        </is>
      </c>
      <c r="D320" t="inlineStr">
        <is>
          <t>00253759</t>
        </is>
      </c>
      <c r="E320" t="inlineStr">
        <is>
          <t>Guitron*Garcia, Carmen Elizabeth</t>
        </is>
      </c>
      <c r="F320" t="inlineStr">
        <is>
          <t>AS - Activo</t>
        </is>
      </c>
      <c r="G320" t="inlineStr">
        <is>
          <t>14 - Beca Promoción</t>
        </is>
      </c>
      <c r="H320" t="n">
        <v>60</v>
      </c>
      <c r="I320">
        <f>+H320</f>
        <v/>
      </c>
      <c r="J320" t="inlineStr">
        <is>
          <t>Sí</t>
        </is>
      </c>
      <c r="K320" t="n">
        <v>60</v>
      </c>
      <c r="L320" t="inlineStr">
        <is>
          <t>3 de 3</t>
        </is>
      </c>
      <c r="M320" t="n">
        <v>10</v>
      </c>
      <c r="N320" t="n">
        <v>0</v>
      </c>
      <c r="O320" t="inlineStr">
        <is>
          <t>2025-04-07</t>
        </is>
      </c>
      <c r="Q320" t="inlineStr">
        <is>
          <t>•Historial                                   •Modificar</t>
        </is>
      </c>
    </row>
    <row r="321">
      <c r="A321" t="n">
        <v>202540</v>
      </c>
      <c r="B321" t="inlineStr">
        <is>
          <t>TAX</t>
        </is>
      </c>
      <c r="C321" t="inlineStr">
        <is>
          <t>LIC-EJAD-17</t>
        </is>
      </c>
      <c r="D321" t="inlineStr">
        <is>
          <t>00874203</t>
        </is>
      </c>
      <c r="E321" t="inlineStr">
        <is>
          <t>Flores*Torres, Olivia Itzel</t>
        </is>
      </c>
      <c r="F321" t="inlineStr">
        <is>
          <t>AS - Activo</t>
        </is>
      </c>
      <c r="G321" t="inlineStr">
        <is>
          <t>14 - Beca Promoción</t>
        </is>
      </c>
      <c r="H321" t="n">
        <v>50</v>
      </c>
      <c r="I321">
        <f>+H321</f>
        <v/>
      </c>
      <c r="J321" t="inlineStr">
        <is>
          <t>Sí</t>
        </is>
      </c>
      <c r="K321" t="n">
        <v>50</v>
      </c>
      <c r="L321" t="inlineStr">
        <is>
          <t>3 de 3</t>
        </is>
      </c>
      <c r="M321" t="n">
        <v>4.4</v>
      </c>
      <c r="N321" t="n">
        <v>2</v>
      </c>
      <c r="O321" t="inlineStr">
        <is>
          <t>2025-04-08</t>
        </is>
      </c>
      <c r="P321" t="inlineStr">
        <is>
          <t>Pierde 5% de beca (tenía INSC:55%, COLE:55%) reprobadas/promedio</t>
        </is>
      </c>
      <c r="Q321" t="inlineStr">
        <is>
          <t>•Historial                                   •Modificar</t>
        </is>
      </c>
    </row>
    <row r="322">
      <c r="A322" t="n">
        <v>202540</v>
      </c>
      <c r="B322" t="inlineStr">
        <is>
          <t>TAX</t>
        </is>
      </c>
      <c r="C322" t="inlineStr">
        <is>
          <t>LIC-EJAD-17</t>
        </is>
      </c>
      <c r="D322" t="inlineStr">
        <is>
          <t>00786063</t>
        </is>
      </c>
      <c r="E322" t="inlineStr">
        <is>
          <t>Barreto*Alarcón, Aldo</t>
        </is>
      </c>
      <c r="F322" t="inlineStr">
        <is>
          <t>AS - Activo</t>
        </is>
      </c>
      <c r="G322" t="inlineStr">
        <is>
          <t>14 - Beca Promoción</t>
        </is>
      </c>
      <c r="H322" t="n">
        <v>50</v>
      </c>
      <c r="I322">
        <f>+H322</f>
        <v/>
      </c>
      <c r="J322" t="inlineStr">
        <is>
          <t>Sí</t>
        </is>
      </c>
      <c r="K322" t="n">
        <v>50</v>
      </c>
      <c r="L322" t="inlineStr">
        <is>
          <t>3 de 3</t>
        </is>
      </c>
      <c r="M322" t="n">
        <v>9.25</v>
      </c>
      <c r="N322" t="n">
        <v>0</v>
      </c>
      <c r="O322" t="inlineStr">
        <is>
          <t>2025-03-31</t>
        </is>
      </c>
      <c r="Q322" t="inlineStr">
        <is>
          <t>•Historial                                   •Modificar</t>
        </is>
      </c>
    </row>
    <row r="323">
      <c r="A323" t="n">
        <v>202540</v>
      </c>
      <c r="B323" t="inlineStr">
        <is>
          <t>TAX</t>
        </is>
      </c>
      <c r="C323" t="inlineStr">
        <is>
          <t>LIC-EJAD-17</t>
        </is>
      </c>
      <c r="D323" t="inlineStr">
        <is>
          <t>00875234</t>
        </is>
      </c>
      <c r="E323" t="inlineStr">
        <is>
          <t>Martínez*Isidro, Micaela</t>
        </is>
      </c>
      <c r="F323" t="inlineStr">
        <is>
          <t>AS - Activo</t>
        </is>
      </c>
      <c r="G323" t="inlineStr">
        <is>
          <t>14 - Beca Promoción</t>
        </is>
      </c>
      <c r="H323" t="n">
        <v>60</v>
      </c>
      <c r="I323">
        <f>+H323</f>
        <v/>
      </c>
      <c r="J323" t="inlineStr">
        <is>
          <t>Sí</t>
        </is>
      </c>
      <c r="K323" t="n">
        <v>60</v>
      </c>
      <c r="L323" t="inlineStr">
        <is>
          <t>3 de 3</t>
        </is>
      </c>
      <c r="M323" t="n">
        <v>9</v>
      </c>
      <c r="N323" t="n">
        <v>0</v>
      </c>
      <c r="O323" t="inlineStr">
        <is>
          <t>2025-03-22</t>
        </is>
      </c>
      <c r="Q323" t="inlineStr">
        <is>
          <t>•Historial                                   •Modificar</t>
        </is>
      </c>
    </row>
    <row r="324">
      <c r="A324" t="n">
        <v>202540</v>
      </c>
      <c r="B324" t="inlineStr">
        <is>
          <t>TAX</t>
        </is>
      </c>
      <c r="C324" t="inlineStr">
        <is>
          <t>LIC-EJAD-17</t>
        </is>
      </c>
      <c r="D324" t="inlineStr">
        <is>
          <t>00149843</t>
        </is>
      </c>
      <c r="E324" t="inlineStr">
        <is>
          <t>Ruiz*Espinosa, Aide</t>
        </is>
      </c>
      <c r="F324" t="inlineStr">
        <is>
          <t>AS - Activo</t>
        </is>
      </c>
      <c r="G324" t="inlineStr">
        <is>
          <t>14 - Beca Promoción</t>
        </is>
      </c>
      <c r="H324" t="n">
        <v>45</v>
      </c>
      <c r="I324">
        <f>+H324</f>
        <v/>
      </c>
      <c r="J324" t="inlineStr">
        <is>
          <t>Sí</t>
        </is>
      </c>
      <c r="K324" t="n">
        <v>45</v>
      </c>
      <c r="L324" t="inlineStr">
        <is>
          <t>3 de 3</t>
        </is>
      </c>
      <c r="M324" t="n">
        <v>9</v>
      </c>
      <c r="N324" t="n">
        <v>0</v>
      </c>
      <c r="O324" t="inlineStr">
        <is>
          <t>2025-03-22</t>
        </is>
      </c>
      <c r="Q324" t="inlineStr">
        <is>
          <t>•Historial                                   •Modificar</t>
        </is>
      </c>
    </row>
    <row r="325">
      <c r="A325" t="n">
        <v>202540</v>
      </c>
      <c r="B325" t="inlineStr">
        <is>
          <t>TAX</t>
        </is>
      </c>
      <c r="C325" t="inlineStr">
        <is>
          <t>LIC-EJAD-17</t>
        </is>
      </c>
      <c r="D325" t="inlineStr">
        <is>
          <t>00878018</t>
        </is>
      </c>
      <c r="E325" t="inlineStr">
        <is>
          <t>Basilio*Valdez, Aline Fernanda</t>
        </is>
      </c>
      <c r="F325" t="inlineStr">
        <is>
          <t>AS - Activo</t>
        </is>
      </c>
      <c r="G325" t="inlineStr">
        <is>
          <t>14 - Beca Promoción</t>
        </is>
      </c>
      <c r="H325" t="n">
        <v>45</v>
      </c>
      <c r="I325">
        <f>+H325</f>
        <v/>
      </c>
      <c r="J325" t="inlineStr">
        <is>
          <t>Sí</t>
        </is>
      </c>
      <c r="K325" t="n">
        <v>45</v>
      </c>
      <c r="L325" t="inlineStr">
        <is>
          <t>3 de 3</t>
        </is>
      </c>
      <c r="M325" t="n">
        <v>8.4</v>
      </c>
      <c r="N325" t="n">
        <v>0</v>
      </c>
      <c r="O325" t="inlineStr">
        <is>
          <t>2025-04-08</t>
        </is>
      </c>
      <c r="P325" t="inlineStr">
        <is>
          <t>Pierde 5% de beca (tenía INSC:50%, COLE:50%) reprobadas/promedio</t>
        </is>
      </c>
      <c r="Q325" t="inlineStr">
        <is>
          <t>•Historial                                   •Modificar</t>
        </is>
      </c>
    </row>
    <row r="326">
      <c r="A326" t="n">
        <v>202540</v>
      </c>
      <c r="B326" t="inlineStr">
        <is>
          <t>TAX</t>
        </is>
      </c>
      <c r="C326" t="inlineStr">
        <is>
          <t>LIC-EJAD-17</t>
        </is>
      </c>
      <c r="D326" t="inlineStr">
        <is>
          <t>00770520</t>
        </is>
      </c>
      <c r="E326" t="inlineStr">
        <is>
          <t>Olvera*Valente, Issac</t>
        </is>
      </c>
      <c r="F326" t="inlineStr">
        <is>
          <t>AS - Activo</t>
        </is>
      </c>
      <c r="G326" t="inlineStr">
        <is>
          <t>14 - Beca Promoción</t>
        </is>
      </c>
      <c r="H326" t="n">
        <v>40</v>
      </c>
      <c r="I326">
        <f>+H326</f>
        <v/>
      </c>
      <c r="J326" t="inlineStr">
        <is>
          <t>Sí</t>
        </is>
      </c>
      <c r="K326" t="n">
        <v>40</v>
      </c>
      <c r="L326" t="inlineStr">
        <is>
          <t>3 de 3</t>
        </is>
      </c>
      <c r="M326" t="n">
        <v>4.25</v>
      </c>
      <c r="N326" t="n">
        <v>2</v>
      </c>
      <c r="O326" t="inlineStr">
        <is>
          <t>2025-03-31</t>
        </is>
      </c>
      <c r="P326" t="inlineStr">
        <is>
          <t>Pierde 5% de beca (tenía INSC:45%, COLE:45%) reprobadas/promedio</t>
        </is>
      </c>
      <c r="Q326" t="inlineStr">
        <is>
          <t>•Historial                                   •Modificar</t>
        </is>
      </c>
    </row>
    <row r="327">
      <c r="A327" t="n">
        <v>202540</v>
      </c>
      <c r="B327" t="inlineStr">
        <is>
          <t>TAX</t>
        </is>
      </c>
      <c r="C327" t="inlineStr">
        <is>
          <t>LIC-EJAD-17</t>
        </is>
      </c>
      <c r="D327" t="inlineStr">
        <is>
          <t>00346409</t>
        </is>
      </c>
      <c r="E327" t="inlineStr">
        <is>
          <t>Estudillo*Valencia, Asriel</t>
        </is>
      </c>
      <c r="F327" t="inlineStr">
        <is>
          <t>AS - Activo</t>
        </is>
      </c>
      <c r="G327" t="inlineStr">
        <is>
          <t>14 - Beca Promoción</t>
        </is>
      </c>
      <c r="H327" t="n">
        <v>40</v>
      </c>
      <c r="I327">
        <f>+H327</f>
        <v/>
      </c>
      <c r="J327" t="inlineStr">
        <is>
          <t>Sí</t>
        </is>
      </c>
      <c r="K327" t="n">
        <v>40</v>
      </c>
      <c r="L327" t="inlineStr">
        <is>
          <t>3 de 3</t>
        </is>
      </c>
      <c r="M327" t="n">
        <v>8.4</v>
      </c>
      <c r="N327" t="n">
        <v>0</v>
      </c>
      <c r="O327" t="inlineStr">
        <is>
          <t>2025-04-07</t>
        </is>
      </c>
      <c r="P327" t="inlineStr">
        <is>
          <t>Pierde 5% de beca (tenía INSC:45%, COLE:45%) reprobadas/promedio</t>
        </is>
      </c>
      <c r="Q327" t="inlineStr">
        <is>
          <t>•Historial                                   •Modificar</t>
        </is>
      </c>
    </row>
    <row r="328">
      <c r="A328" t="n">
        <v>202540</v>
      </c>
      <c r="B328" t="inlineStr">
        <is>
          <t>TAX</t>
        </is>
      </c>
      <c r="C328" t="inlineStr">
        <is>
          <t>LIC-EJDE-17</t>
        </is>
      </c>
      <c r="D328" t="inlineStr">
        <is>
          <t>00687883</t>
        </is>
      </c>
      <c r="E328" t="inlineStr">
        <is>
          <t>Flores*Morales, Maria Azucena</t>
        </is>
      </c>
      <c r="F328" t="inlineStr">
        <is>
          <t>AS - Activo</t>
        </is>
      </c>
      <c r="G328" t="inlineStr">
        <is>
          <t>91 - Descuento Inteligencia de Mercado</t>
        </is>
      </c>
      <c r="H328" t="n">
        <v>5</v>
      </c>
      <c r="I328">
        <f>+H328</f>
        <v/>
      </c>
      <c r="J328" t="inlineStr">
        <is>
          <t>Sí</t>
        </is>
      </c>
      <c r="K328" t="n">
        <v>5</v>
      </c>
      <c r="L328" t="inlineStr">
        <is>
          <t>3 de 3</t>
        </is>
      </c>
      <c r="M328" t="n">
        <v>7</v>
      </c>
      <c r="N328" t="n">
        <v>0</v>
      </c>
      <c r="O328" t="inlineStr">
        <is>
          <t>2025-04-07</t>
        </is>
      </c>
      <c r="Q328" t="inlineStr">
        <is>
          <t>•Historial</t>
        </is>
      </c>
    </row>
    <row r="329">
      <c r="A329" t="n">
        <v>202540</v>
      </c>
      <c r="B329" t="inlineStr">
        <is>
          <t>TAX</t>
        </is>
      </c>
      <c r="C329" t="inlineStr">
        <is>
          <t>LIC-EJDE-17</t>
        </is>
      </c>
      <c r="D329" t="inlineStr">
        <is>
          <t>00691759</t>
        </is>
      </c>
      <c r="E329" t="inlineStr">
        <is>
          <t>Becerril*Santiago, Rebeca</t>
        </is>
      </c>
      <c r="F329" t="inlineStr">
        <is>
          <t>AS - Activo</t>
        </is>
      </c>
      <c r="G329" t="inlineStr">
        <is>
          <t>14 - Beca Promoción</t>
        </is>
      </c>
      <c r="H329" t="n">
        <v>45</v>
      </c>
      <c r="I329">
        <f>+H329+H330</f>
        <v/>
      </c>
      <c r="J329" t="inlineStr">
        <is>
          <t>Sí</t>
        </is>
      </c>
      <c r="K329" t="n">
        <v>45</v>
      </c>
      <c r="L329" t="inlineStr">
        <is>
          <t>3 de 3</t>
        </is>
      </c>
      <c r="M329" t="n">
        <v>8</v>
      </c>
      <c r="N329" t="n">
        <v>0</v>
      </c>
      <c r="O329" t="inlineStr">
        <is>
          <t>2025-04-07</t>
        </is>
      </c>
      <c r="P329" t="inlineStr">
        <is>
          <t>Pierde 5% de beca (tenía INSC:50%, COLE:50%) reprobadas/promedio</t>
        </is>
      </c>
      <c r="Q329" t="inlineStr">
        <is>
          <t>•Historial                                   •Modificar</t>
        </is>
      </c>
    </row>
    <row r="330">
      <c r="A330" t="n">
        <v>202540</v>
      </c>
      <c r="B330" t="inlineStr">
        <is>
          <t>TAX</t>
        </is>
      </c>
      <c r="C330" t="inlineStr">
        <is>
          <t>LIC-EJDE-17</t>
        </is>
      </c>
      <c r="D330" t="inlineStr">
        <is>
          <t>00691759</t>
        </is>
      </c>
      <c r="E330" t="inlineStr">
        <is>
          <t>Becerril*Santiago, Rebeca</t>
        </is>
      </c>
      <c r="F330" t="inlineStr">
        <is>
          <t>AS - Activo</t>
        </is>
      </c>
      <c r="G330" t="inlineStr">
        <is>
          <t>91 - Descuento Inteligencia de Mercado</t>
        </is>
      </c>
      <c r="H330" t="n">
        <v>5</v>
      </c>
      <c r="J330" t="inlineStr">
        <is>
          <t>Sí</t>
        </is>
      </c>
      <c r="K330" t="n">
        <v>5</v>
      </c>
      <c r="L330" t="inlineStr">
        <is>
          <t>3 de 3</t>
        </is>
      </c>
      <c r="M330" t="n">
        <v>8</v>
      </c>
      <c r="N330" t="n">
        <v>0</v>
      </c>
      <c r="O330" t="inlineStr">
        <is>
          <t>2025-04-07</t>
        </is>
      </c>
      <c r="Q330" t="inlineStr">
        <is>
          <t>•Historial</t>
        </is>
      </c>
    </row>
    <row r="331">
      <c r="A331" t="n">
        <v>202540</v>
      </c>
      <c r="B331" t="inlineStr">
        <is>
          <t>TAX</t>
        </is>
      </c>
      <c r="C331" t="inlineStr">
        <is>
          <t>LIC-EJDE-17</t>
        </is>
      </c>
      <c r="D331" t="inlineStr">
        <is>
          <t>00715771</t>
        </is>
      </c>
      <c r="E331" t="inlineStr">
        <is>
          <t>Davila*Islas, Cipriano</t>
        </is>
      </c>
      <c r="F331" t="inlineStr">
        <is>
          <t>AS - Activo</t>
        </is>
      </c>
      <c r="G331" t="inlineStr">
        <is>
          <t>14 - Beca Promoción</t>
        </is>
      </c>
      <c r="H331" t="n">
        <v>45</v>
      </c>
      <c r="I331">
        <f>+H331+H332</f>
        <v/>
      </c>
      <c r="J331" t="inlineStr">
        <is>
          <t>Sí</t>
        </is>
      </c>
      <c r="K331" t="n">
        <v>45</v>
      </c>
      <c r="L331" t="inlineStr">
        <is>
          <t>3 de 3</t>
        </is>
      </c>
      <c r="M331" t="n">
        <v>9.859999999999999</v>
      </c>
      <c r="N331" t="n">
        <v>0</v>
      </c>
      <c r="O331" t="inlineStr">
        <is>
          <t>2025-04-07</t>
        </is>
      </c>
      <c r="Q331" t="inlineStr">
        <is>
          <t>•Historial                                   •Modificar</t>
        </is>
      </c>
    </row>
    <row r="332">
      <c r="A332" t="n">
        <v>202540</v>
      </c>
      <c r="B332" t="inlineStr">
        <is>
          <t>TAX</t>
        </is>
      </c>
      <c r="C332" t="inlineStr">
        <is>
          <t>LIC-EJDE-17</t>
        </is>
      </c>
      <c r="D332" t="inlineStr">
        <is>
          <t>00715771</t>
        </is>
      </c>
      <c r="E332" t="inlineStr">
        <is>
          <t>Davila*Islas, Cipriano</t>
        </is>
      </c>
      <c r="F332" t="inlineStr">
        <is>
          <t>AS - Activo</t>
        </is>
      </c>
      <c r="G332" t="inlineStr">
        <is>
          <t>91 - Descuento Inteligencia de Mercado</t>
        </is>
      </c>
      <c r="H332" t="n">
        <v>5</v>
      </c>
      <c r="J332" t="inlineStr">
        <is>
          <t>Sí</t>
        </is>
      </c>
      <c r="K332" t="n">
        <v>5</v>
      </c>
      <c r="L332" t="inlineStr">
        <is>
          <t>3 de 3</t>
        </is>
      </c>
      <c r="M332" t="n">
        <v>9.859999999999999</v>
      </c>
      <c r="N332" t="n">
        <v>0</v>
      </c>
      <c r="O332" t="inlineStr">
        <is>
          <t>2025-04-07</t>
        </is>
      </c>
      <c r="Q332" t="inlineStr">
        <is>
          <t>•Historial</t>
        </is>
      </c>
    </row>
    <row r="333">
      <c r="A333" t="n">
        <v>202540</v>
      </c>
      <c r="B333" t="inlineStr">
        <is>
          <t>TAX</t>
        </is>
      </c>
      <c r="C333" t="inlineStr">
        <is>
          <t>LIC-EJDE-17</t>
        </is>
      </c>
      <c r="D333" t="inlineStr">
        <is>
          <t>00668722</t>
        </is>
      </c>
      <c r="E333" t="inlineStr">
        <is>
          <t>Flemate*Padilla, Carlos Alberto</t>
        </is>
      </c>
      <c r="F333" t="inlineStr">
        <is>
          <t>AS - Activo</t>
        </is>
      </c>
      <c r="G333" t="inlineStr">
        <is>
          <t>14 - Beca Promoción</t>
        </is>
      </c>
      <c r="H333" t="n">
        <v>45</v>
      </c>
      <c r="I333">
        <f>+H333</f>
        <v/>
      </c>
      <c r="J333" t="inlineStr">
        <is>
          <t>Sí</t>
        </is>
      </c>
      <c r="K333" t="n">
        <v>45</v>
      </c>
      <c r="L333" t="inlineStr">
        <is>
          <t>3 de 3</t>
        </is>
      </c>
      <c r="M333" t="n">
        <v>9.4</v>
      </c>
      <c r="N333" t="n">
        <v>0</v>
      </c>
      <c r="O333" t="inlineStr">
        <is>
          <t>2025-04-07</t>
        </is>
      </c>
      <c r="Q333" t="inlineStr">
        <is>
          <t>•Historial                                   •Modificar</t>
        </is>
      </c>
    </row>
    <row r="334">
      <c r="A334" t="n">
        <v>202540</v>
      </c>
      <c r="B334" t="inlineStr">
        <is>
          <t>TAX</t>
        </is>
      </c>
      <c r="C334" t="inlineStr">
        <is>
          <t>LIC-EJDE-17</t>
        </is>
      </c>
      <c r="D334" t="inlineStr">
        <is>
          <t>00756208</t>
        </is>
      </c>
      <c r="E334" t="inlineStr">
        <is>
          <t>Martinez*Dominguez, Miguel Angel</t>
        </is>
      </c>
      <c r="F334" t="inlineStr">
        <is>
          <t>AS - Activo</t>
        </is>
      </c>
      <c r="G334" t="inlineStr">
        <is>
          <t>14 - Beca Promoción</t>
        </is>
      </c>
      <c r="H334" t="n">
        <v>45</v>
      </c>
      <c r="I334">
        <f>+H334+H335</f>
        <v/>
      </c>
      <c r="J334" t="inlineStr">
        <is>
          <t>Sí</t>
        </is>
      </c>
      <c r="K334" t="n">
        <v>45</v>
      </c>
      <c r="L334" t="inlineStr">
        <is>
          <t>3 de 3</t>
        </is>
      </c>
      <c r="M334" t="n">
        <v>9.199999999999999</v>
      </c>
      <c r="N334" t="n">
        <v>0</v>
      </c>
      <c r="O334" t="inlineStr">
        <is>
          <t>2025-04-05</t>
        </is>
      </c>
      <c r="Q334" t="inlineStr">
        <is>
          <t>•Historial                                   •Modificar</t>
        </is>
      </c>
    </row>
    <row r="335">
      <c r="A335" t="n">
        <v>202540</v>
      </c>
      <c r="B335" t="inlineStr">
        <is>
          <t>TAX</t>
        </is>
      </c>
      <c r="C335" t="inlineStr">
        <is>
          <t>LIC-EJDE-17</t>
        </is>
      </c>
      <c r="D335" t="inlineStr">
        <is>
          <t>00756208</t>
        </is>
      </c>
      <c r="E335" t="inlineStr">
        <is>
          <t>Martinez*Dominguez, Miguel Angel</t>
        </is>
      </c>
      <c r="F335" t="inlineStr">
        <is>
          <t>AS - Activo</t>
        </is>
      </c>
      <c r="G335" t="inlineStr">
        <is>
          <t>91 - Descuento Inteligencia de Mercado</t>
        </is>
      </c>
      <c r="H335" t="n">
        <v>5</v>
      </c>
      <c r="J335" t="inlineStr">
        <is>
          <t>Sí</t>
        </is>
      </c>
      <c r="K335" t="n">
        <v>5</v>
      </c>
      <c r="L335" t="inlineStr">
        <is>
          <t>3 de 3</t>
        </is>
      </c>
      <c r="M335" t="n">
        <v>9.199999999999999</v>
      </c>
      <c r="N335" t="n">
        <v>0</v>
      </c>
      <c r="O335" t="inlineStr">
        <is>
          <t>2025-04-05</t>
        </is>
      </c>
      <c r="Q335" t="inlineStr">
        <is>
          <t>•Historial</t>
        </is>
      </c>
    </row>
    <row r="336">
      <c r="A336" t="n">
        <v>202540</v>
      </c>
      <c r="B336" t="inlineStr">
        <is>
          <t>TAX</t>
        </is>
      </c>
      <c r="C336" t="inlineStr">
        <is>
          <t>LIC-EJDE-17</t>
        </is>
      </c>
      <c r="D336" t="inlineStr">
        <is>
          <t>00771619</t>
        </is>
      </c>
      <c r="E336" t="inlineStr">
        <is>
          <t>Vargas*Vazquez, Gabriel</t>
        </is>
      </c>
      <c r="F336" t="inlineStr">
        <is>
          <t>AS - Activo</t>
        </is>
      </c>
      <c r="G336" t="inlineStr">
        <is>
          <t>14 - Beca Promoción</t>
        </is>
      </c>
      <c r="H336" t="n">
        <v>45</v>
      </c>
      <c r="I336">
        <f>+H336+H337</f>
        <v/>
      </c>
      <c r="J336" t="inlineStr">
        <is>
          <t>Sí</t>
        </is>
      </c>
      <c r="K336" t="n">
        <v>45</v>
      </c>
      <c r="L336" t="inlineStr">
        <is>
          <t>3 de 3</t>
        </is>
      </c>
      <c r="M336" t="n">
        <v>9.5</v>
      </c>
      <c r="N336" t="n">
        <v>0</v>
      </c>
      <c r="O336" t="inlineStr">
        <is>
          <t>2025-04-08</t>
        </is>
      </c>
      <c r="Q336" t="inlineStr">
        <is>
          <t>•Historial                                   •Modificar</t>
        </is>
      </c>
    </row>
    <row r="337">
      <c r="A337" t="n">
        <v>202540</v>
      </c>
      <c r="B337" t="inlineStr">
        <is>
          <t>TAX</t>
        </is>
      </c>
      <c r="C337" t="inlineStr">
        <is>
          <t>LIC-EJDE-17</t>
        </is>
      </c>
      <c r="D337" t="inlineStr">
        <is>
          <t>00771619</t>
        </is>
      </c>
      <c r="E337" t="inlineStr">
        <is>
          <t>Vargas*Vazquez, Gabriel</t>
        </is>
      </c>
      <c r="F337" t="inlineStr">
        <is>
          <t>AS - Activo</t>
        </is>
      </c>
      <c r="G337" t="inlineStr">
        <is>
          <t>91 - Descuento Inteligencia de Mercado</t>
        </is>
      </c>
      <c r="H337" t="n">
        <v>5</v>
      </c>
      <c r="J337" t="inlineStr">
        <is>
          <t>Sí</t>
        </is>
      </c>
      <c r="K337" t="n">
        <v>5</v>
      </c>
      <c r="L337" t="inlineStr">
        <is>
          <t>3 de 3</t>
        </is>
      </c>
      <c r="M337" t="n">
        <v>9.5</v>
      </c>
      <c r="N337" t="n">
        <v>0</v>
      </c>
      <c r="O337" t="inlineStr">
        <is>
          <t>2025-04-08</t>
        </is>
      </c>
      <c r="Q337" t="inlineStr">
        <is>
          <t>•Historial</t>
        </is>
      </c>
    </row>
    <row r="338">
      <c r="A338" t="n">
        <v>202540</v>
      </c>
      <c r="B338" t="inlineStr">
        <is>
          <t>TAX</t>
        </is>
      </c>
      <c r="C338" t="inlineStr">
        <is>
          <t>LIC-EJDE-17</t>
        </is>
      </c>
      <c r="D338" t="inlineStr">
        <is>
          <t>00019031</t>
        </is>
      </c>
      <c r="E338" t="inlineStr">
        <is>
          <t>Maciel*Oseguera, Emmanuel</t>
        </is>
      </c>
      <c r="F338" t="inlineStr">
        <is>
          <t>AS - Activo</t>
        </is>
      </c>
      <c r="G338" t="inlineStr">
        <is>
          <t>14 - Beca Promoción</t>
        </is>
      </c>
      <c r="H338" t="n">
        <v>50</v>
      </c>
      <c r="I338">
        <f>+H338</f>
        <v/>
      </c>
      <c r="J338" t="inlineStr">
        <is>
          <t>Sí</t>
        </is>
      </c>
      <c r="K338" t="n">
        <v>50</v>
      </c>
      <c r="L338" t="inlineStr">
        <is>
          <t>3 de 3</t>
        </is>
      </c>
      <c r="M338" t="n">
        <v>9.75</v>
      </c>
      <c r="N338" t="n">
        <v>0</v>
      </c>
      <c r="O338" t="inlineStr">
        <is>
          <t>2025-03-10</t>
        </is>
      </c>
      <c r="Q338" t="inlineStr">
        <is>
          <t>•Historial                                   •Modificar</t>
        </is>
      </c>
    </row>
    <row r="339">
      <c r="A339" t="n">
        <v>202540</v>
      </c>
      <c r="B339" t="inlineStr">
        <is>
          <t>TAX</t>
        </is>
      </c>
      <c r="C339" t="inlineStr">
        <is>
          <t>LIC-EJDE-17</t>
        </is>
      </c>
      <c r="D339" t="inlineStr">
        <is>
          <t>00794738</t>
        </is>
      </c>
      <c r="E339" t="inlineStr">
        <is>
          <t>González*Carrillo, David Alejandro</t>
        </is>
      </c>
      <c r="F339" t="inlineStr">
        <is>
          <t>AS - Activo</t>
        </is>
      </c>
      <c r="G339" t="inlineStr">
        <is>
          <t>91 - Descuento Inteligencia de Mercado</t>
        </is>
      </c>
      <c r="H339" t="n">
        <v>5</v>
      </c>
      <c r="I339">
        <f>+H339</f>
        <v/>
      </c>
      <c r="J339" t="inlineStr">
        <is>
          <t>Sí</t>
        </is>
      </c>
      <c r="K339" t="n">
        <v>5</v>
      </c>
      <c r="L339" t="inlineStr">
        <is>
          <t>3 de 3</t>
        </is>
      </c>
      <c r="M339" t="n">
        <v>8.800000000000001</v>
      </c>
      <c r="N339" t="n">
        <v>1</v>
      </c>
      <c r="O339" t="inlineStr">
        <is>
          <t>2025-04-08</t>
        </is>
      </c>
      <c r="Q339" t="inlineStr">
        <is>
          <t>•Historial</t>
        </is>
      </c>
    </row>
    <row r="340">
      <c r="A340" t="n">
        <v>202540</v>
      </c>
      <c r="B340" t="inlineStr">
        <is>
          <t>TAX</t>
        </is>
      </c>
      <c r="C340" t="inlineStr">
        <is>
          <t>LIC-EJDE-17</t>
        </is>
      </c>
      <c r="D340" t="inlineStr">
        <is>
          <t>00795175</t>
        </is>
      </c>
      <c r="E340" t="inlineStr">
        <is>
          <t>Juarez*Sandoval, Edwin Gerardo</t>
        </is>
      </c>
      <c r="F340" t="inlineStr">
        <is>
          <t>AS - Activo</t>
        </is>
      </c>
      <c r="G340" t="inlineStr">
        <is>
          <t>91 - Descuento Inteligencia de Mercado</t>
        </is>
      </c>
      <c r="H340" t="n">
        <v>5</v>
      </c>
      <c r="I340">
        <f>+H340</f>
        <v/>
      </c>
      <c r="J340" t="inlineStr">
        <is>
          <t>Sí</t>
        </is>
      </c>
      <c r="K340" t="n">
        <v>5</v>
      </c>
      <c r="L340" t="inlineStr">
        <is>
          <t>3 de 3</t>
        </is>
      </c>
      <c r="M340" t="n">
        <v>6.8</v>
      </c>
      <c r="N340" t="n">
        <v>1</v>
      </c>
      <c r="O340" t="inlineStr">
        <is>
          <t>2025-04-08</t>
        </is>
      </c>
      <c r="Q340" t="inlineStr">
        <is>
          <t>•Historial</t>
        </is>
      </c>
    </row>
    <row r="341">
      <c r="A341" t="n">
        <v>202540</v>
      </c>
      <c r="B341" t="inlineStr">
        <is>
          <t>TAX</t>
        </is>
      </c>
      <c r="C341" t="inlineStr">
        <is>
          <t>LIC-EJDE-17</t>
        </is>
      </c>
      <c r="D341" t="inlineStr">
        <is>
          <t>00793423</t>
        </is>
      </c>
      <c r="E341" t="inlineStr">
        <is>
          <t>Villarruel*Morales, Miriam</t>
        </is>
      </c>
      <c r="F341" t="inlineStr">
        <is>
          <t>AS - Activo</t>
        </is>
      </c>
      <c r="G341" t="inlineStr">
        <is>
          <t>14 - Beca Promoción</t>
        </is>
      </c>
      <c r="H341" t="n">
        <v>40</v>
      </c>
      <c r="I341">
        <f>+H341+H342</f>
        <v/>
      </c>
      <c r="J341" t="inlineStr">
        <is>
          <t>Sí</t>
        </is>
      </c>
      <c r="K341" t="n">
        <v>40</v>
      </c>
      <c r="L341" t="inlineStr">
        <is>
          <t>3 de 3</t>
        </is>
      </c>
      <c r="M341" t="n">
        <v>9</v>
      </c>
      <c r="N341" t="n">
        <v>0</v>
      </c>
      <c r="O341" t="inlineStr">
        <is>
          <t>2025-04-08</t>
        </is>
      </c>
      <c r="Q341" t="inlineStr">
        <is>
          <t>•Historial                                   •Modificar</t>
        </is>
      </c>
    </row>
    <row r="342">
      <c r="A342" t="n">
        <v>202540</v>
      </c>
      <c r="B342" t="inlineStr">
        <is>
          <t>TAX</t>
        </is>
      </c>
      <c r="C342" t="inlineStr">
        <is>
          <t>LIC-EJDE-17</t>
        </is>
      </c>
      <c r="D342" t="inlineStr">
        <is>
          <t>00793423</t>
        </is>
      </c>
      <c r="E342" t="inlineStr">
        <is>
          <t>Villarruel*Morales, Miriam</t>
        </is>
      </c>
      <c r="F342" t="inlineStr">
        <is>
          <t>AS - Activo</t>
        </is>
      </c>
      <c r="G342" t="inlineStr">
        <is>
          <t>91 - Descuento Inteligencia de Mercado</t>
        </is>
      </c>
      <c r="H342" t="n">
        <v>5</v>
      </c>
      <c r="J342" t="inlineStr">
        <is>
          <t>Sí</t>
        </is>
      </c>
      <c r="K342" t="n">
        <v>5</v>
      </c>
      <c r="L342" t="inlineStr">
        <is>
          <t>3 de 3</t>
        </is>
      </c>
      <c r="M342" t="n">
        <v>9</v>
      </c>
      <c r="N342" t="n">
        <v>0</v>
      </c>
      <c r="O342" t="inlineStr">
        <is>
          <t>2025-04-08</t>
        </is>
      </c>
      <c r="Q342" t="inlineStr">
        <is>
          <t>•Historial</t>
        </is>
      </c>
    </row>
    <row r="343">
      <c r="A343" t="n">
        <v>202540</v>
      </c>
      <c r="B343" t="inlineStr">
        <is>
          <t>TAX</t>
        </is>
      </c>
      <c r="C343" t="inlineStr">
        <is>
          <t>LIC-EJDE-17</t>
        </is>
      </c>
      <c r="D343" t="inlineStr">
        <is>
          <t>00812400</t>
        </is>
      </c>
      <c r="E343" t="inlineStr">
        <is>
          <t>Torres* De La Brena, Jorge</t>
        </is>
      </c>
      <c r="F343" t="inlineStr">
        <is>
          <t>AS - Activo</t>
        </is>
      </c>
      <c r="G343" t="inlineStr">
        <is>
          <t>14 - Beca Promoción</t>
        </is>
      </c>
      <c r="H343" t="n">
        <v>60</v>
      </c>
      <c r="I343">
        <f>+H343+H344</f>
        <v/>
      </c>
      <c r="J343" t="inlineStr">
        <is>
          <t>Sí</t>
        </is>
      </c>
      <c r="K343" t="n">
        <v>60</v>
      </c>
      <c r="L343" t="inlineStr">
        <is>
          <t>3 de 3</t>
        </is>
      </c>
      <c r="M343" t="n">
        <v>10</v>
      </c>
      <c r="N343" t="n">
        <v>0</v>
      </c>
      <c r="O343" t="inlineStr">
        <is>
          <t>2025-04-08</t>
        </is>
      </c>
      <c r="Q343" t="inlineStr">
        <is>
          <t>•Historial                                   •Modificar</t>
        </is>
      </c>
    </row>
    <row r="344">
      <c r="A344" t="n">
        <v>202540</v>
      </c>
      <c r="B344" t="inlineStr">
        <is>
          <t>TAX</t>
        </is>
      </c>
      <c r="C344" t="inlineStr">
        <is>
          <t>LIC-EJDE-17</t>
        </is>
      </c>
      <c r="D344" t="inlineStr">
        <is>
          <t>00812400</t>
        </is>
      </c>
      <c r="E344" t="inlineStr">
        <is>
          <t>Torres* De La Brena, Jorge</t>
        </is>
      </c>
      <c r="F344" t="inlineStr">
        <is>
          <t>AS - Activo</t>
        </is>
      </c>
      <c r="G344" t="inlineStr">
        <is>
          <t>91 - Descuento Inteligencia de Mercado</t>
        </is>
      </c>
      <c r="H344" t="n">
        <v>5</v>
      </c>
      <c r="J344" t="inlineStr">
        <is>
          <t>Sí</t>
        </is>
      </c>
      <c r="K344" t="n">
        <v>5</v>
      </c>
      <c r="L344" t="inlineStr">
        <is>
          <t>3 de 3</t>
        </is>
      </c>
      <c r="M344" t="n">
        <v>10</v>
      </c>
      <c r="N344" t="n">
        <v>0</v>
      </c>
      <c r="O344" t="inlineStr">
        <is>
          <t>2025-04-08</t>
        </is>
      </c>
      <c r="Q344" t="inlineStr">
        <is>
          <t>•Historial</t>
        </is>
      </c>
    </row>
    <row r="345">
      <c r="A345" t="n">
        <v>202540</v>
      </c>
      <c r="B345" t="inlineStr">
        <is>
          <t>TAX</t>
        </is>
      </c>
      <c r="C345" t="inlineStr">
        <is>
          <t>LIC-EJDE-17</t>
        </is>
      </c>
      <c r="D345" t="inlineStr">
        <is>
          <t>00808009</t>
        </is>
      </c>
      <c r="E345" t="inlineStr">
        <is>
          <t>Oropeza*Oseguera, Ana Luisa</t>
        </is>
      </c>
      <c r="F345" t="inlineStr">
        <is>
          <t>AS - Activo</t>
        </is>
      </c>
      <c r="G345" t="inlineStr">
        <is>
          <t>91 - Descuento Inteligencia de Mercado</t>
        </is>
      </c>
      <c r="H345" t="n">
        <v>5</v>
      </c>
      <c r="I345">
        <f>+H345</f>
        <v/>
      </c>
      <c r="J345" t="inlineStr">
        <is>
          <t>Sí</t>
        </is>
      </c>
      <c r="K345" t="n">
        <v>5</v>
      </c>
      <c r="L345" t="inlineStr">
        <is>
          <t>3 de 3</t>
        </is>
      </c>
      <c r="M345" t="n">
        <v>8.800000000000001</v>
      </c>
      <c r="N345" t="n">
        <v>1</v>
      </c>
      <c r="O345" t="inlineStr">
        <is>
          <t>2025-03-24</t>
        </is>
      </c>
      <c r="Q345" t="inlineStr">
        <is>
          <t>•Historial</t>
        </is>
      </c>
    </row>
    <row r="346">
      <c r="A346" t="n">
        <v>202540</v>
      </c>
      <c r="B346" t="inlineStr">
        <is>
          <t>TAX</t>
        </is>
      </c>
      <c r="C346" t="inlineStr">
        <is>
          <t>LIC-EJDE-17</t>
        </is>
      </c>
      <c r="D346" t="inlineStr">
        <is>
          <t>00834531</t>
        </is>
      </c>
      <c r="E346" t="inlineStr">
        <is>
          <t>Davalos*Reyes, Christian José Manuel</t>
        </is>
      </c>
      <c r="F346" t="inlineStr">
        <is>
          <t>AS - Activo</t>
        </is>
      </c>
      <c r="G346" t="inlineStr">
        <is>
          <t>14 - Beca Promoción</t>
        </is>
      </c>
      <c r="H346" t="n">
        <v>40</v>
      </c>
      <c r="I346">
        <f>+H346+H347</f>
        <v/>
      </c>
      <c r="J346" t="inlineStr">
        <is>
          <t>Sí</t>
        </is>
      </c>
      <c r="K346" t="n">
        <v>40</v>
      </c>
      <c r="L346" t="inlineStr">
        <is>
          <t>3 de 3</t>
        </is>
      </c>
      <c r="M346" t="n">
        <v>7.6</v>
      </c>
      <c r="N346" t="n">
        <v>1</v>
      </c>
      <c r="O346" t="inlineStr">
        <is>
          <t>2025-04-08</t>
        </is>
      </c>
      <c r="P346" t="inlineStr">
        <is>
          <t>Pierde 5% de beca (tenía INSC:45%, COLE:45%) reprobadas/promedio</t>
        </is>
      </c>
      <c r="Q346" t="inlineStr">
        <is>
          <t>•Historial                                   •Modificar</t>
        </is>
      </c>
    </row>
    <row r="347">
      <c r="A347" t="n">
        <v>202540</v>
      </c>
      <c r="B347" t="inlineStr">
        <is>
          <t>TAX</t>
        </is>
      </c>
      <c r="C347" t="inlineStr">
        <is>
          <t>LIC-EJDE-17</t>
        </is>
      </c>
      <c r="D347" t="inlineStr">
        <is>
          <t>00834531</t>
        </is>
      </c>
      <c r="E347" t="inlineStr">
        <is>
          <t>Davalos*Reyes, Christian José Manuel</t>
        </is>
      </c>
      <c r="F347" t="inlineStr">
        <is>
          <t>AS - Activo</t>
        </is>
      </c>
      <c r="G347" t="inlineStr">
        <is>
          <t>91 - Descuento Inteligencia de Mercado</t>
        </is>
      </c>
      <c r="H347" t="n">
        <v>5</v>
      </c>
      <c r="J347" t="inlineStr">
        <is>
          <t>Sí</t>
        </is>
      </c>
      <c r="K347" t="n">
        <v>5</v>
      </c>
      <c r="L347" t="inlineStr">
        <is>
          <t>3 de 3</t>
        </is>
      </c>
      <c r="M347" t="n">
        <v>7.6</v>
      </c>
      <c r="N347" t="n">
        <v>1</v>
      </c>
      <c r="O347" t="inlineStr">
        <is>
          <t>2025-04-08</t>
        </is>
      </c>
      <c r="Q347" t="inlineStr">
        <is>
          <t>•Historial</t>
        </is>
      </c>
    </row>
    <row r="348">
      <c r="A348" t="n">
        <v>202540</v>
      </c>
      <c r="B348" t="inlineStr">
        <is>
          <t>TAX</t>
        </is>
      </c>
      <c r="C348" t="inlineStr">
        <is>
          <t>LIC-EJDE-17</t>
        </is>
      </c>
      <c r="D348" t="inlineStr">
        <is>
          <t>00835707</t>
        </is>
      </c>
      <c r="E348" t="inlineStr">
        <is>
          <t>Torres*Rodriguez, Luis Enrique</t>
        </is>
      </c>
      <c r="F348" t="inlineStr">
        <is>
          <t>AS - Activo</t>
        </is>
      </c>
      <c r="G348" t="inlineStr">
        <is>
          <t>14 - Beca Promoción</t>
        </is>
      </c>
      <c r="H348" t="n">
        <v>50</v>
      </c>
      <c r="I348">
        <f>+H348+H349</f>
        <v/>
      </c>
      <c r="J348" t="inlineStr">
        <is>
          <t>No</t>
        </is>
      </c>
      <c r="K348" t="n">
        <v>45</v>
      </c>
      <c r="L348" t="inlineStr">
        <is>
          <t>0 de 3</t>
        </is>
      </c>
      <c r="M348" t="n">
        <v>8.6</v>
      </c>
      <c r="N348" t="n">
        <v>0</v>
      </c>
      <c r="O348" t="inlineStr">
        <is>
          <t>2025-04-08</t>
        </is>
      </c>
      <c r="Q348" t="inlineStr">
        <is>
          <t>•Historial                                   •Modificar</t>
        </is>
      </c>
    </row>
    <row r="349">
      <c r="A349" t="n">
        <v>202540</v>
      </c>
      <c r="B349" t="inlineStr">
        <is>
          <t>TAX</t>
        </is>
      </c>
      <c r="C349" t="inlineStr">
        <is>
          <t>LIC-EJDE-17</t>
        </is>
      </c>
      <c r="D349" t="inlineStr">
        <is>
          <t>00835707</t>
        </is>
      </c>
      <c r="E349" t="inlineStr">
        <is>
          <t>Torres*Rodriguez, Luis Enrique</t>
        </is>
      </c>
      <c r="F349" t="inlineStr">
        <is>
          <t>AS - Activo</t>
        </is>
      </c>
      <c r="G349" t="inlineStr">
        <is>
          <t>91 - Descuento Inteligencia de Mercado</t>
        </is>
      </c>
      <c r="H349" t="n">
        <v>5</v>
      </c>
      <c r="J349" t="inlineStr">
        <is>
          <t>Sí</t>
        </is>
      </c>
      <c r="K349" t="n">
        <v>5</v>
      </c>
      <c r="L349" t="inlineStr">
        <is>
          <t>3 de 3</t>
        </is>
      </c>
      <c r="M349" t="n">
        <v>8.6</v>
      </c>
      <c r="N349" t="n">
        <v>0</v>
      </c>
      <c r="O349" t="inlineStr">
        <is>
          <t>2025-04-08</t>
        </is>
      </c>
      <c r="Q349" t="inlineStr">
        <is>
          <t>•Historial</t>
        </is>
      </c>
    </row>
    <row r="350">
      <c r="A350" t="n">
        <v>202540</v>
      </c>
      <c r="B350" t="inlineStr">
        <is>
          <t>TAX</t>
        </is>
      </c>
      <c r="C350" t="inlineStr">
        <is>
          <t>LIC-EJDE-17</t>
        </is>
      </c>
      <c r="D350" t="inlineStr">
        <is>
          <t>00333805</t>
        </is>
      </c>
      <c r="E350" t="inlineStr">
        <is>
          <t>Cancino*Jaimez, Cinthia Vianney</t>
        </is>
      </c>
      <c r="F350" t="inlineStr">
        <is>
          <t>AS - Activo</t>
        </is>
      </c>
      <c r="G350" t="inlineStr">
        <is>
          <t>14 - Beca Promoción</t>
        </is>
      </c>
      <c r="H350" t="n">
        <v>55</v>
      </c>
      <c r="I350">
        <f>+H350</f>
        <v/>
      </c>
      <c r="J350" t="inlineStr">
        <is>
          <t>Sí</t>
        </is>
      </c>
      <c r="K350" t="n">
        <v>55</v>
      </c>
      <c r="L350" t="inlineStr">
        <is>
          <t>3 de 3</t>
        </is>
      </c>
      <c r="M350" t="n">
        <v>9.75</v>
      </c>
      <c r="N350" t="n">
        <v>0</v>
      </c>
      <c r="O350" t="inlineStr">
        <is>
          <t>2025-04-07</t>
        </is>
      </c>
      <c r="Q350" t="inlineStr">
        <is>
          <t>•Historial                                   •Modificar</t>
        </is>
      </c>
    </row>
    <row r="351">
      <c r="A351" t="n">
        <v>202540</v>
      </c>
      <c r="B351" t="inlineStr">
        <is>
          <t>TAX</t>
        </is>
      </c>
      <c r="C351" t="inlineStr">
        <is>
          <t>LIC-EJDE-17</t>
        </is>
      </c>
      <c r="D351" t="inlineStr">
        <is>
          <t>00840487</t>
        </is>
      </c>
      <c r="E351" t="inlineStr">
        <is>
          <t>Flores*Arevalo, Frida Xaznat</t>
        </is>
      </c>
      <c r="F351" t="inlineStr">
        <is>
          <t>AS - Activo</t>
        </is>
      </c>
      <c r="G351" t="inlineStr">
        <is>
          <t>14 - Beca Promoción</t>
        </is>
      </c>
      <c r="H351" t="n">
        <v>40</v>
      </c>
      <c r="I351">
        <f>+H351+H352</f>
        <v/>
      </c>
      <c r="J351" t="inlineStr">
        <is>
          <t>Sí</t>
        </is>
      </c>
      <c r="K351" t="n">
        <v>40</v>
      </c>
      <c r="L351" t="inlineStr">
        <is>
          <t>3 de 3</t>
        </is>
      </c>
      <c r="M351" t="n">
        <v>9</v>
      </c>
      <c r="N351" t="n">
        <v>0</v>
      </c>
      <c r="O351" t="inlineStr">
        <is>
          <t>2025-04-08</t>
        </is>
      </c>
      <c r="Q351" t="inlineStr">
        <is>
          <t>•Historial                                   •Modificar</t>
        </is>
      </c>
    </row>
    <row r="352">
      <c r="A352" t="n">
        <v>202540</v>
      </c>
      <c r="B352" t="inlineStr">
        <is>
          <t>TAX</t>
        </is>
      </c>
      <c r="C352" t="inlineStr">
        <is>
          <t>LIC-EJDE-17</t>
        </is>
      </c>
      <c r="D352" t="inlineStr">
        <is>
          <t>00840487</t>
        </is>
      </c>
      <c r="E352" t="inlineStr">
        <is>
          <t>Flores*Arevalo, Frida Xaznat</t>
        </is>
      </c>
      <c r="F352" t="inlineStr">
        <is>
          <t>AS - Activo</t>
        </is>
      </c>
      <c r="G352" t="inlineStr">
        <is>
          <t>91 - Descuento Inteligencia de Mercado</t>
        </is>
      </c>
      <c r="H352" t="n">
        <v>5</v>
      </c>
      <c r="J352" t="inlineStr">
        <is>
          <t>Sí</t>
        </is>
      </c>
      <c r="K352" t="n">
        <v>5</v>
      </c>
      <c r="L352" t="inlineStr">
        <is>
          <t>3 de 3</t>
        </is>
      </c>
      <c r="M352" t="n">
        <v>9</v>
      </c>
      <c r="N352" t="n">
        <v>0</v>
      </c>
      <c r="O352" t="inlineStr">
        <is>
          <t>2025-04-08</t>
        </is>
      </c>
      <c r="Q352" t="inlineStr">
        <is>
          <t>•Historial</t>
        </is>
      </c>
    </row>
    <row r="353">
      <c r="A353" t="n">
        <v>202540</v>
      </c>
      <c r="B353" t="inlineStr">
        <is>
          <t>TAX</t>
        </is>
      </c>
      <c r="C353" t="inlineStr">
        <is>
          <t>LIC-EJDE-17</t>
        </is>
      </c>
      <c r="D353" t="inlineStr">
        <is>
          <t>00820472</t>
        </is>
      </c>
      <c r="E353" t="inlineStr">
        <is>
          <t>Huitzil*Buendía, Jorge Alejandro</t>
        </is>
      </c>
      <c r="F353" t="inlineStr">
        <is>
          <t>AS - Activo</t>
        </is>
      </c>
      <c r="G353" t="inlineStr">
        <is>
          <t>14 - Beca Promoción</t>
        </is>
      </c>
      <c r="H353" t="n">
        <v>55</v>
      </c>
      <c r="I353">
        <f>+H353</f>
        <v/>
      </c>
      <c r="J353" t="inlineStr">
        <is>
          <t>Sí</t>
        </is>
      </c>
      <c r="K353" t="n">
        <v>55</v>
      </c>
      <c r="L353" t="inlineStr">
        <is>
          <t>3 de 3</t>
        </is>
      </c>
      <c r="M353" t="n">
        <v>9.199999999999999</v>
      </c>
      <c r="N353" t="n">
        <v>0</v>
      </c>
      <c r="O353" t="inlineStr">
        <is>
          <t>2025-04-08</t>
        </is>
      </c>
      <c r="Q353" t="inlineStr">
        <is>
          <t>•Historial                                   •Modificar</t>
        </is>
      </c>
    </row>
    <row r="354">
      <c r="A354" t="n">
        <v>202540</v>
      </c>
      <c r="B354" t="inlineStr">
        <is>
          <t>TAX</t>
        </is>
      </c>
      <c r="C354" t="inlineStr">
        <is>
          <t>LIC-EJDE-17</t>
        </is>
      </c>
      <c r="D354" t="inlineStr">
        <is>
          <t>00850108</t>
        </is>
      </c>
      <c r="E354" t="inlineStr">
        <is>
          <t>Cesín*Delgado, Amelia Isabel</t>
        </is>
      </c>
      <c r="F354" t="inlineStr">
        <is>
          <t>AS - Activo</t>
        </is>
      </c>
      <c r="G354" t="inlineStr">
        <is>
          <t>14 - Beca Promoción</t>
        </is>
      </c>
      <c r="H354" t="n">
        <v>35</v>
      </c>
      <c r="I354">
        <f>+H354+H355</f>
        <v/>
      </c>
      <c r="J354" t="inlineStr">
        <is>
          <t>Sí</t>
        </is>
      </c>
      <c r="K354" t="n">
        <v>35</v>
      </c>
      <c r="L354" t="inlineStr">
        <is>
          <t>3 de 3</t>
        </is>
      </c>
      <c r="M354" t="n">
        <v>7.4</v>
      </c>
      <c r="N354" t="n">
        <v>1</v>
      </c>
      <c r="O354" t="inlineStr">
        <is>
          <t>2025-04-08</t>
        </is>
      </c>
      <c r="P354" t="inlineStr">
        <is>
          <t>Pierde 5% de beca (tenía INSC:40%, COLE:40%) reprobadas/promedio</t>
        </is>
      </c>
      <c r="Q354" t="inlineStr">
        <is>
          <t>•Historial                                   •Modificar</t>
        </is>
      </c>
    </row>
    <row r="355">
      <c r="A355" t="n">
        <v>202540</v>
      </c>
      <c r="B355" t="inlineStr">
        <is>
          <t>TAX</t>
        </is>
      </c>
      <c r="C355" t="inlineStr">
        <is>
          <t>LIC-EJDE-17</t>
        </is>
      </c>
      <c r="D355" t="inlineStr">
        <is>
          <t>00850108</t>
        </is>
      </c>
      <c r="E355" t="inlineStr">
        <is>
          <t>Cesín*Delgado, Amelia Isabel</t>
        </is>
      </c>
      <c r="F355" t="inlineStr">
        <is>
          <t>AS - Activo</t>
        </is>
      </c>
      <c r="G355" t="inlineStr">
        <is>
          <t>91 - Descuento Inteligencia de Mercado</t>
        </is>
      </c>
      <c r="H355" t="n">
        <v>10</v>
      </c>
      <c r="J355" t="inlineStr">
        <is>
          <t>Sí</t>
        </is>
      </c>
      <c r="K355" t="n">
        <v>10</v>
      </c>
      <c r="L355" t="inlineStr">
        <is>
          <t>3 de 3</t>
        </is>
      </c>
      <c r="M355" t="n">
        <v>7.4</v>
      </c>
      <c r="N355" t="n">
        <v>1</v>
      </c>
      <c r="O355" t="inlineStr">
        <is>
          <t>2025-04-08</t>
        </is>
      </c>
      <c r="Q355" t="inlineStr">
        <is>
          <t>•Historial</t>
        </is>
      </c>
    </row>
    <row r="356">
      <c r="A356" t="n">
        <v>202540</v>
      </c>
      <c r="B356" t="inlineStr">
        <is>
          <t>TAX</t>
        </is>
      </c>
      <c r="C356" t="inlineStr">
        <is>
          <t>LIC-EJDE-17</t>
        </is>
      </c>
      <c r="D356" t="inlineStr">
        <is>
          <t>00865863</t>
        </is>
      </c>
      <c r="E356" t="inlineStr">
        <is>
          <t>Alvarez*Gutierrez, Ashley</t>
        </is>
      </c>
      <c r="F356" t="inlineStr">
        <is>
          <t>AS - Activo</t>
        </is>
      </c>
      <c r="G356" t="inlineStr">
        <is>
          <t>14 - Beca Promoción</t>
        </is>
      </c>
      <c r="H356" t="n">
        <v>60</v>
      </c>
      <c r="I356">
        <f>+H356</f>
        <v/>
      </c>
      <c r="J356" t="inlineStr">
        <is>
          <t>Sí</t>
        </is>
      </c>
      <c r="K356" t="n">
        <v>60</v>
      </c>
      <c r="L356" t="inlineStr">
        <is>
          <t>3 de 3</t>
        </is>
      </c>
      <c r="M356" t="n">
        <v>9</v>
      </c>
      <c r="N356" t="n">
        <v>0</v>
      </c>
      <c r="O356" t="inlineStr">
        <is>
          <t>2025-04-08</t>
        </is>
      </c>
      <c r="Q356" t="inlineStr">
        <is>
          <t>•Historial                                   •Modificar</t>
        </is>
      </c>
    </row>
    <row r="357">
      <c r="A357" t="n">
        <v>202540</v>
      </c>
      <c r="B357" t="inlineStr">
        <is>
          <t>TAX</t>
        </is>
      </c>
      <c r="C357" t="inlineStr">
        <is>
          <t>LIC-EJDE-17</t>
        </is>
      </c>
      <c r="D357" t="inlineStr">
        <is>
          <t>00867902</t>
        </is>
      </c>
      <c r="E357" t="inlineStr">
        <is>
          <t>Cornejo*Hernandez, Rodrigo Israel</t>
        </is>
      </c>
      <c r="F357" t="inlineStr">
        <is>
          <t>AS - Activo</t>
        </is>
      </c>
      <c r="G357" t="inlineStr">
        <is>
          <t>14 - Beca Promoción</t>
        </is>
      </c>
      <c r="H357" t="n">
        <v>50</v>
      </c>
      <c r="I357">
        <f>+H357+H358</f>
        <v/>
      </c>
      <c r="J357" t="inlineStr">
        <is>
          <t>Sí</t>
        </is>
      </c>
      <c r="K357" t="n">
        <v>50</v>
      </c>
      <c r="L357" t="inlineStr">
        <is>
          <t>3 de 3</t>
        </is>
      </c>
      <c r="M357" t="n">
        <v>7.4</v>
      </c>
      <c r="N357" t="n">
        <v>1</v>
      </c>
      <c r="O357" t="inlineStr">
        <is>
          <t>2025-04-08</t>
        </is>
      </c>
      <c r="P357" t="inlineStr">
        <is>
          <t>Pierde 5% de beca (tenía INSC:55%, COLE:55%) reprobadas/promedio</t>
        </is>
      </c>
      <c r="Q357" t="inlineStr">
        <is>
          <t>•Historial                                   •Modificar</t>
        </is>
      </c>
    </row>
    <row r="358">
      <c r="A358" t="n">
        <v>202540</v>
      </c>
      <c r="B358" t="inlineStr">
        <is>
          <t>TAX</t>
        </is>
      </c>
      <c r="C358" t="inlineStr">
        <is>
          <t>LIC-EJDE-17</t>
        </is>
      </c>
      <c r="D358" t="inlineStr">
        <is>
          <t>00867902</t>
        </is>
      </c>
      <c r="E358" t="inlineStr">
        <is>
          <t>Cornejo*Hernandez, Rodrigo Israel</t>
        </is>
      </c>
      <c r="F358" t="inlineStr">
        <is>
          <t>AS - Activo</t>
        </is>
      </c>
      <c r="G358" t="inlineStr">
        <is>
          <t>91 - Descuento Inteligencia de Mercado</t>
        </is>
      </c>
      <c r="H358" t="n">
        <v>5</v>
      </c>
      <c r="J358" t="inlineStr">
        <is>
          <t>Sí</t>
        </is>
      </c>
      <c r="K358" t="n">
        <v>5</v>
      </c>
      <c r="L358" t="inlineStr">
        <is>
          <t>3 de 3</t>
        </is>
      </c>
      <c r="M358" t="n">
        <v>7.4</v>
      </c>
      <c r="N358" t="n">
        <v>1</v>
      </c>
      <c r="O358" t="inlineStr">
        <is>
          <t>2025-04-08</t>
        </is>
      </c>
      <c r="Q358" t="inlineStr">
        <is>
          <t>•Historial</t>
        </is>
      </c>
    </row>
    <row r="359">
      <c r="A359" t="n">
        <v>202540</v>
      </c>
      <c r="B359" t="inlineStr">
        <is>
          <t>TAX</t>
        </is>
      </c>
      <c r="C359" t="inlineStr">
        <is>
          <t>LIC-EJDE-17</t>
        </is>
      </c>
      <c r="D359" t="inlineStr">
        <is>
          <t>00869348</t>
        </is>
      </c>
      <c r="E359" t="inlineStr">
        <is>
          <t>Ortiz*Ortiz, Karime Gisel</t>
        </is>
      </c>
      <c r="F359" t="inlineStr">
        <is>
          <t>AS - Activo</t>
        </is>
      </c>
      <c r="G359" t="inlineStr">
        <is>
          <t>14 - Beca Promoción</t>
        </is>
      </c>
      <c r="H359" t="n">
        <v>55</v>
      </c>
      <c r="I359">
        <f>+H359+H360</f>
        <v/>
      </c>
      <c r="J359" t="inlineStr">
        <is>
          <t>Sí</t>
        </is>
      </c>
      <c r="K359" t="n">
        <v>55</v>
      </c>
      <c r="L359" t="inlineStr">
        <is>
          <t>3 de 3</t>
        </is>
      </c>
      <c r="M359" t="n">
        <v>9.4</v>
      </c>
      <c r="N359" t="n">
        <v>0</v>
      </c>
      <c r="O359" t="inlineStr">
        <is>
          <t>2025-03-22</t>
        </is>
      </c>
      <c r="Q359" t="inlineStr">
        <is>
          <t>•Historial                                   •Modificar</t>
        </is>
      </c>
    </row>
    <row r="360">
      <c r="A360" t="n">
        <v>202540</v>
      </c>
      <c r="B360" t="inlineStr">
        <is>
          <t>TAX</t>
        </is>
      </c>
      <c r="C360" t="inlineStr">
        <is>
          <t>LIC-EJDE-17</t>
        </is>
      </c>
      <c r="D360" t="inlineStr">
        <is>
          <t>00869348</t>
        </is>
      </c>
      <c r="E360" t="inlineStr">
        <is>
          <t>Ortiz*Ortiz, Karime Gisel</t>
        </is>
      </c>
      <c r="F360" t="inlineStr">
        <is>
          <t>AS - Activo</t>
        </is>
      </c>
      <c r="G360" t="inlineStr">
        <is>
          <t>91 - Descuento Inteligencia de Mercado</t>
        </is>
      </c>
      <c r="H360" t="n">
        <v>5</v>
      </c>
      <c r="J360" t="inlineStr">
        <is>
          <t>Sí</t>
        </is>
      </c>
      <c r="K360" t="n">
        <v>5</v>
      </c>
      <c r="L360" t="inlineStr">
        <is>
          <t>3 de 3</t>
        </is>
      </c>
      <c r="M360" t="n">
        <v>9.4</v>
      </c>
      <c r="N360" t="n">
        <v>0</v>
      </c>
      <c r="O360" t="inlineStr">
        <is>
          <t>2025-03-22</t>
        </is>
      </c>
      <c r="Q360" t="inlineStr">
        <is>
          <t>•Historial</t>
        </is>
      </c>
    </row>
    <row r="361">
      <c r="A361" t="n">
        <v>202540</v>
      </c>
      <c r="B361" t="inlineStr">
        <is>
          <t>TAX</t>
        </is>
      </c>
      <c r="C361" t="inlineStr">
        <is>
          <t>LIC-EJDE-17</t>
        </is>
      </c>
      <c r="D361" t="inlineStr">
        <is>
          <t>00647356</t>
        </is>
      </c>
      <c r="E361" t="inlineStr">
        <is>
          <t>Zarate*Rodriguez, Anna Valeria</t>
        </is>
      </c>
      <c r="F361" t="inlineStr">
        <is>
          <t>AS - Activo</t>
        </is>
      </c>
      <c r="G361" t="inlineStr">
        <is>
          <t>14 - Beca Promoción</t>
        </is>
      </c>
      <c r="H361" t="n">
        <v>30</v>
      </c>
      <c r="I361">
        <f>+H361</f>
        <v/>
      </c>
      <c r="J361" t="inlineStr">
        <is>
          <t>Sí</t>
        </is>
      </c>
      <c r="K361" t="n">
        <v>30</v>
      </c>
      <c r="L361" t="inlineStr">
        <is>
          <t>3 de 3</t>
        </is>
      </c>
      <c r="M361" t="n">
        <v>9.5</v>
      </c>
      <c r="N361" t="n">
        <v>0</v>
      </c>
      <c r="O361" t="inlineStr">
        <is>
          <t>2025-03-22</t>
        </is>
      </c>
      <c r="Q361" t="inlineStr">
        <is>
          <t>•Historial                                   •Modificar</t>
        </is>
      </c>
    </row>
    <row r="362">
      <c r="A362" t="n">
        <v>202540</v>
      </c>
      <c r="B362" t="inlineStr">
        <is>
          <t>TAX</t>
        </is>
      </c>
      <c r="C362" t="inlineStr">
        <is>
          <t>LIC-EJDE-17</t>
        </is>
      </c>
      <c r="D362" t="inlineStr">
        <is>
          <t>00860925</t>
        </is>
      </c>
      <c r="E362" t="inlineStr">
        <is>
          <t>Segura*Rojas, Jesús Raúl</t>
        </is>
      </c>
      <c r="F362" t="inlineStr">
        <is>
          <t>AS - Activo</t>
        </is>
      </c>
      <c r="G362" t="inlineStr">
        <is>
          <t>14 - Beca Promoción</t>
        </is>
      </c>
      <c r="H362" t="n">
        <v>55</v>
      </c>
      <c r="I362">
        <f>+H362+H363</f>
        <v/>
      </c>
      <c r="J362" t="inlineStr">
        <is>
          <t>Sí</t>
        </is>
      </c>
      <c r="K362" t="n">
        <v>55</v>
      </c>
      <c r="L362" t="inlineStr">
        <is>
          <t>3 de 3</t>
        </is>
      </c>
      <c r="M362" t="n">
        <v>9.6</v>
      </c>
      <c r="N362" t="n">
        <v>0</v>
      </c>
      <c r="O362" t="inlineStr">
        <is>
          <t>2025-03-10</t>
        </is>
      </c>
      <c r="Q362" t="inlineStr">
        <is>
          <t>•Historial                                   •Modificar</t>
        </is>
      </c>
    </row>
    <row r="363">
      <c r="A363" t="n">
        <v>202540</v>
      </c>
      <c r="B363" t="inlineStr">
        <is>
          <t>TAX</t>
        </is>
      </c>
      <c r="C363" t="inlineStr">
        <is>
          <t>LIC-EJDE-17</t>
        </is>
      </c>
      <c r="D363" t="inlineStr">
        <is>
          <t>00860925</t>
        </is>
      </c>
      <c r="E363" t="inlineStr">
        <is>
          <t>Segura*Rojas, Jesús Raúl</t>
        </is>
      </c>
      <c r="F363" t="inlineStr">
        <is>
          <t>AS - Activo</t>
        </is>
      </c>
      <c r="G363" t="inlineStr">
        <is>
          <t>91 - Descuento Inteligencia de Mercado</t>
        </is>
      </c>
      <c r="H363" t="n">
        <v>5</v>
      </c>
      <c r="J363" t="inlineStr">
        <is>
          <t>Sí</t>
        </is>
      </c>
      <c r="K363" t="n">
        <v>5</v>
      </c>
      <c r="L363" t="inlineStr">
        <is>
          <t>3 de 3</t>
        </is>
      </c>
      <c r="M363" t="n">
        <v>9.6</v>
      </c>
      <c r="N363" t="n">
        <v>0</v>
      </c>
      <c r="O363" t="inlineStr">
        <is>
          <t>2025-03-10</t>
        </is>
      </c>
      <c r="Q363" t="inlineStr">
        <is>
          <t>•Historial</t>
        </is>
      </c>
    </row>
    <row r="364">
      <c r="A364" t="n">
        <v>202540</v>
      </c>
      <c r="B364" t="inlineStr">
        <is>
          <t>TAX</t>
        </is>
      </c>
      <c r="C364" t="inlineStr">
        <is>
          <t>LIC-EJDE-17</t>
        </is>
      </c>
      <c r="D364" t="inlineStr">
        <is>
          <t>00868012</t>
        </is>
      </c>
      <c r="E364" t="inlineStr">
        <is>
          <t>Avelino*Clemente, Omar</t>
        </is>
      </c>
      <c r="F364" t="inlineStr">
        <is>
          <t>AS - Activo</t>
        </is>
      </c>
      <c r="G364" t="inlineStr">
        <is>
          <t>91 - Descuento Inteligencia de Mercado</t>
        </is>
      </c>
      <c r="H364" t="n">
        <v>5</v>
      </c>
      <c r="I364">
        <f>+H364</f>
        <v/>
      </c>
      <c r="J364" t="inlineStr">
        <is>
          <t>Sí</t>
        </is>
      </c>
      <c r="K364" t="n">
        <v>5</v>
      </c>
      <c r="L364" t="inlineStr">
        <is>
          <t>3 de 3</t>
        </is>
      </c>
      <c r="M364" t="n">
        <v>8.4</v>
      </c>
      <c r="N364" t="n">
        <v>1</v>
      </c>
      <c r="O364" t="inlineStr">
        <is>
          <t>2025-04-08</t>
        </is>
      </c>
      <c r="Q364" t="inlineStr">
        <is>
          <t>•Historial</t>
        </is>
      </c>
    </row>
    <row r="365">
      <c r="A365" t="n">
        <v>202540</v>
      </c>
      <c r="B365" t="inlineStr">
        <is>
          <t>TAX</t>
        </is>
      </c>
      <c r="C365" t="inlineStr">
        <is>
          <t>LIC-EJDE-17</t>
        </is>
      </c>
      <c r="D365" t="inlineStr">
        <is>
          <t>00263698</t>
        </is>
      </c>
      <c r="E365" t="inlineStr">
        <is>
          <t>Reyes*Sanchez, Reyna Hortensia</t>
        </is>
      </c>
      <c r="F365" t="inlineStr">
        <is>
          <t>AS - Activo</t>
        </is>
      </c>
      <c r="G365" t="inlineStr">
        <is>
          <t>14 - Beca Promoción</t>
        </is>
      </c>
      <c r="H365" t="n">
        <v>45</v>
      </c>
      <c r="I365">
        <f>+H365</f>
        <v/>
      </c>
      <c r="J365" t="inlineStr">
        <is>
          <t>Sí</t>
        </is>
      </c>
      <c r="K365" t="n">
        <v>45</v>
      </c>
      <c r="L365" t="inlineStr">
        <is>
          <t>3 de 3</t>
        </is>
      </c>
      <c r="M365" t="n">
        <v>8.800000000000001</v>
      </c>
      <c r="N365" t="n">
        <v>0</v>
      </c>
      <c r="O365" t="inlineStr">
        <is>
          <t>2025-04-07</t>
        </is>
      </c>
      <c r="Q365" t="inlineStr">
        <is>
          <t>•Historial                                   •Modificar</t>
        </is>
      </c>
    </row>
    <row r="366">
      <c r="A366" t="n">
        <v>202540</v>
      </c>
      <c r="B366" t="inlineStr">
        <is>
          <t>TAX</t>
        </is>
      </c>
      <c r="C366" t="inlineStr">
        <is>
          <t>LIC-EJDE-17</t>
        </is>
      </c>
      <c r="D366" t="inlineStr">
        <is>
          <t>00731040</t>
        </is>
      </c>
      <c r="E366" t="inlineStr">
        <is>
          <t>Garcia*Valencia, Celina Hortencia Fernanda</t>
        </is>
      </c>
      <c r="F366" t="inlineStr">
        <is>
          <t>AS - Activo</t>
        </is>
      </c>
      <c r="G366" t="inlineStr">
        <is>
          <t>14 - Beca Promoción</t>
        </is>
      </c>
      <c r="H366" t="n">
        <v>40</v>
      </c>
      <c r="I366">
        <f>+H366</f>
        <v/>
      </c>
      <c r="J366" t="inlineStr">
        <is>
          <t>No</t>
        </is>
      </c>
      <c r="K366" t="n">
        <v>40</v>
      </c>
      <c r="L366" t="inlineStr">
        <is>
          <t>0 de 3</t>
        </is>
      </c>
      <c r="M366" t="n">
        <v>3.4</v>
      </c>
      <c r="N366" t="n">
        <v>3</v>
      </c>
      <c r="O366" t="inlineStr">
        <is>
          <t>2025-04-07</t>
        </is>
      </c>
      <c r="P366" t="inlineStr">
        <is>
          <t>Pierde 5% de beca (tenía INSC:45%, COLE:45%) reprobadas/promedio</t>
        </is>
      </c>
      <c r="Q366" t="inlineStr">
        <is>
          <t>•Historial                                   •Modificar</t>
        </is>
      </c>
    </row>
    <row r="367">
      <c r="A367" t="n">
        <v>202540</v>
      </c>
      <c r="B367" t="inlineStr">
        <is>
          <t>TAX</t>
        </is>
      </c>
      <c r="C367" t="inlineStr">
        <is>
          <t>LIC-EJDE-17</t>
        </is>
      </c>
      <c r="D367" t="inlineStr">
        <is>
          <t>00815204</t>
        </is>
      </c>
      <c r="E367" t="inlineStr">
        <is>
          <t>Matías*Maldonado, Julio Cesar</t>
        </is>
      </c>
      <c r="F367" t="inlineStr">
        <is>
          <t>AS - Activo</t>
        </is>
      </c>
      <c r="G367" t="inlineStr">
        <is>
          <t>91 - Descuento Inteligencia de Mercado</t>
        </is>
      </c>
      <c r="H367" t="n">
        <v>10</v>
      </c>
      <c r="I367">
        <f>+H367</f>
        <v/>
      </c>
      <c r="J367" t="inlineStr">
        <is>
          <t>Sí</t>
        </is>
      </c>
      <c r="K367" t="n">
        <v>10</v>
      </c>
      <c r="L367" t="inlineStr">
        <is>
          <t>3 de 3</t>
        </is>
      </c>
      <c r="M367" t="n">
        <v>7.4</v>
      </c>
      <c r="N367" t="n">
        <v>1</v>
      </c>
      <c r="O367" t="inlineStr">
        <is>
          <t>2025-04-08</t>
        </is>
      </c>
      <c r="Q367" t="inlineStr">
        <is>
          <t>•Historial</t>
        </is>
      </c>
    </row>
    <row r="368">
      <c r="A368" t="n">
        <v>202540</v>
      </c>
      <c r="B368" t="inlineStr">
        <is>
          <t>TAX</t>
        </is>
      </c>
      <c r="C368" t="inlineStr">
        <is>
          <t>LIC-EJDE-17</t>
        </is>
      </c>
      <c r="D368" t="inlineStr">
        <is>
          <t>00313684</t>
        </is>
      </c>
      <c r="E368" t="inlineStr">
        <is>
          <t>Luna*Martinez, José Roberto</t>
        </is>
      </c>
      <c r="F368" t="inlineStr">
        <is>
          <t>AS - Activo</t>
        </is>
      </c>
      <c r="G368" t="inlineStr">
        <is>
          <t>14 - Beca Promoción</t>
        </is>
      </c>
      <c r="H368" t="n">
        <v>40</v>
      </c>
      <c r="I368">
        <f>+H368</f>
        <v/>
      </c>
      <c r="J368" t="inlineStr">
        <is>
          <t>Sí</t>
        </is>
      </c>
      <c r="K368" t="n">
        <v>40</v>
      </c>
      <c r="L368" t="inlineStr">
        <is>
          <t>3 de 3</t>
        </is>
      </c>
      <c r="M368" t="n">
        <v>4.75</v>
      </c>
      <c r="N368" t="n">
        <v>3</v>
      </c>
      <c r="O368" t="inlineStr">
        <is>
          <t>2025-03-31</t>
        </is>
      </c>
      <c r="P368" t="inlineStr">
        <is>
          <t>Pierde 5% de beca (tenía INSC:45%, COLE:45%) reprobadas/promedio</t>
        </is>
      </c>
      <c r="Q368" t="inlineStr">
        <is>
          <t>•Historial                                   •Modificar</t>
        </is>
      </c>
    </row>
    <row r="369">
      <c r="A369" t="n">
        <v>202540</v>
      </c>
      <c r="B369" t="inlineStr">
        <is>
          <t>TAX</t>
        </is>
      </c>
      <c r="C369" t="inlineStr">
        <is>
          <t>LIC-EJEP-18</t>
        </is>
      </c>
      <c r="D369" t="inlineStr">
        <is>
          <t>00772863</t>
        </is>
      </c>
      <c r="E369" t="inlineStr">
        <is>
          <t>Flores*Muñoz, Julian</t>
        </is>
      </c>
      <c r="F369" t="inlineStr">
        <is>
          <t>AS - Activo</t>
        </is>
      </c>
      <c r="G369" t="inlineStr">
        <is>
          <t>14 - Beca Promoción</t>
        </is>
      </c>
      <c r="H369" t="n">
        <v>43</v>
      </c>
      <c r="I369">
        <f>+H369+H370</f>
        <v/>
      </c>
      <c r="J369" t="inlineStr">
        <is>
          <t>Sí</t>
        </is>
      </c>
      <c r="K369" t="n">
        <v>43</v>
      </c>
      <c r="L369" t="inlineStr">
        <is>
          <t>3 de 3</t>
        </is>
      </c>
      <c r="M369" t="n">
        <v>9.75</v>
      </c>
      <c r="N369" t="n">
        <v>0</v>
      </c>
      <c r="O369" t="inlineStr">
        <is>
          <t>2025-04-08</t>
        </is>
      </c>
      <c r="Q369" t="inlineStr">
        <is>
          <t>•Historial                                   •Modificar</t>
        </is>
      </c>
    </row>
    <row r="370">
      <c r="A370" t="n">
        <v>202540</v>
      </c>
      <c r="B370" t="inlineStr">
        <is>
          <t>TAX</t>
        </is>
      </c>
      <c r="C370" t="inlineStr">
        <is>
          <t>LIC-EJEP-18</t>
        </is>
      </c>
      <c r="D370" t="inlineStr">
        <is>
          <t>00772863</t>
        </is>
      </c>
      <c r="E370" t="inlineStr">
        <is>
          <t>Flores*Muñoz, Julian</t>
        </is>
      </c>
      <c r="F370" t="inlineStr">
        <is>
          <t>AS - Activo</t>
        </is>
      </c>
      <c r="G370" t="inlineStr">
        <is>
          <t>91 - Descuento Inteligencia de Mercado</t>
        </is>
      </c>
      <c r="H370" t="n">
        <v>5</v>
      </c>
      <c r="J370" t="inlineStr">
        <is>
          <t>Sí</t>
        </is>
      </c>
      <c r="K370" t="n">
        <v>5</v>
      </c>
      <c r="L370" t="inlineStr">
        <is>
          <t>3 de 3</t>
        </is>
      </c>
      <c r="M370" t="n">
        <v>9.75</v>
      </c>
      <c r="N370" t="n">
        <v>0</v>
      </c>
      <c r="O370" t="inlineStr">
        <is>
          <t>2025-04-08</t>
        </is>
      </c>
      <c r="Q370" t="inlineStr">
        <is>
          <t>•Historial</t>
        </is>
      </c>
    </row>
    <row r="371">
      <c r="A371" t="n">
        <v>202540</v>
      </c>
      <c r="B371" t="inlineStr">
        <is>
          <t>TAX</t>
        </is>
      </c>
      <c r="C371" t="inlineStr">
        <is>
          <t>LIC-EJME-17</t>
        </is>
      </c>
      <c r="D371" t="inlineStr">
        <is>
          <t>00285278</t>
        </is>
      </c>
      <c r="E371" t="inlineStr">
        <is>
          <t>Fanny*Salazar, Eva Yaneth</t>
        </is>
      </c>
      <c r="F371" t="inlineStr">
        <is>
          <t>AS - Activo</t>
        </is>
      </c>
      <c r="G371" t="inlineStr">
        <is>
          <t>14 - Beca Promoción</t>
        </is>
      </c>
      <c r="H371" t="n">
        <v>20</v>
      </c>
      <c r="I371">
        <f>+H371</f>
        <v/>
      </c>
      <c r="J371" t="inlineStr">
        <is>
          <t>Sí</t>
        </is>
      </c>
      <c r="K371" t="n">
        <v>20</v>
      </c>
      <c r="L371" t="inlineStr">
        <is>
          <t>3 de 3</t>
        </is>
      </c>
      <c r="M371" t="n">
        <v>10</v>
      </c>
      <c r="N371" t="n">
        <v>0</v>
      </c>
      <c r="O371" t="inlineStr">
        <is>
          <t>2025-04-07</t>
        </is>
      </c>
      <c r="Q371" t="inlineStr">
        <is>
          <t>•Historial                                   •Modificar</t>
        </is>
      </c>
    </row>
    <row r="372">
      <c r="A372" t="n">
        <v>202540</v>
      </c>
      <c r="B372" t="inlineStr">
        <is>
          <t>TAX</t>
        </is>
      </c>
      <c r="C372" t="inlineStr">
        <is>
          <t>LIC-EJME-17</t>
        </is>
      </c>
      <c r="D372" t="inlineStr">
        <is>
          <t>00227310</t>
        </is>
      </c>
      <c r="E372" t="inlineStr">
        <is>
          <t>Berges*Rodriguez, Paola Liliana</t>
        </is>
      </c>
      <c r="F372" t="inlineStr">
        <is>
          <t>AS - Activo</t>
        </is>
      </c>
      <c r="G372" t="inlineStr">
        <is>
          <t>14 - Beca Promoción</t>
        </is>
      </c>
      <c r="H372" t="n">
        <v>25</v>
      </c>
      <c r="I372">
        <f>+H372+H373</f>
        <v/>
      </c>
      <c r="J372" t="inlineStr">
        <is>
          <t>Sí</t>
        </is>
      </c>
      <c r="K372" t="n">
        <v>25</v>
      </c>
      <c r="L372" t="inlineStr">
        <is>
          <t>3 de 3</t>
        </is>
      </c>
      <c r="M372" t="n">
        <v>9.4</v>
      </c>
      <c r="N372" t="n">
        <v>0</v>
      </c>
      <c r="O372" t="inlineStr">
        <is>
          <t>2025-04-07</t>
        </is>
      </c>
      <c r="Q372" t="inlineStr">
        <is>
          <t>•Historial                                   •Modificar</t>
        </is>
      </c>
    </row>
    <row r="373">
      <c r="A373" t="n">
        <v>202540</v>
      </c>
      <c r="B373" t="inlineStr">
        <is>
          <t>TAX</t>
        </is>
      </c>
      <c r="C373" t="inlineStr">
        <is>
          <t>LIC-EJME-17</t>
        </is>
      </c>
      <c r="D373" t="inlineStr">
        <is>
          <t>00227310</t>
        </is>
      </c>
      <c r="E373" t="inlineStr">
        <is>
          <t>Berges*Rodriguez, Paola Liliana</t>
        </is>
      </c>
      <c r="F373" t="inlineStr">
        <is>
          <t>AS - Activo</t>
        </is>
      </c>
      <c r="G373" t="inlineStr">
        <is>
          <t>91 - Descuento Inteligencia de Mercado</t>
        </is>
      </c>
      <c r="H373" t="n">
        <v>5</v>
      </c>
      <c r="J373" t="inlineStr">
        <is>
          <t>Sí</t>
        </is>
      </c>
      <c r="K373" t="n">
        <v>5</v>
      </c>
      <c r="L373" t="inlineStr">
        <is>
          <t>3 de 3</t>
        </is>
      </c>
      <c r="M373" t="n">
        <v>9.4</v>
      </c>
      <c r="N373" t="n">
        <v>0</v>
      </c>
      <c r="O373" t="inlineStr">
        <is>
          <t>2025-04-07</t>
        </is>
      </c>
      <c r="Q373" t="inlineStr">
        <is>
          <t>•Historial</t>
        </is>
      </c>
    </row>
    <row r="374">
      <c r="A374" t="n">
        <v>202540</v>
      </c>
      <c r="B374" t="inlineStr">
        <is>
          <t>TAX</t>
        </is>
      </c>
      <c r="C374" t="inlineStr">
        <is>
          <t>LIC-EJME-17</t>
        </is>
      </c>
      <c r="D374" t="inlineStr">
        <is>
          <t>00734260</t>
        </is>
      </c>
      <c r="E374" t="inlineStr">
        <is>
          <t>Peña*Cruz, Luis Ignacio</t>
        </is>
      </c>
      <c r="F374" t="inlineStr">
        <is>
          <t>AS - Activo</t>
        </is>
      </c>
      <c r="G374" t="inlineStr">
        <is>
          <t>14 - Beca Promoción</t>
        </is>
      </c>
      <c r="H374" t="n">
        <v>40</v>
      </c>
      <c r="I374">
        <f>+H374+H375</f>
        <v/>
      </c>
      <c r="J374" t="inlineStr">
        <is>
          <t>Sí</t>
        </is>
      </c>
      <c r="K374" t="n">
        <v>40</v>
      </c>
      <c r="L374" t="inlineStr">
        <is>
          <t>3 de 3</t>
        </is>
      </c>
      <c r="M374" t="n">
        <v>8.6</v>
      </c>
      <c r="N374" t="n">
        <v>0</v>
      </c>
      <c r="O374" t="inlineStr">
        <is>
          <t>2025-03-27</t>
        </is>
      </c>
      <c r="Q374" t="inlineStr">
        <is>
          <t>•Historial                                   •Modificar</t>
        </is>
      </c>
    </row>
    <row r="375">
      <c r="A375" t="n">
        <v>202540</v>
      </c>
      <c r="B375" t="inlineStr">
        <is>
          <t>TAX</t>
        </is>
      </c>
      <c r="C375" t="inlineStr">
        <is>
          <t>LIC-EJME-17</t>
        </is>
      </c>
      <c r="D375" t="inlineStr">
        <is>
          <t>00734260</t>
        </is>
      </c>
      <c r="E375" t="inlineStr">
        <is>
          <t>Peña*Cruz, Luis Ignacio</t>
        </is>
      </c>
      <c r="F375" t="inlineStr">
        <is>
          <t>AS - Activo</t>
        </is>
      </c>
      <c r="G375" t="inlineStr">
        <is>
          <t>91 - Descuento Inteligencia de Mercado</t>
        </is>
      </c>
      <c r="H375" t="n">
        <v>5</v>
      </c>
      <c r="J375" t="inlineStr">
        <is>
          <t>Sí</t>
        </is>
      </c>
      <c r="K375" t="n">
        <v>5</v>
      </c>
      <c r="L375" t="inlineStr">
        <is>
          <t>3 de 3</t>
        </is>
      </c>
      <c r="M375" t="n">
        <v>8.6</v>
      </c>
      <c r="N375" t="n">
        <v>0</v>
      </c>
      <c r="O375" t="inlineStr">
        <is>
          <t>2025-03-27</t>
        </is>
      </c>
      <c r="Q375" t="inlineStr">
        <is>
          <t>•Historial</t>
        </is>
      </c>
    </row>
    <row r="376">
      <c r="A376" t="n">
        <v>202540</v>
      </c>
      <c r="B376" t="inlineStr">
        <is>
          <t>TAX</t>
        </is>
      </c>
      <c r="C376" t="inlineStr">
        <is>
          <t>LIC-EJME-17</t>
        </is>
      </c>
      <c r="D376" t="inlineStr">
        <is>
          <t>00731495</t>
        </is>
      </c>
      <c r="E376" t="inlineStr">
        <is>
          <t>Ramos*Gonzalez, Jorge</t>
        </is>
      </c>
      <c r="F376" t="inlineStr">
        <is>
          <t>AS - Activo</t>
        </is>
      </c>
      <c r="G376" t="inlineStr">
        <is>
          <t>14 - Beca Promoción</t>
        </is>
      </c>
      <c r="H376" t="n">
        <v>40</v>
      </c>
      <c r="I376">
        <f>+H376+H377</f>
        <v/>
      </c>
      <c r="J376" t="inlineStr">
        <is>
          <t>Sí</t>
        </is>
      </c>
      <c r="K376" t="n">
        <v>40</v>
      </c>
      <c r="L376" t="inlineStr">
        <is>
          <t>3 de 3</t>
        </is>
      </c>
      <c r="M376" t="n">
        <v>9</v>
      </c>
      <c r="N376" t="n">
        <v>0</v>
      </c>
      <c r="O376" t="inlineStr">
        <is>
          <t>2025-04-07</t>
        </is>
      </c>
      <c r="Q376" t="inlineStr">
        <is>
          <t>•Historial                                   •Modificar</t>
        </is>
      </c>
    </row>
    <row r="377">
      <c r="A377" t="n">
        <v>202540</v>
      </c>
      <c r="B377" t="inlineStr">
        <is>
          <t>TAX</t>
        </is>
      </c>
      <c r="C377" t="inlineStr">
        <is>
          <t>LIC-EJME-17</t>
        </is>
      </c>
      <c r="D377" t="inlineStr">
        <is>
          <t>00731495</t>
        </is>
      </c>
      <c r="E377" t="inlineStr">
        <is>
          <t>Ramos*Gonzalez, Jorge</t>
        </is>
      </c>
      <c r="F377" t="inlineStr">
        <is>
          <t>AS - Activo</t>
        </is>
      </c>
      <c r="G377" t="inlineStr">
        <is>
          <t>91 - Descuento Inteligencia de Mercado</t>
        </is>
      </c>
      <c r="H377" t="n">
        <v>5</v>
      </c>
      <c r="J377" t="inlineStr">
        <is>
          <t>Sí</t>
        </is>
      </c>
      <c r="K377" t="n">
        <v>5</v>
      </c>
      <c r="L377" t="inlineStr">
        <is>
          <t>3 de 3</t>
        </is>
      </c>
      <c r="M377" t="n">
        <v>9</v>
      </c>
      <c r="N377" t="n">
        <v>0</v>
      </c>
      <c r="O377" t="inlineStr">
        <is>
          <t>2025-04-07</t>
        </is>
      </c>
      <c r="Q377" t="inlineStr">
        <is>
          <t>•Historial</t>
        </is>
      </c>
    </row>
    <row r="378">
      <c r="A378" t="n">
        <v>202540</v>
      </c>
      <c r="B378" t="inlineStr">
        <is>
          <t>TAX</t>
        </is>
      </c>
      <c r="C378" t="inlineStr">
        <is>
          <t>LIC-EJME-17</t>
        </is>
      </c>
      <c r="D378" t="inlineStr">
        <is>
          <t>00796954</t>
        </is>
      </c>
      <c r="E378" t="inlineStr">
        <is>
          <t>Ojeda*Mata, Karen</t>
        </is>
      </c>
      <c r="F378" t="inlineStr">
        <is>
          <t>AS - Activo</t>
        </is>
      </c>
      <c r="G378" t="inlineStr">
        <is>
          <t>14 - Beca Promoción</t>
        </is>
      </c>
      <c r="H378" t="n">
        <v>45</v>
      </c>
      <c r="I378">
        <f>+H378+H379</f>
        <v/>
      </c>
      <c r="J378" t="inlineStr">
        <is>
          <t>Sí</t>
        </is>
      </c>
      <c r="K378" t="n">
        <v>45</v>
      </c>
      <c r="L378" t="inlineStr">
        <is>
          <t>3 de 3</t>
        </is>
      </c>
      <c r="M378" t="n">
        <v>9.5</v>
      </c>
      <c r="N378" t="n">
        <v>0</v>
      </c>
      <c r="O378" t="inlineStr">
        <is>
          <t>2025-03-31</t>
        </is>
      </c>
      <c r="Q378" t="inlineStr">
        <is>
          <t>•Historial                                   •Modificar</t>
        </is>
      </c>
    </row>
    <row r="379">
      <c r="A379" t="n">
        <v>202540</v>
      </c>
      <c r="B379" t="inlineStr">
        <is>
          <t>TAX</t>
        </is>
      </c>
      <c r="C379" t="inlineStr">
        <is>
          <t>LIC-EJME-17</t>
        </is>
      </c>
      <c r="D379" t="inlineStr">
        <is>
          <t>00796954</t>
        </is>
      </c>
      <c r="E379" t="inlineStr">
        <is>
          <t>Ojeda*Mata, Karen</t>
        </is>
      </c>
      <c r="F379" t="inlineStr">
        <is>
          <t>AS - Activo</t>
        </is>
      </c>
      <c r="G379" t="inlineStr">
        <is>
          <t>91 - Descuento Inteligencia de Mercado</t>
        </is>
      </c>
      <c r="H379" t="n">
        <v>5</v>
      </c>
      <c r="J379" t="inlineStr">
        <is>
          <t>Sí</t>
        </is>
      </c>
      <c r="K379" t="n">
        <v>5</v>
      </c>
      <c r="L379" t="inlineStr">
        <is>
          <t>3 de 3</t>
        </is>
      </c>
      <c r="M379" t="n">
        <v>9.5</v>
      </c>
      <c r="N379" t="n">
        <v>0</v>
      </c>
      <c r="O379" t="inlineStr">
        <is>
          <t>2025-03-31</t>
        </is>
      </c>
      <c r="Q379" t="inlineStr">
        <is>
          <t>•Historial</t>
        </is>
      </c>
    </row>
    <row r="380">
      <c r="A380" t="n">
        <v>202540</v>
      </c>
      <c r="B380" t="inlineStr">
        <is>
          <t>TAX</t>
        </is>
      </c>
      <c r="C380" t="inlineStr">
        <is>
          <t>LIC-EJME-17</t>
        </is>
      </c>
      <c r="D380" t="inlineStr">
        <is>
          <t>00304801</t>
        </is>
      </c>
      <c r="E380" t="inlineStr">
        <is>
          <t>Anzures*Sánchez, Juan Daniel</t>
        </is>
      </c>
      <c r="F380" t="inlineStr">
        <is>
          <t>AS - Activo</t>
        </is>
      </c>
      <c r="G380" t="inlineStr">
        <is>
          <t>14 - Beca Promoción</t>
        </is>
      </c>
      <c r="H380" t="n">
        <v>45</v>
      </c>
      <c r="I380">
        <f>+H380</f>
        <v/>
      </c>
      <c r="J380" t="inlineStr">
        <is>
          <t>Sí</t>
        </is>
      </c>
      <c r="K380" t="n">
        <v>45</v>
      </c>
      <c r="L380" t="inlineStr">
        <is>
          <t>3 de 3</t>
        </is>
      </c>
      <c r="M380" t="n">
        <v>9.199999999999999</v>
      </c>
      <c r="N380" t="n">
        <v>0</v>
      </c>
      <c r="O380" t="inlineStr">
        <is>
          <t>2025-03-28</t>
        </is>
      </c>
      <c r="Q380" t="inlineStr">
        <is>
          <t>•Historial                                   •Modificar</t>
        </is>
      </c>
    </row>
    <row r="381">
      <c r="A381" t="n">
        <v>202540</v>
      </c>
      <c r="B381" t="inlineStr">
        <is>
          <t>TAX</t>
        </is>
      </c>
      <c r="C381" t="inlineStr">
        <is>
          <t>LIC-EJME-17</t>
        </is>
      </c>
      <c r="D381" t="inlineStr">
        <is>
          <t>00774036</t>
        </is>
      </c>
      <c r="E381" t="inlineStr">
        <is>
          <t>Ojeda*Mata, Daniela</t>
        </is>
      </c>
      <c r="F381" t="inlineStr">
        <is>
          <t>AS - Activo</t>
        </is>
      </c>
      <c r="G381" t="inlineStr">
        <is>
          <t>14 - Beca Promoción</t>
        </is>
      </c>
      <c r="H381" t="n">
        <v>35</v>
      </c>
      <c r="I381">
        <f>+H381+H382</f>
        <v/>
      </c>
      <c r="J381" t="inlineStr">
        <is>
          <t>Sí</t>
        </is>
      </c>
      <c r="K381" t="n">
        <v>35</v>
      </c>
      <c r="L381" t="inlineStr">
        <is>
          <t>3 de 3</t>
        </is>
      </c>
      <c r="M381" t="n">
        <v>9</v>
      </c>
      <c r="N381" t="n">
        <v>0</v>
      </c>
      <c r="O381" t="inlineStr">
        <is>
          <t>2025-03-31</t>
        </is>
      </c>
      <c r="Q381" t="inlineStr">
        <is>
          <t>•Historial                                   •Modificar</t>
        </is>
      </c>
    </row>
    <row r="382">
      <c r="A382" t="n">
        <v>202540</v>
      </c>
      <c r="B382" t="inlineStr">
        <is>
          <t>TAX</t>
        </is>
      </c>
      <c r="C382" t="inlineStr">
        <is>
          <t>LIC-EJME-17</t>
        </is>
      </c>
      <c r="D382" t="inlineStr">
        <is>
          <t>00774036</t>
        </is>
      </c>
      <c r="E382" t="inlineStr">
        <is>
          <t>Ojeda*Mata, Daniela</t>
        </is>
      </c>
      <c r="F382" t="inlineStr">
        <is>
          <t>AS - Activo</t>
        </is>
      </c>
      <c r="G382" t="inlineStr">
        <is>
          <t>91 - Descuento Inteligencia de Mercado</t>
        </is>
      </c>
      <c r="H382" t="n">
        <v>10</v>
      </c>
      <c r="J382" t="inlineStr">
        <is>
          <t>Sí</t>
        </is>
      </c>
      <c r="K382" t="n">
        <v>10</v>
      </c>
      <c r="L382" t="inlineStr">
        <is>
          <t>3 de 3</t>
        </is>
      </c>
      <c r="M382" t="n">
        <v>9</v>
      </c>
      <c r="N382" t="n">
        <v>0</v>
      </c>
      <c r="O382" t="inlineStr">
        <is>
          <t>2025-03-31</t>
        </is>
      </c>
      <c r="Q382" t="inlineStr">
        <is>
          <t>•Historial</t>
        </is>
      </c>
    </row>
    <row r="383">
      <c r="A383" t="n">
        <v>202540</v>
      </c>
      <c r="B383" t="inlineStr">
        <is>
          <t>TAX</t>
        </is>
      </c>
      <c r="C383" t="inlineStr">
        <is>
          <t>LIC-EJME-17</t>
        </is>
      </c>
      <c r="D383" t="inlineStr">
        <is>
          <t>00816787</t>
        </is>
      </c>
      <c r="E383" t="inlineStr">
        <is>
          <t>Franco*Aguilar, Jocelyn Sthefany</t>
        </is>
      </c>
      <c r="F383" t="inlineStr">
        <is>
          <t>AS - Activo</t>
        </is>
      </c>
      <c r="G383" t="inlineStr">
        <is>
          <t>14 - Beca Promoción</t>
        </is>
      </c>
      <c r="H383" t="n">
        <v>55</v>
      </c>
      <c r="I383">
        <f>+H383+H384</f>
        <v/>
      </c>
      <c r="J383" t="inlineStr">
        <is>
          <t>Sí</t>
        </is>
      </c>
      <c r="K383" t="n">
        <v>55</v>
      </c>
      <c r="L383" t="inlineStr">
        <is>
          <t>3 de 3</t>
        </is>
      </c>
      <c r="M383" t="n">
        <v>9.25</v>
      </c>
      <c r="N383" t="n">
        <v>0</v>
      </c>
      <c r="O383" t="inlineStr">
        <is>
          <t>2025-04-08</t>
        </is>
      </c>
      <c r="Q383" t="inlineStr">
        <is>
          <t>•Historial                                   •Modificar</t>
        </is>
      </c>
    </row>
    <row r="384">
      <c r="A384" t="n">
        <v>202540</v>
      </c>
      <c r="B384" t="inlineStr">
        <is>
          <t>TAX</t>
        </is>
      </c>
      <c r="C384" t="inlineStr">
        <is>
          <t>LIC-EJME-17</t>
        </is>
      </c>
      <c r="D384" t="inlineStr">
        <is>
          <t>00816787</t>
        </is>
      </c>
      <c r="E384" t="inlineStr">
        <is>
          <t>Franco*Aguilar, Jocelyn Sthefany</t>
        </is>
      </c>
      <c r="F384" t="inlineStr">
        <is>
          <t>AS - Activo</t>
        </is>
      </c>
      <c r="G384" t="inlineStr">
        <is>
          <t>91 - Descuento Inteligencia de Mercado</t>
        </is>
      </c>
      <c r="H384" t="n">
        <v>5</v>
      </c>
      <c r="J384" t="inlineStr">
        <is>
          <t>Sí</t>
        </is>
      </c>
      <c r="K384" t="n">
        <v>5</v>
      </c>
      <c r="L384" t="inlineStr">
        <is>
          <t>3 de 3</t>
        </is>
      </c>
      <c r="M384" t="n">
        <v>9.25</v>
      </c>
      <c r="N384" t="n">
        <v>0</v>
      </c>
      <c r="O384" t="inlineStr">
        <is>
          <t>2025-04-08</t>
        </is>
      </c>
      <c r="Q384" t="inlineStr">
        <is>
          <t>•Historial</t>
        </is>
      </c>
    </row>
    <row r="385">
      <c r="A385" t="n">
        <v>202540</v>
      </c>
      <c r="B385" t="inlineStr">
        <is>
          <t>TAX</t>
        </is>
      </c>
      <c r="C385" t="inlineStr">
        <is>
          <t>LIC-EJME-17</t>
        </is>
      </c>
      <c r="D385" t="inlineStr">
        <is>
          <t>00725375</t>
        </is>
      </c>
      <c r="E385" t="inlineStr">
        <is>
          <t>Morales*Jimenez, Omar</t>
        </is>
      </c>
      <c r="F385" t="inlineStr">
        <is>
          <t>AS - Activo</t>
        </is>
      </c>
      <c r="G385" t="inlineStr">
        <is>
          <t>14 - Beca Promoción</t>
        </is>
      </c>
      <c r="H385" t="n">
        <v>50</v>
      </c>
      <c r="I385">
        <f>+H385+H386</f>
        <v/>
      </c>
      <c r="J385" t="inlineStr">
        <is>
          <t>Sí</t>
        </is>
      </c>
      <c r="K385" t="n">
        <v>50</v>
      </c>
      <c r="L385" t="inlineStr">
        <is>
          <t>3 de 3</t>
        </is>
      </c>
      <c r="M385" t="n">
        <v>7.75</v>
      </c>
      <c r="N385" t="n">
        <v>1</v>
      </c>
      <c r="O385" t="inlineStr">
        <is>
          <t>2025-04-07</t>
        </is>
      </c>
      <c r="P385" t="inlineStr">
        <is>
          <t>Pierde 5% de beca (tenía INSC:55%, COLE:55%) reprobadas/promedio</t>
        </is>
      </c>
      <c r="Q385" t="inlineStr">
        <is>
          <t>•Historial                                   •Modificar</t>
        </is>
      </c>
    </row>
    <row r="386">
      <c r="A386" t="n">
        <v>202540</v>
      </c>
      <c r="B386" t="inlineStr">
        <is>
          <t>TAX</t>
        </is>
      </c>
      <c r="C386" t="inlineStr">
        <is>
          <t>LIC-EJME-17</t>
        </is>
      </c>
      <c r="D386" t="inlineStr">
        <is>
          <t>00725375</t>
        </is>
      </c>
      <c r="E386" t="inlineStr">
        <is>
          <t>Morales*Jimenez, Omar</t>
        </is>
      </c>
      <c r="F386" t="inlineStr">
        <is>
          <t>AS - Activo</t>
        </is>
      </c>
      <c r="G386" t="inlineStr">
        <is>
          <t>91 - Descuento Inteligencia de Mercado</t>
        </is>
      </c>
      <c r="H386" t="n">
        <v>5</v>
      </c>
      <c r="J386" t="inlineStr">
        <is>
          <t>Sí</t>
        </is>
      </c>
      <c r="K386" t="n">
        <v>5</v>
      </c>
      <c r="L386" t="inlineStr">
        <is>
          <t>3 de 3</t>
        </is>
      </c>
      <c r="M386" t="n">
        <v>7.75</v>
      </c>
      <c r="N386" t="n">
        <v>1</v>
      </c>
      <c r="O386" t="inlineStr">
        <is>
          <t>2025-04-07</t>
        </is>
      </c>
      <c r="Q386" t="inlineStr">
        <is>
          <t>•Historial</t>
        </is>
      </c>
    </row>
    <row r="387">
      <c r="A387" t="n">
        <v>202540</v>
      </c>
      <c r="B387" t="inlineStr">
        <is>
          <t>TAX</t>
        </is>
      </c>
      <c r="C387" t="inlineStr">
        <is>
          <t>LIC-MEES-18</t>
        </is>
      </c>
      <c r="D387" t="inlineStr">
        <is>
          <t>00671521</t>
        </is>
      </c>
      <c r="E387" t="inlineStr">
        <is>
          <t>Garcia*Gutierrez, Silvia Karina</t>
        </is>
      </c>
      <c r="F387" t="inlineStr">
        <is>
          <t>AS - Activo</t>
        </is>
      </c>
      <c r="G387" t="inlineStr">
        <is>
          <t>91 - Descuento Inteligencia de Mercado</t>
        </is>
      </c>
      <c r="H387" t="n">
        <v>16</v>
      </c>
      <c r="I387">
        <f>+H387</f>
        <v/>
      </c>
      <c r="J387" t="inlineStr">
        <is>
          <t>Sí</t>
        </is>
      </c>
      <c r="K387" t="n">
        <v>16</v>
      </c>
      <c r="L387" t="inlineStr">
        <is>
          <t>3 de 3</t>
        </is>
      </c>
      <c r="N387" t="n">
        <v>0</v>
      </c>
      <c r="O387" t="inlineStr">
        <is>
          <t>2025-04-07</t>
        </is>
      </c>
      <c r="Q387" t="inlineStr">
        <is>
          <t>•Historial</t>
        </is>
      </c>
    </row>
    <row r="388">
      <c r="A388" t="n">
        <v>202540</v>
      </c>
      <c r="B388" t="inlineStr">
        <is>
          <t>TAX</t>
        </is>
      </c>
      <c r="C388" t="inlineStr">
        <is>
          <t>LIC-MEES-18</t>
        </is>
      </c>
      <c r="D388" t="inlineStr">
        <is>
          <t>00712118</t>
        </is>
      </c>
      <c r="E388" t="inlineStr">
        <is>
          <t>Pavón*Zamudio, Macaria</t>
        </is>
      </c>
      <c r="F388" t="inlineStr">
        <is>
          <t>AS - Activo</t>
        </is>
      </c>
      <c r="G388" t="inlineStr">
        <is>
          <t>91 - Descuento Inteligencia de Mercado</t>
        </is>
      </c>
      <c r="H388" t="n">
        <v>10</v>
      </c>
      <c r="I388">
        <f>+H388</f>
        <v/>
      </c>
      <c r="J388" t="inlineStr">
        <is>
          <t>Sí</t>
        </is>
      </c>
      <c r="K388" t="n">
        <v>10</v>
      </c>
      <c r="L388" t="inlineStr">
        <is>
          <t>3 de 3</t>
        </is>
      </c>
      <c r="M388" t="n">
        <v>8.289999999999999</v>
      </c>
      <c r="N388" t="n">
        <v>0</v>
      </c>
      <c r="O388" t="inlineStr">
        <is>
          <t>2025-04-03</t>
        </is>
      </c>
      <c r="Q388" t="inlineStr">
        <is>
          <t>•Historial</t>
        </is>
      </c>
    </row>
    <row r="389">
      <c r="A389" t="n">
        <v>202540</v>
      </c>
      <c r="B389" t="inlineStr">
        <is>
          <t>TAX</t>
        </is>
      </c>
      <c r="C389" t="inlineStr">
        <is>
          <t>LIC-MEES-18</t>
        </is>
      </c>
      <c r="D389" t="inlineStr">
        <is>
          <t>00723796</t>
        </is>
      </c>
      <c r="E389" t="inlineStr">
        <is>
          <t>Martinez*Salinas, Arely</t>
        </is>
      </c>
      <c r="F389" t="inlineStr">
        <is>
          <t>AS - Activo</t>
        </is>
      </c>
      <c r="G389" t="inlineStr">
        <is>
          <t>91 - Descuento Inteligencia de Mercado</t>
        </is>
      </c>
      <c r="H389" t="n">
        <v>50</v>
      </c>
      <c r="I389">
        <f>+H389</f>
        <v/>
      </c>
      <c r="J389" t="inlineStr">
        <is>
          <t>No</t>
        </is>
      </c>
      <c r="K389" t="n">
        <v>50</v>
      </c>
      <c r="L389" t="inlineStr">
        <is>
          <t>3 de 3</t>
        </is>
      </c>
      <c r="M389" t="n">
        <v>8.17</v>
      </c>
      <c r="N389" t="n">
        <v>0</v>
      </c>
      <c r="O389" t="inlineStr">
        <is>
          <t>2025-04-07</t>
        </is>
      </c>
      <c r="Q389" t="inlineStr">
        <is>
          <t>•Historial</t>
        </is>
      </c>
    </row>
    <row r="390">
      <c r="A390" t="n">
        <v>202540</v>
      </c>
      <c r="B390" t="inlineStr">
        <is>
          <t>TAX</t>
        </is>
      </c>
      <c r="C390" t="inlineStr">
        <is>
          <t>LIC-MEES-18</t>
        </is>
      </c>
      <c r="D390" t="inlineStr">
        <is>
          <t>00747320</t>
        </is>
      </c>
      <c r="E390" t="inlineStr">
        <is>
          <t>Zarazua*Ramirez, Alan Isaias</t>
        </is>
      </c>
      <c r="F390" t="inlineStr">
        <is>
          <t>AS - Activo</t>
        </is>
      </c>
      <c r="G390" t="inlineStr">
        <is>
          <t>91 - Descuento Inteligencia de Mercado</t>
        </is>
      </c>
      <c r="H390" t="n">
        <v>10</v>
      </c>
      <c r="I390">
        <f>+H390</f>
        <v/>
      </c>
      <c r="J390" t="inlineStr">
        <is>
          <t>Sí</t>
        </is>
      </c>
      <c r="K390" t="n">
        <v>10</v>
      </c>
      <c r="L390" t="inlineStr">
        <is>
          <t>3 de 3</t>
        </is>
      </c>
      <c r="M390" t="n">
        <v>3.2</v>
      </c>
      <c r="N390" t="n">
        <v>6</v>
      </c>
      <c r="O390" t="inlineStr">
        <is>
          <t>2025-04-07</t>
        </is>
      </c>
      <c r="Q390" t="inlineStr">
        <is>
          <t>•Historial</t>
        </is>
      </c>
    </row>
    <row r="391">
      <c r="A391" t="n">
        <v>202540</v>
      </c>
      <c r="B391" t="inlineStr">
        <is>
          <t>TAX</t>
        </is>
      </c>
      <c r="C391" t="inlineStr">
        <is>
          <t>LIC-MEES-18</t>
        </is>
      </c>
      <c r="D391" t="inlineStr">
        <is>
          <t>00746289</t>
        </is>
      </c>
      <c r="E391" t="inlineStr">
        <is>
          <t>Díaz*Méndez, Axel Humberto</t>
        </is>
      </c>
      <c r="F391" t="inlineStr">
        <is>
          <t>AS - Activo</t>
        </is>
      </c>
      <c r="G391" t="inlineStr">
        <is>
          <t>91 - Descuento Inteligencia de Mercado</t>
        </is>
      </c>
      <c r="H391" t="n">
        <v>10</v>
      </c>
      <c r="I391">
        <f>+H391</f>
        <v/>
      </c>
      <c r="J391" t="inlineStr">
        <is>
          <t>Sí</t>
        </is>
      </c>
      <c r="K391" t="n">
        <v>10</v>
      </c>
      <c r="L391" t="inlineStr">
        <is>
          <t>3 de 3</t>
        </is>
      </c>
      <c r="M391" t="n">
        <v>6.83</v>
      </c>
      <c r="N391" t="n">
        <v>3</v>
      </c>
      <c r="O391" t="inlineStr">
        <is>
          <t>2025-04-07</t>
        </is>
      </c>
      <c r="Q391" t="inlineStr">
        <is>
          <t>•Historial</t>
        </is>
      </c>
    </row>
    <row r="392">
      <c r="A392" t="n">
        <v>202540</v>
      </c>
      <c r="B392" t="inlineStr">
        <is>
          <t>TAX</t>
        </is>
      </c>
      <c r="C392" t="inlineStr">
        <is>
          <t>LIC-MEES-18</t>
        </is>
      </c>
      <c r="D392" t="inlineStr">
        <is>
          <t>00831970</t>
        </is>
      </c>
      <c r="E392" t="inlineStr">
        <is>
          <t>Olivares*Garcia, Said</t>
        </is>
      </c>
      <c r="F392" t="inlineStr">
        <is>
          <t>AS - Activo</t>
        </is>
      </c>
      <c r="G392" t="inlineStr">
        <is>
          <t>14 - Beca Promoción</t>
        </is>
      </c>
      <c r="H392" t="n">
        <v>40</v>
      </c>
      <c r="I392">
        <f>+H392+H393</f>
        <v/>
      </c>
      <c r="J392" t="inlineStr">
        <is>
          <t>Sí</t>
        </is>
      </c>
      <c r="K392" t="n">
        <v>40</v>
      </c>
      <c r="L392" t="inlineStr">
        <is>
          <t>3 de 3</t>
        </is>
      </c>
      <c r="M392" t="n">
        <v>9.4</v>
      </c>
      <c r="N392" t="n">
        <v>0</v>
      </c>
      <c r="O392" t="inlineStr">
        <is>
          <t>2025-03-31</t>
        </is>
      </c>
      <c r="Q392" t="inlineStr">
        <is>
          <t>•Historial                                   •Modificar</t>
        </is>
      </c>
    </row>
    <row r="393">
      <c r="A393" t="n">
        <v>202540</v>
      </c>
      <c r="B393" t="inlineStr">
        <is>
          <t>TAX</t>
        </is>
      </c>
      <c r="C393" t="inlineStr">
        <is>
          <t>LIC-MEES-18</t>
        </is>
      </c>
      <c r="D393" t="inlineStr">
        <is>
          <t>00831970</t>
        </is>
      </c>
      <c r="E393" t="inlineStr">
        <is>
          <t>Olivares*Garcia, Said</t>
        </is>
      </c>
      <c r="F393" t="inlineStr">
        <is>
          <t>AS - Activo</t>
        </is>
      </c>
      <c r="G393" t="inlineStr">
        <is>
          <t>91 - Descuento Inteligencia de Mercado</t>
        </is>
      </c>
      <c r="H393" t="n">
        <v>10</v>
      </c>
      <c r="J393" t="inlineStr">
        <is>
          <t>Sí</t>
        </is>
      </c>
      <c r="K393" t="n">
        <v>10</v>
      </c>
      <c r="L393" t="inlineStr">
        <is>
          <t>3 de 3</t>
        </is>
      </c>
      <c r="M393" t="n">
        <v>9.4</v>
      </c>
      <c r="N393" t="n">
        <v>0</v>
      </c>
      <c r="O393" t="inlineStr">
        <is>
          <t>2025-03-31</t>
        </is>
      </c>
      <c r="Q393" t="inlineStr">
        <is>
          <t>•Historial</t>
        </is>
      </c>
    </row>
    <row r="394">
      <c r="A394" t="n">
        <v>202540</v>
      </c>
      <c r="B394" t="inlineStr">
        <is>
          <t>TAX</t>
        </is>
      </c>
      <c r="C394" t="inlineStr">
        <is>
          <t>LIC-MEES-18</t>
        </is>
      </c>
      <c r="D394" t="inlineStr">
        <is>
          <t>00857482</t>
        </is>
      </c>
      <c r="E394" t="inlineStr">
        <is>
          <t>Villa*Hernandez, Edna Atalia</t>
        </is>
      </c>
      <c r="F394" t="inlineStr">
        <is>
          <t>AS - Activo</t>
        </is>
      </c>
      <c r="G394" t="inlineStr">
        <is>
          <t>14 - Beca Promoción</t>
        </is>
      </c>
      <c r="H394" t="n">
        <v>45</v>
      </c>
      <c r="I394">
        <f>+H394+H395</f>
        <v/>
      </c>
      <c r="J394" t="inlineStr">
        <is>
          <t>Sí</t>
        </is>
      </c>
      <c r="K394" t="n">
        <v>45</v>
      </c>
      <c r="L394" t="inlineStr">
        <is>
          <t>3 de 3</t>
        </is>
      </c>
      <c r="M394" t="n">
        <v>9.6</v>
      </c>
      <c r="N394" t="n">
        <v>0</v>
      </c>
      <c r="O394" t="inlineStr">
        <is>
          <t>2025-04-01</t>
        </is>
      </c>
      <c r="Q394" t="inlineStr">
        <is>
          <t>•Historial                                   •Modificar</t>
        </is>
      </c>
    </row>
    <row r="395">
      <c r="A395" t="n">
        <v>202540</v>
      </c>
      <c r="B395" t="inlineStr">
        <is>
          <t>TAX</t>
        </is>
      </c>
      <c r="C395" t="inlineStr">
        <is>
          <t>LIC-MEES-18</t>
        </is>
      </c>
      <c r="D395" t="inlineStr">
        <is>
          <t>00857482</t>
        </is>
      </c>
      <c r="E395" t="inlineStr">
        <is>
          <t>Villa*Hernandez, Edna Atalia</t>
        </is>
      </c>
      <c r="F395" t="inlineStr">
        <is>
          <t>AS - Activo</t>
        </is>
      </c>
      <c r="G395" t="inlineStr">
        <is>
          <t>91 - Descuento Inteligencia de Mercado</t>
        </is>
      </c>
      <c r="H395" t="n">
        <v>10</v>
      </c>
      <c r="J395" t="inlineStr">
        <is>
          <t>Sí</t>
        </is>
      </c>
      <c r="K395" t="n">
        <v>10</v>
      </c>
      <c r="L395" t="inlineStr">
        <is>
          <t>3 de 3</t>
        </is>
      </c>
      <c r="M395" t="n">
        <v>9.6</v>
      </c>
      <c r="N395" t="n">
        <v>0</v>
      </c>
      <c r="O395" t="inlineStr">
        <is>
          <t>2025-04-01</t>
        </is>
      </c>
      <c r="Q395" t="inlineStr">
        <is>
          <t>•Historial</t>
        </is>
      </c>
    </row>
    <row r="396">
      <c r="A396" t="n">
        <v>202540</v>
      </c>
      <c r="B396" t="inlineStr">
        <is>
          <t>TAX</t>
        </is>
      </c>
      <c r="C396" t="inlineStr">
        <is>
          <t>LIC-MEES-18</t>
        </is>
      </c>
      <c r="D396" t="inlineStr">
        <is>
          <t>00827876</t>
        </is>
      </c>
      <c r="E396" t="inlineStr">
        <is>
          <t>Medina*Saldivar, José Manuel</t>
        </is>
      </c>
      <c r="F396" t="inlineStr">
        <is>
          <t>AS - Activo</t>
        </is>
      </c>
      <c r="G396" t="inlineStr">
        <is>
          <t>91 - Descuento Inteligencia de Mercado</t>
        </is>
      </c>
      <c r="H396" t="n">
        <v>10</v>
      </c>
      <c r="I396">
        <f>+H396</f>
        <v/>
      </c>
      <c r="J396" t="inlineStr">
        <is>
          <t>Sí</t>
        </is>
      </c>
      <c r="K396" t="n">
        <v>10</v>
      </c>
      <c r="L396" t="inlineStr">
        <is>
          <t>3 de 3</t>
        </is>
      </c>
      <c r="M396" t="n">
        <v>8.6</v>
      </c>
      <c r="N396" t="n">
        <v>1</v>
      </c>
      <c r="O396" t="inlineStr">
        <is>
          <t>2025-03-31</t>
        </is>
      </c>
      <c r="Q396" t="inlineStr">
        <is>
          <t>•Historial</t>
        </is>
      </c>
    </row>
    <row r="397">
      <c r="A397" t="n">
        <v>202540</v>
      </c>
      <c r="B397" t="inlineStr">
        <is>
          <t>TAX</t>
        </is>
      </c>
      <c r="C397" t="inlineStr">
        <is>
          <t>LIC-MEES-18</t>
        </is>
      </c>
      <c r="D397" t="inlineStr">
        <is>
          <t>00863741</t>
        </is>
      </c>
      <c r="E397" t="inlineStr">
        <is>
          <t>De la Cruz*Rivera, Maria Isabel</t>
        </is>
      </c>
      <c r="F397" t="inlineStr">
        <is>
          <t>AS - Activo</t>
        </is>
      </c>
      <c r="G397" t="inlineStr">
        <is>
          <t>14 - Beca Promoción</t>
        </is>
      </c>
      <c r="H397" t="n">
        <v>50</v>
      </c>
      <c r="I397">
        <f>+H397+H398</f>
        <v/>
      </c>
      <c r="J397" t="inlineStr">
        <is>
          <t>Sí</t>
        </is>
      </c>
      <c r="K397" t="n">
        <v>50</v>
      </c>
      <c r="L397" t="inlineStr">
        <is>
          <t>3 de 3</t>
        </is>
      </c>
      <c r="M397" t="n">
        <v>9.4</v>
      </c>
      <c r="N397" t="n">
        <v>0</v>
      </c>
      <c r="O397" t="inlineStr">
        <is>
          <t>2025-04-01</t>
        </is>
      </c>
      <c r="Q397" t="inlineStr">
        <is>
          <t>•Historial                                   •Modificar</t>
        </is>
      </c>
    </row>
    <row r="398">
      <c r="A398" t="n">
        <v>202540</v>
      </c>
      <c r="B398" t="inlineStr">
        <is>
          <t>TAX</t>
        </is>
      </c>
      <c r="C398" t="inlineStr">
        <is>
          <t>LIC-MEES-18</t>
        </is>
      </c>
      <c r="D398" t="inlineStr">
        <is>
          <t>00863741</t>
        </is>
      </c>
      <c r="E398" t="inlineStr">
        <is>
          <t>De la Cruz*Rivera, Maria Isabel</t>
        </is>
      </c>
      <c r="F398" t="inlineStr">
        <is>
          <t>AS - Activo</t>
        </is>
      </c>
      <c r="G398" t="inlineStr">
        <is>
          <t>91 - Descuento Inteligencia de Mercado</t>
        </is>
      </c>
      <c r="H398" t="n">
        <v>5</v>
      </c>
      <c r="J398" t="inlineStr">
        <is>
          <t>Sí</t>
        </is>
      </c>
      <c r="K398" t="n">
        <v>5</v>
      </c>
      <c r="L398" t="inlineStr">
        <is>
          <t>3 de 3</t>
        </is>
      </c>
      <c r="M398" t="n">
        <v>9.4</v>
      </c>
      <c r="N398" t="n">
        <v>0</v>
      </c>
      <c r="O398" t="inlineStr">
        <is>
          <t>2025-04-01</t>
        </is>
      </c>
      <c r="Q398" t="inlineStr">
        <is>
          <t>•Historial</t>
        </is>
      </c>
    </row>
    <row r="399">
      <c r="A399" t="n">
        <v>202540</v>
      </c>
      <c r="B399" t="inlineStr">
        <is>
          <t>TAX</t>
        </is>
      </c>
      <c r="C399" t="inlineStr">
        <is>
          <t>LIC-MEES-18</t>
        </is>
      </c>
      <c r="D399" t="inlineStr">
        <is>
          <t>00860664</t>
        </is>
      </c>
      <c r="E399" t="inlineStr">
        <is>
          <t>Hernandez*Martinez, Abigail</t>
        </is>
      </c>
      <c r="F399" t="inlineStr">
        <is>
          <t>AS - Activo</t>
        </is>
      </c>
      <c r="G399" t="inlineStr">
        <is>
          <t>14 - Beca Promoción</t>
        </is>
      </c>
      <c r="H399" t="n">
        <v>55</v>
      </c>
      <c r="I399">
        <f>+H399</f>
        <v/>
      </c>
      <c r="J399" t="inlineStr">
        <is>
          <t>Sí</t>
        </is>
      </c>
      <c r="K399" t="n">
        <v>55</v>
      </c>
      <c r="L399" t="inlineStr">
        <is>
          <t>3 de 3</t>
        </is>
      </c>
      <c r="M399" t="n">
        <v>9.4</v>
      </c>
      <c r="N399" t="n">
        <v>0</v>
      </c>
      <c r="O399" t="inlineStr">
        <is>
          <t>2025-04-01</t>
        </is>
      </c>
      <c r="Q399" t="inlineStr">
        <is>
          <t>•Historial                                   •Modificar</t>
        </is>
      </c>
    </row>
    <row r="400">
      <c r="A400" t="n">
        <v>202540</v>
      </c>
      <c r="B400" t="inlineStr">
        <is>
          <t>TAX</t>
        </is>
      </c>
      <c r="C400" t="inlineStr">
        <is>
          <t>LIC-PSIO-18</t>
        </is>
      </c>
      <c r="D400" t="inlineStr">
        <is>
          <t>00730162</t>
        </is>
      </c>
      <c r="E400" t="inlineStr">
        <is>
          <t>Lopez*Matus, Zeltzin Amalinalli</t>
        </is>
      </c>
      <c r="F400" t="inlineStr">
        <is>
          <t>AS - Activo</t>
        </is>
      </c>
      <c r="G400" t="inlineStr">
        <is>
          <t>91 - Descuento Inteligencia de Mercado</t>
        </is>
      </c>
      <c r="H400" t="n">
        <v>10</v>
      </c>
      <c r="I400">
        <f>+H400</f>
        <v/>
      </c>
      <c r="J400" t="inlineStr">
        <is>
          <t>Sí</t>
        </is>
      </c>
      <c r="K400" t="n">
        <v>10</v>
      </c>
      <c r="L400" t="inlineStr">
        <is>
          <t>3 de 3</t>
        </is>
      </c>
      <c r="M400" t="n">
        <v>9.6</v>
      </c>
      <c r="N400" t="n">
        <v>0</v>
      </c>
      <c r="O400" t="inlineStr">
        <is>
          <t>2025-04-07</t>
        </is>
      </c>
      <c r="Q400" t="inlineStr">
        <is>
          <t>•Historial</t>
        </is>
      </c>
    </row>
    <row r="401">
      <c r="A401" t="n">
        <v>202540</v>
      </c>
      <c r="B401" t="inlineStr">
        <is>
          <t>TAX</t>
        </is>
      </c>
      <c r="C401" t="inlineStr">
        <is>
          <t>LIC-PSIO-18</t>
        </is>
      </c>
      <c r="D401" t="inlineStr">
        <is>
          <t>00785603</t>
        </is>
      </c>
      <c r="E401" t="inlineStr">
        <is>
          <t>Cruz*Arias, Monserrat</t>
        </is>
      </c>
      <c r="F401" t="inlineStr">
        <is>
          <t>AS - Activo</t>
        </is>
      </c>
      <c r="G401" t="inlineStr">
        <is>
          <t>91 - Descuento Inteligencia de Mercado</t>
        </is>
      </c>
      <c r="H401" t="n">
        <v>10</v>
      </c>
      <c r="I401">
        <f>+H401</f>
        <v/>
      </c>
      <c r="J401" t="inlineStr">
        <is>
          <t>Sí</t>
        </is>
      </c>
      <c r="K401" t="n">
        <v>10</v>
      </c>
      <c r="L401" t="inlineStr">
        <is>
          <t>3 de 3</t>
        </is>
      </c>
      <c r="M401" t="n">
        <v>8.199999999999999</v>
      </c>
      <c r="N401" t="n">
        <v>0</v>
      </c>
      <c r="O401" t="inlineStr">
        <is>
          <t>2025-04-08</t>
        </is>
      </c>
      <c r="Q401" t="inlineStr">
        <is>
          <t>•Historial</t>
        </is>
      </c>
    </row>
    <row r="402">
      <c r="A402" t="n">
        <v>202540</v>
      </c>
      <c r="B402" t="inlineStr">
        <is>
          <t>TAX</t>
        </is>
      </c>
      <c r="C402" t="inlineStr">
        <is>
          <t>LIC-PSIO-18</t>
        </is>
      </c>
      <c r="D402" t="inlineStr">
        <is>
          <t>00792626</t>
        </is>
      </c>
      <c r="E402" t="inlineStr">
        <is>
          <t>Cuevas*Olivares, Mayte Naomi</t>
        </is>
      </c>
      <c r="F402" t="inlineStr">
        <is>
          <t>AS - Activo</t>
        </is>
      </c>
      <c r="G402" t="inlineStr">
        <is>
          <t>14 - Beca Promoción</t>
        </is>
      </c>
      <c r="H402" t="n">
        <v>35</v>
      </c>
      <c r="I402">
        <f>+H402+H403</f>
        <v/>
      </c>
      <c r="J402" t="inlineStr">
        <is>
          <t>No</t>
        </is>
      </c>
      <c r="K402" t="n">
        <v>35</v>
      </c>
      <c r="L402" t="inlineStr">
        <is>
          <t>0 de 3</t>
        </is>
      </c>
      <c r="M402" t="n">
        <v>9.6</v>
      </c>
      <c r="N402" t="n">
        <v>1</v>
      </c>
      <c r="O402" t="inlineStr">
        <is>
          <t>2025-04-08</t>
        </is>
      </c>
      <c r="P402" t="inlineStr">
        <is>
          <t>Pierde 5% de beca (tenía INSC:40%, COLE:40%) reprobadas/promedio</t>
        </is>
      </c>
      <c r="Q402" t="inlineStr">
        <is>
          <t>•Historial                                   •Modificar</t>
        </is>
      </c>
    </row>
    <row r="403">
      <c r="A403" t="n">
        <v>202540</v>
      </c>
      <c r="B403" t="inlineStr">
        <is>
          <t>TAX</t>
        </is>
      </c>
      <c r="C403" t="inlineStr">
        <is>
          <t>LIC-PSIO-18</t>
        </is>
      </c>
      <c r="D403" t="inlineStr">
        <is>
          <t>00792626</t>
        </is>
      </c>
      <c r="E403" t="inlineStr">
        <is>
          <t>Cuevas*Olivares, Mayte Naomi</t>
        </is>
      </c>
      <c r="F403" t="inlineStr">
        <is>
          <t>AS - Activo</t>
        </is>
      </c>
      <c r="G403" t="inlineStr">
        <is>
          <t>91 - Descuento Inteligencia de Mercado</t>
        </is>
      </c>
      <c r="H403" t="n">
        <v>10</v>
      </c>
      <c r="J403" t="inlineStr">
        <is>
          <t>Sí</t>
        </is>
      </c>
      <c r="K403" t="n">
        <v>10</v>
      </c>
      <c r="L403" t="inlineStr">
        <is>
          <t>3 de 3</t>
        </is>
      </c>
      <c r="M403" t="n">
        <v>9.6</v>
      </c>
      <c r="N403" t="n">
        <v>1</v>
      </c>
      <c r="O403" t="inlineStr">
        <is>
          <t>2025-04-08</t>
        </is>
      </c>
      <c r="Q403" t="inlineStr">
        <is>
          <t>•Historial</t>
        </is>
      </c>
    </row>
    <row r="404">
      <c r="A404" t="n">
        <v>202540</v>
      </c>
      <c r="B404" t="inlineStr">
        <is>
          <t>TAX</t>
        </is>
      </c>
      <c r="C404" t="inlineStr">
        <is>
          <t>LIC-PSIO-18</t>
        </is>
      </c>
      <c r="D404" t="inlineStr">
        <is>
          <t>00805347</t>
        </is>
      </c>
      <c r="E404" t="inlineStr">
        <is>
          <t>Peña*Navarro, Esmeralda</t>
        </is>
      </c>
      <c r="F404" t="inlineStr">
        <is>
          <t>AS - Activo</t>
        </is>
      </c>
      <c r="G404" t="inlineStr">
        <is>
          <t>14 - Beca Promoción</t>
        </is>
      </c>
      <c r="H404" t="n">
        <v>45</v>
      </c>
      <c r="I404">
        <f>+H404</f>
        <v/>
      </c>
      <c r="J404" t="inlineStr">
        <is>
          <t>No</t>
        </is>
      </c>
      <c r="K404" t="n">
        <v>45</v>
      </c>
      <c r="L404" t="inlineStr">
        <is>
          <t>0 de 3</t>
        </is>
      </c>
      <c r="M404" t="n">
        <v>7.8</v>
      </c>
      <c r="N404" t="n">
        <v>1</v>
      </c>
      <c r="O404" t="inlineStr">
        <is>
          <t>2025-04-08</t>
        </is>
      </c>
      <c r="P404" t="inlineStr">
        <is>
          <t>Pierde 5% de beca (tenía INSC:50%, COLE:50%) reprobadas/promedio</t>
        </is>
      </c>
      <c r="Q404" t="inlineStr">
        <is>
          <t>•Historial                                   •Modificar</t>
        </is>
      </c>
    </row>
    <row r="405">
      <c r="A405" t="n">
        <v>202540</v>
      </c>
      <c r="B405" t="inlineStr">
        <is>
          <t>TAX</t>
        </is>
      </c>
      <c r="C405" t="inlineStr">
        <is>
          <t>LIC-PSIO-18</t>
        </is>
      </c>
      <c r="D405" t="inlineStr">
        <is>
          <t>00653947</t>
        </is>
      </c>
      <c r="E405" t="inlineStr">
        <is>
          <t>Calderon*Perez, Maria Gisselle</t>
        </is>
      </c>
      <c r="F405" t="inlineStr">
        <is>
          <t>AS - Activo</t>
        </is>
      </c>
      <c r="G405" t="inlineStr">
        <is>
          <t>14 - Beca Promoción</t>
        </is>
      </c>
      <c r="H405" t="n">
        <v>35</v>
      </c>
      <c r="I405">
        <f>+H405</f>
        <v/>
      </c>
      <c r="J405" t="inlineStr">
        <is>
          <t>Sí</t>
        </is>
      </c>
      <c r="K405" t="n">
        <v>35</v>
      </c>
      <c r="L405" t="inlineStr">
        <is>
          <t>3 de 3</t>
        </is>
      </c>
      <c r="M405" t="n">
        <v>7.2</v>
      </c>
      <c r="N405" t="n">
        <v>2</v>
      </c>
      <c r="O405" t="inlineStr">
        <is>
          <t>2025-04-07</t>
        </is>
      </c>
      <c r="P405" t="inlineStr">
        <is>
          <t>Pierde 5% de beca (tenía INSC:40%, COLE:40%) reprobadas/promedio</t>
        </is>
      </c>
      <c r="Q405" t="inlineStr">
        <is>
          <t>•Historial                                   •Modificar</t>
        </is>
      </c>
    </row>
    <row r="406">
      <c r="A406" t="n">
        <v>202540</v>
      </c>
      <c r="B406" t="inlineStr">
        <is>
          <t>TAX</t>
        </is>
      </c>
      <c r="C406" t="inlineStr">
        <is>
          <t>LIC-PSIO-18</t>
        </is>
      </c>
      <c r="D406" t="inlineStr">
        <is>
          <t>00237769</t>
        </is>
      </c>
      <c r="E406" t="inlineStr">
        <is>
          <t>Perez*Gonzalez, Brenda Arely</t>
        </is>
      </c>
      <c r="F406" t="inlineStr">
        <is>
          <t>AS - Activo</t>
        </is>
      </c>
      <c r="G406" t="inlineStr">
        <is>
          <t>14 - Beca Promoción</t>
        </is>
      </c>
      <c r="H406" t="n">
        <v>50</v>
      </c>
      <c r="I406">
        <f>+H406</f>
        <v/>
      </c>
      <c r="J406" t="inlineStr">
        <is>
          <t>No</t>
        </is>
      </c>
      <c r="K406" t="n">
        <v>50</v>
      </c>
      <c r="L406" t="inlineStr">
        <is>
          <t>0 de 3</t>
        </is>
      </c>
      <c r="M406" t="n">
        <v>6.25</v>
      </c>
      <c r="N406" t="n">
        <v>1</v>
      </c>
      <c r="O406" t="inlineStr">
        <is>
          <t>2025-04-07</t>
        </is>
      </c>
      <c r="P406" t="inlineStr">
        <is>
          <t>Pierde 5% de beca (tenía INSC:55%, COLE:55%) reprobadas/promedio</t>
        </is>
      </c>
      <c r="Q406" t="inlineStr">
        <is>
          <t>•Historial                                   •Modificar</t>
        </is>
      </c>
    </row>
    <row r="407">
      <c r="A407" t="n">
        <v>202540</v>
      </c>
      <c r="B407" t="inlineStr">
        <is>
          <t>TAX</t>
        </is>
      </c>
      <c r="C407" t="inlineStr">
        <is>
          <t>LIC-PSIO-18</t>
        </is>
      </c>
      <c r="D407" t="inlineStr">
        <is>
          <t>00277024</t>
        </is>
      </c>
      <c r="E407" t="inlineStr">
        <is>
          <t>Espinoza*Hernandez, Yadira</t>
        </is>
      </c>
      <c r="F407" t="inlineStr">
        <is>
          <t>AS - Activo</t>
        </is>
      </c>
      <c r="G407" t="inlineStr">
        <is>
          <t>14 - Beca Promoción</t>
        </is>
      </c>
      <c r="H407" t="n">
        <v>25</v>
      </c>
      <c r="I407">
        <f>+H407</f>
        <v/>
      </c>
      <c r="J407" t="inlineStr">
        <is>
          <t>Sí</t>
        </is>
      </c>
      <c r="K407" t="n">
        <v>25</v>
      </c>
      <c r="L407" t="inlineStr">
        <is>
          <t>3 de 3</t>
        </is>
      </c>
      <c r="M407" t="n">
        <v>7.6</v>
      </c>
      <c r="N407" t="n">
        <v>2</v>
      </c>
      <c r="O407" t="inlineStr">
        <is>
          <t>2025-04-07</t>
        </is>
      </c>
      <c r="P407" t="inlineStr">
        <is>
          <t>Pierde 5% de beca (tenía INSC:30%, COLE:30%) reprobadas/promedio</t>
        </is>
      </c>
      <c r="Q407" t="inlineStr">
        <is>
          <t>•Historial                                   •Modificar</t>
        </is>
      </c>
    </row>
    <row r="408">
      <c r="A408" t="n">
        <v>202540</v>
      </c>
      <c r="B408" t="inlineStr">
        <is>
          <t>TAX</t>
        </is>
      </c>
      <c r="C408" t="inlineStr">
        <is>
          <t>LIC-SYSC-18</t>
        </is>
      </c>
      <c r="D408" t="inlineStr">
        <is>
          <t>00702576</t>
        </is>
      </c>
      <c r="E408" t="inlineStr">
        <is>
          <t>Leon*Sanchez, Tonatiuh de Jesus</t>
        </is>
      </c>
      <c r="F408" t="inlineStr">
        <is>
          <t>AS - Activo</t>
        </is>
      </c>
      <c r="G408" t="inlineStr">
        <is>
          <t>91 - Descuento Inteligencia de Mercado</t>
        </is>
      </c>
      <c r="H408" t="n">
        <v>10</v>
      </c>
      <c r="I408">
        <f>+H408</f>
        <v/>
      </c>
      <c r="J408" t="inlineStr">
        <is>
          <t>Sí</t>
        </is>
      </c>
      <c r="K408" t="n">
        <v>10</v>
      </c>
      <c r="L408" t="inlineStr">
        <is>
          <t>3 de 3</t>
        </is>
      </c>
      <c r="M408" t="n">
        <v>9</v>
      </c>
      <c r="N408" t="n">
        <v>0</v>
      </c>
      <c r="O408" t="inlineStr">
        <is>
          <t>2025-04-07</t>
        </is>
      </c>
      <c r="Q408" t="inlineStr">
        <is>
          <t>•Historial</t>
        </is>
      </c>
    </row>
    <row r="409">
      <c r="A409" t="n">
        <v>202540</v>
      </c>
      <c r="B409" t="inlineStr">
        <is>
          <t>TAX</t>
        </is>
      </c>
      <c r="C409" t="inlineStr">
        <is>
          <t>LIC-SYSC-18</t>
        </is>
      </c>
      <c r="D409" t="inlineStr">
        <is>
          <t>00745862</t>
        </is>
      </c>
      <c r="E409" t="inlineStr">
        <is>
          <t>Lopez*Torres, Brandon Joandri</t>
        </is>
      </c>
      <c r="F409" t="inlineStr">
        <is>
          <t>AS - Activo</t>
        </is>
      </c>
      <c r="G409" t="inlineStr">
        <is>
          <t>91 - Descuento Inteligencia de Mercado</t>
        </is>
      </c>
      <c r="H409" t="n">
        <v>10</v>
      </c>
      <c r="I409">
        <f>+H409</f>
        <v/>
      </c>
      <c r="J409" t="inlineStr">
        <is>
          <t>Sí</t>
        </is>
      </c>
      <c r="K409" t="n">
        <v>10</v>
      </c>
      <c r="L409" t="inlineStr">
        <is>
          <t>3 de 3</t>
        </is>
      </c>
      <c r="M409" t="n">
        <v>10</v>
      </c>
      <c r="N409" t="n">
        <v>0</v>
      </c>
      <c r="O409" t="inlineStr">
        <is>
          <t>2025-04-07</t>
        </is>
      </c>
      <c r="Q409" t="inlineStr">
        <is>
          <t>•Historial</t>
        </is>
      </c>
    </row>
    <row r="410">
      <c r="A410" t="n">
        <v>202540</v>
      </c>
      <c r="B410" t="inlineStr">
        <is>
          <t>TAX</t>
        </is>
      </c>
      <c r="C410" t="inlineStr">
        <is>
          <t>LIC-SYSC-18</t>
        </is>
      </c>
      <c r="D410" t="inlineStr">
        <is>
          <t>00783662</t>
        </is>
      </c>
      <c r="E410" t="inlineStr">
        <is>
          <t>Peña*Hernandez, Paul</t>
        </is>
      </c>
      <c r="F410" t="inlineStr">
        <is>
          <t>AS - Activo</t>
        </is>
      </c>
      <c r="G410" t="inlineStr">
        <is>
          <t>14 - Beca Promoción</t>
        </is>
      </c>
      <c r="H410" t="n">
        <v>40</v>
      </c>
      <c r="I410">
        <f>+H410+H411</f>
        <v/>
      </c>
      <c r="J410" t="inlineStr">
        <is>
          <t>Sí</t>
        </is>
      </c>
      <c r="K410" t="n">
        <v>40</v>
      </c>
      <c r="L410" t="inlineStr">
        <is>
          <t>3 de 3</t>
        </is>
      </c>
      <c r="M410" t="n">
        <v>9</v>
      </c>
      <c r="N410" t="n">
        <v>0</v>
      </c>
      <c r="O410" t="inlineStr">
        <is>
          <t>2025-03-26</t>
        </is>
      </c>
      <c r="Q410" t="inlineStr">
        <is>
          <t>•Historial                                   •Modificar</t>
        </is>
      </c>
    </row>
    <row r="411">
      <c r="A411" t="n">
        <v>202540</v>
      </c>
      <c r="B411" t="inlineStr">
        <is>
          <t>TAX</t>
        </is>
      </c>
      <c r="C411" t="inlineStr">
        <is>
          <t>LIC-SYSC-18</t>
        </is>
      </c>
      <c r="D411" t="inlineStr">
        <is>
          <t>00783662</t>
        </is>
      </c>
      <c r="E411" t="inlineStr">
        <is>
          <t>Peña*Hernandez, Paul</t>
        </is>
      </c>
      <c r="F411" t="inlineStr">
        <is>
          <t>AS - Activo</t>
        </is>
      </c>
      <c r="G411" t="inlineStr">
        <is>
          <t>91 - Descuento Inteligencia de Mercado</t>
        </is>
      </c>
      <c r="H411" t="n">
        <v>10</v>
      </c>
      <c r="J411" t="inlineStr">
        <is>
          <t>Sí</t>
        </is>
      </c>
      <c r="K411" t="n">
        <v>10</v>
      </c>
      <c r="L411" t="inlineStr">
        <is>
          <t>3 de 3</t>
        </is>
      </c>
      <c r="M411" t="n">
        <v>9</v>
      </c>
      <c r="N411" t="n">
        <v>0</v>
      </c>
      <c r="O411" t="inlineStr">
        <is>
          <t>2025-03-26</t>
        </is>
      </c>
      <c r="Q411" t="inlineStr">
        <is>
          <t>•Historial</t>
        </is>
      </c>
    </row>
    <row r="412">
      <c r="A412" t="n">
        <v>202540</v>
      </c>
      <c r="B412" t="inlineStr">
        <is>
          <t>TAX</t>
        </is>
      </c>
      <c r="C412" t="inlineStr">
        <is>
          <t>LIC-SYSC-18</t>
        </is>
      </c>
      <c r="D412" t="inlineStr">
        <is>
          <t>00805768</t>
        </is>
      </c>
      <c r="E412" t="inlineStr">
        <is>
          <t>Rivas*Garibay, Gerson</t>
        </is>
      </c>
      <c r="F412" t="inlineStr">
        <is>
          <t>AS - Activo</t>
        </is>
      </c>
      <c r="G412" t="inlineStr">
        <is>
          <t>14 - Beca Promoción</t>
        </is>
      </c>
      <c r="H412" t="n">
        <v>50</v>
      </c>
      <c r="I412">
        <f>+H412+H413</f>
        <v/>
      </c>
      <c r="J412" t="inlineStr">
        <is>
          <t>Sí</t>
        </is>
      </c>
      <c r="K412" t="n">
        <v>50</v>
      </c>
      <c r="L412" t="inlineStr">
        <is>
          <t>3 de 3</t>
        </is>
      </c>
      <c r="M412" t="n">
        <v>9.33</v>
      </c>
      <c r="N412" t="n">
        <v>0</v>
      </c>
      <c r="O412" t="inlineStr">
        <is>
          <t>2025-03-26</t>
        </is>
      </c>
      <c r="Q412" t="inlineStr">
        <is>
          <t>•Historial                                   •Modificar</t>
        </is>
      </c>
    </row>
    <row r="413">
      <c r="A413" t="n">
        <v>202540</v>
      </c>
      <c r="B413" t="inlineStr">
        <is>
          <t>TAX</t>
        </is>
      </c>
      <c r="C413" t="inlineStr">
        <is>
          <t>LIC-SYSC-18</t>
        </is>
      </c>
      <c r="D413" t="inlineStr">
        <is>
          <t>00805768</t>
        </is>
      </c>
      <c r="E413" t="inlineStr">
        <is>
          <t>Rivas*Garibay, Gerson</t>
        </is>
      </c>
      <c r="F413" t="inlineStr">
        <is>
          <t>AS - Activo</t>
        </is>
      </c>
      <c r="G413" t="inlineStr">
        <is>
          <t>91 - Descuento Inteligencia de Mercado</t>
        </is>
      </c>
      <c r="H413" t="n">
        <v>10</v>
      </c>
      <c r="J413" t="inlineStr">
        <is>
          <t>Sí</t>
        </is>
      </c>
      <c r="K413" t="n">
        <v>10</v>
      </c>
      <c r="L413" t="inlineStr">
        <is>
          <t>3 de 3</t>
        </is>
      </c>
      <c r="M413" t="n">
        <v>9.33</v>
      </c>
      <c r="N413" t="n">
        <v>0</v>
      </c>
      <c r="O413" t="inlineStr">
        <is>
          <t>2025-03-26</t>
        </is>
      </c>
      <c r="Q413" t="inlineStr">
        <is>
          <t>•Historial</t>
        </is>
      </c>
    </row>
    <row r="414">
      <c r="A414" t="n">
        <v>202540</v>
      </c>
      <c r="B414" t="inlineStr">
        <is>
          <t>TAX</t>
        </is>
      </c>
      <c r="C414" t="inlineStr">
        <is>
          <t>LIC-SYSC-18</t>
        </is>
      </c>
      <c r="D414" t="inlineStr">
        <is>
          <t>00809172</t>
        </is>
      </c>
      <c r="E414" t="inlineStr">
        <is>
          <t>Serna*Desiderio, Diego Brian</t>
        </is>
      </c>
      <c r="F414" t="inlineStr">
        <is>
          <t>AS - Activo</t>
        </is>
      </c>
      <c r="G414" t="inlineStr">
        <is>
          <t>14 - Beca Promoción</t>
        </is>
      </c>
      <c r="H414" t="n">
        <v>40</v>
      </c>
      <c r="I414">
        <f>+H414+H415</f>
        <v/>
      </c>
      <c r="J414" t="inlineStr">
        <is>
          <t>Sí</t>
        </is>
      </c>
      <c r="K414" t="n">
        <v>40</v>
      </c>
      <c r="L414" t="inlineStr">
        <is>
          <t>3 de 3</t>
        </is>
      </c>
      <c r="M414" t="n">
        <v>9.33</v>
      </c>
      <c r="N414" t="n">
        <v>0</v>
      </c>
      <c r="O414" t="inlineStr">
        <is>
          <t>2025-03-26</t>
        </is>
      </c>
      <c r="Q414" t="inlineStr">
        <is>
          <t>•Historial                                   •Modificar</t>
        </is>
      </c>
    </row>
    <row r="415">
      <c r="A415" t="n">
        <v>202540</v>
      </c>
      <c r="B415" t="inlineStr">
        <is>
          <t>TAX</t>
        </is>
      </c>
      <c r="C415" t="inlineStr">
        <is>
          <t>LIC-SYSC-18</t>
        </is>
      </c>
      <c r="D415" t="inlineStr">
        <is>
          <t>00809172</t>
        </is>
      </c>
      <c r="E415" t="inlineStr">
        <is>
          <t>Serna*Desiderio, Diego Brian</t>
        </is>
      </c>
      <c r="F415" t="inlineStr">
        <is>
          <t>AS - Activo</t>
        </is>
      </c>
      <c r="G415" t="inlineStr">
        <is>
          <t>91 - Descuento Inteligencia de Mercado</t>
        </is>
      </c>
      <c r="H415" t="n">
        <v>10</v>
      </c>
      <c r="J415" t="inlineStr">
        <is>
          <t>Sí</t>
        </is>
      </c>
      <c r="K415" t="n">
        <v>10</v>
      </c>
      <c r="L415" t="inlineStr">
        <is>
          <t>3 de 3</t>
        </is>
      </c>
      <c r="M415" t="n">
        <v>9.33</v>
      </c>
      <c r="N415" t="n">
        <v>0</v>
      </c>
      <c r="O415" t="inlineStr">
        <is>
          <t>2025-03-26</t>
        </is>
      </c>
      <c r="Q415" t="inlineStr">
        <is>
          <t>•Historial</t>
        </is>
      </c>
    </row>
    <row r="416">
      <c r="A416" t="n">
        <v>202540</v>
      </c>
      <c r="B416" t="inlineStr">
        <is>
          <t>TAX</t>
        </is>
      </c>
      <c r="C416" t="inlineStr">
        <is>
          <t>LIC-SYSC-18</t>
        </is>
      </c>
      <c r="D416" t="inlineStr">
        <is>
          <t>00815945</t>
        </is>
      </c>
      <c r="E416" t="inlineStr">
        <is>
          <t>Gomez*Almaraz, Jhoan Raciel</t>
        </is>
      </c>
      <c r="F416" t="inlineStr">
        <is>
          <t>AS - Activo</t>
        </is>
      </c>
      <c r="G416" t="inlineStr">
        <is>
          <t>91 - Descuento Inteligencia de Mercado</t>
        </is>
      </c>
      <c r="H416" t="n">
        <v>10</v>
      </c>
      <c r="I416">
        <f>+H416</f>
        <v/>
      </c>
      <c r="J416" t="inlineStr">
        <is>
          <t>Sí</t>
        </is>
      </c>
      <c r="K416" t="n">
        <v>10</v>
      </c>
      <c r="L416" t="inlineStr">
        <is>
          <t>3 de 3</t>
        </is>
      </c>
      <c r="M416" t="n">
        <v>7</v>
      </c>
      <c r="N416" t="n">
        <v>1</v>
      </c>
      <c r="O416" t="inlineStr">
        <is>
          <t>2025-04-08</t>
        </is>
      </c>
      <c r="Q416" t="inlineStr">
        <is>
          <t>•Historial</t>
        </is>
      </c>
    </row>
    <row r="417">
      <c r="A417" t="n">
        <v>202540</v>
      </c>
      <c r="B417" t="inlineStr">
        <is>
          <t>TAX</t>
        </is>
      </c>
      <c r="C417" t="inlineStr">
        <is>
          <t>LIC-SYSC-18</t>
        </is>
      </c>
      <c r="D417" t="inlineStr">
        <is>
          <t>00805217</t>
        </is>
      </c>
      <c r="E417" t="inlineStr">
        <is>
          <t>Romero*Barraza, Angel Alexis</t>
        </is>
      </c>
      <c r="F417" t="inlineStr">
        <is>
          <t>AS - Activo</t>
        </is>
      </c>
      <c r="G417" t="inlineStr">
        <is>
          <t>14 - Beca Promoción</t>
        </is>
      </c>
      <c r="H417" t="n">
        <v>45</v>
      </c>
      <c r="I417">
        <f>+H417+H418</f>
        <v/>
      </c>
      <c r="J417" t="inlineStr">
        <is>
          <t>Sí</t>
        </is>
      </c>
      <c r="K417" t="n">
        <v>45</v>
      </c>
      <c r="L417" t="inlineStr">
        <is>
          <t>3 de 3</t>
        </is>
      </c>
      <c r="M417" t="n">
        <v>9.33</v>
      </c>
      <c r="N417" t="n">
        <v>0</v>
      </c>
      <c r="O417" t="inlineStr">
        <is>
          <t>2025-03-31</t>
        </is>
      </c>
      <c r="Q417" t="inlineStr">
        <is>
          <t>•Historial                                   •Modificar</t>
        </is>
      </c>
    </row>
    <row r="418">
      <c r="A418" t="n">
        <v>202540</v>
      </c>
      <c r="B418" t="inlineStr">
        <is>
          <t>TAX</t>
        </is>
      </c>
      <c r="C418" t="inlineStr">
        <is>
          <t>LIC-SYSC-18</t>
        </is>
      </c>
      <c r="D418" t="inlineStr">
        <is>
          <t>00805217</t>
        </is>
      </c>
      <c r="E418" t="inlineStr">
        <is>
          <t>Romero*Barraza, Angel Alexis</t>
        </is>
      </c>
      <c r="F418" t="inlineStr">
        <is>
          <t>AS - Activo</t>
        </is>
      </c>
      <c r="G418" t="inlineStr">
        <is>
          <t>91 - Descuento Inteligencia de Mercado</t>
        </is>
      </c>
      <c r="H418" t="n">
        <v>10</v>
      </c>
      <c r="J418" t="inlineStr">
        <is>
          <t>Sí</t>
        </is>
      </c>
      <c r="K418" t="n">
        <v>10</v>
      </c>
      <c r="L418" t="inlineStr">
        <is>
          <t>3 de 3</t>
        </is>
      </c>
      <c r="M418" t="n">
        <v>9.33</v>
      </c>
      <c r="N418" t="n">
        <v>0</v>
      </c>
      <c r="O418" t="inlineStr">
        <is>
          <t>2025-03-31</t>
        </is>
      </c>
      <c r="Q418" t="inlineStr">
        <is>
          <t>•Historial</t>
        </is>
      </c>
    </row>
    <row r="419">
      <c r="A419" t="n">
        <v>202540</v>
      </c>
      <c r="B419" t="inlineStr">
        <is>
          <t>TAX</t>
        </is>
      </c>
      <c r="C419" t="inlineStr">
        <is>
          <t>LIC-SYSC-18</t>
        </is>
      </c>
      <c r="D419" t="inlineStr">
        <is>
          <t>00825444</t>
        </is>
      </c>
      <c r="E419" t="inlineStr">
        <is>
          <t>Arriaga*Barron, Cesar Ismael</t>
        </is>
      </c>
      <c r="F419" t="inlineStr">
        <is>
          <t>AS - Activo</t>
        </is>
      </c>
      <c r="G419" t="inlineStr">
        <is>
          <t>14 - Beca Promoción</t>
        </is>
      </c>
      <c r="H419" t="n">
        <v>30</v>
      </c>
      <c r="I419">
        <f>+H419+H420</f>
        <v/>
      </c>
      <c r="J419" t="inlineStr">
        <is>
          <t>No</t>
        </is>
      </c>
      <c r="K419" t="n">
        <v>30</v>
      </c>
      <c r="L419" t="inlineStr">
        <is>
          <t>0 de 3</t>
        </is>
      </c>
      <c r="M419" t="n">
        <v>8.67</v>
      </c>
      <c r="N419" t="n">
        <v>1</v>
      </c>
      <c r="O419" t="inlineStr">
        <is>
          <t>2025-04-03</t>
        </is>
      </c>
      <c r="P419" t="inlineStr">
        <is>
          <t>Pierde 5% de beca (tenía INSC:35%, COLE:35%) reprobadas/promedio</t>
        </is>
      </c>
      <c r="Q419" t="inlineStr">
        <is>
          <t>•Historial                                   •Modificar</t>
        </is>
      </c>
    </row>
    <row r="420">
      <c r="A420" t="n">
        <v>202540</v>
      </c>
      <c r="B420" t="inlineStr">
        <is>
          <t>TAX</t>
        </is>
      </c>
      <c r="C420" t="inlineStr">
        <is>
          <t>LIC-SYSC-18</t>
        </is>
      </c>
      <c r="D420" t="inlineStr">
        <is>
          <t>00825444</t>
        </is>
      </c>
      <c r="E420" t="inlineStr">
        <is>
          <t>Arriaga*Barron, Cesar Ismael</t>
        </is>
      </c>
      <c r="F420" t="inlineStr">
        <is>
          <t>AS - Activo</t>
        </is>
      </c>
      <c r="G420" t="inlineStr">
        <is>
          <t>91 - Descuento Inteligencia de Mercado</t>
        </is>
      </c>
      <c r="H420" t="n">
        <v>10</v>
      </c>
      <c r="J420" t="inlineStr">
        <is>
          <t>Sí</t>
        </is>
      </c>
      <c r="K420" t="n">
        <v>10</v>
      </c>
      <c r="L420" t="inlineStr">
        <is>
          <t>3 de 3</t>
        </is>
      </c>
      <c r="M420" t="n">
        <v>8.67</v>
      </c>
      <c r="N420" t="n">
        <v>1</v>
      </c>
      <c r="O420" t="inlineStr">
        <is>
          <t>2025-04-03</t>
        </is>
      </c>
      <c r="Q420" t="inlineStr">
        <is>
          <t>•Historial</t>
        </is>
      </c>
    </row>
    <row r="421">
      <c r="A421" t="n">
        <v>202540</v>
      </c>
      <c r="B421" t="inlineStr">
        <is>
          <t>TAX</t>
        </is>
      </c>
      <c r="C421" t="inlineStr">
        <is>
          <t>LIC-SYSC-18</t>
        </is>
      </c>
      <c r="D421" t="inlineStr">
        <is>
          <t>00851221</t>
        </is>
      </c>
      <c r="E421" t="inlineStr">
        <is>
          <t>Araujo*Morales, Sergio Ulises</t>
        </is>
      </c>
      <c r="F421" t="inlineStr">
        <is>
          <t>AS - Activo</t>
        </is>
      </c>
      <c r="G421" t="inlineStr">
        <is>
          <t>91 - Descuento Inteligencia de Mercado</t>
        </is>
      </c>
      <c r="H421" t="n">
        <v>10</v>
      </c>
      <c r="I421">
        <f>+H421</f>
        <v/>
      </c>
      <c r="J421" t="inlineStr">
        <is>
          <t>Sí</t>
        </is>
      </c>
      <c r="K421" t="n">
        <v>10</v>
      </c>
      <c r="L421" t="inlineStr">
        <is>
          <t>3 de 3</t>
        </is>
      </c>
      <c r="M421" t="n">
        <v>7</v>
      </c>
      <c r="N421" t="n">
        <v>2</v>
      </c>
      <c r="O421" t="inlineStr">
        <is>
          <t>2025-03-31</t>
        </is>
      </c>
      <c r="Q421" t="inlineStr">
        <is>
          <t>•Historial</t>
        </is>
      </c>
    </row>
    <row r="422">
      <c r="A422" t="n">
        <v>202540</v>
      </c>
      <c r="B422" t="inlineStr">
        <is>
          <t>TAX</t>
        </is>
      </c>
      <c r="C422" t="inlineStr">
        <is>
          <t>LIC-SYSC-18</t>
        </is>
      </c>
      <c r="D422" t="inlineStr">
        <is>
          <t>00857921</t>
        </is>
      </c>
      <c r="E422" t="inlineStr">
        <is>
          <t>Vazquez*Gonzalez, Maria Fernanda</t>
        </is>
      </c>
      <c r="F422" t="inlineStr">
        <is>
          <t>AS - Activo</t>
        </is>
      </c>
      <c r="G422" t="inlineStr">
        <is>
          <t>14 - Beca Promoción</t>
        </is>
      </c>
      <c r="H422" t="n">
        <v>45</v>
      </c>
      <c r="I422">
        <f>+H422+H423</f>
        <v/>
      </c>
      <c r="J422" t="inlineStr">
        <is>
          <t>Sí</t>
        </is>
      </c>
      <c r="K422" t="n">
        <v>45</v>
      </c>
      <c r="L422" t="inlineStr">
        <is>
          <t>3 de 3</t>
        </is>
      </c>
      <c r="M422" t="n">
        <v>9.5</v>
      </c>
      <c r="N422" t="n">
        <v>0</v>
      </c>
      <c r="O422" t="inlineStr">
        <is>
          <t>2025-03-31</t>
        </is>
      </c>
      <c r="Q422" t="inlineStr">
        <is>
          <t>•Historial                                   •Modificar</t>
        </is>
      </c>
    </row>
    <row r="423">
      <c r="A423" t="n">
        <v>202540</v>
      </c>
      <c r="B423" t="inlineStr">
        <is>
          <t>TAX</t>
        </is>
      </c>
      <c r="C423" t="inlineStr">
        <is>
          <t>LIC-SYSC-18</t>
        </is>
      </c>
      <c r="D423" t="inlineStr">
        <is>
          <t>00857921</t>
        </is>
      </c>
      <c r="E423" t="inlineStr">
        <is>
          <t>Vazquez*Gonzalez, Maria Fernanda</t>
        </is>
      </c>
      <c r="F423" t="inlineStr">
        <is>
          <t>AS - Activo</t>
        </is>
      </c>
      <c r="G423" t="inlineStr">
        <is>
          <t>91 - Descuento Inteligencia de Mercado</t>
        </is>
      </c>
      <c r="H423" t="n">
        <v>10</v>
      </c>
      <c r="J423" t="inlineStr">
        <is>
          <t>Sí</t>
        </is>
      </c>
      <c r="K423" t="n">
        <v>10</v>
      </c>
      <c r="L423" t="inlineStr">
        <is>
          <t>3 de 3</t>
        </is>
      </c>
      <c r="M423" t="n">
        <v>9.5</v>
      </c>
      <c r="N423" t="n">
        <v>0</v>
      </c>
      <c r="O423" t="inlineStr">
        <is>
          <t>2025-03-31</t>
        </is>
      </c>
      <c r="Q423" t="inlineStr">
        <is>
          <t>•Historial</t>
        </is>
      </c>
    </row>
    <row r="424">
      <c r="A424" t="n">
        <v>202540</v>
      </c>
      <c r="B424" t="inlineStr">
        <is>
          <t>TAX</t>
        </is>
      </c>
      <c r="C424" t="inlineStr">
        <is>
          <t>LIC-SYSC-18</t>
        </is>
      </c>
      <c r="D424" t="inlineStr">
        <is>
          <t>00857300</t>
        </is>
      </c>
      <c r="E424" t="inlineStr">
        <is>
          <t>Alvarez*Carta, Fatima Danae</t>
        </is>
      </c>
      <c r="F424" t="inlineStr">
        <is>
          <t>AS - Activo</t>
        </is>
      </c>
      <c r="G424" t="inlineStr">
        <is>
          <t>14 - Beca Promoción</t>
        </is>
      </c>
      <c r="H424" t="n">
        <v>40</v>
      </c>
      <c r="I424">
        <f>+H424+H425</f>
        <v/>
      </c>
      <c r="J424" t="inlineStr">
        <is>
          <t>Sí</t>
        </is>
      </c>
      <c r="K424" t="n">
        <v>40</v>
      </c>
      <c r="L424" t="inlineStr">
        <is>
          <t>3 de 3</t>
        </is>
      </c>
      <c r="M424" t="n">
        <v>9.5</v>
      </c>
      <c r="N424" t="n">
        <v>0</v>
      </c>
      <c r="O424" t="inlineStr">
        <is>
          <t>2025-03-31</t>
        </is>
      </c>
      <c r="Q424" t="inlineStr">
        <is>
          <t>•Historial                                   •Modificar</t>
        </is>
      </c>
    </row>
    <row r="425">
      <c r="A425" t="n">
        <v>202540</v>
      </c>
      <c r="B425" t="inlineStr">
        <is>
          <t>TAX</t>
        </is>
      </c>
      <c r="C425" t="inlineStr">
        <is>
          <t>LIC-SYSC-18</t>
        </is>
      </c>
      <c r="D425" t="inlineStr">
        <is>
          <t>00857300</t>
        </is>
      </c>
      <c r="E425" t="inlineStr">
        <is>
          <t>Alvarez*Carta, Fatima Danae</t>
        </is>
      </c>
      <c r="F425" t="inlineStr">
        <is>
          <t>AS - Activo</t>
        </is>
      </c>
      <c r="G425" t="inlineStr">
        <is>
          <t>91 - Descuento Inteligencia de Mercado</t>
        </is>
      </c>
      <c r="H425" t="n">
        <v>10</v>
      </c>
      <c r="J425" t="inlineStr">
        <is>
          <t>Sí</t>
        </is>
      </c>
      <c r="K425" t="n">
        <v>10</v>
      </c>
      <c r="L425" t="inlineStr">
        <is>
          <t>3 de 3</t>
        </is>
      </c>
      <c r="M425" t="n">
        <v>9.5</v>
      </c>
      <c r="N425" t="n">
        <v>0</v>
      </c>
      <c r="O425" t="inlineStr">
        <is>
          <t>2025-03-31</t>
        </is>
      </c>
      <c r="Q425" t="inlineStr">
        <is>
          <t>•Historial</t>
        </is>
      </c>
    </row>
    <row r="426">
      <c r="A426" t="n">
        <v>202540</v>
      </c>
      <c r="B426" t="inlineStr">
        <is>
          <t>TAX</t>
        </is>
      </c>
      <c r="C426" t="inlineStr">
        <is>
          <t>LIC-SYSC-18</t>
        </is>
      </c>
      <c r="D426" t="inlineStr">
        <is>
          <t>00858931</t>
        </is>
      </c>
      <c r="E426" t="inlineStr">
        <is>
          <t>Ramos*Rivas, Oscar Enrique</t>
        </is>
      </c>
      <c r="F426" t="inlineStr">
        <is>
          <t>AS - Activo</t>
        </is>
      </c>
      <c r="G426" t="inlineStr">
        <is>
          <t>91 - Descuento Inteligencia de Mercado</t>
        </is>
      </c>
      <c r="H426" t="n">
        <v>10</v>
      </c>
      <c r="I426">
        <f>+H426</f>
        <v/>
      </c>
      <c r="J426" t="inlineStr">
        <is>
          <t>Sí</t>
        </is>
      </c>
      <c r="K426" t="n">
        <v>10</v>
      </c>
      <c r="L426" t="inlineStr">
        <is>
          <t>3 de 3</t>
        </is>
      </c>
      <c r="M426" t="n">
        <v>7.5</v>
      </c>
      <c r="N426" t="n">
        <v>2</v>
      </c>
      <c r="O426" t="inlineStr">
        <is>
          <t>2025-04-01</t>
        </is>
      </c>
      <c r="Q426" t="inlineStr">
        <is>
          <t>•Historial</t>
        </is>
      </c>
    </row>
    <row r="427">
      <c r="A427" t="n">
        <v>202540</v>
      </c>
      <c r="B427" t="inlineStr">
        <is>
          <t>TAX</t>
        </is>
      </c>
      <c r="C427" t="inlineStr">
        <is>
          <t>LIC-SYSC-18</t>
        </is>
      </c>
      <c r="D427" t="inlineStr">
        <is>
          <t>00682564</t>
        </is>
      </c>
      <c r="E427" t="inlineStr">
        <is>
          <t>Felix*Muñoz, Jorge</t>
        </is>
      </c>
      <c r="F427" t="inlineStr">
        <is>
          <t>AS - Activo</t>
        </is>
      </c>
      <c r="G427" t="inlineStr">
        <is>
          <t>14 - Beca Promoción</t>
        </is>
      </c>
      <c r="H427" t="n">
        <v>30</v>
      </c>
      <c r="I427">
        <f>+H427</f>
        <v/>
      </c>
      <c r="J427" t="inlineStr">
        <is>
          <t>Sí</t>
        </is>
      </c>
      <c r="K427" t="n">
        <v>30</v>
      </c>
      <c r="L427" t="inlineStr">
        <is>
          <t>3 de 3</t>
        </is>
      </c>
      <c r="N427" t="n">
        <v>0</v>
      </c>
      <c r="O427" t="inlineStr">
        <is>
          <t>2025-04-07</t>
        </is>
      </c>
      <c r="Q427" t="inlineStr">
        <is>
          <t>•Historial                                   •Modificar</t>
        </is>
      </c>
    </row>
    <row r="428">
      <c r="A428" t="n">
        <v>202540</v>
      </c>
      <c r="B428" t="inlineStr">
        <is>
          <t>TAX</t>
        </is>
      </c>
      <c r="C428" t="inlineStr">
        <is>
          <t>LIC-SYSC-18</t>
        </is>
      </c>
      <c r="D428" t="inlineStr">
        <is>
          <t>00742282</t>
        </is>
      </c>
      <c r="E428" t="inlineStr">
        <is>
          <t>Rumbo*Arreola, Angel Fernando</t>
        </is>
      </c>
      <c r="F428" t="inlineStr">
        <is>
          <t>AS - Activo</t>
        </is>
      </c>
      <c r="G428" t="inlineStr">
        <is>
          <t>14 - Beca Promoción</t>
        </is>
      </c>
      <c r="H428" t="n">
        <v>40</v>
      </c>
      <c r="I428">
        <f>+H428</f>
        <v/>
      </c>
      <c r="J428" t="inlineStr">
        <is>
          <t>No</t>
        </is>
      </c>
      <c r="K428" t="n">
        <v>40</v>
      </c>
      <c r="L428" t="inlineStr">
        <is>
          <t>0 de 3</t>
        </is>
      </c>
      <c r="M428" t="n">
        <v>9.33</v>
      </c>
      <c r="N428" t="n">
        <v>1</v>
      </c>
      <c r="O428" t="inlineStr">
        <is>
          <t>2025-03-31</t>
        </is>
      </c>
      <c r="P428" t="inlineStr">
        <is>
          <t>Pierde 5% de beca (tenía INSC:45%, COLE:45%) reprobadas/promedio</t>
        </is>
      </c>
      <c r="Q428" t="inlineStr">
        <is>
          <t>•Historial                                   •Modificar</t>
        </is>
      </c>
    </row>
    <row r="429">
      <c r="A429" t="n">
        <v>202540</v>
      </c>
      <c r="B429" t="inlineStr">
        <is>
          <t>TAX</t>
        </is>
      </c>
      <c r="C429" t="inlineStr">
        <is>
          <t>LIC-SYSC-18</t>
        </is>
      </c>
      <c r="D429" t="inlineStr">
        <is>
          <t>00256811</t>
        </is>
      </c>
      <c r="E429" t="inlineStr">
        <is>
          <t>Salazar*Valencia, Edgar</t>
        </is>
      </c>
      <c r="F429" t="inlineStr">
        <is>
          <t>AS - Activo</t>
        </is>
      </c>
      <c r="G429" t="inlineStr">
        <is>
          <t>14 - Beca Promoción</t>
        </is>
      </c>
      <c r="H429" t="n">
        <v>40</v>
      </c>
      <c r="I429">
        <f>+H429</f>
        <v/>
      </c>
      <c r="J429" t="inlineStr">
        <is>
          <t>No</t>
        </is>
      </c>
      <c r="K429" t="n">
        <v>40</v>
      </c>
      <c r="L429" t="inlineStr">
        <is>
          <t>0 de 3</t>
        </is>
      </c>
      <c r="M429" t="n">
        <v>7.5</v>
      </c>
      <c r="N429" t="n">
        <v>0</v>
      </c>
      <c r="O429" t="inlineStr">
        <is>
          <t>2025-04-07</t>
        </is>
      </c>
      <c r="P429" t="inlineStr">
        <is>
          <t>Pierde 5% de beca (tenía INSC:45%, COLE:45%) reprobadas/promedio</t>
        </is>
      </c>
      <c r="Q429" t="inlineStr">
        <is>
          <t>•Historial                                   •Modificar</t>
        </is>
      </c>
    </row>
    <row r="430">
      <c r="A430" t="n">
        <v>202540</v>
      </c>
      <c r="B430" t="inlineStr">
        <is>
          <t>TAX</t>
        </is>
      </c>
      <c r="C430" t="inlineStr">
        <is>
          <t>LIC-SYSC-18</t>
        </is>
      </c>
      <c r="D430" t="inlineStr">
        <is>
          <t>00329350</t>
        </is>
      </c>
      <c r="E430" t="inlineStr">
        <is>
          <t>Rodríguez*Narvaez, Axel Joan</t>
        </is>
      </c>
      <c r="F430" t="inlineStr">
        <is>
          <t>AS - Activo</t>
        </is>
      </c>
      <c r="G430" t="inlineStr">
        <is>
          <t>14 - Beca Promoción</t>
        </is>
      </c>
      <c r="H430" t="n">
        <v>45</v>
      </c>
      <c r="I430">
        <f>+H430</f>
        <v/>
      </c>
      <c r="J430" t="inlineStr">
        <is>
          <t>Sí</t>
        </is>
      </c>
      <c r="K430" t="n">
        <v>45</v>
      </c>
      <c r="L430" t="inlineStr">
        <is>
          <t>3 de 3</t>
        </is>
      </c>
      <c r="N430" t="n">
        <v>0</v>
      </c>
      <c r="O430" t="inlineStr">
        <is>
          <t>2025-04-07</t>
        </is>
      </c>
      <c r="Q430" t="inlineStr">
        <is>
          <t>•Historial                                   •Modificar</t>
        </is>
      </c>
    </row>
    <row r="431">
      <c r="A431" t="n">
        <v>202540</v>
      </c>
      <c r="B431" t="inlineStr">
        <is>
          <t>TAX</t>
        </is>
      </c>
      <c r="C431" t="inlineStr">
        <is>
          <t>LIC-SYSC-18</t>
        </is>
      </c>
      <c r="D431" t="inlineStr">
        <is>
          <t>00880938</t>
        </is>
      </c>
      <c r="E431" t="inlineStr">
        <is>
          <t>Vargas*Zermeño, Marco Emiliano</t>
        </is>
      </c>
      <c r="F431" t="inlineStr">
        <is>
          <t>AS - Activo</t>
        </is>
      </c>
      <c r="G431" t="inlineStr">
        <is>
          <t>14 - Beca Promoción</t>
        </is>
      </c>
      <c r="H431" t="n">
        <v>60</v>
      </c>
      <c r="I431">
        <f>+H431</f>
        <v/>
      </c>
      <c r="J431" t="inlineStr">
        <is>
          <t>Sí</t>
        </is>
      </c>
      <c r="K431" t="n">
        <v>60</v>
      </c>
      <c r="L431" t="inlineStr">
        <is>
          <t>3 de 3</t>
        </is>
      </c>
      <c r="M431" t="n">
        <v>9</v>
      </c>
      <c r="N431" t="n">
        <v>0</v>
      </c>
      <c r="O431" t="inlineStr">
        <is>
          <t>2025-03-31</t>
        </is>
      </c>
      <c r="Q431" t="inlineStr">
        <is>
          <t>•Historial                                   •Modificar</t>
        </is>
      </c>
    </row>
    <row r="432">
      <c r="A432" t="n">
        <v>202540</v>
      </c>
      <c r="B432" t="inlineStr">
        <is>
          <t>TAX</t>
        </is>
      </c>
      <c r="C432" t="inlineStr">
        <is>
          <t>MAE-EDUC-19</t>
        </is>
      </c>
      <c r="D432" t="inlineStr">
        <is>
          <t>00606119</t>
        </is>
      </c>
      <c r="E432" t="inlineStr">
        <is>
          <t>Preciado*Cervantes, Karla Saydel</t>
        </is>
      </c>
      <c r="F432" t="inlineStr">
        <is>
          <t>AS - Activo</t>
        </is>
      </c>
      <c r="G432" t="inlineStr">
        <is>
          <t>91 - Descuento Inteligencia de Mercado</t>
        </is>
      </c>
      <c r="H432" t="n">
        <v>15</v>
      </c>
      <c r="I432">
        <f>+H432</f>
        <v/>
      </c>
      <c r="J432" t="inlineStr">
        <is>
          <t>No</t>
        </is>
      </c>
      <c r="K432" t="n">
        <v>15</v>
      </c>
      <c r="L432" t="inlineStr">
        <is>
          <t>4 de 4</t>
        </is>
      </c>
      <c r="N432" t="n">
        <v>0</v>
      </c>
      <c r="O432" t="inlineStr">
        <is>
          <t>2025-04-07</t>
        </is>
      </c>
      <c r="Q432" t="inlineStr">
        <is>
          <t>•Historial</t>
        </is>
      </c>
    </row>
    <row r="433">
      <c r="A433" t="n">
        <v>202540</v>
      </c>
      <c r="B433" t="inlineStr">
        <is>
          <t>TAX</t>
        </is>
      </c>
      <c r="C433" t="inlineStr">
        <is>
          <t>MAE-EDUC-19</t>
        </is>
      </c>
      <c r="D433" t="inlineStr">
        <is>
          <t>00605050</t>
        </is>
      </c>
      <c r="E433" t="inlineStr">
        <is>
          <t>Valdivia*Singler, Cecilia Guadalupe</t>
        </is>
      </c>
      <c r="F433" t="inlineStr">
        <is>
          <t>AS - Activo</t>
        </is>
      </c>
      <c r="G433" t="inlineStr">
        <is>
          <t>91 - Descuento Inteligencia de Mercado</t>
        </is>
      </c>
      <c r="H433" t="n">
        <v>16</v>
      </c>
      <c r="I433">
        <f>+H433</f>
        <v/>
      </c>
      <c r="J433" t="inlineStr">
        <is>
          <t>No</t>
        </is>
      </c>
      <c r="K433" t="n">
        <v>16</v>
      </c>
      <c r="L433" t="inlineStr">
        <is>
          <t>4 de 4</t>
        </is>
      </c>
      <c r="N433" t="n">
        <v>0</v>
      </c>
      <c r="O433" t="inlineStr">
        <is>
          <t>2025-04-07</t>
        </is>
      </c>
      <c r="Q433" t="inlineStr">
        <is>
          <t>•Historial</t>
        </is>
      </c>
    </row>
    <row r="434">
      <c r="A434" t="n">
        <v>202540</v>
      </c>
      <c r="B434" t="inlineStr">
        <is>
          <t>TAX</t>
        </is>
      </c>
      <c r="C434" t="inlineStr">
        <is>
          <t>MAE-EDUC-19</t>
        </is>
      </c>
      <c r="D434" t="inlineStr">
        <is>
          <t>00820750</t>
        </is>
      </c>
      <c r="E434" t="inlineStr">
        <is>
          <t>Cruz*Ramirez, Fernando</t>
        </is>
      </c>
      <c r="F434" t="inlineStr">
        <is>
          <t>AS - Activo</t>
        </is>
      </c>
      <c r="G434" t="inlineStr">
        <is>
          <t>14 - Beca Promoción</t>
        </is>
      </c>
      <c r="H434" t="n">
        <v>60</v>
      </c>
      <c r="I434">
        <f>+H434</f>
        <v/>
      </c>
      <c r="J434" t="inlineStr">
        <is>
          <t>No</t>
        </is>
      </c>
      <c r="K434" t="n">
        <v>60</v>
      </c>
      <c r="L434" t="inlineStr">
        <is>
          <t>4 de 4</t>
        </is>
      </c>
      <c r="M434" t="n">
        <v>10</v>
      </c>
      <c r="N434" t="n">
        <v>0</v>
      </c>
      <c r="O434" t="inlineStr">
        <is>
          <t>2025-04-08</t>
        </is>
      </c>
      <c r="Q434" t="inlineStr">
        <is>
          <t>•Historial                                   •Modificar</t>
        </is>
      </c>
    </row>
    <row r="435">
      <c r="A435" t="n">
        <v>202540</v>
      </c>
      <c r="B435" t="inlineStr">
        <is>
          <t>TAX</t>
        </is>
      </c>
      <c r="C435" t="inlineStr">
        <is>
          <t>MAE-EDUC-19</t>
        </is>
      </c>
      <c r="D435" t="inlineStr">
        <is>
          <t>00833964</t>
        </is>
      </c>
      <c r="E435" t="inlineStr">
        <is>
          <t>Tapia*Carrillo, Lucia</t>
        </is>
      </c>
      <c r="F435" t="inlineStr">
        <is>
          <t>AS - Activo</t>
        </is>
      </c>
      <c r="G435" t="inlineStr">
        <is>
          <t>14 - Beca Promoción</t>
        </is>
      </c>
      <c r="H435" t="n">
        <v>60</v>
      </c>
      <c r="I435">
        <f>+H435</f>
        <v/>
      </c>
      <c r="J435" t="inlineStr">
        <is>
          <t>No</t>
        </is>
      </c>
      <c r="K435" t="n">
        <v>60</v>
      </c>
      <c r="L435" t="inlineStr">
        <is>
          <t>4 de 4</t>
        </is>
      </c>
      <c r="M435" t="n">
        <v>10</v>
      </c>
      <c r="N435" t="n">
        <v>0</v>
      </c>
      <c r="O435" t="inlineStr">
        <is>
          <t>2025-03-08</t>
        </is>
      </c>
      <c r="Q435" t="inlineStr">
        <is>
          <t>•Historial                                   •Modificar</t>
        </is>
      </c>
    </row>
    <row r="436">
      <c r="A436" t="n">
        <v>202540</v>
      </c>
      <c r="B436" t="inlineStr">
        <is>
          <t>TAX</t>
        </is>
      </c>
      <c r="C436" t="inlineStr">
        <is>
          <t>MAE-EDUC-19</t>
        </is>
      </c>
      <c r="D436" t="inlineStr">
        <is>
          <t>00104381</t>
        </is>
      </c>
      <c r="E436" t="inlineStr">
        <is>
          <t>Flores*Rojas, Rafael</t>
        </is>
      </c>
      <c r="F436" t="inlineStr">
        <is>
          <t>AS - Activo</t>
        </is>
      </c>
      <c r="G436" t="inlineStr">
        <is>
          <t>14 - Beca Promoción</t>
        </is>
      </c>
      <c r="H436" t="n">
        <v>60</v>
      </c>
      <c r="I436">
        <f>+H436</f>
        <v/>
      </c>
      <c r="J436" t="inlineStr">
        <is>
          <t>No</t>
        </is>
      </c>
      <c r="K436" t="n">
        <v>60</v>
      </c>
      <c r="L436" t="inlineStr">
        <is>
          <t>4 de 4</t>
        </is>
      </c>
      <c r="M436" t="n">
        <v>10</v>
      </c>
      <c r="N436" t="n">
        <v>0</v>
      </c>
      <c r="O436" t="inlineStr">
        <is>
          <t>2025-04-07</t>
        </is>
      </c>
      <c r="Q436" t="inlineStr">
        <is>
          <t>•Historial                                   •Modificar</t>
        </is>
      </c>
    </row>
    <row r="437">
      <c r="A437" t="n">
        <v>202540</v>
      </c>
      <c r="B437" t="inlineStr">
        <is>
          <t>TAX</t>
        </is>
      </c>
      <c r="C437" t="inlineStr">
        <is>
          <t>MAE-EDUC-19</t>
        </is>
      </c>
      <c r="D437" t="inlineStr">
        <is>
          <t>00696122</t>
        </is>
      </c>
      <c r="E437" t="inlineStr">
        <is>
          <t>Flores*Lopez, Sonia</t>
        </is>
      </c>
      <c r="F437" t="inlineStr">
        <is>
          <t>AS - Activo</t>
        </is>
      </c>
      <c r="G437" t="inlineStr">
        <is>
          <t>14 - Beca Promoción</t>
        </is>
      </c>
      <c r="H437" t="n">
        <v>60</v>
      </c>
      <c r="I437">
        <f>+H437</f>
        <v/>
      </c>
      <c r="J437" t="inlineStr">
        <is>
          <t>No</t>
        </is>
      </c>
      <c r="K437" t="n">
        <v>60</v>
      </c>
      <c r="L437" t="inlineStr">
        <is>
          <t>4 de 4</t>
        </is>
      </c>
      <c r="M437" t="n">
        <v>10</v>
      </c>
      <c r="N437" t="n">
        <v>0</v>
      </c>
      <c r="O437" t="inlineStr">
        <is>
          <t>2025-04-07</t>
        </is>
      </c>
      <c r="Q437" t="inlineStr">
        <is>
          <t>•Historial                                   •Modificar</t>
        </is>
      </c>
    </row>
    <row r="438">
      <c r="A438" t="n">
        <v>202540</v>
      </c>
      <c r="B438" t="inlineStr">
        <is>
          <t>TAX</t>
        </is>
      </c>
      <c r="C438" t="inlineStr">
        <is>
          <t>MAE-EDUC-19</t>
        </is>
      </c>
      <c r="D438" t="inlineStr">
        <is>
          <t>00823498</t>
        </is>
      </c>
      <c r="E438" t="inlineStr">
        <is>
          <t>Cortes*Corona, Blanca Luz</t>
        </is>
      </c>
      <c r="F438" t="inlineStr">
        <is>
          <t>AS - Activo</t>
        </is>
      </c>
      <c r="G438" t="inlineStr">
        <is>
          <t>14 - Beca Promoción</t>
        </is>
      </c>
      <c r="H438" t="n">
        <v>60</v>
      </c>
      <c r="I438">
        <f>+H438</f>
        <v/>
      </c>
      <c r="J438" t="inlineStr">
        <is>
          <t>No</t>
        </is>
      </c>
      <c r="K438" t="n">
        <v>60</v>
      </c>
      <c r="L438" t="inlineStr">
        <is>
          <t>4 de 4</t>
        </is>
      </c>
      <c r="M438" t="n">
        <v>10</v>
      </c>
      <c r="N438" t="n">
        <v>0</v>
      </c>
      <c r="O438" t="inlineStr">
        <is>
          <t>2025-04-08</t>
        </is>
      </c>
      <c r="Q438" t="inlineStr">
        <is>
          <t>•Historial                                   •Modificar</t>
        </is>
      </c>
    </row>
    <row r="439">
      <c r="A439" t="n">
        <v>202540</v>
      </c>
      <c r="B439" t="inlineStr">
        <is>
          <t>TAX</t>
        </is>
      </c>
      <c r="C439" t="inlineStr">
        <is>
          <t>MAE-EDUC-19</t>
        </is>
      </c>
      <c r="D439" t="inlineStr">
        <is>
          <t>00826158</t>
        </is>
      </c>
      <c r="E439" t="inlineStr">
        <is>
          <t>Baltazar*Hernández, Ariana</t>
        </is>
      </c>
      <c r="F439" t="inlineStr">
        <is>
          <t>AS - Activo</t>
        </is>
      </c>
      <c r="G439" t="inlineStr">
        <is>
          <t>14 - Beca Promoción</t>
        </is>
      </c>
      <c r="H439" t="n">
        <v>60</v>
      </c>
      <c r="I439">
        <f>+H439</f>
        <v/>
      </c>
      <c r="J439" t="inlineStr">
        <is>
          <t>No</t>
        </is>
      </c>
      <c r="K439" t="n">
        <v>60</v>
      </c>
      <c r="L439" t="inlineStr">
        <is>
          <t>4 de 4</t>
        </is>
      </c>
      <c r="M439" t="n">
        <v>10</v>
      </c>
      <c r="N439" t="n">
        <v>0</v>
      </c>
      <c r="O439" t="inlineStr">
        <is>
          <t>2025-04-08</t>
        </is>
      </c>
      <c r="Q439" t="inlineStr">
        <is>
          <t>•Historial                                   •Modificar</t>
        </is>
      </c>
    </row>
    <row r="440">
      <c r="A440" t="n">
        <v>202540</v>
      </c>
      <c r="B440" t="inlineStr">
        <is>
          <t>TAX</t>
        </is>
      </c>
      <c r="C440" t="inlineStr">
        <is>
          <t>MAE-EDUC-19</t>
        </is>
      </c>
      <c r="D440" t="inlineStr">
        <is>
          <t>00833205</t>
        </is>
      </c>
      <c r="E440" t="inlineStr">
        <is>
          <t>Otero*Benitez, Leticia</t>
        </is>
      </c>
      <c r="F440" t="inlineStr">
        <is>
          <t>AS - Activo</t>
        </is>
      </c>
      <c r="G440" t="inlineStr">
        <is>
          <t>14 - Beca Promoción</t>
        </is>
      </c>
      <c r="H440" t="n">
        <v>60</v>
      </c>
      <c r="I440">
        <f>+H440</f>
        <v/>
      </c>
      <c r="J440" t="inlineStr">
        <is>
          <t>No</t>
        </is>
      </c>
      <c r="K440" t="n">
        <v>60</v>
      </c>
      <c r="L440" t="inlineStr">
        <is>
          <t>4 de 4</t>
        </is>
      </c>
      <c r="M440" t="n">
        <v>10</v>
      </c>
      <c r="N440" t="n">
        <v>0</v>
      </c>
      <c r="O440" t="inlineStr">
        <is>
          <t>2025-04-08</t>
        </is>
      </c>
      <c r="Q440" t="inlineStr">
        <is>
          <t>•Historial                                   •Modificar</t>
        </is>
      </c>
    </row>
    <row r="441">
      <c r="A441" t="n">
        <v>202540</v>
      </c>
      <c r="B441" t="inlineStr">
        <is>
          <t>TAX</t>
        </is>
      </c>
      <c r="C441" t="inlineStr">
        <is>
          <t>MAE-EDUC-19</t>
        </is>
      </c>
      <c r="D441" t="inlineStr">
        <is>
          <t>00825142</t>
        </is>
      </c>
      <c r="E441" t="inlineStr">
        <is>
          <t>Esteban*Robles, Miguel Angel</t>
        </is>
      </c>
      <c r="F441" t="inlineStr">
        <is>
          <t>AS - Activo</t>
        </is>
      </c>
      <c r="G441" t="inlineStr">
        <is>
          <t>14 - Beca Promoción</t>
        </is>
      </c>
      <c r="H441" t="n">
        <v>60</v>
      </c>
      <c r="I441">
        <f>+H441</f>
        <v/>
      </c>
      <c r="J441" t="inlineStr">
        <is>
          <t>No</t>
        </is>
      </c>
      <c r="K441" t="n">
        <v>60</v>
      </c>
      <c r="L441" t="inlineStr">
        <is>
          <t>4 de 4</t>
        </is>
      </c>
      <c r="M441" t="n">
        <v>10</v>
      </c>
      <c r="N441" t="n">
        <v>0</v>
      </c>
      <c r="O441" t="inlineStr">
        <is>
          <t>2025-04-08</t>
        </is>
      </c>
      <c r="Q441" t="inlineStr">
        <is>
          <t>•Historial                                   •Modificar</t>
        </is>
      </c>
    </row>
    <row r="442">
      <c r="A442" t="n">
        <v>202540</v>
      </c>
      <c r="B442" t="inlineStr">
        <is>
          <t>TAX</t>
        </is>
      </c>
      <c r="C442" t="inlineStr">
        <is>
          <t>MAE-EDUC-19</t>
        </is>
      </c>
      <c r="D442" t="inlineStr">
        <is>
          <t>00088156</t>
        </is>
      </c>
      <c r="E442" t="inlineStr">
        <is>
          <t>Huerta*Escamilla, Maria De Lourdes</t>
        </is>
      </c>
      <c r="F442" t="inlineStr">
        <is>
          <t>AS - Activo</t>
        </is>
      </c>
      <c r="G442" t="inlineStr">
        <is>
          <t>14 - Beca Promoción</t>
        </is>
      </c>
      <c r="H442" t="n">
        <v>60</v>
      </c>
      <c r="I442">
        <f>+H442</f>
        <v/>
      </c>
      <c r="J442" t="inlineStr">
        <is>
          <t>No</t>
        </is>
      </c>
      <c r="K442" t="n">
        <v>60</v>
      </c>
      <c r="L442" t="inlineStr">
        <is>
          <t>4 de 4</t>
        </is>
      </c>
      <c r="M442" t="n">
        <v>10</v>
      </c>
      <c r="N442" t="n">
        <v>0</v>
      </c>
      <c r="O442" t="inlineStr">
        <is>
          <t>2025-04-07</t>
        </is>
      </c>
      <c r="Q442" t="inlineStr">
        <is>
          <t>•Historial                                   •Modificar</t>
        </is>
      </c>
    </row>
    <row r="443">
      <c r="A443" t="n">
        <v>202540</v>
      </c>
      <c r="B443" t="inlineStr">
        <is>
          <t>TAX</t>
        </is>
      </c>
      <c r="C443" t="inlineStr">
        <is>
          <t>MAE-EDUC-19</t>
        </is>
      </c>
      <c r="D443" t="inlineStr">
        <is>
          <t>00787317</t>
        </is>
      </c>
      <c r="E443" t="inlineStr">
        <is>
          <t>Aguilera*Padilla, Dulce Leonor</t>
        </is>
      </c>
      <c r="F443" t="inlineStr">
        <is>
          <t>AS - Activo</t>
        </is>
      </c>
      <c r="G443" t="inlineStr">
        <is>
          <t>14 - Beca Promoción</t>
        </is>
      </c>
      <c r="H443" t="n">
        <v>50</v>
      </c>
      <c r="I443">
        <f>+H443</f>
        <v/>
      </c>
      <c r="J443" t="inlineStr">
        <is>
          <t>No</t>
        </is>
      </c>
      <c r="K443" t="n">
        <v>50</v>
      </c>
      <c r="L443" t="inlineStr">
        <is>
          <t>4 de 4</t>
        </is>
      </c>
      <c r="M443" t="n">
        <v>9.67</v>
      </c>
      <c r="N443" t="n">
        <v>0</v>
      </c>
      <c r="O443" t="inlineStr">
        <is>
          <t>2025-04-08</t>
        </is>
      </c>
      <c r="Q443" t="inlineStr">
        <is>
          <t>•Historial                                   •Modificar</t>
        </is>
      </c>
    </row>
    <row r="444">
      <c r="A444" t="n">
        <v>202540</v>
      </c>
      <c r="B444" t="inlineStr">
        <is>
          <t>TAX</t>
        </is>
      </c>
      <c r="C444" t="inlineStr">
        <is>
          <t>MAE-EDUC-19</t>
        </is>
      </c>
      <c r="D444" t="inlineStr">
        <is>
          <t>00845006</t>
        </is>
      </c>
      <c r="E444" t="inlineStr">
        <is>
          <t>Durán*Salazar, José Luis</t>
        </is>
      </c>
      <c r="F444" t="inlineStr">
        <is>
          <t>AS - Activo</t>
        </is>
      </c>
      <c r="G444" t="inlineStr">
        <is>
          <t>14 - Beca Promoción</t>
        </is>
      </c>
      <c r="H444" t="n">
        <v>60</v>
      </c>
      <c r="I444">
        <f>+H444</f>
        <v/>
      </c>
      <c r="J444" t="inlineStr">
        <is>
          <t>No</t>
        </is>
      </c>
      <c r="K444" t="n">
        <v>60</v>
      </c>
      <c r="L444" t="inlineStr">
        <is>
          <t>4 de 4</t>
        </is>
      </c>
      <c r="M444" t="n">
        <v>10</v>
      </c>
      <c r="N444" t="n">
        <v>0</v>
      </c>
      <c r="O444" t="inlineStr">
        <is>
          <t>2025-03-08</t>
        </is>
      </c>
      <c r="Q444" t="inlineStr">
        <is>
          <t>•Historial                                   •Modificar</t>
        </is>
      </c>
    </row>
    <row r="445">
      <c r="A445" t="n">
        <v>202540</v>
      </c>
      <c r="B445" t="inlineStr">
        <is>
          <t>TAX</t>
        </is>
      </c>
      <c r="C445" t="inlineStr">
        <is>
          <t>MAE-EDUC-19</t>
        </is>
      </c>
      <c r="D445" t="inlineStr">
        <is>
          <t>00271397</t>
        </is>
      </c>
      <c r="E445" t="inlineStr">
        <is>
          <t>Olvera*Granados, Juan Carlos</t>
        </is>
      </c>
      <c r="F445" t="inlineStr">
        <is>
          <t>AS - Activo</t>
        </is>
      </c>
      <c r="G445" t="inlineStr">
        <is>
          <t>14 - Beca Promoción</t>
        </is>
      </c>
      <c r="H445" t="n">
        <v>50</v>
      </c>
      <c r="I445">
        <f>+H445</f>
        <v/>
      </c>
      <c r="J445" t="inlineStr">
        <is>
          <t>No</t>
        </is>
      </c>
      <c r="K445" t="n">
        <v>50</v>
      </c>
      <c r="L445" t="inlineStr">
        <is>
          <t>4 de 4</t>
        </is>
      </c>
      <c r="M445" t="n">
        <v>10</v>
      </c>
      <c r="N445" t="n">
        <v>0</v>
      </c>
      <c r="O445" t="inlineStr">
        <is>
          <t>2025-03-22</t>
        </is>
      </c>
      <c r="Q445" t="inlineStr">
        <is>
          <t>•Historial                                   •Modificar</t>
        </is>
      </c>
    </row>
    <row r="446">
      <c r="A446" t="n">
        <v>202540</v>
      </c>
      <c r="B446" t="inlineStr">
        <is>
          <t>TAX</t>
        </is>
      </c>
      <c r="C446" t="inlineStr">
        <is>
          <t>MAE-EDUC-19</t>
        </is>
      </c>
      <c r="D446" t="inlineStr">
        <is>
          <t>00862610</t>
        </is>
      </c>
      <c r="E446" t="inlineStr">
        <is>
          <t>Perez*Gonzalez, Sandra Lorena</t>
        </is>
      </c>
      <c r="F446" t="inlineStr">
        <is>
          <t>AS - Activo</t>
        </is>
      </c>
      <c r="G446" t="inlineStr">
        <is>
          <t>14 - Beca Promoción</t>
        </is>
      </c>
      <c r="H446" t="n">
        <v>55</v>
      </c>
      <c r="I446">
        <f>+H446</f>
        <v/>
      </c>
      <c r="J446" t="inlineStr">
        <is>
          <t>No</t>
        </is>
      </c>
      <c r="K446" t="n">
        <v>55</v>
      </c>
      <c r="L446" t="inlineStr">
        <is>
          <t>4 de 4</t>
        </is>
      </c>
      <c r="M446" t="n">
        <v>9.33</v>
      </c>
      <c r="N446" t="n">
        <v>0</v>
      </c>
      <c r="O446" t="inlineStr">
        <is>
          <t>2025-04-08</t>
        </is>
      </c>
      <c r="Q446" t="inlineStr">
        <is>
          <t>•Historial                                   •Modificar</t>
        </is>
      </c>
    </row>
    <row r="447">
      <c r="A447" t="n">
        <v>202540</v>
      </c>
      <c r="B447" t="inlineStr">
        <is>
          <t>TAX</t>
        </is>
      </c>
      <c r="C447" t="inlineStr">
        <is>
          <t>MAE-EDUC-19</t>
        </is>
      </c>
      <c r="D447" t="inlineStr">
        <is>
          <t>00862611</t>
        </is>
      </c>
      <c r="E447" t="inlineStr">
        <is>
          <t>Jimenez*Cervantes, Victor Hugo Sebastian</t>
        </is>
      </c>
      <c r="F447" t="inlineStr">
        <is>
          <t>AS - Activo</t>
        </is>
      </c>
      <c r="G447" t="inlineStr">
        <is>
          <t>14 - Beca Promoción</t>
        </is>
      </c>
      <c r="H447" t="n">
        <v>55</v>
      </c>
      <c r="I447">
        <f>+H447</f>
        <v/>
      </c>
      <c r="J447" t="inlineStr">
        <is>
          <t>No</t>
        </is>
      </c>
      <c r="K447" t="n">
        <v>55</v>
      </c>
      <c r="L447" t="inlineStr">
        <is>
          <t>4 de 4</t>
        </is>
      </c>
      <c r="M447" t="n">
        <v>10</v>
      </c>
      <c r="N447" t="n">
        <v>0</v>
      </c>
      <c r="O447" t="inlineStr">
        <is>
          <t>2025-04-10</t>
        </is>
      </c>
      <c r="Q447" t="inlineStr">
        <is>
          <t>•Historial                                   •Modificar</t>
        </is>
      </c>
    </row>
    <row r="448">
      <c r="A448" t="n">
        <v>202540</v>
      </c>
      <c r="B448" t="inlineStr">
        <is>
          <t>TAX</t>
        </is>
      </c>
      <c r="C448" t="inlineStr">
        <is>
          <t>MAE-EDUC-19</t>
        </is>
      </c>
      <c r="D448" t="inlineStr">
        <is>
          <t>00860609</t>
        </is>
      </c>
      <c r="E448" t="inlineStr">
        <is>
          <t>Luviano*Fernandez, Bárbara</t>
        </is>
      </c>
      <c r="F448" t="inlineStr">
        <is>
          <t>AS - Activo</t>
        </is>
      </c>
      <c r="G448" t="inlineStr">
        <is>
          <t>14 - Beca Promoción</t>
        </is>
      </c>
      <c r="H448" t="n">
        <v>60</v>
      </c>
      <c r="I448">
        <f>+H448</f>
        <v/>
      </c>
      <c r="J448" t="inlineStr">
        <is>
          <t>No</t>
        </is>
      </c>
      <c r="K448" t="n">
        <v>60</v>
      </c>
      <c r="L448" t="inlineStr">
        <is>
          <t>4 de 4</t>
        </is>
      </c>
      <c r="M448" t="n">
        <v>9</v>
      </c>
      <c r="N448" t="n">
        <v>0</v>
      </c>
      <c r="O448" t="inlineStr">
        <is>
          <t>2025-04-08</t>
        </is>
      </c>
      <c r="Q448" t="inlineStr">
        <is>
          <t>•Historial                                   •Modificar</t>
        </is>
      </c>
    </row>
    <row r="449">
      <c r="A449" t="n">
        <v>202540</v>
      </c>
      <c r="B449" t="inlineStr">
        <is>
          <t>TAX</t>
        </is>
      </c>
      <c r="C449" t="inlineStr">
        <is>
          <t>MAE-EDUC-19</t>
        </is>
      </c>
      <c r="D449" t="inlineStr">
        <is>
          <t>00869541</t>
        </is>
      </c>
      <c r="E449" t="inlineStr">
        <is>
          <t>Sánchez*Ledezma, César Eduardo</t>
        </is>
      </c>
      <c r="F449" t="inlineStr">
        <is>
          <t>AS - Activo</t>
        </is>
      </c>
      <c r="G449" t="inlineStr">
        <is>
          <t>14 - Beca Promoción</t>
        </is>
      </c>
      <c r="H449" t="n">
        <v>60</v>
      </c>
      <c r="I449">
        <f>+H449</f>
        <v/>
      </c>
      <c r="J449" t="inlineStr">
        <is>
          <t>No</t>
        </is>
      </c>
      <c r="K449" t="n">
        <v>60</v>
      </c>
      <c r="L449" t="inlineStr">
        <is>
          <t>4 de 4</t>
        </is>
      </c>
      <c r="M449" t="n">
        <v>10</v>
      </c>
      <c r="N449" t="n">
        <v>0</v>
      </c>
      <c r="O449" t="inlineStr">
        <is>
          <t>2025-04-08</t>
        </is>
      </c>
      <c r="Q449" t="inlineStr">
        <is>
          <t>•Historial                                   •Modificar</t>
        </is>
      </c>
    </row>
    <row r="450">
      <c r="A450" t="n">
        <v>202540</v>
      </c>
      <c r="B450" t="inlineStr">
        <is>
          <t>TAX</t>
        </is>
      </c>
      <c r="C450" t="inlineStr">
        <is>
          <t>MAE-EDUC-19</t>
        </is>
      </c>
      <c r="D450" t="inlineStr">
        <is>
          <t>00709946</t>
        </is>
      </c>
      <c r="E450" t="inlineStr">
        <is>
          <t>Mora*Gutiérrez, Fernando</t>
        </is>
      </c>
      <c r="F450" t="inlineStr">
        <is>
          <t>AS - Activo</t>
        </is>
      </c>
      <c r="G450" t="inlineStr">
        <is>
          <t>14 - Beca Promoción</t>
        </is>
      </c>
      <c r="H450" t="n">
        <v>60</v>
      </c>
      <c r="I450">
        <f>+H450</f>
        <v/>
      </c>
      <c r="J450" t="inlineStr">
        <is>
          <t>No</t>
        </is>
      </c>
      <c r="K450" t="n">
        <v>60</v>
      </c>
      <c r="L450" t="inlineStr">
        <is>
          <t>4 de 4</t>
        </is>
      </c>
      <c r="M450" t="n">
        <v>10</v>
      </c>
      <c r="N450" t="n">
        <v>0</v>
      </c>
      <c r="O450" t="inlineStr">
        <is>
          <t>2025-04-07</t>
        </is>
      </c>
      <c r="Q450" t="inlineStr">
        <is>
          <t>•Historial                                   •Modificar</t>
        </is>
      </c>
    </row>
    <row r="451">
      <c r="A451" t="n">
        <v>202540</v>
      </c>
      <c r="B451" t="inlineStr">
        <is>
          <t>TAX</t>
        </is>
      </c>
      <c r="C451" t="inlineStr">
        <is>
          <t>MAE-EDUC-19</t>
        </is>
      </c>
      <c r="D451" t="inlineStr">
        <is>
          <t>00688521</t>
        </is>
      </c>
      <c r="E451" t="inlineStr">
        <is>
          <t>Lopez*Cruz, Jennifer</t>
        </is>
      </c>
      <c r="F451" t="inlineStr">
        <is>
          <t>AS - Activo</t>
        </is>
      </c>
      <c r="G451" t="inlineStr">
        <is>
          <t>14 - Beca Promoción</t>
        </is>
      </c>
      <c r="H451" t="n">
        <v>60</v>
      </c>
      <c r="I451">
        <f>+H451</f>
        <v/>
      </c>
      <c r="J451" t="inlineStr">
        <is>
          <t>No</t>
        </is>
      </c>
      <c r="K451" t="n">
        <v>60</v>
      </c>
      <c r="L451" t="inlineStr">
        <is>
          <t>4 de 4</t>
        </is>
      </c>
      <c r="M451" t="n">
        <v>9.33</v>
      </c>
      <c r="N451" t="n">
        <v>0</v>
      </c>
      <c r="O451" t="inlineStr">
        <is>
          <t>2025-03-31</t>
        </is>
      </c>
      <c r="Q451" t="inlineStr">
        <is>
          <t>•Historial                                   •Modificar</t>
        </is>
      </c>
    </row>
    <row r="452">
      <c r="A452" t="n">
        <v>202540</v>
      </c>
      <c r="B452" t="inlineStr">
        <is>
          <t>TAX</t>
        </is>
      </c>
      <c r="C452" t="inlineStr">
        <is>
          <t>MAE-EDUC-19</t>
        </is>
      </c>
      <c r="D452" t="inlineStr">
        <is>
          <t>00883509</t>
        </is>
      </c>
      <c r="E452" t="inlineStr">
        <is>
          <t>Hernandez*Sánchez, Marisela</t>
        </is>
      </c>
      <c r="F452" t="inlineStr">
        <is>
          <t>AS - Activo</t>
        </is>
      </c>
      <c r="G452" t="inlineStr">
        <is>
          <t>14 - Beca Promoción</t>
        </is>
      </c>
      <c r="H452" t="n">
        <v>60</v>
      </c>
      <c r="I452">
        <f>+H452</f>
        <v/>
      </c>
      <c r="J452" t="inlineStr">
        <is>
          <t>No</t>
        </is>
      </c>
      <c r="K452" t="n">
        <v>60</v>
      </c>
      <c r="L452" t="inlineStr">
        <is>
          <t>4 de 4</t>
        </is>
      </c>
      <c r="M452" t="n">
        <v>9.67</v>
      </c>
      <c r="N452" t="n">
        <v>0</v>
      </c>
      <c r="O452" t="inlineStr">
        <is>
          <t>2025-04-08</t>
        </is>
      </c>
      <c r="Q452" t="inlineStr">
        <is>
          <t>•Historial                                   •Modificar</t>
        </is>
      </c>
    </row>
    <row r="453">
      <c r="A453" t="n">
        <v>202540</v>
      </c>
      <c r="B453" t="inlineStr">
        <is>
          <t>TAX</t>
        </is>
      </c>
      <c r="C453" t="inlineStr">
        <is>
          <t>MAE-EDUC-19</t>
        </is>
      </c>
      <c r="D453" t="inlineStr">
        <is>
          <t>00883405</t>
        </is>
      </c>
      <c r="E453" t="inlineStr">
        <is>
          <t>Zamudio*Aguilar, Yadira</t>
        </is>
      </c>
      <c r="F453" t="inlineStr">
        <is>
          <t>AS - Activo</t>
        </is>
      </c>
      <c r="G453" t="inlineStr">
        <is>
          <t>14 - Beca Promoción</t>
        </is>
      </c>
      <c r="H453" t="n">
        <v>60</v>
      </c>
      <c r="I453">
        <f>+H453</f>
        <v/>
      </c>
      <c r="J453" t="inlineStr">
        <is>
          <t>No</t>
        </is>
      </c>
      <c r="K453" t="n">
        <v>60</v>
      </c>
      <c r="L453" t="inlineStr">
        <is>
          <t>4 de 4</t>
        </is>
      </c>
      <c r="M453" t="n">
        <v>9.33</v>
      </c>
      <c r="N453" t="n">
        <v>0</v>
      </c>
      <c r="O453" t="inlineStr">
        <is>
          <t>2025-04-08</t>
        </is>
      </c>
      <c r="Q453" t="inlineStr">
        <is>
          <t>•Historial                                   •Modificar</t>
        </is>
      </c>
    </row>
    <row r="454">
      <c r="A454" t="n">
        <v>202540</v>
      </c>
      <c r="B454" t="inlineStr">
        <is>
          <t>TAX</t>
        </is>
      </c>
      <c r="C454" t="inlineStr">
        <is>
          <t>MAE-EDUC-19</t>
        </is>
      </c>
      <c r="D454" t="inlineStr">
        <is>
          <t>00881902</t>
        </is>
      </c>
      <c r="E454" t="inlineStr">
        <is>
          <t>Silvestre*Huerta, Claudia</t>
        </is>
      </c>
      <c r="F454" t="inlineStr">
        <is>
          <t>AS - Activo</t>
        </is>
      </c>
      <c r="G454" t="inlineStr">
        <is>
          <t>14 - Beca Promoción</t>
        </is>
      </c>
      <c r="H454" t="n">
        <v>60</v>
      </c>
      <c r="I454">
        <f>+H454</f>
        <v/>
      </c>
      <c r="J454" t="inlineStr">
        <is>
          <t>No</t>
        </is>
      </c>
      <c r="K454" t="n">
        <v>60</v>
      </c>
      <c r="L454" t="inlineStr">
        <is>
          <t>4 de 4</t>
        </is>
      </c>
      <c r="M454" t="n">
        <v>9</v>
      </c>
      <c r="N454" t="n">
        <v>0</v>
      </c>
      <c r="O454" t="inlineStr">
        <is>
          <t>2025-04-08</t>
        </is>
      </c>
      <c r="Q454" t="inlineStr">
        <is>
          <t>•Historial                                   •Modificar</t>
        </is>
      </c>
    </row>
    <row r="455">
      <c r="A455" t="n">
        <v>202540</v>
      </c>
      <c r="B455" t="inlineStr">
        <is>
          <t>TAX</t>
        </is>
      </c>
      <c r="C455" t="inlineStr">
        <is>
          <t>MAE-EDUP-22</t>
        </is>
      </c>
      <c r="D455" t="inlineStr">
        <is>
          <t>00797779</t>
        </is>
      </c>
      <c r="E455" t="inlineStr">
        <is>
          <t>Gómez*Montaño, Thalía Beatriz</t>
        </is>
      </c>
      <c r="F455" t="inlineStr">
        <is>
          <t>AS - Activo</t>
        </is>
      </c>
      <c r="G455" t="inlineStr">
        <is>
          <t>14 - Beca Promoción</t>
        </is>
      </c>
      <c r="H455" t="n">
        <v>40</v>
      </c>
      <c r="I455">
        <f>+H455</f>
        <v/>
      </c>
      <c r="J455" t="inlineStr">
        <is>
          <t>No</t>
        </is>
      </c>
      <c r="K455" t="n">
        <v>40</v>
      </c>
      <c r="L455" t="inlineStr">
        <is>
          <t>4 de 4</t>
        </is>
      </c>
      <c r="M455" t="n">
        <v>7.67</v>
      </c>
      <c r="N455" t="n">
        <v>1</v>
      </c>
      <c r="O455" t="inlineStr">
        <is>
          <t>2025-04-08</t>
        </is>
      </c>
      <c r="P455" t="inlineStr">
        <is>
          <t>Pierde 5% de beca (tenía INSC:45%, COLE:45%) reprobadas/promedio</t>
        </is>
      </c>
      <c r="Q455" t="inlineStr">
        <is>
          <t>•Historial                                   •Modificar</t>
        </is>
      </c>
    </row>
    <row r="456">
      <c r="A456" t="n">
        <v>202540</v>
      </c>
      <c r="B456" t="inlineStr">
        <is>
          <t>TAX</t>
        </is>
      </c>
      <c r="C456" t="inlineStr">
        <is>
          <t>MAE-EDUP-22</t>
        </is>
      </c>
      <c r="D456" t="inlineStr">
        <is>
          <t>00629183</t>
        </is>
      </c>
      <c r="E456" t="inlineStr">
        <is>
          <t>Monroy*Carrillo, Andrea Camila</t>
        </is>
      </c>
      <c r="F456" t="inlineStr">
        <is>
          <t>AS - Activo</t>
        </is>
      </c>
      <c r="G456" t="inlineStr">
        <is>
          <t>14 - Beca Promoción</t>
        </is>
      </c>
      <c r="H456" t="n">
        <v>60</v>
      </c>
      <c r="I456">
        <f>+H456</f>
        <v/>
      </c>
      <c r="J456" t="inlineStr">
        <is>
          <t>No</t>
        </is>
      </c>
      <c r="K456" t="n">
        <v>60</v>
      </c>
      <c r="L456" t="inlineStr">
        <is>
          <t>4 de 4</t>
        </is>
      </c>
      <c r="M456" t="n">
        <v>9.67</v>
      </c>
      <c r="N456" t="n">
        <v>0</v>
      </c>
      <c r="O456" t="inlineStr">
        <is>
          <t>2025-04-05</t>
        </is>
      </c>
      <c r="Q456" t="inlineStr">
        <is>
          <t>•Historial                                   •Modificar</t>
        </is>
      </c>
    </row>
    <row r="457">
      <c r="A457" t="n">
        <v>202540</v>
      </c>
      <c r="B457" t="inlineStr">
        <is>
          <t>TAX</t>
        </is>
      </c>
      <c r="C457" t="inlineStr">
        <is>
          <t>MAE-EDUP-22</t>
        </is>
      </c>
      <c r="D457" t="inlineStr">
        <is>
          <t>00796971</t>
        </is>
      </c>
      <c r="E457" t="inlineStr">
        <is>
          <t>Padilla*Arriaga, Araceli</t>
        </is>
      </c>
      <c r="F457" t="inlineStr">
        <is>
          <t>AS - Activo</t>
        </is>
      </c>
      <c r="G457" t="inlineStr">
        <is>
          <t>14 - Beca Promoción</t>
        </is>
      </c>
      <c r="H457" t="n">
        <v>50</v>
      </c>
      <c r="I457">
        <f>+H457</f>
        <v/>
      </c>
      <c r="J457" t="inlineStr">
        <is>
          <t>No</t>
        </is>
      </c>
      <c r="K457" t="n">
        <v>50</v>
      </c>
      <c r="L457" t="inlineStr">
        <is>
          <t>4 de 4</t>
        </is>
      </c>
      <c r="M457" t="n">
        <v>9.67</v>
      </c>
      <c r="N457" t="n">
        <v>0</v>
      </c>
      <c r="O457" t="inlineStr">
        <is>
          <t>2025-04-05</t>
        </is>
      </c>
      <c r="Q457" t="inlineStr">
        <is>
          <t>•Historial                                   •Modificar</t>
        </is>
      </c>
    </row>
    <row r="458">
      <c r="A458" t="n">
        <v>202540</v>
      </c>
      <c r="B458" t="inlineStr">
        <is>
          <t>TAX</t>
        </is>
      </c>
      <c r="C458" t="inlineStr">
        <is>
          <t>MAE-EDUP-22</t>
        </is>
      </c>
      <c r="D458" t="inlineStr">
        <is>
          <t>00263911</t>
        </is>
      </c>
      <c r="E458" t="inlineStr">
        <is>
          <t>Laira*Marciano, Jose Manuel</t>
        </is>
      </c>
      <c r="F458" t="inlineStr">
        <is>
          <t>AS - Activo</t>
        </is>
      </c>
      <c r="G458" t="inlineStr">
        <is>
          <t>14 - Beca Promoción</t>
        </is>
      </c>
      <c r="H458" t="n">
        <v>65</v>
      </c>
      <c r="I458">
        <f>+H458</f>
        <v/>
      </c>
      <c r="J458" t="inlineStr">
        <is>
          <t>No</t>
        </is>
      </c>
      <c r="K458" t="n">
        <v>65</v>
      </c>
      <c r="L458" t="inlineStr">
        <is>
          <t>4 de 4</t>
        </is>
      </c>
      <c r="M458" t="n">
        <v>9</v>
      </c>
      <c r="N458" t="n">
        <v>0</v>
      </c>
      <c r="O458" t="inlineStr">
        <is>
          <t>2025-03-16</t>
        </is>
      </c>
      <c r="Q458" t="inlineStr">
        <is>
          <t>•Historial                                   •Modificar</t>
        </is>
      </c>
    </row>
    <row r="459">
      <c r="A459" t="n">
        <v>202540</v>
      </c>
      <c r="B459" t="inlineStr">
        <is>
          <t>TAX</t>
        </is>
      </c>
      <c r="C459" t="inlineStr">
        <is>
          <t>MAE-EDUP-22</t>
        </is>
      </c>
      <c r="D459" t="inlineStr">
        <is>
          <t>00306455</t>
        </is>
      </c>
      <c r="E459" t="inlineStr">
        <is>
          <t>Gómez*Veytia, Daniela</t>
        </is>
      </c>
      <c r="F459" t="inlineStr">
        <is>
          <t>AS - Activo</t>
        </is>
      </c>
      <c r="G459" t="inlineStr">
        <is>
          <t>14 - Beca Promoción</t>
        </is>
      </c>
      <c r="H459" t="n">
        <v>60</v>
      </c>
      <c r="I459">
        <f>+H459</f>
        <v/>
      </c>
      <c r="J459" t="inlineStr">
        <is>
          <t>No</t>
        </is>
      </c>
      <c r="K459" t="n">
        <v>60</v>
      </c>
      <c r="L459" t="inlineStr">
        <is>
          <t>4 de 4</t>
        </is>
      </c>
      <c r="M459" t="n">
        <v>8.67</v>
      </c>
      <c r="N459" t="n">
        <v>0</v>
      </c>
      <c r="O459" t="inlineStr">
        <is>
          <t>2025-04-05</t>
        </is>
      </c>
      <c r="Q459" t="inlineStr">
        <is>
          <t>•Historial                                   •Modificar</t>
        </is>
      </c>
    </row>
    <row r="460">
      <c r="A460" t="n">
        <v>202540</v>
      </c>
      <c r="B460" t="inlineStr">
        <is>
          <t>TAX</t>
        </is>
      </c>
      <c r="C460" t="inlineStr">
        <is>
          <t>MAE-EDUP-22</t>
        </is>
      </c>
      <c r="D460" t="inlineStr">
        <is>
          <t>00273276</t>
        </is>
      </c>
      <c r="E460" t="inlineStr">
        <is>
          <t>Martinez*Hernandez, Michelle Anayeli</t>
        </is>
      </c>
      <c r="F460" t="inlineStr">
        <is>
          <t>AS - Activo</t>
        </is>
      </c>
      <c r="G460" t="inlineStr">
        <is>
          <t>14 - Beca Promoción</t>
        </is>
      </c>
      <c r="H460" t="n">
        <v>60</v>
      </c>
      <c r="I460">
        <f>+H460</f>
        <v/>
      </c>
      <c r="J460" t="inlineStr">
        <is>
          <t>No</t>
        </is>
      </c>
      <c r="K460" t="n">
        <v>60</v>
      </c>
      <c r="L460" t="inlineStr">
        <is>
          <t>4 de 4</t>
        </is>
      </c>
      <c r="M460" t="n">
        <v>9.33</v>
      </c>
      <c r="N460" t="n">
        <v>0</v>
      </c>
      <c r="O460" t="inlineStr">
        <is>
          <t>2025-04-07</t>
        </is>
      </c>
      <c r="Q460" t="inlineStr">
        <is>
          <t>•Historial                                   •Modificar</t>
        </is>
      </c>
    </row>
    <row r="461">
      <c r="A461" t="n">
        <v>202540</v>
      </c>
      <c r="B461" t="inlineStr">
        <is>
          <t>TAX</t>
        </is>
      </c>
      <c r="C461" t="inlineStr">
        <is>
          <t>MAE-EDUP-22</t>
        </is>
      </c>
      <c r="D461" t="inlineStr">
        <is>
          <t>00820225</t>
        </is>
      </c>
      <c r="E461" t="inlineStr">
        <is>
          <t>Perales*Valdés, Claudia</t>
        </is>
      </c>
      <c r="F461" t="inlineStr">
        <is>
          <t>AS - Activo</t>
        </is>
      </c>
      <c r="G461" t="inlineStr">
        <is>
          <t>14 - Beca Promoción</t>
        </is>
      </c>
      <c r="H461" t="n">
        <v>65</v>
      </c>
      <c r="I461">
        <f>+H461</f>
        <v/>
      </c>
      <c r="J461" t="inlineStr">
        <is>
          <t>No</t>
        </is>
      </c>
      <c r="K461" t="n">
        <v>65</v>
      </c>
      <c r="L461" t="inlineStr">
        <is>
          <t>4 de 4</t>
        </is>
      </c>
      <c r="M461" t="n">
        <v>9.67</v>
      </c>
      <c r="N461" t="n">
        <v>0</v>
      </c>
      <c r="O461" t="inlineStr">
        <is>
          <t>2025-04-05</t>
        </is>
      </c>
      <c r="Q461" t="inlineStr">
        <is>
          <t>•Historial                                   •Modificar</t>
        </is>
      </c>
    </row>
    <row r="462">
      <c r="A462" t="n">
        <v>202540</v>
      </c>
      <c r="B462" t="inlineStr">
        <is>
          <t>CHU</t>
        </is>
      </c>
      <c r="C462" t="inlineStr">
        <is>
          <t>MAE-ENDE-18</t>
        </is>
      </c>
      <c r="D462" t="inlineStr">
        <is>
          <t>00823767</t>
        </is>
      </c>
      <c r="E462" t="inlineStr">
        <is>
          <t>Vargas*Barbosa, Marcos Felipe</t>
        </is>
      </c>
      <c r="F462" t="inlineStr">
        <is>
          <t>AS - Activo</t>
        </is>
      </c>
      <c r="G462" t="inlineStr">
        <is>
          <t>14 - Beca Promoción</t>
        </is>
      </c>
      <c r="H462" t="n">
        <v>50</v>
      </c>
      <c r="I462">
        <f>+H462</f>
        <v/>
      </c>
      <c r="J462" t="inlineStr">
        <is>
          <t>No</t>
        </is>
      </c>
      <c r="K462" t="n">
        <v>50</v>
      </c>
      <c r="L462" t="inlineStr">
        <is>
          <t>4 de 4</t>
        </is>
      </c>
      <c r="M462" t="n">
        <v>9.67</v>
      </c>
      <c r="N462" t="n">
        <v>0</v>
      </c>
      <c r="O462" t="inlineStr">
        <is>
          <t>2025-04-08</t>
        </is>
      </c>
      <c r="Q462" t="inlineStr">
        <is>
          <t>•Historial                                   •Modificar</t>
        </is>
      </c>
    </row>
    <row r="463">
      <c r="A463" t="n">
        <v>202540</v>
      </c>
      <c r="B463" t="inlineStr">
        <is>
          <t>CHU</t>
        </is>
      </c>
      <c r="C463" t="inlineStr">
        <is>
          <t>MAE-ENDE-18</t>
        </is>
      </c>
      <c r="D463" t="inlineStr">
        <is>
          <t>00680815</t>
        </is>
      </c>
      <c r="E463" t="inlineStr">
        <is>
          <t>Del Rosario*Gonzalez, Fernando</t>
        </is>
      </c>
      <c r="F463" t="inlineStr">
        <is>
          <t>AS - Activo</t>
        </is>
      </c>
      <c r="G463" t="inlineStr">
        <is>
          <t>14 - Beca Promoción</t>
        </is>
      </c>
      <c r="H463" t="n">
        <v>75</v>
      </c>
      <c r="I463">
        <f>+H463</f>
        <v/>
      </c>
      <c r="J463" t="inlineStr">
        <is>
          <t>No</t>
        </is>
      </c>
      <c r="K463" t="n">
        <v>75</v>
      </c>
      <c r="L463" t="inlineStr">
        <is>
          <t>0 de 4</t>
        </is>
      </c>
      <c r="M463" t="n">
        <v>10</v>
      </c>
      <c r="N463" t="n">
        <v>0</v>
      </c>
      <c r="O463" t="inlineStr">
        <is>
          <t>2025-04-08</t>
        </is>
      </c>
      <c r="Q463" t="inlineStr">
        <is>
          <t>•Historial                                   •Modificar</t>
        </is>
      </c>
    </row>
    <row r="464">
      <c r="A464" t="n">
        <v>202540</v>
      </c>
      <c r="B464" t="inlineStr">
        <is>
          <t>CHU</t>
        </is>
      </c>
      <c r="C464" t="inlineStr">
        <is>
          <t>MAE-ENDE-18</t>
        </is>
      </c>
      <c r="D464" t="inlineStr">
        <is>
          <t>00309228</t>
        </is>
      </c>
      <c r="E464" t="inlineStr">
        <is>
          <t>Flores*Montes, Marina Alejandra</t>
        </is>
      </c>
      <c r="F464" t="inlineStr">
        <is>
          <t>AS - Activo</t>
        </is>
      </c>
      <c r="G464" t="inlineStr">
        <is>
          <t>14 - Beca Promoción</t>
        </is>
      </c>
      <c r="H464" t="n">
        <v>60</v>
      </c>
      <c r="I464">
        <f>+H464</f>
        <v/>
      </c>
      <c r="J464" t="inlineStr">
        <is>
          <t>No</t>
        </is>
      </c>
      <c r="K464" t="n">
        <v>60</v>
      </c>
      <c r="L464" t="inlineStr">
        <is>
          <t>4 de 4</t>
        </is>
      </c>
      <c r="M464" t="n">
        <v>9.67</v>
      </c>
      <c r="N464" t="n">
        <v>0</v>
      </c>
      <c r="O464" t="inlineStr">
        <is>
          <t>2025-04-08</t>
        </is>
      </c>
      <c r="Q464" t="inlineStr">
        <is>
          <t>•Historial                                   •Modificar</t>
        </is>
      </c>
    </row>
    <row r="465">
      <c r="A465" t="n">
        <v>202540</v>
      </c>
      <c r="B465" t="inlineStr">
        <is>
          <t>CHU</t>
        </is>
      </c>
      <c r="C465" t="inlineStr">
        <is>
          <t>MAE-ENDE-18</t>
        </is>
      </c>
      <c r="D465" t="inlineStr">
        <is>
          <t>00197937</t>
        </is>
      </c>
      <c r="E465" t="inlineStr">
        <is>
          <t>Mendiola*Chavez, Aldrin Edwin</t>
        </is>
      </c>
      <c r="F465" t="inlineStr">
        <is>
          <t>AS - Activo</t>
        </is>
      </c>
      <c r="G465" t="inlineStr">
        <is>
          <t>14 - Beca Promoción</t>
        </is>
      </c>
      <c r="H465" t="n">
        <v>60</v>
      </c>
      <c r="I465">
        <f>+H465</f>
        <v/>
      </c>
      <c r="J465" t="inlineStr">
        <is>
          <t>No</t>
        </is>
      </c>
      <c r="K465" t="n">
        <v>60</v>
      </c>
      <c r="L465" t="inlineStr">
        <is>
          <t>4 de 4</t>
        </is>
      </c>
      <c r="M465" t="n">
        <v>9.33</v>
      </c>
      <c r="N465" t="n">
        <v>0</v>
      </c>
      <c r="O465" t="inlineStr">
        <is>
          <t>2025-04-08</t>
        </is>
      </c>
      <c r="Q465" t="inlineStr">
        <is>
          <t>•Historial                                   •Modificar</t>
        </is>
      </c>
    </row>
    <row r="466">
      <c r="A466" t="n">
        <v>202540</v>
      </c>
      <c r="B466" t="inlineStr">
        <is>
          <t>TAX</t>
        </is>
      </c>
      <c r="C466" t="inlineStr">
        <is>
          <t>MAE-MADP-22</t>
        </is>
      </c>
      <c r="D466" t="inlineStr">
        <is>
          <t>00790872</t>
        </is>
      </c>
      <c r="E466" t="inlineStr">
        <is>
          <t>López*Vega, Itzel Montserrat</t>
        </is>
      </c>
      <c r="F466" t="inlineStr">
        <is>
          <t>AS - Activo</t>
        </is>
      </c>
      <c r="G466" t="inlineStr">
        <is>
          <t>31 - Beca Personal Unid</t>
        </is>
      </c>
      <c r="H466" t="n">
        <v>75</v>
      </c>
      <c r="I466">
        <f>+H466</f>
        <v/>
      </c>
      <c r="J466" t="inlineStr">
        <is>
          <t>No</t>
        </is>
      </c>
      <c r="K466" t="n">
        <v>75</v>
      </c>
      <c r="L466" t="inlineStr">
        <is>
          <t>4 de 4</t>
        </is>
      </c>
      <c r="M466" t="n">
        <v>9</v>
      </c>
      <c r="N466" t="n">
        <v>0</v>
      </c>
      <c r="O466" t="inlineStr">
        <is>
          <t>2025-04-08</t>
        </is>
      </c>
      <c r="Q466" t="inlineStr">
        <is>
          <t>•Historial                                   •Modificar</t>
        </is>
      </c>
    </row>
    <row r="467">
      <c r="A467" t="n">
        <v>202540</v>
      </c>
      <c r="B467" t="inlineStr">
        <is>
          <t>TAX</t>
        </is>
      </c>
      <c r="C467" t="inlineStr">
        <is>
          <t>MAE-MADP-22</t>
        </is>
      </c>
      <c r="D467" t="inlineStr">
        <is>
          <t>00115004</t>
        </is>
      </c>
      <c r="E467" t="inlineStr">
        <is>
          <t>Bernal*Ramirez, Luis Rey</t>
        </is>
      </c>
      <c r="F467" t="inlineStr">
        <is>
          <t>AS - Activo</t>
        </is>
      </c>
      <c r="G467" t="inlineStr">
        <is>
          <t>14 - Beca Promoción</t>
        </is>
      </c>
      <c r="H467" t="n">
        <v>60</v>
      </c>
      <c r="I467">
        <f>+H467</f>
        <v/>
      </c>
      <c r="J467" t="inlineStr">
        <is>
          <t>No</t>
        </is>
      </c>
      <c r="K467" t="n">
        <v>60</v>
      </c>
      <c r="L467" t="inlineStr">
        <is>
          <t>4 de 4</t>
        </is>
      </c>
      <c r="M467" t="n">
        <v>10</v>
      </c>
      <c r="N467" t="n">
        <v>0</v>
      </c>
      <c r="O467" t="inlineStr">
        <is>
          <t>2025-04-07</t>
        </is>
      </c>
      <c r="Q467" t="inlineStr">
        <is>
          <t>•Historial                                   •Modificar</t>
        </is>
      </c>
    </row>
    <row r="468">
      <c r="A468" t="n">
        <v>202540</v>
      </c>
      <c r="B468" t="inlineStr">
        <is>
          <t>TAX</t>
        </is>
      </c>
      <c r="C468" t="inlineStr">
        <is>
          <t>MAE-MADP-22</t>
        </is>
      </c>
      <c r="D468" t="inlineStr">
        <is>
          <t>00020088</t>
        </is>
      </c>
      <c r="E468" t="inlineStr">
        <is>
          <t>De La Palma*Rojas, Erick Ivan</t>
        </is>
      </c>
      <c r="F468" t="inlineStr">
        <is>
          <t>AS - Activo</t>
        </is>
      </c>
      <c r="G468" t="inlineStr">
        <is>
          <t>14 - Beca Promoción</t>
        </is>
      </c>
      <c r="H468" t="n">
        <v>50</v>
      </c>
      <c r="I468">
        <f>+H468</f>
        <v/>
      </c>
      <c r="J468" t="inlineStr">
        <is>
          <t>No</t>
        </is>
      </c>
      <c r="K468" t="n">
        <v>50</v>
      </c>
      <c r="L468" t="inlineStr">
        <is>
          <t>4 de 4</t>
        </is>
      </c>
      <c r="M468" t="n">
        <v>9.33</v>
      </c>
      <c r="N468" t="n">
        <v>0</v>
      </c>
      <c r="O468" t="inlineStr">
        <is>
          <t>2025-04-07</t>
        </is>
      </c>
      <c r="Q468" t="inlineStr">
        <is>
          <t>•Historial                                   •Modificar</t>
        </is>
      </c>
    </row>
    <row r="469">
      <c r="A469" t="n">
        <v>202540</v>
      </c>
      <c r="B469" t="inlineStr">
        <is>
          <t>TAX</t>
        </is>
      </c>
      <c r="C469" t="inlineStr">
        <is>
          <t>MAE-MADP-22</t>
        </is>
      </c>
      <c r="D469" t="inlineStr">
        <is>
          <t>00800608</t>
        </is>
      </c>
      <c r="E469" t="inlineStr">
        <is>
          <t>Vazquez*Pedrero, Angel Alberto</t>
        </is>
      </c>
      <c r="F469" t="inlineStr">
        <is>
          <t>AS - Activo</t>
        </is>
      </c>
      <c r="G469" t="inlineStr">
        <is>
          <t>14 - Beca Promoción</t>
        </is>
      </c>
      <c r="H469" t="n">
        <v>50</v>
      </c>
      <c r="I469">
        <f>+H469</f>
        <v/>
      </c>
      <c r="J469" t="inlineStr">
        <is>
          <t>No</t>
        </is>
      </c>
      <c r="K469" t="n">
        <v>50</v>
      </c>
      <c r="L469" t="inlineStr">
        <is>
          <t>4 de 4</t>
        </is>
      </c>
      <c r="M469" t="n">
        <v>9</v>
      </c>
      <c r="N469" t="n">
        <v>0</v>
      </c>
      <c r="O469" t="inlineStr">
        <is>
          <t>2025-04-08</t>
        </is>
      </c>
      <c r="Q469" t="inlineStr">
        <is>
          <t>•Historial                                   •Modificar</t>
        </is>
      </c>
    </row>
    <row r="470">
      <c r="A470" t="n">
        <v>202540</v>
      </c>
      <c r="B470" t="inlineStr">
        <is>
          <t>TAX</t>
        </is>
      </c>
      <c r="C470" t="inlineStr">
        <is>
          <t>MAE-MADP-22</t>
        </is>
      </c>
      <c r="D470" t="inlineStr">
        <is>
          <t>00330441</t>
        </is>
      </c>
      <c r="E470" t="inlineStr">
        <is>
          <t>Gomez*Morales, Sofia</t>
        </is>
      </c>
      <c r="F470" t="inlineStr">
        <is>
          <t>AS - Activo</t>
        </is>
      </c>
      <c r="G470" t="inlineStr">
        <is>
          <t>14 - Beca Promoción</t>
        </is>
      </c>
      <c r="H470" t="n">
        <v>60</v>
      </c>
      <c r="I470">
        <f>+H470</f>
        <v/>
      </c>
      <c r="J470" t="inlineStr">
        <is>
          <t>No</t>
        </is>
      </c>
      <c r="K470" t="n">
        <v>60</v>
      </c>
      <c r="L470" t="inlineStr">
        <is>
          <t>4 de 4</t>
        </is>
      </c>
      <c r="M470" t="n">
        <v>9</v>
      </c>
      <c r="N470" t="n">
        <v>0</v>
      </c>
      <c r="O470" t="inlineStr">
        <is>
          <t>2025-04-07</t>
        </is>
      </c>
      <c r="Q470" t="inlineStr">
        <is>
          <t>•Historial                                   •Modificar</t>
        </is>
      </c>
    </row>
    <row r="471">
      <c r="A471" t="n">
        <v>202540</v>
      </c>
      <c r="B471" t="inlineStr">
        <is>
          <t>TAX</t>
        </is>
      </c>
      <c r="C471" t="inlineStr">
        <is>
          <t>MAE-MADP-22</t>
        </is>
      </c>
      <c r="D471" t="inlineStr">
        <is>
          <t>00302941</t>
        </is>
      </c>
      <c r="E471" t="inlineStr">
        <is>
          <t>Martinez*Hernández, Samuel</t>
        </is>
      </c>
      <c r="F471" t="inlineStr">
        <is>
          <t>AS - Activo</t>
        </is>
      </c>
      <c r="G471" t="inlineStr">
        <is>
          <t>14 - Beca Promoción</t>
        </is>
      </c>
      <c r="H471" t="n">
        <v>55</v>
      </c>
      <c r="I471">
        <f>+H471</f>
        <v/>
      </c>
      <c r="J471" t="inlineStr">
        <is>
          <t>No</t>
        </is>
      </c>
      <c r="K471" t="n">
        <v>55</v>
      </c>
      <c r="L471" t="inlineStr">
        <is>
          <t>4 de 4</t>
        </is>
      </c>
      <c r="M471" t="n">
        <v>9.67</v>
      </c>
      <c r="N471" t="n">
        <v>0</v>
      </c>
      <c r="O471" t="inlineStr">
        <is>
          <t>2025-04-07</t>
        </is>
      </c>
      <c r="Q471" t="inlineStr">
        <is>
          <t>•Historial                                   •Modificar</t>
        </is>
      </c>
    </row>
    <row r="472">
      <c r="A472" t="n">
        <v>202540</v>
      </c>
      <c r="B472" t="inlineStr">
        <is>
          <t>TAX</t>
        </is>
      </c>
      <c r="C472" t="inlineStr">
        <is>
          <t>MAE-MADP-22</t>
        </is>
      </c>
      <c r="D472" t="inlineStr">
        <is>
          <t>00203830</t>
        </is>
      </c>
      <c r="E472" t="inlineStr">
        <is>
          <t>Gamez*Flores, Adria Esmeralda</t>
        </is>
      </c>
      <c r="F472" t="inlineStr">
        <is>
          <t>AS - Activo</t>
        </is>
      </c>
      <c r="G472" t="inlineStr">
        <is>
          <t>14 - Beca Promoción</t>
        </is>
      </c>
      <c r="H472" t="n">
        <v>60</v>
      </c>
      <c r="I472">
        <f>+H472</f>
        <v/>
      </c>
      <c r="J472" t="inlineStr">
        <is>
          <t>No</t>
        </is>
      </c>
      <c r="K472" t="n">
        <v>60</v>
      </c>
      <c r="L472" t="inlineStr">
        <is>
          <t>4 de 4</t>
        </is>
      </c>
      <c r="M472" t="n">
        <v>9.67</v>
      </c>
      <c r="N472" t="n">
        <v>0</v>
      </c>
      <c r="O472" t="inlineStr">
        <is>
          <t>2025-04-07</t>
        </is>
      </c>
      <c r="Q472" t="inlineStr">
        <is>
          <t>•Historial                                   •Modificar</t>
        </is>
      </c>
    </row>
    <row r="473">
      <c r="A473" t="n">
        <v>202540</v>
      </c>
      <c r="B473" t="inlineStr">
        <is>
          <t>TAX</t>
        </is>
      </c>
      <c r="C473" t="inlineStr">
        <is>
          <t>MAE-MADP-22</t>
        </is>
      </c>
      <c r="D473" t="inlineStr">
        <is>
          <t>00648994</t>
        </is>
      </c>
      <c r="E473" t="inlineStr">
        <is>
          <t>Castillo*Zamora, Mauricio Alberto</t>
        </is>
      </c>
      <c r="F473" t="inlineStr">
        <is>
          <t>AS - Activo</t>
        </is>
      </c>
      <c r="G473" t="inlineStr">
        <is>
          <t>14 - Beca Promoción</t>
        </is>
      </c>
      <c r="H473" t="n">
        <v>60</v>
      </c>
      <c r="I473">
        <f>+H473</f>
        <v/>
      </c>
      <c r="J473" t="inlineStr">
        <is>
          <t>No</t>
        </is>
      </c>
      <c r="K473" t="n">
        <v>60</v>
      </c>
      <c r="L473" t="inlineStr">
        <is>
          <t>4 de 4</t>
        </is>
      </c>
      <c r="M473" t="n">
        <v>9.33</v>
      </c>
      <c r="N473" t="n">
        <v>0</v>
      </c>
      <c r="O473" t="inlineStr">
        <is>
          <t>2025-04-07</t>
        </is>
      </c>
      <c r="Q473" t="inlineStr">
        <is>
          <t>•Historial                                   •Modificar</t>
        </is>
      </c>
    </row>
    <row r="474">
      <c r="A474" t="n">
        <v>202540</v>
      </c>
      <c r="B474" t="inlineStr">
        <is>
          <t>TAX</t>
        </is>
      </c>
      <c r="C474" t="inlineStr">
        <is>
          <t>MAE-MADP-22</t>
        </is>
      </c>
      <c r="D474" t="inlineStr">
        <is>
          <t>00855065</t>
        </is>
      </c>
      <c r="E474" t="inlineStr">
        <is>
          <t>Gonzalez*Osorio, Gabriel</t>
        </is>
      </c>
      <c r="F474" t="inlineStr">
        <is>
          <t>AS - Activo</t>
        </is>
      </c>
      <c r="G474" t="inlineStr">
        <is>
          <t>14 - Beca Promoción</t>
        </is>
      </c>
      <c r="H474" t="n">
        <v>60</v>
      </c>
      <c r="I474">
        <f>+H474</f>
        <v/>
      </c>
      <c r="J474" t="inlineStr">
        <is>
          <t>No</t>
        </is>
      </c>
      <c r="K474" t="n">
        <v>60</v>
      </c>
      <c r="L474" t="inlineStr">
        <is>
          <t>4 de 4</t>
        </is>
      </c>
      <c r="M474" t="n">
        <v>9.33</v>
      </c>
      <c r="N474" t="n">
        <v>0</v>
      </c>
      <c r="O474" t="inlineStr">
        <is>
          <t>2025-04-08</t>
        </is>
      </c>
      <c r="Q474" t="inlineStr">
        <is>
          <t>•Historial                                   •Modificar</t>
        </is>
      </c>
    </row>
    <row r="475">
      <c r="A475" t="n">
        <v>202540</v>
      </c>
      <c r="B475" t="inlineStr">
        <is>
          <t>TAX</t>
        </is>
      </c>
      <c r="C475" t="inlineStr">
        <is>
          <t>MAE-MADP-22</t>
        </is>
      </c>
      <c r="D475" t="inlineStr">
        <is>
          <t>00333328</t>
        </is>
      </c>
      <c r="E475" t="inlineStr">
        <is>
          <t>Medina*Ortega, Daniel</t>
        </is>
      </c>
      <c r="F475" t="inlineStr">
        <is>
          <t>AS - Activo</t>
        </is>
      </c>
      <c r="G475" t="inlineStr">
        <is>
          <t>14 - Beca Promoción</t>
        </is>
      </c>
      <c r="H475" t="n">
        <v>55</v>
      </c>
      <c r="I475">
        <f>+H475</f>
        <v/>
      </c>
      <c r="J475" t="inlineStr">
        <is>
          <t>No</t>
        </is>
      </c>
      <c r="K475" t="n">
        <v>55</v>
      </c>
      <c r="L475" t="inlineStr">
        <is>
          <t>4 de 4</t>
        </is>
      </c>
      <c r="M475" t="n">
        <v>7.67</v>
      </c>
      <c r="N475" t="n">
        <v>0</v>
      </c>
      <c r="O475" t="inlineStr">
        <is>
          <t>2025-04-07</t>
        </is>
      </c>
      <c r="P475" t="inlineStr">
        <is>
          <t>Pierde 5% de beca (tenía INSC:60%, COLE:60%) reprobadas/promedio</t>
        </is>
      </c>
      <c r="Q475" t="inlineStr">
        <is>
          <t>•Historial                                   •Modificar</t>
        </is>
      </c>
    </row>
    <row r="476">
      <c r="A476" t="n">
        <v>202540</v>
      </c>
      <c r="B476" t="inlineStr">
        <is>
          <t>TAX</t>
        </is>
      </c>
      <c r="C476" t="inlineStr">
        <is>
          <t>MAE-MADP-22</t>
        </is>
      </c>
      <c r="D476" t="inlineStr">
        <is>
          <t>00194736</t>
        </is>
      </c>
      <c r="E476" t="inlineStr">
        <is>
          <t>Gonzalez*Vallejo, Britany Estefania</t>
        </is>
      </c>
      <c r="F476" t="inlineStr">
        <is>
          <t>AS - Activo</t>
        </is>
      </c>
      <c r="G476" t="inlineStr">
        <is>
          <t>14 - Beca Promoción</t>
        </is>
      </c>
      <c r="H476" t="n">
        <v>60</v>
      </c>
      <c r="I476">
        <f>+H476</f>
        <v/>
      </c>
      <c r="J476" t="inlineStr">
        <is>
          <t>No</t>
        </is>
      </c>
      <c r="K476" t="n">
        <v>60</v>
      </c>
      <c r="L476" t="inlineStr">
        <is>
          <t>4 de 4</t>
        </is>
      </c>
      <c r="M476" t="n">
        <v>9</v>
      </c>
      <c r="N476" t="n">
        <v>0</v>
      </c>
      <c r="O476" t="inlineStr">
        <is>
          <t>2025-03-31</t>
        </is>
      </c>
      <c r="Q476" t="inlineStr">
        <is>
          <t>•Historial                                   •Modificar</t>
        </is>
      </c>
    </row>
    <row r="477">
      <c r="A477" t="n">
        <v>202540</v>
      </c>
      <c r="B477" t="inlineStr">
        <is>
          <t>TAX</t>
        </is>
      </c>
      <c r="C477" t="inlineStr">
        <is>
          <t>MAE-MADP-22</t>
        </is>
      </c>
      <c r="D477" t="inlineStr">
        <is>
          <t>00317384</t>
        </is>
      </c>
      <c r="E477" t="inlineStr">
        <is>
          <t>Huerta*Rodriguez, Vania Paola</t>
        </is>
      </c>
      <c r="F477" t="inlineStr">
        <is>
          <t>AS - Activo</t>
        </is>
      </c>
      <c r="G477" t="inlineStr">
        <is>
          <t>14 - Beca Promoción</t>
        </is>
      </c>
      <c r="H477" t="n">
        <v>45</v>
      </c>
      <c r="I477">
        <f>+H477</f>
        <v/>
      </c>
      <c r="J477" t="inlineStr">
        <is>
          <t>No</t>
        </is>
      </c>
      <c r="K477" t="n">
        <v>45</v>
      </c>
      <c r="L477" t="inlineStr">
        <is>
          <t>0 de 4</t>
        </is>
      </c>
      <c r="M477" t="n">
        <v>5.67</v>
      </c>
      <c r="N477" t="n">
        <v>1</v>
      </c>
      <c r="O477" t="inlineStr">
        <is>
          <t>2025-04-07</t>
        </is>
      </c>
      <c r="P477" t="inlineStr">
        <is>
          <t>Pierde 5% de beca (tenía INSC:50%, COLE:50%) reprobadas/promedio</t>
        </is>
      </c>
      <c r="Q477" t="inlineStr">
        <is>
          <t>•Historial                                   •Modificar</t>
        </is>
      </c>
    </row>
    <row r="478">
      <c r="A478" t="n">
        <v>202540</v>
      </c>
      <c r="B478" t="inlineStr">
        <is>
          <t>TAX</t>
        </is>
      </c>
      <c r="C478" t="inlineStr">
        <is>
          <t>MAE-MADP-22</t>
        </is>
      </c>
      <c r="D478" t="inlineStr">
        <is>
          <t>00881799</t>
        </is>
      </c>
      <c r="E478" t="inlineStr">
        <is>
          <t>Castro*Hernandez, Eliana</t>
        </is>
      </c>
      <c r="F478" t="inlineStr">
        <is>
          <t>AS - Activo</t>
        </is>
      </c>
      <c r="G478" t="inlineStr">
        <is>
          <t>14 - Beca Promoción</t>
        </is>
      </c>
      <c r="H478" t="n">
        <v>55</v>
      </c>
      <c r="I478">
        <f>+H478</f>
        <v/>
      </c>
      <c r="J478" t="inlineStr">
        <is>
          <t>No</t>
        </is>
      </c>
      <c r="K478" t="n">
        <v>55</v>
      </c>
      <c r="L478" t="inlineStr">
        <is>
          <t>4 de 4</t>
        </is>
      </c>
      <c r="M478" t="n">
        <v>3</v>
      </c>
      <c r="N478" t="n">
        <v>2</v>
      </c>
      <c r="O478" t="inlineStr">
        <is>
          <t>2025-04-08</t>
        </is>
      </c>
      <c r="P478" t="inlineStr">
        <is>
          <t>Pierde 5% de beca (tenía INSC:60%, COLE:60%) reprobadas/promedio</t>
        </is>
      </c>
      <c r="Q478" t="inlineStr">
        <is>
          <t>•Historial                                   •Modificar</t>
        </is>
      </c>
    </row>
  </sheetData>
  <autoFilter ref="A1:Q478">
    <sortState ref="A2:Q478">
      <sortCondition ref="C1:C478"/>
    </sortState>
  </autoFilter>
  <conditionalFormatting sqref="D1:D1048576">
    <cfRule type="duplicateValues" priority="2" dxfId="0"/>
  </conditionalFormatting>
  <pageMargins left="0.7" right="0.7" top="0.75" bottom="0.75" header="0.3" footer="0.3"/>
</worksheet>
</file>

<file path=xl/worksheets/sheet5.xml><?xml version="1.0" encoding="utf-8"?>
<worksheet xmlns="http://schemas.openxmlformats.org/spreadsheetml/2006/main">
  <sheetPr codeName="Hoja6">
    <outlinePr summaryBelow="1" summaryRight="1"/>
    <pageSetUpPr/>
  </sheetPr>
  <dimension ref="A1:R354"/>
  <sheetViews>
    <sheetView topLeftCell="B1" workbookViewId="0">
      <selection activeCell="C2" sqref="C2"/>
    </sheetView>
  </sheetViews>
  <sheetFormatPr baseColWidth="10" defaultColWidth="11.453125" defaultRowHeight="14.5"/>
  <cols>
    <col width="39.26953125" bestFit="1" customWidth="1" min="3" max="3"/>
    <col hidden="1" outlineLevel="2" width="11.453125" customWidth="1" min="4" max="5"/>
    <col collapsed="1" width="11.453125" customWidth="1" min="6" max="6"/>
    <col width="11.453125" customWidth="1" min="7" max="9"/>
    <col hidden="1" outlineLevel="2" width="11.453125" customWidth="1" min="10" max="13"/>
    <col collapsed="1" width="11.453125" customWidth="1" min="14" max="14"/>
    <col width="13.7265625" bestFit="1" customWidth="1" min="15" max="15"/>
    <col hidden="1" min="16" max="16"/>
    <col hidden="1" width="17.81640625" customWidth="1" min="17" max="17"/>
    <col width="36.54296875" bestFit="1" customWidth="1" min="18" max="18"/>
  </cols>
  <sheetData>
    <row r="1">
      <c r="B1" t="inlineStr">
        <is>
          <t>ID</t>
        </is>
      </c>
      <c r="C1" t="inlineStr">
        <is>
          <t>NOMBRE_LEGAL</t>
        </is>
      </c>
      <c r="D1" t="inlineStr">
        <is>
          <t>ESTATUS</t>
        </is>
      </c>
      <c r="E1" t="inlineStr">
        <is>
          <t>VICE</t>
        </is>
      </c>
      <c r="F1" t="inlineStr">
        <is>
          <t>CAMPUS</t>
        </is>
      </c>
      <c r="G1" t="inlineStr">
        <is>
          <t>PROGRAMA</t>
        </is>
      </c>
      <c r="H1" t="inlineStr">
        <is>
          <t>GENERO</t>
        </is>
      </c>
      <c r="I1" t="inlineStr">
        <is>
          <t>TIPO</t>
        </is>
      </c>
      <c r="J1" t="inlineStr">
        <is>
          <t>TELEFONO</t>
        </is>
      </c>
      <c r="K1" t="inlineStr">
        <is>
          <t>CELULAR</t>
        </is>
      </c>
      <c r="L1" t="inlineStr">
        <is>
          <t>CORREO_PERS</t>
        </is>
      </c>
      <c r="M1" t="inlineStr">
        <is>
          <t>CORREO_INST</t>
        </is>
      </c>
      <c r="N1" t="inlineStr">
        <is>
          <t>BECA ACT</t>
        </is>
      </c>
      <c r="O1" t="inlineStr">
        <is>
          <t>BACA SISTEMA</t>
        </is>
      </c>
      <c r="P1" t="inlineStr">
        <is>
          <t>BECA 202520</t>
        </is>
      </c>
      <c r="Q1" t="inlineStr">
        <is>
          <t>BECA a solicitar</t>
        </is>
      </c>
      <c r="R1" t="inlineStr">
        <is>
          <t>comentarios</t>
        </is>
      </c>
    </row>
    <row r="2">
      <c r="A2" t="inlineStr">
        <is>
          <t>00303440</t>
        </is>
      </c>
      <c r="B2" t="n">
        <v>303440</v>
      </c>
      <c r="C2" t="inlineStr">
        <is>
          <t>Barajas  García Paola Fernanda</t>
        </is>
      </c>
      <c r="D2" t="inlineStr">
        <is>
          <t>AS</t>
        </is>
      </c>
      <c r="E2" t="inlineStr">
        <is>
          <t>Centro</t>
        </is>
      </c>
      <c r="F2" t="inlineStr">
        <is>
          <t>TAX</t>
        </is>
      </c>
      <c r="G2" t="inlineStr">
        <is>
          <t>LIC-ADME-18</t>
        </is>
      </c>
      <c r="H2" t="inlineStr">
        <is>
          <t>F</t>
        </is>
      </c>
      <c r="I2" t="inlineStr">
        <is>
          <t>RI</t>
        </is>
      </c>
      <c r="K2" t="n">
        <v>-5518373020</v>
      </c>
      <c r="L2" t="inlineStr">
        <is>
          <t>claudia_qfb2013@hotmail.com</t>
        </is>
      </c>
      <c r="M2" t="inlineStr">
        <is>
          <t>00303440@red.unid.mx</t>
        </is>
      </c>
      <c r="N2" s="8" t="n">
        <v>20</v>
      </c>
      <c r="P2">
        <f>+VLOOKUP(B2,'[1]BASE 202520'!$E$2:$AK$700,33,FALSE)</f>
        <v/>
      </c>
      <c r="Q2">
        <f>N2-O2</f>
        <v/>
      </c>
      <c r="R2" t="inlineStr">
        <is>
          <t>Estimados solicito su apoyo para mantener el 20% de beca ya que fueron promesas que los alumnos tiene de las administraciones pasadas y comentan que si no se les respeta será proceso de baja</t>
        </is>
      </c>
    </row>
    <row r="3">
      <c r="A3" t="inlineStr">
        <is>
          <t>00345885</t>
        </is>
      </c>
      <c r="B3" t="n">
        <v>345885</v>
      </c>
      <c r="C3" t="inlineStr">
        <is>
          <t>Bazan  García Angel Alexis</t>
        </is>
      </c>
      <c r="D3" t="inlineStr">
        <is>
          <t>AS</t>
        </is>
      </c>
      <c r="E3" t="inlineStr">
        <is>
          <t>Centro</t>
        </is>
      </c>
      <c r="F3" t="inlineStr">
        <is>
          <t>TAX</t>
        </is>
      </c>
      <c r="G3" t="inlineStr">
        <is>
          <t>LIC-ADME-18</t>
        </is>
      </c>
      <c r="H3" t="inlineStr">
        <is>
          <t>M</t>
        </is>
      </c>
      <c r="I3" t="inlineStr">
        <is>
          <t>RI</t>
        </is>
      </c>
      <c r="K3" t="n">
        <v>-5561503140</v>
      </c>
      <c r="L3" t="inlineStr">
        <is>
          <t>alexisbazan71@gmail.com</t>
        </is>
      </c>
      <c r="M3" t="inlineStr">
        <is>
          <t>00345885@red.unid.mx</t>
        </is>
      </c>
      <c r="N3" s="8" t="n">
        <v>20</v>
      </c>
      <c r="P3">
        <f>+VLOOKUP(B3,'[1]BASE 202520'!$E$2:$AK$700,33,FALSE)</f>
        <v/>
      </c>
      <c r="Q3">
        <f>N3-O3</f>
        <v/>
      </c>
      <c r="R3" t="inlineStr">
        <is>
          <t>Estimados solicito su apoyo para mantener el 20% de beca ya que fueron promesas que los alumnos tiene de las administraciones pasadas y comentan que si no se les respeta será proceso de baja</t>
        </is>
      </c>
    </row>
    <row r="4">
      <c r="A4" t="inlineStr">
        <is>
          <t>00755165</t>
        </is>
      </c>
      <c r="B4" t="n">
        <v>755165</v>
      </c>
      <c r="C4" t="inlineStr">
        <is>
          <t xml:space="preserve">De La Cruz  Garcia Emilian </t>
        </is>
      </c>
      <c r="D4" t="inlineStr">
        <is>
          <t>AS</t>
        </is>
      </c>
      <c r="E4" t="inlineStr">
        <is>
          <t>Centro</t>
        </is>
      </c>
      <c r="F4" t="inlineStr">
        <is>
          <t>TAX</t>
        </is>
      </c>
      <c r="G4" t="inlineStr">
        <is>
          <t>LIC-ADME-18</t>
        </is>
      </c>
      <c r="H4" t="inlineStr">
        <is>
          <t>F</t>
        </is>
      </c>
      <c r="I4" t="inlineStr">
        <is>
          <t>RA</t>
        </is>
      </c>
      <c r="K4" t="n">
        <v>-5564480710</v>
      </c>
      <c r="L4" t="inlineStr">
        <is>
          <t>emidelacruzg84@gmail.com</t>
        </is>
      </c>
      <c r="M4" t="inlineStr">
        <is>
          <t>00755165@red.unid.mx</t>
        </is>
      </c>
      <c r="N4" s="8" t="n">
        <v>40</v>
      </c>
      <c r="P4" t="n">
        <v>0</v>
      </c>
      <c r="Q4">
        <f>N4-O4</f>
        <v/>
      </c>
      <c r="R4" t="inlineStr">
        <is>
          <t>BECA 40% POR RA</t>
        </is>
      </c>
    </row>
    <row r="5">
      <c r="A5" t="inlineStr">
        <is>
          <t>00755617</t>
        </is>
      </c>
      <c r="B5" t="n">
        <v>755617</v>
      </c>
      <c r="C5" t="inlineStr">
        <is>
          <t>Rivas  Valle Arianna Angelica</t>
        </is>
      </c>
      <c r="D5" t="inlineStr">
        <is>
          <t>AS</t>
        </is>
      </c>
      <c r="E5" t="inlineStr">
        <is>
          <t>Centro</t>
        </is>
      </c>
      <c r="F5" t="inlineStr">
        <is>
          <t>TAX</t>
        </is>
      </c>
      <c r="G5" t="inlineStr">
        <is>
          <t>LIC-ADME-18</t>
        </is>
      </c>
      <c r="H5" t="inlineStr">
        <is>
          <t>F</t>
        </is>
      </c>
      <c r="I5" t="inlineStr">
        <is>
          <t>RI</t>
        </is>
      </c>
      <c r="K5" t="n">
        <v>-5589331110</v>
      </c>
      <c r="L5" t="inlineStr">
        <is>
          <t>arianna.a.rivas.22@gmail.com</t>
        </is>
      </c>
      <c r="M5" t="inlineStr">
        <is>
          <t>00755617@red.unid.mx</t>
        </is>
      </c>
      <c r="N5" s="8" t="n">
        <v>40</v>
      </c>
      <c r="O5">
        <f>+VLOOKUP(A5,'SISTEMA BECAS'!$D$2:$I$491,6,FALSE)</f>
        <v/>
      </c>
      <c r="P5">
        <f>+VLOOKUP(B5,'[1]BASE 202520'!$E$2:$AK$700,33,FALSE)</f>
        <v/>
      </c>
      <c r="Q5">
        <f>N5-O5</f>
        <v/>
      </c>
      <c r="R5" t="inlineStr">
        <is>
          <t xml:space="preserve">Estimados solicito su apoyo para mantener el 40%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6">
      <c r="A6" t="inlineStr">
        <is>
          <t>00852304</t>
        </is>
      </c>
      <c r="B6" t="n">
        <v>852304</v>
      </c>
      <c r="C6" t="inlineStr">
        <is>
          <t>López  García Mario Alberto</t>
        </is>
      </c>
      <c r="D6" t="inlineStr">
        <is>
          <t>AS</t>
        </is>
      </c>
      <c r="E6" t="inlineStr">
        <is>
          <t>Centro</t>
        </is>
      </c>
      <c r="F6" t="inlineStr">
        <is>
          <t>TAX</t>
        </is>
      </c>
      <c r="G6" t="inlineStr">
        <is>
          <t>LIC-ADME-18</t>
        </is>
      </c>
      <c r="H6" t="inlineStr">
        <is>
          <t>M</t>
        </is>
      </c>
      <c r="I6" t="inlineStr">
        <is>
          <t>RI</t>
        </is>
      </c>
      <c r="L6" t="inlineStr">
        <is>
          <t>malgvenylucy75xd@gmail.com</t>
        </is>
      </c>
      <c r="M6" t="inlineStr">
        <is>
          <t>00852304@red.unid.mx</t>
        </is>
      </c>
      <c r="N6" s="8" t="n">
        <v>35</v>
      </c>
      <c r="O6">
        <f>+VLOOKUP(A6,'SISTEMA BECAS'!$D$2:$I$491,6,FALSE)</f>
        <v/>
      </c>
      <c r="P6" t="n">
        <v>30</v>
      </c>
      <c r="Q6">
        <f>N6-O6</f>
        <v/>
      </c>
      <c r="R6" t="inlineStr">
        <is>
          <t xml:space="preserve">Estimados solicito su apoyo para mantener el 35%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7">
      <c r="A7" t="inlineStr">
        <is>
          <t>00322142</t>
        </is>
      </c>
      <c r="B7" t="n">
        <v>322142</v>
      </c>
      <c r="C7" t="inlineStr">
        <is>
          <t xml:space="preserve">Elizalde  Álvarez Jennifer </t>
        </is>
      </c>
      <c r="D7" t="inlineStr">
        <is>
          <t>AS</t>
        </is>
      </c>
      <c r="E7" t="inlineStr">
        <is>
          <t>Centro</t>
        </is>
      </c>
      <c r="F7" t="inlineStr">
        <is>
          <t>TAX</t>
        </is>
      </c>
      <c r="G7" t="inlineStr">
        <is>
          <t>LIC-COFI-18</t>
        </is>
      </c>
      <c r="H7" t="inlineStr">
        <is>
          <t>F</t>
        </is>
      </c>
      <c r="I7" t="inlineStr">
        <is>
          <t>RA</t>
        </is>
      </c>
      <c r="J7" t="n">
        <v>-5571519272</v>
      </c>
      <c r="K7" t="n">
        <v>-5611706222</v>
      </c>
      <c r="L7" t="inlineStr">
        <is>
          <t>Jennielizalde14@gmail.com</t>
        </is>
      </c>
      <c r="M7" t="inlineStr">
        <is>
          <t>00322142@red.unid.mx</t>
        </is>
      </c>
      <c r="N7" s="8" t="n">
        <v>40</v>
      </c>
      <c r="P7" t="n">
        <v>0</v>
      </c>
      <c r="Q7">
        <f>N7-O7</f>
        <v/>
      </c>
      <c r="R7" t="inlineStr">
        <is>
          <t>BECA 40% POR RA</t>
        </is>
      </c>
    </row>
    <row r="8">
      <c r="A8" t="inlineStr">
        <is>
          <t>00252032</t>
        </is>
      </c>
      <c r="B8" t="n">
        <v>252032</v>
      </c>
      <c r="C8" t="inlineStr">
        <is>
          <t>Valencia  Arrieta Evelyn Sarai</t>
        </is>
      </c>
      <c r="D8" t="inlineStr">
        <is>
          <t>AS</t>
        </is>
      </c>
      <c r="E8" t="inlineStr">
        <is>
          <t>Centro</t>
        </is>
      </c>
      <c r="F8" t="inlineStr">
        <is>
          <t>TAX</t>
        </is>
      </c>
      <c r="G8" t="inlineStr">
        <is>
          <t>LIC-CTCO-18</t>
        </is>
      </c>
      <c r="H8" t="inlineStr">
        <is>
          <t>F</t>
        </is>
      </c>
      <c r="I8" t="inlineStr">
        <is>
          <t>RI</t>
        </is>
      </c>
      <c r="J8" t="inlineStr">
        <is>
          <t>555- 641-7978</t>
        </is>
      </c>
      <c r="K8" t="inlineStr">
        <is>
          <t>555- 434-9852</t>
        </is>
      </c>
      <c r="L8" t="inlineStr">
        <is>
          <t>evee_arrieta@hotmail.com</t>
        </is>
      </c>
      <c r="M8" t="inlineStr">
        <is>
          <t>00252032@red.unid.mx</t>
        </is>
      </c>
      <c r="N8" s="8" t="n">
        <v>0</v>
      </c>
      <c r="P8">
        <f>+VLOOKUP(B8,'[1]BASE 202520'!$E$2:$AK$700,33,FALSE)</f>
        <v/>
      </c>
      <c r="Q8">
        <f>N8-O8</f>
        <v/>
      </c>
    </row>
    <row r="9">
      <c r="A9" t="inlineStr">
        <is>
          <t>00311551</t>
        </is>
      </c>
      <c r="B9" t="n">
        <v>311551</v>
      </c>
      <c r="C9" t="inlineStr">
        <is>
          <t>Rodríguez  Reyes Miguel Isaac</t>
        </is>
      </c>
      <c r="D9" t="inlineStr">
        <is>
          <t>AS</t>
        </is>
      </c>
      <c r="E9" t="inlineStr">
        <is>
          <t>Centro</t>
        </is>
      </c>
      <c r="F9" t="inlineStr">
        <is>
          <t>TAX</t>
        </is>
      </c>
      <c r="G9" t="inlineStr">
        <is>
          <t>LIC-CTCO-18</t>
        </is>
      </c>
      <c r="H9" t="inlineStr">
        <is>
          <t>M</t>
        </is>
      </c>
      <c r="I9" t="inlineStr">
        <is>
          <t>RI</t>
        </is>
      </c>
      <c r="K9" t="n">
        <v>-5561288132</v>
      </c>
      <c r="M9" t="inlineStr">
        <is>
          <t>00311551@red.unid.mx</t>
        </is>
      </c>
      <c r="N9" s="8" t="n">
        <v>15</v>
      </c>
      <c r="P9">
        <f>+VLOOKUP(B9,'[1]BASE 202520'!$E$2:$AK$700,33,FALSE)</f>
        <v/>
      </c>
      <c r="Q9">
        <f>N9-O9</f>
        <v/>
      </c>
      <c r="R9" t="inlineStr">
        <is>
          <t xml:space="preserve">Estimados solicito su apoyo para mantener el 15%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10">
      <c r="A10" t="inlineStr">
        <is>
          <t>00660339</t>
        </is>
      </c>
      <c r="B10" t="n">
        <v>660339</v>
      </c>
      <c r="C10" t="inlineStr">
        <is>
          <t xml:space="preserve">Cruz  Anaya Melannie </t>
        </is>
      </c>
      <c r="D10" t="inlineStr">
        <is>
          <t>AS</t>
        </is>
      </c>
      <c r="E10" t="inlineStr">
        <is>
          <t>Centro</t>
        </is>
      </c>
      <c r="F10" t="inlineStr">
        <is>
          <t>TAX</t>
        </is>
      </c>
      <c r="G10" t="inlineStr">
        <is>
          <t>LIC-CTCO-18</t>
        </is>
      </c>
      <c r="H10" t="inlineStr">
        <is>
          <t>F</t>
        </is>
      </c>
      <c r="I10" t="inlineStr">
        <is>
          <t>RI</t>
        </is>
      </c>
      <c r="K10" t="n">
        <v>-5545142417</v>
      </c>
      <c r="L10" t="inlineStr">
        <is>
          <t>mel.cruzanaya@gmail.com</t>
        </is>
      </c>
      <c r="M10" t="inlineStr">
        <is>
          <t>00660339@red.unid.mx</t>
        </is>
      </c>
      <c r="N10" t="n">
        <v>45</v>
      </c>
      <c r="O10">
        <f>+VLOOKUP(A10,'SISTEMA BECAS'!$D$2:$I$491,6,FALSE)</f>
        <v/>
      </c>
      <c r="P10">
        <f>+VLOOKUP(B10,'[1]BASE 202520'!$E$2:$AK$700,33,FALSE)</f>
        <v/>
      </c>
      <c r="Q10">
        <f>N10-O10</f>
        <v/>
      </c>
      <c r="R10" t="inlineStr">
        <is>
          <t xml:space="preserve">Estimados solicito su apoyo para mantener el 45%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11">
      <c r="A11" t="inlineStr">
        <is>
          <t>00691315</t>
        </is>
      </c>
      <c r="B11" t="n">
        <v>691315</v>
      </c>
      <c r="C11" t="inlineStr">
        <is>
          <t xml:space="preserve">Camacho  Rosales Vania </t>
        </is>
      </c>
      <c r="D11" t="inlineStr">
        <is>
          <t>AS</t>
        </is>
      </c>
      <c r="E11" t="inlineStr">
        <is>
          <t>Centro</t>
        </is>
      </c>
      <c r="F11" t="inlineStr">
        <is>
          <t>TAX</t>
        </is>
      </c>
      <c r="G11" t="inlineStr">
        <is>
          <t>LIC-CTCO-18</t>
        </is>
      </c>
      <c r="H11" t="inlineStr">
        <is>
          <t>F</t>
        </is>
      </c>
      <c r="I11" t="inlineStr">
        <is>
          <t>RI</t>
        </is>
      </c>
      <c r="K11" t="n">
        <v>-5616199992</v>
      </c>
      <c r="L11" t="inlineStr">
        <is>
          <t>vani04caro@gmail.com</t>
        </is>
      </c>
      <c r="M11" t="inlineStr">
        <is>
          <t>00691315@red.unid.mx</t>
        </is>
      </c>
      <c r="N11" t="n">
        <v>10</v>
      </c>
      <c r="O11">
        <f>+VLOOKUP(A11,'SISTEMA BECAS'!$D$2:$I$491,6,FALSE)</f>
        <v/>
      </c>
      <c r="P11">
        <f>+VLOOKUP(B11,'[1]BASE 202520'!$E$2:$AK$700,33,FALSE)</f>
        <v/>
      </c>
      <c r="Q11">
        <f>N11-O11</f>
        <v/>
      </c>
    </row>
    <row r="12">
      <c r="A12" t="inlineStr">
        <is>
          <t>00717423</t>
        </is>
      </c>
      <c r="B12" t="n">
        <v>717423</v>
      </c>
      <c r="C12" t="inlineStr">
        <is>
          <t xml:space="preserve">Santoyo  Sánchez Julieta </t>
        </is>
      </c>
      <c r="D12" t="inlineStr">
        <is>
          <t>AS</t>
        </is>
      </c>
      <c r="E12" t="inlineStr">
        <is>
          <t>Centro</t>
        </is>
      </c>
      <c r="F12" t="inlineStr">
        <is>
          <t>TAX</t>
        </is>
      </c>
      <c r="G12" t="inlineStr">
        <is>
          <t>LIC-CTCO-18</t>
        </is>
      </c>
      <c r="H12" t="inlineStr">
        <is>
          <t>M</t>
        </is>
      </c>
      <c r="I12" t="inlineStr">
        <is>
          <t>RI</t>
        </is>
      </c>
      <c r="K12" t="n">
        <v>-7712660680</v>
      </c>
      <c r="L12" t="inlineStr">
        <is>
          <t>julietasantoyo151422@gmail.com</t>
        </is>
      </c>
      <c r="M12" t="inlineStr">
        <is>
          <t>00717423@red.unid.mx</t>
        </is>
      </c>
      <c r="N12" s="8" t="n">
        <v>60</v>
      </c>
      <c r="O12">
        <f>+VLOOKUP(A12,'SISTEMA BECAS'!$D$2:$I$491,6,FALSE)</f>
        <v/>
      </c>
      <c r="P12">
        <f>+VLOOKUP(B12,'[1]BASE 202520'!$E$2:$AK$700,33,FALSE)</f>
        <v/>
      </c>
      <c r="Q12">
        <f>N12-O12</f>
        <v/>
      </c>
      <c r="R12" t="inlineStr">
        <is>
          <t xml:space="preserve">Estimados solicito su apoyo para mantener el 60%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13">
      <c r="A13" t="inlineStr">
        <is>
          <t>00767622</t>
        </is>
      </c>
      <c r="B13" t="n">
        <v>767622</v>
      </c>
      <c r="C13" t="inlineStr">
        <is>
          <t>Cordero  León Rubén Antonio</t>
        </is>
      </c>
      <c r="D13" t="inlineStr">
        <is>
          <t>AS</t>
        </is>
      </c>
      <c r="E13" t="inlineStr">
        <is>
          <t>Centro</t>
        </is>
      </c>
      <c r="F13" t="inlineStr">
        <is>
          <t>TAX</t>
        </is>
      </c>
      <c r="G13" t="inlineStr">
        <is>
          <t>LIC-CTCO-18</t>
        </is>
      </c>
      <c r="H13" t="inlineStr">
        <is>
          <t>M</t>
        </is>
      </c>
      <c r="I13" t="inlineStr">
        <is>
          <t>RI</t>
        </is>
      </c>
      <c r="K13" t="n">
        <v>-9991079464</v>
      </c>
      <c r="L13" t="inlineStr">
        <is>
          <t>racl0703@gmail.com</t>
        </is>
      </c>
      <c r="M13" t="inlineStr">
        <is>
          <t>00767622@red.unid.mx</t>
        </is>
      </c>
      <c r="N13" s="8" t="n">
        <v>45</v>
      </c>
      <c r="P13">
        <f>+VLOOKUP(B13,'[1]BASE 202520'!$E$2:$AK$700,33,FALSE)</f>
        <v/>
      </c>
      <c r="Q13">
        <f>N13-O13</f>
        <v/>
      </c>
    </row>
    <row r="14">
      <c r="A14" t="inlineStr">
        <is>
          <t>00768038</t>
        </is>
      </c>
      <c r="B14" t="n">
        <v>768038</v>
      </c>
      <c r="C14" t="inlineStr">
        <is>
          <t xml:space="preserve">Olalla  Bonilla Karina </t>
        </is>
      </c>
      <c r="D14" t="inlineStr">
        <is>
          <t>AS</t>
        </is>
      </c>
      <c r="E14" t="inlineStr">
        <is>
          <t>Centro</t>
        </is>
      </c>
      <c r="F14" t="inlineStr">
        <is>
          <t>TAX</t>
        </is>
      </c>
      <c r="G14" t="inlineStr">
        <is>
          <t>LIC-CTCO-18</t>
        </is>
      </c>
      <c r="H14" t="inlineStr">
        <is>
          <t>F</t>
        </is>
      </c>
      <c r="I14" t="inlineStr">
        <is>
          <t>RI</t>
        </is>
      </c>
      <c r="K14" t="n">
        <v>-5539947857</v>
      </c>
      <c r="L14" t="inlineStr">
        <is>
          <t>olallabroos.6@hotmail.com</t>
        </is>
      </c>
      <c r="M14" t="inlineStr">
        <is>
          <t>00768038@red.unid.mx</t>
        </is>
      </c>
      <c r="N14" s="8" t="n">
        <v>60</v>
      </c>
      <c r="O14">
        <f>+VLOOKUP(A14,'SISTEMA BECAS'!$D$2:$I$491,6,FALSE)</f>
        <v/>
      </c>
      <c r="P14">
        <f>+VLOOKUP(B14,'[1]BASE 202520'!$E$2:$AK$700,33,FALSE)</f>
        <v/>
      </c>
      <c r="Q14">
        <f>N14-O14</f>
        <v/>
      </c>
      <c r="R14" t="inlineStr">
        <is>
          <t xml:space="preserve">Estimados solicito su apoyo para mantener el 60%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15">
      <c r="A15" t="inlineStr">
        <is>
          <t>00770501</t>
        </is>
      </c>
      <c r="B15" t="n">
        <v>770501</v>
      </c>
      <c r="C15" t="inlineStr">
        <is>
          <t>Ruiz  Garfias Angel Gabriel</t>
        </is>
      </c>
      <c r="D15" t="inlineStr">
        <is>
          <t>AS</t>
        </is>
      </c>
      <c r="E15" t="inlineStr">
        <is>
          <t>Centro</t>
        </is>
      </c>
      <c r="F15" t="inlineStr">
        <is>
          <t>TAX</t>
        </is>
      </c>
      <c r="G15" t="inlineStr">
        <is>
          <t>LIC-CTCO-18</t>
        </is>
      </c>
      <c r="H15" t="inlineStr">
        <is>
          <t>M</t>
        </is>
      </c>
      <c r="I15" t="inlineStr">
        <is>
          <t>RI</t>
        </is>
      </c>
      <c r="K15" t="n">
        <v>-9711689614</v>
      </c>
      <c r="L15" t="inlineStr">
        <is>
          <t>angelrzgfs2405@gmail.com</t>
        </is>
      </c>
      <c r="M15" t="inlineStr">
        <is>
          <t>00770501@red.unid.mx</t>
        </is>
      </c>
      <c r="N15" t="n">
        <v>45</v>
      </c>
      <c r="O15">
        <f>+VLOOKUP(A15,'SISTEMA BECAS'!$D$2:$I$491,6,FALSE)</f>
        <v/>
      </c>
      <c r="P15">
        <f>+VLOOKUP(B15,'[1]BASE 202520'!$E$2:$AK$700,33,FALSE)</f>
        <v/>
      </c>
      <c r="Q15">
        <f>N15-O15</f>
        <v/>
      </c>
      <c r="R15" t="inlineStr">
        <is>
          <t xml:space="preserve">Estimados solicito su apoyo para mantener el 45%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16">
      <c r="A16" t="inlineStr">
        <is>
          <t>00772446</t>
        </is>
      </c>
      <c r="B16" t="n">
        <v>772446</v>
      </c>
      <c r="C16" t="inlineStr">
        <is>
          <t xml:space="preserve">Ortiz  Contreras Eduardo </t>
        </is>
      </c>
      <c r="D16" t="inlineStr">
        <is>
          <t>AS</t>
        </is>
      </c>
      <c r="E16" t="inlineStr">
        <is>
          <t>Centro</t>
        </is>
      </c>
      <c r="F16" t="inlineStr">
        <is>
          <t>TAX</t>
        </is>
      </c>
      <c r="G16" t="inlineStr">
        <is>
          <t>LIC-CTCO-18</t>
        </is>
      </c>
      <c r="H16" t="inlineStr">
        <is>
          <t>M</t>
        </is>
      </c>
      <c r="I16" t="inlineStr">
        <is>
          <t>RI</t>
        </is>
      </c>
      <c r="L16" t="inlineStr">
        <is>
          <t>eduardo.ortiz0902@hotmail.com</t>
        </is>
      </c>
      <c r="M16" t="inlineStr">
        <is>
          <t>00772446@red.unid.mx</t>
        </is>
      </c>
      <c r="N16" s="8" t="n">
        <v>20</v>
      </c>
      <c r="O16">
        <f>+VLOOKUP(A16,'SISTEMA BECAS'!$D$2:$I$491,6,FALSE)</f>
        <v/>
      </c>
      <c r="P16">
        <f>+VLOOKUP(B16,'[1]BASE 202520'!$E$2:$AK$700,33,FALSE)</f>
        <v/>
      </c>
      <c r="Q16">
        <f>N16-O16</f>
        <v/>
      </c>
      <c r="R16" t="inlineStr">
        <is>
          <t xml:space="preserve">Estimados solicito su apoyo para mantener el 20%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17">
      <c r="A17" t="inlineStr">
        <is>
          <t>00805558</t>
        </is>
      </c>
      <c r="B17" t="n">
        <v>805558</v>
      </c>
      <c r="C17" t="inlineStr">
        <is>
          <t>Mata  Cruz Amaury Daniel</t>
        </is>
      </c>
      <c r="D17" t="inlineStr">
        <is>
          <t>AS</t>
        </is>
      </c>
      <c r="E17" t="inlineStr">
        <is>
          <t>Centro</t>
        </is>
      </c>
      <c r="F17" t="inlineStr">
        <is>
          <t>TAX</t>
        </is>
      </c>
      <c r="G17" t="inlineStr">
        <is>
          <t>LIC-CTCO-18</t>
        </is>
      </c>
      <c r="H17" t="inlineStr">
        <is>
          <t>M</t>
        </is>
      </c>
      <c r="I17" t="inlineStr">
        <is>
          <t>RI</t>
        </is>
      </c>
      <c r="K17" t="n">
        <v>-5570877690</v>
      </c>
      <c r="L17" t="inlineStr">
        <is>
          <t>amaux08cm@gmail.com</t>
        </is>
      </c>
      <c r="M17" t="inlineStr">
        <is>
          <t>00805558@red.unid.mx</t>
        </is>
      </c>
      <c r="N17" t="n">
        <v>55</v>
      </c>
      <c r="O17">
        <f>+VLOOKUP(A17,'SISTEMA BECAS'!$D$2:$I$491,6,FALSE)</f>
        <v/>
      </c>
      <c r="P17">
        <f>+VLOOKUP(B17,'[1]BASE 202520'!$E$2:$AK$700,33,FALSE)</f>
        <v/>
      </c>
      <c r="Q17">
        <f>N17-O17</f>
        <v/>
      </c>
    </row>
    <row r="18">
      <c r="A18" t="inlineStr">
        <is>
          <t>00812158</t>
        </is>
      </c>
      <c r="B18" t="n">
        <v>812158</v>
      </c>
      <c r="C18" t="inlineStr">
        <is>
          <t>Hernández  Domínguez María Monserrat</t>
        </is>
      </c>
      <c r="D18" t="inlineStr">
        <is>
          <t>AS</t>
        </is>
      </c>
      <c r="E18" t="inlineStr">
        <is>
          <t>Centro</t>
        </is>
      </c>
      <c r="F18" t="inlineStr">
        <is>
          <t>TAX</t>
        </is>
      </c>
      <c r="G18" t="inlineStr">
        <is>
          <t>LIC-CTCO-18</t>
        </is>
      </c>
      <c r="H18" t="inlineStr">
        <is>
          <t>F</t>
        </is>
      </c>
      <c r="I18" t="inlineStr">
        <is>
          <t>RI</t>
        </is>
      </c>
      <c r="K18" t="n">
        <v>-5532437504</v>
      </c>
      <c r="L18" t="inlineStr">
        <is>
          <t>Monsew243@gmail.com</t>
        </is>
      </c>
      <c r="M18" t="inlineStr">
        <is>
          <t>00812158@red.unid.mx</t>
        </is>
      </c>
      <c r="N18" t="n">
        <v>50</v>
      </c>
      <c r="O18">
        <f>+VLOOKUP(A18,'SISTEMA BECAS'!$D$2:$I$491,6,FALSE)</f>
        <v/>
      </c>
      <c r="P18">
        <f>+VLOOKUP(B18,'[1]BASE 202520'!$E$2:$AK$700,33,FALSE)</f>
        <v/>
      </c>
      <c r="Q18">
        <f>N18-O18</f>
        <v/>
      </c>
    </row>
    <row r="19">
      <c r="A19" t="inlineStr">
        <is>
          <t>00829926</t>
        </is>
      </c>
      <c r="B19" t="n">
        <v>829926</v>
      </c>
      <c r="C19" t="inlineStr">
        <is>
          <t>Cerón  Almaguer Ángel Tomás</t>
        </is>
      </c>
      <c r="D19" t="inlineStr">
        <is>
          <t>AS</t>
        </is>
      </c>
      <c r="E19" t="inlineStr">
        <is>
          <t>Centro</t>
        </is>
      </c>
      <c r="F19" t="inlineStr">
        <is>
          <t>TAX</t>
        </is>
      </c>
      <c r="G19" t="inlineStr">
        <is>
          <t>LIC-CTCO-18</t>
        </is>
      </c>
      <c r="H19" t="inlineStr">
        <is>
          <t>M</t>
        </is>
      </c>
      <c r="I19" t="inlineStr">
        <is>
          <t>RI</t>
        </is>
      </c>
      <c r="K19" t="n">
        <v>-8134106004</v>
      </c>
      <c r="L19" t="inlineStr">
        <is>
          <t>angeltomasceoalma@gmail.com</t>
        </is>
      </c>
      <c r="M19" t="inlineStr">
        <is>
          <t>00829926@red.unid.mx</t>
        </is>
      </c>
      <c r="N19" t="n">
        <v>10</v>
      </c>
      <c r="O19">
        <f>+VLOOKUP(A19,'SISTEMA BECAS'!$D$2:$I$491,6,FALSE)</f>
        <v/>
      </c>
      <c r="P19">
        <f>+VLOOKUP(B19,'[1]BASE 202520'!$E$2:$AK$700,33,FALSE)</f>
        <v/>
      </c>
      <c r="Q19">
        <f>N19-O19</f>
        <v/>
      </c>
    </row>
    <row r="20">
      <c r="A20" t="inlineStr">
        <is>
          <t>00851422</t>
        </is>
      </c>
      <c r="B20" t="n">
        <v>851422</v>
      </c>
      <c r="C20" t="inlineStr">
        <is>
          <t xml:space="preserve">Avila  Solis Yamile </t>
        </is>
      </c>
      <c r="D20" t="inlineStr">
        <is>
          <t>AS</t>
        </is>
      </c>
      <c r="E20" t="inlineStr">
        <is>
          <t>Centro</t>
        </is>
      </c>
      <c r="F20" t="inlineStr">
        <is>
          <t>TAX</t>
        </is>
      </c>
      <c r="G20" t="inlineStr">
        <is>
          <t>LIC-CTCO-18</t>
        </is>
      </c>
      <c r="H20" t="inlineStr">
        <is>
          <t>F</t>
        </is>
      </c>
      <c r="I20" t="inlineStr">
        <is>
          <t>RI</t>
        </is>
      </c>
      <c r="K20" t="n">
        <v>-7551218172</v>
      </c>
      <c r="L20" t="inlineStr">
        <is>
          <t>avilasolisy@gmail.com</t>
        </is>
      </c>
      <c r="M20" t="inlineStr">
        <is>
          <t>00851422@red.unid.mx</t>
        </is>
      </c>
      <c r="N20" t="n">
        <v>50</v>
      </c>
      <c r="O20">
        <f>+VLOOKUP(A20,'SISTEMA BECAS'!$D$2:$I$491,6,FALSE)</f>
        <v/>
      </c>
      <c r="P20">
        <f>+VLOOKUP(B20,'[1]BASE 202520'!$E$2:$AK$700,33,FALSE)</f>
        <v/>
      </c>
      <c r="Q20">
        <f>N20-O20</f>
        <v/>
      </c>
    </row>
    <row r="21">
      <c r="A21" t="inlineStr">
        <is>
          <t>00856359</t>
        </is>
      </c>
      <c r="B21" t="n">
        <v>856359</v>
      </c>
      <c r="C21" t="inlineStr">
        <is>
          <t xml:space="preserve">Olguín  García Alejandro </t>
        </is>
      </c>
      <c r="D21" t="inlineStr">
        <is>
          <t>AS</t>
        </is>
      </c>
      <c r="E21" t="inlineStr">
        <is>
          <t>Centro</t>
        </is>
      </c>
      <c r="F21" t="inlineStr">
        <is>
          <t>TAX</t>
        </is>
      </c>
      <c r="G21" t="inlineStr">
        <is>
          <t>LIC-CTCO-18</t>
        </is>
      </c>
      <c r="H21" t="inlineStr">
        <is>
          <t>M</t>
        </is>
      </c>
      <c r="I21" t="inlineStr">
        <is>
          <t>RI</t>
        </is>
      </c>
      <c r="K21" t="n">
        <v>-5576277395</v>
      </c>
      <c r="L21" t="inlineStr">
        <is>
          <t>olguing.alejandro04@gmail.com</t>
        </is>
      </c>
      <c r="M21" t="inlineStr">
        <is>
          <t>00856359@red.unid.mx</t>
        </is>
      </c>
      <c r="N21" t="n">
        <v>50</v>
      </c>
      <c r="O21">
        <f>+VLOOKUP(A21,'SISTEMA BECAS'!$D$2:$I$491,6,FALSE)</f>
        <v/>
      </c>
      <c r="P21">
        <f>+VLOOKUP(B21,'[1]BASE 202520'!$E$2:$AK$700,33,FALSE)</f>
        <v/>
      </c>
      <c r="Q21">
        <f>N21-O21</f>
        <v/>
      </c>
    </row>
    <row r="22">
      <c r="A22" t="inlineStr">
        <is>
          <t>00882298</t>
        </is>
      </c>
      <c r="B22" t="n">
        <v>882298</v>
      </c>
      <c r="C22" t="inlineStr">
        <is>
          <t xml:space="preserve">Maullhardt  Carbajal Dilan </t>
        </is>
      </c>
      <c r="D22" t="inlineStr">
        <is>
          <t>AS</t>
        </is>
      </c>
      <c r="E22" t="inlineStr">
        <is>
          <t>Centro</t>
        </is>
      </c>
      <c r="F22" t="inlineStr">
        <is>
          <t>TAX</t>
        </is>
      </c>
      <c r="G22" t="inlineStr">
        <is>
          <t>LIC-CTCO-18</t>
        </is>
      </c>
      <c r="H22" t="inlineStr">
        <is>
          <t>M</t>
        </is>
      </c>
      <c r="I22" t="inlineStr">
        <is>
          <t>RI</t>
        </is>
      </c>
      <c r="K22" t="n">
        <v>-5548365758</v>
      </c>
      <c r="L22" t="inlineStr">
        <is>
          <t>dilancarbajalinformatica3@gmail.com</t>
        </is>
      </c>
      <c r="M22" t="inlineStr">
        <is>
          <t>00882298@red.unid.mx</t>
        </is>
      </c>
      <c r="N22" t="n">
        <v>55</v>
      </c>
      <c r="O22">
        <f>+VLOOKUP(A22,'SISTEMA BECAS'!$D$2:$I$491,6,FALSE)</f>
        <v/>
      </c>
      <c r="P22">
        <f>+VLOOKUP(B22,'[1]BASE 202520'!$E$2:$AK$700,33,FALSE)</f>
        <v/>
      </c>
      <c r="Q22">
        <f>N22-O22</f>
        <v/>
      </c>
    </row>
    <row r="23">
      <c r="A23" t="inlineStr">
        <is>
          <t>00801155</t>
        </is>
      </c>
      <c r="B23" t="n">
        <v>801155</v>
      </c>
      <c r="C23" t="inlineStr">
        <is>
          <t xml:space="preserve">Romero  Bello Eduardo </t>
        </is>
      </c>
      <c r="D23" t="inlineStr">
        <is>
          <t>AS</t>
        </is>
      </c>
      <c r="E23" t="inlineStr">
        <is>
          <t>Centro</t>
        </is>
      </c>
      <c r="F23" t="inlineStr">
        <is>
          <t>TAX</t>
        </is>
      </c>
      <c r="G23" t="inlineStr">
        <is>
          <t>LIC-DAEM-18</t>
        </is>
      </c>
      <c r="H23" t="inlineStr">
        <is>
          <t>M</t>
        </is>
      </c>
      <c r="I23" t="inlineStr">
        <is>
          <t>RI</t>
        </is>
      </c>
      <c r="K23" t="n">
        <v>-5585701133</v>
      </c>
      <c r="L23" t="inlineStr">
        <is>
          <t>EDUBELLO@GMAIL.COM</t>
        </is>
      </c>
      <c r="M23" t="inlineStr">
        <is>
          <t>00801155@red.unid.mx</t>
        </is>
      </c>
      <c r="N23" s="8" t="n">
        <v>35</v>
      </c>
      <c r="O23">
        <f>+VLOOKUP(A23,'SISTEMA BECAS'!$D$2:$I$491,6,FALSE)</f>
        <v/>
      </c>
      <c r="P23">
        <f>+VLOOKUP(B23,'[1]BASE 202520'!$E$2:$AK$700,33,FALSE)</f>
        <v/>
      </c>
      <c r="Q23">
        <f>N23-O23</f>
        <v/>
      </c>
      <c r="R23" t="inlineStr">
        <is>
          <t xml:space="preserve">Estimados solicito su apoyo para mantener el 35%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24">
      <c r="A24" t="inlineStr">
        <is>
          <t>00803158</t>
        </is>
      </c>
      <c r="B24" t="n">
        <v>803158</v>
      </c>
      <c r="C24" t="inlineStr">
        <is>
          <t>Fuentes  Sanchez Ana Lorena</t>
        </is>
      </c>
      <c r="D24" t="inlineStr">
        <is>
          <t>AS</t>
        </is>
      </c>
      <c r="E24" t="inlineStr">
        <is>
          <t>Centro</t>
        </is>
      </c>
      <c r="F24" t="inlineStr">
        <is>
          <t>TAX</t>
        </is>
      </c>
      <c r="G24" t="inlineStr">
        <is>
          <t>LIC-DAEM-18</t>
        </is>
      </c>
      <c r="H24" t="inlineStr">
        <is>
          <t>F</t>
        </is>
      </c>
      <c r="I24" t="inlineStr">
        <is>
          <t>RI</t>
        </is>
      </c>
      <c r="K24" t="n">
        <v>-5215636185</v>
      </c>
      <c r="L24" t="inlineStr">
        <is>
          <t>lorenafuentes1929@gmail.com</t>
        </is>
      </c>
      <c r="M24" t="inlineStr">
        <is>
          <t>00803158@red.unid.mx</t>
        </is>
      </c>
      <c r="N24" s="8" t="n">
        <v>50</v>
      </c>
      <c r="O24">
        <f>+VLOOKUP(A24,'SISTEMA BECAS'!$D$2:$I$491,6,FALSE)</f>
        <v/>
      </c>
      <c r="P24">
        <f>+VLOOKUP(B24,'[1]BASE 202520'!$E$2:$AK$700,33,FALSE)</f>
        <v/>
      </c>
      <c r="Q24">
        <f>N24-O24</f>
        <v/>
      </c>
      <c r="R24" t="inlineStr">
        <is>
          <t>se solcito la permanencia en beca del 50</t>
        </is>
      </c>
    </row>
    <row r="25">
      <c r="A25" t="inlineStr">
        <is>
          <t>00804378</t>
        </is>
      </c>
      <c r="B25" t="n">
        <v>804378</v>
      </c>
      <c r="C25" t="inlineStr">
        <is>
          <t>González  Ginez Victor Ivan</t>
        </is>
      </c>
      <c r="D25" t="inlineStr">
        <is>
          <t>AS</t>
        </is>
      </c>
      <c r="E25" t="inlineStr">
        <is>
          <t>Centro</t>
        </is>
      </c>
      <c r="F25" t="inlineStr">
        <is>
          <t>TAX</t>
        </is>
      </c>
      <c r="G25" t="inlineStr">
        <is>
          <t>LIC-DAEM-18</t>
        </is>
      </c>
      <c r="H25" t="inlineStr">
        <is>
          <t>M</t>
        </is>
      </c>
      <c r="I25" t="inlineStr">
        <is>
          <t>RI</t>
        </is>
      </c>
      <c r="K25" t="n">
        <v>-5520498637</v>
      </c>
      <c r="L25" t="inlineStr">
        <is>
          <t>victorivangonzalezginez@gmail.com</t>
        </is>
      </c>
      <c r="M25" t="inlineStr">
        <is>
          <t>00804378@red.unid.mx</t>
        </is>
      </c>
      <c r="N25" t="n">
        <v>30</v>
      </c>
      <c r="O25">
        <f>+VLOOKUP(A25,'SISTEMA BECAS'!$D$2:$I$491,6,FALSE)</f>
        <v/>
      </c>
      <c r="P25">
        <f>+VLOOKUP(B25,'[1]BASE 202520'!$E$2:$AK$700,33,FALSE)</f>
        <v/>
      </c>
      <c r="Q25">
        <f>N25-O25</f>
        <v/>
      </c>
    </row>
    <row r="26">
      <c r="A26" t="inlineStr">
        <is>
          <t>00805254</t>
        </is>
      </c>
      <c r="B26" t="n">
        <v>805254</v>
      </c>
      <c r="C26" t="inlineStr">
        <is>
          <t>Gutierrez  Medina Michelle Xally</t>
        </is>
      </c>
      <c r="D26" t="inlineStr">
        <is>
          <t>AS</t>
        </is>
      </c>
      <c r="E26" t="inlineStr">
        <is>
          <t>Centro</t>
        </is>
      </c>
      <c r="F26" t="inlineStr">
        <is>
          <t>TAX</t>
        </is>
      </c>
      <c r="G26" t="inlineStr">
        <is>
          <t>LIC-DAEM-18</t>
        </is>
      </c>
      <c r="H26" t="inlineStr">
        <is>
          <t>F</t>
        </is>
      </c>
      <c r="I26" t="inlineStr">
        <is>
          <t>RI</t>
        </is>
      </c>
      <c r="K26" t="n">
        <v>-5564464811</v>
      </c>
      <c r="L26" t="inlineStr">
        <is>
          <t>mxgm.iuvc@conamat.edu.mx</t>
        </is>
      </c>
      <c r="M26" t="inlineStr">
        <is>
          <t>00805254@red.unid.mx</t>
        </is>
      </c>
      <c r="N26" t="n">
        <v>30</v>
      </c>
      <c r="O26">
        <f>+VLOOKUP(A26,'SISTEMA BECAS'!$D$2:$I$491,6,FALSE)</f>
        <v/>
      </c>
      <c r="P26">
        <f>+VLOOKUP(B26,'[1]BASE 202520'!$E$2:$AK$700,33,FALSE)</f>
        <v/>
      </c>
      <c r="Q26">
        <f>N26-O26</f>
        <v/>
      </c>
    </row>
    <row r="27">
      <c r="A27" t="inlineStr">
        <is>
          <t>00807992</t>
        </is>
      </c>
      <c r="B27" t="n">
        <v>807992</v>
      </c>
      <c r="C27" t="inlineStr">
        <is>
          <t xml:space="preserve">Martínez  Martell Karla </t>
        </is>
      </c>
      <c r="D27" t="inlineStr">
        <is>
          <t>AS</t>
        </is>
      </c>
      <c r="E27" t="inlineStr">
        <is>
          <t>Centro</t>
        </is>
      </c>
      <c r="F27" t="inlineStr">
        <is>
          <t>TAX</t>
        </is>
      </c>
      <c r="G27" t="inlineStr">
        <is>
          <t>LIC-DAEM-18</t>
        </is>
      </c>
      <c r="H27" t="inlineStr">
        <is>
          <t>F</t>
        </is>
      </c>
      <c r="I27" t="inlineStr">
        <is>
          <t>RI</t>
        </is>
      </c>
      <c r="K27" t="n">
        <v>-5519588221</v>
      </c>
      <c r="L27" t="inlineStr">
        <is>
          <t>karlismartell@gmail.com</t>
        </is>
      </c>
      <c r="M27" t="inlineStr">
        <is>
          <t>00807992@red.unid.mx</t>
        </is>
      </c>
      <c r="N27" t="n">
        <v>30</v>
      </c>
      <c r="O27">
        <f>+VLOOKUP(A27,'SISTEMA BECAS'!$D$2:$I$491,6,FALSE)</f>
        <v/>
      </c>
      <c r="P27">
        <f>+VLOOKUP(B27,'[1]BASE 202520'!$E$2:$AK$700,33,FALSE)</f>
        <v/>
      </c>
      <c r="Q27">
        <f>N27-O27</f>
        <v/>
      </c>
    </row>
    <row r="28">
      <c r="A28" t="inlineStr">
        <is>
          <t>00810585</t>
        </is>
      </c>
      <c r="B28" t="n">
        <v>810585</v>
      </c>
      <c r="C28" t="inlineStr">
        <is>
          <t xml:space="preserve">Almazán  López Alessandro </t>
        </is>
      </c>
      <c r="D28" t="inlineStr">
        <is>
          <t>AS</t>
        </is>
      </c>
      <c r="E28" t="inlineStr">
        <is>
          <t>Centro</t>
        </is>
      </c>
      <c r="F28" t="inlineStr">
        <is>
          <t>TAX</t>
        </is>
      </c>
      <c r="G28" t="inlineStr">
        <is>
          <t>LIC-DAEM-18</t>
        </is>
      </c>
      <c r="H28" t="inlineStr">
        <is>
          <t>M</t>
        </is>
      </c>
      <c r="I28" t="inlineStr">
        <is>
          <t>RI</t>
        </is>
      </c>
      <c r="K28" t="n">
        <v>-5542564825</v>
      </c>
      <c r="L28" t="inlineStr">
        <is>
          <t>cless9azul@gmail.com</t>
        </is>
      </c>
      <c r="M28" t="inlineStr">
        <is>
          <t>00810585@red.unid.mx</t>
        </is>
      </c>
      <c r="N28" t="n">
        <v>30</v>
      </c>
      <c r="O28">
        <f>+VLOOKUP(A28,'SISTEMA BECAS'!$D$2:$I$491,6,FALSE)</f>
        <v/>
      </c>
      <c r="P28">
        <f>+VLOOKUP(B28,'[1]BASE 202520'!$E$2:$AK$700,33,FALSE)</f>
        <v/>
      </c>
      <c r="Q28">
        <f>N28-O28</f>
        <v/>
      </c>
    </row>
    <row r="29">
      <c r="A29" t="inlineStr">
        <is>
          <t>00814724</t>
        </is>
      </c>
      <c r="B29" t="n">
        <v>814724</v>
      </c>
      <c r="C29" t="inlineStr">
        <is>
          <t>Espino  Castrejon Dylan Sahit</t>
        </is>
      </c>
      <c r="D29" t="inlineStr">
        <is>
          <t>AS</t>
        </is>
      </c>
      <c r="E29" t="inlineStr">
        <is>
          <t>Centro</t>
        </is>
      </c>
      <c r="F29" t="inlineStr">
        <is>
          <t>TAX</t>
        </is>
      </c>
      <c r="G29" t="inlineStr">
        <is>
          <t>LIC-DAEM-18</t>
        </is>
      </c>
      <c r="H29" t="inlineStr">
        <is>
          <t>M</t>
        </is>
      </c>
      <c r="I29" t="inlineStr">
        <is>
          <t>RI</t>
        </is>
      </c>
      <c r="K29" t="n">
        <v>-9717272696</v>
      </c>
      <c r="L29" t="inlineStr">
        <is>
          <t>dylanespinocar@gmail.com</t>
        </is>
      </c>
      <c r="M29" t="inlineStr">
        <is>
          <t>00814724@red.unid.mx</t>
        </is>
      </c>
      <c r="N29" t="n">
        <v>35</v>
      </c>
      <c r="O29">
        <f>+VLOOKUP(A29,'SISTEMA BECAS'!$D$2:$I$491,6,FALSE)</f>
        <v/>
      </c>
      <c r="P29">
        <f>+VLOOKUP(B29,'[1]BASE 202520'!$E$2:$AK$700,33,FALSE)</f>
        <v/>
      </c>
      <c r="Q29">
        <f>N29-O29</f>
        <v/>
      </c>
      <c r="R29" t="inlineStr">
        <is>
          <t xml:space="preserve">Estimados solicito su apoyo para mantener el 35%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30">
      <c r="A30" t="inlineStr">
        <is>
          <t>00821326</t>
        </is>
      </c>
      <c r="B30" t="n">
        <v>821326</v>
      </c>
      <c r="C30" t="inlineStr">
        <is>
          <t>Olicon  López Daniela Jaydi</t>
        </is>
      </c>
      <c r="D30" t="inlineStr">
        <is>
          <t>AS</t>
        </is>
      </c>
      <c r="E30" t="inlineStr">
        <is>
          <t>Centro</t>
        </is>
      </c>
      <c r="F30" t="inlineStr">
        <is>
          <t>TAX</t>
        </is>
      </c>
      <c r="G30" t="inlineStr">
        <is>
          <t>LIC-DAEM-18</t>
        </is>
      </c>
      <c r="H30" t="inlineStr">
        <is>
          <t>F</t>
        </is>
      </c>
      <c r="I30" t="inlineStr">
        <is>
          <t>RI</t>
        </is>
      </c>
      <c r="K30" t="n">
        <v>-5636508497</v>
      </c>
      <c r="L30" t="inlineStr">
        <is>
          <t>daniela.distroller10@gmail.com</t>
        </is>
      </c>
      <c r="M30" t="inlineStr">
        <is>
          <t>00821326@red.unid.mx</t>
        </is>
      </c>
      <c r="N30" s="8" t="n">
        <v>30</v>
      </c>
      <c r="P30">
        <f>+VLOOKUP(B30,'[1]BASE 202520'!$E$2:$AK$700,33,FALSE)</f>
        <v/>
      </c>
      <c r="Q30">
        <f>N30-O30</f>
        <v/>
      </c>
      <c r="R30" t="inlineStr">
        <is>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31">
      <c r="A31" t="inlineStr">
        <is>
          <t>00823104</t>
        </is>
      </c>
      <c r="B31" t="n">
        <v>823104</v>
      </c>
      <c r="C31" t="inlineStr">
        <is>
          <t xml:space="preserve">  Cherelus Nathanaelle </t>
        </is>
      </c>
      <c r="D31" t="inlineStr">
        <is>
          <t>AS</t>
        </is>
      </c>
      <c r="E31" t="inlineStr">
        <is>
          <t>Centro</t>
        </is>
      </c>
      <c r="F31" t="inlineStr">
        <is>
          <t>TAX</t>
        </is>
      </c>
      <c r="G31" t="inlineStr">
        <is>
          <t>LIC-DAEM-18</t>
        </is>
      </c>
      <c r="H31" t="inlineStr">
        <is>
          <t>F</t>
        </is>
      </c>
      <c r="I31" t="inlineStr">
        <is>
          <t>RI</t>
        </is>
      </c>
      <c r="K31" t="n">
        <v>-7711786903</v>
      </c>
      <c r="L31" t="inlineStr">
        <is>
          <t>cherenathanaelle28@gmail.com</t>
        </is>
      </c>
      <c r="M31" t="inlineStr">
        <is>
          <t>00823104@red.unid.mx</t>
        </is>
      </c>
      <c r="N31" t="n">
        <v>30</v>
      </c>
      <c r="O31">
        <f>+VLOOKUP(A31,'SISTEMA BECAS'!$D$2:$I$491,6,FALSE)</f>
        <v/>
      </c>
      <c r="P31">
        <f>+VLOOKUP(B31,'[1]BASE 202520'!$E$2:$AK$700,33,FALSE)</f>
        <v/>
      </c>
      <c r="Q31">
        <f>N31-O31</f>
        <v/>
      </c>
      <c r="R31" t="inlineStr">
        <is>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32">
      <c r="A32" t="inlineStr">
        <is>
          <t>00824434</t>
        </is>
      </c>
      <c r="B32" t="n">
        <v>824434</v>
      </c>
      <c r="C32" t="inlineStr">
        <is>
          <t xml:space="preserve">Robles  Rojas Raul </t>
        </is>
      </c>
      <c r="D32" t="inlineStr">
        <is>
          <t>AS</t>
        </is>
      </c>
      <c r="E32" t="inlineStr">
        <is>
          <t>Centro</t>
        </is>
      </c>
      <c r="F32" t="inlineStr">
        <is>
          <t>TAX</t>
        </is>
      </c>
      <c r="G32" t="inlineStr">
        <is>
          <t>LIC-DAEM-18</t>
        </is>
      </c>
      <c r="H32" t="inlineStr">
        <is>
          <t>M</t>
        </is>
      </c>
      <c r="I32" t="inlineStr">
        <is>
          <t>RI</t>
        </is>
      </c>
      <c r="K32" t="n">
        <v>-5572159459</v>
      </c>
      <c r="L32" t="inlineStr">
        <is>
          <t>rojascastroluzmaria@gmail.com</t>
        </is>
      </c>
      <c r="M32" t="inlineStr">
        <is>
          <t>00824434@red.unid.mx</t>
        </is>
      </c>
      <c r="N32" t="n">
        <v>30</v>
      </c>
      <c r="O32">
        <f>+VLOOKUP(A32,'SISTEMA BECAS'!$D$2:$I$491,6,FALSE)</f>
        <v/>
      </c>
      <c r="P32">
        <f>+VLOOKUP(B32,'[1]BASE 202520'!$E$2:$AK$700,33,FALSE)</f>
        <v/>
      </c>
      <c r="Q32">
        <f>N32-O32</f>
        <v/>
      </c>
      <c r="R32" t="inlineStr">
        <is>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33">
      <c r="A33" t="inlineStr">
        <is>
          <t>00826673</t>
        </is>
      </c>
      <c r="B33" t="n">
        <v>826673</v>
      </c>
      <c r="C33" t="inlineStr">
        <is>
          <t>Del Valle  Castillo Fabian Isai</t>
        </is>
      </c>
      <c r="D33" t="inlineStr">
        <is>
          <t>AS</t>
        </is>
      </c>
      <c r="E33" t="inlineStr">
        <is>
          <t>Centro</t>
        </is>
      </c>
      <c r="F33" t="inlineStr">
        <is>
          <t>TAX</t>
        </is>
      </c>
      <c r="G33" t="inlineStr">
        <is>
          <t>LIC-DAEM-18</t>
        </is>
      </c>
      <c r="H33" t="inlineStr">
        <is>
          <t>M</t>
        </is>
      </c>
      <c r="I33" t="inlineStr">
        <is>
          <t>RI</t>
        </is>
      </c>
      <c r="K33" t="n">
        <v>-5580552745</v>
      </c>
      <c r="L33" t="inlineStr">
        <is>
          <t>fabiandelvalle045@gmai.com</t>
        </is>
      </c>
      <c r="M33" t="inlineStr">
        <is>
          <t>00826673@red.unid.mx</t>
        </is>
      </c>
      <c r="N33" t="n">
        <v>30</v>
      </c>
      <c r="O33">
        <f>+VLOOKUP(A33,'SISTEMA BECAS'!$D$2:$I$491,6,FALSE)</f>
        <v/>
      </c>
      <c r="P33">
        <f>+VLOOKUP(B33,'[1]BASE 202520'!$E$2:$AK$700,33,FALSE)</f>
        <v/>
      </c>
      <c r="Q33">
        <f>N33-O33</f>
        <v/>
      </c>
      <c r="R33" t="inlineStr">
        <is>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34">
      <c r="A34" t="inlineStr">
        <is>
          <t>00834131</t>
        </is>
      </c>
      <c r="B34" t="n">
        <v>834131</v>
      </c>
      <c r="C34" t="inlineStr">
        <is>
          <t>Meza  Barrios. Pedro Yahir</t>
        </is>
      </c>
      <c r="D34" t="inlineStr">
        <is>
          <t>AS</t>
        </is>
      </c>
      <c r="E34" t="inlineStr">
        <is>
          <t>Centro</t>
        </is>
      </c>
      <c r="F34" t="inlineStr">
        <is>
          <t>TAX</t>
        </is>
      </c>
      <c r="G34" t="inlineStr">
        <is>
          <t>LIC-DAEM-18</t>
        </is>
      </c>
      <c r="H34" t="inlineStr">
        <is>
          <t>M</t>
        </is>
      </c>
      <c r="I34" t="inlineStr">
        <is>
          <t>RI</t>
        </is>
      </c>
      <c r="K34" t="n">
        <v>-7541103298</v>
      </c>
      <c r="L34" t="inlineStr">
        <is>
          <t>yahirbm9@gmail.com</t>
        </is>
      </c>
      <c r="M34" t="inlineStr">
        <is>
          <t>00834131@red.unid.mx</t>
        </is>
      </c>
      <c r="N34" t="n">
        <v>30</v>
      </c>
      <c r="O34">
        <f>+VLOOKUP(A34,'SISTEMA BECAS'!$D$2:$I$491,6,FALSE)</f>
        <v/>
      </c>
      <c r="P34">
        <f>+VLOOKUP(B34,'[1]BASE 202520'!$E$2:$AK$700,33,FALSE)</f>
        <v/>
      </c>
      <c r="Q34">
        <f>N34-O34</f>
        <v/>
      </c>
      <c r="R34" t="inlineStr">
        <is>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35">
      <c r="A35" t="inlineStr">
        <is>
          <t>00842164</t>
        </is>
      </c>
      <c r="B35" t="n">
        <v>842164</v>
      </c>
      <c r="C35" t="inlineStr">
        <is>
          <t>Leon  Huerta Sandra Lizbeth</t>
        </is>
      </c>
      <c r="D35" t="inlineStr">
        <is>
          <t>AS</t>
        </is>
      </c>
      <c r="E35" t="inlineStr">
        <is>
          <t>Centro</t>
        </is>
      </c>
      <c r="F35" t="inlineStr">
        <is>
          <t>TAX</t>
        </is>
      </c>
      <c r="G35" t="inlineStr">
        <is>
          <t>LIC-DAEM-18</t>
        </is>
      </c>
      <c r="H35" t="inlineStr">
        <is>
          <t>F</t>
        </is>
      </c>
      <c r="I35" t="inlineStr">
        <is>
          <t>RI</t>
        </is>
      </c>
      <c r="K35" t="n">
        <v>-5570613624</v>
      </c>
      <c r="L35" t="inlineStr">
        <is>
          <t>lizleonhuerta11@gmail.com</t>
        </is>
      </c>
      <c r="M35" t="inlineStr">
        <is>
          <t>00842164@red.unid.mx</t>
        </is>
      </c>
      <c r="N35" t="n">
        <v>30</v>
      </c>
      <c r="O35">
        <f>+VLOOKUP(A35,'SISTEMA BECAS'!$D$2:$I$491,6,FALSE)</f>
        <v/>
      </c>
      <c r="P35">
        <f>+VLOOKUP(B35,'[1]BASE 202520'!$E$2:$AK$700,33,FALSE)</f>
        <v/>
      </c>
      <c r="Q35">
        <f>N35-O35</f>
        <v/>
      </c>
      <c r="R35" t="inlineStr">
        <is>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36">
      <c r="A36" t="inlineStr">
        <is>
          <t>00856891</t>
        </is>
      </c>
      <c r="B36" t="n">
        <v>856891</v>
      </c>
      <c r="C36" t="inlineStr">
        <is>
          <t>Terrazas  Fernandez Valeria Berenice</t>
        </is>
      </c>
      <c r="D36" t="inlineStr">
        <is>
          <t>AS</t>
        </is>
      </c>
      <c r="E36" t="inlineStr">
        <is>
          <t>Centro</t>
        </is>
      </c>
      <c r="F36" t="inlineStr">
        <is>
          <t>TAX</t>
        </is>
      </c>
      <c r="G36" t="inlineStr">
        <is>
          <t>LIC-DAEM-18</t>
        </is>
      </c>
      <c r="H36" t="inlineStr">
        <is>
          <t>F</t>
        </is>
      </c>
      <c r="I36" t="inlineStr">
        <is>
          <t>RI</t>
        </is>
      </c>
      <c r="K36" t="n">
        <v>-5570798365</v>
      </c>
      <c r="L36" t="inlineStr">
        <is>
          <t>vgallegos318@gmail.com</t>
        </is>
      </c>
      <c r="M36" t="inlineStr">
        <is>
          <t>00856891@red.unid.mx</t>
        </is>
      </c>
      <c r="N36" s="8" t="n">
        <v>40</v>
      </c>
      <c r="O36">
        <f>+VLOOKUP(A36,'SISTEMA BECAS'!$D$2:$I$491,6,FALSE)</f>
        <v/>
      </c>
      <c r="P36">
        <f>+VLOOKUP(B36,'[1]BASE 202520'!$E$2:$AK$700,33,FALSE)</f>
        <v/>
      </c>
      <c r="Q36">
        <f>N36-O36</f>
        <v/>
      </c>
    </row>
    <row r="37">
      <c r="A37" t="inlineStr">
        <is>
          <t>00860401</t>
        </is>
      </c>
      <c r="B37" t="n">
        <v>860401</v>
      </c>
      <c r="C37" t="inlineStr">
        <is>
          <t xml:space="preserve">Castellanos  Laguna Zoe </t>
        </is>
      </c>
      <c r="D37" t="inlineStr">
        <is>
          <t>AS</t>
        </is>
      </c>
      <c r="E37" t="inlineStr">
        <is>
          <t>Centro</t>
        </is>
      </c>
      <c r="F37" t="inlineStr">
        <is>
          <t>TAX</t>
        </is>
      </c>
      <c r="G37" t="inlineStr">
        <is>
          <t>LIC-DAEM-18</t>
        </is>
      </c>
      <c r="H37" t="inlineStr">
        <is>
          <t>F</t>
        </is>
      </c>
      <c r="I37" t="inlineStr">
        <is>
          <t>RA</t>
        </is>
      </c>
      <c r="K37" t="n">
        <v>-5530276757</v>
      </c>
      <c r="L37" t="inlineStr">
        <is>
          <t>LAGUNAANA94@GMAIL.COM</t>
        </is>
      </c>
      <c r="M37" t="inlineStr">
        <is>
          <t>00860401@red.unid.mx</t>
        </is>
      </c>
      <c r="N37" s="8" t="n">
        <v>40</v>
      </c>
      <c r="P37" t="n">
        <v>0</v>
      </c>
      <c r="Q37">
        <f>N37-O37</f>
        <v/>
      </c>
      <c r="R37" t="inlineStr">
        <is>
          <t>BECA 40% POR RA</t>
        </is>
      </c>
    </row>
    <row r="38">
      <c r="A38" t="inlineStr">
        <is>
          <t>00861271</t>
        </is>
      </c>
      <c r="B38" t="n">
        <v>861271</v>
      </c>
      <c r="C38" t="inlineStr">
        <is>
          <t>Delgado  Hernández Laura Araceli</t>
        </is>
      </c>
      <c r="D38" t="inlineStr">
        <is>
          <t>AS</t>
        </is>
      </c>
      <c r="E38" t="inlineStr">
        <is>
          <t>Centro</t>
        </is>
      </c>
      <c r="F38" t="inlineStr">
        <is>
          <t>TAX</t>
        </is>
      </c>
      <c r="G38" t="inlineStr">
        <is>
          <t>LIC-DAEM-18</t>
        </is>
      </c>
      <c r="H38" t="inlineStr">
        <is>
          <t>F</t>
        </is>
      </c>
      <c r="I38" t="inlineStr">
        <is>
          <t>RI</t>
        </is>
      </c>
      <c r="K38" t="n">
        <v>-5569603082</v>
      </c>
      <c r="L38" t="inlineStr">
        <is>
          <t>lau_dh20@hotmail.com</t>
        </is>
      </c>
      <c r="M38" t="inlineStr">
        <is>
          <t>00861271@red.unid.mx</t>
        </is>
      </c>
      <c r="N38" t="n">
        <v>50</v>
      </c>
      <c r="O38">
        <f>+VLOOKUP(A38,'SISTEMA BECAS'!$D$2:$I$491,6,FALSE)</f>
        <v/>
      </c>
      <c r="P38">
        <f>+VLOOKUP(B38,'[1]BASE 202520'!$E$2:$AK$700,33,FALSE)</f>
        <v/>
      </c>
      <c r="Q38">
        <f>N38-O38</f>
        <v/>
      </c>
    </row>
    <row r="39">
      <c r="A39" t="inlineStr">
        <is>
          <t>00864423</t>
        </is>
      </c>
      <c r="B39" t="n">
        <v>864423</v>
      </c>
      <c r="C39" t="inlineStr">
        <is>
          <t>Sandoval  Erives Eduardo Sebastian</t>
        </is>
      </c>
      <c r="D39" t="inlineStr">
        <is>
          <t>AS</t>
        </is>
      </c>
      <c r="E39" t="inlineStr">
        <is>
          <t>Centro</t>
        </is>
      </c>
      <c r="F39" t="inlineStr">
        <is>
          <t>TAX</t>
        </is>
      </c>
      <c r="G39" t="inlineStr">
        <is>
          <t>LIC-DAEM-18</t>
        </is>
      </c>
      <c r="H39" t="inlineStr">
        <is>
          <t>M</t>
        </is>
      </c>
      <c r="I39" t="inlineStr">
        <is>
          <t>RI</t>
        </is>
      </c>
      <c r="K39" t="n">
        <v>-5585225570</v>
      </c>
      <c r="L39" t="inlineStr">
        <is>
          <t>reyexanime500@gmail.com</t>
        </is>
      </c>
      <c r="M39" t="inlineStr">
        <is>
          <t>00864423@red.unid.mx</t>
        </is>
      </c>
      <c r="N39" t="n">
        <v>50</v>
      </c>
      <c r="O39">
        <f>+VLOOKUP(A39,'SISTEMA BECAS'!$D$2:$I$491,6,FALSE)</f>
        <v/>
      </c>
      <c r="P39">
        <f>+VLOOKUP(B39,'[1]BASE 202520'!$E$2:$AK$700,33,FALSE)</f>
        <v/>
      </c>
      <c r="Q39">
        <f>N39-O39</f>
        <v/>
      </c>
      <c r="R39" t="inlineStr">
        <is>
          <t xml:space="preserve">Estimados solicito su apoyo para mantener el 50%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40">
      <c r="A40" t="inlineStr">
        <is>
          <t>00879122</t>
        </is>
      </c>
      <c r="B40" t="n">
        <v>879122</v>
      </c>
      <c r="C40" t="inlineStr">
        <is>
          <t>Lopez  Lopez Dara Citlalli</t>
        </is>
      </c>
      <c r="D40" t="inlineStr">
        <is>
          <t>AS</t>
        </is>
      </c>
      <c r="E40" t="inlineStr">
        <is>
          <t>Centro</t>
        </is>
      </c>
      <c r="F40" t="inlineStr">
        <is>
          <t>TAX</t>
        </is>
      </c>
      <c r="G40" t="inlineStr">
        <is>
          <t>LIC-DAEM-18</t>
        </is>
      </c>
      <c r="H40" t="inlineStr">
        <is>
          <t>F</t>
        </is>
      </c>
      <c r="I40" t="inlineStr">
        <is>
          <t>RI</t>
        </is>
      </c>
      <c r="K40" t="n">
        <v>-5577577540</v>
      </c>
      <c r="L40" t="inlineStr">
        <is>
          <t>dara.clopezl@gmail.com</t>
        </is>
      </c>
      <c r="M40" t="inlineStr">
        <is>
          <t>00879122@red.unid.mx</t>
        </is>
      </c>
      <c r="N40" s="8" t="n">
        <v>55</v>
      </c>
      <c r="O40">
        <f>+VLOOKUP(A40,'SISTEMA BECAS'!$D$2:$I$491,6,FALSE)</f>
        <v/>
      </c>
      <c r="P40">
        <f>+VLOOKUP(B40,'[1]BASE 202520'!$E$2:$AK$700,33,FALSE)</f>
        <v/>
      </c>
      <c r="Q40">
        <f>N40-O40</f>
        <v/>
      </c>
    </row>
    <row r="41">
      <c r="A41" t="inlineStr">
        <is>
          <t>00880335</t>
        </is>
      </c>
      <c r="B41" t="n">
        <v>880335</v>
      </c>
      <c r="C41" t="inlineStr">
        <is>
          <t xml:space="preserve">Jimenez  Romero Monserrat </t>
        </is>
      </c>
      <c r="D41" t="inlineStr">
        <is>
          <t>AS</t>
        </is>
      </c>
      <c r="E41" t="inlineStr">
        <is>
          <t>Centro</t>
        </is>
      </c>
      <c r="F41" t="inlineStr">
        <is>
          <t>TAX</t>
        </is>
      </c>
      <c r="G41" t="inlineStr">
        <is>
          <t>LIC-DAEM-18</t>
        </is>
      </c>
      <c r="H41" t="inlineStr">
        <is>
          <t>F</t>
        </is>
      </c>
      <c r="I41" t="inlineStr">
        <is>
          <t>RI</t>
        </is>
      </c>
      <c r="K41" t="n">
        <v>-5534788138</v>
      </c>
      <c r="L41" t="inlineStr">
        <is>
          <t>monsjr15@gmail.com</t>
        </is>
      </c>
      <c r="M41" t="inlineStr">
        <is>
          <t>00880335@red.unid.mx</t>
        </is>
      </c>
      <c r="N41" t="n">
        <v>55</v>
      </c>
      <c r="O41">
        <f>+VLOOKUP(A41,'SISTEMA BECAS'!$D$2:$I$491,6,FALSE)</f>
        <v/>
      </c>
      <c r="P41">
        <f>+VLOOKUP(B41,'[1]BASE 202520'!$E$2:$AK$700,33,FALSE)</f>
        <v/>
      </c>
      <c r="Q41">
        <f>N41-O41</f>
        <v/>
      </c>
    </row>
    <row r="42">
      <c r="A42" t="inlineStr">
        <is>
          <t>00884406</t>
        </is>
      </c>
      <c r="B42" t="n">
        <v>884406</v>
      </c>
      <c r="C42" t="inlineStr">
        <is>
          <t>Ramirez  Castillo Aline Marisol</t>
        </is>
      </c>
      <c r="D42" t="inlineStr">
        <is>
          <t>AS</t>
        </is>
      </c>
      <c r="E42" t="inlineStr">
        <is>
          <t>Centro</t>
        </is>
      </c>
      <c r="F42" t="inlineStr">
        <is>
          <t>TAX</t>
        </is>
      </c>
      <c r="G42" t="inlineStr">
        <is>
          <t>LIC-DAEM-18</t>
        </is>
      </c>
      <c r="H42" t="inlineStr">
        <is>
          <t>F</t>
        </is>
      </c>
      <c r="I42" t="inlineStr">
        <is>
          <t>RI</t>
        </is>
      </c>
      <c r="K42" t="n">
        <v>-5535458916</v>
      </c>
      <c r="L42" t="inlineStr">
        <is>
          <t>aline.romi.oficial@gmail.com</t>
        </is>
      </c>
      <c r="M42" t="inlineStr">
        <is>
          <t>00884406@red.unid.mx</t>
        </is>
      </c>
      <c r="N42" t="n">
        <v>55</v>
      </c>
      <c r="O42">
        <f>+VLOOKUP(A42,'SISTEMA BECAS'!$D$2:$I$491,6,FALSE)</f>
        <v/>
      </c>
      <c r="P42">
        <f>+VLOOKUP(B42,'[1]BASE 202520'!$E$2:$AK$700,33,FALSE)</f>
        <v/>
      </c>
      <c r="Q42">
        <f>N42-O42</f>
        <v/>
      </c>
    </row>
    <row r="43">
      <c r="A43" t="inlineStr">
        <is>
          <t>00284846</t>
        </is>
      </c>
      <c r="B43" t="n">
        <v>284846</v>
      </c>
      <c r="C43" t="inlineStr">
        <is>
          <t>Moreno  Martinez Jorge Luis</t>
        </is>
      </c>
      <c r="D43" t="inlineStr">
        <is>
          <t>AS</t>
        </is>
      </c>
      <c r="E43" t="inlineStr">
        <is>
          <t>Centro</t>
        </is>
      </c>
      <c r="F43" t="inlineStr">
        <is>
          <t>TAX</t>
        </is>
      </c>
      <c r="G43" t="inlineStr">
        <is>
          <t>LIC-DERE-18</t>
        </is>
      </c>
      <c r="H43" t="inlineStr">
        <is>
          <t>M</t>
        </is>
      </c>
      <c r="I43" t="inlineStr">
        <is>
          <t>RI</t>
        </is>
      </c>
      <c r="K43" t="n">
        <v>-5568877180</v>
      </c>
      <c r="L43" t="inlineStr">
        <is>
          <t>jm557863@gmail.com</t>
        </is>
      </c>
      <c r="M43" t="inlineStr">
        <is>
          <t>00284846@red.unid.mx</t>
        </is>
      </c>
      <c r="N43" s="8" t="n">
        <v>15</v>
      </c>
      <c r="P43">
        <f>+VLOOKUP(B43,'[1]BASE 202520'!$E$2:$AK$700,33,FALSE)</f>
        <v/>
      </c>
      <c r="Q43">
        <f>N43-O43</f>
        <v/>
      </c>
      <c r="R43" t="inlineStr">
        <is>
          <t xml:space="preserve">Estimados solicito su apoyo para mantener el 15%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44">
      <c r="A44" t="inlineStr">
        <is>
          <t>00294081</t>
        </is>
      </c>
      <c r="B44" t="n">
        <v>294081</v>
      </c>
      <c r="C44" t="inlineStr">
        <is>
          <t>Baena  Ortigoza Kenya Naomi</t>
        </is>
      </c>
      <c r="D44" t="inlineStr">
        <is>
          <t>AS</t>
        </is>
      </c>
      <c r="E44" t="inlineStr">
        <is>
          <t>Centro</t>
        </is>
      </c>
      <c r="F44" t="inlineStr">
        <is>
          <t>TAX</t>
        </is>
      </c>
      <c r="G44" t="inlineStr">
        <is>
          <t>LIC-DERE-18</t>
        </is>
      </c>
      <c r="H44" t="inlineStr">
        <is>
          <t>F</t>
        </is>
      </c>
      <c r="I44" t="inlineStr">
        <is>
          <t>RI</t>
        </is>
      </c>
      <c r="K44" t="n">
        <v>-9999926301</v>
      </c>
      <c r="L44" t="inlineStr">
        <is>
          <t>kenybeana01@gmail.com</t>
        </is>
      </c>
      <c r="M44" t="inlineStr">
        <is>
          <t>00294081@red.unid.mx</t>
        </is>
      </c>
      <c r="N44" t="n">
        <v>10</v>
      </c>
      <c r="O44">
        <f>+VLOOKUP(A44,'SISTEMA BECAS'!$D$2:$I$491,6,FALSE)</f>
        <v/>
      </c>
      <c r="P44">
        <f>+VLOOKUP(B44,'[1]BASE 202520'!$E$2:$AK$700,33,FALSE)</f>
        <v/>
      </c>
      <c r="Q44">
        <f>N44-O44</f>
        <v/>
      </c>
    </row>
    <row r="45">
      <c r="A45" t="inlineStr">
        <is>
          <t>00711831</t>
        </is>
      </c>
      <c r="B45" t="n">
        <v>711831</v>
      </c>
      <c r="C45" t="inlineStr">
        <is>
          <t>Solano  Ramírez Gustavo Alberto</t>
        </is>
      </c>
      <c r="D45" t="inlineStr">
        <is>
          <t>AS</t>
        </is>
      </c>
      <c r="E45" t="inlineStr">
        <is>
          <t>Centro</t>
        </is>
      </c>
      <c r="F45" t="inlineStr">
        <is>
          <t>TAX</t>
        </is>
      </c>
      <c r="G45" t="inlineStr">
        <is>
          <t>LIC-DERE-18</t>
        </is>
      </c>
      <c r="H45" t="inlineStr">
        <is>
          <t>M</t>
        </is>
      </c>
      <c r="I45" t="inlineStr">
        <is>
          <t>RI</t>
        </is>
      </c>
      <c r="K45" t="n">
        <v>-5631316207</v>
      </c>
      <c r="L45" t="inlineStr">
        <is>
          <t>tavosol2504@gmail.com</t>
        </is>
      </c>
      <c r="M45" t="inlineStr">
        <is>
          <t>00711831@red.unid.mx</t>
        </is>
      </c>
      <c r="N45" t="n">
        <v>10</v>
      </c>
      <c r="O45">
        <f>+VLOOKUP(A45,'SISTEMA BECAS'!$D$2:$I$491,6,FALSE)</f>
        <v/>
      </c>
      <c r="P45">
        <f>+VLOOKUP(B45,'[1]BASE 202520'!$E$2:$AK$700,33,FALSE)</f>
        <v/>
      </c>
      <c r="Q45">
        <f>N45-O45</f>
        <v/>
      </c>
    </row>
    <row r="46">
      <c r="A46" t="inlineStr">
        <is>
          <t>00719108</t>
        </is>
      </c>
      <c r="B46" t="n">
        <v>719108</v>
      </c>
      <c r="C46" t="inlineStr">
        <is>
          <t>Tapia  Fonseca María Paulina</t>
        </is>
      </c>
      <c r="D46" t="inlineStr">
        <is>
          <t>AS</t>
        </is>
      </c>
      <c r="E46" t="inlineStr">
        <is>
          <t>Centro</t>
        </is>
      </c>
      <c r="F46" t="inlineStr">
        <is>
          <t>TAX</t>
        </is>
      </c>
      <c r="G46" t="inlineStr">
        <is>
          <t>LIC-DERE-18</t>
        </is>
      </c>
      <c r="H46" t="inlineStr">
        <is>
          <t>F</t>
        </is>
      </c>
      <c r="I46" t="inlineStr">
        <is>
          <t>RI</t>
        </is>
      </c>
      <c r="K46" t="n">
        <v>-5574459858</v>
      </c>
      <c r="L46" t="inlineStr">
        <is>
          <t>paulinatapia230499@gmail.com</t>
        </is>
      </c>
      <c r="M46" t="inlineStr">
        <is>
          <t>00719108@red.unid.mx</t>
        </is>
      </c>
      <c r="N46" t="n">
        <v>50</v>
      </c>
      <c r="O46">
        <f>+VLOOKUP(A46,'SISTEMA BECAS'!$D$2:$I$491,6,FALSE)</f>
        <v/>
      </c>
      <c r="P46">
        <f>+VLOOKUP(B46,'[1]BASE 202520'!$E$2:$AK$700,33,FALSE)</f>
        <v/>
      </c>
      <c r="Q46">
        <f>N46-O46</f>
        <v/>
      </c>
      <c r="R46" t="inlineStr">
        <is>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47">
      <c r="A47" t="inlineStr">
        <is>
          <t>00723312</t>
        </is>
      </c>
      <c r="B47" t="n">
        <v>723312</v>
      </c>
      <c r="C47" t="inlineStr">
        <is>
          <t xml:space="preserve">Guerrero  Velázquez Isaura </t>
        </is>
      </c>
      <c r="D47" t="inlineStr">
        <is>
          <t>AS</t>
        </is>
      </c>
      <c r="E47" t="inlineStr">
        <is>
          <t>Centro</t>
        </is>
      </c>
      <c r="F47" t="inlineStr">
        <is>
          <t>TAX</t>
        </is>
      </c>
      <c r="G47" t="inlineStr">
        <is>
          <t>LIC-DERE-18</t>
        </is>
      </c>
      <c r="H47" t="inlineStr">
        <is>
          <t>F</t>
        </is>
      </c>
      <c r="I47" t="inlineStr">
        <is>
          <t>RI</t>
        </is>
      </c>
      <c r="K47" t="n">
        <v>-5514552385</v>
      </c>
      <c r="M47" t="inlineStr">
        <is>
          <t>00723312@red.unid.mx</t>
        </is>
      </c>
      <c r="N47" t="n">
        <v>10</v>
      </c>
      <c r="O47">
        <f>+VLOOKUP(A47,'SISTEMA BECAS'!$D$2:$I$491,6,FALSE)</f>
        <v/>
      </c>
      <c r="P47">
        <f>+VLOOKUP(B47,'[1]BASE 202520'!$E$2:$AK$700,33,FALSE)</f>
        <v/>
      </c>
      <c r="Q47">
        <f>N47-O47</f>
        <v/>
      </c>
    </row>
    <row r="48">
      <c r="A48" t="inlineStr">
        <is>
          <t>00726870</t>
        </is>
      </c>
      <c r="B48" t="n">
        <v>726870</v>
      </c>
      <c r="C48" t="inlineStr">
        <is>
          <t>Hernandez  Rodriguez Andrea Karina</t>
        </is>
      </c>
      <c r="D48" t="inlineStr">
        <is>
          <t>AS</t>
        </is>
      </c>
      <c r="E48" t="inlineStr">
        <is>
          <t>Centro</t>
        </is>
      </c>
      <c r="F48" t="inlineStr">
        <is>
          <t>TAX</t>
        </is>
      </c>
      <c r="G48" t="inlineStr">
        <is>
          <t>LIC-DERE-18</t>
        </is>
      </c>
      <c r="H48" t="inlineStr">
        <is>
          <t>F</t>
        </is>
      </c>
      <c r="I48" t="inlineStr">
        <is>
          <t>RI</t>
        </is>
      </c>
      <c r="L48" t="inlineStr">
        <is>
          <t>klu190767@gmail.com</t>
        </is>
      </c>
      <c r="M48" t="inlineStr">
        <is>
          <t>00726870@red.unid.mx</t>
        </is>
      </c>
      <c r="N48" t="n">
        <v>45</v>
      </c>
      <c r="O48">
        <f>+VLOOKUP(A48,'SISTEMA BECAS'!$D$2:$I$491,6,FALSE)</f>
        <v/>
      </c>
      <c r="P48">
        <f>+VLOOKUP(B48,'[1]BASE 202520'!$E$2:$AK$700,33,FALSE)</f>
        <v/>
      </c>
      <c r="Q48">
        <f>N48-O48</f>
        <v/>
      </c>
    </row>
    <row r="49">
      <c r="A49" t="inlineStr">
        <is>
          <t>00752304</t>
        </is>
      </c>
      <c r="B49" t="n">
        <v>752304</v>
      </c>
      <c r="C49" t="inlineStr">
        <is>
          <t>Notario  Ordoñez Daniel Agustin</t>
        </is>
      </c>
      <c r="D49" t="inlineStr">
        <is>
          <t>AS</t>
        </is>
      </c>
      <c r="E49" t="inlineStr">
        <is>
          <t>Centro</t>
        </is>
      </c>
      <c r="F49" t="inlineStr">
        <is>
          <t>TAX</t>
        </is>
      </c>
      <c r="G49" t="inlineStr">
        <is>
          <t>LIC-DERE-18</t>
        </is>
      </c>
      <c r="H49" t="inlineStr">
        <is>
          <t>M</t>
        </is>
      </c>
      <c r="I49" t="inlineStr">
        <is>
          <t>RI</t>
        </is>
      </c>
      <c r="K49" t="n">
        <v>-5614686278</v>
      </c>
      <c r="L49" t="inlineStr">
        <is>
          <t>danielagustinnotarioordunez@gmail.com</t>
        </is>
      </c>
      <c r="M49" t="inlineStr">
        <is>
          <t>00752304@red.unid.mx</t>
        </is>
      </c>
      <c r="N49" t="n">
        <v>60</v>
      </c>
      <c r="O49">
        <f>+VLOOKUP(A49,'SISTEMA BECAS'!$D$2:$I$491,6,FALSE)</f>
        <v/>
      </c>
      <c r="P49">
        <f>+VLOOKUP(B49,'[1]BASE 202520'!$E$2:$AK$700,33,FALSE)</f>
        <v/>
      </c>
      <c r="Q49">
        <f>N49-O49</f>
        <v/>
      </c>
    </row>
    <row r="50">
      <c r="A50" t="inlineStr">
        <is>
          <t>00757885</t>
        </is>
      </c>
      <c r="B50" t="n">
        <v>757885</v>
      </c>
      <c r="C50" t="inlineStr">
        <is>
          <t xml:space="preserve">Molina  Romero Jimena </t>
        </is>
      </c>
      <c r="D50" t="inlineStr">
        <is>
          <t>AS</t>
        </is>
      </c>
      <c r="E50" t="inlineStr">
        <is>
          <t>Centro</t>
        </is>
      </c>
      <c r="F50" t="inlineStr">
        <is>
          <t>TAX</t>
        </is>
      </c>
      <c r="G50" t="inlineStr">
        <is>
          <t>LIC-DERE-18</t>
        </is>
      </c>
      <c r="H50" t="inlineStr">
        <is>
          <t>F</t>
        </is>
      </c>
      <c r="I50" t="inlineStr">
        <is>
          <t>RI</t>
        </is>
      </c>
      <c r="K50" t="n">
        <v>-5561886310</v>
      </c>
      <c r="L50" t="inlineStr">
        <is>
          <t>jimmolina.36@gmail.com</t>
        </is>
      </c>
      <c r="M50" t="inlineStr">
        <is>
          <t>00757885@red.unid.mx</t>
        </is>
      </c>
      <c r="N50" t="n">
        <v>10</v>
      </c>
      <c r="O50">
        <f>+VLOOKUP(A50,'SISTEMA BECAS'!$D$2:$I$491,6,FALSE)</f>
        <v/>
      </c>
      <c r="P50">
        <f>+VLOOKUP(B50,'[1]BASE 202520'!$E$2:$AK$700,33,FALSE)</f>
        <v/>
      </c>
      <c r="Q50">
        <f>N50-O50</f>
        <v/>
      </c>
    </row>
    <row r="51">
      <c r="A51" t="inlineStr">
        <is>
          <t>00765826</t>
        </is>
      </c>
      <c r="B51" t="n">
        <v>765826</v>
      </c>
      <c r="C51" t="inlineStr">
        <is>
          <t xml:space="preserve">Salgado  Rodriguez Kevin </t>
        </is>
      </c>
      <c r="D51" t="inlineStr">
        <is>
          <t>AS</t>
        </is>
      </c>
      <c r="E51" t="inlineStr">
        <is>
          <t>Centro</t>
        </is>
      </c>
      <c r="F51" t="inlineStr">
        <is>
          <t>TAX</t>
        </is>
      </c>
      <c r="G51" t="inlineStr">
        <is>
          <t>LIC-DERE-18</t>
        </is>
      </c>
      <c r="H51" t="inlineStr">
        <is>
          <t>M</t>
        </is>
      </c>
      <c r="I51" t="inlineStr">
        <is>
          <t>RI</t>
        </is>
      </c>
      <c r="K51" t="n">
        <v>-5576705268</v>
      </c>
      <c r="L51" t="inlineStr">
        <is>
          <t>salgado.rodriguez.kevin1911@gmail.com</t>
        </is>
      </c>
      <c r="M51" t="inlineStr">
        <is>
          <t>00765826@red.unid.mx</t>
        </is>
      </c>
      <c r="N51" s="8" t="n">
        <v>10</v>
      </c>
      <c r="P51">
        <f>+VLOOKUP(B51,'[1]BASE 202520'!$E$2:$AK$700,33,FALSE)</f>
        <v/>
      </c>
      <c r="Q51">
        <f>N51-O51</f>
        <v/>
      </c>
      <c r="R51" t="inlineStr">
        <is>
          <t xml:space="preserve">Estimados solicito su apoyo para mantener el 10%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52">
      <c r="A52" t="inlineStr">
        <is>
          <t>00766968</t>
        </is>
      </c>
      <c r="B52" t="n">
        <v>766968</v>
      </c>
      <c r="C52" t="inlineStr">
        <is>
          <t>Rivas  Hernandez Karla Paola</t>
        </is>
      </c>
      <c r="D52" t="inlineStr">
        <is>
          <t>AS</t>
        </is>
      </c>
      <c r="E52" t="inlineStr">
        <is>
          <t>Centro</t>
        </is>
      </c>
      <c r="F52" t="inlineStr">
        <is>
          <t>TAX</t>
        </is>
      </c>
      <c r="G52" t="inlineStr">
        <is>
          <t>LIC-DERE-18</t>
        </is>
      </c>
      <c r="H52" t="inlineStr">
        <is>
          <t>F</t>
        </is>
      </c>
      <c r="I52" t="inlineStr">
        <is>
          <t>RI</t>
        </is>
      </c>
      <c r="K52" t="n">
        <v>-5622032626</v>
      </c>
      <c r="L52" t="inlineStr">
        <is>
          <t>paolaarivas68@gmail.com</t>
        </is>
      </c>
      <c r="M52" t="inlineStr">
        <is>
          <t>00766968@red.unid.mx</t>
        </is>
      </c>
      <c r="N52" s="8" t="n">
        <v>10</v>
      </c>
      <c r="P52">
        <f>+VLOOKUP(B52,'[1]BASE 202520'!$E$2:$AK$700,33,FALSE)</f>
        <v/>
      </c>
      <c r="Q52">
        <f>N52-O52</f>
        <v/>
      </c>
      <c r="R52" t="inlineStr">
        <is>
          <t xml:space="preserve">Estimados solicito su apoyo para mantener el 10%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53">
      <c r="A53" t="inlineStr">
        <is>
          <t>00773177</t>
        </is>
      </c>
      <c r="B53" t="n">
        <v>773177</v>
      </c>
      <c r="C53" t="inlineStr">
        <is>
          <t>Martinez  Contreras Carlos Alfonso</t>
        </is>
      </c>
      <c r="D53" t="inlineStr">
        <is>
          <t>AS</t>
        </is>
      </c>
      <c r="E53" t="inlineStr">
        <is>
          <t>Centro</t>
        </is>
      </c>
      <c r="F53" t="inlineStr">
        <is>
          <t>TAX</t>
        </is>
      </c>
      <c r="G53" t="inlineStr">
        <is>
          <t>LIC-DERE-18</t>
        </is>
      </c>
      <c r="H53" t="inlineStr">
        <is>
          <t>M</t>
        </is>
      </c>
      <c r="I53" t="inlineStr">
        <is>
          <t>RI</t>
        </is>
      </c>
      <c r="L53" t="inlineStr">
        <is>
          <t>carlosalfonsom118@gmail.com</t>
        </is>
      </c>
      <c r="M53" t="inlineStr">
        <is>
          <t>00773177@red.unid.mx</t>
        </is>
      </c>
      <c r="N53" s="8" t="n">
        <v>10</v>
      </c>
      <c r="P53">
        <f>+VLOOKUP(B53,'[1]BASE 202520'!$E$2:$AK$700,33,FALSE)</f>
        <v/>
      </c>
      <c r="Q53">
        <f>N53-O53</f>
        <v/>
      </c>
      <c r="R53" t="inlineStr">
        <is>
          <t xml:space="preserve">Estimados solicito su apoyo para mantener el 10%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54">
      <c r="A54" t="inlineStr">
        <is>
          <t>00802756</t>
        </is>
      </c>
      <c r="B54" t="n">
        <v>802756</v>
      </c>
      <c r="C54" t="inlineStr">
        <is>
          <t>Sanchez  Ubaldo Citalli Marlene</t>
        </is>
      </c>
      <c r="D54" t="inlineStr">
        <is>
          <t>AS</t>
        </is>
      </c>
      <c r="E54" t="inlineStr">
        <is>
          <t>Centro</t>
        </is>
      </c>
      <c r="F54" t="inlineStr">
        <is>
          <t>TAX</t>
        </is>
      </c>
      <c r="G54" t="inlineStr">
        <is>
          <t>LIC-DERE-18</t>
        </is>
      </c>
      <c r="H54" t="inlineStr">
        <is>
          <t>F</t>
        </is>
      </c>
      <c r="I54" t="inlineStr">
        <is>
          <t>RI</t>
        </is>
      </c>
      <c r="K54" t="n">
        <v>-5529104339</v>
      </c>
      <c r="L54" t="inlineStr">
        <is>
          <t>SANCHEZMARLENE308@GMAIL.COM</t>
        </is>
      </c>
      <c r="M54" t="inlineStr">
        <is>
          <t>00802756@red.unid.mx</t>
        </is>
      </c>
      <c r="N54" s="8" t="n">
        <v>40</v>
      </c>
      <c r="O54">
        <f>+VLOOKUP(A54,'SISTEMA BECAS'!$D$2:$I$491,6,FALSE)</f>
        <v/>
      </c>
      <c r="P54">
        <f>+VLOOKUP(B54,'[1]BASE 202520'!$E$2:$AK$700,33,FALSE)</f>
        <v/>
      </c>
      <c r="Q54">
        <f>N54-O54</f>
        <v/>
      </c>
      <c r="R54" t="inlineStr">
        <is>
          <t xml:space="preserve">Estimados solicito su apoyo para mantener el 40%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55">
      <c r="A55" t="inlineStr">
        <is>
          <t>00805949</t>
        </is>
      </c>
      <c r="B55" t="n">
        <v>805949</v>
      </c>
      <c r="C55" t="inlineStr">
        <is>
          <t>Pérez  Saavedra Johana Arlethe</t>
        </is>
      </c>
      <c r="D55" t="inlineStr">
        <is>
          <t>AS</t>
        </is>
      </c>
      <c r="E55" t="inlineStr">
        <is>
          <t>Centro</t>
        </is>
      </c>
      <c r="F55" t="inlineStr">
        <is>
          <t>TAX</t>
        </is>
      </c>
      <c r="G55" t="inlineStr">
        <is>
          <t>LIC-DERE-18</t>
        </is>
      </c>
      <c r="H55" t="inlineStr">
        <is>
          <t>F</t>
        </is>
      </c>
      <c r="I55" t="inlineStr">
        <is>
          <t>RI</t>
        </is>
      </c>
      <c r="K55" t="n">
        <v>-5547219180</v>
      </c>
      <c r="L55" t="inlineStr">
        <is>
          <t>arlethe2703@gmail.com</t>
        </is>
      </c>
      <c r="M55" t="inlineStr">
        <is>
          <t>00805949@red.unid.mx</t>
        </is>
      </c>
      <c r="N55" t="n">
        <v>60</v>
      </c>
      <c r="O55">
        <f>+VLOOKUP(A55,'SISTEMA BECAS'!$D$2:$I$491,6,FALSE)</f>
        <v/>
      </c>
      <c r="P55">
        <f>+VLOOKUP(B55,'[1]BASE 202520'!$E$2:$AK$700,33,FALSE)</f>
        <v/>
      </c>
      <c r="Q55">
        <f>N55-O55</f>
        <v/>
      </c>
      <c r="R55" t="inlineStr">
        <is>
          <t xml:space="preserve">Estimados solicito su apoyo para mantener el 60%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56">
      <c r="A56" t="inlineStr">
        <is>
          <t>00807922</t>
        </is>
      </c>
      <c r="B56" t="n">
        <v>807922</v>
      </c>
      <c r="C56" t="inlineStr">
        <is>
          <t>Lemus  Casimiro Karla Yemaya</t>
        </is>
      </c>
      <c r="D56" t="inlineStr">
        <is>
          <t>AS</t>
        </is>
      </c>
      <c r="E56" t="inlineStr">
        <is>
          <t>Centro</t>
        </is>
      </c>
      <c r="F56" t="inlineStr">
        <is>
          <t>TAX</t>
        </is>
      </c>
      <c r="G56" t="inlineStr">
        <is>
          <t>LIC-DERE-18</t>
        </is>
      </c>
      <c r="H56" t="inlineStr">
        <is>
          <t>F</t>
        </is>
      </c>
      <c r="I56" t="inlineStr">
        <is>
          <t>RI</t>
        </is>
      </c>
      <c r="K56" t="n">
        <v>-5610844841</v>
      </c>
      <c r="L56" t="inlineStr">
        <is>
          <t>taejhop13@gmail.com</t>
        </is>
      </c>
      <c r="M56" t="inlineStr">
        <is>
          <t>00807922@red.unid.mx</t>
        </is>
      </c>
      <c r="N56" s="8" t="n">
        <v>60</v>
      </c>
      <c r="O56">
        <f>+VLOOKUP(A56,'SISTEMA BECAS'!$D$2:$I$491,6,FALSE)</f>
        <v/>
      </c>
      <c r="P56">
        <f>+VLOOKUP(B56,'[1]BASE 202520'!$E$2:$AK$700,33,FALSE)</f>
        <v/>
      </c>
      <c r="Q56">
        <f>N56-O56</f>
        <v/>
      </c>
    </row>
    <row r="57">
      <c r="A57" t="inlineStr">
        <is>
          <t>00812167</t>
        </is>
      </c>
      <c r="B57" t="n">
        <v>812167</v>
      </c>
      <c r="C57" t="inlineStr">
        <is>
          <t>Vilchis  Calderon Ricardo Martin</t>
        </is>
      </c>
      <c r="D57" t="inlineStr">
        <is>
          <t>AS</t>
        </is>
      </c>
      <c r="E57" t="inlineStr">
        <is>
          <t>Centro</t>
        </is>
      </c>
      <c r="F57" t="inlineStr">
        <is>
          <t>TAX</t>
        </is>
      </c>
      <c r="G57" t="inlineStr">
        <is>
          <t>LIC-DERE-18</t>
        </is>
      </c>
      <c r="H57" t="inlineStr">
        <is>
          <t>M</t>
        </is>
      </c>
      <c r="I57" t="inlineStr">
        <is>
          <t>RI</t>
        </is>
      </c>
      <c r="K57" t="n">
        <v>-5535528225</v>
      </c>
      <c r="L57" t="inlineStr">
        <is>
          <t>rmvilchis18@hotmal.com</t>
        </is>
      </c>
      <c r="M57" t="inlineStr">
        <is>
          <t>00812167@red.unid.mx</t>
        </is>
      </c>
      <c r="N57" t="n">
        <v>10</v>
      </c>
      <c r="O57">
        <f>+VLOOKUP(A57,'SISTEMA BECAS'!$D$2:$I$491,6,FALSE)</f>
        <v/>
      </c>
      <c r="P57">
        <f>+VLOOKUP(B57,'[1]BASE 202520'!$E$2:$AK$700,33,FALSE)</f>
        <v/>
      </c>
      <c r="Q57">
        <f>N57-O57</f>
        <v/>
      </c>
      <c r="R57" t="inlineStr">
        <is>
          <t xml:space="preserve">Estimados solicito su apoyo para mantener el 20%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58">
      <c r="A58" t="inlineStr">
        <is>
          <t>00812854</t>
        </is>
      </c>
      <c r="B58" t="n">
        <v>812854</v>
      </c>
      <c r="C58" t="inlineStr">
        <is>
          <t>Blancas  Montero Valeria Nahomy</t>
        </is>
      </c>
      <c r="D58" t="inlineStr">
        <is>
          <t>AS</t>
        </is>
      </c>
      <c r="E58" t="inlineStr">
        <is>
          <t>Centro</t>
        </is>
      </c>
      <c r="F58" t="inlineStr">
        <is>
          <t>TAX</t>
        </is>
      </c>
      <c r="G58" t="inlineStr">
        <is>
          <t>LIC-DERE-18</t>
        </is>
      </c>
      <c r="H58" t="inlineStr">
        <is>
          <t>F</t>
        </is>
      </c>
      <c r="I58" t="inlineStr">
        <is>
          <t>RI</t>
        </is>
      </c>
      <c r="K58" t="n">
        <v>-5549698469</v>
      </c>
      <c r="L58" t="inlineStr">
        <is>
          <t>5549698469@GMAIL.COM</t>
        </is>
      </c>
      <c r="M58" t="inlineStr">
        <is>
          <t>00812854@red.unid.mx</t>
        </is>
      </c>
      <c r="N58" t="n">
        <v>45</v>
      </c>
      <c r="O58">
        <f>+VLOOKUP(A58,'SISTEMA BECAS'!$D$2:$I$491,6,FALSE)</f>
        <v/>
      </c>
      <c r="P58">
        <f>+VLOOKUP(B58,'[1]BASE 202520'!$E$2:$AK$700,33,FALSE)</f>
        <v/>
      </c>
      <c r="Q58">
        <f>N58-O58</f>
        <v/>
      </c>
    </row>
    <row r="59">
      <c r="A59" t="inlineStr">
        <is>
          <t>00827341</t>
        </is>
      </c>
      <c r="B59" t="n">
        <v>827341</v>
      </c>
      <c r="C59" t="inlineStr">
        <is>
          <t>Garcia  Lugo Luis Gerardo</t>
        </is>
      </c>
      <c r="D59" t="inlineStr">
        <is>
          <t>AS</t>
        </is>
      </c>
      <c r="E59" t="inlineStr">
        <is>
          <t>Centro</t>
        </is>
      </c>
      <c r="F59" t="inlineStr">
        <is>
          <t>TAX</t>
        </is>
      </c>
      <c r="G59" t="inlineStr">
        <is>
          <t>LIC-DERE-18</t>
        </is>
      </c>
      <c r="H59" t="inlineStr">
        <is>
          <t>M</t>
        </is>
      </c>
      <c r="I59" t="inlineStr">
        <is>
          <t>RI</t>
        </is>
      </c>
      <c r="K59" t="n">
        <v>-5610087500</v>
      </c>
      <c r="L59" t="inlineStr">
        <is>
          <t>gerardotece11@gmail.com</t>
        </is>
      </c>
      <c r="M59" t="inlineStr">
        <is>
          <t>00827341@red.unid.mx</t>
        </is>
      </c>
      <c r="N59" s="8" t="n">
        <v>40</v>
      </c>
      <c r="O59">
        <f>+VLOOKUP(A59,'SISTEMA BECAS'!$D$2:$I$491,6,FALSE)</f>
        <v/>
      </c>
      <c r="P59">
        <f>+VLOOKUP(B59,'[1]BASE 202520'!$E$2:$AK$700,33,FALSE)</f>
        <v/>
      </c>
      <c r="Q59">
        <f>N59-O59</f>
        <v/>
      </c>
      <c r="R59" t="inlineStr">
        <is>
          <t xml:space="preserve">Estimados solicito su apoyo para mantener el 40% de beca ya que fueron promesas que los alumnos tiene de las administraciones pasadas y comentan que si no se les respeta será proceso de baja, ya se le comento que será la única ocasión que se solicitara este apoyo para ocasiones futuras no hay manera de recuperar beca </t>
        </is>
      </c>
    </row>
    <row r="60">
      <c r="A60" t="inlineStr">
        <is>
          <t>00657554</t>
        </is>
      </c>
      <c r="B60" t="n">
        <v>657554</v>
      </c>
      <c r="C60" t="inlineStr">
        <is>
          <t>Jiménez  González Luis Antonio</t>
        </is>
      </c>
      <c r="D60" t="inlineStr">
        <is>
          <t>AS</t>
        </is>
      </c>
      <c r="E60" t="inlineStr">
        <is>
          <t>Centro</t>
        </is>
      </c>
      <c r="F60" t="inlineStr">
        <is>
          <t>TAX</t>
        </is>
      </c>
      <c r="G60" t="inlineStr">
        <is>
          <t>LIC-DINV-18</t>
        </is>
      </c>
      <c r="H60" t="inlineStr">
        <is>
          <t>M</t>
        </is>
      </c>
      <c r="I60" t="inlineStr">
        <is>
          <t>RI</t>
        </is>
      </c>
      <c r="K60" t="n">
        <v>-5513593413</v>
      </c>
      <c r="L60" t="inlineStr">
        <is>
          <t>fannyluis123@gmail.com</t>
        </is>
      </c>
      <c r="M60" t="inlineStr">
        <is>
          <t>00657554@red.unid.mx</t>
        </is>
      </c>
      <c r="N60" s="8" t="n">
        <v>30</v>
      </c>
      <c r="O60">
        <f>+VLOOKUP(A60,'SISTEMA BECAS'!$D$2:$I$491,6,FALSE)</f>
        <v/>
      </c>
      <c r="P60">
        <f>+VLOOKUP(B60,'[1]BASE 202520'!$E$2:$AK$700,33,FALSE)</f>
        <v/>
      </c>
      <c r="Q60">
        <f>N60-O60</f>
        <v/>
      </c>
    </row>
    <row r="61">
      <c r="A61" t="inlineStr">
        <is>
          <t>00661038</t>
        </is>
      </c>
      <c r="B61" t="n">
        <v>661038</v>
      </c>
      <c r="C61" t="inlineStr">
        <is>
          <t>Blancas  Rios Maria Ines</t>
        </is>
      </c>
      <c r="D61" t="inlineStr">
        <is>
          <t>AS</t>
        </is>
      </c>
      <c r="E61" t="inlineStr">
        <is>
          <t>Centro</t>
        </is>
      </c>
      <c r="F61" t="inlineStr">
        <is>
          <t>TAX</t>
        </is>
      </c>
      <c r="G61" t="inlineStr">
        <is>
          <t>LIC-DINV-18</t>
        </is>
      </c>
      <c r="H61" t="inlineStr">
        <is>
          <t>F</t>
        </is>
      </c>
      <c r="I61" t="inlineStr">
        <is>
          <t>RI</t>
        </is>
      </c>
      <c r="J61" t="n">
        <v>-5559174598</v>
      </c>
      <c r="K61" t="n">
        <v>-5615231730</v>
      </c>
      <c r="L61" t="inlineStr">
        <is>
          <t>inesrios215@gmail.com</t>
        </is>
      </c>
      <c r="M61" t="inlineStr">
        <is>
          <t>00661038@red.unid.mx</t>
        </is>
      </c>
      <c r="N61" t="n">
        <v>50</v>
      </c>
      <c r="O61">
        <f>+VLOOKUP(A61,'SISTEMA BECAS'!$D$2:$I$491,6,FALSE)</f>
        <v/>
      </c>
      <c r="P61">
        <f>+VLOOKUP(B61,'[1]BASE 202520'!$E$2:$AK$700,33,FALSE)</f>
        <v/>
      </c>
      <c r="Q61">
        <f>N61-O61</f>
        <v/>
      </c>
    </row>
    <row r="62">
      <c r="A62" t="inlineStr">
        <is>
          <t>00708613</t>
        </is>
      </c>
      <c r="B62" t="n">
        <v>708613</v>
      </c>
      <c r="C62" t="inlineStr">
        <is>
          <t>Casillas  Parra Sonia Hilda</t>
        </is>
      </c>
      <c r="D62" t="inlineStr">
        <is>
          <t>AS</t>
        </is>
      </c>
      <c r="E62" t="inlineStr">
        <is>
          <t>Centro</t>
        </is>
      </c>
      <c r="F62" t="inlineStr">
        <is>
          <t>TAX</t>
        </is>
      </c>
      <c r="G62" t="inlineStr">
        <is>
          <t>LIC-DINV-18</t>
        </is>
      </c>
      <c r="H62" t="inlineStr">
        <is>
          <t>F</t>
        </is>
      </c>
      <c r="I62" t="inlineStr">
        <is>
          <t>RI</t>
        </is>
      </c>
      <c r="K62" t="n">
        <v>-6462765817</v>
      </c>
      <c r="L62" t="inlineStr">
        <is>
          <t>casillasshilda@gmail.com</t>
        </is>
      </c>
      <c r="M62" t="inlineStr">
        <is>
          <t>00708613@red.unid.mx</t>
        </is>
      </c>
      <c r="N62" t="n">
        <v>5</v>
      </c>
      <c r="O62">
        <f>+VLOOKUP(A62,'SISTEMA BECAS'!$D$2:$I$491,6,FALSE)</f>
        <v/>
      </c>
      <c r="P62">
        <f>+VLOOKUP(B62,'[1]BASE 202520'!$E$2:$AK$700,33,FALSE)</f>
        <v/>
      </c>
      <c r="Q62">
        <f>N62-O62</f>
        <v/>
      </c>
    </row>
    <row r="63">
      <c r="A63" t="inlineStr">
        <is>
          <t>00719057</t>
        </is>
      </c>
      <c r="B63" t="n">
        <v>719057</v>
      </c>
      <c r="C63" t="inlineStr">
        <is>
          <t xml:space="preserve">Gutiérrez  Gutiérrez Maricruz </t>
        </is>
      </c>
      <c r="D63" t="inlineStr">
        <is>
          <t>AS</t>
        </is>
      </c>
      <c r="E63" t="inlineStr">
        <is>
          <t>Centro</t>
        </is>
      </c>
      <c r="F63" t="inlineStr">
        <is>
          <t>TAX</t>
        </is>
      </c>
      <c r="G63" t="inlineStr">
        <is>
          <t>LIC-DINV-18</t>
        </is>
      </c>
      <c r="H63" t="inlineStr">
        <is>
          <t>F</t>
        </is>
      </c>
      <c r="I63" t="inlineStr">
        <is>
          <t>RI</t>
        </is>
      </c>
      <c r="K63" t="n">
        <v>-5560614693</v>
      </c>
      <c r="L63" t="inlineStr">
        <is>
          <t>mg6662573@gmail.com</t>
        </is>
      </c>
      <c r="M63" t="inlineStr">
        <is>
          <t>00719057@red.unid.mx</t>
        </is>
      </c>
      <c r="N63" s="8" t="n">
        <v>50</v>
      </c>
      <c r="O63">
        <f>+VLOOKUP(A63,'SISTEMA BECAS'!$D$2:$I$491,6,FALSE)</f>
        <v/>
      </c>
      <c r="P63">
        <f>+VLOOKUP(B63,'[1]BASE 202520'!$E$2:$AK$700,33,FALSE)</f>
        <v/>
      </c>
      <c r="Q63">
        <f>N63-O63</f>
        <v/>
      </c>
    </row>
    <row r="64">
      <c r="A64" t="inlineStr">
        <is>
          <t>00739147</t>
        </is>
      </c>
      <c r="B64" t="n">
        <v>739147</v>
      </c>
      <c r="C64" t="inlineStr">
        <is>
          <t>Vargas  Santiago Fernando Joel</t>
        </is>
      </c>
      <c r="D64" t="inlineStr">
        <is>
          <t>AS</t>
        </is>
      </c>
      <c r="E64" t="inlineStr">
        <is>
          <t>Centro</t>
        </is>
      </c>
      <c r="F64" t="inlineStr">
        <is>
          <t>TAX</t>
        </is>
      </c>
      <c r="G64" t="inlineStr">
        <is>
          <t>LIC-DINV-18</t>
        </is>
      </c>
      <c r="H64" t="inlineStr">
        <is>
          <t>F</t>
        </is>
      </c>
      <c r="I64" t="inlineStr">
        <is>
          <t>RI</t>
        </is>
      </c>
      <c r="K64" t="n">
        <v>-5582276834</v>
      </c>
      <c r="L64" t="inlineStr">
        <is>
          <t>fernandojvs18@hotmail.com</t>
        </is>
      </c>
      <c r="M64" t="inlineStr">
        <is>
          <t>00739147@red.unid.mx</t>
        </is>
      </c>
      <c r="N64" t="n">
        <v>30</v>
      </c>
      <c r="O64">
        <f>+VLOOKUP(A64,'SISTEMA BECAS'!$D$2:$I$491,6,FALSE)</f>
        <v/>
      </c>
      <c r="P64">
        <f>+VLOOKUP(B64,'[1]BASE 202520'!$E$2:$AK$700,33,FALSE)</f>
        <v/>
      </c>
      <c r="Q64">
        <f>N64-O64</f>
        <v/>
      </c>
    </row>
    <row r="65">
      <c r="A65" t="inlineStr">
        <is>
          <t>00743577</t>
        </is>
      </c>
      <c r="B65" t="n">
        <v>743577</v>
      </c>
      <c r="C65" t="inlineStr">
        <is>
          <t xml:space="preserve">Martinez  Hernandez Yarelia </t>
        </is>
      </c>
      <c r="D65" t="inlineStr">
        <is>
          <t>AS</t>
        </is>
      </c>
      <c r="E65" t="inlineStr">
        <is>
          <t>Centro</t>
        </is>
      </c>
      <c r="F65" t="inlineStr">
        <is>
          <t>TAX</t>
        </is>
      </c>
      <c r="G65" t="inlineStr">
        <is>
          <t>LIC-DINV-18</t>
        </is>
      </c>
      <c r="H65" t="inlineStr">
        <is>
          <t>F</t>
        </is>
      </c>
      <c r="I65" t="inlineStr">
        <is>
          <t>RI</t>
        </is>
      </c>
      <c r="J65" t="n">
        <v>-5533103584</v>
      </c>
      <c r="K65" t="n">
        <v>-5532704275</v>
      </c>
      <c r="L65" t="inlineStr">
        <is>
          <t>nova@nova.com</t>
        </is>
      </c>
      <c r="M65" t="inlineStr">
        <is>
          <t>00743577@red.unid.mx</t>
        </is>
      </c>
      <c r="N65" t="n">
        <v>10</v>
      </c>
      <c r="O65">
        <f>+VLOOKUP(A65,'SISTEMA BECAS'!$D$2:$I$491,6,FALSE)</f>
        <v/>
      </c>
      <c r="P65">
        <f>+VLOOKUP(B65,'[1]BASE 202520'!$E$2:$AK$700,33,FALSE)</f>
        <v/>
      </c>
      <c r="Q65">
        <f>N65-O65</f>
        <v/>
      </c>
    </row>
    <row r="66">
      <c r="A66" t="inlineStr">
        <is>
          <t>00743785</t>
        </is>
      </c>
      <c r="B66" t="n">
        <v>743785</v>
      </c>
      <c r="C66" t="inlineStr">
        <is>
          <t xml:space="preserve">Zarco  Alvarez Sofía </t>
        </is>
      </c>
      <c r="D66" t="inlineStr">
        <is>
          <t>AS</t>
        </is>
      </c>
      <c r="E66" t="inlineStr">
        <is>
          <t>Centro</t>
        </is>
      </c>
      <c r="F66" t="inlineStr">
        <is>
          <t>TAX</t>
        </is>
      </c>
      <c r="G66" t="inlineStr">
        <is>
          <t>LIC-DINV-18</t>
        </is>
      </c>
      <c r="H66" t="inlineStr">
        <is>
          <t>F</t>
        </is>
      </c>
      <c r="I66" t="inlineStr">
        <is>
          <t>RI</t>
        </is>
      </c>
      <c r="K66" t="n">
        <v>-5528824340</v>
      </c>
      <c r="L66" t="inlineStr">
        <is>
          <t>sofiazarcoalva@gmail.com</t>
        </is>
      </c>
      <c r="M66" t="inlineStr">
        <is>
          <t>00743785@red.unid.mx</t>
        </is>
      </c>
      <c r="N66" t="n">
        <v>10</v>
      </c>
      <c r="O66">
        <f>+VLOOKUP(A66,'SISTEMA BECAS'!$D$2:$I$491,6,FALSE)</f>
        <v/>
      </c>
      <c r="P66">
        <f>+VLOOKUP(B66,'[1]BASE 202520'!$E$2:$AK$700,33,FALSE)</f>
        <v/>
      </c>
      <c r="Q66">
        <f>N66-O66</f>
        <v/>
      </c>
      <c r="R66" t="inlineStr">
        <is>
          <t>solicitar aumento del 10</t>
        </is>
      </c>
    </row>
    <row r="67">
      <c r="A67" t="inlineStr">
        <is>
          <t>00744055</t>
        </is>
      </c>
      <c r="B67" t="n">
        <v>744055</v>
      </c>
      <c r="C67" t="inlineStr">
        <is>
          <t>Frausto  Rodriguez Juan Eduardo Noe</t>
        </is>
      </c>
      <c r="D67" t="inlineStr">
        <is>
          <t>AS</t>
        </is>
      </c>
      <c r="E67" t="inlineStr">
        <is>
          <t>Centro</t>
        </is>
      </c>
      <c r="F67" t="inlineStr">
        <is>
          <t>TAX</t>
        </is>
      </c>
      <c r="G67" t="inlineStr">
        <is>
          <t>LIC-DINV-18</t>
        </is>
      </c>
      <c r="H67" t="inlineStr">
        <is>
          <t>M</t>
        </is>
      </c>
      <c r="I67" t="inlineStr">
        <is>
          <t>RI</t>
        </is>
      </c>
      <c r="K67" t="n">
        <v>-7352136979</v>
      </c>
      <c r="L67" t="inlineStr">
        <is>
          <t>402.juan.eduardo.noe@gmail.com</t>
        </is>
      </c>
      <c r="M67" t="inlineStr">
        <is>
          <t>00744055@red.unid.mx</t>
        </is>
      </c>
      <c r="N67" t="n">
        <v>5</v>
      </c>
      <c r="O67">
        <f>+VLOOKUP(A67,'SISTEMA BECAS'!$D$2:$I$491,6,FALSE)</f>
        <v/>
      </c>
      <c r="P67">
        <f>+VLOOKUP(B67,'[1]BASE 202520'!$E$2:$AK$700,33,FALSE)</f>
        <v/>
      </c>
      <c r="Q67">
        <f>N67-O67</f>
        <v/>
      </c>
    </row>
    <row r="68">
      <c r="A68" t="inlineStr">
        <is>
          <t>00747587</t>
        </is>
      </c>
      <c r="B68" t="n">
        <v>747587</v>
      </c>
      <c r="C68" t="inlineStr">
        <is>
          <t>Bernal  Lino Angel David</t>
        </is>
      </c>
      <c r="D68" t="inlineStr">
        <is>
          <t>AS</t>
        </is>
      </c>
      <c r="E68" t="inlineStr">
        <is>
          <t>Centro</t>
        </is>
      </c>
      <c r="F68" t="inlineStr">
        <is>
          <t>TAX</t>
        </is>
      </c>
      <c r="G68" t="inlineStr">
        <is>
          <t>LIC-DINV-18</t>
        </is>
      </c>
      <c r="H68" t="inlineStr">
        <is>
          <t>M</t>
        </is>
      </c>
      <c r="I68" t="inlineStr">
        <is>
          <t>RI</t>
        </is>
      </c>
      <c r="K68" t="n">
        <v>-6692831237</v>
      </c>
      <c r="L68" t="inlineStr">
        <is>
          <t>vlinot@gmail.com</t>
        </is>
      </c>
      <c r="M68" t="inlineStr">
        <is>
          <t>00747587@red.unid.mx</t>
        </is>
      </c>
      <c r="N68" s="8" t="n">
        <v>40</v>
      </c>
      <c r="O68">
        <f>+VLOOKUP(A68,'SISTEMA BECAS'!$D$2:$I$491,6,FALSE)</f>
        <v/>
      </c>
      <c r="P68">
        <f>+VLOOKUP(B68,'[1]BASE 202520'!$E$2:$AK$700,33,FALSE)</f>
        <v/>
      </c>
      <c r="Q68">
        <f>N68-O68</f>
        <v/>
      </c>
    </row>
    <row r="69">
      <c r="A69" t="inlineStr">
        <is>
          <t>00758145</t>
        </is>
      </c>
      <c r="B69" t="n">
        <v>758145</v>
      </c>
      <c r="C69" t="inlineStr">
        <is>
          <t>Montoya  Esparza Daira Yazmin</t>
        </is>
      </c>
      <c r="D69" t="inlineStr">
        <is>
          <t>AS</t>
        </is>
      </c>
      <c r="E69" t="inlineStr">
        <is>
          <t>Centro</t>
        </is>
      </c>
      <c r="F69" t="inlineStr">
        <is>
          <t>TAX</t>
        </is>
      </c>
      <c r="G69" t="inlineStr">
        <is>
          <t>LIC-DINV-18</t>
        </is>
      </c>
      <c r="H69" t="inlineStr">
        <is>
          <t>F</t>
        </is>
      </c>
      <c r="I69" t="inlineStr">
        <is>
          <t>RI</t>
        </is>
      </c>
      <c r="K69" t="inlineStr">
        <is>
          <t>-646 261 12 1</t>
        </is>
      </c>
      <c r="L69" t="inlineStr">
        <is>
          <t>yazzH2003@gmail.com</t>
        </is>
      </c>
      <c r="M69" t="inlineStr">
        <is>
          <t>00758145@red.unid.mx</t>
        </is>
      </c>
      <c r="N69" t="n">
        <v>50</v>
      </c>
      <c r="O69">
        <f>+VLOOKUP(A69,'SISTEMA BECAS'!$D$2:$I$491,6,FALSE)</f>
        <v/>
      </c>
      <c r="P69">
        <f>+VLOOKUP(B69,'[1]BASE 202520'!$E$2:$AK$700,33,FALSE)</f>
        <v/>
      </c>
      <c r="Q69">
        <f>N69-O69</f>
        <v/>
      </c>
    </row>
    <row r="70">
      <c r="A70" t="inlineStr">
        <is>
          <t>00763769</t>
        </is>
      </c>
      <c r="B70" t="n">
        <v>763769</v>
      </c>
      <c r="C70" t="inlineStr">
        <is>
          <t>Uribe  Zea Yaritzi Belen</t>
        </is>
      </c>
      <c r="D70" t="inlineStr">
        <is>
          <t>AS</t>
        </is>
      </c>
      <c r="E70" t="inlineStr">
        <is>
          <t>Centro</t>
        </is>
      </c>
      <c r="F70" t="inlineStr">
        <is>
          <t>TAX</t>
        </is>
      </c>
      <c r="G70" t="inlineStr">
        <is>
          <t>LIC-DINV-18</t>
        </is>
      </c>
      <c r="H70" t="inlineStr">
        <is>
          <t>F</t>
        </is>
      </c>
      <c r="I70" t="inlineStr">
        <is>
          <t>RI</t>
        </is>
      </c>
      <c r="K70" t="n">
        <v>-5551537885</v>
      </c>
      <c r="L70" t="inlineStr">
        <is>
          <t>belenuribezea@gmail.com</t>
        </is>
      </c>
      <c r="M70" t="inlineStr">
        <is>
          <t>00763769@red.unid.mx</t>
        </is>
      </c>
      <c r="N70" s="8" t="n">
        <v>40</v>
      </c>
      <c r="P70">
        <f>+VLOOKUP(B70,'[1]BASE 202520'!$E$2:$AK$700,33,FALSE)</f>
        <v/>
      </c>
      <c r="Q70">
        <f>N70-O70</f>
        <v/>
      </c>
    </row>
    <row r="71">
      <c r="A71" t="inlineStr">
        <is>
          <t>00764515</t>
        </is>
      </c>
      <c r="B71" t="n">
        <v>764515</v>
      </c>
      <c r="C71" t="inlineStr">
        <is>
          <t>Ruiz  Huerta Leslie Melissa</t>
        </is>
      </c>
      <c r="D71" t="inlineStr">
        <is>
          <t>AS</t>
        </is>
      </c>
      <c r="E71" t="inlineStr">
        <is>
          <t>Centro</t>
        </is>
      </c>
      <c r="F71" t="inlineStr">
        <is>
          <t>TAX</t>
        </is>
      </c>
      <c r="G71" t="inlineStr">
        <is>
          <t>LIC-DINV-18</t>
        </is>
      </c>
      <c r="H71" t="inlineStr">
        <is>
          <t>F</t>
        </is>
      </c>
      <c r="I71" t="inlineStr">
        <is>
          <t>RI</t>
        </is>
      </c>
      <c r="K71" t="n">
        <v>-5568097024</v>
      </c>
      <c r="L71" t="inlineStr">
        <is>
          <t>liriosdorados13@gmail.com</t>
        </is>
      </c>
      <c r="M71" t="inlineStr">
        <is>
          <t>00764515@red.unid.mx</t>
        </is>
      </c>
      <c r="N71" s="8" t="n">
        <v>0</v>
      </c>
      <c r="P71">
        <f>+VLOOKUP(B71,'[1]BASE 202520'!$E$2:$AK$700,33,FALSE)</f>
        <v/>
      </c>
      <c r="Q71">
        <f>N71-O71</f>
        <v/>
      </c>
    </row>
    <row r="72">
      <c r="A72" t="inlineStr">
        <is>
          <t>00768700</t>
        </is>
      </c>
      <c r="B72" t="n">
        <v>768700</v>
      </c>
      <c r="C72" t="inlineStr">
        <is>
          <t xml:space="preserve">Franco  Aguillón Miriam </t>
        </is>
      </c>
      <c r="D72" t="inlineStr">
        <is>
          <t>AS</t>
        </is>
      </c>
      <c r="E72" t="inlineStr">
        <is>
          <t>Centro</t>
        </is>
      </c>
      <c r="F72" t="inlineStr">
        <is>
          <t>TAX</t>
        </is>
      </c>
      <c r="G72" t="inlineStr">
        <is>
          <t>LIC-DINV-18</t>
        </is>
      </c>
      <c r="H72" t="inlineStr">
        <is>
          <t>F</t>
        </is>
      </c>
      <c r="I72" t="inlineStr">
        <is>
          <t>RI</t>
        </is>
      </c>
      <c r="K72" t="n">
        <v>-5581550012</v>
      </c>
      <c r="L72" t="inlineStr">
        <is>
          <t>miriamfa23@gmail.com</t>
        </is>
      </c>
      <c r="M72" t="inlineStr">
        <is>
          <t>00768700@red.unid.mx</t>
        </is>
      </c>
      <c r="N72" t="n">
        <v>50</v>
      </c>
      <c r="O72">
        <f>+VLOOKUP(A72,'SISTEMA BECAS'!$D$2:$I$491,6,FALSE)</f>
        <v/>
      </c>
      <c r="P72">
        <f>+VLOOKUP(B72,'[1]BASE 202520'!$E$2:$AK$700,33,FALSE)</f>
        <v/>
      </c>
      <c r="Q72">
        <f>N72-O72</f>
        <v/>
      </c>
    </row>
    <row r="73">
      <c r="A73" t="inlineStr">
        <is>
          <t>00771874</t>
        </is>
      </c>
      <c r="B73" t="n">
        <v>771874</v>
      </c>
      <c r="C73" t="inlineStr">
        <is>
          <t xml:space="preserve">Jimenez  Mendoza Julio </t>
        </is>
      </c>
      <c r="D73" t="inlineStr">
        <is>
          <t>AS</t>
        </is>
      </c>
      <c r="E73" t="inlineStr">
        <is>
          <t>Centro</t>
        </is>
      </c>
      <c r="F73" t="inlineStr">
        <is>
          <t>TAX</t>
        </is>
      </c>
      <c r="G73" t="inlineStr">
        <is>
          <t>LIC-DINV-18</t>
        </is>
      </c>
      <c r="H73" t="inlineStr">
        <is>
          <t>F</t>
        </is>
      </c>
      <c r="I73" t="inlineStr">
        <is>
          <t>RI</t>
        </is>
      </c>
      <c r="K73" t="n">
        <v>-5534496654</v>
      </c>
      <c r="L73" t="inlineStr">
        <is>
          <t>cecijimenez2261@gmail.com</t>
        </is>
      </c>
      <c r="M73" t="inlineStr">
        <is>
          <t>00771874@red.unid.mx</t>
        </is>
      </c>
      <c r="N73" t="n">
        <v>10</v>
      </c>
      <c r="O73">
        <f>+VLOOKUP(A73,'SISTEMA BECAS'!$D$2:$I$491,6,FALSE)</f>
        <v/>
      </c>
      <c r="P73">
        <f>+VLOOKUP(B73,'[1]BASE 202520'!$E$2:$AK$700,33,FALSE)</f>
        <v/>
      </c>
      <c r="Q73">
        <f>N73-O73</f>
        <v/>
      </c>
    </row>
    <row r="74">
      <c r="A74" t="inlineStr">
        <is>
          <t>00775379</t>
        </is>
      </c>
      <c r="B74" t="n">
        <v>775379</v>
      </c>
      <c r="C74" t="inlineStr">
        <is>
          <t>Carmona  Becerril Zaira Bibiana</t>
        </is>
      </c>
      <c r="D74" t="inlineStr">
        <is>
          <t>AS</t>
        </is>
      </c>
      <c r="E74" t="inlineStr">
        <is>
          <t>Centro</t>
        </is>
      </c>
      <c r="F74" t="inlineStr">
        <is>
          <t>TAX</t>
        </is>
      </c>
      <c r="G74" t="inlineStr">
        <is>
          <t>LIC-DINV-18</t>
        </is>
      </c>
      <c r="H74" t="inlineStr">
        <is>
          <t>F</t>
        </is>
      </c>
      <c r="I74" t="inlineStr">
        <is>
          <t>RI</t>
        </is>
      </c>
      <c r="K74" t="n">
        <v>-5527756252</v>
      </c>
      <c r="L74" t="inlineStr">
        <is>
          <t>carmonabecerril12@gmail.com</t>
        </is>
      </c>
      <c r="M74" t="inlineStr">
        <is>
          <t>00775379@red.unid.mx</t>
        </is>
      </c>
      <c r="N74" t="n">
        <v>10</v>
      </c>
      <c r="O74">
        <f>+VLOOKUP(A74,'SISTEMA BECAS'!$D$2:$I$491,6,FALSE)</f>
        <v/>
      </c>
      <c r="P74">
        <f>+VLOOKUP(B74,'[1]BASE 202520'!$E$2:$AK$700,33,FALSE)</f>
        <v/>
      </c>
      <c r="Q74">
        <f>N74-O74</f>
        <v/>
      </c>
      <c r="R74" t="inlineStr">
        <is>
          <t xml:space="preserve">Estimados solicito su apoyo para mantener el 25% de beca, ya que fue un acuerdo con la administración pasada </t>
        </is>
      </c>
    </row>
    <row r="75">
      <c r="A75" t="inlineStr">
        <is>
          <t>00789521</t>
        </is>
      </c>
      <c r="B75" t="n">
        <v>789521</v>
      </c>
      <c r="C75" t="inlineStr">
        <is>
          <t>Posada  Anzaldo Tiare Ynney</t>
        </is>
      </c>
      <c r="D75" t="inlineStr">
        <is>
          <t>AS</t>
        </is>
      </c>
      <c r="E75" t="inlineStr">
        <is>
          <t>Centro</t>
        </is>
      </c>
      <c r="F75" t="inlineStr">
        <is>
          <t>TAX</t>
        </is>
      </c>
      <c r="G75" t="inlineStr">
        <is>
          <t>LIC-DINV-18</t>
        </is>
      </c>
      <c r="H75" t="inlineStr">
        <is>
          <t>F</t>
        </is>
      </c>
      <c r="I75" t="inlineStr">
        <is>
          <t>RI</t>
        </is>
      </c>
      <c r="K75" t="n">
        <v>-5578641702</v>
      </c>
      <c r="L75" t="inlineStr">
        <is>
          <t>ynneyanzaldo@gmail.com</t>
        </is>
      </c>
      <c r="M75" t="inlineStr">
        <is>
          <t>00789521@red.unid.mx</t>
        </is>
      </c>
      <c r="N75" t="n">
        <v>45</v>
      </c>
      <c r="O75">
        <f>+VLOOKUP(A75,'SISTEMA BECAS'!$D$2:$I$491,6,FALSE)</f>
        <v/>
      </c>
      <c r="P75">
        <f>+VLOOKUP(B75,'[1]BASE 202520'!$E$2:$AK$700,33,FALSE)</f>
        <v/>
      </c>
      <c r="Q75">
        <f>N75-O75</f>
        <v/>
      </c>
      <c r="R75" t="inlineStr">
        <is>
          <t xml:space="preserve">Estimados solicito su apoyo para mantener el 30% de beca, ya que fue un acuerdo con la administración pasada </t>
        </is>
      </c>
    </row>
    <row r="76">
      <c r="A76" t="inlineStr">
        <is>
          <t>00795714</t>
        </is>
      </c>
      <c r="B76" t="n">
        <v>795714</v>
      </c>
      <c r="C76" t="inlineStr">
        <is>
          <t xml:space="preserve">Cerón  Rivera Scarlett </t>
        </is>
      </c>
      <c r="D76" t="inlineStr">
        <is>
          <t>AS</t>
        </is>
      </c>
      <c r="E76" t="inlineStr">
        <is>
          <t>Centro</t>
        </is>
      </c>
      <c r="F76" t="inlineStr">
        <is>
          <t>TAX</t>
        </is>
      </c>
      <c r="G76" t="inlineStr">
        <is>
          <t>LIC-DINV-18</t>
        </is>
      </c>
      <c r="H76" t="inlineStr">
        <is>
          <t>F</t>
        </is>
      </c>
      <c r="I76" t="inlineStr">
        <is>
          <t>RI</t>
        </is>
      </c>
      <c r="K76" t="n">
        <v>-5547334876</v>
      </c>
      <c r="L76" t="inlineStr">
        <is>
          <t>s2005k2@gmail.com</t>
        </is>
      </c>
      <c r="M76" t="inlineStr">
        <is>
          <t>00795714@red.unid.mx</t>
        </is>
      </c>
      <c r="N76" t="n">
        <v>50</v>
      </c>
      <c r="O76">
        <f>+VLOOKUP(A76,'SISTEMA BECAS'!$D$2:$I$491,6,FALSE)</f>
        <v/>
      </c>
      <c r="P76">
        <f>+VLOOKUP(B76,'[1]BASE 202520'!$E$2:$AK$700,33,FALSE)</f>
        <v/>
      </c>
      <c r="Q76">
        <f>N76-O76</f>
        <v/>
      </c>
    </row>
    <row r="77">
      <c r="A77" t="inlineStr">
        <is>
          <t>00798972</t>
        </is>
      </c>
      <c r="B77" t="n">
        <v>798972</v>
      </c>
      <c r="C77" t="inlineStr">
        <is>
          <t>Bautista  Romero Adriana Abigail</t>
        </is>
      </c>
      <c r="D77" t="inlineStr">
        <is>
          <t>AS</t>
        </is>
      </c>
      <c r="E77" t="inlineStr">
        <is>
          <t>Centro</t>
        </is>
      </c>
      <c r="F77" t="inlineStr">
        <is>
          <t>TAX</t>
        </is>
      </c>
      <c r="G77" t="inlineStr">
        <is>
          <t>LIC-DINV-18</t>
        </is>
      </c>
      <c r="H77" t="inlineStr">
        <is>
          <t>F</t>
        </is>
      </c>
      <c r="I77" t="inlineStr">
        <is>
          <t>RI</t>
        </is>
      </c>
      <c r="K77" t="n">
        <v>-5511249113</v>
      </c>
      <c r="L77" t="inlineStr">
        <is>
          <t>abigailbautista1romero@gmail.com</t>
        </is>
      </c>
      <c r="M77" t="inlineStr">
        <is>
          <t>00798972@red.unid.mx</t>
        </is>
      </c>
      <c r="N77" s="8" t="n">
        <v>30</v>
      </c>
      <c r="O77">
        <f>+VLOOKUP(A77,'SISTEMA BECAS'!$D$2:$I$491,6,FALSE)</f>
        <v/>
      </c>
      <c r="P77">
        <f>+VLOOKUP(B77,'[1]BASE 202520'!$E$2:$AK$700,33,FALSE)</f>
        <v/>
      </c>
      <c r="Q77">
        <f>N77-O77</f>
        <v/>
      </c>
      <c r="R77" t="inlineStr">
        <is>
          <t xml:space="preserve">Estimados solicito su apoyo para mantener el 30% de beca, ya que fue un acuerdo con la administración pasada </t>
        </is>
      </c>
    </row>
    <row r="78">
      <c r="A78" t="inlineStr">
        <is>
          <t>00800284</t>
        </is>
      </c>
      <c r="B78" t="n">
        <v>800284</v>
      </c>
      <c r="C78" t="inlineStr">
        <is>
          <t>Ramirez  Garcia Maria Fernanda</t>
        </is>
      </c>
      <c r="D78" t="inlineStr">
        <is>
          <t>AS</t>
        </is>
      </c>
      <c r="E78" t="inlineStr">
        <is>
          <t>Centro</t>
        </is>
      </c>
      <c r="F78" t="inlineStr">
        <is>
          <t>TAX</t>
        </is>
      </c>
      <c r="G78" t="inlineStr">
        <is>
          <t>LIC-DINV-18</t>
        </is>
      </c>
      <c r="H78" t="inlineStr">
        <is>
          <t>F</t>
        </is>
      </c>
      <c r="I78" t="inlineStr">
        <is>
          <t>RI</t>
        </is>
      </c>
      <c r="L78" t="inlineStr">
        <is>
          <t>rfernanda327@gmail.com</t>
        </is>
      </c>
      <c r="M78" t="inlineStr">
        <is>
          <t>00800284@red.unid.mx</t>
        </is>
      </c>
      <c r="N78" t="n">
        <v>50</v>
      </c>
      <c r="O78">
        <f>+VLOOKUP(A78,'SISTEMA BECAS'!$D$2:$I$491,6,FALSE)</f>
        <v/>
      </c>
      <c r="P78">
        <f>+VLOOKUP(B78,'[1]BASE 202520'!$E$2:$AK$700,33,FALSE)</f>
        <v/>
      </c>
      <c r="Q78">
        <f>N78-O78</f>
        <v/>
      </c>
    </row>
    <row r="79">
      <c r="A79" t="inlineStr">
        <is>
          <t>00803614</t>
        </is>
      </c>
      <c r="B79" t="n">
        <v>803614</v>
      </c>
      <c r="C79" t="inlineStr">
        <is>
          <t>Garay  Tellez Giron Nassieli Paola</t>
        </is>
      </c>
      <c r="D79" t="inlineStr">
        <is>
          <t>AS</t>
        </is>
      </c>
      <c r="E79" t="inlineStr">
        <is>
          <t>Centro</t>
        </is>
      </c>
      <c r="F79" t="inlineStr">
        <is>
          <t>TAX</t>
        </is>
      </c>
      <c r="G79" t="inlineStr">
        <is>
          <t>LIC-DINV-18</t>
        </is>
      </c>
      <c r="H79" t="inlineStr">
        <is>
          <t>F</t>
        </is>
      </c>
      <c r="I79" t="inlineStr">
        <is>
          <t>RI</t>
        </is>
      </c>
      <c r="K79" t="inlineStr">
        <is>
          <t>-56 1984 0255</t>
        </is>
      </c>
      <c r="L79" t="inlineStr">
        <is>
          <t>nassieli.paola@gmail.com</t>
        </is>
      </c>
      <c r="M79" t="inlineStr">
        <is>
          <t>00803614@red.unid.mx</t>
        </is>
      </c>
      <c r="N79" t="n">
        <v>70</v>
      </c>
      <c r="O79">
        <f>+VLOOKUP(A79,'SISTEMA BECAS'!$D$2:$I$491,6,FALSE)</f>
        <v/>
      </c>
      <c r="P79">
        <f>+VLOOKUP(B79,'[1]BASE 202520'!$E$2:$AK$700,33,FALSE)</f>
        <v/>
      </c>
      <c r="Q79">
        <f>N79-O79</f>
        <v/>
      </c>
    </row>
    <row r="80">
      <c r="A80" t="inlineStr">
        <is>
          <t>00804576</t>
        </is>
      </c>
      <c r="B80" t="n">
        <v>804576</v>
      </c>
      <c r="C80" t="inlineStr">
        <is>
          <t>Bonilla  Bonilla Hector Vladimir</t>
        </is>
      </c>
      <c r="D80" t="inlineStr">
        <is>
          <t>AS</t>
        </is>
      </c>
      <c r="E80" t="inlineStr">
        <is>
          <t>Centro</t>
        </is>
      </c>
      <c r="F80" t="inlineStr">
        <is>
          <t>TAX</t>
        </is>
      </c>
      <c r="G80" t="inlineStr">
        <is>
          <t>LIC-DINV-18</t>
        </is>
      </c>
      <c r="H80" t="inlineStr">
        <is>
          <t>M</t>
        </is>
      </c>
      <c r="I80" t="inlineStr">
        <is>
          <t>RI</t>
        </is>
      </c>
      <c r="J80" t="n">
        <v>-5550545036</v>
      </c>
      <c r="K80" t="n">
        <v>-7411138524</v>
      </c>
      <c r="L80" t="inlineStr">
        <is>
          <t>vladimirbonilla837@gmail.com</t>
        </is>
      </c>
      <c r="M80" t="inlineStr">
        <is>
          <t>00804576@red.unid.mx</t>
        </is>
      </c>
      <c r="N80" s="8" t="n">
        <v>45</v>
      </c>
      <c r="P80">
        <f>+VLOOKUP(B80,'[1]BASE 202520'!$E$2:$AK$700,33,FALSE)</f>
        <v/>
      </c>
      <c r="Q80">
        <f>N80-O80</f>
        <v/>
      </c>
    </row>
    <row r="81">
      <c r="A81" t="inlineStr">
        <is>
          <t>00806500</t>
        </is>
      </c>
      <c r="B81" t="n">
        <v>806500</v>
      </c>
      <c r="C81" t="inlineStr">
        <is>
          <t>Rodriguez  Perez Abril Shayuri</t>
        </is>
      </c>
      <c r="D81" t="inlineStr">
        <is>
          <t>AS</t>
        </is>
      </c>
      <c r="E81" t="inlineStr">
        <is>
          <t>Centro</t>
        </is>
      </c>
      <c r="F81" t="inlineStr">
        <is>
          <t>TAX</t>
        </is>
      </c>
      <c r="G81" t="inlineStr">
        <is>
          <t>LIC-DINV-18</t>
        </is>
      </c>
      <c r="H81" t="inlineStr">
        <is>
          <t>F</t>
        </is>
      </c>
      <c r="I81" t="inlineStr">
        <is>
          <t>RI</t>
        </is>
      </c>
      <c r="K81" t="n">
        <v>-5542630928</v>
      </c>
      <c r="L81" t="inlineStr">
        <is>
          <t>shayurirodriguez.ladybug@gmail.com</t>
        </is>
      </c>
      <c r="M81" t="inlineStr">
        <is>
          <t>00806500@red.unid.mx</t>
        </is>
      </c>
      <c r="N81" t="n">
        <v>60</v>
      </c>
      <c r="O81">
        <f>+VLOOKUP(A81,'SISTEMA BECAS'!$D$2:$I$491,6,FALSE)</f>
        <v/>
      </c>
      <c r="P81">
        <f>+VLOOKUP(B81,'[1]BASE 202520'!$E$2:$AK$700,33,FALSE)</f>
        <v/>
      </c>
      <c r="Q81">
        <f>N81-O81</f>
        <v/>
      </c>
    </row>
    <row r="82">
      <c r="A82" t="inlineStr">
        <is>
          <t>00807361</t>
        </is>
      </c>
      <c r="B82" t="n">
        <v>807361</v>
      </c>
      <c r="C82" t="inlineStr">
        <is>
          <t xml:space="preserve">Cruz  Muñoz Estefania </t>
        </is>
      </c>
      <c r="D82" t="inlineStr">
        <is>
          <t>AS</t>
        </is>
      </c>
      <c r="E82" t="inlineStr">
        <is>
          <t>Centro</t>
        </is>
      </c>
      <c r="F82" t="inlineStr">
        <is>
          <t>TAX</t>
        </is>
      </c>
      <c r="G82" t="inlineStr">
        <is>
          <t>LIC-DINV-18</t>
        </is>
      </c>
      <c r="H82" t="inlineStr">
        <is>
          <t>F</t>
        </is>
      </c>
      <c r="I82" t="inlineStr">
        <is>
          <t>RI</t>
        </is>
      </c>
      <c r="K82" t="n">
        <v>-5531189003</v>
      </c>
      <c r="L82" t="inlineStr">
        <is>
          <t>estefaniacruzmunoz5206@gmail.com</t>
        </is>
      </c>
      <c r="M82" t="inlineStr">
        <is>
          <t>00807361@red.unid.mx</t>
        </is>
      </c>
      <c r="N82" s="8" t="n">
        <v>40</v>
      </c>
      <c r="O82">
        <f>+VLOOKUP(A82,'SISTEMA BECAS'!$D$2:$I$491,6,FALSE)</f>
        <v/>
      </c>
      <c r="P82">
        <f>+VLOOKUP(B82,'[1]BASE 202520'!$E$2:$AK$700,33,FALSE)</f>
        <v/>
      </c>
      <c r="Q82">
        <f>N82-O82</f>
        <v/>
      </c>
    </row>
    <row r="83">
      <c r="A83" t="inlineStr">
        <is>
          <t>00814955</t>
        </is>
      </c>
      <c r="B83" t="n">
        <v>814955</v>
      </c>
      <c r="C83" t="inlineStr">
        <is>
          <t>Luna  Pineda Ana Luisa</t>
        </is>
      </c>
      <c r="D83" t="inlineStr">
        <is>
          <t>AS</t>
        </is>
      </c>
      <c r="E83" t="inlineStr">
        <is>
          <t>Centro</t>
        </is>
      </c>
      <c r="F83" t="inlineStr">
        <is>
          <t>TAX</t>
        </is>
      </c>
      <c r="G83" t="inlineStr">
        <is>
          <t>LIC-DINV-18</t>
        </is>
      </c>
      <c r="H83" t="inlineStr">
        <is>
          <t>F</t>
        </is>
      </c>
      <c r="I83" t="inlineStr">
        <is>
          <t>RI</t>
        </is>
      </c>
      <c r="K83" t="n">
        <v>-5559547397</v>
      </c>
      <c r="L83" t="inlineStr">
        <is>
          <t>lunaanaluisa04@gmail.com</t>
        </is>
      </c>
      <c r="M83" t="inlineStr">
        <is>
          <t>00814955@red.unid.mx</t>
        </is>
      </c>
      <c r="N83" t="n">
        <v>60</v>
      </c>
      <c r="O83">
        <f>+VLOOKUP(A83,'SISTEMA BECAS'!$D$2:$I$491,6,FALSE)</f>
        <v/>
      </c>
      <c r="P83">
        <f>+VLOOKUP(B83,'[1]BASE 202520'!$E$2:$AK$700,33,FALSE)</f>
        <v/>
      </c>
      <c r="Q83">
        <f>N83-O83</f>
        <v/>
      </c>
    </row>
    <row r="84">
      <c r="A84" t="inlineStr">
        <is>
          <t>00818545</t>
        </is>
      </c>
      <c r="B84" t="n">
        <v>818545</v>
      </c>
      <c r="C84" t="inlineStr">
        <is>
          <t>Amezcua  Alpizar Vanessa Miroslava</t>
        </is>
      </c>
      <c r="D84" t="inlineStr">
        <is>
          <t>AS</t>
        </is>
      </c>
      <c r="E84" t="inlineStr">
        <is>
          <t>Centro</t>
        </is>
      </c>
      <c r="F84" t="inlineStr">
        <is>
          <t>TAX</t>
        </is>
      </c>
      <c r="G84" t="inlineStr">
        <is>
          <t>LIC-DINV-18</t>
        </is>
      </c>
      <c r="H84" t="inlineStr">
        <is>
          <t>F</t>
        </is>
      </c>
      <c r="I84" t="inlineStr">
        <is>
          <t>RI</t>
        </is>
      </c>
      <c r="K84" t="n">
        <v>-5549615918</v>
      </c>
      <c r="L84" t="inlineStr">
        <is>
          <t>avanessamiroslava@gmail.com</t>
        </is>
      </c>
      <c r="M84" t="inlineStr">
        <is>
          <t>00818545@red.unid.mx</t>
        </is>
      </c>
      <c r="N84" s="8" t="n">
        <v>45</v>
      </c>
      <c r="O84">
        <f>+VLOOKUP(A84,'SISTEMA BECAS'!$D$2:$I$491,6,FALSE)</f>
        <v/>
      </c>
      <c r="P84">
        <f>+VLOOKUP(B84,'[1]BASE 202520'!$E$2:$AK$700,33,FALSE)</f>
        <v/>
      </c>
      <c r="Q84">
        <f>N84-O84</f>
        <v/>
      </c>
    </row>
    <row r="85">
      <c r="A85" t="inlineStr">
        <is>
          <t>00829211</t>
        </is>
      </c>
      <c r="B85" t="n">
        <v>829211</v>
      </c>
      <c r="C85" t="inlineStr">
        <is>
          <t xml:space="preserve">Padrón  Hernández Omar </t>
        </is>
      </c>
      <c r="D85" t="inlineStr">
        <is>
          <t>AS</t>
        </is>
      </c>
      <c r="E85" t="inlineStr">
        <is>
          <t>Centro</t>
        </is>
      </c>
      <c r="F85" t="inlineStr">
        <is>
          <t>TAX</t>
        </is>
      </c>
      <c r="G85" t="inlineStr">
        <is>
          <t>LIC-DINV-18</t>
        </is>
      </c>
      <c r="H85" t="inlineStr">
        <is>
          <t>M</t>
        </is>
      </c>
      <c r="I85" t="inlineStr">
        <is>
          <t>RI</t>
        </is>
      </c>
      <c r="K85" t="n">
        <v>-5551596923</v>
      </c>
      <c r="L85" t="inlineStr">
        <is>
          <t>omarpad6@gmail.com</t>
        </is>
      </c>
      <c r="M85" t="inlineStr">
        <is>
          <t>00829211@red.unid.mx</t>
        </is>
      </c>
      <c r="N85" t="n">
        <v>45</v>
      </c>
      <c r="O85">
        <f>+VLOOKUP(A85,'SISTEMA BECAS'!$D$2:$I$491,6,FALSE)</f>
        <v/>
      </c>
      <c r="P85">
        <f>+VLOOKUP(B85,'[1]BASE 202520'!$E$2:$AK$700,33,FALSE)</f>
        <v/>
      </c>
      <c r="Q85">
        <f>N85-O85</f>
        <v/>
      </c>
    </row>
    <row r="86">
      <c r="A86" t="inlineStr">
        <is>
          <t>00856745</t>
        </is>
      </c>
      <c r="B86" t="n">
        <v>856745</v>
      </c>
      <c r="C86" t="inlineStr">
        <is>
          <t xml:space="preserve">Navarro  Zamudio Cecilia </t>
        </is>
      </c>
      <c r="D86" t="inlineStr">
        <is>
          <t>AS</t>
        </is>
      </c>
      <c r="E86" t="inlineStr">
        <is>
          <t>Centro</t>
        </is>
      </c>
      <c r="F86" t="inlineStr">
        <is>
          <t>TAX</t>
        </is>
      </c>
      <c r="G86" t="inlineStr">
        <is>
          <t>LIC-DINV-18</t>
        </is>
      </c>
      <c r="H86" t="inlineStr">
        <is>
          <t>F</t>
        </is>
      </c>
      <c r="I86" t="inlineStr">
        <is>
          <t>RI</t>
        </is>
      </c>
      <c r="K86" t="n">
        <v>-5635518068</v>
      </c>
      <c r="L86" t="inlineStr">
        <is>
          <t>navarromar07ofarrill@gmail.com</t>
        </is>
      </c>
      <c r="M86" t="inlineStr">
        <is>
          <t>00856745@red.unid.mx</t>
        </is>
      </c>
      <c r="N86" s="8" t="n">
        <v>40</v>
      </c>
      <c r="O86">
        <f>+VLOOKUP(A86,'SISTEMA BECAS'!$D$2:$I$491,6,FALSE)</f>
        <v/>
      </c>
      <c r="P86">
        <f>+VLOOKUP(B86,'[1]BASE 202520'!$E$2:$AK$700,33,FALSE)</f>
        <v/>
      </c>
      <c r="Q86">
        <f>N86-O86</f>
        <v/>
      </c>
    </row>
    <row r="87">
      <c r="A87" t="inlineStr">
        <is>
          <t>00857637</t>
        </is>
      </c>
      <c r="B87" t="n">
        <v>857637</v>
      </c>
      <c r="C87" t="inlineStr">
        <is>
          <t xml:space="preserve">Gonzalez  Diaz Nesthor </t>
        </is>
      </c>
      <c r="D87" t="inlineStr">
        <is>
          <t>AS</t>
        </is>
      </c>
      <c r="E87" t="inlineStr">
        <is>
          <t>Centro</t>
        </is>
      </c>
      <c r="F87" t="inlineStr">
        <is>
          <t>TAX</t>
        </is>
      </c>
      <c r="G87" t="inlineStr">
        <is>
          <t>LIC-DINV-18</t>
        </is>
      </c>
      <c r="H87" t="inlineStr">
        <is>
          <t>M</t>
        </is>
      </c>
      <c r="I87" t="inlineStr">
        <is>
          <t>RI</t>
        </is>
      </c>
      <c r="K87" t="n">
        <v>-5532161980</v>
      </c>
      <c r="L87" t="inlineStr">
        <is>
          <t>lilmeet09@hotmail.com</t>
        </is>
      </c>
      <c r="M87" t="inlineStr">
        <is>
          <t>00857637@red.unid.mx</t>
        </is>
      </c>
      <c r="N87" t="n">
        <v>55</v>
      </c>
      <c r="O87">
        <f>+VLOOKUP(A87,'SISTEMA BECAS'!$D$2:$I$491,6,FALSE)</f>
        <v/>
      </c>
      <c r="P87">
        <f>+VLOOKUP(B87,'[1]BASE 202520'!$E$2:$AK$700,33,FALSE)</f>
        <v/>
      </c>
      <c r="Q87">
        <f>N87-O87</f>
        <v/>
      </c>
    </row>
    <row r="88">
      <c r="A88" t="inlineStr">
        <is>
          <t>00859095</t>
        </is>
      </c>
      <c r="B88" t="n">
        <v>859095</v>
      </c>
      <c r="C88" t="inlineStr">
        <is>
          <t>Rumbo  Arreola Karol Nicolle</t>
        </is>
      </c>
      <c r="D88" t="inlineStr">
        <is>
          <t>AS</t>
        </is>
      </c>
      <c r="E88" t="inlineStr">
        <is>
          <t>Centro</t>
        </is>
      </c>
      <c r="F88" t="inlineStr">
        <is>
          <t>TAX</t>
        </is>
      </c>
      <c r="G88" t="inlineStr">
        <is>
          <t>LIC-DINV-18</t>
        </is>
      </c>
      <c r="H88" t="inlineStr">
        <is>
          <t>F</t>
        </is>
      </c>
      <c r="I88" t="inlineStr">
        <is>
          <t>RI</t>
        </is>
      </c>
      <c r="K88" t="n">
        <v>-5613512124</v>
      </c>
      <c r="L88" t="inlineStr">
        <is>
          <t>karolrumbo.21@gmail.com</t>
        </is>
      </c>
      <c r="M88" t="inlineStr">
        <is>
          <t>00859095@red.unid.mx</t>
        </is>
      </c>
      <c r="N88" t="n">
        <v>55</v>
      </c>
      <c r="O88">
        <f>+VLOOKUP(A88,'SISTEMA BECAS'!$D$2:$I$491,6,FALSE)</f>
        <v/>
      </c>
      <c r="P88">
        <f>+VLOOKUP(B88,'[1]BASE 202520'!$E$2:$AK$700,33,FALSE)</f>
        <v/>
      </c>
      <c r="Q88">
        <f>N88-O88</f>
        <v/>
      </c>
    </row>
    <row r="89">
      <c r="A89" t="inlineStr">
        <is>
          <t>00860911</t>
        </is>
      </c>
      <c r="B89" t="n">
        <v>860911</v>
      </c>
      <c r="C89" t="inlineStr">
        <is>
          <t>Ascención  Trujillo Daniela Montserrat</t>
        </is>
      </c>
      <c r="D89" t="inlineStr">
        <is>
          <t>AS</t>
        </is>
      </c>
      <c r="E89" t="inlineStr">
        <is>
          <t>Centro</t>
        </is>
      </c>
      <c r="F89" t="inlineStr">
        <is>
          <t>TAX</t>
        </is>
      </c>
      <c r="G89" t="inlineStr">
        <is>
          <t>LIC-DINV-18</t>
        </is>
      </c>
      <c r="H89" t="inlineStr">
        <is>
          <t>F</t>
        </is>
      </c>
      <c r="I89" t="inlineStr">
        <is>
          <t>RI</t>
        </is>
      </c>
      <c r="K89" t="n">
        <v>-5545866587</v>
      </c>
      <c r="L89" t="inlineStr">
        <is>
          <t>danielatrujillocute@gmail.com</t>
        </is>
      </c>
      <c r="M89" t="inlineStr">
        <is>
          <t>00860911@red.unid.mx</t>
        </is>
      </c>
      <c r="N89" s="8" t="n">
        <v>20</v>
      </c>
      <c r="P89">
        <f>+VLOOKUP(B89,'[1]BASE 202520'!$E$2:$AK$700,33,FALSE)</f>
        <v/>
      </c>
      <c r="Q89">
        <f>N89-O89</f>
        <v/>
      </c>
    </row>
    <row r="90">
      <c r="A90" t="inlineStr">
        <is>
          <t>00861846</t>
        </is>
      </c>
      <c r="B90" t="n">
        <v>861846</v>
      </c>
      <c r="C90" t="inlineStr">
        <is>
          <t xml:space="preserve">Jiménez  Jiménez Itzel </t>
        </is>
      </c>
      <c r="D90" t="inlineStr">
        <is>
          <t>AS</t>
        </is>
      </c>
      <c r="E90" t="inlineStr">
        <is>
          <t>Centro</t>
        </is>
      </c>
      <c r="F90" t="inlineStr">
        <is>
          <t>TAX</t>
        </is>
      </c>
      <c r="G90" t="inlineStr">
        <is>
          <t>LIC-DINV-18</t>
        </is>
      </c>
      <c r="H90" t="inlineStr">
        <is>
          <t>F</t>
        </is>
      </c>
      <c r="I90" t="inlineStr">
        <is>
          <t>RI</t>
        </is>
      </c>
      <c r="K90" t="n">
        <v>-5629782835</v>
      </c>
      <c r="L90" t="inlineStr">
        <is>
          <t>jimenezrosae@yahoo.com.mx</t>
        </is>
      </c>
      <c r="M90" t="inlineStr">
        <is>
          <t>00861846@red.unid.mx</t>
        </is>
      </c>
      <c r="N90" t="n">
        <v>45</v>
      </c>
      <c r="O90">
        <f>+VLOOKUP(A90,'SISTEMA BECAS'!$D$2:$I$491,6,FALSE)</f>
        <v/>
      </c>
      <c r="P90">
        <f>+VLOOKUP(B90,'[1]BASE 202520'!$E$2:$AK$700,33,FALSE)</f>
        <v/>
      </c>
      <c r="Q90">
        <f>N90-O90</f>
        <v/>
      </c>
    </row>
    <row r="91">
      <c r="A91" t="inlineStr">
        <is>
          <t>00863944</t>
        </is>
      </c>
      <c r="B91" t="n">
        <v>863944</v>
      </c>
      <c r="C91" t="inlineStr">
        <is>
          <t>Vargas  Martinez Liliana Michel</t>
        </is>
      </c>
      <c r="D91" t="inlineStr">
        <is>
          <t>AS</t>
        </is>
      </c>
      <c r="E91" t="inlineStr">
        <is>
          <t>Centro</t>
        </is>
      </c>
      <c r="F91" t="inlineStr">
        <is>
          <t>TAX</t>
        </is>
      </c>
      <c r="G91" t="inlineStr">
        <is>
          <t>LIC-DINV-18</t>
        </is>
      </c>
      <c r="H91" t="inlineStr">
        <is>
          <t>F</t>
        </is>
      </c>
      <c r="I91" t="inlineStr">
        <is>
          <t>RI</t>
        </is>
      </c>
      <c r="L91" t="inlineStr">
        <is>
          <t>lilianavargas5500@gmail.com</t>
        </is>
      </c>
      <c r="M91" t="inlineStr">
        <is>
          <t>00863944@red.unid.mx</t>
        </is>
      </c>
      <c r="N91" t="n">
        <v>60</v>
      </c>
      <c r="O91">
        <f>+VLOOKUP(A91,'SISTEMA BECAS'!$D$2:$I$491,6,FALSE)</f>
        <v/>
      </c>
      <c r="P91">
        <f>+VLOOKUP(B91,'[1]BASE 202520'!$E$2:$AK$700,33,FALSE)</f>
        <v/>
      </c>
      <c r="Q91">
        <f>N91-O91</f>
        <v/>
      </c>
    </row>
    <row r="92">
      <c r="A92" t="inlineStr">
        <is>
          <t>00863958</t>
        </is>
      </c>
      <c r="B92" t="n">
        <v>863958</v>
      </c>
      <c r="C92" t="inlineStr">
        <is>
          <t xml:space="preserve">Flores  Morales Andrea </t>
        </is>
      </c>
      <c r="D92" t="inlineStr">
        <is>
          <t>AS</t>
        </is>
      </c>
      <c r="E92" t="inlineStr">
        <is>
          <t>Centro</t>
        </is>
      </c>
      <c r="F92" t="inlineStr">
        <is>
          <t>TAX</t>
        </is>
      </c>
      <c r="G92" t="inlineStr">
        <is>
          <t>LIC-DINV-18</t>
        </is>
      </c>
      <c r="H92" t="inlineStr">
        <is>
          <t>F</t>
        </is>
      </c>
      <c r="I92" t="inlineStr">
        <is>
          <t>RI</t>
        </is>
      </c>
      <c r="K92" t="n">
        <v>-5516260318</v>
      </c>
      <c r="L92" t="inlineStr">
        <is>
          <t>andy270806@gmail.com</t>
        </is>
      </c>
      <c r="M92" t="inlineStr">
        <is>
          <t>00863958@red.unid.mx</t>
        </is>
      </c>
      <c r="N92" t="n">
        <v>55</v>
      </c>
      <c r="O92">
        <f>+VLOOKUP(A92,'SISTEMA BECAS'!$D$2:$I$491,6,FALSE)</f>
        <v/>
      </c>
      <c r="P92">
        <f>+VLOOKUP(B92,'[1]BASE 202520'!$E$2:$AK$700,33,FALSE)</f>
        <v/>
      </c>
      <c r="Q92">
        <f>N92-O92</f>
        <v/>
      </c>
    </row>
    <row r="93">
      <c r="A93" t="inlineStr">
        <is>
          <t>00866988</t>
        </is>
      </c>
      <c r="B93" t="n">
        <v>866988</v>
      </c>
      <c r="C93" t="inlineStr">
        <is>
          <t>Angeles  Vergara Diana Karen</t>
        </is>
      </c>
      <c r="D93" t="inlineStr">
        <is>
          <t>AS</t>
        </is>
      </c>
      <c r="E93" t="inlineStr">
        <is>
          <t>Centro</t>
        </is>
      </c>
      <c r="F93" t="inlineStr">
        <is>
          <t>TAX</t>
        </is>
      </c>
      <c r="G93" t="inlineStr">
        <is>
          <t>LIC-DINV-18</t>
        </is>
      </c>
      <c r="H93" t="inlineStr">
        <is>
          <t>F</t>
        </is>
      </c>
      <c r="I93" t="inlineStr">
        <is>
          <t>RI</t>
        </is>
      </c>
      <c r="K93" t="n">
        <v>-5631207310</v>
      </c>
      <c r="L93" t="inlineStr">
        <is>
          <t>karenart993@gmail.com</t>
        </is>
      </c>
      <c r="M93" t="inlineStr">
        <is>
          <t>00866988@red.unid.mx</t>
        </is>
      </c>
      <c r="N93" t="n">
        <v>60</v>
      </c>
      <c r="O93">
        <f>+VLOOKUP(A93,'SISTEMA BECAS'!$D$2:$I$491,6,FALSE)</f>
        <v/>
      </c>
      <c r="P93">
        <f>+VLOOKUP(B93,'[1]BASE 202520'!$E$2:$AK$700,33,FALSE)</f>
        <v/>
      </c>
      <c r="Q93">
        <f>N93-O93</f>
        <v/>
      </c>
    </row>
    <row r="94">
      <c r="A94" t="inlineStr">
        <is>
          <t>00877243</t>
        </is>
      </c>
      <c r="B94" t="n">
        <v>877243</v>
      </c>
      <c r="C94" t="inlineStr">
        <is>
          <t xml:space="preserve">Marcos  Rodríguez Renata </t>
        </is>
      </c>
      <c r="D94" t="inlineStr">
        <is>
          <t>AS</t>
        </is>
      </c>
      <c r="E94" t="inlineStr">
        <is>
          <t>Centro</t>
        </is>
      </c>
      <c r="F94" t="inlineStr">
        <is>
          <t>TAX</t>
        </is>
      </c>
      <c r="G94" t="inlineStr">
        <is>
          <t>LIC-DINV-18</t>
        </is>
      </c>
      <c r="H94" t="inlineStr">
        <is>
          <t>F</t>
        </is>
      </c>
      <c r="I94" t="inlineStr">
        <is>
          <t>RI</t>
        </is>
      </c>
      <c r="K94" t="n">
        <v>-5519187096</v>
      </c>
      <c r="L94" t="inlineStr">
        <is>
          <t>neithan3rodriguez@gmail.com</t>
        </is>
      </c>
      <c r="M94" t="inlineStr">
        <is>
          <t>00877243@red.unid.mx</t>
        </is>
      </c>
      <c r="N94" t="n">
        <v>60</v>
      </c>
      <c r="O94">
        <f>+VLOOKUP(A94,'SISTEMA BECAS'!$D$2:$I$491,6,FALSE)</f>
        <v/>
      </c>
      <c r="P94">
        <f>+VLOOKUP(B94,'[1]BASE 202520'!$E$2:$AK$700,33,FALSE)</f>
        <v/>
      </c>
      <c r="Q94">
        <f>N94-O94</f>
        <v/>
      </c>
    </row>
    <row r="95">
      <c r="A95" t="inlineStr">
        <is>
          <t>00881093</t>
        </is>
      </c>
      <c r="B95" t="n">
        <v>881093</v>
      </c>
      <c r="C95" t="inlineStr">
        <is>
          <t xml:space="preserve">Dzul  Albarrán Maximiliano </t>
        </is>
      </c>
      <c r="D95" t="inlineStr">
        <is>
          <t>AS</t>
        </is>
      </c>
      <c r="E95" t="inlineStr">
        <is>
          <t>Centro</t>
        </is>
      </c>
      <c r="F95" t="inlineStr">
        <is>
          <t>TAX</t>
        </is>
      </c>
      <c r="G95" t="inlineStr">
        <is>
          <t>LIC-DINV-18</t>
        </is>
      </c>
      <c r="H95" t="inlineStr">
        <is>
          <t>M</t>
        </is>
      </c>
      <c r="I95" t="inlineStr">
        <is>
          <t>RI</t>
        </is>
      </c>
      <c r="K95" t="n">
        <v>-5574870287</v>
      </c>
      <c r="L95" t="inlineStr">
        <is>
          <t>maxdzul@hotmail.com</t>
        </is>
      </c>
      <c r="M95" t="inlineStr">
        <is>
          <t>00881093@red.unid.mx</t>
        </is>
      </c>
      <c r="N95" t="n">
        <v>60</v>
      </c>
      <c r="O95">
        <f>+VLOOKUP(A95,'SISTEMA BECAS'!$D$2:$I$491,6,FALSE)</f>
        <v/>
      </c>
      <c r="P95">
        <f>+VLOOKUP(B95,'[1]BASE 202520'!$E$2:$AK$700,33,FALSE)</f>
        <v/>
      </c>
      <c r="Q95">
        <f>N95-O95</f>
        <v/>
      </c>
    </row>
    <row r="96">
      <c r="A96" t="inlineStr">
        <is>
          <t>00883016</t>
        </is>
      </c>
      <c r="B96" t="n">
        <v>883016</v>
      </c>
      <c r="C96" t="inlineStr">
        <is>
          <t>Romero  Morales Gloria Rebeca</t>
        </is>
      </c>
      <c r="D96" t="inlineStr">
        <is>
          <t>AS</t>
        </is>
      </c>
      <c r="E96" t="inlineStr">
        <is>
          <t>Centro</t>
        </is>
      </c>
      <c r="F96" t="inlineStr">
        <is>
          <t>TAX</t>
        </is>
      </c>
      <c r="G96" t="inlineStr">
        <is>
          <t>LIC-DINV-18</t>
        </is>
      </c>
      <c r="H96" t="inlineStr">
        <is>
          <t>F</t>
        </is>
      </c>
      <c r="I96" t="inlineStr">
        <is>
          <t>RI</t>
        </is>
      </c>
      <c r="K96" t="n">
        <v>-5613188533</v>
      </c>
      <c r="L96" t="inlineStr">
        <is>
          <t>moralesm1530@gmail.com</t>
        </is>
      </c>
      <c r="M96" t="inlineStr">
        <is>
          <t>00883016@red.unid.mx</t>
        </is>
      </c>
      <c r="N96" t="n">
        <v>55</v>
      </c>
      <c r="O96">
        <f>+VLOOKUP(A96,'SISTEMA BECAS'!$D$2:$I$491,6,FALSE)</f>
        <v/>
      </c>
      <c r="P96">
        <f>+VLOOKUP(B96,'[1]BASE 202520'!$E$2:$AK$700,33,FALSE)</f>
        <v/>
      </c>
      <c r="Q96">
        <f>N96-O96</f>
        <v/>
      </c>
    </row>
    <row r="97">
      <c r="A97" t="inlineStr">
        <is>
          <t>00295137</t>
        </is>
      </c>
      <c r="B97" t="n">
        <v>295137</v>
      </c>
      <c r="C97" t="inlineStr">
        <is>
          <t xml:space="preserve">Juarez  Chaires Cesar </t>
        </is>
      </c>
      <c r="D97" t="inlineStr">
        <is>
          <t>AS</t>
        </is>
      </c>
      <c r="E97" t="inlineStr">
        <is>
          <t>Centro</t>
        </is>
      </c>
      <c r="F97" t="inlineStr">
        <is>
          <t>TAX</t>
        </is>
      </c>
      <c r="G97" t="inlineStr">
        <is>
          <t>LIC-DSGD-18</t>
        </is>
      </c>
      <c r="H97" t="inlineStr">
        <is>
          <t>M</t>
        </is>
      </c>
      <c r="I97" t="inlineStr">
        <is>
          <t>RI</t>
        </is>
      </c>
      <c r="K97" t="n">
        <v>-5543612831</v>
      </c>
      <c r="L97" t="inlineStr">
        <is>
          <t>theghost5144@gmail.com</t>
        </is>
      </c>
      <c r="M97" t="inlineStr">
        <is>
          <t>00295137@red.unid.mx</t>
        </is>
      </c>
      <c r="N97" t="n">
        <v>55</v>
      </c>
      <c r="O97">
        <f>+VLOOKUP(A97,'SISTEMA BECAS'!$D$2:$I$491,6,FALSE)</f>
        <v/>
      </c>
      <c r="P97">
        <f>+VLOOKUP(B97,'[1]BASE 202520'!$E$2:$AK$700,33,FALSE)</f>
        <v/>
      </c>
      <c r="Q97">
        <f>N97-O97</f>
        <v/>
      </c>
    </row>
    <row r="98">
      <c r="A98" t="inlineStr">
        <is>
          <t>00330450</t>
        </is>
      </c>
      <c r="B98" t="n">
        <v>330450</v>
      </c>
      <c r="C98" t="inlineStr">
        <is>
          <t>Lozano  Torres Maria Fernanda</t>
        </is>
      </c>
      <c r="D98" t="inlineStr">
        <is>
          <t>AS</t>
        </is>
      </c>
      <c r="E98" t="inlineStr">
        <is>
          <t>Centro</t>
        </is>
      </c>
      <c r="F98" t="inlineStr">
        <is>
          <t>TAX</t>
        </is>
      </c>
      <c r="G98" t="inlineStr">
        <is>
          <t>LIC-DSGD-18</t>
        </is>
      </c>
      <c r="H98" t="inlineStr">
        <is>
          <t>F</t>
        </is>
      </c>
      <c r="I98" t="inlineStr">
        <is>
          <t>RI</t>
        </is>
      </c>
      <c r="K98" t="n">
        <v>-5520289890</v>
      </c>
      <c r="L98" t="inlineStr">
        <is>
          <t>nandis.lt@hotmail.com</t>
        </is>
      </c>
      <c r="M98" t="inlineStr">
        <is>
          <t>00330450@red.unid.mx</t>
        </is>
      </c>
      <c r="N98" s="8" t="n">
        <v>10</v>
      </c>
      <c r="P98">
        <f>+VLOOKUP(B98,'[1]BASE 202520'!$E$2:$AK$700,33,FALSE)</f>
        <v/>
      </c>
      <c r="Q98">
        <f>N98-O98</f>
        <v/>
      </c>
    </row>
    <row r="99">
      <c r="A99" t="inlineStr">
        <is>
          <t>00343810</t>
        </is>
      </c>
      <c r="B99" t="n">
        <v>343810</v>
      </c>
      <c r="C99" t="inlineStr">
        <is>
          <t>Uruzquieta  Solis Itzia Zeltzin</t>
        </is>
      </c>
      <c r="D99" t="inlineStr">
        <is>
          <t>AS</t>
        </is>
      </c>
      <c r="E99" t="inlineStr">
        <is>
          <t>Centro</t>
        </is>
      </c>
      <c r="F99" t="inlineStr">
        <is>
          <t>TAX</t>
        </is>
      </c>
      <c r="G99" t="inlineStr">
        <is>
          <t>LIC-DSGD-18</t>
        </is>
      </c>
      <c r="H99" t="inlineStr">
        <is>
          <t>F</t>
        </is>
      </c>
      <c r="I99" t="inlineStr">
        <is>
          <t>RI</t>
        </is>
      </c>
      <c r="K99" t="n">
        <v>-5547162952</v>
      </c>
      <c r="L99" t="inlineStr">
        <is>
          <t>uruzquietaitzia@gmail.com</t>
        </is>
      </c>
      <c r="M99" t="inlineStr">
        <is>
          <t>00343810@red.unid.mx</t>
        </is>
      </c>
      <c r="N99" s="8" t="n">
        <v>20</v>
      </c>
      <c r="P99">
        <f>+VLOOKUP(B99,'[1]BASE 202520'!$E$2:$AK$700,33,FALSE)</f>
        <v/>
      </c>
      <c r="Q99">
        <f>N99-O99</f>
        <v/>
      </c>
    </row>
    <row r="100">
      <c r="A100" t="inlineStr">
        <is>
          <t>00617799</t>
        </is>
      </c>
      <c r="B100" t="n">
        <v>617799</v>
      </c>
      <c r="C100" t="inlineStr">
        <is>
          <t>Chavarria  López Irwin Josue</t>
        </is>
      </c>
      <c r="D100" t="inlineStr">
        <is>
          <t>AS</t>
        </is>
      </c>
      <c r="E100" t="inlineStr">
        <is>
          <t>Centro</t>
        </is>
      </c>
      <c r="F100" t="inlineStr">
        <is>
          <t>TAX</t>
        </is>
      </c>
      <c r="G100" t="inlineStr">
        <is>
          <t>LIC-DSGD-18</t>
        </is>
      </c>
      <c r="H100" t="inlineStr">
        <is>
          <t>M</t>
        </is>
      </c>
      <c r="I100" t="inlineStr">
        <is>
          <t>RI</t>
        </is>
      </c>
      <c r="J100" t="n">
        <v>-5570280183</v>
      </c>
      <c r="K100" t="n">
        <v>-5519338076</v>
      </c>
      <c r="L100" t="inlineStr">
        <is>
          <t>irwin.josuec@gmail.com</t>
        </is>
      </c>
      <c r="M100" t="inlineStr">
        <is>
          <t>00617799@red.unid.mx</t>
        </is>
      </c>
      <c r="N100" s="8" t="n">
        <v>0</v>
      </c>
      <c r="P100">
        <f>+VLOOKUP(B100,'[1]BASE 202520'!$E$2:$AK$700,33,FALSE)</f>
        <v/>
      </c>
      <c r="Q100">
        <f>N100-O100</f>
        <v/>
      </c>
    </row>
    <row r="101">
      <c r="A101" t="inlineStr">
        <is>
          <t>00673355</t>
        </is>
      </c>
      <c r="B101" t="n">
        <v>673355</v>
      </c>
      <c r="C101" t="inlineStr">
        <is>
          <t xml:space="preserve">Mendoza  Méndez Cristian </t>
        </is>
      </c>
      <c r="D101" t="inlineStr">
        <is>
          <t>AS</t>
        </is>
      </c>
      <c r="E101" t="inlineStr">
        <is>
          <t>Centro</t>
        </is>
      </c>
      <c r="F101" t="inlineStr">
        <is>
          <t>TAX</t>
        </is>
      </c>
      <c r="G101" t="inlineStr">
        <is>
          <t>LIC-DSGD-18</t>
        </is>
      </c>
      <c r="H101" t="inlineStr">
        <is>
          <t>M</t>
        </is>
      </c>
      <c r="I101" t="inlineStr">
        <is>
          <t>RI</t>
        </is>
      </c>
      <c r="K101" t="n">
        <v>-7831394579</v>
      </c>
      <c r="L101" t="inlineStr">
        <is>
          <t>crismegoza73@gmail.com</t>
        </is>
      </c>
      <c r="M101" t="inlineStr">
        <is>
          <t>00673355@red.unid.mx</t>
        </is>
      </c>
      <c r="N101" t="n">
        <v>44</v>
      </c>
      <c r="O101">
        <f>+VLOOKUP(A101,'SISTEMA BECAS'!$D$2:$I$491,6,FALSE)</f>
        <v/>
      </c>
      <c r="P101">
        <f>+VLOOKUP(B101,'[1]BASE 202520'!$E$2:$AK$700,33,FALSE)</f>
        <v/>
      </c>
      <c r="Q101">
        <f>N101-O101</f>
        <v/>
      </c>
    </row>
    <row r="102">
      <c r="A102" t="inlineStr">
        <is>
          <t>00732126</t>
        </is>
      </c>
      <c r="B102" t="n">
        <v>732126</v>
      </c>
      <c r="C102" t="inlineStr">
        <is>
          <t>Ruiz  Santiago Guie Xhuuba</t>
        </is>
      </c>
      <c r="D102" t="inlineStr">
        <is>
          <t>AS</t>
        </is>
      </c>
      <c r="E102" t="inlineStr">
        <is>
          <t>Centro</t>
        </is>
      </c>
      <c r="F102" t="inlineStr">
        <is>
          <t>TAX</t>
        </is>
      </c>
      <c r="G102" t="inlineStr">
        <is>
          <t>LIC-DSGD-18</t>
        </is>
      </c>
      <c r="H102" t="inlineStr">
        <is>
          <t>F</t>
        </is>
      </c>
      <c r="I102" t="inlineStr">
        <is>
          <t>RI</t>
        </is>
      </c>
      <c r="K102" t="n">
        <v>-5527445819</v>
      </c>
      <c r="L102" t="inlineStr">
        <is>
          <t>guiexrs@gmail.com</t>
        </is>
      </c>
      <c r="M102" t="inlineStr">
        <is>
          <t>00732126@red.unid.mx</t>
        </is>
      </c>
      <c r="N102" s="8" t="n">
        <v>60</v>
      </c>
      <c r="O102">
        <f>+VLOOKUP(A102,'SISTEMA BECAS'!$D$2:$I$491,6,FALSE)</f>
        <v/>
      </c>
      <c r="P102">
        <f>+VLOOKUP(B102,'[1]BASE 202520'!$E$2:$AK$700,33,FALSE)</f>
        <v/>
      </c>
      <c r="Q102">
        <f>N102-O102</f>
        <v/>
      </c>
    </row>
    <row r="103">
      <c r="A103" t="inlineStr">
        <is>
          <t>00734820</t>
        </is>
      </c>
      <c r="B103" t="n">
        <v>734820</v>
      </c>
      <c r="C103" t="inlineStr">
        <is>
          <t>Mejía  Ochoa Paulina Jessabeth</t>
        </is>
      </c>
      <c r="D103" t="inlineStr">
        <is>
          <t>AS</t>
        </is>
      </c>
      <c r="E103" t="inlineStr">
        <is>
          <t>Centro</t>
        </is>
      </c>
      <c r="F103" t="inlineStr">
        <is>
          <t>TAX</t>
        </is>
      </c>
      <c r="G103" t="inlineStr">
        <is>
          <t>LIC-DSGD-18</t>
        </is>
      </c>
      <c r="H103" t="inlineStr">
        <is>
          <t>F</t>
        </is>
      </c>
      <c r="I103" t="inlineStr">
        <is>
          <t>RI</t>
        </is>
      </c>
      <c r="J103" t="inlineStr">
        <is>
          <t>55-15695818</t>
        </is>
      </c>
      <c r="K103" t="inlineStr">
        <is>
          <t>55-15695818</t>
        </is>
      </c>
      <c r="L103" t="inlineStr">
        <is>
          <t>paulina.jmo@gmail.com</t>
        </is>
      </c>
      <c r="M103" t="inlineStr">
        <is>
          <t>00734820@red.unid.mx</t>
        </is>
      </c>
      <c r="N103" t="n">
        <v>10</v>
      </c>
      <c r="O103">
        <f>+VLOOKUP(A103,'SISTEMA BECAS'!$D$2:$I$491,6,FALSE)</f>
        <v/>
      </c>
      <c r="P103">
        <f>+VLOOKUP(B103,'[1]BASE 202520'!$E$2:$AK$700,33,FALSE)</f>
        <v/>
      </c>
      <c r="Q103">
        <f>N103-O103</f>
        <v/>
      </c>
    </row>
    <row r="104">
      <c r="A104" t="inlineStr">
        <is>
          <t>00736215</t>
        </is>
      </c>
      <c r="B104" t="n">
        <v>736215</v>
      </c>
      <c r="C104" t="inlineStr">
        <is>
          <t>Araujo  Morales Evelyn April</t>
        </is>
      </c>
      <c r="D104" t="inlineStr">
        <is>
          <t>AS</t>
        </is>
      </c>
      <c r="E104" t="inlineStr">
        <is>
          <t>Centro</t>
        </is>
      </c>
      <c r="F104" t="inlineStr">
        <is>
          <t>TAX</t>
        </is>
      </c>
      <c r="G104" t="inlineStr">
        <is>
          <t>LIC-DSGD-18</t>
        </is>
      </c>
      <c r="H104" t="inlineStr">
        <is>
          <t>F</t>
        </is>
      </c>
      <c r="I104" t="inlineStr">
        <is>
          <t>RI</t>
        </is>
      </c>
      <c r="K104" t="n">
        <v>-5586420933</v>
      </c>
      <c r="L104" t="inlineStr">
        <is>
          <t>evelynapril26@gmail.com</t>
        </is>
      </c>
      <c r="M104" t="inlineStr">
        <is>
          <t>00736215@red.unid.mx</t>
        </is>
      </c>
      <c r="N104" t="n">
        <v>10</v>
      </c>
      <c r="O104">
        <f>+VLOOKUP(A104,'SISTEMA BECAS'!$D$2:$I$491,6,FALSE)</f>
        <v/>
      </c>
      <c r="P104">
        <f>+VLOOKUP(B104,'[1]BASE 202520'!$E$2:$AK$700,33,FALSE)</f>
        <v/>
      </c>
      <c r="Q104">
        <f>N104-O104</f>
        <v/>
      </c>
    </row>
    <row r="105">
      <c r="A105" t="inlineStr">
        <is>
          <t>00737408</t>
        </is>
      </c>
      <c r="B105" t="n">
        <v>737408</v>
      </c>
      <c r="C105" t="inlineStr">
        <is>
          <t>Romero  Flores Omar Alejandro</t>
        </is>
      </c>
      <c r="D105" t="inlineStr">
        <is>
          <t>AS</t>
        </is>
      </c>
      <c r="E105" t="inlineStr">
        <is>
          <t>Centro</t>
        </is>
      </c>
      <c r="F105" t="inlineStr">
        <is>
          <t>TAX</t>
        </is>
      </c>
      <c r="G105" t="inlineStr">
        <is>
          <t>LIC-DSGD-18</t>
        </is>
      </c>
      <c r="H105" t="inlineStr">
        <is>
          <t>M</t>
        </is>
      </c>
      <c r="I105" t="inlineStr">
        <is>
          <t>RI</t>
        </is>
      </c>
      <c r="K105" t="n">
        <v>-5535106755</v>
      </c>
      <c r="L105" t="inlineStr">
        <is>
          <t>iselaflores2004@hotmail.com</t>
        </is>
      </c>
      <c r="M105" t="inlineStr">
        <is>
          <t>00737408@red.unid.mx</t>
        </is>
      </c>
      <c r="N105" t="n">
        <v>45</v>
      </c>
      <c r="O105">
        <f>+VLOOKUP(A105,'SISTEMA BECAS'!$D$2:$I$491,6,FALSE)</f>
        <v/>
      </c>
      <c r="P105">
        <f>+VLOOKUP(B105,'[1]BASE 202520'!$E$2:$AK$700,33,FALSE)</f>
        <v/>
      </c>
      <c r="Q105">
        <f>N105-O105</f>
        <v/>
      </c>
    </row>
    <row r="106">
      <c r="A106" t="inlineStr">
        <is>
          <t>00739085</t>
        </is>
      </c>
      <c r="B106" t="n">
        <v>739085</v>
      </c>
      <c r="C106" t="inlineStr">
        <is>
          <t>Barroso  Cruz Carolina Yuritzin</t>
        </is>
      </c>
      <c r="D106" t="inlineStr">
        <is>
          <t>AS</t>
        </is>
      </c>
      <c r="E106" t="inlineStr">
        <is>
          <t>Centro</t>
        </is>
      </c>
      <c r="F106" t="inlineStr">
        <is>
          <t>TAX</t>
        </is>
      </c>
      <c r="G106" t="inlineStr">
        <is>
          <t>LIC-DSGD-18</t>
        </is>
      </c>
      <c r="H106" t="inlineStr">
        <is>
          <t>F</t>
        </is>
      </c>
      <c r="I106" t="inlineStr">
        <is>
          <t>RI</t>
        </is>
      </c>
      <c r="K106" t="n">
        <v>-5571436985</v>
      </c>
      <c r="L106" t="inlineStr">
        <is>
          <t>caritzimaritzy-@hotmail.com</t>
        </is>
      </c>
      <c r="M106" t="inlineStr">
        <is>
          <t>00739085@red.unid.mx</t>
        </is>
      </c>
      <c r="N106" t="n">
        <v>5</v>
      </c>
      <c r="O106">
        <f>+VLOOKUP(A106,'SISTEMA BECAS'!$D$2:$I$491,6,FALSE)</f>
        <v/>
      </c>
      <c r="P106">
        <f>+VLOOKUP(B106,'[1]BASE 202520'!$E$2:$AK$700,33,FALSE)</f>
        <v/>
      </c>
      <c r="Q106">
        <f>N106-O106</f>
        <v/>
      </c>
    </row>
    <row r="107">
      <c r="A107" t="inlineStr">
        <is>
          <t>00743566</t>
        </is>
      </c>
      <c r="B107" t="n">
        <v>743566</v>
      </c>
      <c r="C107" t="inlineStr">
        <is>
          <t>Rangel  Rumbo Maria Guadalupe</t>
        </is>
      </c>
      <c r="D107" t="inlineStr">
        <is>
          <t>AS</t>
        </is>
      </c>
      <c r="E107" t="inlineStr">
        <is>
          <t>Centro</t>
        </is>
      </c>
      <c r="F107" t="inlineStr">
        <is>
          <t>TAX</t>
        </is>
      </c>
      <c r="G107" t="inlineStr">
        <is>
          <t>LIC-DSGD-18</t>
        </is>
      </c>
      <c r="H107" t="inlineStr">
        <is>
          <t>F</t>
        </is>
      </c>
      <c r="I107" t="inlineStr">
        <is>
          <t>RI</t>
        </is>
      </c>
      <c r="K107" t="n">
        <v>-5519616173</v>
      </c>
      <c r="L107" t="inlineStr">
        <is>
          <t>mariarumbo2003@gmail.com</t>
        </is>
      </c>
      <c r="M107" t="inlineStr">
        <is>
          <t>00743566@red.unid.mx</t>
        </is>
      </c>
      <c r="N107" t="n">
        <v>10</v>
      </c>
      <c r="O107">
        <f>+VLOOKUP(A107,'SISTEMA BECAS'!$D$2:$I$491,6,FALSE)</f>
        <v/>
      </c>
      <c r="P107">
        <f>+VLOOKUP(B107,'[1]BASE 202520'!$E$2:$AK$700,33,FALSE)</f>
        <v/>
      </c>
      <c r="Q107">
        <f>N107-O107</f>
        <v/>
      </c>
    </row>
    <row r="108">
      <c r="A108" t="inlineStr">
        <is>
          <t>00746822</t>
        </is>
      </c>
      <c r="B108" t="n">
        <v>746822</v>
      </c>
      <c r="C108" t="inlineStr">
        <is>
          <t>Herrera  Flores Isabel Adriana</t>
        </is>
      </c>
      <c r="D108" t="inlineStr">
        <is>
          <t>AS</t>
        </is>
      </c>
      <c r="E108" t="inlineStr">
        <is>
          <t>Centro</t>
        </is>
      </c>
      <c r="F108" t="inlineStr">
        <is>
          <t>TAX</t>
        </is>
      </c>
      <c r="G108" t="inlineStr">
        <is>
          <t>LIC-DSGD-18</t>
        </is>
      </c>
      <c r="H108" t="inlineStr">
        <is>
          <t>F</t>
        </is>
      </c>
      <c r="I108" t="inlineStr">
        <is>
          <t>RI</t>
        </is>
      </c>
      <c r="K108" t="n">
        <v>-5581471959</v>
      </c>
      <c r="L108" t="inlineStr">
        <is>
          <t>magitomate79.01@gmail.com</t>
        </is>
      </c>
      <c r="M108" t="inlineStr">
        <is>
          <t>00746822@red.unid.mx</t>
        </is>
      </c>
      <c r="N108" t="n">
        <v>35</v>
      </c>
      <c r="O108">
        <f>+VLOOKUP(A108,'SISTEMA BECAS'!$D$2:$I$491,6,FALSE)</f>
        <v/>
      </c>
      <c r="P108">
        <f>+VLOOKUP(B108,'[1]BASE 202520'!$E$2:$AK$700,33,FALSE)</f>
        <v/>
      </c>
      <c r="Q108">
        <f>N108-O108</f>
        <v/>
      </c>
    </row>
    <row r="109">
      <c r="A109" t="inlineStr">
        <is>
          <t>00749611</t>
        </is>
      </c>
      <c r="B109" t="n">
        <v>749611</v>
      </c>
      <c r="C109" t="inlineStr">
        <is>
          <t>Martinez  Moto Livia Miroslava</t>
        </is>
      </c>
      <c r="D109" t="inlineStr">
        <is>
          <t>AS</t>
        </is>
      </c>
      <c r="E109" t="inlineStr">
        <is>
          <t>Centro</t>
        </is>
      </c>
      <c r="F109" t="inlineStr">
        <is>
          <t>TAX</t>
        </is>
      </c>
      <c r="G109" t="inlineStr">
        <is>
          <t>LIC-DSGD-18</t>
        </is>
      </c>
      <c r="H109" t="inlineStr">
        <is>
          <t>F</t>
        </is>
      </c>
      <c r="I109" t="inlineStr">
        <is>
          <t>RI</t>
        </is>
      </c>
      <c r="K109" t="n">
        <v>-5511298026</v>
      </c>
      <c r="L109" t="inlineStr">
        <is>
          <t>liviamiroslava@gmail.com</t>
        </is>
      </c>
      <c r="M109" t="inlineStr">
        <is>
          <t>00749611@red.unid.mx</t>
        </is>
      </c>
      <c r="N109" s="8" t="n">
        <v>50</v>
      </c>
      <c r="O109">
        <f>+VLOOKUP(A109,'SISTEMA BECAS'!$D$2:$I$491,6,FALSE)</f>
        <v/>
      </c>
      <c r="P109">
        <f>+VLOOKUP(B109,'[1]BASE 202520'!$E$2:$AK$700,33,FALSE)</f>
        <v/>
      </c>
      <c r="Q109">
        <f>N109-O109</f>
        <v/>
      </c>
    </row>
    <row r="110">
      <c r="A110" t="inlineStr">
        <is>
          <t>00750830</t>
        </is>
      </c>
      <c r="B110" t="n">
        <v>750830</v>
      </c>
      <c r="C110" t="inlineStr">
        <is>
          <t>Guzman  Brito Stephanie Janeth</t>
        </is>
      </c>
      <c r="D110" t="inlineStr">
        <is>
          <t>AS</t>
        </is>
      </c>
      <c r="E110" t="inlineStr">
        <is>
          <t>Centro</t>
        </is>
      </c>
      <c r="F110" t="inlineStr">
        <is>
          <t>TAX</t>
        </is>
      </c>
      <c r="G110" t="inlineStr">
        <is>
          <t>LIC-DSGD-18</t>
        </is>
      </c>
      <c r="H110" t="inlineStr">
        <is>
          <t>F</t>
        </is>
      </c>
      <c r="I110" t="inlineStr">
        <is>
          <t>RI</t>
        </is>
      </c>
      <c r="K110" t="n">
        <v>-5549831606</v>
      </c>
      <c r="L110" t="inlineStr">
        <is>
          <t>steph.guz.bri@gmail.com</t>
        </is>
      </c>
      <c r="M110" t="inlineStr">
        <is>
          <t>00750830@red.unid.mx</t>
        </is>
      </c>
      <c r="N110" t="n">
        <v>50</v>
      </c>
      <c r="O110">
        <f>+VLOOKUP(A110,'SISTEMA BECAS'!$D$2:$I$491,6,FALSE)</f>
        <v/>
      </c>
      <c r="P110">
        <f>+VLOOKUP(B110,'[1]BASE 202520'!$E$2:$AK$700,33,FALSE)</f>
        <v/>
      </c>
      <c r="Q110">
        <f>N110-O110</f>
        <v/>
      </c>
    </row>
    <row r="111">
      <c r="A111" t="inlineStr">
        <is>
          <t>00752671</t>
        </is>
      </c>
      <c r="B111" t="n">
        <v>752671</v>
      </c>
      <c r="C111" t="inlineStr">
        <is>
          <t>Juarez  Alvarez Carlos Eduardo</t>
        </is>
      </c>
      <c r="D111" t="inlineStr">
        <is>
          <t>AS</t>
        </is>
      </c>
      <c r="E111" t="inlineStr">
        <is>
          <t>Centro</t>
        </is>
      </c>
      <c r="F111" t="inlineStr">
        <is>
          <t>TAX</t>
        </is>
      </c>
      <c r="G111" t="inlineStr">
        <is>
          <t>LIC-DSGD-18</t>
        </is>
      </c>
      <c r="H111" t="inlineStr">
        <is>
          <t>M</t>
        </is>
      </c>
      <c r="I111" t="inlineStr">
        <is>
          <t>RI</t>
        </is>
      </c>
      <c r="K111" t="n">
        <v>-5575492447</v>
      </c>
      <c r="L111" t="inlineStr">
        <is>
          <t>bonniecarlosazul@gmail.com</t>
        </is>
      </c>
      <c r="M111" t="inlineStr">
        <is>
          <t>00752671@red.unid.mx</t>
        </is>
      </c>
      <c r="N111" s="8" t="n">
        <v>50</v>
      </c>
      <c r="P111">
        <f>+VLOOKUP(B111,'[1]BASE 202520'!$E$2:$AK$700,33,FALSE)</f>
        <v/>
      </c>
      <c r="Q111">
        <f>N111-O111</f>
        <v/>
      </c>
    </row>
    <row r="112">
      <c r="A112" t="inlineStr">
        <is>
          <t>00755411</t>
        </is>
      </c>
      <c r="B112" t="n">
        <v>755411</v>
      </c>
      <c r="C112" t="inlineStr">
        <is>
          <t>Barba  Palacios María Vianney</t>
        </is>
      </c>
      <c r="D112" t="inlineStr">
        <is>
          <t>AS</t>
        </is>
      </c>
      <c r="E112" t="inlineStr">
        <is>
          <t>Centro</t>
        </is>
      </c>
      <c r="F112" t="inlineStr">
        <is>
          <t>TAX</t>
        </is>
      </c>
      <c r="G112" t="inlineStr">
        <is>
          <t>LIC-DSGD-18</t>
        </is>
      </c>
      <c r="H112" t="inlineStr">
        <is>
          <t>F</t>
        </is>
      </c>
      <c r="I112" t="inlineStr">
        <is>
          <t>RI</t>
        </is>
      </c>
      <c r="K112" t="n">
        <v>-5586041049</v>
      </c>
      <c r="L112" t="inlineStr">
        <is>
          <t>maria260204.mvbp@gmail.com</t>
        </is>
      </c>
      <c r="M112" t="inlineStr">
        <is>
          <t>00755411@red.unid.mx</t>
        </is>
      </c>
      <c r="N112" s="8" t="n">
        <v>40</v>
      </c>
      <c r="P112">
        <f>+VLOOKUP(B112,'[1]BASE 202520'!$E$2:$AK$700,33,FALSE)</f>
        <v/>
      </c>
      <c r="Q112">
        <f>N112-O112</f>
        <v/>
      </c>
    </row>
    <row r="113">
      <c r="A113" t="inlineStr">
        <is>
          <t>00760201</t>
        </is>
      </c>
      <c r="B113" t="n">
        <v>760201</v>
      </c>
      <c r="C113" t="inlineStr">
        <is>
          <t>Arteaga  Romero Mónica Celeste</t>
        </is>
      </c>
      <c r="D113" t="inlineStr">
        <is>
          <t>AS</t>
        </is>
      </c>
      <c r="E113" t="inlineStr">
        <is>
          <t>Centro</t>
        </is>
      </c>
      <c r="F113" t="inlineStr">
        <is>
          <t>TAX</t>
        </is>
      </c>
      <c r="G113" t="inlineStr">
        <is>
          <t>LIC-DSGD-18</t>
        </is>
      </c>
      <c r="H113" t="inlineStr">
        <is>
          <t>F</t>
        </is>
      </c>
      <c r="I113" t="inlineStr">
        <is>
          <t>RI</t>
        </is>
      </c>
      <c r="K113" t="n">
        <v>-5645477040</v>
      </c>
      <c r="L113" t="inlineStr">
        <is>
          <t>monica16arteaga@gmail.com</t>
        </is>
      </c>
      <c r="M113" t="inlineStr">
        <is>
          <t>00760201@red.unid.mx</t>
        </is>
      </c>
      <c r="N113" t="n">
        <v>5</v>
      </c>
      <c r="O113">
        <f>+VLOOKUP(A113,'SISTEMA BECAS'!$D$2:$I$491,6,FALSE)</f>
        <v/>
      </c>
      <c r="P113">
        <f>+VLOOKUP(B113,'[1]BASE 202520'!$E$2:$AK$700,33,FALSE)</f>
        <v/>
      </c>
      <c r="Q113">
        <f>N113-O113</f>
        <v/>
      </c>
    </row>
    <row r="114">
      <c r="A114" t="inlineStr">
        <is>
          <t>00794518</t>
        </is>
      </c>
      <c r="B114" t="n">
        <v>794518</v>
      </c>
      <c r="C114" t="inlineStr">
        <is>
          <t xml:space="preserve">Tena  Maldonado Aranza </t>
        </is>
      </c>
      <c r="D114" t="inlineStr">
        <is>
          <t>AS</t>
        </is>
      </c>
      <c r="E114" t="inlineStr">
        <is>
          <t>Centro</t>
        </is>
      </c>
      <c r="F114" t="inlineStr">
        <is>
          <t>TAX</t>
        </is>
      </c>
      <c r="G114" t="inlineStr">
        <is>
          <t>LIC-DSGD-18</t>
        </is>
      </c>
      <c r="H114" t="inlineStr">
        <is>
          <t>F</t>
        </is>
      </c>
      <c r="I114" t="inlineStr">
        <is>
          <t>RI</t>
        </is>
      </c>
      <c r="K114" t="n">
        <v>-5562065510</v>
      </c>
      <c r="L114" t="inlineStr">
        <is>
          <t>aranzatm17@gmail.com</t>
        </is>
      </c>
      <c r="M114" t="inlineStr">
        <is>
          <t>00794518@red.unid.mx</t>
        </is>
      </c>
      <c r="N114" t="n">
        <v>50</v>
      </c>
      <c r="O114">
        <f>+VLOOKUP(A114,'SISTEMA BECAS'!$D$2:$I$491,6,FALSE)</f>
        <v/>
      </c>
      <c r="P114">
        <f>+VLOOKUP(B114,'[1]BASE 202520'!$E$2:$AK$700,33,FALSE)</f>
        <v/>
      </c>
      <c r="Q114">
        <f>N114-O114</f>
        <v/>
      </c>
    </row>
    <row r="115">
      <c r="A115" t="inlineStr">
        <is>
          <t>00803556</t>
        </is>
      </c>
      <c r="B115" t="n">
        <v>803556</v>
      </c>
      <c r="C115" t="inlineStr">
        <is>
          <t xml:space="preserve">Zepeda  Sánchez Johan </t>
        </is>
      </c>
      <c r="D115" t="inlineStr">
        <is>
          <t>AS</t>
        </is>
      </c>
      <c r="E115" t="inlineStr">
        <is>
          <t>Centro</t>
        </is>
      </c>
      <c r="F115" t="inlineStr">
        <is>
          <t>TAX</t>
        </is>
      </c>
      <c r="G115" t="inlineStr">
        <is>
          <t>LIC-DSGD-18</t>
        </is>
      </c>
      <c r="H115" t="inlineStr">
        <is>
          <t>M</t>
        </is>
      </c>
      <c r="I115" t="inlineStr">
        <is>
          <t>RI</t>
        </is>
      </c>
      <c r="K115" t="n">
        <v>-5540697094</v>
      </c>
      <c r="L115" t="inlineStr">
        <is>
          <t>zjohan894sanchez@gmail.com</t>
        </is>
      </c>
      <c r="M115" t="inlineStr">
        <is>
          <t>00803556@red.unid.mx</t>
        </is>
      </c>
      <c r="N115" t="n">
        <v>60</v>
      </c>
      <c r="O115">
        <f>+VLOOKUP(A115,'SISTEMA BECAS'!$D$2:$I$491,6,FALSE)</f>
        <v/>
      </c>
      <c r="P115">
        <f>+VLOOKUP(B115,'[1]BASE 202520'!$E$2:$AK$700,33,FALSE)</f>
        <v/>
      </c>
      <c r="Q115">
        <f>N115-O115</f>
        <v/>
      </c>
    </row>
    <row r="116">
      <c r="A116" t="inlineStr">
        <is>
          <t>00804807</t>
        </is>
      </c>
      <c r="B116" t="n">
        <v>804807</v>
      </c>
      <c r="C116" t="inlineStr">
        <is>
          <t>Guzmán  Martínez Saori Semiramiz</t>
        </is>
      </c>
      <c r="D116" t="inlineStr">
        <is>
          <t>AS</t>
        </is>
      </c>
      <c r="E116" t="inlineStr">
        <is>
          <t>Centro</t>
        </is>
      </c>
      <c r="F116" t="inlineStr">
        <is>
          <t>TAX</t>
        </is>
      </c>
      <c r="G116" t="inlineStr">
        <is>
          <t>LIC-DSGD-18</t>
        </is>
      </c>
      <c r="H116" t="inlineStr">
        <is>
          <t>F</t>
        </is>
      </c>
      <c r="I116" t="inlineStr">
        <is>
          <t>RI</t>
        </is>
      </c>
      <c r="K116" t="n">
        <v>-5521435977</v>
      </c>
      <c r="L116" t="inlineStr">
        <is>
          <t>saosemiramizguzm56@gmail.com</t>
        </is>
      </c>
      <c r="M116" t="inlineStr">
        <is>
          <t>00804807@red.unid.mx</t>
        </is>
      </c>
      <c r="N116" t="n">
        <v>50</v>
      </c>
      <c r="O116">
        <f>+VLOOKUP(A116,'SISTEMA BECAS'!$D$2:$I$491,6,FALSE)</f>
        <v/>
      </c>
      <c r="P116">
        <f>+VLOOKUP(B116,'[1]BASE 202520'!$E$2:$AK$700,33,FALSE)</f>
        <v/>
      </c>
      <c r="Q116">
        <f>N116-O116</f>
        <v/>
      </c>
    </row>
    <row r="117">
      <c r="A117" t="inlineStr">
        <is>
          <t>00808896</t>
        </is>
      </c>
      <c r="B117" t="n">
        <v>808896</v>
      </c>
      <c r="C117" t="inlineStr">
        <is>
          <t>Romo  Cortés Ernesto Paolo</t>
        </is>
      </c>
      <c r="D117" t="inlineStr">
        <is>
          <t>AS</t>
        </is>
      </c>
      <c r="E117" t="inlineStr">
        <is>
          <t>Centro</t>
        </is>
      </c>
      <c r="F117" t="inlineStr">
        <is>
          <t>TAX</t>
        </is>
      </c>
      <c r="G117" t="inlineStr">
        <is>
          <t>LIC-DSGD-18</t>
        </is>
      </c>
      <c r="H117" t="inlineStr">
        <is>
          <t>M</t>
        </is>
      </c>
      <c r="I117" t="inlineStr">
        <is>
          <t>RI</t>
        </is>
      </c>
      <c r="K117" t="n">
        <v>-5570809476</v>
      </c>
      <c r="L117" t="inlineStr">
        <is>
          <t>paoloromo2@gmail.com</t>
        </is>
      </c>
      <c r="M117" t="inlineStr">
        <is>
          <t>00808896@red.unid.mx</t>
        </is>
      </c>
      <c r="N117" t="n">
        <v>60</v>
      </c>
      <c r="O117">
        <f>+VLOOKUP(A117,'SISTEMA BECAS'!$D$2:$I$491,6,FALSE)</f>
        <v/>
      </c>
      <c r="P117">
        <f>+VLOOKUP(B117,'[1]BASE 202520'!$E$2:$AK$700,33,FALSE)</f>
        <v/>
      </c>
      <c r="Q117">
        <f>N117-O117</f>
        <v/>
      </c>
    </row>
    <row r="118">
      <c r="A118" t="inlineStr">
        <is>
          <t>00809030</t>
        </is>
      </c>
      <c r="B118" t="n">
        <v>809030</v>
      </c>
      <c r="C118" t="inlineStr">
        <is>
          <t>Mendoza  Lailson Ailin Aixa</t>
        </is>
      </c>
      <c r="D118" t="inlineStr">
        <is>
          <t>AS</t>
        </is>
      </c>
      <c r="E118" t="inlineStr">
        <is>
          <t>Centro</t>
        </is>
      </c>
      <c r="F118" t="inlineStr">
        <is>
          <t>TAX</t>
        </is>
      </c>
      <c r="G118" t="inlineStr">
        <is>
          <t>LIC-DSGD-18</t>
        </is>
      </c>
      <c r="H118" t="inlineStr">
        <is>
          <t>F</t>
        </is>
      </c>
      <c r="I118" t="inlineStr">
        <is>
          <t>RI</t>
        </is>
      </c>
      <c r="K118" t="n">
        <v>-5610822081</v>
      </c>
      <c r="L118" t="inlineStr">
        <is>
          <t>ailinaixa1901@gmail.com</t>
        </is>
      </c>
      <c r="M118" t="inlineStr">
        <is>
          <t>00809030@red.unid.mx</t>
        </is>
      </c>
      <c r="N118" t="n">
        <v>60</v>
      </c>
      <c r="O118">
        <f>+VLOOKUP(A118,'SISTEMA BECAS'!$D$2:$I$491,6,FALSE)</f>
        <v/>
      </c>
      <c r="P118">
        <f>+VLOOKUP(B118,'[1]BASE 202520'!$E$2:$AK$700,33,FALSE)</f>
        <v/>
      </c>
      <c r="Q118">
        <f>N118-O118</f>
        <v/>
      </c>
    </row>
    <row r="119">
      <c r="A119" t="inlineStr">
        <is>
          <t>00810424</t>
        </is>
      </c>
      <c r="B119" t="n">
        <v>810424</v>
      </c>
      <c r="C119" t="inlineStr">
        <is>
          <t>Ramirez  Padilla Erica Mariana</t>
        </is>
      </c>
      <c r="D119" t="inlineStr">
        <is>
          <t>AS</t>
        </is>
      </c>
      <c r="E119" t="inlineStr">
        <is>
          <t>Centro</t>
        </is>
      </c>
      <c r="F119" t="inlineStr">
        <is>
          <t>TAX</t>
        </is>
      </c>
      <c r="G119" t="inlineStr">
        <is>
          <t>LIC-DSGD-18</t>
        </is>
      </c>
      <c r="H119" t="inlineStr">
        <is>
          <t>F</t>
        </is>
      </c>
      <c r="I119" t="inlineStr">
        <is>
          <t>RI</t>
        </is>
      </c>
      <c r="K119" t="n">
        <v>-5541172345</v>
      </c>
      <c r="L119" t="inlineStr">
        <is>
          <t>ericamrz06@gmail.com</t>
        </is>
      </c>
      <c r="M119" t="inlineStr">
        <is>
          <t>00810424@red.unid.mx</t>
        </is>
      </c>
      <c r="N119" t="n">
        <v>60</v>
      </c>
      <c r="O119">
        <f>+VLOOKUP(A119,'SISTEMA BECAS'!$D$2:$I$491,6,FALSE)</f>
        <v/>
      </c>
      <c r="P119">
        <f>+VLOOKUP(B119,'[1]BASE 202520'!$E$2:$AK$700,33,FALSE)</f>
        <v/>
      </c>
      <c r="Q119">
        <f>N119-O119</f>
        <v/>
      </c>
    </row>
    <row r="120">
      <c r="A120" t="inlineStr">
        <is>
          <t>00811413</t>
        </is>
      </c>
      <c r="B120" t="n">
        <v>811413</v>
      </c>
      <c r="C120" t="inlineStr">
        <is>
          <t xml:space="preserve">Izquierdo  Garcia Abigail </t>
        </is>
      </c>
      <c r="D120" t="inlineStr">
        <is>
          <t>AS</t>
        </is>
      </c>
      <c r="E120" t="inlineStr">
        <is>
          <t>Centro</t>
        </is>
      </c>
      <c r="F120" t="inlineStr">
        <is>
          <t>TAX</t>
        </is>
      </c>
      <c r="G120" t="inlineStr">
        <is>
          <t>LIC-DSGD-18</t>
        </is>
      </c>
      <c r="H120" t="inlineStr">
        <is>
          <t>F</t>
        </is>
      </c>
      <c r="I120" t="inlineStr">
        <is>
          <t>RI</t>
        </is>
      </c>
      <c r="K120" t="n">
        <v>-5561167123</v>
      </c>
      <c r="L120" t="inlineStr">
        <is>
          <t>abi05.izquierdo@gmail.com</t>
        </is>
      </c>
      <c r="M120" t="inlineStr">
        <is>
          <t>00811413@red.unid.mx</t>
        </is>
      </c>
      <c r="N120" s="8" t="n">
        <v>45</v>
      </c>
      <c r="P120">
        <f>+VLOOKUP(B120,'[1]BASE 202520'!$E$2:$AK$700,33,FALSE)</f>
        <v/>
      </c>
      <c r="Q120">
        <f>N120-O120</f>
        <v/>
      </c>
    </row>
    <row r="121">
      <c r="A121" t="inlineStr">
        <is>
          <t>00815255</t>
        </is>
      </c>
      <c r="B121" t="n">
        <v>815255</v>
      </c>
      <c r="C121" t="inlineStr">
        <is>
          <t xml:space="preserve">Ojeda  Mata Daniela </t>
        </is>
      </c>
      <c r="D121" t="inlineStr">
        <is>
          <t>AS</t>
        </is>
      </c>
      <c r="E121" t="inlineStr">
        <is>
          <t>Centro</t>
        </is>
      </c>
      <c r="F121" t="inlineStr">
        <is>
          <t>TAX</t>
        </is>
      </c>
      <c r="G121" t="inlineStr">
        <is>
          <t>LIC-DSGD-18</t>
        </is>
      </c>
      <c r="H121" t="inlineStr">
        <is>
          <t>F</t>
        </is>
      </c>
      <c r="I121" t="inlineStr">
        <is>
          <t>RI</t>
        </is>
      </c>
      <c r="K121" t="n">
        <v>-5541330535</v>
      </c>
      <c r="M121" t="inlineStr">
        <is>
          <t>00815255@red.unid.mx</t>
        </is>
      </c>
      <c r="N121" t="n">
        <v>45</v>
      </c>
      <c r="O121">
        <f>+VLOOKUP(A121,'SISTEMA BECAS'!$D$2:$I$491,6,FALSE)</f>
        <v/>
      </c>
      <c r="P121">
        <f>+VLOOKUP(B121,'[1]BASE 202520'!$E$2:$AK$700,33,FALSE)</f>
        <v/>
      </c>
      <c r="Q121">
        <f>N121-O121</f>
        <v/>
      </c>
    </row>
    <row r="122">
      <c r="A122" t="inlineStr">
        <is>
          <t>00825440</t>
        </is>
      </c>
      <c r="B122" t="n">
        <v>825440</v>
      </c>
      <c r="C122" t="inlineStr">
        <is>
          <t xml:space="preserve">Becerril  Valdez Angel </t>
        </is>
      </c>
      <c r="D122" t="inlineStr">
        <is>
          <t>AS</t>
        </is>
      </c>
      <c r="E122" t="inlineStr">
        <is>
          <t>Centro</t>
        </is>
      </c>
      <c r="F122" t="inlineStr">
        <is>
          <t>TAX</t>
        </is>
      </c>
      <c r="G122" t="inlineStr">
        <is>
          <t>LIC-DSGD-18</t>
        </is>
      </c>
      <c r="H122" t="inlineStr">
        <is>
          <t>M</t>
        </is>
      </c>
      <c r="I122" t="inlineStr">
        <is>
          <t>RI</t>
        </is>
      </c>
      <c r="K122" t="n">
        <v>-5585185045</v>
      </c>
      <c r="L122" t="inlineStr">
        <is>
          <t>angel14bv@gmail.com</t>
        </is>
      </c>
      <c r="M122" t="inlineStr">
        <is>
          <t>00825440@red.unid.mx</t>
        </is>
      </c>
      <c r="N122" s="8" t="n">
        <v>45</v>
      </c>
      <c r="O122">
        <f>+VLOOKUP(A122,'SISTEMA BECAS'!$D$2:$I$491,6,FALSE)</f>
        <v/>
      </c>
      <c r="P122">
        <f>+VLOOKUP(B122,'[1]BASE 202520'!$E$2:$AK$700,33,FALSE)</f>
        <v/>
      </c>
      <c r="Q122">
        <f>N122-O122</f>
        <v/>
      </c>
    </row>
    <row r="123">
      <c r="A123" t="inlineStr">
        <is>
          <t>00826435</t>
        </is>
      </c>
      <c r="B123" t="n">
        <v>826435</v>
      </c>
      <c r="C123" t="inlineStr">
        <is>
          <t xml:space="preserve">Villagómez  Garfias Raquel </t>
        </is>
      </c>
      <c r="D123" t="inlineStr">
        <is>
          <t>AS</t>
        </is>
      </c>
      <c r="E123" t="inlineStr">
        <is>
          <t>Centro</t>
        </is>
      </c>
      <c r="F123" t="inlineStr">
        <is>
          <t>TAX</t>
        </is>
      </c>
      <c r="G123" t="inlineStr">
        <is>
          <t>LIC-DSGD-18</t>
        </is>
      </c>
      <c r="H123" t="inlineStr">
        <is>
          <t>F</t>
        </is>
      </c>
      <c r="I123" t="inlineStr">
        <is>
          <t>RI</t>
        </is>
      </c>
      <c r="K123" t="n">
        <v>-5528017566</v>
      </c>
      <c r="L123" t="inlineStr">
        <is>
          <t>ravigapato@gmail.com</t>
        </is>
      </c>
      <c r="M123" t="inlineStr">
        <is>
          <t>00826435@red.unid.mx</t>
        </is>
      </c>
      <c r="N123" t="n">
        <v>50</v>
      </c>
      <c r="O123">
        <f>+VLOOKUP(A123,'SISTEMA BECAS'!$D$2:$I$491,6,FALSE)</f>
        <v/>
      </c>
      <c r="P123">
        <f>+VLOOKUP(B123,'[1]BASE 202520'!$E$2:$AK$700,33,FALSE)</f>
        <v/>
      </c>
      <c r="Q123">
        <f>N123-O123</f>
        <v/>
      </c>
    </row>
    <row r="124">
      <c r="A124" t="inlineStr">
        <is>
          <t>00836022</t>
        </is>
      </c>
      <c r="B124" t="n">
        <v>836022</v>
      </c>
      <c r="C124" t="inlineStr">
        <is>
          <t>Martin  Bautista Maria Fernanda</t>
        </is>
      </c>
      <c r="D124" t="inlineStr">
        <is>
          <t>AS</t>
        </is>
      </c>
      <c r="E124" t="inlineStr">
        <is>
          <t>Centro</t>
        </is>
      </c>
      <c r="F124" t="inlineStr">
        <is>
          <t>TAX</t>
        </is>
      </c>
      <c r="G124" t="inlineStr">
        <is>
          <t>LIC-DSGD-18</t>
        </is>
      </c>
      <c r="H124" t="inlineStr">
        <is>
          <t>F</t>
        </is>
      </c>
      <c r="I124" t="inlineStr">
        <is>
          <t>RI</t>
        </is>
      </c>
      <c r="K124" t="n">
        <v>-5561037032</v>
      </c>
      <c r="L124" t="inlineStr">
        <is>
          <t>martinbautistamariafernanda94@gmail.com</t>
        </is>
      </c>
      <c r="M124" t="inlineStr">
        <is>
          <t>00836022@red.unid.mx</t>
        </is>
      </c>
      <c r="N124" t="n">
        <v>55</v>
      </c>
      <c r="O124">
        <f>+VLOOKUP(A124,'SISTEMA BECAS'!$D$2:$I$491,6,FALSE)</f>
        <v/>
      </c>
      <c r="P124">
        <f>+VLOOKUP(B124,'[1]BASE 202520'!$E$2:$AK$700,33,FALSE)</f>
        <v/>
      </c>
      <c r="Q124">
        <f>N124-O124</f>
        <v/>
      </c>
    </row>
    <row r="125">
      <c r="A125" t="inlineStr">
        <is>
          <t>00843466</t>
        </is>
      </c>
      <c r="B125" t="n">
        <v>843466</v>
      </c>
      <c r="C125" t="inlineStr">
        <is>
          <t>Cisneros  Arreola Silvia Helena</t>
        </is>
      </c>
      <c r="D125" t="inlineStr">
        <is>
          <t>AS</t>
        </is>
      </c>
      <c r="E125" t="inlineStr">
        <is>
          <t>Centro</t>
        </is>
      </c>
      <c r="F125" t="inlineStr">
        <is>
          <t>TAX</t>
        </is>
      </c>
      <c r="G125" t="inlineStr">
        <is>
          <t>LIC-DSGD-18</t>
        </is>
      </c>
      <c r="H125" t="inlineStr">
        <is>
          <t>F</t>
        </is>
      </c>
      <c r="I125" t="inlineStr">
        <is>
          <t>RI</t>
        </is>
      </c>
      <c r="K125" t="n">
        <v>-7442399061</v>
      </c>
      <c r="L125" t="inlineStr">
        <is>
          <t>silciver203@gmail.com</t>
        </is>
      </c>
      <c r="M125" t="inlineStr">
        <is>
          <t>00843466@red.unid.mx</t>
        </is>
      </c>
      <c r="N125" t="n">
        <v>60</v>
      </c>
      <c r="O125">
        <f>+VLOOKUP(A125,'SISTEMA BECAS'!$D$2:$I$491,6,FALSE)</f>
        <v/>
      </c>
      <c r="P125">
        <f>+VLOOKUP(B125,'[1]BASE 202520'!$E$2:$AK$700,33,FALSE)</f>
        <v/>
      </c>
      <c r="Q125">
        <f>N125-O125</f>
        <v/>
      </c>
    </row>
    <row r="126">
      <c r="A126" t="inlineStr">
        <is>
          <t>00845685</t>
        </is>
      </c>
      <c r="B126" t="n">
        <v>845685</v>
      </c>
      <c r="C126" t="inlineStr">
        <is>
          <t>Ojeda  Uribe Daira Paulina</t>
        </is>
      </c>
      <c r="D126" t="inlineStr">
        <is>
          <t>AS</t>
        </is>
      </c>
      <c r="E126" t="inlineStr">
        <is>
          <t>Centro</t>
        </is>
      </c>
      <c r="F126" t="inlineStr">
        <is>
          <t>TAX</t>
        </is>
      </c>
      <c r="G126" t="inlineStr">
        <is>
          <t>LIC-DSGD-18</t>
        </is>
      </c>
      <c r="H126" t="inlineStr">
        <is>
          <t>F</t>
        </is>
      </c>
      <c r="I126" t="inlineStr">
        <is>
          <t>RI</t>
        </is>
      </c>
      <c r="K126" t="n">
        <v>-5530442094</v>
      </c>
      <c r="L126" t="inlineStr">
        <is>
          <t>satans.a.wooman@gmail.com</t>
        </is>
      </c>
      <c r="M126" t="inlineStr">
        <is>
          <t>00845685@red.unid.mx</t>
        </is>
      </c>
      <c r="N126" t="n">
        <v>50</v>
      </c>
      <c r="O126">
        <f>+VLOOKUP(A126,'SISTEMA BECAS'!$D$2:$I$491,6,FALSE)</f>
        <v/>
      </c>
      <c r="P126">
        <f>+VLOOKUP(B126,'[1]BASE 202520'!$E$2:$AK$700,33,FALSE)</f>
        <v/>
      </c>
      <c r="Q126">
        <f>N126-O126</f>
        <v/>
      </c>
    </row>
    <row r="127">
      <c r="A127" t="inlineStr">
        <is>
          <t>00855050</t>
        </is>
      </c>
      <c r="B127" t="n">
        <v>855050</v>
      </c>
      <c r="C127" t="inlineStr">
        <is>
          <t>Fuentes  Sanchez Luis Fernando</t>
        </is>
      </c>
      <c r="D127" t="inlineStr">
        <is>
          <t>AS</t>
        </is>
      </c>
      <c r="E127" t="inlineStr">
        <is>
          <t>Centro</t>
        </is>
      </c>
      <c r="F127" t="inlineStr">
        <is>
          <t>TAX</t>
        </is>
      </c>
      <c r="G127" t="inlineStr">
        <is>
          <t>LIC-DSGD-18</t>
        </is>
      </c>
      <c r="H127" t="inlineStr">
        <is>
          <t>M</t>
        </is>
      </c>
      <c r="I127" t="inlineStr">
        <is>
          <t>RI</t>
        </is>
      </c>
      <c r="K127" t="n">
        <v>-5521863357</v>
      </c>
      <c r="L127" t="inlineStr">
        <is>
          <t>fernan.fuent.180@gmail.com</t>
        </is>
      </c>
      <c r="M127" t="inlineStr">
        <is>
          <t>00855050@red.unid.mx</t>
        </is>
      </c>
      <c r="N127" t="n">
        <v>50</v>
      </c>
      <c r="O127">
        <f>+VLOOKUP(A127,'SISTEMA BECAS'!$D$2:$I$491,6,FALSE)</f>
        <v/>
      </c>
      <c r="P127">
        <f>+VLOOKUP(B127,'[1]BASE 202520'!$E$2:$AK$700,33,FALSE)</f>
        <v/>
      </c>
      <c r="Q127">
        <f>N127-O127</f>
        <v/>
      </c>
    </row>
    <row r="128">
      <c r="A128" t="inlineStr">
        <is>
          <t>00857071</t>
        </is>
      </c>
      <c r="B128" t="n">
        <v>857071</v>
      </c>
      <c r="C128" t="inlineStr">
        <is>
          <t>Robles  Valadez America Alondra</t>
        </is>
      </c>
      <c r="D128" t="inlineStr">
        <is>
          <t>AS</t>
        </is>
      </c>
      <c r="E128" t="inlineStr">
        <is>
          <t>Centro</t>
        </is>
      </c>
      <c r="F128" t="inlineStr">
        <is>
          <t>TAX</t>
        </is>
      </c>
      <c r="G128" t="inlineStr">
        <is>
          <t>LIC-DSGD-18</t>
        </is>
      </c>
      <c r="H128" t="inlineStr">
        <is>
          <t>F</t>
        </is>
      </c>
      <c r="I128" t="inlineStr">
        <is>
          <t>RI</t>
        </is>
      </c>
      <c r="K128" t="n">
        <v>-5628067274</v>
      </c>
      <c r="L128" t="inlineStr">
        <is>
          <t>alondraarv@icloud.com</t>
        </is>
      </c>
      <c r="M128" t="inlineStr">
        <is>
          <t>00857071@red.unid.mx</t>
        </is>
      </c>
      <c r="N128" t="n">
        <v>50</v>
      </c>
      <c r="O128">
        <f>+VLOOKUP(A128,'SISTEMA BECAS'!$D$2:$I$491,6,FALSE)</f>
        <v/>
      </c>
      <c r="P128">
        <f>+VLOOKUP(B128,'[1]BASE 202520'!$E$2:$AK$700,33,FALSE)</f>
        <v/>
      </c>
      <c r="Q128">
        <f>N128-O128</f>
        <v/>
      </c>
    </row>
    <row r="129">
      <c r="A129" t="inlineStr">
        <is>
          <t>00860808</t>
        </is>
      </c>
      <c r="B129" t="n">
        <v>860808</v>
      </c>
      <c r="C129" t="inlineStr">
        <is>
          <t xml:space="preserve">Aldana  Garcia Johnatan </t>
        </is>
      </c>
      <c r="D129" t="inlineStr">
        <is>
          <t>AS</t>
        </is>
      </c>
      <c r="E129" t="inlineStr">
        <is>
          <t>Centro</t>
        </is>
      </c>
      <c r="F129" t="inlineStr">
        <is>
          <t>TAX</t>
        </is>
      </c>
      <c r="G129" t="inlineStr">
        <is>
          <t>LIC-DSGD-18</t>
        </is>
      </c>
      <c r="H129" t="inlineStr">
        <is>
          <t>M</t>
        </is>
      </c>
      <c r="I129" t="inlineStr">
        <is>
          <t>RI</t>
        </is>
      </c>
      <c r="K129" t="n">
        <v>-5621321178</v>
      </c>
      <c r="L129" t="inlineStr">
        <is>
          <t>Johnatana6g@gmail.com</t>
        </is>
      </c>
      <c r="M129" t="inlineStr">
        <is>
          <t>00860808@red.unid.mx</t>
        </is>
      </c>
      <c r="N129" t="n">
        <v>55</v>
      </c>
      <c r="O129">
        <f>+VLOOKUP(A129,'SISTEMA BECAS'!$D$2:$I$491,6,FALSE)</f>
        <v/>
      </c>
      <c r="P129">
        <f>+VLOOKUP(B129,'[1]BASE 202520'!$E$2:$AK$700,33,FALSE)</f>
        <v/>
      </c>
      <c r="Q129">
        <f>N129-O129</f>
        <v/>
      </c>
    </row>
    <row r="130">
      <c r="A130" t="inlineStr">
        <is>
          <t>00864093</t>
        </is>
      </c>
      <c r="B130" t="n">
        <v>864093</v>
      </c>
      <c r="C130" t="inlineStr">
        <is>
          <t xml:space="preserve">Hurtado  Hernández Alfredo </t>
        </is>
      </c>
      <c r="D130" t="inlineStr">
        <is>
          <t>AS</t>
        </is>
      </c>
      <c r="E130" t="inlineStr">
        <is>
          <t>Centro</t>
        </is>
      </c>
      <c r="F130" t="inlineStr">
        <is>
          <t>TAX</t>
        </is>
      </c>
      <c r="G130" t="inlineStr">
        <is>
          <t>LIC-DSGD-18</t>
        </is>
      </c>
      <c r="H130" t="inlineStr">
        <is>
          <t>M</t>
        </is>
      </c>
      <c r="I130" t="inlineStr">
        <is>
          <t>RI</t>
        </is>
      </c>
      <c r="K130" t="n">
        <v>-5580685773</v>
      </c>
      <c r="L130" t="inlineStr">
        <is>
          <t>alfredohurtado328@gmail.com</t>
        </is>
      </c>
      <c r="M130" t="inlineStr">
        <is>
          <t>00864093@red.unid.mx</t>
        </is>
      </c>
      <c r="N130" t="n">
        <v>55</v>
      </c>
      <c r="O130">
        <f>+VLOOKUP(A130,'SISTEMA BECAS'!$D$2:$I$491,6,FALSE)</f>
        <v/>
      </c>
      <c r="P130">
        <f>+VLOOKUP(B130,'[1]BASE 202520'!$E$2:$AK$700,33,FALSE)</f>
        <v/>
      </c>
      <c r="Q130">
        <f>N130-O130</f>
        <v/>
      </c>
    </row>
    <row r="131">
      <c r="A131" t="inlineStr">
        <is>
          <t>00865132</t>
        </is>
      </c>
      <c r="B131" t="n">
        <v>865132</v>
      </c>
      <c r="C131" t="inlineStr">
        <is>
          <t>Campos  Arreola José Alexis</t>
        </is>
      </c>
      <c r="D131" t="inlineStr">
        <is>
          <t>AS</t>
        </is>
      </c>
      <c r="E131" t="inlineStr">
        <is>
          <t>Centro</t>
        </is>
      </c>
      <c r="F131" t="inlineStr">
        <is>
          <t>TAX</t>
        </is>
      </c>
      <c r="G131" t="inlineStr">
        <is>
          <t>LIC-DSGD-18</t>
        </is>
      </c>
      <c r="H131" t="inlineStr">
        <is>
          <t>M</t>
        </is>
      </c>
      <c r="I131" t="inlineStr">
        <is>
          <t>RI</t>
        </is>
      </c>
      <c r="K131" t="n">
        <v>-5550539560</v>
      </c>
      <c r="L131" t="inlineStr">
        <is>
          <t>josealexiscamposarreola965@gmail.com</t>
        </is>
      </c>
      <c r="M131" t="inlineStr">
        <is>
          <t>00865132@red.unid.mx</t>
        </is>
      </c>
      <c r="N131" t="n">
        <v>60</v>
      </c>
      <c r="O131">
        <f>+VLOOKUP(A131,'SISTEMA BECAS'!$D$2:$I$491,6,FALSE)</f>
        <v/>
      </c>
      <c r="P131">
        <f>+VLOOKUP(B131,'[1]BASE 202520'!$E$2:$AK$700,33,FALSE)</f>
        <v/>
      </c>
      <c r="Q131">
        <f>N131-O131</f>
        <v/>
      </c>
    </row>
    <row r="132" customFormat="1" s="14">
      <c r="A132" s="14" t="inlineStr">
        <is>
          <t>00869994</t>
        </is>
      </c>
      <c r="B132" s="14" t="n">
        <v>869994</v>
      </c>
      <c r="C132" s="14" t="inlineStr">
        <is>
          <t xml:space="preserve">Cruz  Rivas Renata </t>
        </is>
      </c>
      <c r="D132" s="14" t="inlineStr">
        <is>
          <t>AS</t>
        </is>
      </c>
      <c r="E132" s="14" t="inlineStr">
        <is>
          <t>Centro</t>
        </is>
      </c>
      <c r="F132" s="14" t="inlineStr">
        <is>
          <t>TAX</t>
        </is>
      </c>
      <c r="G132" s="14" t="inlineStr">
        <is>
          <t>LIC-DSGD-18</t>
        </is>
      </c>
      <c r="H132" s="14" t="inlineStr">
        <is>
          <t>F</t>
        </is>
      </c>
      <c r="I132" s="14" t="inlineStr">
        <is>
          <t>RI</t>
        </is>
      </c>
      <c r="K132" s="14" t="n">
        <v>-5621918204</v>
      </c>
      <c r="L132" s="14" t="inlineStr">
        <is>
          <t>cruzrivasrenata251106@gmail.com</t>
        </is>
      </c>
      <c r="M132" s="14" t="inlineStr">
        <is>
          <t>00869994@red.unid.mx</t>
        </is>
      </c>
      <c r="N132" s="14" t="n">
        <v>60</v>
      </c>
      <c r="O132" s="14">
        <f>+VLOOKUP(A132,'SISTEMA BECAS'!$D$2:$I$491,6,FALSE)</f>
        <v/>
      </c>
      <c r="P132" s="14">
        <f>+VLOOKUP(B132,'[1]BASE 202520'!$E$2:$AK$700,33,FALSE)</f>
        <v/>
      </c>
      <c r="Q132">
        <f>N132-O132</f>
        <v/>
      </c>
    </row>
    <row r="133">
      <c r="A133" t="inlineStr">
        <is>
          <t>00223798</t>
        </is>
      </c>
      <c r="B133" t="n">
        <v>223798</v>
      </c>
      <c r="C133" t="inlineStr">
        <is>
          <t>Alarcon  Martinez Irene Cristina</t>
        </is>
      </c>
      <c r="D133" t="inlineStr">
        <is>
          <t>AS</t>
        </is>
      </c>
      <c r="E133" t="inlineStr">
        <is>
          <t>Centro</t>
        </is>
      </c>
      <c r="F133" t="inlineStr">
        <is>
          <t>CHU</t>
        </is>
      </c>
      <c r="G133" t="inlineStr">
        <is>
          <t>LIC-EDFI-15</t>
        </is>
      </c>
      <c r="H133" t="inlineStr">
        <is>
          <t>F</t>
        </is>
      </c>
      <c r="I133" t="inlineStr">
        <is>
          <t>RI</t>
        </is>
      </c>
      <c r="J133" t="inlineStr">
        <is>
          <t>559-6901989</t>
        </is>
      </c>
      <c r="K133" t="inlineStr">
        <is>
          <t>554-5341386</t>
        </is>
      </c>
      <c r="L133" t="inlineStr">
        <is>
          <t>irenecristina_@hotmail.com</t>
        </is>
      </c>
      <c r="M133" t="inlineStr">
        <is>
          <t>00223798@red.unid.mx</t>
        </is>
      </c>
      <c r="N133" s="8" t="n">
        <v>20</v>
      </c>
      <c r="P133">
        <f>+VLOOKUP(B133,'[1]BASE 202520'!$E$2:$AK$700,33,FALSE)</f>
        <v/>
      </c>
      <c r="Q133">
        <f>N133-O133</f>
        <v/>
      </c>
    </row>
    <row r="134">
      <c r="A134" t="inlineStr">
        <is>
          <t>00262433</t>
        </is>
      </c>
      <c r="B134" t="n">
        <v>262433</v>
      </c>
      <c r="C134" t="inlineStr">
        <is>
          <t>Plata  Guzman Braulio Abel</t>
        </is>
      </c>
      <c r="D134" t="inlineStr">
        <is>
          <t>AS</t>
        </is>
      </c>
      <c r="E134" t="inlineStr">
        <is>
          <t>Centro</t>
        </is>
      </c>
      <c r="F134" t="inlineStr">
        <is>
          <t>CHU</t>
        </is>
      </c>
      <c r="G134" t="inlineStr">
        <is>
          <t>LIC-EDFI-18</t>
        </is>
      </c>
      <c r="H134" t="inlineStr">
        <is>
          <t>M</t>
        </is>
      </c>
      <c r="I134" t="inlineStr">
        <is>
          <t>RI</t>
        </is>
      </c>
      <c r="J134" t="inlineStr">
        <is>
          <t>044-5522713370</t>
        </is>
      </c>
      <c r="K134" t="inlineStr">
        <is>
          <t>552- 271-3370</t>
        </is>
      </c>
      <c r="L134" t="inlineStr">
        <is>
          <t>braulio_abel@hotmail.com</t>
        </is>
      </c>
      <c r="M134" t="inlineStr">
        <is>
          <t>00262433@red.unid.mx</t>
        </is>
      </c>
      <c r="N134" s="8" t="n">
        <v>0</v>
      </c>
      <c r="P134">
        <f>+VLOOKUP(B134,'[1]BASE 202520'!$E$2:$AK$700,33,FALSE)</f>
        <v/>
      </c>
      <c r="Q134">
        <f>N134-O134</f>
        <v/>
      </c>
    </row>
    <row r="135">
      <c r="A135" t="inlineStr">
        <is>
          <t>00290495</t>
        </is>
      </c>
      <c r="B135" t="n">
        <v>290495</v>
      </c>
      <c r="C135" t="inlineStr">
        <is>
          <t xml:space="preserve">Morales  Cornejo Jesús </t>
        </is>
      </c>
      <c r="D135" t="inlineStr">
        <is>
          <t>AS</t>
        </is>
      </c>
      <c r="E135" t="inlineStr">
        <is>
          <t>Centro</t>
        </is>
      </c>
      <c r="F135" t="inlineStr">
        <is>
          <t>CHU</t>
        </is>
      </c>
      <c r="G135" t="inlineStr">
        <is>
          <t>LIC-EDFI-18</t>
        </is>
      </c>
      <c r="H135" t="inlineStr">
        <is>
          <t>M</t>
        </is>
      </c>
      <c r="I135" t="inlineStr">
        <is>
          <t>RI</t>
        </is>
      </c>
      <c r="K135" t="n">
        <v>-5573842701</v>
      </c>
      <c r="L135" t="inlineStr">
        <is>
          <t>fabito002@hotmail.com</t>
        </is>
      </c>
      <c r="M135" t="inlineStr">
        <is>
          <t>00290495@red.unid.mx</t>
        </is>
      </c>
      <c r="N135" s="8" t="n">
        <v>65</v>
      </c>
      <c r="O135">
        <f>+VLOOKUP(A135,'SISTEMA BECAS'!$D$2:$I$491,6,FALSE)</f>
        <v/>
      </c>
      <c r="P135">
        <f>+VLOOKUP(B135,'[1]BASE 202520'!$E$2:$AK$700,33,FALSE)</f>
        <v/>
      </c>
      <c r="Q135">
        <f>N135-O135</f>
        <v/>
      </c>
    </row>
    <row r="136">
      <c r="A136" t="inlineStr">
        <is>
          <t>00295961</t>
        </is>
      </c>
      <c r="B136" t="n">
        <v>295961</v>
      </c>
      <c r="C136" t="inlineStr">
        <is>
          <t>Martinez  Martinez Oscar Alexis</t>
        </is>
      </c>
      <c r="D136" t="inlineStr">
        <is>
          <t>AS</t>
        </is>
      </c>
      <c r="E136" t="inlineStr">
        <is>
          <t>Centro</t>
        </is>
      </c>
      <c r="F136" t="inlineStr">
        <is>
          <t>CHU</t>
        </is>
      </c>
      <c r="G136" t="inlineStr">
        <is>
          <t>LIC-EDFI-18</t>
        </is>
      </c>
      <c r="H136" t="inlineStr">
        <is>
          <t>M</t>
        </is>
      </c>
      <c r="I136" t="inlineStr">
        <is>
          <t>RA</t>
        </is>
      </c>
      <c r="K136" t="n">
        <v>-5567528592</v>
      </c>
      <c r="L136" t="inlineStr">
        <is>
          <t>oscaralexismtz@hotmail.com</t>
        </is>
      </c>
      <c r="M136" t="inlineStr">
        <is>
          <t>00295961@red.unid.mx</t>
        </is>
      </c>
      <c r="N136" s="8" t="n">
        <v>40</v>
      </c>
      <c r="P136" t="n">
        <v>0</v>
      </c>
      <c r="Q136">
        <f>N136-O136</f>
        <v/>
      </c>
    </row>
    <row r="137">
      <c r="A137" t="inlineStr">
        <is>
          <t>00316741</t>
        </is>
      </c>
      <c r="B137" t="n">
        <v>316741</v>
      </c>
      <c r="C137" t="inlineStr">
        <is>
          <t xml:space="preserve">Monroy  Arreguin Emanuel </t>
        </is>
      </c>
      <c r="D137" t="inlineStr">
        <is>
          <t>AS</t>
        </is>
      </c>
      <c r="E137" t="inlineStr">
        <is>
          <t>Centro</t>
        </is>
      </c>
      <c r="F137" t="inlineStr">
        <is>
          <t>CHU</t>
        </is>
      </c>
      <c r="G137" t="inlineStr">
        <is>
          <t>LIC-EDFI-18</t>
        </is>
      </c>
      <c r="H137" t="inlineStr">
        <is>
          <t>M</t>
        </is>
      </c>
      <c r="I137" t="inlineStr">
        <is>
          <t>RI</t>
        </is>
      </c>
      <c r="K137" t="n">
        <v>-5587703607</v>
      </c>
      <c r="L137" t="inlineStr">
        <is>
          <t>earreguin58@gmail.com</t>
        </is>
      </c>
      <c r="M137" t="inlineStr">
        <is>
          <t>00316741@red.unid.mx</t>
        </is>
      </c>
      <c r="N137" s="8" t="n">
        <v>10</v>
      </c>
      <c r="P137">
        <f>+VLOOKUP(B137,'[1]BASE 202520'!$E$2:$AK$700,33,FALSE)</f>
        <v/>
      </c>
      <c r="Q137">
        <f>N137-O137</f>
        <v/>
      </c>
    </row>
    <row r="138">
      <c r="A138" t="inlineStr">
        <is>
          <t>00323461</t>
        </is>
      </c>
      <c r="B138" t="n">
        <v>323461</v>
      </c>
      <c r="C138" t="inlineStr">
        <is>
          <t xml:space="preserve">Angel  Velazquez Salvador </t>
        </is>
      </c>
      <c r="D138" t="inlineStr">
        <is>
          <t>AS</t>
        </is>
      </c>
      <c r="E138" t="inlineStr">
        <is>
          <t>Centro</t>
        </is>
      </c>
      <c r="F138" t="inlineStr">
        <is>
          <t>CHU</t>
        </is>
      </c>
      <c r="G138" t="inlineStr">
        <is>
          <t>LIC-EDFI-18</t>
        </is>
      </c>
      <c r="H138" t="inlineStr">
        <is>
          <t>M</t>
        </is>
      </c>
      <c r="I138" t="inlineStr">
        <is>
          <t>RI</t>
        </is>
      </c>
      <c r="K138" t="n">
        <v>-5534717277</v>
      </c>
      <c r="L138" t="inlineStr">
        <is>
          <t>heshghost001@gmail.com</t>
        </is>
      </c>
      <c r="M138" t="inlineStr">
        <is>
          <t>00323461@red.unid.mx</t>
        </is>
      </c>
      <c r="N138" t="n">
        <v>25</v>
      </c>
      <c r="O138">
        <f>+VLOOKUP(A138,'SISTEMA BECAS'!$D$2:$I$491,6,FALSE)</f>
        <v/>
      </c>
      <c r="P138">
        <f>+VLOOKUP(B138,'[1]BASE 202520'!$E$2:$AK$700,33,FALSE)</f>
        <v/>
      </c>
      <c r="Q138">
        <f>N138-O138</f>
        <v/>
      </c>
    </row>
    <row r="139">
      <c r="A139" t="inlineStr">
        <is>
          <t>00340790</t>
        </is>
      </c>
      <c r="B139" t="n">
        <v>340790</v>
      </c>
      <c r="C139" t="inlineStr">
        <is>
          <t>Herrera  Alvarez Alfonso Miguel</t>
        </is>
      </c>
      <c r="D139" t="inlineStr">
        <is>
          <t>AS</t>
        </is>
      </c>
      <c r="E139" t="inlineStr">
        <is>
          <t>Centro</t>
        </is>
      </c>
      <c r="F139" t="inlineStr">
        <is>
          <t>CHU</t>
        </is>
      </c>
      <c r="G139" t="inlineStr">
        <is>
          <t>LIC-EDFI-18</t>
        </is>
      </c>
      <c r="H139" t="inlineStr">
        <is>
          <t>M</t>
        </is>
      </c>
      <c r="I139" t="inlineStr">
        <is>
          <t>RI</t>
        </is>
      </c>
      <c r="K139" t="n">
        <v>-5542313225</v>
      </c>
      <c r="L139" t="inlineStr">
        <is>
          <t>Herrera.Alvarez.AlfonsoMiguel@gmail.com</t>
        </is>
      </c>
      <c r="M139" t="inlineStr">
        <is>
          <t>00340790@red.unid.mx</t>
        </is>
      </c>
      <c r="N139" t="n">
        <v>10</v>
      </c>
      <c r="O139">
        <f>+VLOOKUP(A139,'SISTEMA BECAS'!$D$2:$I$491,6,FALSE)</f>
        <v/>
      </c>
      <c r="P139">
        <f>+VLOOKUP(B139,'[1]BASE 202520'!$E$2:$AK$700,33,FALSE)</f>
        <v/>
      </c>
      <c r="Q139">
        <f>N139-O139</f>
        <v/>
      </c>
    </row>
    <row r="140">
      <c r="A140" t="inlineStr">
        <is>
          <t>00640977</t>
        </is>
      </c>
      <c r="B140" t="n">
        <v>640977</v>
      </c>
      <c r="C140" t="inlineStr">
        <is>
          <t>Mata  Godinez Miguel Tadeo</t>
        </is>
      </c>
      <c r="D140" t="inlineStr">
        <is>
          <t>AS</t>
        </is>
      </c>
      <c r="E140" t="inlineStr">
        <is>
          <t>Centro</t>
        </is>
      </c>
      <c r="F140" t="inlineStr">
        <is>
          <t>CHU</t>
        </is>
      </c>
      <c r="G140" t="inlineStr">
        <is>
          <t>LIC-EDFI-18</t>
        </is>
      </c>
      <c r="H140" t="inlineStr">
        <is>
          <t>M</t>
        </is>
      </c>
      <c r="I140" t="inlineStr">
        <is>
          <t>RI</t>
        </is>
      </c>
      <c r="K140" t="n">
        <v>-5569807257</v>
      </c>
      <c r="L140" t="inlineStr">
        <is>
          <t>tadeomata704@gmail.com</t>
        </is>
      </c>
      <c r="M140" t="inlineStr">
        <is>
          <t>00640977@red.unid.mx</t>
        </is>
      </c>
      <c r="N140" s="8" t="n">
        <v>10</v>
      </c>
      <c r="P140">
        <f>+VLOOKUP(B140,'[1]BASE 202520'!$E$2:$AK$700,33,FALSE)</f>
        <v/>
      </c>
      <c r="Q140">
        <f>N140-O140</f>
        <v/>
      </c>
    </row>
    <row r="141">
      <c r="A141" t="inlineStr">
        <is>
          <t>00658580</t>
        </is>
      </c>
      <c r="B141" t="n">
        <v>658580</v>
      </c>
      <c r="C141" t="inlineStr">
        <is>
          <t>Camacho  Gonzalez Mara Fernanda</t>
        </is>
      </c>
      <c r="D141" t="inlineStr">
        <is>
          <t>AS</t>
        </is>
      </c>
      <c r="E141" t="inlineStr">
        <is>
          <t>Centro</t>
        </is>
      </c>
      <c r="F141" t="inlineStr">
        <is>
          <t>CHU</t>
        </is>
      </c>
      <c r="G141" t="inlineStr">
        <is>
          <t>LIC-EDFI-18</t>
        </is>
      </c>
      <c r="H141" t="inlineStr">
        <is>
          <t>F</t>
        </is>
      </c>
      <c r="I141" t="inlineStr">
        <is>
          <t>RI</t>
        </is>
      </c>
      <c r="K141" t="n">
        <v>-5524161745</v>
      </c>
      <c r="L141" t="inlineStr">
        <is>
          <t>fercha2109@gmail.com</t>
        </is>
      </c>
      <c r="M141" t="inlineStr">
        <is>
          <t>00658580@red.unid.mx</t>
        </is>
      </c>
      <c r="N141" t="n">
        <v>46</v>
      </c>
      <c r="O141">
        <f>+VLOOKUP(A141,'SISTEMA BECAS'!$D$2:$I$491,6,FALSE)</f>
        <v/>
      </c>
      <c r="P141">
        <f>+VLOOKUP(B141,'[1]BASE 202520'!$E$2:$AK$700,33,FALSE)</f>
        <v/>
      </c>
      <c r="Q141">
        <f>N141-O141</f>
        <v/>
      </c>
    </row>
    <row r="142">
      <c r="A142" t="inlineStr">
        <is>
          <t>00661268</t>
        </is>
      </c>
      <c r="B142" t="n">
        <v>661268</v>
      </c>
      <c r="C142" t="inlineStr">
        <is>
          <t xml:space="preserve">Castañeda  Fuentes Emilia </t>
        </is>
      </c>
      <c r="D142" t="inlineStr">
        <is>
          <t>AS</t>
        </is>
      </c>
      <c r="E142" t="inlineStr">
        <is>
          <t>Centro</t>
        </is>
      </c>
      <c r="F142" t="inlineStr">
        <is>
          <t>CHU</t>
        </is>
      </c>
      <c r="G142" t="inlineStr">
        <is>
          <t>LIC-EDFI-18</t>
        </is>
      </c>
      <c r="H142" t="inlineStr">
        <is>
          <t>F</t>
        </is>
      </c>
      <c r="I142" t="inlineStr">
        <is>
          <t>RI</t>
        </is>
      </c>
      <c r="K142" t="n">
        <v>-5535027685</v>
      </c>
      <c r="L142" t="inlineStr">
        <is>
          <t>emiicastaneda27@gmail.com</t>
        </is>
      </c>
      <c r="M142" t="inlineStr">
        <is>
          <t>00661268@red.unid.mx</t>
        </is>
      </c>
      <c r="N142" t="n">
        <v>55</v>
      </c>
      <c r="O142">
        <f>+VLOOKUP(A142,'SISTEMA BECAS'!$D$2:$I$491,6,FALSE)</f>
        <v/>
      </c>
      <c r="P142">
        <f>+VLOOKUP(B142,'[1]BASE 202520'!$E$2:$AK$700,33,FALSE)</f>
        <v/>
      </c>
      <c r="Q142">
        <f>N142-O142</f>
        <v/>
      </c>
    </row>
    <row r="143">
      <c r="A143" t="inlineStr">
        <is>
          <t>00671380</t>
        </is>
      </c>
      <c r="B143" t="n">
        <v>671380</v>
      </c>
      <c r="C143" t="inlineStr">
        <is>
          <t>Alduci  Guzman Bryant Omar</t>
        </is>
      </c>
      <c r="D143" t="inlineStr">
        <is>
          <t>AS</t>
        </is>
      </c>
      <c r="E143" t="inlineStr">
        <is>
          <t>Centro</t>
        </is>
      </c>
      <c r="F143" t="inlineStr">
        <is>
          <t>CHU</t>
        </is>
      </c>
      <c r="G143" t="inlineStr">
        <is>
          <t>LIC-EDFI-18</t>
        </is>
      </c>
      <c r="H143" t="inlineStr">
        <is>
          <t>M</t>
        </is>
      </c>
      <c r="I143" t="inlineStr">
        <is>
          <t>RI</t>
        </is>
      </c>
      <c r="K143" t="n">
        <v>-5521982611</v>
      </c>
      <c r="L143" t="inlineStr">
        <is>
          <t>ALDUCIJO@HOTMAIL.COM</t>
        </is>
      </c>
      <c r="M143" t="inlineStr">
        <is>
          <t>00671380@red.unid.mx</t>
        </is>
      </c>
      <c r="N143" s="8" t="n">
        <v>30</v>
      </c>
      <c r="O143">
        <f>+VLOOKUP(A143,'SISTEMA BECAS'!$D$2:$I$491,6,FALSE)</f>
        <v/>
      </c>
      <c r="P143">
        <f>+VLOOKUP(B143,'[1]BASE 202520'!$E$2:$AK$700,33,FALSE)</f>
        <v/>
      </c>
      <c r="Q143">
        <f>N143-O143</f>
        <v/>
      </c>
    </row>
    <row r="144">
      <c r="A144" t="inlineStr">
        <is>
          <t>00689644</t>
        </is>
      </c>
      <c r="B144" t="n">
        <v>689644</v>
      </c>
      <c r="C144" t="inlineStr">
        <is>
          <t xml:space="preserve">Martinez  Labastida Olson </t>
        </is>
      </c>
      <c r="D144" t="inlineStr">
        <is>
          <t>AS</t>
        </is>
      </c>
      <c r="E144" t="inlineStr">
        <is>
          <t>Centro</t>
        </is>
      </c>
      <c r="F144" t="inlineStr">
        <is>
          <t>CHU</t>
        </is>
      </c>
      <c r="G144" t="inlineStr">
        <is>
          <t>LIC-EDFI-18</t>
        </is>
      </c>
      <c r="H144" t="inlineStr">
        <is>
          <t>M</t>
        </is>
      </c>
      <c r="I144" t="inlineStr">
        <is>
          <t>RI</t>
        </is>
      </c>
      <c r="J144" t="n">
        <v>-5521138886</v>
      </c>
      <c r="K144" t="n">
        <v>-5521138886</v>
      </c>
      <c r="L144" t="inlineStr">
        <is>
          <t>olsonmtz358@gmail.com</t>
        </is>
      </c>
      <c r="M144" t="inlineStr">
        <is>
          <t>00689644@red.unid.mx</t>
        </is>
      </c>
      <c r="N144" t="n">
        <v>5</v>
      </c>
      <c r="O144">
        <f>+VLOOKUP(A144,'SISTEMA BECAS'!$D$2:$I$491,6,FALSE)</f>
        <v/>
      </c>
      <c r="P144">
        <f>+VLOOKUP(B144,'[1]BASE 202520'!$E$2:$AK$700,33,FALSE)</f>
        <v/>
      </c>
      <c r="Q144">
        <f>N144-O144</f>
        <v/>
      </c>
    </row>
    <row r="145">
      <c r="A145" t="inlineStr">
        <is>
          <t>00693649</t>
        </is>
      </c>
      <c r="B145" t="n">
        <v>693649</v>
      </c>
      <c r="C145" t="inlineStr">
        <is>
          <t xml:space="preserve">Perafan  Gudiño Alfredo </t>
        </is>
      </c>
      <c r="D145" t="inlineStr">
        <is>
          <t>AS</t>
        </is>
      </c>
      <c r="E145" t="inlineStr">
        <is>
          <t>Centro</t>
        </is>
      </c>
      <c r="F145" t="inlineStr">
        <is>
          <t>CHU</t>
        </is>
      </c>
      <c r="G145" t="inlineStr">
        <is>
          <t>LIC-EDFI-18</t>
        </is>
      </c>
      <c r="H145" t="inlineStr">
        <is>
          <t>M</t>
        </is>
      </c>
      <c r="I145" t="inlineStr">
        <is>
          <t>RI</t>
        </is>
      </c>
      <c r="K145" t="n">
        <v>-5524441542</v>
      </c>
      <c r="L145" t="inlineStr">
        <is>
          <t>alfredo.cerafan@uilinea.mx</t>
        </is>
      </c>
      <c r="M145" t="inlineStr">
        <is>
          <t>00693649@red.unid.mx</t>
        </is>
      </c>
      <c r="N145" t="n">
        <v>45</v>
      </c>
      <c r="O145">
        <f>+VLOOKUP(A145,'SISTEMA BECAS'!$D$2:$I$491,6,FALSE)</f>
        <v/>
      </c>
      <c r="P145">
        <f>+VLOOKUP(B145,'[1]BASE 202520'!$E$2:$AK$700,33,FALSE)</f>
        <v/>
      </c>
      <c r="Q145">
        <f>N145-O145</f>
        <v/>
      </c>
    </row>
    <row r="146">
      <c r="A146" t="inlineStr">
        <is>
          <t>00698047</t>
        </is>
      </c>
      <c r="B146" t="n">
        <v>698047</v>
      </c>
      <c r="C146" t="inlineStr">
        <is>
          <t>Rodriguez  Gutierrez Visnu Hector</t>
        </is>
      </c>
      <c r="D146" t="inlineStr">
        <is>
          <t>AS</t>
        </is>
      </c>
      <c r="E146" t="inlineStr">
        <is>
          <t>Centro</t>
        </is>
      </c>
      <c r="F146" t="inlineStr">
        <is>
          <t>CHU</t>
        </is>
      </c>
      <c r="G146" t="inlineStr">
        <is>
          <t>LIC-EDFI-18</t>
        </is>
      </c>
      <c r="H146" t="inlineStr">
        <is>
          <t>M</t>
        </is>
      </c>
      <c r="I146" t="inlineStr">
        <is>
          <t>RI</t>
        </is>
      </c>
      <c r="K146" t="n">
        <v>-5510309999</v>
      </c>
      <c r="L146" t="inlineStr">
        <is>
          <t>Mentira@gmol.com</t>
        </is>
      </c>
      <c r="M146" t="inlineStr">
        <is>
          <t>00698047@red.unid.mx</t>
        </is>
      </c>
      <c r="N146" s="8" t="n">
        <v>45</v>
      </c>
      <c r="P146">
        <f>+VLOOKUP(B146,'[1]BASE 202520'!$E$2:$AK$700,33,FALSE)</f>
        <v/>
      </c>
      <c r="Q146">
        <f>N146-O146</f>
        <v/>
      </c>
    </row>
    <row r="147">
      <c r="A147" t="inlineStr">
        <is>
          <t>00698287</t>
        </is>
      </c>
      <c r="B147" t="n">
        <v>698287</v>
      </c>
      <c r="C147" t="inlineStr">
        <is>
          <t>Chavez  Torres Mitzi Guadalupe</t>
        </is>
      </c>
      <c r="D147" t="inlineStr">
        <is>
          <t>AS</t>
        </is>
      </c>
      <c r="E147" t="inlineStr">
        <is>
          <t>Centro</t>
        </is>
      </c>
      <c r="F147" t="inlineStr">
        <is>
          <t>CHU</t>
        </is>
      </c>
      <c r="G147" t="inlineStr">
        <is>
          <t>LIC-EDFI-18</t>
        </is>
      </c>
      <c r="H147" t="inlineStr">
        <is>
          <t>M</t>
        </is>
      </c>
      <c r="I147" t="inlineStr">
        <is>
          <t>RI</t>
        </is>
      </c>
      <c r="K147" t="n">
        <v>-5513703217</v>
      </c>
      <c r="L147" t="inlineStr">
        <is>
          <t>mitzi991112@gmail.com</t>
        </is>
      </c>
      <c r="M147" t="inlineStr">
        <is>
          <t>00698287@red.unid.mx</t>
        </is>
      </c>
      <c r="N147" s="8" t="n">
        <v>45</v>
      </c>
      <c r="P147">
        <f>+VLOOKUP(B147,'[1]BASE 202520'!$E$2:$AK$700,33,FALSE)</f>
        <v/>
      </c>
      <c r="Q147">
        <f>N147-O147</f>
        <v/>
      </c>
    </row>
    <row r="148">
      <c r="A148" t="inlineStr">
        <is>
          <t>00728839</t>
        </is>
      </c>
      <c r="B148" t="n">
        <v>728839</v>
      </c>
      <c r="C148" t="inlineStr">
        <is>
          <t xml:space="preserve">Bernardo  Juan Julio </t>
        </is>
      </c>
      <c r="D148" t="inlineStr">
        <is>
          <t>AS</t>
        </is>
      </c>
      <c r="E148" t="inlineStr">
        <is>
          <t>Centro</t>
        </is>
      </c>
      <c r="F148" t="inlineStr">
        <is>
          <t>CHU</t>
        </is>
      </c>
      <c r="G148" t="inlineStr">
        <is>
          <t>LIC-EDFI-18</t>
        </is>
      </c>
      <c r="H148" t="inlineStr">
        <is>
          <t>M</t>
        </is>
      </c>
      <c r="I148" t="inlineStr">
        <is>
          <t>RI</t>
        </is>
      </c>
      <c r="K148" t="n">
        <v>-5567834422</v>
      </c>
      <c r="L148" t="inlineStr">
        <is>
          <t>jb9704812@gmail.com</t>
        </is>
      </c>
      <c r="M148" t="inlineStr">
        <is>
          <t>00728839@red.unid.mx</t>
        </is>
      </c>
      <c r="N148" t="n">
        <v>10</v>
      </c>
      <c r="O148">
        <f>+VLOOKUP(A148,'SISTEMA BECAS'!$D$2:$I$491,6,FALSE)</f>
        <v/>
      </c>
      <c r="P148">
        <f>+VLOOKUP(B148,'[1]BASE 202520'!$E$2:$AK$700,33,FALSE)</f>
        <v/>
      </c>
      <c r="Q148">
        <f>N148-O148</f>
        <v/>
      </c>
    </row>
    <row r="149">
      <c r="A149" t="inlineStr">
        <is>
          <t>00729822</t>
        </is>
      </c>
      <c r="B149" t="n">
        <v>729822</v>
      </c>
      <c r="C149" t="inlineStr">
        <is>
          <t>Espinoza  Antonio Frida Jovana</t>
        </is>
      </c>
      <c r="D149" t="inlineStr">
        <is>
          <t>AS</t>
        </is>
      </c>
      <c r="E149" t="inlineStr">
        <is>
          <t>Centro</t>
        </is>
      </c>
      <c r="F149" t="inlineStr">
        <is>
          <t>CHU</t>
        </is>
      </c>
      <c r="G149" t="inlineStr">
        <is>
          <t>LIC-EDFI-18</t>
        </is>
      </c>
      <c r="H149" t="inlineStr">
        <is>
          <t>F</t>
        </is>
      </c>
      <c r="I149" t="inlineStr">
        <is>
          <t>RI</t>
        </is>
      </c>
      <c r="K149" t="n">
        <v>-5615474479</v>
      </c>
      <c r="L149" t="inlineStr">
        <is>
          <t>fridajovanaespinozaa@gmail.com</t>
        </is>
      </c>
      <c r="M149" t="inlineStr">
        <is>
          <t>00729822@red.unid.mx</t>
        </is>
      </c>
      <c r="N149" t="n">
        <v>10</v>
      </c>
      <c r="O149">
        <f>+VLOOKUP(A149,'SISTEMA BECAS'!$D$2:$I$491,6,FALSE)</f>
        <v/>
      </c>
      <c r="P149">
        <f>+VLOOKUP(B149,'[1]BASE 202520'!$E$2:$AK$700,33,FALSE)</f>
        <v/>
      </c>
      <c r="Q149">
        <f>N149-O149</f>
        <v/>
      </c>
    </row>
    <row r="150">
      <c r="A150" t="inlineStr">
        <is>
          <t>00729823</t>
        </is>
      </c>
      <c r="B150" t="n">
        <v>729823</v>
      </c>
      <c r="C150" t="inlineStr">
        <is>
          <t>Espinoza  Antonio Dafne Tamara</t>
        </is>
      </c>
      <c r="D150" t="inlineStr">
        <is>
          <t>AS</t>
        </is>
      </c>
      <c r="E150" t="inlineStr">
        <is>
          <t>Centro</t>
        </is>
      </c>
      <c r="F150" t="inlineStr">
        <is>
          <t>CHU</t>
        </is>
      </c>
      <c r="G150" t="inlineStr">
        <is>
          <t>LIC-EDFI-18</t>
        </is>
      </c>
      <c r="H150" t="inlineStr">
        <is>
          <t>F</t>
        </is>
      </c>
      <c r="I150" t="inlineStr">
        <is>
          <t>RI</t>
        </is>
      </c>
      <c r="K150" t="n">
        <v>-5518083115</v>
      </c>
      <c r="L150" t="inlineStr">
        <is>
          <t>dafnespinoza01@gmail.com</t>
        </is>
      </c>
      <c r="M150" t="inlineStr">
        <is>
          <t>00729823@red.unid.mx</t>
        </is>
      </c>
      <c r="N150" t="n">
        <v>10</v>
      </c>
      <c r="O150">
        <f>+VLOOKUP(A150,'SISTEMA BECAS'!$D$2:$I$491,6,FALSE)</f>
        <v/>
      </c>
      <c r="P150">
        <f>+VLOOKUP(B150,'[1]BASE 202520'!$E$2:$AK$700,33,FALSE)</f>
        <v/>
      </c>
      <c r="Q150">
        <f>N150-O150</f>
        <v/>
      </c>
    </row>
    <row r="151">
      <c r="A151" t="inlineStr">
        <is>
          <t>00732010</t>
        </is>
      </c>
      <c r="B151" t="n">
        <v>732010</v>
      </c>
      <c r="C151" t="inlineStr">
        <is>
          <t>Fernandez]  Aceves Keri Emilio</t>
        </is>
      </c>
      <c r="D151" t="inlineStr">
        <is>
          <t>AS</t>
        </is>
      </c>
      <c r="E151" t="inlineStr">
        <is>
          <t>Centro</t>
        </is>
      </c>
      <c r="F151" t="inlineStr">
        <is>
          <t>CHU</t>
        </is>
      </c>
      <c r="G151" t="inlineStr">
        <is>
          <t>LIC-EDFI-18</t>
        </is>
      </c>
      <c r="H151" t="inlineStr">
        <is>
          <t>M</t>
        </is>
      </c>
      <c r="I151" t="inlineStr">
        <is>
          <t>RI</t>
        </is>
      </c>
      <c r="K151" t="n">
        <v>-5579465533</v>
      </c>
      <c r="L151" t="inlineStr">
        <is>
          <t>emiliofernandeza2705@gmail.com</t>
        </is>
      </c>
      <c r="M151" t="inlineStr">
        <is>
          <t>00732010@red.unid.mx</t>
        </is>
      </c>
      <c r="N151" t="n">
        <v>10</v>
      </c>
      <c r="O151">
        <f>+VLOOKUP(A151,'SISTEMA BECAS'!$D$2:$I$491,6,FALSE)</f>
        <v/>
      </c>
      <c r="P151">
        <f>+VLOOKUP(B151,'[1]BASE 202520'!$E$2:$AK$700,33,FALSE)</f>
        <v/>
      </c>
      <c r="Q151">
        <f>N151-O151</f>
        <v/>
      </c>
    </row>
    <row r="152">
      <c r="A152" t="inlineStr">
        <is>
          <t>00738787</t>
        </is>
      </c>
      <c r="B152" t="n">
        <v>738787</v>
      </c>
      <c r="C152" t="inlineStr">
        <is>
          <t>Trujillo  Alvarado Luis Aaron</t>
        </is>
      </c>
      <c r="D152" t="inlineStr">
        <is>
          <t>AS</t>
        </is>
      </c>
      <c r="E152" t="inlineStr">
        <is>
          <t>Centro</t>
        </is>
      </c>
      <c r="F152" t="inlineStr">
        <is>
          <t>CHU</t>
        </is>
      </c>
      <c r="G152" t="inlineStr">
        <is>
          <t>LIC-EDFI-18</t>
        </is>
      </c>
      <c r="H152" t="inlineStr">
        <is>
          <t>M</t>
        </is>
      </c>
      <c r="I152" t="inlineStr">
        <is>
          <t>RI</t>
        </is>
      </c>
      <c r="K152" t="n">
        <v>-5573360534</v>
      </c>
      <c r="L152" t="inlineStr">
        <is>
          <t>-at594398@gmail.com</t>
        </is>
      </c>
      <c r="M152" t="inlineStr">
        <is>
          <t>00738787@red.unid.mx</t>
        </is>
      </c>
      <c r="N152" t="n">
        <v>10</v>
      </c>
      <c r="O152">
        <f>+VLOOKUP(A152,'SISTEMA BECAS'!$D$2:$I$491,6,FALSE)</f>
        <v/>
      </c>
      <c r="P152">
        <f>+VLOOKUP(B152,'[1]BASE 202520'!$E$2:$AK$700,33,FALSE)</f>
        <v/>
      </c>
      <c r="Q152">
        <f>N152-O152</f>
        <v/>
      </c>
    </row>
    <row r="153">
      <c r="A153" t="inlineStr">
        <is>
          <t>00743518</t>
        </is>
      </c>
      <c r="B153" t="n">
        <v>743518</v>
      </c>
      <c r="C153" t="inlineStr">
        <is>
          <t xml:space="preserve">Trejo  Alonso Eduardo </t>
        </is>
      </c>
      <c r="D153" t="inlineStr">
        <is>
          <t>AS</t>
        </is>
      </c>
      <c r="E153" t="inlineStr">
        <is>
          <t>Centro</t>
        </is>
      </c>
      <c r="F153" t="inlineStr">
        <is>
          <t>CHU</t>
        </is>
      </c>
      <c r="G153" t="inlineStr">
        <is>
          <t>LIC-EDFI-18</t>
        </is>
      </c>
      <c r="H153" t="inlineStr">
        <is>
          <t>M</t>
        </is>
      </c>
      <c r="I153" t="inlineStr">
        <is>
          <t>RI</t>
        </is>
      </c>
      <c r="K153" t="n">
        <v>-5625907133</v>
      </c>
      <c r="L153" t="inlineStr">
        <is>
          <t>eduardo.tr.alonso78@gmail.com</t>
        </is>
      </c>
      <c r="M153" t="inlineStr">
        <is>
          <t>00743518@red.unid.mx</t>
        </is>
      </c>
      <c r="N153" s="8" t="n">
        <v>55</v>
      </c>
      <c r="O153">
        <f>+VLOOKUP(A153,'SISTEMA BECAS'!$D$2:$I$491,6,FALSE)</f>
        <v/>
      </c>
      <c r="P153">
        <f>+VLOOKUP(B153,'[1]BASE 202520'!$E$2:$AK$700,33,FALSE)</f>
        <v/>
      </c>
      <c r="Q153">
        <f>N153-O153</f>
        <v/>
      </c>
    </row>
    <row r="154">
      <c r="A154" t="inlineStr">
        <is>
          <t>00744415</t>
        </is>
      </c>
      <c r="B154" t="n">
        <v>744415</v>
      </c>
      <c r="C154" t="inlineStr">
        <is>
          <t xml:space="preserve">Martinez  Martinez Ramiro </t>
        </is>
      </c>
      <c r="D154" t="inlineStr">
        <is>
          <t>AS</t>
        </is>
      </c>
      <c r="E154" t="inlineStr">
        <is>
          <t>Centro</t>
        </is>
      </c>
      <c r="F154" t="inlineStr">
        <is>
          <t>CHU</t>
        </is>
      </c>
      <c r="G154" t="inlineStr">
        <is>
          <t>LIC-EDFI-18</t>
        </is>
      </c>
      <c r="H154" t="inlineStr">
        <is>
          <t>M</t>
        </is>
      </c>
      <c r="I154" t="inlineStr">
        <is>
          <t>RI</t>
        </is>
      </c>
      <c r="L154" t="inlineStr">
        <is>
          <t>ramiromtnz@hotmail.com</t>
        </is>
      </c>
      <c r="M154" t="inlineStr">
        <is>
          <t>00744415@red.unid.mx</t>
        </is>
      </c>
      <c r="N154" t="n">
        <v>10</v>
      </c>
      <c r="O154">
        <f>+VLOOKUP(A154,'SISTEMA BECAS'!$D$2:$I$491,6,FALSE)</f>
        <v/>
      </c>
      <c r="P154">
        <f>+VLOOKUP(B154,'[1]BASE 202520'!$E$2:$AK$700,33,FALSE)</f>
        <v/>
      </c>
      <c r="Q154">
        <f>N154-O154</f>
        <v/>
      </c>
    </row>
    <row r="155">
      <c r="A155" t="inlineStr">
        <is>
          <t>00747106</t>
        </is>
      </c>
      <c r="B155" t="n">
        <v>747106</v>
      </c>
      <c r="C155" t="inlineStr">
        <is>
          <t>Reyes  Campos Yael Uriel</t>
        </is>
      </c>
      <c r="D155" t="inlineStr">
        <is>
          <t>AS</t>
        </is>
      </c>
      <c r="E155" t="inlineStr">
        <is>
          <t>Centro</t>
        </is>
      </c>
      <c r="F155" t="inlineStr">
        <is>
          <t>CHU</t>
        </is>
      </c>
      <c r="G155" t="inlineStr">
        <is>
          <t>LIC-EDFI-18</t>
        </is>
      </c>
      <c r="H155" t="inlineStr">
        <is>
          <t>M</t>
        </is>
      </c>
      <c r="I155" t="inlineStr">
        <is>
          <t>RI</t>
        </is>
      </c>
      <c r="K155" t="n">
        <v>-5614348904</v>
      </c>
      <c r="L155" t="inlineStr">
        <is>
          <t>reyc@gmail.com</t>
        </is>
      </c>
      <c r="M155" t="inlineStr">
        <is>
          <t>00747106@red.unid.mx</t>
        </is>
      </c>
      <c r="N155" t="n">
        <v>10</v>
      </c>
      <c r="O155">
        <f>+VLOOKUP(A155,'SISTEMA BECAS'!$D$2:$I$491,6,FALSE)</f>
        <v/>
      </c>
      <c r="P155">
        <f>+VLOOKUP(B155,'[1]BASE 202520'!$E$2:$AK$700,33,FALSE)</f>
        <v/>
      </c>
      <c r="Q155">
        <f>N155-O155</f>
        <v/>
      </c>
    </row>
    <row r="156">
      <c r="A156" t="inlineStr">
        <is>
          <t>00748231</t>
        </is>
      </c>
      <c r="B156" t="n">
        <v>748231</v>
      </c>
      <c r="C156" t="inlineStr">
        <is>
          <t xml:space="preserve">Vera  Ovalle Mauricio </t>
        </is>
      </c>
      <c r="D156" t="inlineStr">
        <is>
          <t>AS</t>
        </is>
      </c>
      <c r="E156" t="inlineStr">
        <is>
          <t>Centro</t>
        </is>
      </c>
      <c r="F156" t="inlineStr">
        <is>
          <t>CHU</t>
        </is>
      </c>
      <c r="G156" t="inlineStr">
        <is>
          <t>LIC-EDFI-18</t>
        </is>
      </c>
      <c r="H156" t="inlineStr">
        <is>
          <t>M</t>
        </is>
      </c>
      <c r="I156" t="inlineStr">
        <is>
          <t>RI</t>
        </is>
      </c>
      <c r="K156" t="n">
        <v>-5611658592</v>
      </c>
      <c r="L156" t="inlineStr">
        <is>
          <t>mawicholo72@gmail.com</t>
        </is>
      </c>
      <c r="M156" t="inlineStr">
        <is>
          <t>00748231@red.unid.mx</t>
        </is>
      </c>
      <c r="N156" t="n">
        <v>10</v>
      </c>
      <c r="O156">
        <f>+VLOOKUP(A156,'SISTEMA BECAS'!$D$2:$I$491,6,FALSE)</f>
        <v/>
      </c>
      <c r="P156">
        <f>+VLOOKUP(B156,'[1]BASE 202520'!$E$2:$AK$700,33,FALSE)</f>
        <v/>
      </c>
      <c r="Q156">
        <f>N156-O156</f>
        <v/>
      </c>
    </row>
    <row r="157">
      <c r="A157" t="inlineStr">
        <is>
          <t>00749191</t>
        </is>
      </c>
      <c r="B157" t="n">
        <v>749191</v>
      </c>
      <c r="C157" t="inlineStr">
        <is>
          <t>Morin  Gonzalez Angel Gabriel</t>
        </is>
      </c>
      <c r="D157" t="inlineStr">
        <is>
          <t>AS</t>
        </is>
      </c>
      <c r="E157" t="inlineStr">
        <is>
          <t>Centro</t>
        </is>
      </c>
      <c r="F157" t="inlineStr">
        <is>
          <t>CHU</t>
        </is>
      </c>
      <c r="G157" t="inlineStr">
        <is>
          <t>LIC-EDFI-18</t>
        </is>
      </c>
      <c r="H157" t="inlineStr">
        <is>
          <t>M</t>
        </is>
      </c>
      <c r="I157" t="inlineStr">
        <is>
          <t>RI</t>
        </is>
      </c>
      <c r="K157" t="n">
        <v>-5634560537</v>
      </c>
      <c r="L157" t="inlineStr">
        <is>
          <t>Angelmorin256@gmail.com</t>
        </is>
      </c>
      <c r="M157" t="inlineStr">
        <is>
          <t>00749191@red.unid.mx</t>
        </is>
      </c>
      <c r="N157" t="n">
        <v>30</v>
      </c>
      <c r="O157">
        <f>+VLOOKUP(A157,'SISTEMA BECAS'!$D$2:$I$491,6,FALSE)</f>
        <v/>
      </c>
      <c r="P157">
        <f>+VLOOKUP(B157,'[1]BASE 202520'!$E$2:$AK$700,33,FALSE)</f>
        <v/>
      </c>
      <c r="Q157">
        <f>N157-O157</f>
        <v/>
      </c>
    </row>
    <row r="158">
      <c r="A158" t="inlineStr">
        <is>
          <t>00751272</t>
        </is>
      </c>
      <c r="B158" t="n">
        <v>751272</v>
      </c>
      <c r="C158" t="inlineStr">
        <is>
          <t xml:space="preserve">Melendez  Zamorano Christian </t>
        </is>
      </c>
      <c r="D158" t="inlineStr">
        <is>
          <t>AS</t>
        </is>
      </c>
      <c r="E158" t="inlineStr">
        <is>
          <t>Centro</t>
        </is>
      </c>
      <c r="F158" t="inlineStr">
        <is>
          <t>CHU</t>
        </is>
      </c>
      <c r="G158" t="inlineStr">
        <is>
          <t>LIC-EDFI-18</t>
        </is>
      </c>
      <c r="H158" t="inlineStr">
        <is>
          <t>M</t>
        </is>
      </c>
      <c r="I158" t="inlineStr">
        <is>
          <t>RI</t>
        </is>
      </c>
      <c r="K158" t="n">
        <v>-5549288640</v>
      </c>
      <c r="L158" t="inlineStr">
        <is>
          <t>christian.m.0911@gmail.com</t>
        </is>
      </c>
      <c r="M158" t="inlineStr">
        <is>
          <t>00751272@red.unid.mx</t>
        </is>
      </c>
      <c r="N158" t="n">
        <v>10</v>
      </c>
      <c r="O158">
        <f>+VLOOKUP(A158,'SISTEMA BECAS'!$D$2:$I$491,6,FALSE)</f>
        <v/>
      </c>
      <c r="P158">
        <f>+VLOOKUP(B158,'[1]BASE 202520'!$E$2:$AK$700,33,FALSE)</f>
        <v/>
      </c>
      <c r="Q158">
        <f>N158-O158</f>
        <v/>
      </c>
    </row>
    <row r="159">
      <c r="A159" t="inlineStr">
        <is>
          <t>00752318</t>
        </is>
      </c>
      <c r="B159" t="n">
        <v>752318</v>
      </c>
      <c r="C159" t="inlineStr">
        <is>
          <t xml:space="preserve">Diaz  Guerrero Bryan </t>
        </is>
      </c>
      <c r="D159" t="inlineStr">
        <is>
          <t>AS</t>
        </is>
      </c>
      <c r="E159" t="inlineStr">
        <is>
          <t>Centro</t>
        </is>
      </c>
      <c r="F159" t="inlineStr">
        <is>
          <t>CHU</t>
        </is>
      </c>
      <c r="G159" t="inlineStr">
        <is>
          <t>LIC-EDFI-18</t>
        </is>
      </c>
      <c r="H159" t="inlineStr">
        <is>
          <t>M</t>
        </is>
      </c>
      <c r="I159" t="inlineStr">
        <is>
          <t>RI</t>
        </is>
      </c>
      <c r="K159" t="n">
        <v>-5515614638</v>
      </c>
      <c r="L159" t="inlineStr">
        <is>
          <t>guagua5461@hotmail.com</t>
        </is>
      </c>
      <c r="M159" t="inlineStr">
        <is>
          <t>00752318@red.unid.mx</t>
        </is>
      </c>
      <c r="N159" t="n">
        <v>10</v>
      </c>
      <c r="O159">
        <f>+VLOOKUP(A159,'SISTEMA BECAS'!$D$2:$I$491,6,FALSE)</f>
        <v/>
      </c>
      <c r="P159">
        <f>+VLOOKUP(B159,'[1]BASE 202520'!$E$2:$AK$700,33,FALSE)</f>
        <v/>
      </c>
      <c r="Q159">
        <f>N159-O159</f>
        <v/>
      </c>
    </row>
    <row r="160">
      <c r="A160" t="inlineStr">
        <is>
          <t>00752331</t>
        </is>
      </c>
      <c r="B160" t="n">
        <v>752331</v>
      </c>
      <c r="C160" t="inlineStr">
        <is>
          <t xml:space="preserve">Velasco  Garduño Carlos </t>
        </is>
      </c>
      <c r="D160" t="inlineStr">
        <is>
          <t>AS</t>
        </is>
      </c>
      <c r="E160" t="inlineStr">
        <is>
          <t>Centro</t>
        </is>
      </c>
      <c r="F160" t="inlineStr">
        <is>
          <t>CHU</t>
        </is>
      </c>
      <c r="G160" t="inlineStr">
        <is>
          <t>LIC-EDFI-18</t>
        </is>
      </c>
      <c r="H160" t="inlineStr">
        <is>
          <t>M</t>
        </is>
      </c>
      <c r="I160" t="inlineStr">
        <is>
          <t>RI</t>
        </is>
      </c>
      <c r="K160" t="n">
        <v>-5591928595</v>
      </c>
      <c r="L160" t="inlineStr">
        <is>
          <t>patoterry@hotmail.com</t>
        </is>
      </c>
      <c r="M160" t="inlineStr">
        <is>
          <t>00752331@red.unid.mx</t>
        </is>
      </c>
      <c r="N160" t="n">
        <v>40</v>
      </c>
      <c r="O160">
        <f>+VLOOKUP(A160,'SISTEMA BECAS'!$D$2:$I$491,6,FALSE)</f>
        <v/>
      </c>
      <c r="P160">
        <f>+VLOOKUP(B160,'[1]BASE 202520'!$E$2:$AK$700,33,FALSE)</f>
        <v/>
      </c>
      <c r="Q160">
        <f>N160-O160</f>
        <v/>
      </c>
    </row>
    <row r="161">
      <c r="A161" t="inlineStr">
        <is>
          <t>00752920</t>
        </is>
      </c>
      <c r="B161" t="n">
        <v>752920</v>
      </c>
      <c r="C161" t="inlineStr">
        <is>
          <t xml:space="preserve">Castro  Astudillo Héctor </t>
        </is>
      </c>
      <c r="D161" t="inlineStr">
        <is>
          <t>AS</t>
        </is>
      </c>
      <c r="E161" t="inlineStr">
        <is>
          <t>Centro</t>
        </is>
      </c>
      <c r="F161" t="inlineStr">
        <is>
          <t>CHU</t>
        </is>
      </c>
      <c r="G161" t="inlineStr">
        <is>
          <t>LIC-EDFI-18</t>
        </is>
      </c>
      <c r="H161" t="inlineStr">
        <is>
          <t>M</t>
        </is>
      </c>
      <c r="I161" t="inlineStr">
        <is>
          <t>RI</t>
        </is>
      </c>
      <c r="K161" t="n">
        <v>-5531058495</v>
      </c>
      <c r="L161" t="inlineStr">
        <is>
          <t>hulkcastroa534@gmail.com</t>
        </is>
      </c>
      <c r="M161" t="inlineStr">
        <is>
          <t>00752920@red.unid.mx</t>
        </is>
      </c>
      <c r="N161" t="n">
        <v>10</v>
      </c>
      <c r="O161">
        <f>+VLOOKUP(A161,'SISTEMA BECAS'!$D$2:$I$491,6,FALSE)</f>
        <v/>
      </c>
      <c r="P161">
        <f>+VLOOKUP(B161,'[1]BASE 202520'!$E$2:$AK$700,33,FALSE)</f>
        <v/>
      </c>
      <c r="Q161">
        <f>N161-O161</f>
        <v/>
      </c>
    </row>
    <row r="162">
      <c r="A162" t="inlineStr">
        <is>
          <t>00755746</t>
        </is>
      </c>
      <c r="B162" t="n">
        <v>755746</v>
      </c>
      <c r="C162" t="inlineStr">
        <is>
          <t>Gamez  Santiago Diego Alonso</t>
        </is>
      </c>
      <c r="D162" t="inlineStr">
        <is>
          <t>AS</t>
        </is>
      </c>
      <c r="E162" t="inlineStr">
        <is>
          <t>Centro</t>
        </is>
      </c>
      <c r="F162" t="inlineStr">
        <is>
          <t>CHU</t>
        </is>
      </c>
      <c r="G162" t="inlineStr">
        <is>
          <t>LIC-EDFI-18</t>
        </is>
      </c>
      <c r="H162" t="inlineStr">
        <is>
          <t>M</t>
        </is>
      </c>
      <c r="I162" t="inlineStr">
        <is>
          <t>RA</t>
        </is>
      </c>
      <c r="K162" t="n">
        <v>-5614967245</v>
      </c>
      <c r="L162" t="inlineStr">
        <is>
          <t>gamezsantiagodiego.57@gmail.com</t>
        </is>
      </c>
      <c r="M162" t="inlineStr">
        <is>
          <t>00755746@red.unid.mx</t>
        </is>
      </c>
      <c r="N162" s="8" t="n">
        <v>40</v>
      </c>
      <c r="P162" t="n">
        <v>0</v>
      </c>
      <c r="Q162">
        <f>N162-O162</f>
        <v/>
      </c>
    </row>
    <row r="163">
      <c r="A163" t="inlineStr">
        <is>
          <t>00756425</t>
        </is>
      </c>
      <c r="B163" t="n">
        <v>756425</v>
      </c>
      <c r="C163" t="inlineStr">
        <is>
          <t xml:space="preserve">Cardenas  Cantero Oswaldo </t>
        </is>
      </c>
      <c r="D163" t="inlineStr">
        <is>
          <t>AS</t>
        </is>
      </c>
      <c r="E163" t="inlineStr">
        <is>
          <t>Centro</t>
        </is>
      </c>
      <c r="F163" t="inlineStr">
        <is>
          <t>CHU</t>
        </is>
      </c>
      <c r="G163" t="inlineStr">
        <is>
          <t>LIC-EDFI-18</t>
        </is>
      </c>
      <c r="H163" t="inlineStr">
        <is>
          <t>M</t>
        </is>
      </c>
      <c r="I163" t="inlineStr">
        <is>
          <t>RI</t>
        </is>
      </c>
      <c r="K163" t="n">
        <v>-5537291418</v>
      </c>
      <c r="L163" t="inlineStr">
        <is>
          <t>oswicardenas13@gmail.com</t>
        </is>
      </c>
      <c r="M163" t="inlineStr">
        <is>
          <t>00756425@red.unid.mx</t>
        </is>
      </c>
      <c r="N163" t="n">
        <v>35</v>
      </c>
      <c r="O163">
        <f>+VLOOKUP(A163,'SISTEMA BECAS'!$D$2:$I$491,6,FALSE)</f>
        <v/>
      </c>
      <c r="P163">
        <f>+VLOOKUP(B163,'[1]BASE 202520'!$E$2:$AK$700,33,FALSE)</f>
        <v/>
      </c>
      <c r="Q163">
        <f>N163-O163</f>
        <v/>
      </c>
    </row>
    <row r="164">
      <c r="A164" t="inlineStr">
        <is>
          <t>00757788</t>
        </is>
      </c>
      <c r="B164" t="n">
        <v>757788</v>
      </c>
      <c r="C164" t="inlineStr">
        <is>
          <t>Iturbe  Flores Alan Emiliano</t>
        </is>
      </c>
      <c r="D164" t="inlineStr">
        <is>
          <t>AS</t>
        </is>
      </c>
      <c r="E164" t="inlineStr">
        <is>
          <t>Centro</t>
        </is>
      </c>
      <c r="F164" t="inlineStr">
        <is>
          <t>CHU</t>
        </is>
      </c>
      <c r="G164" t="inlineStr">
        <is>
          <t>LIC-EDFI-18</t>
        </is>
      </c>
      <c r="H164" t="inlineStr">
        <is>
          <t>M</t>
        </is>
      </c>
      <c r="I164" t="inlineStr">
        <is>
          <t>RI</t>
        </is>
      </c>
      <c r="K164" t="n">
        <v>-9842634510</v>
      </c>
      <c r="L164" t="inlineStr">
        <is>
          <t>alaniuxit@gmail.com</t>
        </is>
      </c>
      <c r="M164" t="inlineStr">
        <is>
          <t>00757788@red.unid.mx</t>
        </is>
      </c>
      <c r="N164" t="n">
        <v>50</v>
      </c>
      <c r="O164">
        <f>+VLOOKUP(A164,'SISTEMA BECAS'!$D$2:$I$491,6,FALSE)</f>
        <v/>
      </c>
      <c r="P164">
        <f>+VLOOKUP(B164,'[1]BASE 202520'!$E$2:$AK$700,33,FALSE)</f>
        <v/>
      </c>
      <c r="Q164">
        <f>N164-O164</f>
        <v/>
      </c>
    </row>
    <row r="165">
      <c r="A165" t="inlineStr">
        <is>
          <t>00758213</t>
        </is>
      </c>
      <c r="B165" t="n">
        <v>758213</v>
      </c>
      <c r="C165" t="inlineStr">
        <is>
          <t>Vargas  López Andrea Guadalupe</t>
        </is>
      </c>
      <c r="D165" t="inlineStr">
        <is>
          <t>AS</t>
        </is>
      </c>
      <c r="E165" t="inlineStr">
        <is>
          <t>Centro</t>
        </is>
      </c>
      <c r="F165" t="inlineStr">
        <is>
          <t>CHU</t>
        </is>
      </c>
      <c r="G165" t="inlineStr">
        <is>
          <t>LIC-EDFI-18</t>
        </is>
      </c>
      <c r="H165" t="inlineStr">
        <is>
          <t>F</t>
        </is>
      </c>
      <c r="I165" t="inlineStr">
        <is>
          <t>RI</t>
        </is>
      </c>
      <c r="K165" t="n">
        <v>-5581159412</v>
      </c>
      <c r="L165" t="inlineStr">
        <is>
          <t>av914908@gmail.com</t>
        </is>
      </c>
      <c r="M165" t="inlineStr">
        <is>
          <t>00758213@red.unid.mx</t>
        </is>
      </c>
      <c r="N165" s="8" t="n">
        <v>30</v>
      </c>
      <c r="O165">
        <f>+VLOOKUP(A165,'SISTEMA BECAS'!$D$2:$I$491,6,FALSE)</f>
        <v/>
      </c>
      <c r="P165">
        <f>+VLOOKUP(B165,'[1]BASE 202520'!$E$2:$AK$700,33,FALSE)</f>
        <v/>
      </c>
      <c r="Q165">
        <f>N165-O165</f>
        <v/>
      </c>
    </row>
    <row r="166">
      <c r="A166" t="inlineStr">
        <is>
          <t>00765846</t>
        </is>
      </c>
      <c r="B166" t="n">
        <v>765846</v>
      </c>
      <c r="C166" t="inlineStr">
        <is>
          <t>Luna  Guerrero Diana Carolina</t>
        </is>
      </c>
      <c r="D166" t="inlineStr">
        <is>
          <t>AS</t>
        </is>
      </c>
      <c r="E166" t="inlineStr">
        <is>
          <t>Centro</t>
        </is>
      </c>
      <c r="F166" t="inlineStr">
        <is>
          <t>CHU</t>
        </is>
      </c>
      <c r="G166" t="inlineStr">
        <is>
          <t>LIC-EDFI-18</t>
        </is>
      </c>
      <c r="H166" t="inlineStr">
        <is>
          <t>F</t>
        </is>
      </c>
      <c r="I166" t="inlineStr">
        <is>
          <t>RI</t>
        </is>
      </c>
      <c r="J166" t="inlineStr">
        <is>
          <t>044-5519188423</t>
        </is>
      </c>
      <c r="K166" t="inlineStr">
        <is>
          <t>044-5519188423</t>
        </is>
      </c>
      <c r="L166" t="inlineStr">
        <is>
          <t>lunadc02@gmail.com</t>
        </is>
      </c>
      <c r="M166" t="inlineStr">
        <is>
          <t>00765846@red.unid.mx</t>
        </is>
      </c>
      <c r="N166" s="8" t="n">
        <v>10</v>
      </c>
      <c r="P166">
        <f>+VLOOKUP(B166,'[1]BASE 202520'!$E$2:$AK$700,33,FALSE)</f>
        <v/>
      </c>
      <c r="Q166">
        <f>N166-O166</f>
        <v/>
      </c>
    </row>
    <row r="167">
      <c r="A167" t="inlineStr">
        <is>
          <t>00766106</t>
        </is>
      </c>
      <c r="B167" t="n">
        <v>766106</v>
      </c>
      <c r="C167" t="inlineStr">
        <is>
          <t>Chavarria  Lara Edson Leandro</t>
        </is>
      </c>
      <c r="D167" t="inlineStr">
        <is>
          <t>AS</t>
        </is>
      </c>
      <c r="E167" t="inlineStr">
        <is>
          <t>Centro</t>
        </is>
      </c>
      <c r="F167" t="inlineStr">
        <is>
          <t>CHU</t>
        </is>
      </c>
      <c r="G167" t="inlineStr">
        <is>
          <t>LIC-EDFI-18</t>
        </is>
      </c>
      <c r="H167" t="inlineStr">
        <is>
          <t>M</t>
        </is>
      </c>
      <c r="I167" t="inlineStr">
        <is>
          <t>RI</t>
        </is>
      </c>
      <c r="K167" t="n">
        <v>-5587710060</v>
      </c>
      <c r="L167" t="inlineStr">
        <is>
          <t>edsonleandrochavarrialara@gmail.com</t>
        </is>
      </c>
      <c r="M167" t="inlineStr">
        <is>
          <t>00766106@red.unid.mx</t>
        </is>
      </c>
      <c r="N167" s="8" t="n">
        <v>10</v>
      </c>
      <c r="P167">
        <f>+VLOOKUP(B167,'[1]BASE 202520'!$E$2:$AK$700,33,FALSE)</f>
        <v/>
      </c>
      <c r="Q167">
        <f>N167-O167</f>
        <v/>
      </c>
    </row>
    <row r="168">
      <c r="A168" t="inlineStr">
        <is>
          <t>00766587</t>
        </is>
      </c>
      <c r="B168" t="n">
        <v>766587</v>
      </c>
      <c r="C168" t="inlineStr">
        <is>
          <t xml:space="preserve">Amaya  Chavez Emmanuel </t>
        </is>
      </c>
      <c r="D168" t="inlineStr">
        <is>
          <t>AS</t>
        </is>
      </c>
      <c r="E168" t="inlineStr">
        <is>
          <t>Centro</t>
        </is>
      </c>
      <c r="F168" t="inlineStr">
        <is>
          <t>CHU</t>
        </is>
      </c>
      <c r="G168" t="inlineStr">
        <is>
          <t>LIC-EDFI-18</t>
        </is>
      </c>
      <c r="H168" t="inlineStr">
        <is>
          <t>M</t>
        </is>
      </c>
      <c r="I168" t="inlineStr">
        <is>
          <t>RI</t>
        </is>
      </c>
      <c r="K168" t="n">
        <v>-5531159583</v>
      </c>
      <c r="L168" t="inlineStr">
        <is>
          <t>emmanuel_amaya_ch@hotmail.com</t>
        </is>
      </c>
      <c r="M168" t="inlineStr">
        <is>
          <t>00766587@red.unid.mx</t>
        </is>
      </c>
      <c r="N168" t="n">
        <v>55</v>
      </c>
      <c r="O168">
        <f>+VLOOKUP(A168,'SISTEMA BECAS'!$D$2:$I$491,6,FALSE)</f>
        <v/>
      </c>
      <c r="P168">
        <f>+VLOOKUP(B168,'[1]BASE 202520'!$E$2:$AK$700,33,FALSE)</f>
        <v/>
      </c>
      <c r="Q168">
        <f>N168-O168</f>
        <v/>
      </c>
    </row>
    <row r="169">
      <c r="A169" t="inlineStr">
        <is>
          <t>00776609</t>
        </is>
      </c>
      <c r="B169" t="n">
        <v>776609</v>
      </c>
      <c r="C169" t="inlineStr">
        <is>
          <t xml:space="preserve">Santillan  Alonso Jorge </t>
        </is>
      </c>
      <c r="D169" t="inlineStr">
        <is>
          <t>AS</t>
        </is>
      </c>
      <c r="E169" t="inlineStr">
        <is>
          <t>Centro</t>
        </is>
      </c>
      <c r="F169" t="inlineStr">
        <is>
          <t>CHU</t>
        </is>
      </c>
      <c r="G169" t="inlineStr">
        <is>
          <t>LIC-EDFI-18</t>
        </is>
      </c>
      <c r="H169" t="inlineStr">
        <is>
          <t>M</t>
        </is>
      </c>
      <c r="I169" t="inlineStr">
        <is>
          <t>RI</t>
        </is>
      </c>
      <c r="K169" t="n">
        <v>-5531001769</v>
      </c>
      <c r="L169" t="inlineStr">
        <is>
          <t>santillanjorgealonso92@gmail.com</t>
        </is>
      </c>
      <c r="M169" t="inlineStr">
        <is>
          <t>00776609@red.unid.mx</t>
        </is>
      </c>
      <c r="N169" t="n">
        <v>100</v>
      </c>
      <c r="O169">
        <f>+VLOOKUP(A169,'SISTEMA BECAS'!$D$2:$I$491,6,FALSE)</f>
        <v/>
      </c>
      <c r="P169">
        <f>+VLOOKUP(B169,'[1]BASE 202520'!$E$2:$AK$700,33,FALSE)</f>
        <v/>
      </c>
      <c r="Q169">
        <f>N169-O169</f>
        <v/>
      </c>
    </row>
    <row r="170">
      <c r="A170" t="inlineStr">
        <is>
          <t>00797836</t>
        </is>
      </c>
      <c r="B170" t="n">
        <v>797836</v>
      </c>
      <c r="C170" t="inlineStr">
        <is>
          <t xml:space="preserve">Barroso  Barrera Braulio </t>
        </is>
      </c>
      <c r="D170" t="inlineStr">
        <is>
          <t>AS</t>
        </is>
      </c>
      <c r="E170" t="inlineStr">
        <is>
          <t>Centro</t>
        </is>
      </c>
      <c r="F170" t="inlineStr">
        <is>
          <t>CHU</t>
        </is>
      </c>
      <c r="G170" t="inlineStr">
        <is>
          <t>LIC-EDFI-18</t>
        </is>
      </c>
      <c r="H170" t="inlineStr">
        <is>
          <t>M</t>
        </is>
      </c>
      <c r="I170" t="inlineStr">
        <is>
          <t>RI</t>
        </is>
      </c>
      <c r="K170" t="n">
        <v>-5541365511</v>
      </c>
      <c r="L170" t="inlineStr">
        <is>
          <t>brauliobarrera2003@gmail.com</t>
        </is>
      </c>
      <c r="M170" t="inlineStr">
        <is>
          <t>00797836@red.unid.mx</t>
        </is>
      </c>
      <c r="N170" s="8" t="n">
        <v>50</v>
      </c>
      <c r="O170">
        <f>+VLOOKUP(A170,'SISTEMA BECAS'!$D$2:$I$491,6,FALSE)</f>
        <v/>
      </c>
      <c r="P170">
        <f>+VLOOKUP(B170,'[1]BASE 202520'!$E$2:$AK$700,33,FALSE)</f>
        <v/>
      </c>
      <c r="Q170">
        <f>N170-O170</f>
        <v/>
      </c>
    </row>
    <row r="171">
      <c r="A171" t="inlineStr">
        <is>
          <t>00801475</t>
        </is>
      </c>
      <c r="B171" t="n">
        <v>801475</v>
      </c>
      <c r="C171" t="inlineStr">
        <is>
          <t>Castañeda  Peralta Victor Jafet</t>
        </is>
      </c>
      <c r="D171" t="inlineStr">
        <is>
          <t>AS</t>
        </is>
      </c>
      <c r="E171" t="inlineStr">
        <is>
          <t>Centro</t>
        </is>
      </c>
      <c r="F171" t="inlineStr">
        <is>
          <t>CHU</t>
        </is>
      </c>
      <c r="G171" t="inlineStr">
        <is>
          <t>LIC-EDFI-18</t>
        </is>
      </c>
      <c r="H171" t="inlineStr">
        <is>
          <t>M</t>
        </is>
      </c>
      <c r="I171" t="inlineStr">
        <is>
          <t>RI</t>
        </is>
      </c>
      <c r="K171" t="n">
        <v>-7775706613</v>
      </c>
      <c r="L171" t="inlineStr">
        <is>
          <t>victorpp231223@gmail.com</t>
        </is>
      </c>
      <c r="M171" t="inlineStr">
        <is>
          <t>00801475@red.unid.mx</t>
        </is>
      </c>
      <c r="N171" s="8" t="n">
        <v>15</v>
      </c>
      <c r="O171">
        <f>+VLOOKUP(A171,'SISTEMA BECAS'!$D$2:$I$491,6,FALSE)</f>
        <v/>
      </c>
      <c r="P171">
        <f>+VLOOKUP(B171,'[1]BASE 202520'!$E$2:$AK$700,33,FALSE)</f>
        <v/>
      </c>
      <c r="Q171">
        <f>N171-O171</f>
        <v/>
      </c>
    </row>
    <row r="172">
      <c r="A172" t="inlineStr">
        <is>
          <t>00802673</t>
        </is>
      </c>
      <c r="B172" t="n">
        <v>802673</v>
      </c>
      <c r="C172" t="inlineStr">
        <is>
          <t>Garcia  Lugo Jenifer Monserrat</t>
        </is>
      </c>
      <c r="D172" t="inlineStr">
        <is>
          <t>AS</t>
        </is>
      </c>
      <c r="E172" t="inlineStr">
        <is>
          <t>Centro</t>
        </is>
      </c>
      <c r="F172" t="inlineStr">
        <is>
          <t>CHU</t>
        </is>
      </c>
      <c r="G172" t="inlineStr">
        <is>
          <t>LIC-EDFI-18</t>
        </is>
      </c>
      <c r="H172" t="inlineStr">
        <is>
          <t>F</t>
        </is>
      </c>
      <c r="I172" t="inlineStr">
        <is>
          <t>RI</t>
        </is>
      </c>
      <c r="K172" t="n">
        <v>-5536562121</v>
      </c>
      <c r="L172" t="inlineStr">
        <is>
          <t>JENIFERMONSERRATG@GMAIL.COM</t>
        </is>
      </c>
      <c r="M172" t="inlineStr">
        <is>
          <t>00802673@red.unid.mx</t>
        </is>
      </c>
      <c r="N172" s="8" t="n">
        <v>65</v>
      </c>
      <c r="O172">
        <f>+VLOOKUP(A172,'SISTEMA BECAS'!$D$2:$I$491,6,FALSE)</f>
        <v/>
      </c>
      <c r="P172">
        <f>+VLOOKUP(B172,'[1]BASE 202520'!$E$2:$AK$700,33,FALSE)</f>
        <v/>
      </c>
      <c r="Q172">
        <f>N172-O172</f>
        <v/>
      </c>
    </row>
    <row r="173">
      <c r="A173" t="inlineStr">
        <is>
          <t>00805477</t>
        </is>
      </c>
      <c r="B173" t="n">
        <v>805477</v>
      </c>
      <c r="C173" t="inlineStr">
        <is>
          <t>Sánchez  Carbajal Naomi Fernanda</t>
        </is>
      </c>
      <c r="D173" t="inlineStr">
        <is>
          <t>AS</t>
        </is>
      </c>
      <c r="E173" t="inlineStr">
        <is>
          <t>Centro</t>
        </is>
      </c>
      <c r="F173" t="inlineStr">
        <is>
          <t>CHU</t>
        </is>
      </c>
      <c r="G173" t="inlineStr">
        <is>
          <t>LIC-EDFI-18</t>
        </is>
      </c>
      <c r="H173" t="inlineStr">
        <is>
          <t>F</t>
        </is>
      </c>
      <c r="I173" t="inlineStr">
        <is>
          <t>RI</t>
        </is>
      </c>
      <c r="K173" t="n">
        <v>-5614669901</v>
      </c>
      <c r="L173" t="inlineStr">
        <is>
          <t>naomisanchezfernanda@gmail.com</t>
        </is>
      </c>
      <c r="M173" t="inlineStr">
        <is>
          <t>00805477@red.unid.mx</t>
        </is>
      </c>
      <c r="N173" s="8" t="n">
        <v>50</v>
      </c>
      <c r="O173">
        <f>+VLOOKUP(A173,'SISTEMA BECAS'!$D$2:$I$491,6,FALSE)</f>
        <v/>
      </c>
      <c r="P173">
        <f>+VLOOKUP(B173,'[1]BASE 202520'!$E$2:$AK$700,33,FALSE)</f>
        <v/>
      </c>
      <c r="Q173">
        <f>N173-O173</f>
        <v/>
      </c>
    </row>
    <row r="174">
      <c r="A174" t="inlineStr">
        <is>
          <t>00807531</t>
        </is>
      </c>
      <c r="B174" t="n">
        <v>807531</v>
      </c>
      <c r="C174" t="inlineStr">
        <is>
          <t xml:space="preserve">Machorro  Domínguez Carlos </t>
        </is>
      </c>
      <c r="D174" t="inlineStr">
        <is>
          <t>AS</t>
        </is>
      </c>
      <c r="E174" t="inlineStr">
        <is>
          <t>Centro</t>
        </is>
      </c>
      <c r="F174" t="inlineStr">
        <is>
          <t>CHU</t>
        </is>
      </c>
      <c r="G174" t="inlineStr">
        <is>
          <t>LIC-EDFI-18</t>
        </is>
      </c>
      <c r="H174" t="inlineStr">
        <is>
          <t>M</t>
        </is>
      </c>
      <c r="I174" t="inlineStr">
        <is>
          <t>RI</t>
        </is>
      </c>
      <c r="K174" t="n">
        <v>-5639713038</v>
      </c>
      <c r="L174" t="inlineStr">
        <is>
          <t>carlosazul8080@gmail.com</t>
        </is>
      </c>
      <c r="M174" t="inlineStr">
        <is>
          <t>00807531@red.unid.mx</t>
        </is>
      </c>
      <c r="N174" s="8" t="n">
        <v>45</v>
      </c>
      <c r="O174">
        <f>+VLOOKUP(A174,'SISTEMA BECAS'!$D$2:$I$491,6,FALSE)</f>
        <v/>
      </c>
      <c r="P174">
        <f>+VLOOKUP(B174,'[1]BASE 202520'!$E$2:$AK$700,33,FALSE)</f>
        <v/>
      </c>
      <c r="Q174">
        <f>N174-O174</f>
        <v/>
      </c>
    </row>
    <row r="175">
      <c r="A175" t="inlineStr">
        <is>
          <t>00807802</t>
        </is>
      </c>
      <c r="B175" t="n">
        <v>807802</v>
      </c>
      <c r="C175" t="inlineStr">
        <is>
          <t xml:space="preserve">Gonzalez  Vazquez Hugo </t>
        </is>
      </c>
      <c r="D175" t="inlineStr">
        <is>
          <t>AS</t>
        </is>
      </c>
      <c r="E175" t="inlineStr">
        <is>
          <t>Centro</t>
        </is>
      </c>
      <c r="F175" t="inlineStr">
        <is>
          <t>CHU</t>
        </is>
      </c>
      <c r="G175" t="inlineStr">
        <is>
          <t>LIC-EDFI-18</t>
        </is>
      </c>
      <c r="H175" t="inlineStr">
        <is>
          <t>M</t>
        </is>
      </c>
      <c r="I175" t="inlineStr">
        <is>
          <t>RI</t>
        </is>
      </c>
      <c r="L175" t="inlineStr">
        <is>
          <t>lenda758@gmail.com</t>
        </is>
      </c>
      <c r="M175" t="inlineStr">
        <is>
          <t>00807802@red.unid.mx</t>
        </is>
      </c>
      <c r="N175" s="8" t="n">
        <v>55</v>
      </c>
      <c r="O175">
        <f>+VLOOKUP(A175,'SISTEMA BECAS'!$D$2:$I$491,6,FALSE)</f>
        <v/>
      </c>
      <c r="P175">
        <f>+VLOOKUP(B175,'[1]BASE 202520'!$E$2:$AK$700,33,FALSE)</f>
        <v/>
      </c>
      <c r="Q175">
        <f>N175-O175</f>
        <v/>
      </c>
    </row>
    <row r="176">
      <c r="A176" t="inlineStr">
        <is>
          <t>00808082</t>
        </is>
      </c>
      <c r="B176" t="n">
        <v>808082</v>
      </c>
      <c r="C176" t="inlineStr">
        <is>
          <t>Xiquez  Escobar Dagmar Janet</t>
        </is>
      </c>
      <c r="D176" t="inlineStr">
        <is>
          <t>AS</t>
        </is>
      </c>
      <c r="E176" t="inlineStr">
        <is>
          <t>Centro</t>
        </is>
      </c>
      <c r="F176" t="inlineStr">
        <is>
          <t>CHU</t>
        </is>
      </c>
      <c r="G176" t="inlineStr">
        <is>
          <t>LIC-EDFI-18</t>
        </is>
      </c>
      <c r="H176" t="inlineStr">
        <is>
          <t>M</t>
        </is>
      </c>
      <c r="I176" t="inlineStr">
        <is>
          <t>RI</t>
        </is>
      </c>
      <c r="K176" t="n">
        <v>-5569814779</v>
      </c>
      <c r="L176" t="inlineStr">
        <is>
          <t>pricesita012@gmail.com</t>
        </is>
      </c>
      <c r="M176" t="inlineStr">
        <is>
          <t>00808082@red.unid.mx</t>
        </is>
      </c>
      <c r="N176" s="8" t="n">
        <v>70</v>
      </c>
      <c r="O176">
        <f>+VLOOKUP(A176,'SISTEMA BECAS'!$D$2:$I$491,6,FALSE)</f>
        <v/>
      </c>
      <c r="P176">
        <f>+VLOOKUP(B176,'[1]BASE 202520'!$E$2:$AK$700,33,FALSE)</f>
        <v/>
      </c>
      <c r="Q176">
        <f>N176-O176</f>
        <v/>
      </c>
    </row>
    <row r="177">
      <c r="A177" t="inlineStr">
        <is>
          <t>00808110</t>
        </is>
      </c>
      <c r="B177" t="n">
        <v>808110</v>
      </c>
      <c r="C177" t="inlineStr">
        <is>
          <t xml:space="preserve">Reveles  Corona Alejandra </t>
        </is>
      </c>
      <c r="D177" t="inlineStr">
        <is>
          <t>AS</t>
        </is>
      </c>
      <c r="E177" t="inlineStr">
        <is>
          <t>Centro</t>
        </is>
      </c>
      <c r="F177" t="inlineStr">
        <is>
          <t>CHU</t>
        </is>
      </c>
      <c r="G177" t="inlineStr">
        <is>
          <t>LIC-EDFI-18</t>
        </is>
      </c>
      <c r="H177" t="inlineStr">
        <is>
          <t>F</t>
        </is>
      </c>
      <c r="I177" t="inlineStr">
        <is>
          <t>RI</t>
        </is>
      </c>
      <c r="K177" t="n">
        <v>-5626034950</v>
      </c>
      <c r="L177" t="inlineStr">
        <is>
          <t>areveles053@gmail.com</t>
        </is>
      </c>
      <c r="M177" t="inlineStr">
        <is>
          <t>00808110@red.unid.mx</t>
        </is>
      </c>
      <c r="N177" s="8" t="n">
        <v>60</v>
      </c>
      <c r="O177">
        <f>+VLOOKUP(A177,'SISTEMA BECAS'!$D$2:$I$491,6,FALSE)</f>
        <v/>
      </c>
      <c r="P177">
        <f>+VLOOKUP(B177,'[1]BASE 202520'!$E$2:$AK$700,33,FALSE)</f>
        <v/>
      </c>
      <c r="Q177">
        <f>N177-O177</f>
        <v/>
      </c>
    </row>
    <row r="178">
      <c r="A178" t="inlineStr">
        <is>
          <t>00809774</t>
        </is>
      </c>
      <c r="B178" t="n">
        <v>809774</v>
      </c>
      <c r="C178" t="inlineStr">
        <is>
          <t>Fernandez  Contreras Lessli Vianey</t>
        </is>
      </c>
      <c r="D178" t="inlineStr">
        <is>
          <t>AS</t>
        </is>
      </c>
      <c r="E178" t="inlineStr">
        <is>
          <t>Centro</t>
        </is>
      </c>
      <c r="F178" t="inlineStr">
        <is>
          <t>CHU</t>
        </is>
      </c>
      <c r="G178" t="inlineStr">
        <is>
          <t>LIC-EDFI-18</t>
        </is>
      </c>
      <c r="H178" t="inlineStr">
        <is>
          <t>F</t>
        </is>
      </c>
      <c r="I178" t="inlineStr">
        <is>
          <t>RI</t>
        </is>
      </c>
      <c r="K178" t="n">
        <v>-5545955899</v>
      </c>
      <c r="L178" t="inlineStr">
        <is>
          <t>lotienequeproporcionar@gmail.com</t>
        </is>
      </c>
      <c r="M178" t="inlineStr">
        <is>
          <t>00809774@red.unid.mx</t>
        </is>
      </c>
      <c r="N178" s="8" t="n">
        <v>55</v>
      </c>
      <c r="O178">
        <f>+VLOOKUP(A178,'SISTEMA BECAS'!$D$2:$I$491,6,FALSE)</f>
        <v/>
      </c>
      <c r="P178">
        <f>+VLOOKUP(B178,'[1]BASE 202520'!$E$2:$AK$700,33,FALSE)</f>
        <v/>
      </c>
      <c r="Q178">
        <f>N178-O178</f>
        <v/>
      </c>
    </row>
    <row r="179">
      <c r="A179" t="inlineStr">
        <is>
          <t>00810706</t>
        </is>
      </c>
      <c r="B179" t="n">
        <v>810706</v>
      </c>
      <c r="C179" t="inlineStr">
        <is>
          <t>Canales  Alvarez Victor Francisco</t>
        </is>
      </c>
      <c r="D179" t="inlineStr">
        <is>
          <t>AS</t>
        </is>
      </c>
      <c r="E179" t="inlineStr">
        <is>
          <t>Centro</t>
        </is>
      </c>
      <c r="F179" t="inlineStr">
        <is>
          <t>CHU</t>
        </is>
      </c>
      <c r="G179" t="inlineStr">
        <is>
          <t>LIC-EDFI-18</t>
        </is>
      </c>
      <c r="H179" t="inlineStr">
        <is>
          <t>M</t>
        </is>
      </c>
      <c r="I179" t="inlineStr">
        <is>
          <t>RI</t>
        </is>
      </c>
      <c r="K179" t="n">
        <v>-5528635415</v>
      </c>
      <c r="L179" t="inlineStr">
        <is>
          <t>viptor_garzas@hotmail.com</t>
        </is>
      </c>
      <c r="M179" t="inlineStr">
        <is>
          <t>00810706@red.unid.mx</t>
        </is>
      </c>
      <c r="N179" s="8" t="n">
        <v>70</v>
      </c>
      <c r="O179">
        <f>+VLOOKUP(A179,'SISTEMA BECAS'!$D$2:$I$491,6,FALSE)</f>
        <v/>
      </c>
      <c r="P179">
        <f>+VLOOKUP(B179,'[1]BASE 202520'!$E$2:$AK$700,33,FALSE)</f>
        <v/>
      </c>
      <c r="Q179">
        <f>N179-O179</f>
        <v/>
      </c>
    </row>
    <row r="180">
      <c r="A180" t="inlineStr">
        <is>
          <t>00811121</t>
        </is>
      </c>
      <c r="B180" t="n">
        <v>811121</v>
      </c>
      <c r="C180" t="inlineStr">
        <is>
          <t>Hernández  Díaz Wendy Nayeli</t>
        </is>
      </c>
      <c r="D180" t="inlineStr">
        <is>
          <t>AS</t>
        </is>
      </c>
      <c r="E180" t="inlineStr">
        <is>
          <t>Centro</t>
        </is>
      </c>
      <c r="F180" t="inlineStr">
        <is>
          <t>CHU</t>
        </is>
      </c>
      <c r="G180" t="inlineStr">
        <is>
          <t>LIC-EDFI-18</t>
        </is>
      </c>
      <c r="H180" t="inlineStr">
        <is>
          <t>F</t>
        </is>
      </c>
      <c r="I180" t="inlineStr">
        <is>
          <t>RI</t>
        </is>
      </c>
      <c r="L180" t="inlineStr">
        <is>
          <t>dwenn7788@gmail.com</t>
        </is>
      </c>
      <c r="M180" t="inlineStr">
        <is>
          <t>00811121@red.unid.mx</t>
        </is>
      </c>
      <c r="N180" s="8" t="n">
        <v>50</v>
      </c>
      <c r="P180">
        <f>+VLOOKUP(B180,'[1]BASE 202520'!$E$2:$AK$700,33,FALSE)</f>
        <v/>
      </c>
      <c r="Q180">
        <f>N180-O180</f>
        <v/>
      </c>
    </row>
    <row r="181">
      <c r="A181" t="inlineStr">
        <is>
          <t>00812987</t>
        </is>
      </c>
      <c r="B181" t="n">
        <v>812987</v>
      </c>
      <c r="C181" t="inlineStr">
        <is>
          <t>Rodríguez  Luna Victor Tadeo</t>
        </is>
      </c>
      <c r="D181" t="inlineStr">
        <is>
          <t>AS</t>
        </is>
      </c>
      <c r="E181" t="inlineStr">
        <is>
          <t>Centro</t>
        </is>
      </c>
      <c r="F181" t="inlineStr">
        <is>
          <t>CHU</t>
        </is>
      </c>
      <c r="G181" t="inlineStr">
        <is>
          <t>LIC-EDFI-18</t>
        </is>
      </c>
      <c r="H181" t="inlineStr">
        <is>
          <t>M</t>
        </is>
      </c>
      <c r="I181" t="inlineStr">
        <is>
          <t>RI</t>
        </is>
      </c>
      <c r="K181" t="n">
        <v>-5586438039</v>
      </c>
      <c r="L181" t="inlineStr">
        <is>
          <t>TADEORODRIGUEZ1328@GMAIL.COM</t>
        </is>
      </c>
      <c r="M181" t="inlineStr">
        <is>
          <t>00812987@red.unid.mx</t>
        </is>
      </c>
      <c r="N181" s="8" t="n">
        <v>70</v>
      </c>
      <c r="O181">
        <f>+VLOOKUP(A181,'SISTEMA BECAS'!$D$2:$I$491,6,FALSE)</f>
        <v/>
      </c>
      <c r="P181">
        <f>+VLOOKUP(B181,'[1]BASE 202520'!$E$2:$AK$700,33,FALSE)</f>
        <v/>
      </c>
      <c r="Q181">
        <f>N181-O181</f>
        <v/>
      </c>
    </row>
    <row r="182">
      <c r="A182" t="inlineStr">
        <is>
          <t>00813937</t>
        </is>
      </c>
      <c r="B182" t="n">
        <v>813937</v>
      </c>
      <c r="C182" t="inlineStr">
        <is>
          <t>Cisneros  Acosta Yetza Vianney</t>
        </is>
      </c>
      <c r="D182" t="inlineStr">
        <is>
          <t>AS</t>
        </is>
      </c>
      <c r="E182" t="inlineStr">
        <is>
          <t>Centro</t>
        </is>
      </c>
      <c r="F182" t="inlineStr">
        <is>
          <t>CHU</t>
        </is>
      </c>
      <c r="G182" t="inlineStr">
        <is>
          <t>LIC-EDFI-18</t>
        </is>
      </c>
      <c r="H182" t="inlineStr">
        <is>
          <t>F</t>
        </is>
      </c>
      <c r="I182" t="inlineStr">
        <is>
          <t>RI</t>
        </is>
      </c>
      <c r="K182" t="n">
        <v>-5565393867</v>
      </c>
      <c r="L182" t="inlineStr">
        <is>
          <t>yetzacisneros@gmail.com</t>
        </is>
      </c>
      <c r="M182" t="inlineStr">
        <is>
          <t>00813937@red.unid.mx</t>
        </is>
      </c>
      <c r="N182" s="8" t="n">
        <v>70</v>
      </c>
      <c r="O182">
        <f>+VLOOKUP(A182,'SISTEMA BECAS'!$D$2:$I$491,6,FALSE)</f>
        <v/>
      </c>
      <c r="P182">
        <f>+VLOOKUP(B182,'[1]BASE 202520'!$E$2:$AK$700,33,FALSE)</f>
        <v/>
      </c>
      <c r="Q182">
        <f>N182-O182</f>
        <v/>
      </c>
    </row>
    <row r="183">
      <c r="A183" t="inlineStr">
        <is>
          <t>00822476</t>
        </is>
      </c>
      <c r="B183" t="n">
        <v>822476</v>
      </c>
      <c r="C183" t="inlineStr">
        <is>
          <t>Tolentino  Aguilar Diana Laura</t>
        </is>
      </c>
      <c r="D183" t="inlineStr">
        <is>
          <t>AS</t>
        </is>
      </c>
      <c r="E183" t="inlineStr">
        <is>
          <t>Centro</t>
        </is>
      </c>
      <c r="F183" t="inlineStr">
        <is>
          <t>CHU</t>
        </is>
      </c>
      <c r="G183" t="inlineStr">
        <is>
          <t>LIC-EDFI-18</t>
        </is>
      </c>
      <c r="H183" t="inlineStr">
        <is>
          <t>F</t>
        </is>
      </c>
      <c r="I183" t="inlineStr">
        <is>
          <t>RI</t>
        </is>
      </c>
      <c r="K183" t="n">
        <v>-5574769232</v>
      </c>
      <c r="L183" t="inlineStr">
        <is>
          <t>dianatolent5@gmail.com</t>
        </is>
      </c>
      <c r="M183" t="inlineStr">
        <is>
          <t>00822476@red.unid.mx</t>
        </is>
      </c>
      <c r="N183" s="8" t="n">
        <v>55</v>
      </c>
      <c r="O183">
        <f>+VLOOKUP(A183,'SISTEMA BECAS'!$D$2:$I$491,6,FALSE)</f>
        <v/>
      </c>
      <c r="P183">
        <f>+VLOOKUP(B183,'[1]BASE 202520'!$E$2:$AK$700,33,FALSE)</f>
        <v/>
      </c>
      <c r="Q183">
        <f>N183-O183</f>
        <v/>
      </c>
    </row>
    <row r="184">
      <c r="A184" t="inlineStr">
        <is>
          <t>00825031</t>
        </is>
      </c>
      <c r="B184" t="n">
        <v>825031</v>
      </c>
      <c r="C184" t="inlineStr">
        <is>
          <t xml:space="preserve">Franco  Montiel Mauricio </t>
        </is>
      </c>
      <c r="D184" t="inlineStr">
        <is>
          <t>AS</t>
        </is>
      </c>
      <c r="E184" t="inlineStr">
        <is>
          <t>Centro</t>
        </is>
      </c>
      <c r="F184" t="inlineStr">
        <is>
          <t>CHU</t>
        </is>
      </c>
      <c r="G184" t="inlineStr">
        <is>
          <t>LIC-EDFI-18</t>
        </is>
      </c>
      <c r="H184" t="inlineStr">
        <is>
          <t>M</t>
        </is>
      </c>
      <c r="I184" t="inlineStr">
        <is>
          <t>RI</t>
        </is>
      </c>
      <c r="K184" t="n">
        <v>-5560949991</v>
      </c>
      <c r="L184" t="inlineStr">
        <is>
          <t>franco.montiel.mauricio.23@gmail.com</t>
        </is>
      </c>
      <c r="M184" t="inlineStr">
        <is>
          <t>00825031@red.unid.mx</t>
        </is>
      </c>
      <c r="N184" s="8" t="n">
        <v>65</v>
      </c>
      <c r="O184">
        <f>+VLOOKUP(A184,'SISTEMA BECAS'!$D$2:$I$491,6,FALSE)</f>
        <v/>
      </c>
      <c r="P184">
        <f>+VLOOKUP(B184,'[1]BASE 202520'!$E$2:$AK$700,33,FALSE)</f>
        <v/>
      </c>
      <c r="Q184">
        <f>N184-O184</f>
        <v/>
      </c>
    </row>
    <row r="185">
      <c r="A185" t="inlineStr">
        <is>
          <t>00826343</t>
        </is>
      </c>
      <c r="B185" t="n">
        <v>826343</v>
      </c>
      <c r="C185" t="inlineStr">
        <is>
          <t xml:space="preserve">Herrera  Cuadros Saúl </t>
        </is>
      </c>
      <c r="D185" t="inlineStr">
        <is>
          <t>AS</t>
        </is>
      </c>
      <c r="E185" t="inlineStr">
        <is>
          <t>Centro</t>
        </is>
      </c>
      <c r="F185" t="inlineStr">
        <is>
          <t>CHU</t>
        </is>
      </c>
      <c r="G185" t="inlineStr">
        <is>
          <t>LIC-EDFI-18</t>
        </is>
      </c>
      <c r="H185" t="inlineStr">
        <is>
          <t>M</t>
        </is>
      </c>
      <c r="I185" t="inlineStr">
        <is>
          <t>RI</t>
        </is>
      </c>
      <c r="K185" t="n">
        <v>-5559520183</v>
      </c>
      <c r="L185" t="inlineStr">
        <is>
          <t>cuadrossaul98@gmail.com</t>
        </is>
      </c>
      <c r="M185" t="inlineStr">
        <is>
          <t>00826343@red.unid.mx</t>
        </is>
      </c>
      <c r="N185" s="8" t="n">
        <v>45</v>
      </c>
      <c r="O185">
        <f>+VLOOKUP(A185,'SISTEMA BECAS'!$D$2:$I$491,6,FALSE)</f>
        <v/>
      </c>
      <c r="P185">
        <f>+VLOOKUP(B185,'[1]BASE 202520'!$E$2:$AK$700,33,FALSE)</f>
        <v/>
      </c>
      <c r="Q185">
        <f>N185-O185</f>
        <v/>
      </c>
    </row>
    <row r="186">
      <c r="A186" t="inlineStr">
        <is>
          <t>00827703</t>
        </is>
      </c>
      <c r="B186" t="n">
        <v>827703</v>
      </c>
      <c r="C186" t="inlineStr">
        <is>
          <t>Cruz  Trujillo Carlos Caleb</t>
        </is>
      </c>
      <c r="D186" t="inlineStr">
        <is>
          <t>AS</t>
        </is>
      </c>
      <c r="E186" t="inlineStr">
        <is>
          <t>Centro</t>
        </is>
      </c>
      <c r="F186" t="inlineStr">
        <is>
          <t>CHU</t>
        </is>
      </c>
      <c r="G186" t="inlineStr">
        <is>
          <t>LIC-EDFI-18</t>
        </is>
      </c>
      <c r="H186" t="inlineStr">
        <is>
          <t>M</t>
        </is>
      </c>
      <c r="I186" t="inlineStr">
        <is>
          <t>RI</t>
        </is>
      </c>
      <c r="K186" t="n">
        <v>-5543161969</v>
      </c>
      <c r="L186" t="inlineStr">
        <is>
          <t>calebcruztrujillo104@gmail.com</t>
        </is>
      </c>
      <c r="M186" t="inlineStr">
        <is>
          <t>00827703@red.unid.mx</t>
        </is>
      </c>
      <c r="N186" s="8" t="n">
        <v>45</v>
      </c>
      <c r="O186">
        <f>+VLOOKUP(A186,'SISTEMA BECAS'!$D$2:$I$491,6,FALSE)</f>
        <v/>
      </c>
      <c r="P186">
        <f>+VLOOKUP(B186,'[1]BASE 202520'!$E$2:$AK$700,33,FALSE)</f>
        <v/>
      </c>
      <c r="Q186">
        <f>N186-O186</f>
        <v/>
      </c>
    </row>
    <row r="187">
      <c r="A187" t="inlineStr">
        <is>
          <t>00835896</t>
        </is>
      </c>
      <c r="B187" t="n">
        <v>835896</v>
      </c>
      <c r="C187" t="inlineStr">
        <is>
          <t xml:space="preserve">Daniel  Sánchez Aslan </t>
        </is>
      </c>
      <c r="D187" t="inlineStr">
        <is>
          <t>AS</t>
        </is>
      </c>
      <c r="E187" t="inlineStr">
        <is>
          <t>Centro</t>
        </is>
      </c>
      <c r="F187" t="inlineStr">
        <is>
          <t>CHU</t>
        </is>
      </c>
      <c r="G187" t="inlineStr">
        <is>
          <t>LIC-EDFI-18</t>
        </is>
      </c>
      <c r="H187" t="inlineStr">
        <is>
          <t>M</t>
        </is>
      </c>
      <c r="I187" t="inlineStr">
        <is>
          <t>RI</t>
        </is>
      </c>
      <c r="K187" t="n">
        <v>-5573275560</v>
      </c>
      <c r="L187" t="inlineStr">
        <is>
          <t>elcracklion@gmail.com</t>
        </is>
      </c>
      <c r="M187" t="inlineStr">
        <is>
          <t>00835896@red.unid.mx</t>
        </is>
      </c>
      <c r="N187" t="n">
        <v>55</v>
      </c>
      <c r="O187">
        <f>+VLOOKUP(A187,'SISTEMA BECAS'!$D$2:$I$491,6,FALSE)</f>
        <v/>
      </c>
      <c r="P187">
        <f>+VLOOKUP(B187,'[1]BASE 202520'!$E$2:$AK$700,33,FALSE)</f>
        <v/>
      </c>
      <c r="Q187">
        <f>N187-O187</f>
        <v/>
      </c>
    </row>
    <row r="188">
      <c r="A188" t="inlineStr">
        <is>
          <t>00838734</t>
        </is>
      </c>
      <c r="B188" t="n">
        <v>838734</v>
      </c>
      <c r="C188" t="inlineStr">
        <is>
          <t>Olvera  Cisneros Evan Uriel</t>
        </is>
      </c>
      <c r="D188" t="inlineStr">
        <is>
          <t>AS</t>
        </is>
      </c>
      <c r="E188" t="inlineStr">
        <is>
          <t>Centro</t>
        </is>
      </c>
      <c r="F188" t="inlineStr">
        <is>
          <t>CHU</t>
        </is>
      </c>
      <c r="G188" t="inlineStr">
        <is>
          <t>LIC-EDFI-18</t>
        </is>
      </c>
      <c r="H188" t="inlineStr">
        <is>
          <t>M</t>
        </is>
      </c>
      <c r="I188" t="inlineStr">
        <is>
          <t>RI</t>
        </is>
      </c>
      <c r="K188" t="n">
        <v>-5559910760</v>
      </c>
      <c r="L188" t="inlineStr">
        <is>
          <t>eolveracisneros@hotmail.com</t>
        </is>
      </c>
      <c r="M188" t="inlineStr">
        <is>
          <t>00838734@red.unid.mx</t>
        </is>
      </c>
      <c r="N188" t="n">
        <v>50</v>
      </c>
      <c r="O188">
        <f>+VLOOKUP(A188,'SISTEMA BECAS'!$D$2:$I$491,6,FALSE)</f>
        <v/>
      </c>
      <c r="P188">
        <f>+VLOOKUP(B188,'[1]BASE 202520'!$E$2:$AK$700,33,FALSE)</f>
        <v/>
      </c>
      <c r="Q188">
        <f>N188-O188</f>
        <v/>
      </c>
    </row>
    <row r="189">
      <c r="A189" t="inlineStr">
        <is>
          <t>00845027</t>
        </is>
      </c>
      <c r="B189" t="n">
        <v>845027</v>
      </c>
      <c r="C189" t="inlineStr">
        <is>
          <t>Rosas  Lazaro Karen Valeria</t>
        </is>
      </c>
      <c r="D189" t="inlineStr">
        <is>
          <t>AS</t>
        </is>
      </c>
      <c r="E189" t="inlineStr">
        <is>
          <t>Centro</t>
        </is>
      </c>
      <c r="F189" t="inlineStr">
        <is>
          <t>CHU</t>
        </is>
      </c>
      <c r="G189" t="inlineStr">
        <is>
          <t>LIC-EDFI-18</t>
        </is>
      </c>
      <c r="H189" t="inlineStr">
        <is>
          <t>F</t>
        </is>
      </c>
      <c r="I189" t="inlineStr">
        <is>
          <t>RI</t>
        </is>
      </c>
      <c r="K189" t="n">
        <v>-5513190311</v>
      </c>
      <c r="L189" t="inlineStr">
        <is>
          <t>karenrosas31232@gmail.com</t>
        </is>
      </c>
      <c r="M189" t="inlineStr">
        <is>
          <t>00845027@red.unid.mx</t>
        </is>
      </c>
      <c r="N189" t="n">
        <v>50</v>
      </c>
      <c r="O189">
        <f>+VLOOKUP(A189,'SISTEMA BECAS'!$D$2:$I$491,6,FALSE)</f>
        <v/>
      </c>
      <c r="P189">
        <f>+VLOOKUP(B189,'[1]BASE 202520'!$E$2:$AK$700,33,FALSE)</f>
        <v/>
      </c>
      <c r="Q189">
        <f>N189-O189</f>
        <v/>
      </c>
    </row>
    <row r="190">
      <c r="A190" t="inlineStr">
        <is>
          <t>00854681</t>
        </is>
      </c>
      <c r="B190" t="n">
        <v>854681</v>
      </c>
      <c r="C190" t="inlineStr">
        <is>
          <t xml:space="preserve">Herrera  Cuadros Raúl </t>
        </is>
      </c>
      <c r="D190" t="inlineStr">
        <is>
          <t>AS</t>
        </is>
      </c>
      <c r="E190" t="inlineStr">
        <is>
          <t>Centro</t>
        </is>
      </c>
      <c r="F190" t="inlineStr">
        <is>
          <t>CHU</t>
        </is>
      </c>
      <c r="G190" t="inlineStr">
        <is>
          <t>LIC-EDFI-18</t>
        </is>
      </c>
      <c r="H190" t="inlineStr">
        <is>
          <t>M</t>
        </is>
      </c>
      <c r="I190" t="inlineStr">
        <is>
          <t>RI</t>
        </is>
      </c>
      <c r="K190" t="n">
        <v>-5551888987</v>
      </c>
      <c r="L190" t="inlineStr">
        <is>
          <t>rulyaracnido@gmail.com</t>
        </is>
      </c>
      <c r="M190" t="inlineStr">
        <is>
          <t>00854681@red.unid.mx</t>
        </is>
      </c>
      <c r="N190" t="n">
        <v>50</v>
      </c>
      <c r="O190">
        <f>+VLOOKUP(A190,'SISTEMA BECAS'!$D$2:$I$491,6,FALSE)</f>
        <v/>
      </c>
      <c r="P190">
        <f>+VLOOKUP(B190,'[1]BASE 202520'!$E$2:$AK$700,33,FALSE)</f>
        <v/>
      </c>
      <c r="Q190">
        <f>N190-O190</f>
        <v/>
      </c>
    </row>
    <row r="191">
      <c r="A191" t="inlineStr">
        <is>
          <t>00857301</t>
        </is>
      </c>
      <c r="B191" t="n">
        <v>857301</v>
      </c>
      <c r="C191" t="inlineStr">
        <is>
          <t>Flores  Garduño Juan Oswaldo</t>
        </is>
      </c>
      <c r="D191" t="inlineStr">
        <is>
          <t>AS</t>
        </is>
      </c>
      <c r="E191" t="inlineStr">
        <is>
          <t>Centro</t>
        </is>
      </c>
      <c r="F191" t="inlineStr">
        <is>
          <t>CHU</t>
        </is>
      </c>
      <c r="G191" t="inlineStr">
        <is>
          <t>LIC-EDFI-18</t>
        </is>
      </c>
      <c r="H191" t="inlineStr">
        <is>
          <t>M</t>
        </is>
      </c>
      <c r="I191" t="inlineStr">
        <is>
          <t>RI</t>
        </is>
      </c>
      <c r="K191" t="n">
        <v>-5540706466</v>
      </c>
      <c r="L191" t="inlineStr">
        <is>
          <t>joswaldofg15@gmail.com</t>
        </is>
      </c>
      <c r="M191" t="inlineStr">
        <is>
          <t>00857301@red.unid.mx</t>
        </is>
      </c>
      <c r="N191" t="n">
        <v>55</v>
      </c>
      <c r="O191">
        <f>+VLOOKUP(A191,'SISTEMA BECAS'!$D$2:$I$491,6,FALSE)</f>
        <v/>
      </c>
      <c r="P191">
        <f>+VLOOKUP(B191,'[1]BASE 202520'!$E$2:$AK$700,33,FALSE)</f>
        <v/>
      </c>
      <c r="Q191">
        <f>N191-O191</f>
        <v/>
      </c>
    </row>
    <row r="192">
      <c r="A192" t="inlineStr">
        <is>
          <t>00858951</t>
        </is>
      </c>
      <c r="B192" t="n">
        <v>858951</v>
      </c>
      <c r="C192" t="inlineStr">
        <is>
          <t xml:space="preserve">Salinas  Martinez Carlos </t>
        </is>
      </c>
      <c r="D192" t="inlineStr">
        <is>
          <t>AS</t>
        </is>
      </c>
      <c r="E192" t="inlineStr">
        <is>
          <t>Centro</t>
        </is>
      </c>
      <c r="F192" t="inlineStr">
        <is>
          <t>CHU</t>
        </is>
      </c>
      <c r="G192" t="inlineStr">
        <is>
          <t>LIC-EDFI-18</t>
        </is>
      </c>
      <c r="H192" t="inlineStr">
        <is>
          <t>F</t>
        </is>
      </c>
      <c r="I192" t="inlineStr">
        <is>
          <t>RI</t>
        </is>
      </c>
      <c r="K192" t="n">
        <v>-5528941534</v>
      </c>
      <c r="L192" t="inlineStr">
        <is>
          <t>carloscinas12@gmail.com</t>
        </is>
      </c>
      <c r="M192" t="inlineStr">
        <is>
          <t>00858951@red.unid.mx</t>
        </is>
      </c>
      <c r="N192" t="n">
        <v>55</v>
      </c>
      <c r="O192">
        <f>+VLOOKUP(A192,'SISTEMA BECAS'!$D$2:$I$491,6,FALSE)</f>
        <v/>
      </c>
      <c r="P192">
        <f>+VLOOKUP(B192,'[1]BASE 202520'!$E$2:$AK$700,33,FALSE)</f>
        <v/>
      </c>
      <c r="Q192">
        <f>N192-O192</f>
        <v/>
      </c>
    </row>
    <row r="193">
      <c r="A193" t="inlineStr">
        <is>
          <t>00859870</t>
        </is>
      </c>
      <c r="B193" t="n">
        <v>859870</v>
      </c>
      <c r="C193" t="inlineStr">
        <is>
          <t>Becerril  Becerril Yael Gerardo</t>
        </is>
      </c>
      <c r="D193" t="inlineStr">
        <is>
          <t>AS</t>
        </is>
      </c>
      <c r="E193" t="inlineStr">
        <is>
          <t>Centro</t>
        </is>
      </c>
      <c r="F193" t="inlineStr">
        <is>
          <t>CHU</t>
        </is>
      </c>
      <c r="G193" t="inlineStr">
        <is>
          <t>LIC-EDFI-18</t>
        </is>
      </c>
      <c r="H193" t="inlineStr">
        <is>
          <t>M</t>
        </is>
      </c>
      <c r="I193" t="inlineStr">
        <is>
          <t>RI</t>
        </is>
      </c>
      <c r="K193" t="n">
        <v>-5548584392</v>
      </c>
      <c r="L193" t="inlineStr">
        <is>
          <t>yaelgerardoberril@gmail.com</t>
        </is>
      </c>
      <c r="M193" t="inlineStr">
        <is>
          <t>00859870@red.unid.mx</t>
        </is>
      </c>
      <c r="N193" s="8" t="n">
        <v>55</v>
      </c>
      <c r="O193">
        <f>+VLOOKUP(A193,'SISTEMA BECAS'!$D$2:$I$491,6,FALSE)</f>
        <v/>
      </c>
      <c r="P193">
        <f>+VLOOKUP(B193,'[1]BASE 202520'!$E$2:$AK$700,33,FALSE)</f>
        <v/>
      </c>
      <c r="Q193">
        <f>N193-O193</f>
        <v/>
      </c>
    </row>
    <row r="194">
      <c r="A194" t="inlineStr">
        <is>
          <t>00860341</t>
        </is>
      </c>
      <c r="B194" t="n">
        <v>860341</v>
      </c>
      <c r="C194" t="inlineStr">
        <is>
          <t xml:space="preserve">Rios  Maldonado Leonardo </t>
        </is>
      </c>
      <c r="D194" t="inlineStr">
        <is>
          <t>AS</t>
        </is>
      </c>
      <c r="E194" t="inlineStr">
        <is>
          <t>Centro</t>
        </is>
      </c>
      <c r="F194" t="inlineStr">
        <is>
          <t>CHU</t>
        </is>
      </c>
      <c r="G194" t="inlineStr">
        <is>
          <t>LIC-EDFI-18</t>
        </is>
      </c>
      <c r="H194" t="inlineStr">
        <is>
          <t>M</t>
        </is>
      </c>
      <c r="I194" t="inlineStr">
        <is>
          <t>RI</t>
        </is>
      </c>
      <c r="K194" t="n">
        <v>-5637149208</v>
      </c>
      <c r="L194" t="inlineStr">
        <is>
          <t>leonardoriosmaldonado0@gmail.com</t>
        </is>
      </c>
      <c r="M194" t="inlineStr">
        <is>
          <t>00860341@red.unid.mx</t>
        </is>
      </c>
      <c r="N194" t="n">
        <v>50</v>
      </c>
      <c r="O194">
        <f>+VLOOKUP(A194,'SISTEMA BECAS'!$D$2:$I$491,6,FALSE)</f>
        <v/>
      </c>
      <c r="P194">
        <f>+VLOOKUP(B194,'[1]BASE 202520'!$E$2:$AK$700,33,FALSE)</f>
        <v/>
      </c>
      <c r="Q194">
        <f>N194-O194</f>
        <v/>
      </c>
    </row>
    <row r="195">
      <c r="A195" t="inlineStr">
        <is>
          <t>00862636</t>
        </is>
      </c>
      <c r="B195" t="n">
        <v>862636</v>
      </c>
      <c r="C195" t="inlineStr">
        <is>
          <t>Navarro  Solano Yoaney Camila</t>
        </is>
      </c>
      <c r="D195" t="inlineStr">
        <is>
          <t>AS</t>
        </is>
      </c>
      <c r="E195" t="inlineStr">
        <is>
          <t>Centro</t>
        </is>
      </c>
      <c r="F195" t="inlineStr">
        <is>
          <t>CHU</t>
        </is>
      </c>
      <c r="G195" t="inlineStr">
        <is>
          <t>LIC-EDFI-18</t>
        </is>
      </c>
      <c r="H195" t="inlineStr">
        <is>
          <t>F</t>
        </is>
      </c>
      <c r="I195" t="inlineStr">
        <is>
          <t>RI</t>
        </is>
      </c>
      <c r="K195" t="n">
        <v>-5576729094</v>
      </c>
      <c r="L195" t="inlineStr">
        <is>
          <t>camila.navarro@uinenlinea.mx</t>
        </is>
      </c>
      <c r="M195" t="inlineStr">
        <is>
          <t>00862636@red.unid.mx</t>
        </is>
      </c>
      <c r="N195" t="n">
        <v>50</v>
      </c>
      <c r="O195">
        <f>+VLOOKUP(A195,'SISTEMA BECAS'!$D$2:$I$491,6,FALSE)</f>
        <v/>
      </c>
      <c r="P195">
        <f>+VLOOKUP(B195,'[1]BASE 202520'!$E$2:$AK$700,33,FALSE)</f>
        <v/>
      </c>
      <c r="Q195">
        <f>N195-O195</f>
        <v/>
      </c>
    </row>
    <row r="196">
      <c r="A196" t="inlineStr">
        <is>
          <t>00862798</t>
        </is>
      </c>
      <c r="B196" t="n">
        <v>862798</v>
      </c>
      <c r="C196" t="inlineStr">
        <is>
          <t xml:space="preserve">Palmeño  Flores Johan </t>
        </is>
      </c>
      <c r="D196" t="inlineStr">
        <is>
          <t>AS</t>
        </is>
      </c>
      <c r="E196" t="inlineStr">
        <is>
          <t>Centro</t>
        </is>
      </c>
      <c r="F196" t="inlineStr">
        <is>
          <t>CHU</t>
        </is>
      </c>
      <c r="G196" t="inlineStr">
        <is>
          <t>LIC-EDFI-18</t>
        </is>
      </c>
      <c r="H196" t="inlineStr">
        <is>
          <t>M</t>
        </is>
      </c>
      <c r="I196" t="inlineStr">
        <is>
          <t>RI</t>
        </is>
      </c>
      <c r="K196" t="n">
        <v>-5552972360</v>
      </c>
      <c r="L196" t="inlineStr">
        <is>
          <t>johanpalmeno.com@gmail.com</t>
        </is>
      </c>
      <c r="M196" t="inlineStr">
        <is>
          <t>00862798@red.unid.mx</t>
        </is>
      </c>
      <c r="N196" t="n">
        <v>55</v>
      </c>
      <c r="O196">
        <f>+VLOOKUP(A196,'SISTEMA BECAS'!$D$2:$I$491,6,FALSE)</f>
        <v/>
      </c>
      <c r="P196">
        <f>+VLOOKUP(B196,'[1]BASE 202520'!$E$2:$AK$700,33,FALSE)</f>
        <v/>
      </c>
      <c r="Q196">
        <f>N196-O196</f>
        <v/>
      </c>
    </row>
    <row r="197">
      <c r="A197" t="inlineStr">
        <is>
          <t>00863702</t>
        </is>
      </c>
      <c r="B197" t="n">
        <v>863702</v>
      </c>
      <c r="C197" t="inlineStr">
        <is>
          <t>Gutiérrez  Resendiz Pavel Adrian</t>
        </is>
      </c>
      <c r="D197" t="inlineStr">
        <is>
          <t>AS</t>
        </is>
      </c>
      <c r="E197" t="inlineStr">
        <is>
          <t>Centro</t>
        </is>
      </c>
      <c r="F197" t="inlineStr">
        <is>
          <t>CHU</t>
        </is>
      </c>
      <c r="G197" t="inlineStr">
        <is>
          <t>LIC-EDFI-18</t>
        </is>
      </c>
      <c r="H197" t="inlineStr">
        <is>
          <t>M</t>
        </is>
      </c>
      <c r="I197" t="inlineStr">
        <is>
          <t>RI</t>
        </is>
      </c>
      <c r="K197" t="n">
        <v>-5546424230</v>
      </c>
      <c r="L197" t="inlineStr">
        <is>
          <t>pavelrezendis@gmail.com</t>
        </is>
      </c>
      <c r="M197" t="inlineStr">
        <is>
          <t>00863702@red.unid.mx</t>
        </is>
      </c>
      <c r="N197" t="n">
        <v>55</v>
      </c>
      <c r="O197">
        <f>+VLOOKUP(A197,'SISTEMA BECAS'!$D$2:$I$491,6,FALSE)</f>
        <v/>
      </c>
      <c r="P197">
        <f>+VLOOKUP(B197,'[1]BASE 202520'!$E$2:$AK$700,33,FALSE)</f>
        <v/>
      </c>
      <c r="Q197">
        <f>N197-O197</f>
        <v/>
      </c>
    </row>
    <row r="198">
      <c r="A198" t="inlineStr">
        <is>
          <t>00863708</t>
        </is>
      </c>
      <c r="B198" t="n">
        <v>863708</v>
      </c>
      <c r="C198" t="inlineStr">
        <is>
          <t>Oloarte  Hernández Areli Jaqueline</t>
        </is>
      </c>
      <c r="D198" t="inlineStr">
        <is>
          <t>AS</t>
        </is>
      </c>
      <c r="E198" t="inlineStr">
        <is>
          <t>Centro</t>
        </is>
      </c>
      <c r="F198" t="inlineStr">
        <is>
          <t>CHU</t>
        </is>
      </c>
      <c r="G198" t="inlineStr">
        <is>
          <t>LIC-EDFI-18</t>
        </is>
      </c>
      <c r="H198" t="inlineStr">
        <is>
          <t>F</t>
        </is>
      </c>
      <c r="I198" t="inlineStr">
        <is>
          <t>RI</t>
        </is>
      </c>
      <c r="K198" t="n">
        <v>-5621680191</v>
      </c>
      <c r="L198" t="inlineStr">
        <is>
          <t>oloartehernandezjaqueline@gmail.com</t>
        </is>
      </c>
      <c r="M198" t="inlineStr">
        <is>
          <t>00863708@red.unid.mx</t>
        </is>
      </c>
      <c r="N198" t="n">
        <v>60</v>
      </c>
      <c r="O198">
        <f>+VLOOKUP(A198,'SISTEMA BECAS'!$D$2:$I$491,6,FALSE)</f>
        <v/>
      </c>
      <c r="P198">
        <f>+VLOOKUP(B198,'[1]BASE 202520'!$E$2:$AK$700,33,FALSE)</f>
        <v/>
      </c>
      <c r="Q198">
        <f>N198-O198</f>
        <v/>
      </c>
    </row>
    <row r="199" customFormat="1" s="14">
      <c r="A199" s="14" t="inlineStr">
        <is>
          <t>00871061</t>
        </is>
      </c>
      <c r="B199" s="14" t="n">
        <v>871061</v>
      </c>
      <c r="C199" s="14" t="inlineStr">
        <is>
          <t>Garcia  Vilchis Reyna Estela</t>
        </is>
      </c>
      <c r="D199" s="14" t="inlineStr">
        <is>
          <t>AS</t>
        </is>
      </c>
      <c r="E199" s="14" t="inlineStr">
        <is>
          <t>Centro</t>
        </is>
      </c>
      <c r="F199" s="14" t="inlineStr">
        <is>
          <t>CHU</t>
        </is>
      </c>
      <c r="G199" s="14" t="inlineStr">
        <is>
          <t>LIC-EDFI-18</t>
        </is>
      </c>
      <c r="H199" s="14" t="inlineStr">
        <is>
          <t>F</t>
        </is>
      </c>
      <c r="I199" s="14" t="inlineStr">
        <is>
          <t>RI</t>
        </is>
      </c>
      <c r="K199" s="14" t="n">
        <v>-5585740355</v>
      </c>
      <c r="L199" s="14" t="inlineStr">
        <is>
          <t>rg152188@gmail.com</t>
        </is>
      </c>
      <c r="M199" s="14" t="inlineStr">
        <is>
          <t>00871061@red.unid.mx</t>
        </is>
      </c>
      <c r="N199" s="14" t="n">
        <v>60</v>
      </c>
      <c r="O199" s="14">
        <f>+VLOOKUP(A199,'SISTEMA BECAS'!$D$2:$I$491,6,FALSE)</f>
        <v/>
      </c>
      <c r="P199" s="14">
        <f>+VLOOKUP(B199,'[1]BASE 202520'!$E$2:$AK$700,33,FALSE)</f>
        <v/>
      </c>
      <c r="Q199">
        <f>N199-O199</f>
        <v/>
      </c>
    </row>
    <row r="200">
      <c r="A200" t="inlineStr">
        <is>
          <t>00149843</t>
        </is>
      </c>
      <c r="B200" t="n">
        <v>149843</v>
      </c>
      <c r="C200" t="inlineStr">
        <is>
          <t xml:space="preserve">Ruiz  Espinosa Aide </t>
        </is>
      </c>
      <c r="D200" t="inlineStr">
        <is>
          <t>AS</t>
        </is>
      </c>
      <c r="E200" t="inlineStr">
        <is>
          <t>Centro</t>
        </is>
      </c>
      <c r="F200" t="inlineStr">
        <is>
          <t>TAX</t>
        </is>
      </c>
      <c r="G200" t="inlineStr">
        <is>
          <t>LIC-EJAD-17</t>
        </is>
      </c>
      <c r="H200" t="inlineStr">
        <is>
          <t>F</t>
        </is>
      </c>
      <c r="I200" t="inlineStr">
        <is>
          <t>RI</t>
        </is>
      </c>
      <c r="J200" t="inlineStr">
        <is>
          <t>216-12254</t>
        </is>
      </c>
      <c r="K200" t="n">
        <v>-5522697991</v>
      </c>
      <c r="L200" t="inlineStr">
        <is>
          <t>aide.ruiz2210@gmail.com</t>
        </is>
      </c>
      <c r="M200" t="inlineStr">
        <is>
          <t>00149843@red.unid.mx</t>
        </is>
      </c>
      <c r="N200" t="n">
        <v>45</v>
      </c>
      <c r="O200">
        <f>+VLOOKUP(A200,'SISTEMA BECAS'!$D$2:$I$491,6,FALSE)</f>
        <v/>
      </c>
      <c r="P200">
        <f>+VLOOKUP(B200,'[1]BASE 202520'!$E$2:$AK$700,33,FALSE)</f>
        <v/>
      </c>
      <c r="Q200">
        <f>N200-O200</f>
        <v/>
      </c>
    </row>
    <row r="201">
      <c r="A201" t="inlineStr">
        <is>
          <t>00253759</t>
        </is>
      </c>
      <c r="B201" t="n">
        <v>253759</v>
      </c>
      <c r="C201" t="inlineStr">
        <is>
          <t>Guitron  Garcia Carmen Elizabeth</t>
        </is>
      </c>
      <c r="D201" t="inlineStr">
        <is>
          <t>AS</t>
        </is>
      </c>
      <c r="E201" t="inlineStr">
        <is>
          <t>Centro</t>
        </is>
      </c>
      <c r="F201" t="inlineStr">
        <is>
          <t>TAX</t>
        </is>
      </c>
      <c r="G201" t="inlineStr">
        <is>
          <t>LIC-EJAD-17</t>
        </is>
      </c>
      <c r="H201" t="inlineStr">
        <is>
          <t>F</t>
        </is>
      </c>
      <c r="I201" t="inlineStr">
        <is>
          <t>RI</t>
        </is>
      </c>
      <c r="J201" t="inlineStr">
        <is>
          <t>555- 608-2199</t>
        </is>
      </c>
      <c r="K201" t="inlineStr">
        <is>
          <t>551- 881-2285</t>
        </is>
      </c>
      <c r="L201" t="inlineStr">
        <is>
          <t>elizabeth_digital@hotmail.com</t>
        </is>
      </c>
      <c r="M201" t="inlineStr">
        <is>
          <t>00253759@red.unid.mx</t>
        </is>
      </c>
      <c r="N201" t="n">
        <v>60</v>
      </c>
      <c r="O201">
        <f>+VLOOKUP(A201,'SISTEMA BECAS'!$D$2:$I$491,6,FALSE)</f>
        <v/>
      </c>
      <c r="P201">
        <f>+VLOOKUP(B201,'[1]BASE 202520'!$E$2:$AK$700,33,FALSE)</f>
        <v/>
      </c>
      <c r="Q201">
        <f>N201-O201</f>
        <v/>
      </c>
    </row>
    <row r="202">
      <c r="A202" t="inlineStr">
        <is>
          <t>00253953</t>
        </is>
      </c>
      <c r="B202" t="n">
        <v>253953</v>
      </c>
      <c r="C202" t="inlineStr">
        <is>
          <t>Jacinto  Ruiz Angeles Berenice</t>
        </is>
      </c>
      <c r="D202" t="inlineStr">
        <is>
          <t>AS</t>
        </is>
      </c>
      <c r="E202" t="inlineStr">
        <is>
          <t>Centro</t>
        </is>
      </c>
      <c r="F202" t="inlineStr">
        <is>
          <t>TAX</t>
        </is>
      </c>
      <c r="G202" t="inlineStr">
        <is>
          <t>LIC-EJAD-17</t>
        </is>
      </c>
      <c r="H202" t="inlineStr">
        <is>
          <t>F</t>
        </is>
      </c>
      <c r="I202" t="inlineStr">
        <is>
          <t>RI</t>
        </is>
      </c>
      <c r="J202" t="inlineStr">
        <is>
          <t>555- 840-9049</t>
        </is>
      </c>
      <c r="K202" t="n">
        <v>-5534817990</v>
      </c>
      <c r="L202" t="inlineStr">
        <is>
          <t>angelesjacinto22@yahoo.com</t>
        </is>
      </c>
      <c r="M202" t="inlineStr">
        <is>
          <t>00253953@red.unid.mx</t>
        </is>
      </c>
      <c r="N202" t="n">
        <v>65</v>
      </c>
      <c r="O202">
        <f>+VLOOKUP(A202,'SISTEMA BECAS'!$D$2:$I$491,6,FALSE)</f>
        <v/>
      </c>
      <c r="P202">
        <f>+VLOOKUP(B202,'[1]BASE 202520'!$E$2:$AK$700,33,FALSE)</f>
        <v/>
      </c>
      <c r="Q202">
        <f>N202-O202</f>
        <v/>
      </c>
    </row>
    <row r="203">
      <c r="A203" t="inlineStr">
        <is>
          <t>00260611</t>
        </is>
      </c>
      <c r="B203" t="n">
        <v>260611</v>
      </c>
      <c r="C203" t="inlineStr">
        <is>
          <t xml:space="preserve">Jimenez  Olivares Adriana </t>
        </is>
      </c>
      <c r="D203" t="inlineStr">
        <is>
          <t>AS</t>
        </is>
      </c>
      <c r="E203" t="inlineStr">
        <is>
          <t>Centro</t>
        </is>
      </c>
      <c r="F203" t="inlineStr">
        <is>
          <t>TAX</t>
        </is>
      </c>
      <c r="G203" t="inlineStr">
        <is>
          <t>LIC-EJAD-17</t>
        </is>
      </c>
      <c r="H203" t="inlineStr">
        <is>
          <t>F</t>
        </is>
      </c>
      <c r="I203" t="inlineStr">
        <is>
          <t>RI</t>
        </is>
      </c>
      <c r="J203" t="inlineStr">
        <is>
          <t>552- 157-1300</t>
        </is>
      </c>
      <c r="K203" t="inlineStr">
        <is>
          <t>556- 446-3719</t>
        </is>
      </c>
      <c r="L203" t="inlineStr">
        <is>
          <t>adrianajmo@hotmail.com</t>
        </is>
      </c>
      <c r="M203" t="inlineStr">
        <is>
          <t>00260611@red.unid.mx</t>
        </is>
      </c>
      <c r="N203" t="n">
        <v>60</v>
      </c>
      <c r="O203">
        <f>+VLOOKUP(A203,'SISTEMA BECAS'!$D$2:$I$491,6,FALSE)</f>
        <v/>
      </c>
      <c r="P203">
        <f>+VLOOKUP(B203,'[1]BASE 202520'!$E$2:$AK$700,33,FALSE)</f>
        <v/>
      </c>
      <c r="Q203">
        <f>N203-O203</f>
        <v/>
      </c>
    </row>
    <row r="204">
      <c r="A204" t="inlineStr">
        <is>
          <t>00314406</t>
        </is>
      </c>
      <c r="B204" t="n">
        <v>314406</v>
      </c>
      <c r="C204" t="inlineStr">
        <is>
          <t xml:space="preserve">Chavez  Ibañez Bruno </t>
        </is>
      </c>
      <c r="D204" t="inlineStr">
        <is>
          <t>AS</t>
        </is>
      </c>
      <c r="E204" t="inlineStr">
        <is>
          <t>Centro</t>
        </is>
      </c>
      <c r="F204" t="inlineStr">
        <is>
          <t>TAX</t>
        </is>
      </c>
      <c r="G204" t="inlineStr">
        <is>
          <t>LIC-EJAD-17</t>
        </is>
      </c>
      <c r="H204" t="inlineStr">
        <is>
          <t>M</t>
        </is>
      </c>
      <c r="I204" t="inlineStr">
        <is>
          <t>RI</t>
        </is>
      </c>
      <c r="J204" t="n">
        <v>-155508850</v>
      </c>
      <c r="K204" t="n">
        <v>-5567070936</v>
      </c>
      <c r="L204" t="inlineStr">
        <is>
          <t>brus53@hotmail.com</t>
        </is>
      </c>
      <c r="M204" t="inlineStr">
        <is>
          <t>00314406@red.unid.mx</t>
        </is>
      </c>
      <c r="N204" t="n">
        <v>60</v>
      </c>
      <c r="O204">
        <f>+VLOOKUP(A204,'SISTEMA BECAS'!$D$2:$I$491,6,FALSE)</f>
        <v/>
      </c>
      <c r="P204">
        <f>+VLOOKUP(B204,'[1]BASE 202520'!$E$2:$AK$700,33,FALSE)</f>
        <v/>
      </c>
      <c r="Q204">
        <f>N204-O204</f>
        <v/>
      </c>
    </row>
    <row r="205">
      <c r="A205" t="inlineStr">
        <is>
          <t>00335677</t>
        </is>
      </c>
      <c r="B205" t="n">
        <v>335677</v>
      </c>
      <c r="C205" t="inlineStr">
        <is>
          <t xml:space="preserve">Martinez  Mora Noé </t>
        </is>
      </c>
      <c r="D205" t="inlineStr">
        <is>
          <t>AS</t>
        </is>
      </c>
      <c r="E205" t="inlineStr">
        <is>
          <t>Centro</t>
        </is>
      </c>
      <c r="F205" t="inlineStr">
        <is>
          <t>TAX</t>
        </is>
      </c>
      <c r="G205" t="inlineStr">
        <is>
          <t>LIC-EJAD-17</t>
        </is>
      </c>
      <c r="H205" t="inlineStr">
        <is>
          <t>M</t>
        </is>
      </c>
      <c r="I205" t="inlineStr">
        <is>
          <t>RA</t>
        </is>
      </c>
      <c r="K205" t="n">
        <v>-5633308890</v>
      </c>
      <c r="L205" t="inlineStr">
        <is>
          <t>martinezmoranoe@gmail.com</t>
        </is>
      </c>
      <c r="M205" t="inlineStr">
        <is>
          <t>00335677@red.unid.mx</t>
        </is>
      </c>
      <c r="N205" s="8" t="n">
        <v>40</v>
      </c>
      <c r="P205" t="n">
        <v>0</v>
      </c>
      <c r="Q205">
        <f>N205-O205</f>
        <v/>
      </c>
    </row>
    <row r="206">
      <c r="A206" t="inlineStr">
        <is>
          <t>00345295</t>
        </is>
      </c>
      <c r="B206" t="n">
        <v>345295</v>
      </c>
      <c r="C206" t="inlineStr">
        <is>
          <t xml:space="preserve">Cruz  Vazquez Aldo </t>
        </is>
      </c>
      <c r="D206" t="inlineStr">
        <is>
          <t>AS</t>
        </is>
      </c>
      <c r="E206" t="inlineStr">
        <is>
          <t>Centro</t>
        </is>
      </c>
      <c r="F206" t="inlineStr">
        <is>
          <t>TAX</t>
        </is>
      </c>
      <c r="G206" t="inlineStr">
        <is>
          <t>LIC-EJAD-17</t>
        </is>
      </c>
      <c r="H206" t="inlineStr">
        <is>
          <t>M</t>
        </is>
      </c>
      <c r="I206" t="inlineStr">
        <is>
          <t>RI</t>
        </is>
      </c>
      <c r="K206" t="n">
        <v>-5583196941</v>
      </c>
      <c r="L206" t="inlineStr">
        <is>
          <t>cruzaldo13@hotmail.com</t>
        </is>
      </c>
      <c r="M206" t="inlineStr">
        <is>
          <t>00345295@red.unid.mx</t>
        </is>
      </c>
      <c r="N206" t="n">
        <v>50</v>
      </c>
      <c r="O206">
        <f>+VLOOKUP(A206,'SISTEMA BECAS'!$D$2:$I$491,6,FALSE)</f>
        <v/>
      </c>
      <c r="P206">
        <f>+VLOOKUP(B206,'[1]BASE 202520'!$E$2:$AK$700,33,FALSE)</f>
        <v/>
      </c>
      <c r="Q206">
        <f>N206-O206</f>
        <v/>
      </c>
    </row>
    <row r="207">
      <c r="A207" t="inlineStr">
        <is>
          <t>00346409</t>
        </is>
      </c>
      <c r="B207" t="n">
        <v>346409</v>
      </c>
      <c r="C207" t="inlineStr">
        <is>
          <t xml:space="preserve">Estudillo  Valencia Asriel </t>
        </is>
      </c>
      <c r="D207" t="inlineStr">
        <is>
          <t>AS</t>
        </is>
      </c>
      <c r="E207" t="inlineStr">
        <is>
          <t>Centro</t>
        </is>
      </c>
      <c r="F207" t="inlineStr">
        <is>
          <t>TAX</t>
        </is>
      </c>
      <c r="G207" t="inlineStr">
        <is>
          <t>LIC-EJAD-17</t>
        </is>
      </c>
      <c r="H207" t="inlineStr">
        <is>
          <t>M</t>
        </is>
      </c>
      <c r="I207" t="inlineStr">
        <is>
          <t>RI</t>
        </is>
      </c>
      <c r="K207" t="n">
        <v>-5612890085</v>
      </c>
      <c r="L207" t="inlineStr">
        <is>
          <t>suadell.99@gmail.com</t>
        </is>
      </c>
      <c r="M207" t="inlineStr">
        <is>
          <t>00346409@red.unid.mx</t>
        </is>
      </c>
      <c r="N207" t="n">
        <v>40</v>
      </c>
      <c r="O207">
        <f>+VLOOKUP(A207,'SISTEMA BECAS'!$D$2:$I$491,6,FALSE)</f>
        <v/>
      </c>
      <c r="P207">
        <f>+VLOOKUP(B207,'[1]BASE 202520'!$E$2:$AK$700,33,FALSE)</f>
        <v/>
      </c>
      <c r="Q207">
        <f>N207-O207</f>
        <v/>
      </c>
    </row>
    <row r="208">
      <c r="A208" t="inlineStr">
        <is>
          <t>00662390</t>
        </is>
      </c>
      <c r="B208" t="n">
        <v>662390</v>
      </c>
      <c r="C208" t="inlineStr">
        <is>
          <t xml:space="preserve">Rocha  Sánchez Gabriela </t>
        </is>
      </c>
      <c r="D208" t="inlineStr">
        <is>
          <t>AS</t>
        </is>
      </c>
      <c r="E208" t="inlineStr">
        <is>
          <t>Centro</t>
        </is>
      </c>
      <c r="F208" t="inlineStr">
        <is>
          <t>TAX</t>
        </is>
      </c>
      <c r="G208" t="inlineStr">
        <is>
          <t>LIC-EJAD-17</t>
        </is>
      </c>
      <c r="H208" t="inlineStr">
        <is>
          <t>M</t>
        </is>
      </c>
      <c r="I208" t="inlineStr">
        <is>
          <t>RI</t>
        </is>
      </c>
      <c r="L208" t="inlineStr">
        <is>
          <t>gabis1136@gmail.com</t>
        </is>
      </c>
      <c r="M208" t="inlineStr">
        <is>
          <t>00662390@red.unid.mx</t>
        </is>
      </c>
      <c r="N208" t="n">
        <v>45</v>
      </c>
      <c r="O208">
        <f>+VLOOKUP(A208,'SISTEMA BECAS'!$D$2:$I$491,6,FALSE)</f>
        <v/>
      </c>
      <c r="P208">
        <f>+VLOOKUP(B208,'[1]BASE 202520'!$E$2:$AK$700,33,FALSE)</f>
        <v/>
      </c>
      <c r="Q208">
        <f>N208-O208</f>
        <v/>
      </c>
    </row>
    <row r="209">
      <c r="A209" t="inlineStr">
        <is>
          <t>00748343</t>
        </is>
      </c>
      <c r="B209" t="n">
        <v>748343</v>
      </c>
      <c r="C209" t="inlineStr">
        <is>
          <t>Morales  Ferrer Saúl Issac</t>
        </is>
      </c>
      <c r="D209" t="inlineStr">
        <is>
          <t>AS</t>
        </is>
      </c>
      <c r="E209" t="inlineStr">
        <is>
          <t>Centro</t>
        </is>
      </c>
      <c r="F209" t="inlineStr">
        <is>
          <t>TAX</t>
        </is>
      </c>
      <c r="G209" t="inlineStr">
        <is>
          <t>LIC-EJAD-17</t>
        </is>
      </c>
      <c r="H209" t="inlineStr">
        <is>
          <t>M</t>
        </is>
      </c>
      <c r="I209" t="inlineStr">
        <is>
          <t>RI</t>
        </is>
      </c>
      <c r="K209" t="n">
        <v>-5562424213</v>
      </c>
      <c r="L209" t="inlineStr">
        <is>
          <t>issacferrer.08@hotmail.com</t>
        </is>
      </c>
      <c r="M209" t="inlineStr">
        <is>
          <t>00748343@red.unid.mx</t>
        </is>
      </c>
      <c r="N209" t="n">
        <v>50</v>
      </c>
      <c r="O209">
        <f>+VLOOKUP(A209,'SISTEMA BECAS'!$D$2:$I$491,6,FALSE)</f>
        <v/>
      </c>
      <c r="P209">
        <f>+VLOOKUP(B209,'[1]BASE 202520'!$E$2:$AK$700,33,FALSE)</f>
        <v/>
      </c>
      <c r="Q209">
        <f>N209-O209</f>
        <v/>
      </c>
    </row>
    <row r="210">
      <c r="A210" t="inlineStr">
        <is>
          <t>00749503</t>
        </is>
      </c>
      <c r="B210" t="n">
        <v>749503</v>
      </c>
      <c r="C210" t="inlineStr">
        <is>
          <t xml:space="preserve">Jimenez  Ramirez Victor </t>
        </is>
      </c>
      <c r="D210" t="inlineStr">
        <is>
          <t>AS</t>
        </is>
      </c>
      <c r="E210" t="inlineStr">
        <is>
          <t>Centro</t>
        </is>
      </c>
      <c r="F210" t="inlineStr">
        <is>
          <t>TAX</t>
        </is>
      </c>
      <c r="G210" t="inlineStr">
        <is>
          <t>LIC-EJAD-17</t>
        </is>
      </c>
      <c r="H210" t="inlineStr">
        <is>
          <t>M</t>
        </is>
      </c>
      <c r="I210" t="inlineStr">
        <is>
          <t>RI</t>
        </is>
      </c>
      <c r="K210" t="n">
        <v>-5569716732</v>
      </c>
      <c r="L210" t="inlineStr">
        <is>
          <t>Fu_ser@icloud.com</t>
        </is>
      </c>
      <c r="M210" t="inlineStr">
        <is>
          <t>00749503@red.unid.mx</t>
        </is>
      </c>
      <c r="N210" t="n">
        <v>45</v>
      </c>
      <c r="O210">
        <f>+VLOOKUP(A210,'SISTEMA BECAS'!$D$2:$I$491,6,FALSE)</f>
        <v/>
      </c>
      <c r="P210">
        <f>+VLOOKUP(B210,'[1]BASE 202520'!$E$2:$AK$700,33,FALSE)</f>
        <v/>
      </c>
      <c r="Q210">
        <f>N210-O210</f>
        <v/>
      </c>
    </row>
    <row r="211">
      <c r="A211" t="inlineStr">
        <is>
          <t>00750013</t>
        </is>
      </c>
      <c r="B211" t="n">
        <v>750013</v>
      </c>
      <c r="C211" t="inlineStr">
        <is>
          <t xml:space="preserve">Garcia  Garcia Montserrat </t>
        </is>
      </c>
      <c r="D211" t="inlineStr">
        <is>
          <t>AS</t>
        </is>
      </c>
      <c r="E211" t="inlineStr">
        <is>
          <t>Centro</t>
        </is>
      </c>
      <c r="F211" t="inlineStr">
        <is>
          <t>TAX</t>
        </is>
      </c>
      <c r="G211" t="inlineStr">
        <is>
          <t>LIC-EJAD-17</t>
        </is>
      </c>
      <c r="H211" t="inlineStr">
        <is>
          <t>F</t>
        </is>
      </c>
      <c r="I211" t="inlineStr">
        <is>
          <t>RI</t>
        </is>
      </c>
      <c r="K211" t="n">
        <v>-5517989464</v>
      </c>
      <c r="L211" t="inlineStr">
        <is>
          <t>monsegarcia26g@gmail.com</t>
        </is>
      </c>
      <c r="M211" t="inlineStr">
        <is>
          <t>00750013@red.unid.mx</t>
        </is>
      </c>
      <c r="N211" t="n">
        <v>45</v>
      </c>
      <c r="O211">
        <f>+VLOOKUP(A211,'SISTEMA BECAS'!$D$2:$I$491,6,FALSE)</f>
        <v/>
      </c>
      <c r="P211">
        <f>+VLOOKUP(B211,'[1]BASE 202520'!$E$2:$AK$700,33,FALSE)</f>
        <v/>
      </c>
      <c r="Q211">
        <f>N211-O211</f>
        <v/>
      </c>
    </row>
    <row r="212">
      <c r="A212" t="inlineStr">
        <is>
          <t>00755296</t>
        </is>
      </c>
      <c r="B212" t="n">
        <v>755296</v>
      </c>
      <c r="C212" t="inlineStr">
        <is>
          <t>Carrera  Perez Karen Marlene</t>
        </is>
      </c>
      <c r="D212" t="inlineStr">
        <is>
          <t>AS</t>
        </is>
      </c>
      <c r="E212" t="inlineStr">
        <is>
          <t>Centro</t>
        </is>
      </c>
      <c r="F212" t="inlineStr">
        <is>
          <t>TAX</t>
        </is>
      </c>
      <c r="G212" t="inlineStr">
        <is>
          <t>LIC-EJAD-17</t>
        </is>
      </c>
      <c r="H212" t="inlineStr">
        <is>
          <t>F</t>
        </is>
      </c>
      <c r="I212" t="inlineStr">
        <is>
          <t>RI</t>
        </is>
      </c>
      <c r="K212" t="n">
        <v>-5568656611</v>
      </c>
      <c r="L212" t="inlineStr">
        <is>
          <t>marleneperez325@gmail.com</t>
        </is>
      </c>
      <c r="M212" t="inlineStr">
        <is>
          <t>00755296@red.unid.mx</t>
        </is>
      </c>
      <c r="N212" t="n">
        <v>50</v>
      </c>
      <c r="O212">
        <f>+VLOOKUP(A212,'SISTEMA BECAS'!$D$2:$I$491,6,FALSE)</f>
        <v/>
      </c>
      <c r="P212">
        <f>+VLOOKUP(B212,'[1]BASE 202520'!$E$2:$AK$700,33,FALSE)</f>
        <v/>
      </c>
      <c r="Q212">
        <f>N212-O212</f>
        <v/>
      </c>
    </row>
    <row r="213">
      <c r="A213" t="inlineStr">
        <is>
          <t>00756968</t>
        </is>
      </c>
      <c r="B213" t="n">
        <v>756968</v>
      </c>
      <c r="C213" t="inlineStr">
        <is>
          <t xml:space="preserve">Guerrero  Fernandez Marisol </t>
        </is>
      </c>
      <c r="D213" t="inlineStr">
        <is>
          <t>AS</t>
        </is>
      </c>
      <c r="E213" t="inlineStr">
        <is>
          <t>Centro</t>
        </is>
      </c>
      <c r="F213" t="inlineStr">
        <is>
          <t>TAX</t>
        </is>
      </c>
      <c r="G213" t="inlineStr">
        <is>
          <t>LIC-EJAD-17</t>
        </is>
      </c>
      <c r="H213" t="inlineStr">
        <is>
          <t>F</t>
        </is>
      </c>
      <c r="I213" t="inlineStr">
        <is>
          <t>RI</t>
        </is>
      </c>
      <c r="K213" t="n">
        <v>-5534692397</v>
      </c>
      <c r="L213" t="inlineStr">
        <is>
          <t>solgrofdz@gmail.com</t>
        </is>
      </c>
      <c r="M213" t="inlineStr">
        <is>
          <t>00756968@red.unid.mx</t>
        </is>
      </c>
      <c r="N213" t="n">
        <v>70</v>
      </c>
      <c r="O213">
        <f>+VLOOKUP(A213,'SISTEMA BECAS'!$D$2:$I$491,6,FALSE)</f>
        <v/>
      </c>
      <c r="P213">
        <f>+VLOOKUP(B213,'[1]BASE 202520'!$E$2:$AK$700,33,FALSE)</f>
        <v/>
      </c>
      <c r="Q213">
        <f>N213-O213</f>
        <v/>
      </c>
    </row>
    <row r="214">
      <c r="A214" t="inlineStr">
        <is>
          <t>00758581</t>
        </is>
      </c>
      <c r="B214" t="n">
        <v>758581</v>
      </c>
      <c r="C214" t="inlineStr">
        <is>
          <t>Avila  Espinosa Griselda Ivonne</t>
        </is>
      </c>
      <c r="D214" t="inlineStr">
        <is>
          <t>AS</t>
        </is>
      </c>
      <c r="E214" t="inlineStr">
        <is>
          <t>Centro</t>
        </is>
      </c>
      <c r="F214" t="inlineStr">
        <is>
          <t>TAX</t>
        </is>
      </c>
      <c r="G214" t="inlineStr">
        <is>
          <t>LIC-EJAD-17</t>
        </is>
      </c>
      <c r="H214" t="inlineStr">
        <is>
          <t>F</t>
        </is>
      </c>
      <c r="I214" t="inlineStr">
        <is>
          <t>RI</t>
        </is>
      </c>
      <c r="K214" t="n">
        <v>-5540474800</v>
      </c>
      <c r="L214" t="inlineStr">
        <is>
          <t>aivonne0401@gmail.com</t>
        </is>
      </c>
      <c r="M214" t="inlineStr">
        <is>
          <t>00758581@red.unid.mx</t>
        </is>
      </c>
      <c r="N214" t="n">
        <v>50</v>
      </c>
      <c r="O214">
        <f>+VLOOKUP(A214,'SISTEMA BECAS'!$D$2:$I$491,6,FALSE)</f>
        <v/>
      </c>
      <c r="P214">
        <f>+VLOOKUP(B214,'[1]BASE 202520'!$E$2:$AK$700,33,FALSE)</f>
        <v/>
      </c>
      <c r="Q214">
        <f>N214-O214</f>
        <v/>
      </c>
    </row>
    <row r="215">
      <c r="A215" t="inlineStr">
        <is>
          <t>00761421</t>
        </is>
      </c>
      <c r="B215" t="n">
        <v>761421</v>
      </c>
      <c r="C215" t="inlineStr">
        <is>
          <t>Cardoza  Zapien Jose Manuel</t>
        </is>
      </c>
      <c r="D215" t="inlineStr">
        <is>
          <t>AS</t>
        </is>
      </c>
      <c r="E215" t="inlineStr">
        <is>
          <t>Centro</t>
        </is>
      </c>
      <c r="F215" t="inlineStr">
        <is>
          <t>TAX</t>
        </is>
      </c>
      <c r="G215" t="inlineStr">
        <is>
          <t>LIC-EJAD-17</t>
        </is>
      </c>
      <c r="H215" t="inlineStr">
        <is>
          <t>M</t>
        </is>
      </c>
      <c r="I215" t="inlineStr">
        <is>
          <t>RI</t>
        </is>
      </c>
      <c r="L215" t="inlineStr">
        <is>
          <t>manuelcardoza3105@gmail.com</t>
        </is>
      </c>
      <c r="M215" t="inlineStr">
        <is>
          <t>00761421@red.unid.mx</t>
        </is>
      </c>
      <c r="N215" t="n">
        <v>60</v>
      </c>
      <c r="O215">
        <f>+VLOOKUP(A215,'SISTEMA BECAS'!$D$2:$I$491,6,FALSE)</f>
        <v/>
      </c>
      <c r="P215">
        <f>+VLOOKUP(B215,'[1]BASE 202520'!$E$2:$AK$700,33,FALSE)</f>
        <v/>
      </c>
      <c r="Q215">
        <f>N215-O215</f>
        <v/>
      </c>
    </row>
    <row r="216">
      <c r="A216" t="inlineStr">
        <is>
          <t>00770520</t>
        </is>
      </c>
      <c r="B216" t="n">
        <v>770520</v>
      </c>
      <c r="C216" t="inlineStr">
        <is>
          <t xml:space="preserve">Olvera  Valente Issac </t>
        </is>
      </c>
      <c r="D216" t="inlineStr">
        <is>
          <t>AS</t>
        </is>
      </c>
      <c r="E216" t="inlineStr">
        <is>
          <t>Centro</t>
        </is>
      </c>
      <c r="F216" t="inlineStr">
        <is>
          <t>TAX</t>
        </is>
      </c>
      <c r="G216" t="inlineStr">
        <is>
          <t>LIC-EJAD-17</t>
        </is>
      </c>
      <c r="H216" t="inlineStr">
        <is>
          <t>M</t>
        </is>
      </c>
      <c r="I216" t="inlineStr">
        <is>
          <t>RI</t>
        </is>
      </c>
      <c r="K216" t="n">
        <v>-5585772724</v>
      </c>
      <c r="L216" t="inlineStr">
        <is>
          <t>isaac_riot@hotmail.com</t>
        </is>
      </c>
      <c r="M216" t="inlineStr">
        <is>
          <t>00770520@red.unid.mx</t>
        </is>
      </c>
      <c r="N216" s="8" t="n">
        <v>40</v>
      </c>
      <c r="O216">
        <f>+VLOOKUP(A216,'SISTEMA BECAS'!$D$2:$I$491,6,FALSE)</f>
        <v/>
      </c>
      <c r="P216">
        <f>+VLOOKUP(B216,'[1]BASE 202520'!$E$2:$AK$700,33,FALSE)</f>
        <v/>
      </c>
      <c r="Q216">
        <f>N216-O216</f>
        <v/>
      </c>
    </row>
    <row r="217">
      <c r="A217" t="inlineStr">
        <is>
          <t>00772691</t>
        </is>
      </c>
      <c r="B217" t="n">
        <v>772691</v>
      </c>
      <c r="C217" t="inlineStr">
        <is>
          <t>Monroy  Gómez Ana Laura</t>
        </is>
      </c>
      <c r="D217" t="inlineStr">
        <is>
          <t>AS</t>
        </is>
      </c>
      <c r="E217" t="inlineStr">
        <is>
          <t>Centro</t>
        </is>
      </c>
      <c r="F217" t="inlineStr">
        <is>
          <t>TAX</t>
        </is>
      </c>
      <c r="G217" t="inlineStr">
        <is>
          <t>LIC-EJAD-17</t>
        </is>
      </c>
      <c r="H217" t="inlineStr">
        <is>
          <t>F</t>
        </is>
      </c>
      <c r="I217" t="inlineStr">
        <is>
          <t>RI</t>
        </is>
      </c>
      <c r="K217" t="n">
        <v>-5535330869</v>
      </c>
      <c r="L217" t="inlineStr">
        <is>
          <t>arualyornom31@gmail.com</t>
        </is>
      </c>
      <c r="M217" t="inlineStr">
        <is>
          <t>00772691@red.unid.mx</t>
        </is>
      </c>
      <c r="N217" t="n">
        <v>55</v>
      </c>
      <c r="O217">
        <f>+VLOOKUP(A217,'SISTEMA BECAS'!$D$2:$I$491,6,FALSE)</f>
        <v/>
      </c>
      <c r="P217">
        <f>+VLOOKUP(B217,'[1]BASE 202520'!$E$2:$AK$700,33,FALSE)</f>
        <v/>
      </c>
      <c r="Q217">
        <f>N217-O217</f>
        <v/>
      </c>
    </row>
    <row r="218">
      <c r="A218" t="inlineStr">
        <is>
          <t>00773974</t>
        </is>
      </c>
      <c r="B218" t="n">
        <v>773974</v>
      </c>
      <c r="C218" t="inlineStr">
        <is>
          <t>Miranda  Rodriguez Cinthia Berenice</t>
        </is>
      </c>
      <c r="D218" t="inlineStr">
        <is>
          <t>AS</t>
        </is>
      </c>
      <c r="E218" t="inlineStr">
        <is>
          <t>Centro</t>
        </is>
      </c>
      <c r="F218" t="inlineStr">
        <is>
          <t>TAX</t>
        </is>
      </c>
      <c r="G218" t="inlineStr">
        <is>
          <t>LIC-EJAD-17</t>
        </is>
      </c>
      <c r="H218" t="inlineStr">
        <is>
          <t>F</t>
        </is>
      </c>
      <c r="I218" t="inlineStr">
        <is>
          <t>RA</t>
        </is>
      </c>
      <c r="K218" t="n">
        <v>-5542941719</v>
      </c>
      <c r="L218" t="inlineStr">
        <is>
          <t>berenicemiranda88@gmail.com</t>
        </is>
      </c>
      <c r="M218" t="inlineStr">
        <is>
          <t>00773974@red.unid.mx</t>
        </is>
      </c>
      <c r="N218" s="8" t="n">
        <v>40</v>
      </c>
      <c r="P218" t="n">
        <v>0</v>
      </c>
      <c r="Q218">
        <f>N218-O218</f>
        <v/>
      </c>
    </row>
    <row r="219">
      <c r="A219" t="inlineStr">
        <is>
          <t>00775702</t>
        </is>
      </c>
      <c r="B219" t="n">
        <v>775702</v>
      </c>
      <c r="C219" t="inlineStr">
        <is>
          <t>Rodriguez  Robles Flor Evelia</t>
        </is>
      </c>
      <c r="D219" t="inlineStr">
        <is>
          <t>AS</t>
        </is>
      </c>
      <c r="E219" t="inlineStr">
        <is>
          <t>Centro</t>
        </is>
      </c>
      <c r="F219" t="inlineStr">
        <is>
          <t>TAX</t>
        </is>
      </c>
      <c r="G219" t="inlineStr">
        <is>
          <t>LIC-EJAD-17</t>
        </is>
      </c>
      <c r="H219" t="inlineStr">
        <is>
          <t>F</t>
        </is>
      </c>
      <c r="I219" t="inlineStr">
        <is>
          <t>RI</t>
        </is>
      </c>
      <c r="K219" t="n">
        <v>-5630266140</v>
      </c>
      <c r="L219" t="inlineStr">
        <is>
          <t>flor.rodriguez.robles@gmail.com</t>
        </is>
      </c>
      <c r="M219" t="inlineStr">
        <is>
          <t>00775702@red.unid.mx</t>
        </is>
      </c>
      <c r="N219" t="n">
        <v>50</v>
      </c>
      <c r="O219">
        <f>+VLOOKUP(A219,'SISTEMA BECAS'!$D$2:$I$491,6,FALSE)</f>
        <v/>
      </c>
      <c r="P219">
        <f>+VLOOKUP(B219,'[1]BASE 202520'!$E$2:$AK$700,33,FALSE)</f>
        <v/>
      </c>
      <c r="Q219">
        <f>N219-O219</f>
        <v/>
      </c>
    </row>
    <row r="220">
      <c r="A220" t="inlineStr">
        <is>
          <t>00783564</t>
        </is>
      </c>
      <c r="B220" t="n">
        <v>783564</v>
      </c>
      <c r="C220" t="inlineStr">
        <is>
          <t>Barroso  Moreno Martha Ruth</t>
        </is>
      </c>
      <c r="D220" t="inlineStr">
        <is>
          <t>AS</t>
        </is>
      </c>
      <c r="E220" t="inlineStr">
        <is>
          <t>Centro</t>
        </is>
      </c>
      <c r="F220" t="inlineStr">
        <is>
          <t>TAX</t>
        </is>
      </c>
      <c r="G220" t="inlineStr">
        <is>
          <t>LIC-EJAD-17</t>
        </is>
      </c>
      <c r="H220" t="inlineStr">
        <is>
          <t>F</t>
        </is>
      </c>
      <c r="I220" t="inlineStr">
        <is>
          <t>RI</t>
        </is>
      </c>
      <c r="K220" t="n">
        <v>-5627950905</v>
      </c>
      <c r="L220" t="inlineStr">
        <is>
          <t>ruthmoreno20110603@gmail.com</t>
        </is>
      </c>
      <c r="M220" t="inlineStr">
        <is>
          <t>00783564@red.unid.mx</t>
        </is>
      </c>
      <c r="N220" t="n">
        <v>50</v>
      </c>
      <c r="O220">
        <f>+VLOOKUP(A220,'SISTEMA BECAS'!$D$2:$I$491,6,FALSE)</f>
        <v/>
      </c>
      <c r="P220">
        <f>+VLOOKUP(B220,'[1]BASE 202520'!$E$2:$AK$700,33,FALSE)</f>
        <v/>
      </c>
      <c r="Q220">
        <f>N220-O220</f>
        <v/>
      </c>
    </row>
    <row r="221">
      <c r="A221" t="inlineStr">
        <is>
          <t>00785533</t>
        </is>
      </c>
      <c r="B221" t="n">
        <v>785533</v>
      </c>
      <c r="C221" t="inlineStr">
        <is>
          <t xml:space="preserve">Alvarez  Olivarez Victor </t>
        </is>
      </c>
      <c r="D221" t="inlineStr">
        <is>
          <t>AS</t>
        </is>
      </c>
      <c r="E221" t="inlineStr">
        <is>
          <t>Centro</t>
        </is>
      </c>
      <c r="F221" t="inlineStr">
        <is>
          <t>TAX</t>
        </is>
      </c>
      <c r="G221" t="inlineStr">
        <is>
          <t>LIC-EJAD-17</t>
        </is>
      </c>
      <c r="H221" t="inlineStr">
        <is>
          <t>M</t>
        </is>
      </c>
      <c r="I221" t="inlineStr">
        <is>
          <t>RI</t>
        </is>
      </c>
      <c r="K221" t="n">
        <v>-5519331389</v>
      </c>
      <c r="L221" t="inlineStr">
        <is>
          <t>victortorbic1006@gmail.com</t>
        </is>
      </c>
      <c r="M221" t="inlineStr">
        <is>
          <t>00785533@red.unid.mx</t>
        </is>
      </c>
      <c r="N221" s="8" t="n">
        <v>30</v>
      </c>
      <c r="O221">
        <f>+VLOOKUP(A221,'SISTEMA BECAS'!$D$2:$I$491,6,FALSE)</f>
        <v/>
      </c>
      <c r="P221">
        <f>+VLOOKUP(B221,'[1]BASE 202520'!$E$2:$AK$700,33,FALSE)</f>
        <v/>
      </c>
      <c r="Q221">
        <f>N221-O221</f>
        <v/>
      </c>
    </row>
    <row r="222">
      <c r="A222" t="inlineStr">
        <is>
          <t>00786063</t>
        </is>
      </c>
      <c r="B222" t="n">
        <v>786063</v>
      </c>
      <c r="C222" t="inlineStr">
        <is>
          <t xml:space="preserve">Barreto  Alarcón Aldo </t>
        </is>
      </c>
      <c r="D222" t="inlineStr">
        <is>
          <t>AS</t>
        </is>
      </c>
      <c r="E222" t="inlineStr">
        <is>
          <t>Centro</t>
        </is>
      </c>
      <c r="F222" t="inlineStr">
        <is>
          <t>TAX</t>
        </is>
      </c>
      <c r="G222" t="inlineStr">
        <is>
          <t>LIC-EJAD-17</t>
        </is>
      </c>
      <c r="H222" t="inlineStr">
        <is>
          <t>M</t>
        </is>
      </c>
      <c r="I222" t="inlineStr">
        <is>
          <t>RI</t>
        </is>
      </c>
      <c r="K222" t="n">
        <v>-5537277305</v>
      </c>
      <c r="L222" t="inlineStr">
        <is>
          <t>aldo1barcel@gmail.com</t>
        </is>
      </c>
      <c r="M222" t="inlineStr">
        <is>
          <t>00786063@red.unid.mx</t>
        </is>
      </c>
      <c r="N222" s="8" t="n">
        <v>50</v>
      </c>
      <c r="O222">
        <f>+VLOOKUP(A222,'SISTEMA BECAS'!$D$2:$I$491,6,FALSE)</f>
        <v/>
      </c>
      <c r="P222">
        <f>+VLOOKUP(B222,'[1]BASE 202520'!$E$2:$AK$700,33,FALSE)</f>
        <v/>
      </c>
      <c r="Q222">
        <f>N222-O222</f>
        <v/>
      </c>
    </row>
    <row r="223">
      <c r="A223" t="inlineStr">
        <is>
          <t>00787301</t>
        </is>
      </c>
      <c r="B223" t="n">
        <v>787301</v>
      </c>
      <c r="C223" t="inlineStr">
        <is>
          <t>López  Butrón Jeny Carolina</t>
        </is>
      </c>
      <c r="D223" t="inlineStr">
        <is>
          <t>AS</t>
        </is>
      </c>
      <c r="E223" t="inlineStr">
        <is>
          <t>Centro</t>
        </is>
      </c>
      <c r="F223" t="inlineStr">
        <is>
          <t>TAX</t>
        </is>
      </c>
      <c r="G223" t="inlineStr">
        <is>
          <t>LIC-EJAD-17</t>
        </is>
      </c>
      <c r="H223" t="inlineStr">
        <is>
          <t>F</t>
        </is>
      </c>
      <c r="I223" t="inlineStr">
        <is>
          <t>RI</t>
        </is>
      </c>
      <c r="K223" t="n">
        <v>-5523161080</v>
      </c>
      <c r="L223" t="inlineStr">
        <is>
          <t>jenyclopez07@gmail.com</t>
        </is>
      </c>
      <c r="M223" t="inlineStr">
        <is>
          <t>00787301@red.unid.mx</t>
        </is>
      </c>
      <c r="N223" t="n">
        <v>45</v>
      </c>
      <c r="O223">
        <f>+VLOOKUP(A223,'SISTEMA BECAS'!$D$2:$I$491,6,FALSE)</f>
        <v/>
      </c>
      <c r="P223">
        <f>+VLOOKUP(B223,'[1]BASE 202520'!$E$2:$AK$700,33,FALSE)</f>
        <v/>
      </c>
      <c r="Q223">
        <f>N223-O223</f>
        <v/>
      </c>
    </row>
    <row r="224">
      <c r="A224" t="inlineStr">
        <is>
          <t>00787674</t>
        </is>
      </c>
      <c r="B224" t="n">
        <v>787674</v>
      </c>
      <c r="C224" t="inlineStr">
        <is>
          <t xml:space="preserve">Bistrain  Martínez Daniel </t>
        </is>
      </c>
      <c r="D224" t="inlineStr">
        <is>
          <t>AS</t>
        </is>
      </c>
      <c r="E224" t="inlineStr">
        <is>
          <t>Centro</t>
        </is>
      </c>
      <c r="F224" t="inlineStr">
        <is>
          <t>TAX</t>
        </is>
      </c>
      <c r="G224" t="inlineStr">
        <is>
          <t>LIC-EJAD-17</t>
        </is>
      </c>
      <c r="H224" t="inlineStr">
        <is>
          <t>M</t>
        </is>
      </c>
      <c r="I224" t="inlineStr">
        <is>
          <t>RI</t>
        </is>
      </c>
      <c r="K224" t="n">
        <v>-5539052089</v>
      </c>
      <c r="L224" t="inlineStr">
        <is>
          <t>danybiy_@live.com.mx</t>
        </is>
      </c>
      <c r="M224" t="inlineStr">
        <is>
          <t>00787674@red.unid.mx</t>
        </is>
      </c>
      <c r="N224" t="n">
        <v>55</v>
      </c>
      <c r="O224">
        <f>+VLOOKUP(A224,'SISTEMA BECAS'!$D$2:$I$491,6,FALSE)</f>
        <v/>
      </c>
      <c r="P224">
        <f>+VLOOKUP(B224,'[1]BASE 202520'!$E$2:$AK$700,33,FALSE)</f>
        <v/>
      </c>
      <c r="Q224">
        <f>N224-O224</f>
        <v/>
      </c>
    </row>
    <row r="225">
      <c r="A225" t="inlineStr">
        <is>
          <t>00796318</t>
        </is>
      </c>
      <c r="B225" t="n">
        <v>796318</v>
      </c>
      <c r="C225" t="inlineStr">
        <is>
          <t>Díaz  Martínez José Israel</t>
        </is>
      </c>
      <c r="D225" t="inlineStr">
        <is>
          <t>AS</t>
        </is>
      </c>
      <c r="E225" t="inlineStr">
        <is>
          <t>Centro</t>
        </is>
      </c>
      <c r="F225" t="inlineStr">
        <is>
          <t>TAX</t>
        </is>
      </c>
      <c r="G225" t="inlineStr">
        <is>
          <t>LIC-EJAD-17</t>
        </is>
      </c>
      <c r="H225" t="inlineStr">
        <is>
          <t>M</t>
        </is>
      </c>
      <c r="I225" t="inlineStr">
        <is>
          <t>RI</t>
        </is>
      </c>
      <c r="L225" t="inlineStr">
        <is>
          <t>abayomi.israt@gmail.com</t>
        </is>
      </c>
      <c r="M225" t="inlineStr">
        <is>
          <t>00796318@red.unid.mx</t>
        </is>
      </c>
      <c r="N225" t="n">
        <v>50</v>
      </c>
      <c r="O225">
        <f>+VLOOKUP(A225,'SISTEMA BECAS'!$D$2:$I$491,6,FALSE)</f>
        <v/>
      </c>
      <c r="P225">
        <f>+VLOOKUP(B225,'[1]BASE 202520'!$E$2:$AK$700,33,FALSE)</f>
        <v/>
      </c>
      <c r="Q225">
        <f>N225-O225</f>
        <v/>
      </c>
    </row>
    <row r="226">
      <c r="A226" t="inlineStr">
        <is>
          <t>00809554</t>
        </is>
      </c>
      <c r="B226" t="n">
        <v>809554</v>
      </c>
      <c r="C226" t="inlineStr">
        <is>
          <t>Castillo  Alvarez Hector Alonso</t>
        </is>
      </c>
      <c r="D226" t="inlineStr">
        <is>
          <t>AS</t>
        </is>
      </c>
      <c r="E226" t="inlineStr">
        <is>
          <t>Centro</t>
        </is>
      </c>
      <c r="F226" t="inlineStr">
        <is>
          <t>TAX</t>
        </is>
      </c>
      <c r="G226" t="inlineStr">
        <is>
          <t>LIC-EJAD-17</t>
        </is>
      </c>
      <c r="H226" t="inlineStr">
        <is>
          <t>M</t>
        </is>
      </c>
      <c r="I226" t="inlineStr">
        <is>
          <t>RI</t>
        </is>
      </c>
      <c r="K226" t="n">
        <v>-5535736250</v>
      </c>
      <c r="L226" t="inlineStr">
        <is>
          <t>hec_u2@live.com.mx</t>
        </is>
      </c>
      <c r="M226" t="inlineStr">
        <is>
          <t>00809554@red.unid.mx</t>
        </is>
      </c>
      <c r="N226" t="n">
        <v>55</v>
      </c>
      <c r="O226">
        <f>+VLOOKUP(A226,'SISTEMA BECAS'!$D$2:$I$491,6,FALSE)</f>
        <v/>
      </c>
      <c r="P226">
        <f>+VLOOKUP(B226,'[1]BASE 202520'!$E$2:$AK$700,33,FALSE)</f>
        <v/>
      </c>
      <c r="Q226">
        <f>N226-O226</f>
        <v/>
      </c>
    </row>
    <row r="227">
      <c r="A227" t="inlineStr">
        <is>
          <t>00812403</t>
        </is>
      </c>
      <c r="B227" t="n">
        <v>812403</v>
      </c>
      <c r="C227" t="inlineStr">
        <is>
          <t xml:space="preserve">Bautista  Villarreal Mirna </t>
        </is>
      </c>
      <c r="D227" t="inlineStr">
        <is>
          <t>AS</t>
        </is>
      </c>
      <c r="E227" t="inlineStr">
        <is>
          <t>Centro</t>
        </is>
      </c>
      <c r="F227" t="inlineStr">
        <is>
          <t>TAX</t>
        </is>
      </c>
      <c r="G227" t="inlineStr">
        <is>
          <t>LIC-EJAD-17</t>
        </is>
      </c>
      <c r="H227" t="inlineStr">
        <is>
          <t>F</t>
        </is>
      </c>
      <c r="I227" t="inlineStr">
        <is>
          <t>RI</t>
        </is>
      </c>
      <c r="K227" t="n">
        <v>-5631848296</v>
      </c>
      <c r="L227" t="inlineStr">
        <is>
          <t>w-ba16@hotmail.com</t>
        </is>
      </c>
      <c r="M227" t="inlineStr">
        <is>
          <t>00812403@red.unid.mx</t>
        </is>
      </c>
      <c r="N227" t="n">
        <v>65</v>
      </c>
      <c r="O227">
        <f>+VLOOKUP(A227,'SISTEMA BECAS'!$D$2:$I$491,6,FALSE)</f>
        <v/>
      </c>
      <c r="P227">
        <f>+VLOOKUP(B227,'[1]BASE 202520'!$E$2:$AK$700,33,FALSE)</f>
        <v/>
      </c>
      <c r="Q227">
        <f>N227-O227</f>
        <v/>
      </c>
    </row>
    <row r="228">
      <c r="A228" t="inlineStr">
        <is>
          <t>00816208</t>
        </is>
      </c>
      <c r="B228" t="n">
        <v>816208</v>
      </c>
      <c r="C228" t="inlineStr">
        <is>
          <t xml:space="preserve">Salinas  Castillo Osvaldo </t>
        </is>
      </c>
      <c r="D228" t="inlineStr">
        <is>
          <t>AS</t>
        </is>
      </c>
      <c r="E228" t="inlineStr">
        <is>
          <t>Centro</t>
        </is>
      </c>
      <c r="F228" t="inlineStr">
        <is>
          <t>TAX</t>
        </is>
      </c>
      <c r="G228" t="inlineStr">
        <is>
          <t>LIC-EJAD-17</t>
        </is>
      </c>
      <c r="H228" t="inlineStr">
        <is>
          <t>M</t>
        </is>
      </c>
      <c r="I228" t="inlineStr">
        <is>
          <t>RI</t>
        </is>
      </c>
      <c r="K228" t="n">
        <v>-5527339971</v>
      </c>
      <c r="L228" t="inlineStr">
        <is>
          <t>osvaldo.scas@gmail.com</t>
        </is>
      </c>
      <c r="M228" t="inlineStr">
        <is>
          <t>00816208@red.unid.mx</t>
        </is>
      </c>
      <c r="N228" t="n">
        <v>60</v>
      </c>
      <c r="O228">
        <f>+VLOOKUP(A228,'SISTEMA BECAS'!$D$2:$I$491,6,FALSE)</f>
        <v/>
      </c>
      <c r="P228">
        <f>+VLOOKUP(B228,'[1]BASE 202520'!$E$2:$AK$700,33,FALSE)</f>
        <v/>
      </c>
      <c r="Q228">
        <f>N228-O228</f>
        <v/>
      </c>
    </row>
    <row r="229">
      <c r="A229" t="inlineStr">
        <is>
          <t>00822398</t>
        </is>
      </c>
      <c r="B229" t="n">
        <v>822398</v>
      </c>
      <c r="C229" t="inlineStr">
        <is>
          <t xml:space="preserve">Vargas  Cuevas Héctor </t>
        </is>
      </c>
      <c r="D229" t="inlineStr">
        <is>
          <t>AS</t>
        </is>
      </c>
      <c r="E229" t="inlineStr">
        <is>
          <t>Centro</t>
        </is>
      </c>
      <c r="F229" t="inlineStr">
        <is>
          <t>TAX</t>
        </is>
      </c>
      <c r="G229" t="inlineStr">
        <is>
          <t>LIC-EJAD-17</t>
        </is>
      </c>
      <c r="H229" t="inlineStr">
        <is>
          <t>M</t>
        </is>
      </c>
      <c r="I229" t="inlineStr">
        <is>
          <t>RI</t>
        </is>
      </c>
      <c r="K229" t="n">
        <v>-5533326873</v>
      </c>
      <c r="L229" t="inlineStr">
        <is>
          <t>hvc_escorpio@hotmail.com</t>
        </is>
      </c>
      <c r="M229" t="inlineStr">
        <is>
          <t>00822398@red.unid.mx</t>
        </is>
      </c>
      <c r="N229" t="n">
        <v>5</v>
      </c>
      <c r="O229">
        <f>+VLOOKUP(A229,'SISTEMA BECAS'!$D$2:$I$491,6,FALSE)</f>
        <v/>
      </c>
      <c r="P229">
        <f>+VLOOKUP(B229,'[1]BASE 202520'!$E$2:$AK$700,33,FALSE)</f>
        <v/>
      </c>
      <c r="Q229">
        <f>N229-O229</f>
        <v/>
      </c>
    </row>
    <row r="230">
      <c r="A230" t="inlineStr">
        <is>
          <t>00824909</t>
        </is>
      </c>
      <c r="B230" t="n">
        <v>824909</v>
      </c>
      <c r="C230" t="inlineStr">
        <is>
          <t xml:space="preserve">Zavala  Espino Susana </t>
        </is>
      </c>
      <c r="D230" t="inlineStr">
        <is>
          <t>AS</t>
        </is>
      </c>
      <c r="E230" t="inlineStr">
        <is>
          <t>Centro</t>
        </is>
      </c>
      <c r="F230" t="inlineStr">
        <is>
          <t>TAX</t>
        </is>
      </c>
      <c r="G230" t="inlineStr">
        <is>
          <t>LIC-EJAD-17</t>
        </is>
      </c>
      <c r="H230" t="inlineStr">
        <is>
          <t>F</t>
        </is>
      </c>
      <c r="I230" t="inlineStr">
        <is>
          <t>RI</t>
        </is>
      </c>
      <c r="K230" t="n">
        <v>-5534845455</v>
      </c>
      <c r="L230" t="inlineStr">
        <is>
          <t>susansusane@outlook.com</t>
        </is>
      </c>
      <c r="M230" t="inlineStr">
        <is>
          <t>00824909@red.unid.mx</t>
        </is>
      </c>
      <c r="N230" t="n">
        <v>50</v>
      </c>
      <c r="O230">
        <f>+VLOOKUP(A230,'SISTEMA BECAS'!$D$2:$I$491,6,FALSE)</f>
        <v/>
      </c>
      <c r="P230">
        <f>+VLOOKUP(B230,'[1]BASE 202520'!$E$2:$AK$700,33,FALSE)</f>
        <v/>
      </c>
      <c r="Q230">
        <f>N230-O230</f>
        <v/>
      </c>
    </row>
    <row r="231">
      <c r="A231" t="inlineStr">
        <is>
          <t>00828289</t>
        </is>
      </c>
      <c r="B231" t="n">
        <v>828289</v>
      </c>
      <c r="C231" t="inlineStr">
        <is>
          <t>Ruiz  Ramirez Atziri Adriana</t>
        </is>
      </c>
      <c r="D231" t="inlineStr">
        <is>
          <t>AS</t>
        </is>
      </c>
      <c r="E231" t="inlineStr">
        <is>
          <t>Centro</t>
        </is>
      </c>
      <c r="F231" t="inlineStr">
        <is>
          <t>TAX</t>
        </is>
      </c>
      <c r="G231" t="inlineStr">
        <is>
          <t>LIC-EJAD-17</t>
        </is>
      </c>
      <c r="H231" t="inlineStr">
        <is>
          <t>F</t>
        </is>
      </c>
      <c r="I231" t="inlineStr">
        <is>
          <t>RI</t>
        </is>
      </c>
      <c r="K231" t="n">
        <v>-5534171230</v>
      </c>
      <c r="L231" t="inlineStr">
        <is>
          <t>adrianaruiz1604vla@gmail.com</t>
        </is>
      </c>
      <c r="M231" t="inlineStr">
        <is>
          <t>00828289@red.unid.mx</t>
        </is>
      </c>
      <c r="N231" t="n">
        <v>50</v>
      </c>
      <c r="O231">
        <f>+VLOOKUP(A231,'SISTEMA BECAS'!$D$2:$I$491,6,FALSE)</f>
        <v/>
      </c>
      <c r="P231">
        <f>+VLOOKUP(B231,'[1]BASE 202520'!$E$2:$AK$700,33,FALSE)</f>
        <v/>
      </c>
      <c r="Q231">
        <f>N231-O231</f>
        <v/>
      </c>
    </row>
    <row r="232">
      <c r="A232" t="inlineStr">
        <is>
          <t>00834327</t>
        </is>
      </c>
      <c r="B232" t="n">
        <v>834327</v>
      </c>
      <c r="C232" t="inlineStr">
        <is>
          <t>José  Osorio José Luis Erick</t>
        </is>
      </c>
      <c r="D232" t="inlineStr">
        <is>
          <t>AS</t>
        </is>
      </c>
      <c r="E232" t="inlineStr">
        <is>
          <t>Centro</t>
        </is>
      </c>
      <c r="F232" t="inlineStr">
        <is>
          <t>TAX</t>
        </is>
      </c>
      <c r="G232" t="inlineStr">
        <is>
          <t>LIC-EJAD-17</t>
        </is>
      </c>
      <c r="H232" t="inlineStr">
        <is>
          <t>M</t>
        </is>
      </c>
      <c r="I232" t="inlineStr">
        <is>
          <t>RI</t>
        </is>
      </c>
      <c r="K232" t="n">
        <v>-8332592132</v>
      </c>
      <c r="L232" t="inlineStr">
        <is>
          <t>osoriojoseluis360@gmail.com</t>
        </is>
      </c>
      <c r="M232" t="inlineStr">
        <is>
          <t>00834327@red.unid.mx</t>
        </is>
      </c>
      <c r="N232" t="n">
        <v>104</v>
      </c>
      <c r="O232">
        <f>+VLOOKUP(A232,'SISTEMA BECAS'!$D$2:$I$491,6,FALSE)</f>
        <v/>
      </c>
      <c r="P232">
        <f>+VLOOKUP(B232,'[1]BASE 202520'!$E$2:$AK$700,33,FALSE)</f>
        <v/>
      </c>
      <c r="Q232">
        <f>N232-O232</f>
        <v/>
      </c>
    </row>
    <row r="233">
      <c r="A233" t="inlineStr">
        <is>
          <t>00836596</t>
        </is>
      </c>
      <c r="B233" t="n">
        <v>836596</v>
      </c>
      <c r="C233" t="inlineStr">
        <is>
          <t>Castillo  Barragán Jesús Ricardo</t>
        </is>
      </c>
      <c r="D233" t="inlineStr">
        <is>
          <t>AS</t>
        </is>
      </c>
      <c r="E233" t="inlineStr">
        <is>
          <t>Centro</t>
        </is>
      </c>
      <c r="F233" t="inlineStr">
        <is>
          <t>TAX</t>
        </is>
      </c>
      <c r="G233" t="inlineStr">
        <is>
          <t>LIC-EJAD-17</t>
        </is>
      </c>
      <c r="H233" t="inlineStr">
        <is>
          <t>M</t>
        </is>
      </c>
      <c r="I233" t="inlineStr">
        <is>
          <t>RI</t>
        </is>
      </c>
      <c r="K233" t="n">
        <v>-5544138142</v>
      </c>
      <c r="L233" t="inlineStr">
        <is>
          <t>flawlessdarkness92@gmail.com</t>
        </is>
      </c>
      <c r="M233" t="inlineStr">
        <is>
          <t>00836596@red.unid.mx</t>
        </is>
      </c>
      <c r="N233" t="n">
        <v>180</v>
      </c>
      <c r="O233">
        <f>+VLOOKUP(A233,'SISTEMA BECAS'!$D$2:$I$491,6,FALSE)</f>
        <v/>
      </c>
      <c r="P233">
        <f>+VLOOKUP(B233,'[1]BASE 202520'!$E$2:$AK$700,33,FALSE)</f>
        <v/>
      </c>
      <c r="Q233">
        <f>N233-O233</f>
        <v/>
      </c>
    </row>
    <row r="234">
      <c r="A234" t="inlineStr">
        <is>
          <t>00837146</t>
        </is>
      </c>
      <c r="B234" t="n">
        <v>837146</v>
      </c>
      <c r="C234" t="inlineStr">
        <is>
          <t xml:space="preserve">Hérnandez  García Sayra </t>
        </is>
      </c>
      <c r="D234" t="inlineStr">
        <is>
          <t>AS</t>
        </is>
      </c>
      <c r="E234" t="inlineStr">
        <is>
          <t>Centro</t>
        </is>
      </c>
      <c r="F234" t="inlineStr">
        <is>
          <t>TAX</t>
        </is>
      </c>
      <c r="G234" t="inlineStr">
        <is>
          <t>LIC-EJAD-17</t>
        </is>
      </c>
      <c r="H234" t="inlineStr">
        <is>
          <t>F</t>
        </is>
      </c>
      <c r="I234" t="inlineStr">
        <is>
          <t>RI</t>
        </is>
      </c>
      <c r="K234" t="n">
        <v>-5631253296</v>
      </c>
      <c r="L234" t="inlineStr">
        <is>
          <t>sayragarciahernandez54@gmail.com</t>
        </is>
      </c>
      <c r="M234" t="inlineStr">
        <is>
          <t>00837146@red.unid.mx</t>
        </is>
      </c>
      <c r="N234" t="n">
        <v>180</v>
      </c>
      <c r="O234">
        <f>+VLOOKUP(A234,'SISTEMA BECAS'!$D$2:$I$491,6,FALSE)</f>
        <v/>
      </c>
      <c r="P234">
        <f>+VLOOKUP(B234,'[1]BASE 202520'!$E$2:$AK$700,33,FALSE)</f>
        <v/>
      </c>
      <c r="Q234">
        <f>N234-O234</f>
        <v/>
      </c>
    </row>
    <row r="235">
      <c r="A235" t="inlineStr">
        <is>
          <t>00847671</t>
        </is>
      </c>
      <c r="B235" t="n">
        <v>847671</v>
      </c>
      <c r="C235" t="inlineStr">
        <is>
          <t xml:space="preserve">Gamboa  Gil Josselin </t>
        </is>
      </c>
      <c r="D235" t="inlineStr">
        <is>
          <t>AS</t>
        </is>
      </c>
      <c r="E235" t="inlineStr">
        <is>
          <t>Centro</t>
        </is>
      </c>
      <c r="F235" t="inlineStr">
        <is>
          <t>TAX</t>
        </is>
      </c>
      <c r="G235" t="inlineStr">
        <is>
          <t>LIC-EJAD-17</t>
        </is>
      </c>
      <c r="H235" t="inlineStr">
        <is>
          <t>F</t>
        </is>
      </c>
      <c r="I235" t="inlineStr">
        <is>
          <t>RI</t>
        </is>
      </c>
      <c r="K235" t="n">
        <v>-5549374559</v>
      </c>
      <c r="L235" t="inlineStr">
        <is>
          <t>joosgamboa17@gmail.com</t>
        </is>
      </c>
      <c r="M235" t="inlineStr">
        <is>
          <t>00847671@red.unid.mx</t>
        </is>
      </c>
      <c r="N235" t="n">
        <v>60</v>
      </c>
      <c r="O235">
        <f>+VLOOKUP(A235,'SISTEMA BECAS'!$D$2:$I$491,6,FALSE)</f>
        <v/>
      </c>
      <c r="P235">
        <f>+VLOOKUP(B235,'[1]BASE 202520'!$E$2:$AK$700,33,FALSE)</f>
        <v/>
      </c>
      <c r="Q235">
        <f>N235-O235</f>
        <v/>
      </c>
    </row>
    <row r="236">
      <c r="A236" t="inlineStr">
        <is>
          <t>00859621</t>
        </is>
      </c>
      <c r="B236" t="n">
        <v>859621</v>
      </c>
      <c r="C236" t="inlineStr">
        <is>
          <t>Sanchez  Cruz Maria Fernanda</t>
        </is>
      </c>
      <c r="D236" t="inlineStr">
        <is>
          <t>AS</t>
        </is>
      </c>
      <c r="E236" t="inlineStr">
        <is>
          <t>Centro</t>
        </is>
      </c>
      <c r="F236" t="inlineStr">
        <is>
          <t>TAX</t>
        </is>
      </c>
      <c r="G236" t="inlineStr">
        <is>
          <t>LIC-EJAD-17</t>
        </is>
      </c>
      <c r="H236" t="inlineStr">
        <is>
          <t>F</t>
        </is>
      </c>
      <c r="I236" t="inlineStr">
        <is>
          <t>RI</t>
        </is>
      </c>
      <c r="K236" t="n">
        <v>-5638204136</v>
      </c>
      <c r="L236" t="inlineStr">
        <is>
          <t>fernandamsc28@gmail.com</t>
        </is>
      </c>
      <c r="M236" t="inlineStr">
        <is>
          <t>00859621@red.unid.mx</t>
        </is>
      </c>
      <c r="N236" t="n">
        <v>50</v>
      </c>
      <c r="O236">
        <f>+VLOOKUP(A236,'SISTEMA BECAS'!$D$2:$I$491,6,FALSE)</f>
        <v/>
      </c>
      <c r="P236">
        <f>+VLOOKUP(B236,'[1]BASE 202520'!$E$2:$AK$700,33,FALSE)</f>
        <v/>
      </c>
      <c r="Q236">
        <f>N236-O236</f>
        <v/>
      </c>
    </row>
    <row r="237">
      <c r="A237" t="inlineStr">
        <is>
          <t>00861809</t>
        </is>
      </c>
      <c r="B237" t="n">
        <v>861809</v>
      </c>
      <c r="C237" t="inlineStr">
        <is>
          <t xml:space="preserve">Cruz  Anguiano Isaac </t>
        </is>
      </c>
      <c r="D237" t="inlineStr">
        <is>
          <t>AS</t>
        </is>
      </c>
      <c r="E237" t="inlineStr">
        <is>
          <t>Centro</t>
        </is>
      </c>
      <c r="F237" t="inlineStr">
        <is>
          <t>TAX</t>
        </is>
      </c>
      <c r="G237" t="inlineStr">
        <is>
          <t>LIC-EJAD-17</t>
        </is>
      </c>
      <c r="H237" t="inlineStr">
        <is>
          <t>M</t>
        </is>
      </c>
      <c r="I237" t="inlineStr">
        <is>
          <t>RI</t>
        </is>
      </c>
      <c r="K237" t="n">
        <v>-5611112924</v>
      </c>
      <c r="L237" t="inlineStr">
        <is>
          <t>zacep97@gmail.com</t>
        </is>
      </c>
      <c r="M237" t="inlineStr">
        <is>
          <t>00861809@red.unid.mx</t>
        </is>
      </c>
      <c r="N237" t="n">
        <v>55</v>
      </c>
      <c r="O237">
        <f>+VLOOKUP(A237,'SISTEMA BECAS'!$D$2:$I$491,6,FALSE)</f>
        <v/>
      </c>
      <c r="P237">
        <f>+VLOOKUP(B237,'[1]BASE 202520'!$E$2:$AK$700,33,FALSE)</f>
        <v/>
      </c>
      <c r="Q237">
        <f>N237-O237</f>
        <v/>
      </c>
    </row>
    <row r="238">
      <c r="A238" t="inlineStr">
        <is>
          <t>00864061</t>
        </is>
      </c>
      <c r="B238" t="n">
        <v>864061</v>
      </c>
      <c r="C238" t="inlineStr">
        <is>
          <t xml:space="preserve">Ortiz  Vertiz Rocio </t>
        </is>
      </c>
      <c r="D238" t="inlineStr">
        <is>
          <t>AS</t>
        </is>
      </c>
      <c r="E238" t="inlineStr">
        <is>
          <t>Centro</t>
        </is>
      </c>
      <c r="F238" t="inlineStr">
        <is>
          <t>TAX</t>
        </is>
      </c>
      <c r="G238" t="inlineStr">
        <is>
          <t>LIC-EJAD-17</t>
        </is>
      </c>
      <c r="H238" t="inlineStr">
        <is>
          <t>F</t>
        </is>
      </c>
      <c r="I238" t="inlineStr">
        <is>
          <t>RI</t>
        </is>
      </c>
      <c r="K238" t="n">
        <v>-5618981189</v>
      </c>
      <c r="L238" t="inlineStr">
        <is>
          <t>verrtiz3ocio@gmail.com</t>
        </is>
      </c>
      <c r="M238" t="inlineStr">
        <is>
          <t>00864061@red.unid.mx</t>
        </is>
      </c>
      <c r="N238" t="n">
        <v>50</v>
      </c>
      <c r="O238">
        <f>+VLOOKUP(A238,'SISTEMA BECAS'!$D$2:$I$491,6,FALSE)</f>
        <v/>
      </c>
      <c r="P238">
        <f>+VLOOKUP(B238,'[1]BASE 202520'!$E$2:$AK$700,33,FALSE)</f>
        <v/>
      </c>
      <c r="Q238">
        <f>N238-O238</f>
        <v/>
      </c>
    </row>
    <row r="239">
      <c r="A239" t="inlineStr">
        <is>
          <t>00865872</t>
        </is>
      </c>
      <c r="B239" t="n">
        <v>865872</v>
      </c>
      <c r="C239" t="inlineStr">
        <is>
          <t>Flores  Aviña Felipe de Jesus</t>
        </is>
      </c>
      <c r="D239" t="inlineStr">
        <is>
          <t>AS</t>
        </is>
      </c>
      <c r="E239" t="inlineStr">
        <is>
          <t>Centro</t>
        </is>
      </c>
      <c r="F239" t="inlineStr">
        <is>
          <t>TAX</t>
        </is>
      </c>
      <c r="G239" t="inlineStr">
        <is>
          <t>LIC-EJAD-17</t>
        </is>
      </c>
      <c r="H239" t="inlineStr">
        <is>
          <t>M</t>
        </is>
      </c>
      <c r="I239" t="inlineStr">
        <is>
          <t>RI</t>
        </is>
      </c>
      <c r="K239" t="n">
        <v>-5568990413</v>
      </c>
      <c r="L239" t="inlineStr">
        <is>
          <t>FLORESFELIPEDEJESUS@GMAIL.COM</t>
        </is>
      </c>
      <c r="M239" t="inlineStr">
        <is>
          <t>00865872@red.unid.mx</t>
        </is>
      </c>
      <c r="N239" t="n">
        <v>55</v>
      </c>
      <c r="O239">
        <f>+VLOOKUP(A239,'SISTEMA BECAS'!$D$2:$I$491,6,FALSE)</f>
        <v/>
      </c>
      <c r="P239">
        <f>+VLOOKUP(B239,'[1]BASE 202520'!$E$2:$AK$700,33,FALSE)</f>
        <v/>
      </c>
      <c r="Q239">
        <f>N239-O239</f>
        <v/>
      </c>
    </row>
    <row r="240">
      <c r="A240" t="inlineStr">
        <is>
          <t>00868514</t>
        </is>
      </c>
      <c r="B240" t="n">
        <v>868514</v>
      </c>
      <c r="C240" t="inlineStr">
        <is>
          <t xml:space="preserve">Remigio  Moreno Brayan </t>
        </is>
      </c>
      <c r="D240" t="inlineStr">
        <is>
          <t>AS</t>
        </is>
      </c>
      <c r="E240" t="inlineStr">
        <is>
          <t>Centro</t>
        </is>
      </c>
      <c r="F240" t="inlineStr">
        <is>
          <t>TAX</t>
        </is>
      </c>
      <c r="G240" t="inlineStr">
        <is>
          <t>LIC-EJAD-17</t>
        </is>
      </c>
      <c r="H240" t="inlineStr">
        <is>
          <t>M</t>
        </is>
      </c>
      <c r="I240" t="inlineStr">
        <is>
          <t>RI</t>
        </is>
      </c>
      <c r="K240" t="n">
        <v>-5518086274</v>
      </c>
      <c r="L240" t="inlineStr">
        <is>
          <t>brayanremy0@gmail.com</t>
        </is>
      </c>
      <c r="M240" t="inlineStr">
        <is>
          <t>00868514@red.unid.mx</t>
        </is>
      </c>
      <c r="N240" t="n">
        <v>60</v>
      </c>
      <c r="O240">
        <f>+VLOOKUP(A240,'SISTEMA BECAS'!$D$2:$I$491,6,FALSE)</f>
        <v/>
      </c>
      <c r="P240">
        <f>+VLOOKUP(B240,'[1]BASE 202520'!$E$2:$AK$700,33,FALSE)</f>
        <v/>
      </c>
      <c r="Q240">
        <f>N240-O240</f>
        <v/>
      </c>
    </row>
    <row r="241">
      <c r="A241" t="inlineStr">
        <is>
          <t>00875234</t>
        </is>
      </c>
      <c r="B241" t="n">
        <v>875234</v>
      </c>
      <c r="C241" t="inlineStr">
        <is>
          <t xml:space="preserve">Martínez  Isidro Micaela </t>
        </is>
      </c>
      <c r="D241" t="inlineStr">
        <is>
          <t>AS</t>
        </is>
      </c>
      <c r="E241" t="inlineStr">
        <is>
          <t>Centro</t>
        </is>
      </c>
      <c r="F241" t="inlineStr">
        <is>
          <t>TAX</t>
        </is>
      </c>
      <c r="G241" t="inlineStr">
        <is>
          <t>LIC-EJAD-17</t>
        </is>
      </c>
      <c r="H241" t="inlineStr">
        <is>
          <t>F</t>
        </is>
      </c>
      <c r="I241" t="inlineStr">
        <is>
          <t>RI</t>
        </is>
      </c>
      <c r="K241" t="n">
        <v>-5525326245</v>
      </c>
      <c r="L241" t="inlineStr">
        <is>
          <t>micaelaim@yahoo.com.mx</t>
        </is>
      </c>
      <c r="M241" t="inlineStr">
        <is>
          <t>00875234@red.unid.mx</t>
        </is>
      </c>
      <c r="N241" t="n">
        <v>60</v>
      </c>
      <c r="O241">
        <f>+VLOOKUP(A241,'SISTEMA BECAS'!$D$2:$I$491,6,FALSE)</f>
        <v/>
      </c>
      <c r="P241">
        <f>+VLOOKUP(B241,'[1]BASE 202520'!$E$2:$AK$700,33,FALSE)</f>
        <v/>
      </c>
      <c r="Q241">
        <f>N241-O241</f>
        <v/>
      </c>
    </row>
    <row r="242">
      <c r="A242" t="inlineStr">
        <is>
          <t>00875451</t>
        </is>
      </c>
      <c r="B242" t="n">
        <v>875451</v>
      </c>
      <c r="C242" t="inlineStr">
        <is>
          <t xml:space="preserve">Salgado  Hernández Alfonso </t>
        </is>
      </c>
      <c r="D242" t="inlineStr">
        <is>
          <t>AS</t>
        </is>
      </c>
      <c r="E242" t="inlineStr">
        <is>
          <t>Centro</t>
        </is>
      </c>
      <c r="F242" t="inlineStr">
        <is>
          <t>TAX</t>
        </is>
      </c>
      <c r="G242" t="inlineStr">
        <is>
          <t>LIC-EJAD-17</t>
        </is>
      </c>
      <c r="H242" t="inlineStr">
        <is>
          <t>M</t>
        </is>
      </c>
      <c r="I242" t="inlineStr">
        <is>
          <t>RI</t>
        </is>
      </c>
      <c r="K242" t="n">
        <v>-5636247117</v>
      </c>
      <c r="L242" t="inlineStr">
        <is>
          <t>alfonsosalga9@gmail.com</t>
        </is>
      </c>
      <c r="M242" t="inlineStr">
        <is>
          <t>00875451@red.unid.mx</t>
        </is>
      </c>
      <c r="N242" t="n">
        <v>55</v>
      </c>
      <c r="O242">
        <f>+VLOOKUP(A242,'SISTEMA BECAS'!$D$2:$I$491,6,FALSE)</f>
        <v/>
      </c>
      <c r="P242">
        <f>+VLOOKUP(B242,'[1]BASE 202520'!$E$2:$AK$700,33,FALSE)</f>
        <v/>
      </c>
      <c r="Q242">
        <f>N242-O242</f>
        <v/>
      </c>
    </row>
    <row r="243">
      <c r="A243" t="inlineStr">
        <is>
          <t>00877989</t>
        </is>
      </c>
      <c r="B243" t="n">
        <v>877989</v>
      </c>
      <c r="C243" t="inlineStr">
        <is>
          <t xml:space="preserve">Sanchez  Ortiz Jocelyn </t>
        </is>
      </c>
      <c r="D243" t="inlineStr">
        <is>
          <t>AS</t>
        </is>
      </c>
      <c r="E243" t="inlineStr">
        <is>
          <t>Centro</t>
        </is>
      </c>
      <c r="F243" t="inlineStr">
        <is>
          <t>TAX</t>
        </is>
      </c>
      <c r="G243" t="inlineStr">
        <is>
          <t>LIC-EJAD-17</t>
        </is>
      </c>
      <c r="H243" t="inlineStr">
        <is>
          <t>F</t>
        </is>
      </c>
      <c r="I243" t="inlineStr">
        <is>
          <t>RI</t>
        </is>
      </c>
      <c r="K243" t="n">
        <v>-5538263105</v>
      </c>
      <c r="L243" t="inlineStr">
        <is>
          <t>yoss3696@gmail.com</t>
        </is>
      </c>
      <c r="M243" t="inlineStr">
        <is>
          <t>00877989@red.unid.mx</t>
        </is>
      </c>
      <c r="N243" t="n">
        <v>60</v>
      </c>
      <c r="O243">
        <f>+VLOOKUP(A243,'SISTEMA BECAS'!$D$2:$I$491,6,FALSE)</f>
        <v/>
      </c>
      <c r="P243">
        <f>+VLOOKUP(B243,'[1]BASE 202520'!$E$2:$AK$700,33,FALSE)</f>
        <v/>
      </c>
      <c r="Q243">
        <f>N243-O243</f>
        <v/>
      </c>
    </row>
    <row r="244">
      <c r="A244" t="inlineStr">
        <is>
          <t>00878018</t>
        </is>
      </c>
      <c r="B244" t="n">
        <v>878018</v>
      </c>
      <c r="C244" t="inlineStr">
        <is>
          <t>Basilio  Valdez Aline Fernanda</t>
        </is>
      </c>
      <c r="D244" t="inlineStr">
        <is>
          <t>AS</t>
        </is>
      </c>
      <c r="E244" t="inlineStr">
        <is>
          <t>Centro</t>
        </is>
      </c>
      <c r="F244" t="inlineStr">
        <is>
          <t>TAX</t>
        </is>
      </c>
      <c r="G244" t="inlineStr">
        <is>
          <t>LIC-EJAD-17</t>
        </is>
      </c>
      <c r="H244" t="inlineStr">
        <is>
          <t>F</t>
        </is>
      </c>
      <c r="I244" t="inlineStr">
        <is>
          <t>RI</t>
        </is>
      </c>
      <c r="L244" t="inlineStr">
        <is>
          <t>alinefernandavaldez77@gmail.com</t>
        </is>
      </c>
      <c r="M244" t="inlineStr">
        <is>
          <t>00878018@red.unid.mx</t>
        </is>
      </c>
      <c r="N244" t="n">
        <v>45</v>
      </c>
      <c r="O244">
        <f>+VLOOKUP(A244,'SISTEMA BECAS'!$D$2:$I$491,6,FALSE)</f>
        <v/>
      </c>
      <c r="P244">
        <f>+VLOOKUP(B244,'[1]BASE 202520'!$E$2:$AK$700,33,FALSE)</f>
        <v/>
      </c>
      <c r="Q244">
        <f>N244-O244</f>
        <v/>
      </c>
    </row>
    <row r="245">
      <c r="A245" t="inlineStr">
        <is>
          <t>00888068</t>
        </is>
      </c>
      <c r="B245" t="n">
        <v>888068</v>
      </c>
      <c r="C245" t="inlineStr">
        <is>
          <t xml:space="preserve">rubio  martinez norma </t>
        </is>
      </c>
      <c r="D245" t="inlineStr">
        <is>
          <t>AS</t>
        </is>
      </c>
      <c r="E245" t="inlineStr">
        <is>
          <t>Centro</t>
        </is>
      </c>
      <c r="F245" t="inlineStr">
        <is>
          <t>TAX</t>
        </is>
      </c>
      <c r="G245" t="inlineStr">
        <is>
          <t>LIC-EJAD-17</t>
        </is>
      </c>
      <c r="H245" t="inlineStr">
        <is>
          <t>F</t>
        </is>
      </c>
      <c r="I245" t="inlineStr">
        <is>
          <t>NI</t>
        </is>
      </c>
      <c r="K245" t="n">
        <v>-5519388451</v>
      </c>
      <c r="L245" t="inlineStr">
        <is>
          <t>dor200803@gmail.com</t>
        </is>
      </c>
      <c r="M245" t="inlineStr">
        <is>
          <t>00888068@red.unid.mx</t>
        </is>
      </c>
      <c r="N245" s="8" t="n">
        <v>60</v>
      </c>
      <c r="P245">
        <f>+VLOOKUP(B245,'[1]BASE 202520'!$E$2:$AK$700,33,FALSE)</f>
        <v/>
      </c>
      <c r="Q245">
        <f>N245-O245</f>
        <v/>
      </c>
    </row>
    <row r="246">
      <c r="A246" t="inlineStr">
        <is>
          <t>00889870</t>
        </is>
      </c>
      <c r="B246" t="n">
        <v>889870</v>
      </c>
      <c r="C246" t="inlineStr">
        <is>
          <t xml:space="preserve">  FRANCOIS ANGE CARREY BYANCA</t>
        </is>
      </c>
      <c r="D246" t="inlineStr">
        <is>
          <t>AS</t>
        </is>
      </c>
      <c r="E246" t="inlineStr">
        <is>
          <t>Centro</t>
        </is>
      </c>
      <c r="F246" t="inlineStr">
        <is>
          <t>TAX</t>
        </is>
      </c>
      <c r="G246" t="inlineStr">
        <is>
          <t>LIC-EJAD-17</t>
        </is>
      </c>
      <c r="H246" t="inlineStr">
        <is>
          <t>F</t>
        </is>
      </c>
      <c r="I246" t="inlineStr">
        <is>
          <t>NI</t>
        </is>
      </c>
      <c r="K246" t="n">
        <v>-50931191840</v>
      </c>
      <c r="L246" t="inlineStr">
        <is>
          <t>byancafr1023@gmail.com</t>
        </is>
      </c>
      <c r="M246" t="inlineStr">
        <is>
          <t>00889870@red.unid.mx</t>
        </is>
      </c>
      <c r="N246" s="8" t="n">
        <v>40</v>
      </c>
      <c r="P246">
        <f>+VLOOKUP(B246,'[1]BASE 202520'!$E$2:$AK$700,33,FALSE)</f>
        <v/>
      </c>
      <c r="Q246">
        <f>N246-O246</f>
        <v/>
      </c>
    </row>
    <row r="247">
      <c r="A247" t="inlineStr">
        <is>
          <t>00891425</t>
        </is>
      </c>
      <c r="B247" t="n">
        <v>891425</v>
      </c>
      <c r="C247" t="inlineStr">
        <is>
          <t>Mendoza  Texis Brandon Alexis</t>
        </is>
      </c>
      <c r="D247" t="inlineStr">
        <is>
          <t>AS</t>
        </is>
      </c>
      <c r="E247" t="inlineStr">
        <is>
          <t>Centro</t>
        </is>
      </c>
      <c r="F247" t="inlineStr">
        <is>
          <t>TAX</t>
        </is>
      </c>
      <c r="G247" t="inlineStr">
        <is>
          <t>LIC-EJAD-17</t>
        </is>
      </c>
      <c r="H247" t="inlineStr">
        <is>
          <t>M</t>
        </is>
      </c>
      <c r="I247" t="inlineStr">
        <is>
          <t>NI</t>
        </is>
      </c>
      <c r="K247" t="n">
        <v>-5620608278</v>
      </c>
      <c r="L247" t="inlineStr">
        <is>
          <t>brandonalexismendozatexis@gmail.com</t>
        </is>
      </c>
      <c r="M247" t="inlineStr">
        <is>
          <t>00891425@red.unid.mx</t>
        </is>
      </c>
      <c r="N247" s="8" t="n">
        <v>50</v>
      </c>
      <c r="P247">
        <f>+VLOOKUP(B247,'[1]BASE 202520'!$E$2:$AK$700,33,FALSE)</f>
        <v/>
      </c>
      <c r="Q247">
        <f>N247-O247</f>
        <v/>
      </c>
    </row>
    <row r="248">
      <c r="A248" t="inlineStr">
        <is>
          <t>00892928</t>
        </is>
      </c>
      <c r="B248" t="n">
        <v>892928</v>
      </c>
      <c r="C248" t="inlineStr">
        <is>
          <t>Diaz  Angulo Brenda Beatriz</t>
        </is>
      </c>
      <c r="D248" t="inlineStr">
        <is>
          <t>AS</t>
        </is>
      </c>
      <c r="E248" t="inlineStr">
        <is>
          <t>Centro</t>
        </is>
      </c>
      <c r="F248" t="inlineStr">
        <is>
          <t>TAX</t>
        </is>
      </c>
      <c r="G248" t="inlineStr">
        <is>
          <t>LIC-EJAD-17</t>
        </is>
      </c>
      <c r="H248" t="inlineStr">
        <is>
          <t>F</t>
        </is>
      </c>
      <c r="I248" t="inlineStr">
        <is>
          <t>NI</t>
        </is>
      </c>
      <c r="K248" t="n">
        <v>-5513771948</v>
      </c>
      <c r="L248" t="inlineStr">
        <is>
          <t>brendabeatrizdiazangulo89@gmail.com</t>
        </is>
      </c>
      <c r="M248" t="inlineStr">
        <is>
          <t>00892928@red.unid.mx</t>
        </is>
      </c>
      <c r="N248" s="8" t="n">
        <v>50</v>
      </c>
      <c r="P248">
        <f>+VLOOKUP(B248,'[1]BASE 202520'!$E$2:$AK$700,33,FALSE)</f>
        <v/>
      </c>
      <c r="Q248">
        <f>N248-O248</f>
        <v/>
      </c>
    </row>
    <row r="249">
      <c r="A249" t="inlineStr">
        <is>
          <t>00894890</t>
        </is>
      </c>
      <c r="B249" t="n">
        <v>894890</v>
      </c>
      <c r="C249" t="inlineStr">
        <is>
          <t>Sanchez  Cano Krisna Hatziri</t>
        </is>
      </c>
      <c r="D249" t="inlineStr">
        <is>
          <t>AS</t>
        </is>
      </c>
      <c r="E249" t="inlineStr">
        <is>
          <t>Centro</t>
        </is>
      </c>
      <c r="F249" t="inlineStr">
        <is>
          <t>TAX</t>
        </is>
      </c>
      <c r="G249" t="inlineStr">
        <is>
          <t>LIC-EJAD-17</t>
        </is>
      </c>
      <c r="H249" t="inlineStr">
        <is>
          <t>F</t>
        </is>
      </c>
      <c r="I249" t="inlineStr">
        <is>
          <t>NI</t>
        </is>
      </c>
      <c r="K249" t="n">
        <v>-5624506496</v>
      </c>
      <c r="L249" t="inlineStr">
        <is>
          <t>hatziri18sanchez@gmail.com</t>
        </is>
      </c>
      <c r="M249" t="inlineStr">
        <is>
          <t>00894890@red.unid.mx</t>
        </is>
      </c>
      <c r="N249" s="9" t="n">
        <v>0</v>
      </c>
      <c r="P249">
        <f>+VLOOKUP(B249,'[1]BASE 202520'!$E$2:$AK$700,33,FALSE)</f>
        <v/>
      </c>
      <c r="Q249">
        <f>N249-O249</f>
        <v/>
      </c>
    </row>
    <row r="250">
      <c r="A250" t="inlineStr">
        <is>
          <t>00895922</t>
        </is>
      </c>
      <c r="B250" t="n">
        <v>895922</v>
      </c>
      <c r="C250" t="inlineStr">
        <is>
          <t xml:space="preserve">Salinas  Tello Carlos </t>
        </is>
      </c>
      <c r="D250" t="inlineStr">
        <is>
          <t>AS</t>
        </is>
      </c>
      <c r="E250" t="inlineStr">
        <is>
          <t>Centro</t>
        </is>
      </c>
      <c r="F250" t="inlineStr">
        <is>
          <t>TAX</t>
        </is>
      </c>
      <c r="G250" t="inlineStr">
        <is>
          <t>LIC-EJAD-17</t>
        </is>
      </c>
      <c r="H250" t="inlineStr">
        <is>
          <t>M</t>
        </is>
      </c>
      <c r="I250" t="inlineStr">
        <is>
          <t>NI</t>
        </is>
      </c>
      <c r="K250" t="n">
        <v>-5636635225</v>
      </c>
      <c r="L250" t="inlineStr">
        <is>
          <t>5636635225@gmail.com</t>
        </is>
      </c>
      <c r="M250" t="inlineStr">
        <is>
          <t>00895922@red.unid.mx</t>
        </is>
      </c>
      <c r="N250" s="8" t="n">
        <v>50</v>
      </c>
      <c r="P250">
        <f>+VLOOKUP(B250,'[1]BASE 202520'!$E$2:$AK$700,33,FALSE)</f>
        <v/>
      </c>
      <c r="Q250">
        <f>N250-O250</f>
        <v/>
      </c>
    </row>
    <row r="251">
      <c r="A251" t="inlineStr">
        <is>
          <t>00898260</t>
        </is>
      </c>
      <c r="B251" t="n">
        <v>898260</v>
      </c>
      <c r="C251" t="inlineStr">
        <is>
          <t>HERNANDEZ  LANDAZURI BRANDON RICARDO</t>
        </is>
      </c>
      <c r="D251" t="inlineStr">
        <is>
          <t>AS</t>
        </is>
      </c>
      <c r="E251" t="inlineStr">
        <is>
          <t>Centro</t>
        </is>
      </c>
      <c r="F251" t="inlineStr">
        <is>
          <t>TAX</t>
        </is>
      </c>
      <c r="G251" t="inlineStr">
        <is>
          <t>LIC-EJAD-17</t>
        </is>
      </c>
      <c r="H251" t="inlineStr">
        <is>
          <t>M</t>
        </is>
      </c>
      <c r="I251" t="inlineStr">
        <is>
          <t>NI</t>
        </is>
      </c>
      <c r="K251" t="n">
        <v>-9845203596</v>
      </c>
      <c r="L251" t="inlineStr">
        <is>
          <t>rhlandazuri@gmail.com</t>
        </is>
      </c>
      <c r="M251" t="inlineStr">
        <is>
          <t>00898260@red.unid.mx</t>
        </is>
      </c>
      <c r="N251" s="8" t="n">
        <v>55</v>
      </c>
      <c r="P251">
        <f>+VLOOKUP(B251,'[1]BASE 202520'!$E$2:$AK$700,33,FALSE)</f>
        <v/>
      </c>
      <c r="Q251">
        <f>N251-O251</f>
        <v/>
      </c>
    </row>
    <row r="252">
      <c r="A252" t="inlineStr">
        <is>
          <t>00898653</t>
        </is>
      </c>
      <c r="B252" t="n">
        <v>898653</v>
      </c>
      <c r="C252" t="inlineStr">
        <is>
          <t>Hernández  Martínez Brayan Efren</t>
        </is>
      </c>
      <c r="D252" t="inlineStr">
        <is>
          <t>AS</t>
        </is>
      </c>
      <c r="E252" t="inlineStr">
        <is>
          <t>Centro</t>
        </is>
      </c>
      <c r="F252" t="inlineStr">
        <is>
          <t>TAX</t>
        </is>
      </c>
      <c r="G252" t="inlineStr">
        <is>
          <t>LIC-EJAD-17</t>
        </is>
      </c>
      <c r="H252" t="inlineStr">
        <is>
          <t>M</t>
        </is>
      </c>
      <c r="I252" t="inlineStr">
        <is>
          <t>NI</t>
        </is>
      </c>
      <c r="J252" t="n">
        <v>-5522293242</v>
      </c>
      <c r="K252" t="n">
        <v>-5215571207</v>
      </c>
      <c r="L252" t="inlineStr">
        <is>
          <t>brayanefren1@gmail.com</t>
        </is>
      </c>
      <c r="M252" t="inlineStr">
        <is>
          <t>00898653@red.unid.mx</t>
        </is>
      </c>
      <c r="N252" s="8" t="n">
        <v>60</v>
      </c>
      <c r="P252">
        <f>+VLOOKUP(B252,'[1]BASE 202520'!$E$2:$AK$700,33,FALSE)</f>
        <v/>
      </c>
      <c r="Q252">
        <f>N252-O252</f>
        <v/>
      </c>
    </row>
    <row r="253">
      <c r="A253" t="inlineStr">
        <is>
          <t>00899180</t>
        </is>
      </c>
      <c r="B253" t="n">
        <v>899180</v>
      </c>
      <c r="C253" t="inlineStr">
        <is>
          <t xml:space="preserve">  Martinez Gilberto Paulino</t>
        </is>
      </c>
      <c r="D253" t="inlineStr">
        <is>
          <t>AS</t>
        </is>
      </c>
      <c r="E253" t="inlineStr">
        <is>
          <t>Centro</t>
        </is>
      </c>
      <c r="F253" t="inlineStr">
        <is>
          <t>TAX</t>
        </is>
      </c>
      <c r="G253" t="inlineStr">
        <is>
          <t>LIC-EJAD-17</t>
        </is>
      </c>
      <c r="H253" t="inlineStr">
        <is>
          <t>M</t>
        </is>
      </c>
      <c r="I253" t="inlineStr">
        <is>
          <t>NI</t>
        </is>
      </c>
      <c r="K253" t="n">
        <v>-5565647017</v>
      </c>
      <c r="L253" t="inlineStr">
        <is>
          <t>paulinogilberto682@gmail.com</t>
        </is>
      </c>
      <c r="M253" t="inlineStr">
        <is>
          <t>00899180@red.unid.mx</t>
        </is>
      </c>
      <c r="N253" s="8" t="n">
        <v>60</v>
      </c>
      <c r="P253">
        <f>+VLOOKUP(B253,'[1]BASE 202520'!$E$2:$AK$700,33,FALSE)</f>
        <v/>
      </c>
      <c r="Q253">
        <f>N253-O253</f>
        <v/>
      </c>
    </row>
    <row r="254">
      <c r="A254" t="inlineStr">
        <is>
          <t>00899184</t>
        </is>
      </c>
      <c r="B254" t="n">
        <v>899184</v>
      </c>
      <c r="C254" t="inlineStr">
        <is>
          <t>Perez  Rivera Rosa Isela</t>
        </is>
      </c>
      <c r="D254" t="inlineStr">
        <is>
          <t>AS</t>
        </is>
      </c>
      <c r="E254" t="inlineStr">
        <is>
          <t>Centro</t>
        </is>
      </c>
      <c r="F254" t="inlineStr">
        <is>
          <t>TAX</t>
        </is>
      </c>
      <c r="G254" t="inlineStr">
        <is>
          <t>LIC-EJAD-17</t>
        </is>
      </c>
      <c r="H254" t="inlineStr">
        <is>
          <t>F</t>
        </is>
      </c>
      <c r="I254" t="inlineStr">
        <is>
          <t>NI</t>
        </is>
      </c>
      <c r="K254" t="n">
        <v>-9541292835</v>
      </c>
      <c r="L254" t="inlineStr">
        <is>
          <t>perezriverarosaisela@gmail.com</t>
        </is>
      </c>
      <c r="M254" t="inlineStr">
        <is>
          <t>00899184@red.unid.mx</t>
        </is>
      </c>
      <c r="N254" s="8" t="n">
        <v>60</v>
      </c>
      <c r="P254">
        <f>+VLOOKUP(B254,'[1]BASE 202520'!$E$2:$AK$700,33,FALSE)</f>
        <v/>
      </c>
      <c r="Q254">
        <f>N254-O254</f>
        <v/>
      </c>
    </row>
    <row r="255">
      <c r="A255" t="inlineStr">
        <is>
          <t>00899190</t>
        </is>
      </c>
      <c r="B255" t="n">
        <v>899190</v>
      </c>
      <c r="C255" t="inlineStr">
        <is>
          <t xml:space="preserve">Estrada  Rodriguez Diana </t>
        </is>
      </c>
      <c r="D255" t="inlineStr">
        <is>
          <t>AS</t>
        </is>
      </c>
      <c r="E255" t="inlineStr">
        <is>
          <t>Centro</t>
        </is>
      </c>
      <c r="F255" t="inlineStr">
        <is>
          <t>TAX</t>
        </is>
      </c>
      <c r="G255" t="inlineStr">
        <is>
          <t>LIC-EJAD-17</t>
        </is>
      </c>
      <c r="H255" t="inlineStr">
        <is>
          <t>F</t>
        </is>
      </c>
      <c r="I255" t="inlineStr">
        <is>
          <t>NI</t>
        </is>
      </c>
      <c r="L255" t="inlineStr">
        <is>
          <t>diana171607@gmail.com</t>
        </is>
      </c>
      <c r="M255" t="inlineStr">
        <is>
          <t>00899190@red.unid.mx</t>
        </is>
      </c>
      <c r="N255" s="9" t="n">
        <v>0</v>
      </c>
      <c r="P255">
        <f>+VLOOKUP(B255,'[1]BASE 202520'!$E$2:$AK$700,33,FALSE)</f>
        <v/>
      </c>
      <c r="Q255">
        <f>N255-O255</f>
        <v/>
      </c>
    </row>
    <row r="256">
      <c r="A256" t="inlineStr">
        <is>
          <t>00899670</t>
        </is>
      </c>
      <c r="B256" t="n">
        <v>899670</v>
      </c>
      <c r="C256" t="inlineStr">
        <is>
          <t>TALANGO  SANCHEZ MARIA GUADALUPE</t>
        </is>
      </c>
      <c r="D256" t="inlineStr">
        <is>
          <t>AS</t>
        </is>
      </c>
      <c r="E256" t="inlineStr">
        <is>
          <t>Centro</t>
        </is>
      </c>
      <c r="F256" t="inlineStr">
        <is>
          <t>TAX</t>
        </is>
      </c>
      <c r="G256" t="inlineStr">
        <is>
          <t>LIC-EJAD-17</t>
        </is>
      </c>
      <c r="H256" t="inlineStr">
        <is>
          <t>F</t>
        </is>
      </c>
      <c r="I256" t="inlineStr">
        <is>
          <t>NI</t>
        </is>
      </c>
      <c r="K256" t="n">
        <v>-5614357756</v>
      </c>
      <c r="L256" t="inlineStr">
        <is>
          <t>mtalangosanchez@gmail.com</t>
        </is>
      </c>
      <c r="M256" t="inlineStr">
        <is>
          <t>00899670@red.unid.mx</t>
        </is>
      </c>
      <c r="N256" s="8" t="n">
        <v>60</v>
      </c>
      <c r="P256">
        <f>+VLOOKUP(B256,'[1]BASE 202520'!$E$2:$AK$700,33,FALSE)</f>
        <v/>
      </c>
      <c r="Q256">
        <f>N256-O256</f>
        <v/>
      </c>
    </row>
    <row r="257">
      <c r="A257" t="inlineStr">
        <is>
          <t>00900760</t>
        </is>
      </c>
      <c r="B257" t="n">
        <v>900760</v>
      </c>
      <c r="C257" t="inlineStr">
        <is>
          <t>Valdez  Palma Claudia Jazmín</t>
        </is>
      </c>
      <c r="D257" t="inlineStr">
        <is>
          <t>AS</t>
        </is>
      </c>
      <c r="E257" t="inlineStr">
        <is>
          <t>Centro</t>
        </is>
      </c>
      <c r="F257" t="inlineStr">
        <is>
          <t>TAX</t>
        </is>
      </c>
      <c r="G257" t="inlineStr">
        <is>
          <t>LIC-EJAD-17</t>
        </is>
      </c>
      <c r="H257" t="inlineStr">
        <is>
          <t>F</t>
        </is>
      </c>
      <c r="I257" t="inlineStr">
        <is>
          <t>NI</t>
        </is>
      </c>
      <c r="K257" t="n">
        <v>-7224755163</v>
      </c>
      <c r="L257" t="inlineStr">
        <is>
          <t>claudiajazmin63@gmail.com</t>
        </is>
      </c>
      <c r="M257" t="inlineStr">
        <is>
          <t>00900760@red.unid.mx</t>
        </is>
      </c>
      <c r="N257" s="9" t="n">
        <v>0</v>
      </c>
      <c r="P257">
        <f>+VLOOKUP(B257,'[1]BASE 202520'!$E$2:$AK$700,33,FALSE)</f>
        <v/>
      </c>
      <c r="Q257">
        <f>N257-O257</f>
        <v/>
      </c>
    </row>
    <row r="258">
      <c r="A258" t="inlineStr">
        <is>
          <t>0019031</t>
        </is>
      </c>
      <c r="B258" t="n">
        <v>19031</v>
      </c>
      <c r="C258" t="inlineStr">
        <is>
          <t xml:space="preserve">Maciel  Oseguera Emmanuel </t>
        </is>
      </c>
      <c r="D258" t="inlineStr">
        <is>
          <t>AS</t>
        </is>
      </c>
      <c r="E258" t="inlineStr">
        <is>
          <t>Centro</t>
        </is>
      </c>
      <c r="F258" t="inlineStr">
        <is>
          <t>TAX</t>
        </is>
      </c>
      <c r="G258" t="inlineStr">
        <is>
          <t>LIC-EJDE-17</t>
        </is>
      </c>
      <c r="H258" t="inlineStr">
        <is>
          <t>M</t>
        </is>
      </c>
      <c r="I258" t="inlineStr">
        <is>
          <t>RI</t>
        </is>
      </c>
      <c r="J258" t="inlineStr">
        <is>
          <t>55-49033100</t>
        </is>
      </c>
      <c r="K258" t="inlineStr">
        <is>
          <t>55-49033100</t>
        </is>
      </c>
      <c r="M258" t="inlineStr">
        <is>
          <t>00019031@red.unid.mx</t>
        </is>
      </c>
      <c r="N258" s="8" t="n">
        <v>50</v>
      </c>
      <c r="P258">
        <f>+VLOOKUP(B258,'[1]BASE 202520'!$E$2:$AK$700,33,FALSE)</f>
        <v/>
      </c>
      <c r="Q258">
        <f>N258-O258</f>
        <v/>
      </c>
    </row>
    <row r="259">
      <c r="A259" t="inlineStr">
        <is>
          <t>00263698</t>
        </is>
      </c>
      <c r="B259" t="n">
        <v>263698</v>
      </c>
      <c r="C259" t="inlineStr">
        <is>
          <t>Reyes  Sanchez Reyna Hortensia</t>
        </is>
      </c>
      <c r="D259" t="inlineStr">
        <is>
          <t>AS</t>
        </is>
      </c>
      <c r="E259" t="inlineStr">
        <is>
          <t>Centro</t>
        </is>
      </c>
      <c r="F259" t="inlineStr">
        <is>
          <t>TAX</t>
        </is>
      </c>
      <c r="G259" t="inlineStr">
        <is>
          <t>LIC-EJDE-17</t>
        </is>
      </c>
      <c r="H259" t="inlineStr">
        <is>
          <t>F</t>
        </is>
      </c>
      <c r="I259" t="inlineStr">
        <is>
          <t>RI</t>
        </is>
      </c>
      <c r="K259" t="n">
        <v>-5540431917</v>
      </c>
      <c r="L259" t="inlineStr">
        <is>
          <t>reynah_reyes@hotmail.com</t>
        </is>
      </c>
      <c r="M259" t="inlineStr">
        <is>
          <t>00263698@red.unid.mx</t>
        </is>
      </c>
      <c r="N259" t="n">
        <v>45</v>
      </c>
      <c r="O259">
        <f>+VLOOKUP(A259,'SISTEMA BECAS'!$D$2:$I$491,6,FALSE)</f>
        <v/>
      </c>
      <c r="P259">
        <f>+VLOOKUP(B259,'[1]BASE 202520'!$E$2:$AK$700,33,FALSE)</f>
        <v/>
      </c>
      <c r="Q259">
        <f>N259-O259</f>
        <v/>
      </c>
    </row>
    <row r="260">
      <c r="A260" t="inlineStr">
        <is>
          <t>00313684</t>
        </is>
      </c>
      <c r="B260" t="n">
        <v>313684</v>
      </c>
      <c r="C260" t="inlineStr">
        <is>
          <t>Luna  Martinez José Roberto</t>
        </is>
      </c>
      <c r="D260" t="inlineStr">
        <is>
          <t>AS</t>
        </is>
      </c>
      <c r="E260" t="inlineStr">
        <is>
          <t>Centro</t>
        </is>
      </c>
      <c r="F260" t="inlineStr">
        <is>
          <t>TAX</t>
        </is>
      </c>
      <c r="G260" t="inlineStr">
        <is>
          <t>LIC-EJDE-17</t>
        </is>
      </c>
      <c r="H260" t="inlineStr">
        <is>
          <t>M</t>
        </is>
      </c>
      <c r="I260" t="inlineStr">
        <is>
          <t>RI</t>
        </is>
      </c>
      <c r="K260" t="n">
        <v>-5581579608</v>
      </c>
      <c r="L260" t="inlineStr">
        <is>
          <t>audiomasiluna@gmail.com</t>
        </is>
      </c>
      <c r="M260" t="inlineStr">
        <is>
          <t>00313684@red.unid.mx</t>
        </is>
      </c>
      <c r="N260" t="n">
        <v>40</v>
      </c>
      <c r="O260">
        <f>+VLOOKUP(A260,'SISTEMA BECAS'!$D$2:$I$491,6,FALSE)</f>
        <v/>
      </c>
      <c r="P260">
        <f>+VLOOKUP(B260,'[1]BASE 202520'!$E$2:$AK$700,33,FALSE)</f>
        <v/>
      </c>
      <c r="Q260">
        <f>N260-O260</f>
        <v/>
      </c>
    </row>
    <row r="261">
      <c r="A261" t="inlineStr">
        <is>
          <t>00333805</t>
        </is>
      </c>
      <c r="B261" t="n">
        <v>333805</v>
      </c>
      <c r="C261" t="inlineStr">
        <is>
          <t>Cancino  Jaimez Cinthia Vianney</t>
        </is>
      </c>
      <c r="D261" t="inlineStr">
        <is>
          <t>AS</t>
        </is>
      </c>
      <c r="E261" t="inlineStr">
        <is>
          <t>Centro</t>
        </is>
      </c>
      <c r="F261" t="inlineStr">
        <is>
          <t>TAX</t>
        </is>
      </c>
      <c r="G261" t="inlineStr">
        <is>
          <t>LIC-EJDE-17</t>
        </is>
      </c>
      <c r="H261" t="inlineStr">
        <is>
          <t>F</t>
        </is>
      </c>
      <c r="I261" t="inlineStr">
        <is>
          <t>RI</t>
        </is>
      </c>
      <c r="J261" t="n">
        <v>-555517154240</v>
      </c>
      <c r="K261" t="n">
        <v>-5527418876</v>
      </c>
      <c r="L261" t="inlineStr">
        <is>
          <t>vianneyjcancino@hotmail.com</t>
        </is>
      </c>
      <c r="M261" t="inlineStr">
        <is>
          <t>00333805@red.unid.mx</t>
        </is>
      </c>
      <c r="N261" t="n">
        <v>55</v>
      </c>
      <c r="O261">
        <f>+VLOOKUP(A261,'SISTEMA BECAS'!$D$2:$I$491,6,FALSE)</f>
        <v/>
      </c>
      <c r="P261">
        <f>+VLOOKUP(B261,'[1]BASE 202520'!$E$2:$AK$700,33,FALSE)</f>
        <v/>
      </c>
      <c r="Q261">
        <f>N261-O261</f>
        <v/>
      </c>
    </row>
    <row r="262">
      <c r="A262" t="inlineStr">
        <is>
          <t>00647356</t>
        </is>
      </c>
      <c r="B262" t="n">
        <v>647356</v>
      </c>
      <c r="C262" t="inlineStr">
        <is>
          <t>Zarate  Rodriguez Anna Valeria</t>
        </is>
      </c>
      <c r="D262" t="inlineStr">
        <is>
          <t>AS</t>
        </is>
      </c>
      <c r="E262" t="inlineStr">
        <is>
          <t>Centro</t>
        </is>
      </c>
      <c r="F262" t="inlineStr">
        <is>
          <t>TAX</t>
        </is>
      </c>
      <c r="G262" t="inlineStr">
        <is>
          <t>LIC-EJDE-17</t>
        </is>
      </c>
      <c r="H262" t="inlineStr">
        <is>
          <t>F</t>
        </is>
      </c>
      <c r="I262" t="inlineStr">
        <is>
          <t>RI</t>
        </is>
      </c>
      <c r="K262" t="n">
        <v>-8135812139</v>
      </c>
      <c r="L262" t="inlineStr">
        <is>
          <t>annavalzaraterr@gmail.com</t>
        </is>
      </c>
      <c r="M262" t="inlineStr">
        <is>
          <t>00647356@red.unid.mx</t>
        </is>
      </c>
      <c r="N262" t="n">
        <v>30</v>
      </c>
      <c r="O262">
        <f>+VLOOKUP(A262,'SISTEMA BECAS'!$D$2:$I$491,6,FALSE)</f>
        <v/>
      </c>
      <c r="P262">
        <f>+VLOOKUP(B262,'[1]BASE 202520'!$E$2:$AK$700,33,FALSE)</f>
        <v/>
      </c>
      <c r="Q262">
        <f>N262-O262</f>
        <v/>
      </c>
    </row>
    <row r="263">
      <c r="A263" t="inlineStr">
        <is>
          <t>00668722</t>
        </is>
      </c>
      <c r="B263" t="n">
        <v>668722</v>
      </c>
      <c r="C263" t="inlineStr">
        <is>
          <t>Flemate  Padilla Carlos Alberto</t>
        </is>
      </c>
      <c r="D263" t="inlineStr">
        <is>
          <t>AS</t>
        </is>
      </c>
      <c r="E263" t="inlineStr">
        <is>
          <t>Centro</t>
        </is>
      </c>
      <c r="F263" t="inlineStr">
        <is>
          <t>TAX</t>
        </is>
      </c>
      <c r="G263" t="inlineStr">
        <is>
          <t>LIC-EJDE-17</t>
        </is>
      </c>
      <c r="H263" t="inlineStr">
        <is>
          <t>M</t>
        </is>
      </c>
      <c r="I263" t="inlineStr">
        <is>
          <t>RI</t>
        </is>
      </c>
      <c r="K263" t="n">
        <v>-5578639823</v>
      </c>
      <c r="L263" t="inlineStr">
        <is>
          <t>cflematep@gmail.com</t>
        </is>
      </c>
      <c r="M263" t="inlineStr">
        <is>
          <t>00668722@red.unid.mx</t>
        </is>
      </c>
      <c r="N263" t="n">
        <v>45</v>
      </c>
      <c r="O263">
        <f>+VLOOKUP(A263,'SISTEMA BECAS'!$D$2:$I$491,6,FALSE)</f>
        <v/>
      </c>
      <c r="P263">
        <f>+VLOOKUP(B263,'[1]BASE 202520'!$E$2:$AK$700,33,FALSE)</f>
        <v/>
      </c>
      <c r="Q263">
        <f>N263-O263</f>
        <v/>
      </c>
    </row>
    <row r="264">
      <c r="A264" t="inlineStr">
        <is>
          <t>00756208</t>
        </is>
      </c>
      <c r="B264" t="n">
        <v>756208</v>
      </c>
      <c r="C264" t="inlineStr">
        <is>
          <t>Martinez  Dominguez Miguel Angel</t>
        </is>
      </c>
      <c r="D264" t="inlineStr">
        <is>
          <t>AS</t>
        </is>
      </c>
      <c r="E264" t="inlineStr">
        <is>
          <t>Centro</t>
        </is>
      </c>
      <c r="F264" t="inlineStr">
        <is>
          <t>TAX</t>
        </is>
      </c>
      <c r="G264" t="inlineStr">
        <is>
          <t>LIC-EJDE-17</t>
        </is>
      </c>
      <c r="H264" t="inlineStr">
        <is>
          <t>M</t>
        </is>
      </c>
      <c r="I264" t="inlineStr">
        <is>
          <t>RI</t>
        </is>
      </c>
      <c r="L264" t="inlineStr">
        <is>
          <t>mike_fio@hotmail.com</t>
        </is>
      </c>
      <c r="M264" t="inlineStr">
        <is>
          <t>00756208@red.unid.mx</t>
        </is>
      </c>
      <c r="N264" t="n">
        <v>50</v>
      </c>
      <c r="O264">
        <f>+VLOOKUP(A264,'SISTEMA BECAS'!$D$2:$I$491,6,FALSE)</f>
        <v/>
      </c>
      <c r="P264">
        <f>+VLOOKUP(B264,'[1]BASE 202520'!$E$2:$AK$700,33,FALSE)</f>
        <v/>
      </c>
      <c r="Q264">
        <f>N264-O264</f>
        <v/>
      </c>
    </row>
    <row r="265">
      <c r="A265" t="inlineStr">
        <is>
          <t>00771619</t>
        </is>
      </c>
      <c r="B265" t="n">
        <v>771619</v>
      </c>
      <c r="C265" t="inlineStr">
        <is>
          <t xml:space="preserve">Vargas  Vazquez Gabriel </t>
        </is>
      </c>
      <c r="D265" t="inlineStr">
        <is>
          <t>AS</t>
        </is>
      </c>
      <c r="E265" t="inlineStr">
        <is>
          <t>Centro</t>
        </is>
      </c>
      <c r="F265" t="inlineStr">
        <is>
          <t>TAX</t>
        </is>
      </c>
      <c r="G265" t="inlineStr">
        <is>
          <t>LIC-EJDE-17</t>
        </is>
      </c>
      <c r="H265" t="inlineStr">
        <is>
          <t>M</t>
        </is>
      </c>
      <c r="I265" t="inlineStr">
        <is>
          <t>RI</t>
        </is>
      </c>
      <c r="K265" t="n">
        <v>-5617581713</v>
      </c>
      <c r="L265" t="inlineStr">
        <is>
          <t>gabrielvargas9000@gmail.com</t>
        </is>
      </c>
      <c r="M265" t="inlineStr">
        <is>
          <t>00771619@red.unid.mx</t>
        </is>
      </c>
      <c r="N265" t="n">
        <v>50</v>
      </c>
      <c r="O265">
        <f>+VLOOKUP(A265,'SISTEMA BECAS'!$D$2:$I$491,6,FALSE)</f>
        <v/>
      </c>
      <c r="P265">
        <f>+VLOOKUP(B265,'[1]BASE 202520'!$E$2:$AK$700,33,FALSE)</f>
        <v/>
      </c>
      <c r="Q265">
        <f>N265-O265</f>
        <v/>
      </c>
    </row>
    <row r="266">
      <c r="A266" t="inlineStr">
        <is>
          <t>00794738</t>
        </is>
      </c>
      <c r="B266" t="n">
        <v>794738</v>
      </c>
      <c r="C266" t="inlineStr">
        <is>
          <t>González  Carrillo David Alejandro</t>
        </is>
      </c>
      <c r="D266" t="inlineStr">
        <is>
          <t>AS</t>
        </is>
      </c>
      <c r="E266" t="inlineStr">
        <is>
          <t>Centro</t>
        </is>
      </c>
      <c r="F266" t="inlineStr">
        <is>
          <t>TAX</t>
        </is>
      </c>
      <c r="G266" t="inlineStr">
        <is>
          <t>LIC-EJDE-17</t>
        </is>
      </c>
      <c r="H266" t="inlineStr">
        <is>
          <t>M</t>
        </is>
      </c>
      <c r="I266" t="inlineStr">
        <is>
          <t>RI</t>
        </is>
      </c>
      <c r="K266" t="n">
        <v>-5511321567</v>
      </c>
      <c r="L266" t="inlineStr">
        <is>
          <t>alex_radiology1@yahoo.com.mx</t>
        </is>
      </c>
      <c r="M266" t="inlineStr">
        <is>
          <t>00794738@red.unid.mx</t>
        </is>
      </c>
      <c r="N266" t="n">
        <v>5</v>
      </c>
      <c r="O266">
        <f>+VLOOKUP(A266,'SISTEMA BECAS'!$D$2:$I$491,6,FALSE)</f>
        <v/>
      </c>
      <c r="P266">
        <f>+VLOOKUP(B266,'[1]BASE 202520'!$E$2:$AK$700,33,FALSE)</f>
        <v/>
      </c>
      <c r="Q266">
        <f>N266-O266</f>
        <v/>
      </c>
    </row>
    <row r="267">
      <c r="A267" t="inlineStr">
        <is>
          <t>00795175</t>
        </is>
      </c>
      <c r="B267" t="n">
        <v>795175</v>
      </c>
      <c r="C267" t="inlineStr">
        <is>
          <t>Juarez  Sandoval Edwin Gerardo</t>
        </is>
      </c>
      <c r="D267" t="inlineStr">
        <is>
          <t>AS</t>
        </is>
      </c>
      <c r="E267" t="inlineStr">
        <is>
          <t>Centro</t>
        </is>
      </c>
      <c r="F267" t="inlineStr">
        <is>
          <t>TAX</t>
        </is>
      </c>
      <c r="G267" t="inlineStr">
        <is>
          <t>LIC-EJDE-17</t>
        </is>
      </c>
      <c r="H267" t="inlineStr">
        <is>
          <t>M</t>
        </is>
      </c>
      <c r="I267" t="inlineStr">
        <is>
          <t>RI</t>
        </is>
      </c>
      <c r="K267" t="n">
        <v>-5520871292</v>
      </c>
      <c r="L267" t="inlineStr">
        <is>
          <t>JUAREZEDW23@HOTMAIL.COM</t>
        </is>
      </c>
      <c r="M267" t="inlineStr">
        <is>
          <t>00795175@red.unid.mx</t>
        </is>
      </c>
      <c r="N267" t="n">
        <v>5</v>
      </c>
      <c r="O267">
        <f>+VLOOKUP(A267,'SISTEMA BECAS'!$D$2:$I$491,6,FALSE)</f>
        <v/>
      </c>
      <c r="P267">
        <f>+VLOOKUP(B267,'[1]BASE 202520'!$E$2:$AK$700,33,FALSE)</f>
        <v/>
      </c>
      <c r="Q267">
        <f>N267-O267</f>
        <v/>
      </c>
    </row>
    <row r="268">
      <c r="A268" t="inlineStr">
        <is>
          <t>00808009</t>
        </is>
      </c>
      <c r="B268" t="n">
        <v>808009</v>
      </c>
      <c r="C268" t="inlineStr">
        <is>
          <t>Oropeza  Oseguera Ana Luisa</t>
        </is>
      </c>
      <c r="D268" t="inlineStr">
        <is>
          <t>AS</t>
        </is>
      </c>
      <c r="E268" t="inlineStr">
        <is>
          <t>Centro</t>
        </is>
      </c>
      <c r="F268" t="inlineStr">
        <is>
          <t>TAX</t>
        </is>
      </c>
      <c r="G268" t="inlineStr">
        <is>
          <t>LIC-EJDE-17</t>
        </is>
      </c>
      <c r="H268" t="inlineStr">
        <is>
          <t>F</t>
        </is>
      </c>
      <c r="I268" t="inlineStr">
        <is>
          <t>RI</t>
        </is>
      </c>
      <c r="K268" t="n">
        <v>-5576649799</v>
      </c>
      <c r="L268" t="inlineStr">
        <is>
          <t>fani.oropeza.osg@gmail.com</t>
        </is>
      </c>
      <c r="M268" t="inlineStr">
        <is>
          <t>00808009@red.unid.mx</t>
        </is>
      </c>
      <c r="N268" t="n">
        <v>5</v>
      </c>
      <c r="O268">
        <f>+VLOOKUP(A268,'SISTEMA BECAS'!$D$2:$I$491,6,FALSE)</f>
        <v/>
      </c>
      <c r="P268">
        <f>+VLOOKUP(B268,'[1]BASE 202520'!$E$2:$AK$700,33,FALSE)</f>
        <v/>
      </c>
      <c r="Q268">
        <f>N268-O268</f>
        <v/>
      </c>
    </row>
    <row r="269">
      <c r="A269" t="inlineStr">
        <is>
          <t>00812400</t>
        </is>
      </c>
      <c r="B269" t="n">
        <v>812400</v>
      </c>
      <c r="C269" t="inlineStr">
        <is>
          <t xml:space="preserve">Torres   De La Brena Jorge </t>
        </is>
      </c>
      <c r="D269" t="inlineStr">
        <is>
          <t>AS</t>
        </is>
      </c>
      <c r="E269" t="inlineStr">
        <is>
          <t>Centro</t>
        </is>
      </c>
      <c r="F269" t="inlineStr">
        <is>
          <t>TAX</t>
        </is>
      </c>
      <c r="G269" t="inlineStr">
        <is>
          <t>LIC-EJDE-17</t>
        </is>
      </c>
      <c r="H269" t="inlineStr">
        <is>
          <t>M</t>
        </is>
      </c>
      <c r="I269" t="inlineStr">
        <is>
          <t>RI</t>
        </is>
      </c>
      <c r="K269" t="n">
        <v>-8682560860</v>
      </c>
      <c r="L269" t="inlineStr">
        <is>
          <t>thegrinch2908j@gmail.com</t>
        </is>
      </c>
      <c r="M269" t="inlineStr">
        <is>
          <t>00812400@red.unid.mx</t>
        </is>
      </c>
      <c r="N269" t="n">
        <v>65</v>
      </c>
      <c r="O269">
        <f>+VLOOKUP(A269,'SISTEMA BECAS'!$D$2:$I$491,6,FALSE)</f>
        <v/>
      </c>
      <c r="P269">
        <f>+VLOOKUP(B269,'[1]BASE 202520'!$E$2:$AK$700,33,FALSE)</f>
        <v/>
      </c>
      <c r="Q269">
        <f>N269-O269</f>
        <v/>
      </c>
    </row>
    <row r="270">
      <c r="A270" t="inlineStr">
        <is>
          <t>00815204</t>
        </is>
      </c>
      <c r="B270" t="n">
        <v>815204</v>
      </c>
      <c r="C270" t="inlineStr">
        <is>
          <t>Matías  Maldonado Julio Cesar</t>
        </is>
      </c>
      <c r="D270" t="inlineStr">
        <is>
          <t>AS</t>
        </is>
      </c>
      <c r="E270" t="inlineStr">
        <is>
          <t>Centro</t>
        </is>
      </c>
      <c r="F270" t="inlineStr">
        <is>
          <t>TAX</t>
        </is>
      </c>
      <c r="G270" t="inlineStr">
        <is>
          <t>LIC-EJDE-17</t>
        </is>
      </c>
      <c r="H270" t="inlineStr">
        <is>
          <t>M</t>
        </is>
      </c>
      <c r="I270" t="inlineStr">
        <is>
          <t>RI</t>
        </is>
      </c>
      <c r="K270" t="n">
        <v>-5583471621</v>
      </c>
      <c r="L270" t="inlineStr">
        <is>
          <t>Juliocesarmatiasmaldonado@gmail.com</t>
        </is>
      </c>
      <c r="M270" t="inlineStr">
        <is>
          <t>00815204@red.unid.mx</t>
        </is>
      </c>
      <c r="N270" t="n">
        <v>10</v>
      </c>
      <c r="O270">
        <f>+VLOOKUP(A270,'SISTEMA BECAS'!$D$2:$I$491,6,FALSE)</f>
        <v/>
      </c>
      <c r="P270">
        <f>+VLOOKUP(B270,'[1]BASE 202520'!$E$2:$AK$700,33,FALSE)</f>
        <v/>
      </c>
      <c r="Q270">
        <f>N270-O270</f>
        <v/>
      </c>
    </row>
    <row r="271">
      <c r="A271" t="inlineStr">
        <is>
          <t>00820472</t>
        </is>
      </c>
      <c r="B271" t="n">
        <v>820472</v>
      </c>
      <c r="C271" t="inlineStr">
        <is>
          <t>Huitzil  Buendía Jorge Alejandro</t>
        </is>
      </c>
      <c r="D271" t="inlineStr">
        <is>
          <t>AS</t>
        </is>
      </c>
      <c r="E271" t="inlineStr">
        <is>
          <t>Centro</t>
        </is>
      </c>
      <c r="F271" t="inlineStr">
        <is>
          <t>TAX</t>
        </is>
      </c>
      <c r="G271" t="inlineStr">
        <is>
          <t>LIC-EJDE-17</t>
        </is>
      </c>
      <c r="H271" t="inlineStr">
        <is>
          <t>M</t>
        </is>
      </c>
      <c r="I271" t="inlineStr">
        <is>
          <t>RI</t>
        </is>
      </c>
      <c r="K271" t="n">
        <v>-5514219477</v>
      </c>
      <c r="L271" t="inlineStr">
        <is>
          <t>alejandro_1046@outlook.com</t>
        </is>
      </c>
      <c r="M271" t="inlineStr">
        <is>
          <t>00820472@red.unid.mx</t>
        </is>
      </c>
      <c r="N271" t="n">
        <v>55</v>
      </c>
      <c r="O271">
        <f>+VLOOKUP(A271,'SISTEMA BECAS'!$D$2:$I$491,6,FALSE)</f>
        <v/>
      </c>
      <c r="P271">
        <f>+VLOOKUP(B271,'[1]BASE 202520'!$E$2:$AK$700,33,FALSE)</f>
        <v/>
      </c>
      <c r="Q271">
        <f>N271-O271</f>
        <v/>
      </c>
    </row>
    <row r="272">
      <c r="A272" t="inlineStr">
        <is>
          <t>00834531</t>
        </is>
      </c>
      <c r="B272" t="n">
        <v>834531</v>
      </c>
      <c r="C272" t="inlineStr">
        <is>
          <t>Davalos  Reyes Christian José Manuel</t>
        </is>
      </c>
      <c r="D272" t="inlineStr">
        <is>
          <t>AS</t>
        </is>
      </c>
      <c r="E272" t="inlineStr">
        <is>
          <t>Centro</t>
        </is>
      </c>
      <c r="F272" t="inlineStr">
        <is>
          <t>TAX</t>
        </is>
      </c>
      <c r="G272" t="inlineStr">
        <is>
          <t>LIC-EJDE-17</t>
        </is>
      </c>
      <c r="H272" t="inlineStr">
        <is>
          <t>M</t>
        </is>
      </c>
      <c r="I272" t="inlineStr">
        <is>
          <t>RI</t>
        </is>
      </c>
      <c r="K272" t="n">
        <v>-5548395791</v>
      </c>
      <c r="L272" t="inlineStr">
        <is>
          <t>christiandavalosreyes@gmail.com</t>
        </is>
      </c>
      <c r="M272" t="inlineStr">
        <is>
          <t>00834531@red.unid.mx</t>
        </is>
      </c>
      <c r="N272" s="8" t="n">
        <v>45</v>
      </c>
      <c r="O272">
        <f>+VLOOKUP(A272,'SISTEMA BECAS'!$D$2:$I$491,6,FALSE)</f>
        <v/>
      </c>
      <c r="P272">
        <f>+VLOOKUP(B272,'[1]BASE 202520'!$E$2:$AK$700,33,FALSE)</f>
        <v/>
      </c>
      <c r="Q272">
        <f>N272-O272</f>
        <v/>
      </c>
    </row>
    <row r="273">
      <c r="A273" t="inlineStr">
        <is>
          <t>00835707</t>
        </is>
      </c>
      <c r="B273" t="n">
        <v>835707</v>
      </c>
      <c r="C273" t="inlineStr">
        <is>
          <t>Torres  Rodriguez Luis Enrique</t>
        </is>
      </c>
      <c r="D273" t="inlineStr">
        <is>
          <t>AS</t>
        </is>
      </c>
      <c r="E273" t="inlineStr">
        <is>
          <t>Centro</t>
        </is>
      </c>
      <c r="F273" t="inlineStr">
        <is>
          <t>TAX</t>
        </is>
      </c>
      <c r="G273" t="inlineStr">
        <is>
          <t>LIC-EJDE-17</t>
        </is>
      </c>
      <c r="H273" t="inlineStr">
        <is>
          <t>M</t>
        </is>
      </c>
      <c r="I273" t="inlineStr">
        <is>
          <t>RI</t>
        </is>
      </c>
      <c r="K273" t="n">
        <v>-5520911668</v>
      </c>
      <c r="L273" t="inlineStr">
        <is>
          <t>torresrodriguezenrique290@gmail.com</t>
        </is>
      </c>
      <c r="M273" t="inlineStr">
        <is>
          <t>00835707@red.unid.mx</t>
        </is>
      </c>
      <c r="N273" t="n">
        <v>90</v>
      </c>
      <c r="O273">
        <f>+VLOOKUP(A273,'SISTEMA BECAS'!$D$2:$I$491,6,FALSE)</f>
        <v/>
      </c>
      <c r="P273">
        <f>+VLOOKUP(B273,'[1]BASE 202520'!$E$2:$AK$700,33,FALSE)</f>
        <v/>
      </c>
      <c r="Q273">
        <f>N273-O273</f>
        <v/>
      </c>
    </row>
    <row r="274">
      <c r="A274" t="inlineStr">
        <is>
          <t>00840487</t>
        </is>
      </c>
      <c r="B274" t="n">
        <v>840487</v>
      </c>
      <c r="C274" t="inlineStr">
        <is>
          <t>Flores  Arevalo Frida Xaznat</t>
        </is>
      </c>
      <c r="D274" t="inlineStr">
        <is>
          <t>AS</t>
        </is>
      </c>
      <c r="E274" t="inlineStr">
        <is>
          <t>Centro</t>
        </is>
      </c>
      <c r="F274" t="inlineStr">
        <is>
          <t>TAX</t>
        </is>
      </c>
      <c r="G274" t="inlineStr">
        <is>
          <t>LIC-EJDE-17</t>
        </is>
      </c>
      <c r="H274" t="inlineStr">
        <is>
          <t>F</t>
        </is>
      </c>
      <c r="I274" t="inlineStr">
        <is>
          <t>RI</t>
        </is>
      </c>
      <c r="K274" t="n">
        <v>-5624643846</v>
      </c>
      <c r="L274" t="inlineStr">
        <is>
          <t>fridaarevalo78@gmail.com</t>
        </is>
      </c>
      <c r="M274" t="inlineStr">
        <is>
          <t>00840487@red.unid.mx</t>
        </is>
      </c>
      <c r="N274" t="n">
        <v>45</v>
      </c>
      <c r="O274">
        <f>+VLOOKUP(A274,'SISTEMA BECAS'!$D$2:$I$491,6,FALSE)</f>
        <v/>
      </c>
      <c r="P274">
        <f>+VLOOKUP(B274,'[1]BASE 202520'!$E$2:$AK$700,33,FALSE)</f>
        <v/>
      </c>
      <c r="Q274">
        <f>N274-O274</f>
        <v/>
      </c>
    </row>
    <row r="275">
      <c r="A275" t="inlineStr">
        <is>
          <t>00850108</t>
        </is>
      </c>
      <c r="B275" t="n">
        <v>850108</v>
      </c>
      <c r="C275" t="inlineStr">
        <is>
          <t>Cesín  Delgado Amelia Isabel</t>
        </is>
      </c>
      <c r="D275" t="inlineStr">
        <is>
          <t>AS</t>
        </is>
      </c>
      <c r="E275" t="inlineStr">
        <is>
          <t>Centro</t>
        </is>
      </c>
      <c r="F275" t="inlineStr">
        <is>
          <t>TAX</t>
        </is>
      </c>
      <c r="G275" t="inlineStr">
        <is>
          <t>LIC-EJDE-17</t>
        </is>
      </c>
      <c r="H275" t="inlineStr">
        <is>
          <t>F</t>
        </is>
      </c>
      <c r="I275" t="inlineStr">
        <is>
          <t>RI</t>
        </is>
      </c>
      <c r="J275" t="n">
        <v>-5570098121</v>
      </c>
      <c r="K275" t="n">
        <v>-5570098121</v>
      </c>
      <c r="L275" t="inlineStr">
        <is>
          <t>amelia.cesin@gmail.com</t>
        </is>
      </c>
      <c r="M275" t="inlineStr">
        <is>
          <t>00850108@red.unid.mx</t>
        </is>
      </c>
      <c r="N275" t="n">
        <v>45</v>
      </c>
      <c r="O275">
        <f>+VLOOKUP(A275,'SISTEMA BECAS'!$D$2:$I$491,6,FALSE)</f>
        <v/>
      </c>
      <c r="P275">
        <f>+VLOOKUP(B275,'[1]BASE 202520'!$E$2:$AK$700,33,FALSE)</f>
        <v/>
      </c>
      <c r="Q275">
        <f>N275-O275</f>
        <v/>
      </c>
    </row>
    <row r="276">
      <c r="A276" t="inlineStr">
        <is>
          <t>00860925</t>
        </is>
      </c>
      <c r="B276" t="n">
        <v>860925</v>
      </c>
      <c r="C276" t="inlineStr">
        <is>
          <t>Segura  Rojas Jesús Raúl</t>
        </is>
      </c>
      <c r="D276" t="inlineStr">
        <is>
          <t>AS</t>
        </is>
      </c>
      <c r="E276" t="inlineStr">
        <is>
          <t>Centro</t>
        </is>
      </c>
      <c r="F276" t="inlineStr">
        <is>
          <t>TAX</t>
        </is>
      </c>
      <c r="G276" t="inlineStr">
        <is>
          <t>LIC-EJDE-17</t>
        </is>
      </c>
      <c r="H276" t="inlineStr">
        <is>
          <t>M</t>
        </is>
      </c>
      <c r="I276" t="inlineStr">
        <is>
          <t>RI</t>
        </is>
      </c>
      <c r="K276" t="n">
        <v>-5518046685</v>
      </c>
      <c r="L276" t="inlineStr">
        <is>
          <t>evilkrauser@hotmail.com</t>
        </is>
      </c>
      <c r="M276" t="inlineStr">
        <is>
          <t>00860925@red.unid.mx</t>
        </is>
      </c>
      <c r="N276" t="n">
        <v>60</v>
      </c>
      <c r="O276">
        <f>+VLOOKUP(A276,'SISTEMA BECAS'!$D$2:$I$491,6,FALSE)</f>
        <v/>
      </c>
      <c r="P276">
        <f>+VLOOKUP(B276,'[1]BASE 202520'!$E$2:$AK$700,33,FALSE)</f>
        <v/>
      </c>
      <c r="Q276">
        <f>N276-O276</f>
        <v/>
      </c>
    </row>
    <row r="277">
      <c r="A277" t="inlineStr">
        <is>
          <t>00865863</t>
        </is>
      </c>
      <c r="B277" t="n">
        <v>865863</v>
      </c>
      <c r="C277" t="inlineStr">
        <is>
          <t xml:space="preserve">Alvarez  Gutierrez Ashley </t>
        </is>
      </c>
      <c r="D277" t="inlineStr">
        <is>
          <t>AS</t>
        </is>
      </c>
      <c r="E277" t="inlineStr">
        <is>
          <t>Centro</t>
        </is>
      </c>
      <c r="F277" t="inlineStr">
        <is>
          <t>TAX</t>
        </is>
      </c>
      <c r="G277" t="inlineStr">
        <is>
          <t>LIC-EJDE-17</t>
        </is>
      </c>
      <c r="H277" t="inlineStr">
        <is>
          <t>F</t>
        </is>
      </c>
      <c r="I277" t="inlineStr">
        <is>
          <t>RI</t>
        </is>
      </c>
      <c r="K277" t="n">
        <v>-5564102700</v>
      </c>
      <c r="L277" t="inlineStr">
        <is>
          <t>ashleyalvarezgutierrez@gmail.com</t>
        </is>
      </c>
      <c r="M277" t="inlineStr">
        <is>
          <t>00865863@red.unid.mx</t>
        </is>
      </c>
      <c r="N277" s="8" t="n">
        <v>55</v>
      </c>
      <c r="O277">
        <f>+VLOOKUP(A277,'SISTEMA BECAS'!$D$2:$I$491,6,FALSE)</f>
        <v/>
      </c>
      <c r="P277">
        <f>+VLOOKUP(B277,'[1]BASE 202520'!$E$2:$AK$700,33,FALSE)</f>
        <v/>
      </c>
      <c r="Q277">
        <f>N277-O277</f>
        <v/>
      </c>
    </row>
    <row r="278">
      <c r="A278" t="inlineStr">
        <is>
          <t>00867902</t>
        </is>
      </c>
      <c r="B278" t="n">
        <v>867902</v>
      </c>
      <c r="C278" t="inlineStr">
        <is>
          <t>Cornejo  Hernandez Rodrigo Israel</t>
        </is>
      </c>
      <c r="D278" t="inlineStr">
        <is>
          <t>AS</t>
        </is>
      </c>
      <c r="E278" t="inlineStr">
        <is>
          <t>Centro</t>
        </is>
      </c>
      <c r="F278" t="inlineStr">
        <is>
          <t>TAX</t>
        </is>
      </c>
      <c r="G278" t="inlineStr">
        <is>
          <t>LIC-EJDE-17</t>
        </is>
      </c>
      <c r="H278" t="inlineStr">
        <is>
          <t>M</t>
        </is>
      </c>
      <c r="I278" t="inlineStr">
        <is>
          <t>RI</t>
        </is>
      </c>
      <c r="K278" t="n">
        <v>-5643646053</v>
      </c>
      <c r="L278" t="inlineStr">
        <is>
          <t>cisradz00@yahoo.com</t>
        </is>
      </c>
      <c r="M278" t="inlineStr">
        <is>
          <t>00867902@red.unid.mx</t>
        </is>
      </c>
      <c r="N278" s="8" t="n">
        <v>55</v>
      </c>
      <c r="O278">
        <f>+VLOOKUP(A278,'SISTEMA BECAS'!$D$2:$I$491,6,FALSE)</f>
        <v/>
      </c>
      <c r="P278">
        <f>+VLOOKUP(B278,'[1]BASE 202520'!$E$2:$AK$700,33,FALSE)</f>
        <v/>
      </c>
      <c r="Q278">
        <f>N278-O278</f>
        <v/>
      </c>
    </row>
    <row r="279">
      <c r="A279" t="inlineStr">
        <is>
          <t>00868012</t>
        </is>
      </c>
      <c r="B279" t="n">
        <v>868012</v>
      </c>
      <c r="C279" t="inlineStr">
        <is>
          <t xml:space="preserve">Avelino  Clemente Omar </t>
        </is>
      </c>
      <c r="D279" t="inlineStr">
        <is>
          <t>AS</t>
        </is>
      </c>
      <c r="E279" t="inlineStr">
        <is>
          <t>Centro</t>
        </is>
      </c>
      <c r="F279" t="inlineStr">
        <is>
          <t>TAX</t>
        </is>
      </c>
      <c r="G279" t="inlineStr">
        <is>
          <t>LIC-EJDE-17</t>
        </is>
      </c>
      <c r="H279" t="inlineStr">
        <is>
          <t>M</t>
        </is>
      </c>
      <c r="I279" t="inlineStr">
        <is>
          <t>RI</t>
        </is>
      </c>
      <c r="L279" t="inlineStr">
        <is>
          <t>omaravelinocle@gmail.com</t>
        </is>
      </c>
      <c r="M279" t="inlineStr">
        <is>
          <t>00868012@red.unid.mx</t>
        </is>
      </c>
      <c r="N279" s="8" t="n">
        <v>30</v>
      </c>
      <c r="O279">
        <f>+VLOOKUP(A279,'SISTEMA BECAS'!$D$2:$I$491,6,FALSE)</f>
        <v/>
      </c>
      <c r="P279">
        <f>+VLOOKUP(B279,'[1]BASE 202520'!$E$2:$AK$700,33,FALSE)</f>
        <v/>
      </c>
      <c r="Q279">
        <f>N279-O279</f>
        <v/>
      </c>
    </row>
    <row r="280">
      <c r="A280" t="inlineStr">
        <is>
          <t>00869348</t>
        </is>
      </c>
      <c r="B280" t="n">
        <v>869348</v>
      </c>
      <c r="C280" t="inlineStr">
        <is>
          <t>Ortiz  Ortiz Karime Gisel</t>
        </is>
      </c>
      <c r="D280" t="inlineStr">
        <is>
          <t>AS</t>
        </is>
      </c>
      <c r="E280" t="inlineStr">
        <is>
          <t>Centro</t>
        </is>
      </c>
      <c r="F280" t="inlineStr">
        <is>
          <t>TAX</t>
        </is>
      </c>
      <c r="G280" t="inlineStr">
        <is>
          <t>LIC-EJDE-17</t>
        </is>
      </c>
      <c r="H280" t="inlineStr">
        <is>
          <t>F</t>
        </is>
      </c>
      <c r="I280" t="inlineStr">
        <is>
          <t>RI</t>
        </is>
      </c>
      <c r="K280" t="n">
        <v>-7292778965</v>
      </c>
      <c r="L280" t="inlineStr">
        <is>
          <t>karimeortizortiz@icloud.com</t>
        </is>
      </c>
      <c r="M280" t="inlineStr">
        <is>
          <t>00869348@red.unid.mx</t>
        </is>
      </c>
      <c r="N280" t="n">
        <v>60</v>
      </c>
      <c r="O280">
        <f>+VLOOKUP(A280,'SISTEMA BECAS'!$D$2:$I$491,6,FALSE)</f>
        <v/>
      </c>
      <c r="P280">
        <f>+VLOOKUP(B280,'[1]BASE 202520'!$E$2:$AK$700,33,FALSE)</f>
        <v/>
      </c>
      <c r="Q280">
        <f>N280-O280</f>
        <v/>
      </c>
    </row>
    <row r="281">
      <c r="A281" t="inlineStr">
        <is>
          <t>00772863</t>
        </is>
      </c>
      <c r="B281" t="n">
        <v>772863</v>
      </c>
      <c r="C281" t="inlineStr">
        <is>
          <t xml:space="preserve">Flores  Muñoz Julian </t>
        </is>
      </c>
      <c r="D281" t="inlineStr">
        <is>
          <t>AS</t>
        </is>
      </c>
      <c r="E281" t="inlineStr">
        <is>
          <t>Centro</t>
        </is>
      </c>
      <c r="F281" t="inlineStr">
        <is>
          <t>TAX</t>
        </is>
      </c>
      <c r="G281" t="inlineStr">
        <is>
          <t>LIC-EJEP-18</t>
        </is>
      </c>
      <c r="H281" t="inlineStr">
        <is>
          <t>M</t>
        </is>
      </c>
      <c r="I281" t="inlineStr">
        <is>
          <t>RI</t>
        </is>
      </c>
      <c r="J281" t="inlineStr">
        <is>
          <t>52-5512902224</t>
        </is>
      </c>
      <c r="K281" t="inlineStr">
        <is>
          <t>52-5531330452</t>
        </is>
      </c>
      <c r="L281" t="inlineStr">
        <is>
          <t>naylu009@gmail.com</t>
        </is>
      </c>
      <c r="M281" t="inlineStr">
        <is>
          <t>00772863@red.unid.mx</t>
        </is>
      </c>
      <c r="N281" t="n">
        <v>48</v>
      </c>
      <c r="O281">
        <f>+VLOOKUP(A281,'SISTEMA BECAS'!$D$2:$I$491,6,FALSE)</f>
        <v/>
      </c>
      <c r="P281">
        <f>+VLOOKUP(B281,'[1]BASE 202520'!$E$2:$AK$700,33,FALSE)</f>
        <v/>
      </c>
      <c r="Q281">
        <f>N281-O281</f>
        <v/>
      </c>
    </row>
    <row r="282">
      <c r="A282" t="inlineStr">
        <is>
          <t>00304801</t>
        </is>
      </c>
      <c r="B282" t="n">
        <v>304801</v>
      </c>
      <c r="C282" t="inlineStr">
        <is>
          <t>Anzures  Sánchez Juan Daniel</t>
        </is>
      </c>
      <c r="D282" t="inlineStr">
        <is>
          <t>AS</t>
        </is>
      </c>
      <c r="E282" t="inlineStr">
        <is>
          <t>Centro</t>
        </is>
      </c>
      <c r="F282" t="inlineStr">
        <is>
          <t>TAX</t>
        </is>
      </c>
      <c r="G282" t="inlineStr">
        <is>
          <t>LIC-EJME-17</t>
        </is>
      </c>
      <c r="H282" t="inlineStr">
        <is>
          <t>M</t>
        </is>
      </c>
      <c r="I282" t="inlineStr">
        <is>
          <t>RI</t>
        </is>
      </c>
      <c r="K282" t="n">
        <v>-5547004732</v>
      </c>
      <c r="L282" t="inlineStr">
        <is>
          <t>Danielanzures351@gmail.com</t>
        </is>
      </c>
      <c r="M282" t="inlineStr">
        <is>
          <t>00304801@red.unid.mx</t>
        </is>
      </c>
      <c r="N282" t="n">
        <v>45</v>
      </c>
      <c r="O282">
        <f>+VLOOKUP(A282,'SISTEMA BECAS'!$D$2:$I$491,6,FALSE)</f>
        <v/>
      </c>
      <c r="P282">
        <f>+VLOOKUP(B282,'[1]BASE 202520'!$E$2:$AK$700,33,FALSE)</f>
        <v/>
      </c>
      <c r="Q282">
        <f>N282-O282</f>
        <v/>
      </c>
    </row>
    <row r="283">
      <c r="A283" t="inlineStr">
        <is>
          <t>00734260</t>
        </is>
      </c>
      <c r="B283" t="n">
        <v>734260</v>
      </c>
      <c r="C283" t="inlineStr">
        <is>
          <t>Peña  Cruz Luis Ignacio</t>
        </is>
      </c>
      <c r="D283" t="inlineStr">
        <is>
          <t>AS</t>
        </is>
      </c>
      <c r="E283" t="inlineStr">
        <is>
          <t>Centro</t>
        </is>
      </c>
      <c r="F283" t="inlineStr">
        <is>
          <t>TAX</t>
        </is>
      </c>
      <c r="G283" t="inlineStr">
        <is>
          <t>LIC-EJME-17</t>
        </is>
      </c>
      <c r="H283" t="inlineStr">
        <is>
          <t>M</t>
        </is>
      </c>
      <c r="I283" t="inlineStr">
        <is>
          <t>RI</t>
        </is>
      </c>
      <c r="K283" t="n">
        <v>-5529437059</v>
      </c>
      <c r="L283" t="inlineStr">
        <is>
          <t>nachito88leo@gmail.com</t>
        </is>
      </c>
      <c r="M283" t="inlineStr">
        <is>
          <t>00734260@red.unid.mx</t>
        </is>
      </c>
      <c r="N283" t="n">
        <v>45</v>
      </c>
      <c r="O283">
        <f>+VLOOKUP(A283,'SISTEMA BECAS'!$D$2:$I$491,6,FALSE)</f>
        <v/>
      </c>
      <c r="P283">
        <f>+VLOOKUP(B283,'[1]BASE 202520'!$E$2:$AK$700,33,FALSE)</f>
        <v/>
      </c>
      <c r="Q283">
        <f>N283-O283</f>
        <v/>
      </c>
    </row>
    <row r="284">
      <c r="A284" t="inlineStr">
        <is>
          <t>00774036</t>
        </is>
      </c>
      <c r="B284" t="n">
        <v>774036</v>
      </c>
      <c r="C284" t="inlineStr">
        <is>
          <t xml:space="preserve">Ojeda  Mata Daniela </t>
        </is>
      </c>
      <c r="D284" t="inlineStr">
        <is>
          <t>AS</t>
        </is>
      </c>
      <c r="E284" t="inlineStr">
        <is>
          <t>Centro</t>
        </is>
      </c>
      <c r="F284" t="inlineStr">
        <is>
          <t>TAX</t>
        </is>
      </c>
      <c r="G284" t="inlineStr">
        <is>
          <t>LIC-EJME-17</t>
        </is>
      </c>
      <c r="H284" t="inlineStr">
        <is>
          <t>F</t>
        </is>
      </c>
      <c r="I284" t="inlineStr">
        <is>
          <t>RI</t>
        </is>
      </c>
      <c r="K284" t="n">
        <v>-5541330535</v>
      </c>
      <c r="L284" t="inlineStr">
        <is>
          <t>danielaojmata.19@gmail.com</t>
        </is>
      </c>
      <c r="M284" t="inlineStr">
        <is>
          <t>00774036@red.unid.mx</t>
        </is>
      </c>
      <c r="N284" t="n">
        <v>45</v>
      </c>
      <c r="O284">
        <f>+VLOOKUP(A284,'SISTEMA BECAS'!$D$2:$I$491,6,FALSE)</f>
        <v/>
      </c>
      <c r="P284">
        <f>+VLOOKUP(B284,'[1]BASE 202520'!$E$2:$AK$700,33,FALSE)</f>
        <v/>
      </c>
      <c r="Q284">
        <f>N284-O284</f>
        <v/>
      </c>
    </row>
    <row r="285">
      <c r="A285" t="inlineStr">
        <is>
          <t>00796954</t>
        </is>
      </c>
      <c r="B285" t="n">
        <v>796954</v>
      </c>
      <c r="C285" t="inlineStr">
        <is>
          <t xml:space="preserve">Ojeda  Mata Karen </t>
        </is>
      </c>
      <c r="D285" t="inlineStr">
        <is>
          <t>AS</t>
        </is>
      </c>
      <c r="E285" t="inlineStr">
        <is>
          <t>Centro</t>
        </is>
      </c>
      <c r="F285" t="inlineStr">
        <is>
          <t>TAX</t>
        </is>
      </c>
      <c r="G285" t="inlineStr">
        <is>
          <t>LIC-EJME-17</t>
        </is>
      </c>
      <c r="H285" t="inlineStr">
        <is>
          <t>F</t>
        </is>
      </c>
      <c r="I285" t="inlineStr">
        <is>
          <t>RI</t>
        </is>
      </c>
      <c r="K285" t="n">
        <v>-5539992413</v>
      </c>
      <c r="L285" t="inlineStr">
        <is>
          <t>karenojma.1207@gmail.com</t>
        </is>
      </c>
      <c r="M285" t="inlineStr">
        <is>
          <t>00796954@red.unid.mx</t>
        </is>
      </c>
      <c r="N285" t="n">
        <v>50</v>
      </c>
      <c r="O285">
        <f>+VLOOKUP(A285,'SISTEMA BECAS'!$D$2:$I$491,6,FALSE)</f>
        <v/>
      </c>
      <c r="P285">
        <f>+VLOOKUP(B285,'[1]BASE 202520'!$E$2:$AK$700,33,FALSE)</f>
        <v/>
      </c>
      <c r="Q285">
        <f>N285-O285</f>
        <v/>
      </c>
    </row>
    <row r="286">
      <c r="A286" t="inlineStr">
        <is>
          <t>00816787</t>
        </is>
      </c>
      <c r="B286" t="n">
        <v>816787</v>
      </c>
      <c r="C286" t="inlineStr">
        <is>
          <t>Franco  Aguilar Jocelyn Sthefany</t>
        </is>
      </c>
      <c r="D286" t="inlineStr">
        <is>
          <t>AS</t>
        </is>
      </c>
      <c r="E286" t="inlineStr">
        <is>
          <t>Centro</t>
        </is>
      </c>
      <c r="F286" t="inlineStr">
        <is>
          <t>TAX</t>
        </is>
      </c>
      <c r="G286" t="inlineStr">
        <is>
          <t>LIC-EJME-17</t>
        </is>
      </c>
      <c r="H286" t="inlineStr">
        <is>
          <t>F</t>
        </is>
      </c>
      <c r="I286" t="inlineStr">
        <is>
          <t>RI</t>
        </is>
      </c>
      <c r="K286" t="n">
        <v>-5540493786</v>
      </c>
      <c r="L286" t="inlineStr">
        <is>
          <t>yozif20@gmail.com</t>
        </is>
      </c>
      <c r="M286" t="inlineStr">
        <is>
          <t>00816787@red.unid.mx</t>
        </is>
      </c>
      <c r="N286" t="n">
        <v>60</v>
      </c>
      <c r="O286">
        <f>+VLOOKUP(A286,'SISTEMA BECAS'!$D$2:$I$491,6,FALSE)</f>
        <v/>
      </c>
      <c r="P286">
        <f>+VLOOKUP(B286,'[1]BASE 202520'!$E$2:$AK$700,33,FALSE)</f>
        <v/>
      </c>
      <c r="Q286">
        <f>N286-O286</f>
        <v/>
      </c>
    </row>
    <row r="287">
      <c r="A287" t="inlineStr">
        <is>
          <t>00328991</t>
        </is>
      </c>
      <c r="B287" t="n">
        <v>328991</v>
      </c>
      <c r="C287" t="inlineStr">
        <is>
          <t xml:space="preserve">Juarez  Chino Bladimir </t>
        </is>
      </c>
      <c r="D287" t="inlineStr">
        <is>
          <t>AS</t>
        </is>
      </c>
      <c r="E287" t="inlineStr">
        <is>
          <t>Centro</t>
        </is>
      </c>
      <c r="F287" t="inlineStr">
        <is>
          <t>TAX</t>
        </is>
      </c>
      <c r="G287" t="inlineStr">
        <is>
          <t>LIC-MEES-18</t>
        </is>
      </c>
      <c r="H287" t="inlineStr">
        <is>
          <t>M</t>
        </is>
      </c>
      <c r="I287" t="inlineStr">
        <is>
          <t>RI</t>
        </is>
      </c>
      <c r="J287" t="n">
        <v>-5571615191</v>
      </c>
      <c r="K287" t="n">
        <v>-5527268316</v>
      </c>
      <c r="L287" t="inlineStr">
        <is>
          <t>bladij24@gmail.com</t>
        </is>
      </c>
      <c r="M287" t="inlineStr">
        <is>
          <t>00328991@red.unid.mx</t>
        </is>
      </c>
      <c r="N287" s="8" t="n">
        <v>40</v>
      </c>
      <c r="P287">
        <f>+VLOOKUP(B287,'[1]BASE 202520'!$E$2:$AK$700,33,FALSE)</f>
        <v/>
      </c>
      <c r="Q287">
        <f>N287-O287</f>
        <v/>
      </c>
    </row>
    <row r="288">
      <c r="A288" t="inlineStr">
        <is>
          <t>00686863</t>
        </is>
      </c>
      <c r="B288" t="n">
        <v>686863</v>
      </c>
      <c r="C288" t="inlineStr">
        <is>
          <t xml:space="preserve">Cardenas  Romero Janet </t>
        </is>
      </c>
      <c r="D288" t="inlineStr">
        <is>
          <t>AS</t>
        </is>
      </c>
      <c r="E288" t="inlineStr">
        <is>
          <t>Centro</t>
        </is>
      </c>
      <c r="F288" t="inlineStr">
        <is>
          <t>TAX</t>
        </is>
      </c>
      <c r="G288" t="inlineStr">
        <is>
          <t>LIC-MEES-18</t>
        </is>
      </c>
      <c r="H288" t="inlineStr">
        <is>
          <t>F</t>
        </is>
      </c>
      <c r="I288" t="inlineStr">
        <is>
          <t>RI</t>
        </is>
      </c>
      <c r="K288" t="n">
        <v>-5515033984</v>
      </c>
      <c r="L288" t="inlineStr">
        <is>
          <t>janet.carom@gmail.com</t>
        </is>
      </c>
      <c r="M288" t="inlineStr">
        <is>
          <t>00686863@red.unid.mx</t>
        </is>
      </c>
      <c r="N288" s="8" t="n">
        <v>10</v>
      </c>
      <c r="P288">
        <f>+VLOOKUP(B288,'[1]BASE 202520'!$E$2:$AK$700,33,FALSE)</f>
        <v/>
      </c>
      <c r="Q288">
        <f>N288-O288</f>
        <v/>
      </c>
    </row>
    <row r="289">
      <c r="A289" t="inlineStr">
        <is>
          <t>00712118</t>
        </is>
      </c>
      <c r="B289" t="n">
        <v>712118</v>
      </c>
      <c r="C289" t="inlineStr">
        <is>
          <t xml:space="preserve">Pavón  Zamudio Macaria </t>
        </is>
      </c>
      <c r="D289" t="inlineStr">
        <is>
          <t>AS</t>
        </is>
      </c>
      <c r="E289" t="inlineStr">
        <is>
          <t>Centro</t>
        </is>
      </c>
      <c r="F289" t="inlineStr">
        <is>
          <t>TAX</t>
        </is>
      </c>
      <c r="G289" t="inlineStr">
        <is>
          <t>LIC-MEES-18</t>
        </is>
      </c>
      <c r="H289" t="inlineStr">
        <is>
          <t>F</t>
        </is>
      </c>
      <c r="I289" t="inlineStr">
        <is>
          <t>RI</t>
        </is>
      </c>
      <c r="J289" t="n">
        <v>-5534313380</v>
      </c>
      <c r="K289" t="n">
        <v>-9721144192</v>
      </c>
      <c r="L289" t="inlineStr">
        <is>
          <t>makizamudio2@gmail.com</t>
        </is>
      </c>
      <c r="M289" t="inlineStr">
        <is>
          <t>00712118@red.unid.mx</t>
        </is>
      </c>
      <c r="N289" t="n">
        <v>30</v>
      </c>
      <c r="O289">
        <f>+VLOOKUP(A289,'SISTEMA BECAS'!$D$2:$I$491,6,FALSE)</f>
        <v/>
      </c>
      <c r="P289">
        <f>+VLOOKUP(B289,'[1]BASE 202520'!$E$2:$AK$700,33,FALSE)</f>
        <v/>
      </c>
      <c r="Q289">
        <f>N289-O289</f>
        <v/>
      </c>
    </row>
    <row r="290">
      <c r="A290" t="inlineStr">
        <is>
          <t>00723796</t>
        </is>
      </c>
      <c r="B290" t="n">
        <v>723796</v>
      </c>
      <c r="C290" t="inlineStr">
        <is>
          <t xml:space="preserve">Martinez  Salinas Arely </t>
        </is>
      </c>
      <c r="D290" t="inlineStr">
        <is>
          <t>AS</t>
        </is>
      </c>
      <c r="E290" t="inlineStr">
        <is>
          <t>Centro</t>
        </is>
      </c>
      <c r="F290" t="inlineStr">
        <is>
          <t>TAX</t>
        </is>
      </c>
      <c r="G290" t="inlineStr">
        <is>
          <t>LIC-MEES-18</t>
        </is>
      </c>
      <c r="H290" t="inlineStr">
        <is>
          <t>F</t>
        </is>
      </c>
      <c r="I290" t="inlineStr">
        <is>
          <t>RI</t>
        </is>
      </c>
      <c r="K290" t="n">
        <v>-9541560922</v>
      </c>
      <c r="L290" t="inlineStr">
        <is>
          <t>mtnez_arely21@hotmail.com</t>
        </is>
      </c>
      <c r="M290" t="inlineStr">
        <is>
          <t>00723796@red.unid.mx</t>
        </is>
      </c>
      <c r="N290" t="n">
        <v>75</v>
      </c>
      <c r="O290">
        <f>+VLOOKUP(A290,'SISTEMA BECAS'!$D$2:$I$491,6,FALSE)</f>
        <v/>
      </c>
      <c r="P290">
        <f>+VLOOKUP(B290,'[1]BASE 202520'!$E$2:$AK$700,33,FALSE)</f>
        <v/>
      </c>
      <c r="Q290">
        <f>N290-O290</f>
        <v/>
      </c>
    </row>
    <row r="291">
      <c r="A291" t="inlineStr">
        <is>
          <t>00746289</t>
        </is>
      </c>
      <c r="B291" t="n">
        <v>746289</v>
      </c>
      <c r="C291" t="inlineStr">
        <is>
          <t>Díaz  Méndez Axel Humberto</t>
        </is>
      </c>
      <c r="D291" t="inlineStr">
        <is>
          <t>AS</t>
        </is>
      </c>
      <c r="E291" t="inlineStr">
        <is>
          <t>Centro</t>
        </is>
      </c>
      <c r="F291" t="inlineStr">
        <is>
          <t>TAX</t>
        </is>
      </c>
      <c r="G291" t="inlineStr">
        <is>
          <t>LIC-MEES-18</t>
        </is>
      </c>
      <c r="H291" t="inlineStr">
        <is>
          <t>M</t>
        </is>
      </c>
      <c r="I291" t="inlineStr">
        <is>
          <t>RI</t>
        </is>
      </c>
      <c r="K291" t="n">
        <v>-5544937428</v>
      </c>
      <c r="L291" t="inlineStr">
        <is>
          <t>diazmendezaxelhumberto2@gmail.com</t>
        </is>
      </c>
      <c r="M291" t="inlineStr">
        <is>
          <t>00746289@red.unid.mx</t>
        </is>
      </c>
      <c r="N291" t="n">
        <v>10</v>
      </c>
      <c r="O291">
        <f>+VLOOKUP(A291,'SISTEMA BECAS'!$D$2:$I$491,6,FALSE)</f>
        <v/>
      </c>
      <c r="P291">
        <f>+VLOOKUP(B291,'[1]BASE 202520'!$E$2:$AK$700,33,FALSE)</f>
        <v/>
      </c>
      <c r="Q291">
        <f>N291-O291</f>
        <v/>
      </c>
    </row>
    <row r="292">
      <c r="A292" t="inlineStr">
        <is>
          <t>00747320</t>
        </is>
      </c>
      <c r="B292" t="n">
        <v>747320</v>
      </c>
      <c r="C292" t="inlineStr">
        <is>
          <t>Zarazua  Ramirez Alan Isaias</t>
        </is>
      </c>
      <c r="D292" t="inlineStr">
        <is>
          <t>AS</t>
        </is>
      </c>
      <c r="E292" t="inlineStr">
        <is>
          <t>Centro</t>
        </is>
      </c>
      <c r="F292" t="inlineStr">
        <is>
          <t>TAX</t>
        </is>
      </c>
      <c r="G292" t="inlineStr">
        <is>
          <t>LIC-MEES-18</t>
        </is>
      </c>
      <c r="H292" t="inlineStr">
        <is>
          <t>M</t>
        </is>
      </c>
      <c r="I292" t="inlineStr">
        <is>
          <t>RI</t>
        </is>
      </c>
      <c r="K292" t="n">
        <v>-5559039958</v>
      </c>
      <c r="L292" t="inlineStr">
        <is>
          <t>alanzarazua6@gmail.com</t>
        </is>
      </c>
      <c r="M292" t="inlineStr">
        <is>
          <t>00747320@red.unid.mx</t>
        </is>
      </c>
      <c r="N292" t="n">
        <v>10</v>
      </c>
      <c r="O292">
        <f>+VLOOKUP(A292,'SISTEMA BECAS'!$D$2:$I$491,6,FALSE)</f>
        <v/>
      </c>
      <c r="P292">
        <f>+VLOOKUP(B292,'[1]BASE 202520'!$E$2:$AK$700,33,FALSE)</f>
        <v/>
      </c>
      <c r="Q292">
        <f>N292-O292</f>
        <v/>
      </c>
    </row>
    <row r="293">
      <c r="A293" t="inlineStr">
        <is>
          <t>00804561</t>
        </is>
      </c>
      <c r="B293" t="n">
        <v>804561</v>
      </c>
      <c r="C293" t="inlineStr">
        <is>
          <t>Bernal  Gonzalez Martin Alexis</t>
        </is>
      </c>
      <c r="D293" t="inlineStr">
        <is>
          <t>AS</t>
        </is>
      </c>
      <c r="E293" t="inlineStr">
        <is>
          <t>Centro</t>
        </is>
      </c>
      <c r="F293" t="inlineStr">
        <is>
          <t>TAX</t>
        </is>
      </c>
      <c r="G293" t="inlineStr">
        <is>
          <t>LIC-MEES-18</t>
        </is>
      </c>
      <c r="H293" t="inlineStr">
        <is>
          <t>M</t>
        </is>
      </c>
      <c r="I293" t="inlineStr">
        <is>
          <t>RI</t>
        </is>
      </c>
      <c r="K293" t="n">
        <v>-5581351968</v>
      </c>
      <c r="L293" t="inlineStr">
        <is>
          <t>gonzalexis06@gmail.com</t>
        </is>
      </c>
      <c r="M293" t="inlineStr">
        <is>
          <t>00804561@red.unid.mx</t>
        </is>
      </c>
      <c r="N293" s="8" t="n">
        <v>55</v>
      </c>
      <c r="P293">
        <f>+VLOOKUP(B293,'[1]BASE 202520'!$E$2:$AK$700,33,FALSE)</f>
        <v/>
      </c>
      <c r="Q293">
        <f>N293-O293</f>
        <v/>
      </c>
    </row>
    <row r="294">
      <c r="A294" t="inlineStr">
        <is>
          <t>00827876</t>
        </is>
      </c>
      <c r="B294" t="n">
        <v>827876</v>
      </c>
      <c r="C294" t="inlineStr">
        <is>
          <t>Medina  Saldivar José Manuel</t>
        </is>
      </c>
      <c r="D294" t="inlineStr">
        <is>
          <t>AS</t>
        </is>
      </c>
      <c r="E294" t="inlineStr">
        <is>
          <t>Centro</t>
        </is>
      </c>
      <c r="F294" t="inlineStr">
        <is>
          <t>TAX</t>
        </is>
      </c>
      <c r="G294" t="inlineStr">
        <is>
          <t>LIC-MEES-18</t>
        </is>
      </c>
      <c r="H294" t="inlineStr">
        <is>
          <t>M</t>
        </is>
      </c>
      <c r="I294" t="inlineStr">
        <is>
          <t>RI</t>
        </is>
      </c>
      <c r="K294" t="n">
        <v>-5546991921</v>
      </c>
      <c r="L294" t="inlineStr">
        <is>
          <t>manuel15992217@gmail.com</t>
        </is>
      </c>
      <c r="M294" t="inlineStr">
        <is>
          <t>00827876@red.unid.mx</t>
        </is>
      </c>
      <c r="N294" s="8" t="n">
        <v>30</v>
      </c>
      <c r="O294">
        <f>+VLOOKUP(A294,'SISTEMA BECAS'!$D$2:$I$491,6,FALSE)</f>
        <v/>
      </c>
      <c r="P294">
        <f>+VLOOKUP(B294,'[1]BASE 202520'!$E$2:$AK$700,33,FALSE)</f>
        <v/>
      </c>
      <c r="Q294">
        <f>N294-O294</f>
        <v/>
      </c>
    </row>
    <row r="295">
      <c r="A295" t="inlineStr">
        <is>
          <t>00831970</t>
        </is>
      </c>
      <c r="B295" t="n">
        <v>831970</v>
      </c>
      <c r="C295" t="inlineStr">
        <is>
          <t xml:space="preserve">Olivares  Garcia Said </t>
        </is>
      </c>
      <c r="D295" t="inlineStr">
        <is>
          <t>AS</t>
        </is>
      </c>
      <c r="E295" t="inlineStr">
        <is>
          <t>Centro</t>
        </is>
      </c>
      <c r="F295" t="inlineStr">
        <is>
          <t>TAX</t>
        </is>
      </c>
      <c r="G295" t="inlineStr">
        <is>
          <t>LIC-MEES-18</t>
        </is>
      </c>
      <c r="H295" t="inlineStr">
        <is>
          <t>M</t>
        </is>
      </c>
      <c r="I295" t="inlineStr">
        <is>
          <t>RI</t>
        </is>
      </c>
      <c r="K295" t="n">
        <v>-5619019219</v>
      </c>
      <c r="L295" t="inlineStr">
        <is>
          <t>ssolivaresgarcia@hotmail.com</t>
        </is>
      </c>
      <c r="M295" t="inlineStr">
        <is>
          <t>00831970@red.unid.mx</t>
        </is>
      </c>
      <c r="N295" t="n">
        <v>50</v>
      </c>
      <c r="O295">
        <f>+VLOOKUP(A295,'SISTEMA BECAS'!$D$2:$I$491,6,FALSE)</f>
        <v/>
      </c>
      <c r="P295">
        <f>+VLOOKUP(B295,'[1]BASE 202520'!$E$2:$AK$700,33,FALSE)</f>
        <v/>
      </c>
      <c r="Q295">
        <f>N295-O295</f>
        <v/>
      </c>
    </row>
    <row r="296">
      <c r="A296" t="inlineStr">
        <is>
          <t>00857482</t>
        </is>
      </c>
      <c r="B296" t="n">
        <v>857482</v>
      </c>
      <c r="C296" t="inlineStr">
        <is>
          <t>Villa  Hernandez Edna Atalia</t>
        </is>
      </c>
      <c r="D296" t="inlineStr">
        <is>
          <t>AS</t>
        </is>
      </c>
      <c r="E296" t="inlineStr">
        <is>
          <t>Centro</t>
        </is>
      </c>
      <c r="F296" t="inlineStr">
        <is>
          <t>TAX</t>
        </is>
      </c>
      <c r="G296" t="inlineStr">
        <is>
          <t>LIC-MEES-18</t>
        </is>
      </c>
      <c r="H296" t="inlineStr">
        <is>
          <t>F</t>
        </is>
      </c>
      <c r="I296" t="inlineStr">
        <is>
          <t>RI</t>
        </is>
      </c>
      <c r="K296" t="n">
        <v>-5524112451</v>
      </c>
      <c r="L296" t="inlineStr">
        <is>
          <t>hs1.atalia@gmail.com</t>
        </is>
      </c>
      <c r="M296" t="inlineStr">
        <is>
          <t>00857482@red.unid.mx</t>
        </is>
      </c>
      <c r="N296" t="n">
        <v>55</v>
      </c>
      <c r="O296">
        <f>+VLOOKUP(A296,'SISTEMA BECAS'!$D$2:$I$491,6,FALSE)</f>
        <v/>
      </c>
      <c r="P296">
        <f>+VLOOKUP(B296,'[1]BASE 202520'!$E$2:$AK$700,33,FALSE)</f>
        <v/>
      </c>
      <c r="Q296">
        <f>N296-O296</f>
        <v/>
      </c>
    </row>
    <row r="297">
      <c r="A297" t="inlineStr">
        <is>
          <t>00860664</t>
        </is>
      </c>
      <c r="B297" t="n">
        <v>860664</v>
      </c>
      <c r="C297" t="inlineStr">
        <is>
          <t xml:space="preserve">Hernandez  Martinez Abigail </t>
        </is>
      </c>
      <c r="D297" t="inlineStr">
        <is>
          <t>AS</t>
        </is>
      </c>
      <c r="E297" t="inlineStr">
        <is>
          <t>Centro</t>
        </is>
      </c>
      <c r="F297" t="inlineStr">
        <is>
          <t>TAX</t>
        </is>
      </c>
      <c r="G297" t="inlineStr">
        <is>
          <t>LIC-MEES-18</t>
        </is>
      </c>
      <c r="H297" t="inlineStr">
        <is>
          <t>F</t>
        </is>
      </c>
      <c r="I297" t="inlineStr">
        <is>
          <t>RI</t>
        </is>
      </c>
      <c r="L297" t="inlineStr">
        <is>
          <t>abigail.hm0304@gmail.com</t>
        </is>
      </c>
      <c r="M297" t="inlineStr">
        <is>
          <t>00860664@red.unid.mx</t>
        </is>
      </c>
      <c r="N297" t="n">
        <v>55</v>
      </c>
      <c r="O297">
        <f>+VLOOKUP(A297,'SISTEMA BECAS'!$D$2:$I$491,6,FALSE)</f>
        <v/>
      </c>
      <c r="P297">
        <f>+VLOOKUP(B297,'[1]BASE 202520'!$E$2:$AK$700,33,FALSE)</f>
        <v/>
      </c>
      <c r="Q297">
        <f>N297-O297</f>
        <v/>
      </c>
    </row>
    <row r="298">
      <c r="A298" t="inlineStr">
        <is>
          <t>00863741</t>
        </is>
      </c>
      <c r="B298" t="n">
        <v>863741</v>
      </c>
      <c r="C298" t="inlineStr">
        <is>
          <t>De la Cruz  Rivera Maria Isabel</t>
        </is>
      </c>
      <c r="D298" t="inlineStr">
        <is>
          <t>AS</t>
        </is>
      </c>
      <c r="E298" t="inlineStr">
        <is>
          <t>Centro</t>
        </is>
      </c>
      <c r="F298" t="inlineStr">
        <is>
          <t>TAX</t>
        </is>
      </c>
      <c r="G298" t="inlineStr">
        <is>
          <t>LIC-MEES-18</t>
        </is>
      </c>
      <c r="H298" t="inlineStr">
        <is>
          <t>F</t>
        </is>
      </c>
      <c r="I298" t="inlineStr">
        <is>
          <t>RI</t>
        </is>
      </c>
      <c r="K298" t="n">
        <v>-5619735278</v>
      </c>
      <c r="L298" t="inlineStr">
        <is>
          <t>isabelriv04@gmail.com</t>
        </is>
      </c>
      <c r="M298" t="inlineStr">
        <is>
          <t>00863741@red.unid.mx</t>
        </is>
      </c>
      <c r="N298" t="n">
        <v>55</v>
      </c>
      <c r="O298">
        <f>+VLOOKUP(A298,'SISTEMA BECAS'!$D$2:$I$491,6,FALSE)</f>
        <v/>
      </c>
      <c r="P298">
        <f>+VLOOKUP(B298,'[1]BASE 202520'!$E$2:$AK$700,33,FALSE)</f>
        <v/>
      </c>
      <c r="Q298">
        <f>N298-O298</f>
        <v/>
      </c>
    </row>
    <row r="299">
      <c r="A299" t="inlineStr">
        <is>
          <t>00237769</t>
        </is>
      </c>
      <c r="B299" t="n">
        <v>237769</v>
      </c>
      <c r="C299" t="inlineStr">
        <is>
          <t>Perez  Gonzalez Brenda Arely</t>
        </is>
      </c>
      <c r="D299" t="inlineStr">
        <is>
          <t>AS</t>
        </is>
      </c>
      <c r="E299" t="inlineStr">
        <is>
          <t>Centro</t>
        </is>
      </c>
      <c r="F299" t="inlineStr">
        <is>
          <t>TAX</t>
        </is>
      </c>
      <c r="G299" t="inlineStr">
        <is>
          <t>LIC-PSIO-18</t>
        </is>
      </c>
      <c r="H299" t="inlineStr">
        <is>
          <t>F</t>
        </is>
      </c>
      <c r="I299" t="inlineStr">
        <is>
          <t>RI</t>
        </is>
      </c>
      <c r="J299" t="inlineStr">
        <is>
          <t>556- 366-5967</t>
        </is>
      </c>
      <c r="K299" t="inlineStr">
        <is>
          <t>554- 852-5583</t>
        </is>
      </c>
      <c r="L299" t="inlineStr">
        <is>
          <t>perezglezb@gmail.com</t>
        </is>
      </c>
      <c r="M299" t="inlineStr">
        <is>
          <t>00237769@red.unid.mx</t>
        </is>
      </c>
      <c r="N299" t="n">
        <v>55</v>
      </c>
      <c r="O299">
        <f>+VLOOKUP(A299,'SISTEMA BECAS'!$D$2:$I$491,6,FALSE)</f>
        <v/>
      </c>
      <c r="P299">
        <f>+VLOOKUP(B299,'[1]BASE 202520'!$E$2:$AK$700,33,FALSE)</f>
        <v/>
      </c>
      <c r="Q299">
        <f>N299-O299</f>
        <v/>
      </c>
    </row>
    <row r="300">
      <c r="A300" t="inlineStr">
        <is>
          <t>00277024</t>
        </is>
      </c>
      <c r="B300" t="n">
        <v>277024</v>
      </c>
      <c r="C300" t="inlineStr">
        <is>
          <t xml:space="preserve">Espinoza  Hernandez Yadira </t>
        </is>
      </c>
      <c r="D300" t="inlineStr">
        <is>
          <t>AS</t>
        </is>
      </c>
      <c r="E300" t="inlineStr">
        <is>
          <t>Centro</t>
        </is>
      </c>
      <c r="F300" t="inlineStr">
        <is>
          <t>TAX</t>
        </is>
      </c>
      <c r="G300" t="inlineStr">
        <is>
          <t>LIC-PSIO-18</t>
        </is>
      </c>
      <c r="H300" t="inlineStr">
        <is>
          <t>F</t>
        </is>
      </c>
      <c r="I300" t="inlineStr">
        <is>
          <t>RI</t>
        </is>
      </c>
      <c r="J300" t="inlineStr">
        <is>
          <t>552- 791-0615</t>
        </is>
      </c>
      <c r="K300" t="inlineStr">
        <is>
          <t>556- 734-3272</t>
        </is>
      </c>
      <c r="L300" t="inlineStr">
        <is>
          <t>yadirahernandez.0499@gmail.com</t>
        </is>
      </c>
      <c r="M300" t="inlineStr">
        <is>
          <t>00277024@red.unid.mx</t>
        </is>
      </c>
      <c r="N300" s="8" t="n">
        <v>50</v>
      </c>
      <c r="O300">
        <f>+VLOOKUP(A300,'SISTEMA BECAS'!$D$2:$I$491,6,FALSE)</f>
        <v/>
      </c>
      <c r="P300">
        <f>+VLOOKUP(B300,'[1]BASE 202520'!$E$2:$AK$700,33,FALSE)</f>
        <v/>
      </c>
      <c r="Q300">
        <f>N300-O300</f>
        <v/>
      </c>
    </row>
    <row r="301">
      <c r="A301" t="inlineStr">
        <is>
          <t>00653947</t>
        </is>
      </c>
      <c r="B301" t="n">
        <v>653947</v>
      </c>
      <c r="C301" t="inlineStr">
        <is>
          <t>Calderon  Perez Maria Gisselle</t>
        </is>
      </c>
      <c r="D301" t="inlineStr">
        <is>
          <t>AS</t>
        </is>
      </c>
      <c r="E301" t="inlineStr">
        <is>
          <t>Centro</t>
        </is>
      </c>
      <c r="F301" t="inlineStr">
        <is>
          <t>TAX</t>
        </is>
      </c>
      <c r="G301" t="inlineStr">
        <is>
          <t>LIC-PSIO-18</t>
        </is>
      </c>
      <c r="H301" t="inlineStr">
        <is>
          <t>F</t>
        </is>
      </c>
      <c r="I301" t="inlineStr">
        <is>
          <t>RI</t>
        </is>
      </c>
      <c r="K301" t="n">
        <v>-5530466334</v>
      </c>
      <c r="L301" t="inlineStr">
        <is>
          <t>gisellmonroe@gmail.com</t>
        </is>
      </c>
      <c r="M301" t="inlineStr">
        <is>
          <t>00653947@red.unid.mx</t>
        </is>
      </c>
      <c r="N301" s="8" t="n">
        <v>40</v>
      </c>
      <c r="O301">
        <f>+VLOOKUP(A301,'SISTEMA BECAS'!$D$2:$I$491,6,FALSE)</f>
        <v/>
      </c>
      <c r="P301">
        <f>+VLOOKUP(B301,'[1]BASE 202520'!$E$2:$AK$700,33,FALSE)</f>
        <v/>
      </c>
      <c r="Q301">
        <f>N301-O301</f>
        <v/>
      </c>
    </row>
    <row r="302">
      <c r="A302" t="inlineStr">
        <is>
          <t>00730162</t>
        </is>
      </c>
      <c r="B302" t="n">
        <v>730162</v>
      </c>
      <c r="C302" t="inlineStr">
        <is>
          <t>Lopez  Matus Zeltzin Amalinalli</t>
        </is>
      </c>
      <c r="D302" t="inlineStr">
        <is>
          <t>AS</t>
        </is>
      </c>
      <c r="E302" t="inlineStr">
        <is>
          <t>Centro</t>
        </is>
      </c>
      <c r="F302" t="inlineStr">
        <is>
          <t>TAX</t>
        </is>
      </c>
      <c r="G302" t="inlineStr">
        <is>
          <t>LIC-PSIO-18</t>
        </is>
      </c>
      <c r="H302" t="inlineStr">
        <is>
          <t>F</t>
        </is>
      </c>
      <c r="I302" t="inlineStr">
        <is>
          <t>RI</t>
        </is>
      </c>
      <c r="K302" t="n">
        <v>-9511293294</v>
      </c>
      <c r="L302" t="inlineStr">
        <is>
          <t>zlopezmatus@gmail.com</t>
        </is>
      </c>
      <c r="M302" t="inlineStr">
        <is>
          <t>00730162@red.unid.mx</t>
        </is>
      </c>
      <c r="N302" t="n">
        <v>30</v>
      </c>
      <c r="O302">
        <f>+VLOOKUP(A302,'SISTEMA BECAS'!$D$2:$I$491,6,FALSE)</f>
        <v/>
      </c>
      <c r="P302">
        <f>+VLOOKUP(B302,'[1]BASE 202520'!$E$2:$AK$700,33,FALSE)</f>
        <v/>
      </c>
      <c r="Q302">
        <f>N302-O302</f>
        <v/>
      </c>
    </row>
    <row r="303">
      <c r="A303" t="inlineStr">
        <is>
          <t>00785603</t>
        </is>
      </c>
      <c r="B303" t="n">
        <v>785603</v>
      </c>
      <c r="C303" t="inlineStr">
        <is>
          <t xml:space="preserve">Cruz  Arias Monserrat </t>
        </is>
      </c>
      <c r="D303" t="inlineStr">
        <is>
          <t>AS</t>
        </is>
      </c>
      <c r="E303" t="inlineStr">
        <is>
          <t>Centro</t>
        </is>
      </c>
      <c r="F303" t="inlineStr">
        <is>
          <t>TAX</t>
        </is>
      </c>
      <c r="G303" t="inlineStr">
        <is>
          <t>LIC-PSIO-18</t>
        </is>
      </c>
      <c r="H303" t="inlineStr">
        <is>
          <t>F</t>
        </is>
      </c>
      <c r="I303" t="inlineStr">
        <is>
          <t>RI</t>
        </is>
      </c>
      <c r="K303" t="n">
        <v>-5547242330</v>
      </c>
      <c r="L303" t="inlineStr">
        <is>
          <t>monsearias415@gmail.com</t>
        </is>
      </c>
      <c r="M303" t="inlineStr">
        <is>
          <t>00785603@red.unid.mx</t>
        </is>
      </c>
      <c r="N303" t="n">
        <v>40</v>
      </c>
      <c r="O303">
        <f>+VLOOKUP(A303,'SISTEMA BECAS'!$D$2:$I$491,6,FALSE)</f>
        <v/>
      </c>
      <c r="P303">
        <f>+VLOOKUP(B303,'[1]BASE 202520'!$E$2:$AK$700,33,FALSE)</f>
        <v/>
      </c>
      <c r="Q303">
        <f>N303-O303</f>
        <v/>
      </c>
    </row>
    <row r="304">
      <c r="A304" t="inlineStr">
        <is>
          <t>00792626</t>
        </is>
      </c>
      <c r="B304" t="n">
        <v>792626</v>
      </c>
      <c r="C304" t="inlineStr">
        <is>
          <t>Cuevas  Olivares Mayte Naomi</t>
        </is>
      </c>
      <c r="D304" t="inlineStr">
        <is>
          <t>AS</t>
        </is>
      </c>
      <c r="E304" t="inlineStr">
        <is>
          <t>Centro</t>
        </is>
      </c>
      <c r="F304" t="inlineStr">
        <is>
          <t>TAX</t>
        </is>
      </c>
      <c r="G304" t="inlineStr">
        <is>
          <t>LIC-PSIO-18</t>
        </is>
      </c>
      <c r="H304" t="inlineStr">
        <is>
          <t>F</t>
        </is>
      </c>
      <c r="I304" t="inlineStr">
        <is>
          <t>RI</t>
        </is>
      </c>
      <c r="K304" t="n">
        <v>-5540308963</v>
      </c>
      <c r="L304" t="inlineStr">
        <is>
          <t>cuevasmayte062@gmail.com</t>
        </is>
      </c>
      <c r="M304" t="inlineStr">
        <is>
          <t>00792626@red.unid.mx</t>
        </is>
      </c>
      <c r="N304" t="n">
        <v>50</v>
      </c>
      <c r="O304">
        <f>+VLOOKUP(A304,'SISTEMA BECAS'!$D$2:$I$491,6,FALSE)</f>
        <v/>
      </c>
      <c r="P304">
        <f>+VLOOKUP(B304,'[1]BASE 202520'!$E$2:$AK$700,33,FALSE)</f>
        <v/>
      </c>
      <c r="Q304">
        <f>N304-O304</f>
        <v/>
      </c>
    </row>
    <row r="305">
      <c r="A305" t="inlineStr">
        <is>
          <t>00805347</t>
        </is>
      </c>
      <c r="B305" t="n">
        <v>805347</v>
      </c>
      <c r="C305" t="inlineStr">
        <is>
          <t xml:space="preserve">Peña  Navarro Esmeralda </t>
        </is>
      </c>
      <c r="D305" t="inlineStr">
        <is>
          <t>AS</t>
        </is>
      </c>
      <c r="E305" t="inlineStr">
        <is>
          <t>Centro</t>
        </is>
      </c>
      <c r="F305" t="inlineStr">
        <is>
          <t>TAX</t>
        </is>
      </c>
      <c r="G305" t="inlineStr">
        <is>
          <t>LIC-PSIO-18</t>
        </is>
      </c>
      <c r="H305" t="inlineStr">
        <is>
          <t>F</t>
        </is>
      </c>
      <c r="I305" t="inlineStr">
        <is>
          <t>RI</t>
        </is>
      </c>
      <c r="K305" t="n">
        <v>-5576463785</v>
      </c>
      <c r="L305" t="inlineStr">
        <is>
          <t>corneg666@gmail.com</t>
        </is>
      </c>
      <c r="M305" t="inlineStr">
        <is>
          <t>00805347@red.unid.mx</t>
        </is>
      </c>
      <c r="N305" t="n">
        <v>50</v>
      </c>
      <c r="O305">
        <f>+VLOOKUP(A305,'SISTEMA BECAS'!$D$2:$I$491,6,FALSE)</f>
        <v/>
      </c>
      <c r="P305">
        <f>+VLOOKUP(B305,'[1]BASE 202520'!$E$2:$AK$700,33,FALSE)</f>
        <v/>
      </c>
      <c r="Q305">
        <f>N305-O305</f>
        <v/>
      </c>
    </row>
    <row r="306">
      <c r="A306" t="inlineStr">
        <is>
          <t>00807167</t>
        </is>
      </c>
      <c r="B306" t="n">
        <v>807167</v>
      </c>
      <c r="C306" t="inlineStr">
        <is>
          <t>Meléndez  Colin Jessica Judit</t>
        </is>
      </c>
      <c r="D306" t="inlineStr">
        <is>
          <t>AS</t>
        </is>
      </c>
      <c r="E306" t="inlineStr">
        <is>
          <t>Centro</t>
        </is>
      </c>
      <c r="F306" t="inlineStr">
        <is>
          <t>TAX</t>
        </is>
      </c>
      <c r="G306" t="inlineStr">
        <is>
          <t>LIC-PSIO-18</t>
        </is>
      </c>
      <c r="H306" t="inlineStr">
        <is>
          <t>F</t>
        </is>
      </c>
      <c r="I306" t="inlineStr">
        <is>
          <t>RI</t>
        </is>
      </c>
      <c r="K306" t="n">
        <v>-5575403217</v>
      </c>
      <c r="L306" t="inlineStr">
        <is>
          <t>jessicamendoza1918@gmail.com</t>
        </is>
      </c>
      <c r="M306" t="inlineStr">
        <is>
          <t>00807167@red.unid.mx</t>
        </is>
      </c>
      <c r="N306" s="8" t="n">
        <v>50</v>
      </c>
      <c r="P306">
        <f>+VLOOKUP(B306,'[1]BASE 202520'!$E$2:$AK$700,33,FALSE)</f>
        <v/>
      </c>
      <c r="Q306">
        <f>N306-O306</f>
        <v/>
      </c>
    </row>
    <row r="307">
      <c r="A307" t="inlineStr">
        <is>
          <t>00702576</t>
        </is>
      </c>
      <c r="B307" t="n">
        <v>702576</v>
      </c>
      <c r="C307" t="inlineStr">
        <is>
          <t>Leon  Sanchez Tonatiuh de Jesus</t>
        </is>
      </c>
      <c r="D307" t="inlineStr">
        <is>
          <t>AS</t>
        </is>
      </c>
      <c r="E307" t="inlineStr">
        <is>
          <t>Centro</t>
        </is>
      </c>
      <c r="F307" t="inlineStr">
        <is>
          <t>TAX</t>
        </is>
      </c>
      <c r="G307" t="inlineStr">
        <is>
          <t>LIC-SYSC-18</t>
        </is>
      </c>
      <c r="H307" t="inlineStr">
        <is>
          <t>M</t>
        </is>
      </c>
      <c r="I307" t="inlineStr">
        <is>
          <t>RI</t>
        </is>
      </c>
      <c r="K307" t="n">
        <v>-5548196420</v>
      </c>
      <c r="L307" t="inlineStr">
        <is>
          <t>soytonaleon83@gmail.com</t>
        </is>
      </c>
      <c r="M307" t="inlineStr">
        <is>
          <t>00702576@red.unid.mx</t>
        </is>
      </c>
      <c r="N307" t="n">
        <v>10</v>
      </c>
      <c r="O307">
        <f>+VLOOKUP(A307,'SISTEMA BECAS'!$D$2:$I$491,6,FALSE)</f>
        <v/>
      </c>
      <c r="P307">
        <f>+VLOOKUP(B307,'[1]BASE 202520'!$E$2:$AK$700,33,FALSE)</f>
        <v/>
      </c>
      <c r="Q307">
        <f>N307-O307</f>
        <v/>
      </c>
    </row>
    <row r="308">
      <c r="A308" t="inlineStr">
        <is>
          <t>00742282</t>
        </is>
      </c>
      <c r="B308" t="n">
        <v>742282</v>
      </c>
      <c r="C308" t="inlineStr">
        <is>
          <t>Rumbo  Arreola Angel Fernando</t>
        </is>
      </c>
      <c r="D308" t="inlineStr">
        <is>
          <t>AS</t>
        </is>
      </c>
      <c r="E308" t="inlineStr">
        <is>
          <t>Centro</t>
        </is>
      </c>
      <c r="F308" t="inlineStr">
        <is>
          <t>TAX</t>
        </is>
      </c>
      <c r="G308" t="inlineStr">
        <is>
          <t>LIC-SYSC-18</t>
        </is>
      </c>
      <c r="H308" t="inlineStr">
        <is>
          <t>M</t>
        </is>
      </c>
      <c r="I308" t="inlineStr">
        <is>
          <t>RI</t>
        </is>
      </c>
      <c r="K308" t="n">
        <v>-5617073395</v>
      </c>
      <c r="L308" t="inlineStr">
        <is>
          <t>ANGELFERRUMBO@GMAIL.COM</t>
        </is>
      </c>
      <c r="M308" t="inlineStr">
        <is>
          <t>00742282@red.unid.mx</t>
        </is>
      </c>
      <c r="N308" t="n">
        <v>45</v>
      </c>
      <c r="O308">
        <f>+VLOOKUP(A308,'SISTEMA BECAS'!$D$2:$I$491,6,FALSE)</f>
        <v/>
      </c>
      <c r="P308">
        <f>+VLOOKUP(B308,'[1]BASE 202520'!$E$2:$AK$700,33,FALSE)</f>
        <v/>
      </c>
      <c r="Q308">
        <f>N308-O308</f>
        <v/>
      </c>
    </row>
    <row r="309">
      <c r="A309" t="inlineStr">
        <is>
          <t>00745862</t>
        </is>
      </c>
      <c r="B309" t="n">
        <v>745862</v>
      </c>
      <c r="C309" t="inlineStr">
        <is>
          <t>Lopez  Torres Brandon Joandri</t>
        </is>
      </c>
      <c r="D309" t="inlineStr">
        <is>
          <t>AS</t>
        </is>
      </c>
      <c r="E309" t="inlineStr">
        <is>
          <t>Centro</t>
        </is>
      </c>
      <c r="F309" t="inlineStr">
        <is>
          <t>TAX</t>
        </is>
      </c>
      <c r="G309" t="inlineStr">
        <is>
          <t>LIC-SYSC-18</t>
        </is>
      </c>
      <c r="H309" t="inlineStr">
        <is>
          <t>M</t>
        </is>
      </c>
      <c r="I309" t="inlineStr">
        <is>
          <t>RI</t>
        </is>
      </c>
      <c r="K309" t="n">
        <v>-5548345031</v>
      </c>
      <c r="L309" t="inlineStr">
        <is>
          <t>joandri1020507@gmail.com</t>
        </is>
      </c>
      <c r="M309" t="inlineStr">
        <is>
          <t>00745862@red.unid.mx</t>
        </is>
      </c>
      <c r="N309" s="8" t="n">
        <v>30</v>
      </c>
      <c r="O309">
        <f>+VLOOKUP(A309,'SISTEMA BECAS'!$D$2:$I$491,6,FALSE)</f>
        <v/>
      </c>
      <c r="P309">
        <f>+VLOOKUP(B309,'[1]BASE 202520'!$E$2:$AK$700,33,FALSE)</f>
        <v/>
      </c>
      <c r="Q309">
        <f>N309-O309</f>
        <v/>
      </c>
    </row>
    <row r="310">
      <c r="A310" t="inlineStr">
        <is>
          <t>00750853</t>
        </is>
      </c>
      <c r="B310" t="n">
        <v>750853</v>
      </c>
      <c r="C310" t="inlineStr">
        <is>
          <t>Avendaño  De La Luz Jonathan Antonio</t>
        </is>
      </c>
      <c r="D310" t="inlineStr">
        <is>
          <t>AS</t>
        </is>
      </c>
      <c r="E310" t="inlineStr">
        <is>
          <t>Centro</t>
        </is>
      </c>
      <c r="F310" t="inlineStr">
        <is>
          <t>TAX</t>
        </is>
      </c>
      <c r="G310" t="inlineStr">
        <is>
          <t>LIC-SYSC-18</t>
        </is>
      </c>
      <c r="H310" t="inlineStr">
        <is>
          <t>M</t>
        </is>
      </c>
      <c r="I310" t="inlineStr">
        <is>
          <t>RI</t>
        </is>
      </c>
      <c r="K310" t="n">
        <v>-9231036431</v>
      </c>
      <c r="L310" t="inlineStr">
        <is>
          <t>johnnyworld9@gmail.com</t>
        </is>
      </c>
      <c r="M310" t="inlineStr">
        <is>
          <t>00750853@red.unid.mx</t>
        </is>
      </c>
      <c r="N310" s="8" t="n">
        <v>15</v>
      </c>
      <c r="P310" t="n">
        <v>0</v>
      </c>
      <c r="Q310">
        <f>N310-O310</f>
        <v/>
      </c>
    </row>
    <row r="311">
      <c r="A311" t="inlineStr">
        <is>
          <t>00783662</t>
        </is>
      </c>
      <c r="B311" t="n">
        <v>783662</v>
      </c>
      <c r="C311" t="inlineStr">
        <is>
          <t xml:space="preserve">Peña  Hernandez Paul </t>
        </is>
      </c>
      <c r="D311" t="inlineStr">
        <is>
          <t>AS</t>
        </is>
      </c>
      <c r="E311" t="inlineStr">
        <is>
          <t>Centro</t>
        </is>
      </c>
      <c r="F311" t="inlineStr">
        <is>
          <t>TAX</t>
        </is>
      </c>
      <c r="G311" t="inlineStr">
        <is>
          <t>LIC-SYSC-18</t>
        </is>
      </c>
      <c r="H311" t="inlineStr">
        <is>
          <t>M</t>
        </is>
      </c>
      <c r="I311" t="inlineStr">
        <is>
          <t>RI</t>
        </is>
      </c>
      <c r="K311" t="n">
        <v>-7228749373</v>
      </c>
      <c r="L311" t="inlineStr">
        <is>
          <t>paulpehedz@gmail.com</t>
        </is>
      </c>
      <c r="M311" t="inlineStr">
        <is>
          <t>00783662@red.unid.mx</t>
        </is>
      </c>
      <c r="N311" t="n">
        <v>50</v>
      </c>
      <c r="O311">
        <f>+VLOOKUP(A311,'SISTEMA BECAS'!$D$2:$I$491,6,FALSE)</f>
        <v/>
      </c>
      <c r="P311">
        <f>+VLOOKUP(B311,'[1]BASE 202520'!$E$2:$AK$700,33,FALSE)</f>
        <v/>
      </c>
      <c r="Q311">
        <f>N311-O311</f>
        <v/>
      </c>
    </row>
    <row r="312">
      <c r="A312" t="inlineStr">
        <is>
          <t>00805217</t>
        </is>
      </c>
      <c r="B312" t="n">
        <v>805217</v>
      </c>
      <c r="C312" t="inlineStr">
        <is>
          <t>Romero  Barraza Angel Alexis</t>
        </is>
      </c>
      <c r="D312" t="inlineStr">
        <is>
          <t>AS</t>
        </is>
      </c>
      <c r="E312" t="inlineStr">
        <is>
          <t>Centro</t>
        </is>
      </c>
      <c r="F312" t="inlineStr">
        <is>
          <t>TAX</t>
        </is>
      </c>
      <c r="G312" t="inlineStr">
        <is>
          <t>LIC-SYSC-18</t>
        </is>
      </c>
      <c r="H312" t="inlineStr">
        <is>
          <t>M</t>
        </is>
      </c>
      <c r="I312" t="inlineStr">
        <is>
          <t>RI</t>
        </is>
      </c>
      <c r="K312" t="n">
        <v>-5613167902</v>
      </c>
      <c r="L312" t="inlineStr">
        <is>
          <t>ALEXIS.ARB.09@GMAIL.COM</t>
        </is>
      </c>
      <c r="M312" t="inlineStr">
        <is>
          <t>00805217@red.unid.mx</t>
        </is>
      </c>
      <c r="N312" t="n">
        <v>55</v>
      </c>
      <c r="O312">
        <f>+VLOOKUP(A312,'SISTEMA BECAS'!$D$2:$I$491,6,FALSE)</f>
        <v/>
      </c>
      <c r="P312">
        <f>+VLOOKUP(B312,'[1]BASE 202520'!$E$2:$AK$700,33,FALSE)</f>
        <v/>
      </c>
      <c r="Q312">
        <f>N312-O312</f>
        <v/>
      </c>
    </row>
    <row r="313">
      <c r="A313" t="inlineStr">
        <is>
          <t>00805768</t>
        </is>
      </c>
      <c r="B313" t="n">
        <v>805768</v>
      </c>
      <c r="C313" t="inlineStr">
        <is>
          <t xml:space="preserve">Rivas  Garibay Gerson </t>
        </is>
      </c>
      <c r="D313" t="inlineStr">
        <is>
          <t>AS</t>
        </is>
      </c>
      <c r="E313" t="inlineStr">
        <is>
          <t>Centro</t>
        </is>
      </c>
      <c r="F313" t="inlineStr">
        <is>
          <t>TAX</t>
        </is>
      </c>
      <c r="G313" t="inlineStr">
        <is>
          <t>LIC-SYSC-18</t>
        </is>
      </c>
      <c r="H313" t="inlineStr">
        <is>
          <t>M</t>
        </is>
      </c>
      <c r="I313" t="inlineStr">
        <is>
          <t>RI</t>
        </is>
      </c>
      <c r="K313" t="n">
        <v>-5547677035</v>
      </c>
      <c r="L313" t="inlineStr">
        <is>
          <t>gerson031205@gmail.com</t>
        </is>
      </c>
      <c r="M313" t="inlineStr">
        <is>
          <t>00805768@red.unid.mx</t>
        </is>
      </c>
      <c r="N313" t="n">
        <v>60</v>
      </c>
      <c r="O313">
        <f>+VLOOKUP(A313,'SISTEMA BECAS'!$D$2:$I$491,6,FALSE)</f>
        <v/>
      </c>
      <c r="P313">
        <f>+VLOOKUP(B313,'[1]BASE 202520'!$E$2:$AK$700,33,FALSE)</f>
        <v/>
      </c>
      <c r="Q313">
        <f>N313-O313</f>
        <v/>
      </c>
    </row>
    <row r="314">
      <c r="A314" t="inlineStr">
        <is>
          <t>00809172</t>
        </is>
      </c>
      <c r="B314" t="n">
        <v>809172</v>
      </c>
      <c r="C314" t="inlineStr">
        <is>
          <t>Serna  Desiderio Diego Brian</t>
        </is>
      </c>
      <c r="D314" t="inlineStr">
        <is>
          <t>AS</t>
        </is>
      </c>
      <c r="E314" t="inlineStr">
        <is>
          <t>Centro</t>
        </is>
      </c>
      <c r="F314" t="inlineStr">
        <is>
          <t>TAX</t>
        </is>
      </c>
      <c r="G314" t="inlineStr">
        <is>
          <t>LIC-SYSC-18</t>
        </is>
      </c>
      <c r="H314" t="inlineStr">
        <is>
          <t>M</t>
        </is>
      </c>
      <c r="I314" t="inlineStr">
        <is>
          <t>RI</t>
        </is>
      </c>
      <c r="K314" t="n">
        <v>-5539953581</v>
      </c>
      <c r="L314" t="inlineStr">
        <is>
          <t>desideriobrian921@gmail.com</t>
        </is>
      </c>
      <c r="M314" t="inlineStr">
        <is>
          <t>00809172@red.unid.mx</t>
        </is>
      </c>
      <c r="N314" t="n">
        <v>50</v>
      </c>
      <c r="O314">
        <f>+VLOOKUP(A314,'SISTEMA BECAS'!$D$2:$I$491,6,FALSE)</f>
        <v/>
      </c>
      <c r="P314">
        <f>+VLOOKUP(B314,'[1]BASE 202520'!$E$2:$AK$700,33,FALSE)</f>
        <v/>
      </c>
      <c r="Q314">
        <f>N314-O314</f>
        <v/>
      </c>
    </row>
    <row r="315">
      <c r="A315" t="inlineStr">
        <is>
          <t>00815945</t>
        </is>
      </c>
      <c r="B315" t="n">
        <v>815945</v>
      </c>
      <c r="C315" t="inlineStr">
        <is>
          <t>Gomez  Almaraz Jhoan Raciel</t>
        </is>
      </c>
      <c r="D315" t="inlineStr">
        <is>
          <t>AS</t>
        </is>
      </c>
      <c r="E315" t="inlineStr">
        <is>
          <t>Centro</t>
        </is>
      </c>
      <c r="F315" t="inlineStr">
        <is>
          <t>TAX</t>
        </is>
      </c>
      <c r="G315" t="inlineStr">
        <is>
          <t>LIC-SYSC-18</t>
        </is>
      </c>
      <c r="H315" t="inlineStr">
        <is>
          <t>M</t>
        </is>
      </c>
      <c r="I315" t="inlineStr">
        <is>
          <t>RI</t>
        </is>
      </c>
      <c r="K315" t="n">
        <v>-5532747608</v>
      </c>
      <c r="L315" t="inlineStr">
        <is>
          <t>JHOAN.RACIEL@HOTMAIL.COM</t>
        </is>
      </c>
      <c r="M315" t="inlineStr">
        <is>
          <t>00815945@red.unid.mx</t>
        </is>
      </c>
      <c r="N315" t="n">
        <v>30</v>
      </c>
      <c r="O315">
        <f>+VLOOKUP(A315,'SISTEMA BECAS'!$D$2:$I$491,6,FALSE)</f>
        <v/>
      </c>
      <c r="P315">
        <f>+VLOOKUP(B315,'[1]BASE 202520'!$E$2:$AK$700,33,FALSE)</f>
        <v/>
      </c>
      <c r="Q315">
        <f>N315-O315</f>
        <v/>
      </c>
    </row>
    <row r="316">
      <c r="A316" t="inlineStr">
        <is>
          <t>00825444</t>
        </is>
      </c>
      <c r="B316" t="n">
        <v>825444</v>
      </c>
      <c r="C316" t="inlineStr">
        <is>
          <t>Arriaga  Barron Cesar Ismael</t>
        </is>
      </c>
      <c r="D316" t="inlineStr">
        <is>
          <t>AS</t>
        </is>
      </c>
      <c r="E316" t="inlineStr">
        <is>
          <t>Centro</t>
        </is>
      </c>
      <c r="F316" t="inlineStr">
        <is>
          <t>TAX</t>
        </is>
      </c>
      <c r="G316" t="inlineStr">
        <is>
          <t>LIC-SYSC-18</t>
        </is>
      </c>
      <c r="H316" t="inlineStr">
        <is>
          <t>M</t>
        </is>
      </c>
      <c r="I316" t="inlineStr">
        <is>
          <t>RI</t>
        </is>
      </c>
      <c r="K316" t="n">
        <v>-7715250559</v>
      </c>
      <c r="L316" t="inlineStr">
        <is>
          <t>cesararri159@gmail.com</t>
        </is>
      </c>
      <c r="M316" t="inlineStr">
        <is>
          <t>00825444@red.unid.mx</t>
        </is>
      </c>
      <c r="N316" t="n">
        <v>45</v>
      </c>
      <c r="O316">
        <f>+VLOOKUP(A316,'SISTEMA BECAS'!$D$2:$I$491,6,FALSE)</f>
        <v/>
      </c>
      <c r="P316">
        <f>+VLOOKUP(B316,'[1]BASE 202520'!$E$2:$AK$700,33,FALSE)</f>
        <v/>
      </c>
      <c r="Q316">
        <f>N316-O316</f>
        <v/>
      </c>
    </row>
    <row r="317">
      <c r="A317" t="inlineStr">
        <is>
          <t>00851221</t>
        </is>
      </c>
      <c r="B317" t="n">
        <v>851221</v>
      </c>
      <c r="C317" t="inlineStr">
        <is>
          <t>Araujo  Morales Sergio Ulises</t>
        </is>
      </c>
      <c r="D317" t="inlineStr">
        <is>
          <t>AS</t>
        </is>
      </c>
      <c r="E317" t="inlineStr">
        <is>
          <t>Centro</t>
        </is>
      </c>
      <c r="F317" t="inlineStr">
        <is>
          <t>TAX</t>
        </is>
      </c>
      <c r="G317" t="inlineStr">
        <is>
          <t>LIC-SYSC-18</t>
        </is>
      </c>
      <c r="H317" t="inlineStr">
        <is>
          <t>M</t>
        </is>
      </c>
      <c r="I317" t="inlineStr">
        <is>
          <t>RI</t>
        </is>
      </c>
      <c r="K317" t="n">
        <v>-5586420947</v>
      </c>
      <c r="L317" t="inlineStr">
        <is>
          <t>sularamo01@gmail.com</t>
        </is>
      </c>
      <c r="M317" t="inlineStr">
        <is>
          <t>00851221@red.unid.mx</t>
        </is>
      </c>
      <c r="N317" t="n">
        <v>50</v>
      </c>
      <c r="O317">
        <f>+VLOOKUP(A317,'SISTEMA BECAS'!$D$2:$I$491,6,FALSE)</f>
        <v/>
      </c>
      <c r="P317">
        <f>+VLOOKUP(B317,'[1]BASE 202520'!$E$2:$AK$700,33,FALSE)</f>
        <v/>
      </c>
      <c r="Q317">
        <f>N317-O317</f>
        <v/>
      </c>
    </row>
    <row r="318">
      <c r="A318" t="inlineStr">
        <is>
          <t>00857300</t>
        </is>
      </c>
      <c r="B318" t="n">
        <v>857300</v>
      </c>
      <c r="C318" t="inlineStr">
        <is>
          <t>Alvarez  Carta Fatima Danae</t>
        </is>
      </c>
      <c r="D318" t="inlineStr">
        <is>
          <t>AS</t>
        </is>
      </c>
      <c r="E318" t="inlineStr">
        <is>
          <t>Centro</t>
        </is>
      </c>
      <c r="F318" t="inlineStr">
        <is>
          <t>TAX</t>
        </is>
      </c>
      <c r="G318" t="inlineStr">
        <is>
          <t>LIC-SYSC-18</t>
        </is>
      </c>
      <c r="H318" t="inlineStr">
        <is>
          <t>F</t>
        </is>
      </c>
      <c r="I318" t="inlineStr">
        <is>
          <t>RI</t>
        </is>
      </c>
      <c r="K318" t="n">
        <v>-5547765650</v>
      </c>
      <c r="L318" t="inlineStr">
        <is>
          <t>danaecas.123@gmail.com</t>
        </is>
      </c>
      <c r="M318" t="inlineStr">
        <is>
          <t>00857300@red.unid.mx</t>
        </is>
      </c>
      <c r="N318" t="n">
        <v>50</v>
      </c>
      <c r="O318">
        <f>+VLOOKUP(A318,'SISTEMA BECAS'!$D$2:$I$491,6,FALSE)</f>
        <v/>
      </c>
      <c r="P318">
        <f>+VLOOKUP(B318,'[1]BASE 202520'!$E$2:$AK$700,33,FALSE)</f>
        <v/>
      </c>
      <c r="Q318">
        <f>N318-O318</f>
        <v/>
      </c>
    </row>
    <row r="319">
      <c r="A319" t="inlineStr">
        <is>
          <t>00857921</t>
        </is>
      </c>
      <c r="B319" t="n">
        <v>857921</v>
      </c>
      <c r="C319" t="inlineStr">
        <is>
          <t>Vazquez  Gonzalez Maria Fernanda</t>
        </is>
      </c>
      <c r="D319" t="inlineStr">
        <is>
          <t>AS</t>
        </is>
      </c>
      <c r="E319" t="inlineStr">
        <is>
          <t>Centro</t>
        </is>
      </c>
      <c r="F319" t="inlineStr">
        <is>
          <t>TAX</t>
        </is>
      </c>
      <c r="G319" t="inlineStr">
        <is>
          <t>LIC-SYSC-18</t>
        </is>
      </c>
      <c r="H319" t="inlineStr">
        <is>
          <t>F</t>
        </is>
      </c>
      <c r="I319" t="inlineStr">
        <is>
          <t>RI</t>
        </is>
      </c>
      <c r="L319" t="inlineStr">
        <is>
          <t>mariafernandavazquezgonzalez@gmail.com</t>
        </is>
      </c>
      <c r="M319" t="inlineStr">
        <is>
          <t>00857921@red.unid.mx</t>
        </is>
      </c>
      <c r="N319" t="n">
        <v>55</v>
      </c>
      <c r="O319">
        <f>+VLOOKUP(A319,'SISTEMA BECAS'!$D$2:$I$491,6,FALSE)</f>
        <v/>
      </c>
      <c r="P319">
        <f>+VLOOKUP(B319,'[1]BASE 202520'!$E$2:$AK$700,33,FALSE)</f>
        <v/>
      </c>
      <c r="Q319">
        <f>N319-O319</f>
        <v/>
      </c>
    </row>
    <row r="320">
      <c r="A320" t="inlineStr">
        <is>
          <t>00858931</t>
        </is>
      </c>
      <c r="B320" t="n">
        <v>858931</v>
      </c>
      <c r="C320" t="inlineStr">
        <is>
          <t>Ramos  Rivas Oscar Enrique</t>
        </is>
      </c>
      <c r="D320" t="inlineStr">
        <is>
          <t>AS</t>
        </is>
      </c>
      <c r="E320" t="inlineStr">
        <is>
          <t>Centro</t>
        </is>
      </c>
      <c r="F320" t="inlineStr">
        <is>
          <t>TAX</t>
        </is>
      </c>
      <c r="G320" t="inlineStr">
        <is>
          <t>LIC-SYSC-18</t>
        </is>
      </c>
      <c r="H320" t="inlineStr">
        <is>
          <t>F</t>
        </is>
      </c>
      <c r="I320" t="inlineStr">
        <is>
          <t>RI</t>
        </is>
      </c>
      <c r="K320" t="n">
        <v>-5563408527</v>
      </c>
      <c r="L320" t="inlineStr">
        <is>
          <t>domingo_3108@outlook.com</t>
        </is>
      </c>
      <c r="M320" t="inlineStr">
        <is>
          <t>00858931@red.unid.mx</t>
        </is>
      </c>
      <c r="N320" t="n">
        <v>50</v>
      </c>
      <c r="O320">
        <f>+VLOOKUP(A320,'SISTEMA BECAS'!$D$2:$I$491,6,FALSE)</f>
        <v/>
      </c>
      <c r="P320">
        <f>+VLOOKUP(B320,'[1]BASE 202520'!$E$2:$AK$700,33,FALSE)</f>
        <v/>
      </c>
      <c r="Q320">
        <f>N320-O320</f>
        <v/>
      </c>
    </row>
    <row r="321">
      <c r="A321" t="inlineStr">
        <is>
          <t>00880938</t>
        </is>
      </c>
      <c r="B321" t="n">
        <v>880938</v>
      </c>
      <c r="C321" t="inlineStr">
        <is>
          <t>Vargas  Zermeño Marco Emiliano</t>
        </is>
      </c>
      <c r="D321" t="inlineStr">
        <is>
          <t>AS</t>
        </is>
      </c>
      <c r="E321" t="inlineStr">
        <is>
          <t>Centro</t>
        </is>
      </c>
      <c r="F321" t="inlineStr">
        <is>
          <t>TAX</t>
        </is>
      </c>
      <c r="G321" t="inlineStr">
        <is>
          <t>LIC-SYSC-18</t>
        </is>
      </c>
      <c r="H321" t="inlineStr">
        <is>
          <t>M</t>
        </is>
      </c>
      <c r="I321" t="inlineStr">
        <is>
          <t>RI</t>
        </is>
      </c>
      <c r="K321" t="n">
        <v>-5518286400</v>
      </c>
      <c r="L321" t="inlineStr">
        <is>
          <t>siernaq@gmail.com</t>
        </is>
      </c>
      <c r="M321" t="inlineStr">
        <is>
          <t>00880938@red.unid.mx</t>
        </is>
      </c>
      <c r="N321" t="n">
        <v>60</v>
      </c>
      <c r="O321">
        <f>+VLOOKUP(A321,'SISTEMA BECAS'!$D$2:$I$491,6,FALSE)</f>
        <v/>
      </c>
      <c r="P321">
        <f>+VLOOKUP(B321,'[1]BASE 202520'!$E$2:$AK$700,33,FALSE)</f>
        <v/>
      </c>
      <c r="Q321">
        <f>N321-O321</f>
        <v/>
      </c>
    </row>
    <row r="322">
      <c r="A322" t="inlineStr">
        <is>
          <t>00271397</t>
        </is>
      </c>
      <c r="B322" t="n">
        <v>271397</v>
      </c>
      <c r="C322" t="inlineStr">
        <is>
          <t>Olvera  Granados Juan Carlos</t>
        </is>
      </c>
      <c r="D322" t="inlineStr">
        <is>
          <t>AS</t>
        </is>
      </c>
      <c r="E322" t="inlineStr">
        <is>
          <t>Centro</t>
        </is>
      </c>
      <c r="F322" t="inlineStr">
        <is>
          <t>TAX</t>
        </is>
      </c>
      <c r="G322" t="inlineStr">
        <is>
          <t>MAE-EDUC-19</t>
        </is>
      </c>
      <c r="H322" t="inlineStr">
        <is>
          <t>M</t>
        </is>
      </c>
      <c r="I322" t="inlineStr">
        <is>
          <t>RI</t>
        </is>
      </c>
      <c r="J322" t="n">
        <v>-5636234091</v>
      </c>
      <c r="K322" t="n">
        <v>-5636234039</v>
      </c>
      <c r="L322" t="inlineStr">
        <is>
          <t>j45game@gmail.com</t>
        </is>
      </c>
      <c r="M322" t="inlineStr">
        <is>
          <t>00271397@red.unid.mx</t>
        </is>
      </c>
      <c r="N322" t="n">
        <v>50</v>
      </c>
      <c r="O322">
        <f>+VLOOKUP(A322,'SISTEMA BECAS'!$D$2:$I$491,6,FALSE)</f>
        <v/>
      </c>
      <c r="P322">
        <f>+VLOOKUP(B322,'[1]BASE 202520'!$E$2:$AK$700,33,FALSE)</f>
        <v/>
      </c>
      <c r="Q322">
        <f>N322-O322</f>
        <v/>
      </c>
    </row>
    <row r="323">
      <c r="A323" t="inlineStr">
        <is>
          <t>00641827</t>
        </is>
      </c>
      <c r="B323" t="n">
        <v>641827</v>
      </c>
      <c r="C323" t="inlineStr">
        <is>
          <t>Ramírez  Hernández Roberto Daniel</t>
        </is>
      </c>
      <c r="D323" t="inlineStr">
        <is>
          <t>AS</t>
        </is>
      </c>
      <c r="E323" t="inlineStr">
        <is>
          <t>Centro</t>
        </is>
      </c>
      <c r="F323" t="inlineStr">
        <is>
          <t>TAX</t>
        </is>
      </c>
      <c r="G323" t="inlineStr">
        <is>
          <t>MAE-EDUC-19</t>
        </is>
      </c>
      <c r="H323" t="inlineStr">
        <is>
          <t>M</t>
        </is>
      </c>
      <c r="I323" t="inlineStr">
        <is>
          <t>NI</t>
        </is>
      </c>
      <c r="K323" t="n">
        <v>-5565153083</v>
      </c>
      <c r="L323" t="inlineStr">
        <is>
          <t>galaxii_18@hotmail.com</t>
        </is>
      </c>
      <c r="M323" t="inlineStr">
        <is>
          <t>00641827@red.unid.mx</t>
        </is>
      </c>
      <c r="N323" s="8" t="n">
        <v>50</v>
      </c>
      <c r="P323">
        <f>+VLOOKUP(B323,'[1]BASE 202520'!$E$2:$AK$700,33,FALSE)</f>
        <v/>
      </c>
      <c r="Q323">
        <f>N323-O323</f>
        <v/>
      </c>
    </row>
    <row r="324">
      <c r="A324" t="inlineStr">
        <is>
          <t>00688521</t>
        </is>
      </c>
      <c r="B324" t="n">
        <v>688521</v>
      </c>
      <c r="C324" t="inlineStr">
        <is>
          <t xml:space="preserve">Lopez  Cruz Jennifer </t>
        </is>
      </c>
      <c r="D324" t="inlineStr">
        <is>
          <t>AS</t>
        </is>
      </c>
      <c r="E324" t="inlineStr">
        <is>
          <t>Centro</t>
        </is>
      </c>
      <c r="F324" t="inlineStr">
        <is>
          <t>TAX</t>
        </is>
      </c>
      <c r="G324" t="inlineStr">
        <is>
          <t>MAE-EDUC-19</t>
        </is>
      </c>
      <c r="H324" t="inlineStr">
        <is>
          <t>F</t>
        </is>
      </c>
      <c r="I324" t="inlineStr">
        <is>
          <t>RI</t>
        </is>
      </c>
      <c r="J324" t="n">
        <v>-5580344142</v>
      </c>
      <c r="K324" t="n">
        <v>-5580344142</v>
      </c>
      <c r="L324" t="inlineStr">
        <is>
          <t>03jelopez@gmail.com</t>
        </is>
      </c>
      <c r="M324" t="inlineStr">
        <is>
          <t>00688521@red.unid.mx</t>
        </is>
      </c>
      <c r="N324" t="n">
        <v>60</v>
      </c>
      <c r="O324">
        <f>+VLOOKUP(A324,'SISTEMA BECAS'!$D$2:$I$491,6,FALSE)</f>
        <v/>
      </c>
      <c r="P324">
        <f>+VLOOKUP(B324,'[1]BASE 202520'!$E$2:$AK$700,33,FALSE)</f>
        <v/>
      </c>
      <c r="Q324">
        <f>N324-O324</f>
        <v/>
      </c>
    </row>
    <row r="325">
      <c r="A325" t="inlineStr">
        <is>
          <t>00709946</t>
        </is>
      </c>
      <c r="B325" t="n">
        <v>709946</v>
      </c>
      <c r="C325" t="inlineStr">
        <is>
          <t xml:space="preserve">Mora  Gutiérrez Fernando </t>
        </is>
      </c>
      <c r="D325" t="inlineStr">
        <is>
          <t>AS</t>
        </is>
      </c>
      <c r="E325" t="inlineStr">
        <is>
          <t>Centro</t>
        </is>
      </c>
      <c r="F325" t="inlineStr">
        <is>
          <t>TAX</t>
        </is>
      </c>
      <c r="G325" t="inlineStr">
        <is>
          <t>MAE-EDUC-19</t>
        </is>
      </c>
      <c r="H325" t="inlineStr">
        <is>
          <t>M</t>
        </is>
      </c>
      <c r="I325" t="inlineStr">
        <is>
          <t>RI</t>
        </is>
      </c>
      <c r="K325" t="n">
        <v>-5574688204</v>
      </c>
      <c r="L325" t="inlineStr">
        <is>
          <t>presley.fernando13@gmail.com</t>
        </is>
      </c>
      <c r="M325" t="inlineStr">
        <is>
          <t>00709946@red.unid.mx</t>
        </is>
      </c>
      <c r="N325" t="n">
        <v>60</v>
      </c>
      <c r="O325">
        <f>+VLOOKUP(A325,'SISTEMA BECAS'!$D$2:$I$491,6,FALSE)</f>
        <v/>
      </c>
      <c r="P325">
        <f>+VLOOKUP(B325,'[1]BASE 202520'!$E$2:$AK$700,33,FALSE)</f>
        <v/>
      </c>
      <c r="Q325">
        <f>N325-O325</f>
        <v/>
      </c>
    </row>
    <row r="326">
      <c r="A326" t="inlineStr">
        <is>
          <t>00833964</t>
        </is>
      </c>
      <c r="B326" t="n">
        <v>833964</v>
      </c>
      <c r="C326" t="inlineStr">
        <is>
          <t xml:space="preserve">Tapia  Carrillo Lucia </t>
        </is>
      </c>
      <c r="D326" t="inlineStr">
        <is>
          <t>AS</t>
        </is>
      </c>
      <c r="E326" t="inlineStr">
        <is>
          <t>Centro</t>
        </is>
      </c>
      <c r="F326" t="inlineStr">
        <is>
          <t>TAX</t>
        </is>
      </c>
      <c r="G326" t="inlineStr">
        <is>
          <t>MAE-EDUC-19</t>
        </is>
      </c>
      <c r="H326" t="inlineStr">
        <is>
          <t>F</t>
        </is>
      </c>
      <c r="I326" t="inlineStr">
        <is>
          <t>RI</t>
        </is>
      </c>
      <c r="K326" t="n">
        <v>-5564312663</v>
      </c>
      <c r="L326" t="inlineStr">
        <is>
          <t>tcarrillo3041@gmail.com</t>
        </is>
      </c>
      <c r="M326" t="inlineStr">
        <is>
          <t>00833964@red.unid.mx</t>
        </is>
      </c>
      <c r="N326" t="n">
        <v>60</v>
      </c>
      <c r="O326">
        <f>+VLOOKUP(A326,'SISTEMA BECAS'!$D$2:$I$491,6,FALSE)</f>
        <v/>
      </c>
      <c r="P326">
        <f>+VLOOKUP(B326,'[1]BASE 202520'!$E$2:$AK$700,33,FALSE)</f>
        <v/>
      </c>
      <c r="Q326">
        <f>N326-O326</f>
        <v/>
      </c>
    </row>
    <row r="327">
      <c r="A327" t="inlineStr">
        <is>
          <t>00845006</t>
        </is>
      </c>
      <c r="B327" t="n">
        <v>845006</v>
      </c>
      <c r="C327" t="inlineStr">
        <is>
          <t>Durán  Salazar José Luis</t>
        </is>
      </c>
      <c r="D327" t="inlineStr">
        <is>
          <t>AS</t>
        </is>
      </c>
      <c r="E327" t="inlineStr">
        <is>
          <t>Centro</t>
        </is>
      </c>
      <c r="F327" t="inlineStr">
        <is>
          <t>TAX</t>
        </is>
      </c>
      <c r="G327" t="inlineStr">
        <is>
          <t>MAE-EDUC-19</t>
        </is>
      </c>
      <c r="H327" t="inlineStr">
        <is>
          <t>M</t>
        </is>
      </c>
      <c r="I327" t="inlineStr">
        <is>
          <t>RI</t>
        </is>
      </c>
      <c r="K327" t="n">
        <v>-5613144251</v>
      </c>
      <c r="L327" t="inlineStr">
        <is>
          <t>joseluisadmon@gmail.com</t>
        </is>
      </c>
      <c r="M327" t="inlineStr">
        <is>
          <t>00845006@red.unid.mx</t>
        </is>
      </c>
      <c r="N327" t="n">
        <v>60</v>
      </c>
      <c r="O327">
        <f>+VLOOKUP(A327,'SISTEMA BECAS'!$D$2:$I$491,6,FALSE)</f>
        <v/>
      </c>
      <c r="P327">
        <f>+VLOOKUP(B327,'[1]BASE 202520'!$E$2:$AK$700,33,FALSE)</f>
        <v/>
      </c>
      <c r="Q327">
        <f>N327-O327</f>
        <v/>
      </c>
    </row>
    <row r="328">
      <c r="A328" t="inlineStr">
        <is>
          <t>00860609</t>
        </is>
      </c>
      <c r="B328" t="n">
        <v>860609</v>
      </c>
      <c r="C328" t="inlineStr">
        <is>
          <t xml:space="preserve">Luviano  Fernandez Bárbara </t>
        </is>
      </c>
      <c r="D328" t="inlineStr">
        <is>
          <t>AS</t>
        </is>
      </c>
      <c r="E328" t="inlineStr">
        <is>
          <t>Centro</t>
        </is>
      </c>
      <c r="F328" t="inlineStr">
        <is>
          <t>TAX</t>
        </is>
      </c>
      <c r="G328" t="inlineStr">
        <is>
          <t>MAE-EDUC-19</t>
        </is>
      </c>
      <c r="H328" t="inlineStr">
        <is>
          <t>F</t>
        </is>
      </c>
      <c r="I328" t="inlineStr">
        <is>
          <t>RI</t>
        </is>
      </c>
      <c r="K328" t="n">
        <v>-5578285336</v>
      </c>
      <c r="L328" t="inlineStr">
        <is>
          <t>barbaraluvfer@outlook.es</t>
        </is>
      </c>
      <c r="M328" t="inlineStr">
        <is>
          <t>00860609@red.unid.mx</t>
        </is>
      </c>
      <c r="N328" t="n">
        <v>60</v>
      </c>
      <c r="O328">
        <f>+VLOOKUP(A328,'SISTEMA BECAS'!$D$2:$I$491,6,FALSE)</f>
        <v/>
      </c>
      <c r="P328">
        <f>+VLOOKUP(B328,'[1]BASE 202520'!$E$2:$AK$700,33,FALSE)</f>
        <v/>
      </c>
      <c r="Q328">
        <f>N328-O328</f>
        <v/>
      </c>
    </row>
    <row r="329">
      <c r="A329" t="inlineStr">
        <is>
          <t>00862610</t>
        </is>
      </c>
      <c r="B329" t="n">
        <v>862610</v>
      </c>
      <c r="C329" t="inlineStr">
        <is>
          <t>Perez  Gonzalez Sandra Lorena</t>
        </is>
      </c>
      <c r="D329" t="inlineStr">
        <is>
          <t>AS</t>
        </is>
      </c>
      <c r="E329" t="inlineStr">
        <is>
          <t>Centro</t>
        </is>
      </c>
      <c r="F329" t="inlineStr">
        <is>
          <t>TAX</t>
        </is>
      </c>
      <c r="G329" t="inlineStr">
        <is>
          <t>MAE-EDUC-19</t>
        </is>
      </c>
      <c r="H329" t="inlineStr">
        <is>
          <t>F</t>
        </is>
      </c>
      <c r="I329" t="inlineStr">
        <is>
          <t>RI</t>
        </is>
      </c>
      <c r="L329" t="inlineStr">
        <is>
          <t>YURIKO.SEB@GMAIL.COM</t>
        </is>
      </c>
      <c r="M329" t="inlineStr">
        <is>
          <t>00862610@red.unid.mx</t>
        </is>
      </c>
      <c r="N329" t="n">
        <v>55</v>
      </c>
      <c r="O329">
        <f>+VLOOKUP(A329,'SISTEMA BECAS'!$D$2:$I$491,6,FALSE)</f>
        <v/>
      </c>
      <c r="P329">
        <f>+VLOOKUP(B329,'[1]BASE 202520'!$E$2:$AK$700,33,FALSE)</f>
        <v/>
      </c>
      <c r="Q329">
        <f>N329-O329</f>
        <v/>
      </c>
    </row>
    <row r="330">
      <c r="A330" t="inlineStr">
        <is>
          <t>00869541</t>
        </is>
      </c>
      <c r="B330" t="n">
        <v>869541</v>
      </c>
      <c r="C330" t="inlineStr">
        <is>
          <t>Sánchez  Ledezma César Eduardo</t>
        </is>
      </c>
      <c r="D330" t="inlineStr">
        <is>
          <t>AS</t>
        </is>
      </c>
      <c r="E330" t="inlineStr">
        <is>
          <t>Centro</t>
        </is>
      </c>
      <c r="F330" t="inlineStr">
        <is>
          <t>TAX</t>
        </is>
      </c>
      <c r="G330" t="inlineStr">
        <is>
          <t>MAE-EDUC-19</t>
        </is>
      </c>
      <c r="H330" t="inlineStr">
        <is>
          <t>M</t>
        </is>
      </c>
      <c r="I330" t="inlineStr">
        <is>
          <t>RI</t>
        </is>
      </c>
      <c r="K330" t="n">
        <v>-5512304462</v>
      </c>
      <c r="L330" t="inlineStr">
        <is>
          <t>cesar.19.ledezma@gmail.com</t>
        </is>
      </c>
      <c r="M330" t="inlineStr">
        <is>
          <t>00869541@red.unid.mx</t>
        </is>
      </c>
      <c r="N330" t="n">
        <v>60</v>
      </c>
      <c r="O330">
        <f>+VLOOKUP(A330,'SISTEMA BECAS'!$D$2:$I$491,6,FALSE)</f>
        <v/>
      </c>
      <c r="P330">
        <f>+VLOOKUP(B330,'[1]BASE 202520'!$E$2:$AK$700,33,FALSE)</f>
        <v/>
      </c>
      <c r="Q330">
        <f>N330-O330</f>
        <v/>
      </c>
    </row>
    <row r="331">
      <c r="A331" t="inlineStr">
        <is>
          <t>00883405</t>
        </is>
      </c>
      <c r="B331" t="n">
        <v>883405</v>
      </c>
      <c r="C331" t="inlineStr">
        <is>
          <t xml:space="preserve">Zamudio  Aguilar Yadira </t>
        </is>
      </c>
      <c r="D331" t="inlineStr">
        <is>
          <t>AS</t>
        </is>
      </c>
      <c r="E331" t="inlineStr">
        <is>
          <t>Centro</t>
        </is>
      </c>
      <c r="F331" t="inlineStr">
        <is>
          <t>TAX</t>
        </is>
      </c>
      <c r="G331" t="inlineStr">
        <is>
          <t>MAE-EDUC-19</t>
        </is>
      </c>
      <c r="H331" t="inlineStr">
        <is>
          <t>F</t>
        </is>
      </c>
      <c r="I331" t="inlineStr">
        <is>
          <t>RI</t>
        </is>
      </c>
      <c r="K331" t="n">
        <v>-5616735641</v>
      </c>
      <c r="L331" t="inlineStr">
        <is>
          <t>mtrayadirazamudio@gmail.com</t>
        </is>
      </c>
      <c r="M331" t="inlineStr">
        <is>
          <t>00883405@red.unid.mx</t>
        </is>
      </c>
      <c r="N331" t="n">
        <v>60</v>
      </c>
      <c r="O331">
        <f>+VLOOKUP(A331,'SISTEMA BECAS'!$D$2:$I$491,6,FALSE)</f>
        <v/>
      </c>
      <c r="P331">
        <f>+VLOOKUP(B331,'[1]BASE 202520'!$E$2:$AK$700,33,FALSE)</f>
        <v/>
      </c>
      <c r="Q331">
        <f>N331-O331</f>
        <v/>
      </c>
    </row>
    <row r="332">
      <c r="A332" t="inlineStr">
        <is>
          <t>00883509</t>
        </is>
      </c>
      <c r="B332" t="n">
        <v>883509</v>
      </c>
      <c r="C332" t="inlineStr">
        <is>
          <t xml:space="preserve">Hernandez  Sánchez Marisela </t>
        </is>
      </c>
      <c r="D332" t="inlineStr">
        <is>
          <t>AS</t>
        </is>
      </c>
      <c r="E332" t="inlineStr">
        <is>
          <t>Centro</t>
        </is>
      </c>
      <c r="F332" t="inlineStr">
        <is>
          <t>TAX</t>
        </is>
      </c>
      <c r="G332" t="inlineStr">
        <is>
          <t>MAE-EDUC-19</t>
        </is>
      </c>
      <c r="H332" t="inlineStr">
        <is>
          <t>F</t>
        </is>
      </c>
      <c r="I332" t="inlineStr">
        <is>
          <t>RI</t>
        </is>
      </c>
      <c r="K332" t="n">
        <v>-5516568248</v>
      </c>
      <c r="L332" t="inlineStr">
        <is>
          <t>mhar_1218@hotmail.com</t>
        </is>
      </c>
      <c r="M332" t="inlineStr">
        <is>
          <t>00883509@red.unid.mx</t>
        </is>
      </c>
      <c r="N332" t="n">
        <v>60</v>
      </c>
      <c r="O332">
        <f>+VLOOKUP(A332,'SISTEMA BECAS'!$D$2:$I$491,6,FALSE)</f>
        <v/>
      </c>
      <c r="P332">
        <f>+VLOOKUP(B332,'[1]BASE 202520'!$E$2:$AK$700,33,FALSE)</f>
        <v/>
      </c>
      <c r="Q332">
        <f>N332-O332</f>
        <v/>
      </c>
    </row>
    <row r="333">
      <c r="A333" t="inlineStr">
        <is>
          <t>00897217</t>
        </is>
      </c>
      <c r="B333" t="n">
        <v>897217</v>
      </c>
      <c r="C333" t="inlineStr">
        <is>
          <t>Saldivar  Abrego Edgar Gerardo</t>
        </is>
      </c>
      <c r="D333" t="inlineStr">
        <is>
          <t>AS</t>
        </is>
      </c>
      <c r="E333" t="inlineStr">
        <is>
          <t>Centro</t>
        </is>
      </c>
      <c r="F333" t="inlineStr">
        <is>
          <t>TAX</t>
        </is>
      </c>
      <c r="G333" t="inlineStr">
        <is>
          <t>MAE-EDUC-19</t>
        </is>
      </c>
      <c r="H333" t="inlineStr">
        <is>
          <t>M</t>
        </is>
      </c>
      <c r="I333" t="inlineStr">
        <is>
          <t>NI</t>
        </is>
      </c>
      <c r="K333" t="n">
        <v>-5538574967</v>
      </c>
      <c r="L333" t="inlineStr">
        <is>
          <t>egabrego@yahoo.com.mx</t>
        </is>
      </c>
      <c r="M333" t="inlineStr">
        <is>
          <t>00897217@red.unid.mx</t>
        </is>
      </c>
      <c r="N333" s="8" t="n">
        <v>41</v>
      </c>
      <c r="P333">
        <f>+VLOOKUP(B333,'[1]BASE 202520'!$E$2:$AK$700,33,FALSE)</f>
        <v/>
      </c>
      <c r="Q333">
        <f>N333-O333</f>
        <v/>
      </c>
    </row>
    <row r="334">
      <c r="A334" t="inlineStr">
        <is>
          <t>00263911</t>
        </is>
      </c>
      <c r="B334" t="n">
        <v>263911</v>
      </c>
      <c r="C334" t="inlineStr">
        <is>
          <t>Laira  Marciano Jose Manuel</t>
        </is>
      </c>
      <c r="D334" t="inlineStr">
        <is>
          <t>AS</t>
        </is>
      </c>
      <c r="E334" t="inlineStr">
        <is>
          <t>Centro</t>
        </is>
      </c>
      <c r="F334" t="inlineStr">
        <is>
          <t>TAX</t>
        </is>
      </c>
      <c r="G334" t="inlineStr">
        <is>
          <t>MAE-EDUP-22</t>
        </is>
      </c>
      <c r="H334" t="inlineStr">
        <is>
          <t>M</t>
        </is>
      </c>
      <c r="I334" t="inlineStr">
        <is>
          <t>RI</t>
        </is>
      </c>
      <c r="K334" t="inlineStr">
        <is>
          <t>557- 346-5640</t>
        </is>
      </c>
      <c r="L334" t="inlineStr">
        <is>
          <t>laira_modas2707@hotmail.com</t>
        </is>
      </c>
      <c r="M334" t="inlineStr">
        <is>
          <t>00263911@red.unid.mx</t>
        </is>
      </c>
      <c r="N334" t="n">
        <v>65</v>
      </c>
      <c r="O334">
        <f>+VLOOKUP(A334,'SISTEMA BECAS'!$D$2:$I$491,6,FALSE)</f>
        <v/>
      </c>
      <c r="P334">
        <f>+VLOOKUP(B334,'[1]BASE 202520'!$E$2:$AK$700,33,FALSE)</f>
        <v/>
      </c>
      <c r="Q334">
        <f>N334-O334</f>
        <v/>
      </c>
    </row>
    <row r="335">
      <c r="A335" t="inlineStr">
        <is>
          <t>00797779</t>
        </is>
      </c>
      <c r="B335" t="n">
        <v>797779</v>
      </c>
      <c r="C335" t="inlineStr">
        <is>
          <t>Gómez  Montaño Thalía Beatriz</t>
        </is>
      </c>
      <c r="D335" t="inlineStr">
        <is>
          <t>AS</t>
        </is>
      </c>
      <c r="E335" t="inlineStr">
        <is>
          <t>Centro</t>
        </is>
      </c>
      <c r="F335" t="inlineStr">
        <is>
          <t>TAX</t>
        </is>
      </c>
      <c r="G335" t="inlineStr">
        <is>
          <t>MAE-EDUP-22</t>
        </is>
      </c>
      <c r="H335" t="inlineStr">
        <is>
          <t>F</t>
        </is>
      </c>
      <c r="I335" t="inlineStr">
        <is>
          <t>RI</t>
        </is>
      </c>
      <c r="K335" t="n">
        <v>-5536527601</v>
      </c>
      <c r="L335" t="inlineStr">
        <is>
          <t>nocorreoTG@hotmail.com</t>
        </is>
      </c>
      <c r="M335" t="inlineStr">
        <is>
          <t>00797779@red.unid.mx</t>
        </is>
      </c>
      <c r="N335" t="n">
        <v>40</v>
      </c>
      <c r="O335">
        <f>+VLOOKUP(A335,'SISTEMA BECAS'!$D$2:$I$491,6,FALSE)</f>
        <v/>
      </c>
      <c r="P335">
        <f>+VLOOKUP(B335,'[1]BASE 202520'!$E$2:$AK$700,33,FALSE)</f>
        <v/>
      </c>
      <c r="Q335">
        <f>N335-O335</f>
        <v/>
      </c>
    </row>
    <row r="336">
      <c r="A336" t="inlineStr">
        <is>
          <t>00197937</t>
        </is>
      </c>
      <c r="B336" t="n">
        <v>197937</v>
      </c>
      <c r="C336" t="inlineStr">
        <is>
          <t>Mendiola  Chavez Aldrin Edwin</t>
        </is>
      </c>
      <c r="D336" t="inlineStr">
        <is>
          <t>AS</t>
        </is>
      </c>
      <c r="E336" t="inlineStr">
        <is>
          <t>Centro</t>
        </is>
      </c>
      <c r="F336" t="inlineStr">
        <is>
          <t>CHU</t>
        </is>
      </c>
      <c r="G336" t="inlineStr">
        <is>
          <t>MAE-ENDE-18</t>
        </is>
      </c>
      <c r="H336" t="inlineStr">
        <is>
          <t>M</t>
        </is>
      </c>
      <c r="I336" t="inlineStr">
        <is>
          <t>RI</t>
        </is>
      </c>
      <c r="J336" t="inlineStr">
        <is>
          <t>586-60243</t>
        </is>
      </c>
      <c r="K336" t="inlineStr">
        <is>
          <t>553-2507340</t>
        </is>
      </c>
      <c r="L336" t="inlineStr">
        <is>
          <t>aldrinmendiola911@gmail.com</t>
        </is>
      </c>
      <c r="M336" t="inlineStr">
        <is>
          <t>00197937@red.unid.mx</t>
        </is>
      </c>
      <c r="N336" t="n">
        <v>60</v>
      </c>
      <c r="O336">
        <f>+VLOOKUP(A336,'SISTEMA BECAS'!$D$2:$I$491,6,FALSE)</f>
        <v/>
      </c>
      <c r="P336">
        <f>+VLOOKUP(B336,'[1]BASE 202520'!$E$2:$AK$700,33,FALSE)</f>
        <v/>
      </c>
      <c r="Q336">
        <f>N336-O336</f>
        <v/>
      </c>
    </row>
    <row r="337">
      <c r="A337" t="inlineStr">
        <is>
          <t>00309228</t>
        </is>
      </c>
      <c r="B337" t="n">
        <v>309228</v>
      </c>
      <c r="C337" t="inlineStr">
        <is>
          <t>Flores  Montes Marina Alejandra</t>
        </is>
      </c>
      <c r="D337" t="inlineStr">
        <is>
          <t>AS</t>
        </is>
      </c>
      <c r="E337" t="inlineStr">
        <is>
          <t>Centro</t>
        </is>
      </c>
      <c r="F337" t="inlineStr">
        <is>
          <t>CHU</t>
        </is>
      </c>
      <c r="G337" t="inlineStr">
        <is>
          <t>MAE-ENDE-18</t>
        </is>
      </c>
      <c r="H337" t="inlineStr">
        <is>
          <t>F</t>
        </is>
      </c>
      <c r="I337" t="inlineStr">
        <is>
          <t>RI</t>
        </is>
      </c>
      <c r="K337" t="n">
        <v>-5565321119</v>
      </c>
      <c r="L337" t="inlineStr">
        <is>
          <t>mar.flor.mom19@icloud.com</t>
        </is>
      </c>
      <c r="M337" t="inlineStr">
        <is>
          <t>00309228@red.unid.mx</t>
        </is>
      </c>
      <c r="N337" t="n">
        <v>60</v>
      </c>
      <c r="O337">
        <f>+VLOOKUP(A337,'SISTEMA BECAS'!$D$2:$I$491,6,FALSE)</f>
        <v/>
      </c>
      <c r="P337">
        <f>+VLOOKUP(B337,'[1]BASE 202520'!$E$2:$AK$700,33,FALSE)</f>
        <v/>
      </c>
      <c r="Q337">
        <f>N337-O337</f>
        <v/>
      </c>
    </row>
    <row r="338">
      <c r="A338" t="inlineStr">
        <is>
          <t>00680815</t>
        </is>
      </c>
      <c r="B338" t="n">
        <v>680815</v>
      </c>
      <c r="C338" t="inlineStr">
        <is>
          <t xml:space="preserve">Del Rosario  Gonzalez Fernando </t>
        </is>
      </c>
      <c r="D338" t="inlineStr">
        <is>
          <t>AS</t>
        </is>
      </c>
      <c r="E338" t="inlineStr">
        <is>
          <t>Centro</t>
        </is>
      </c>
      <c r="F338" t="inlineStr">
        <is>
          <t>CHU</t>
        </is>
      </c>
      <c r="G338" t="inlineStr">
        <is>
          <t>MAE-ENDE-18</t>
        </is>
      </c>
      <c r="H338" t="inlineStr">
        <is>
          <t>F</t>
        </is>
      </c>
      <c r="I338" t="inlineStr">
        <is>
          <t>RI</t>
        </is>
      </c>
      <c r="K338" t="n">
        <v>-5551455170</v>
      </c>
      <c r="L338" t="inlineStr">
        <is>
          <t>jodda0027@gmail.com</t>
        </is>
      </c>
      <c r="M338" t="inlineStr">
        <is>
          <t>00680815@red.unid.mx</t>
        </is>
      </c>
      <c r="N338" t="n">
        <v>65</v>
      </c>
      <c r="O338">
        <f>+VLOOKUP(A338,'SISTEMA BECAS'!$D$2:$I$491,6,FALSE)</f>
        <v/>
      </c>
      <c r="P338">
        <f>+VLOOKUP(B338,'[1]BASE 202520'!$E$2:$AK$700,33,FALSE)</f>
        <v/>
      </c>
      <c r="Q338">
        <f>N338-O338</f>
        <v/>
      </c>
    </row>
    <row r="339">
      <c r="A339" t="inlineStr">
        <is>
          <t>0012853</t>
        </is>
      </c>
      <c r="B339" t="n">
        <v>12853</v>
      </c>
      <c r="C339" t="inlineStr">
        <is>
          <t xml:space="preserve">Sanchez  Casarez Citlali </t>
        </is>
      </c>
      <c r="D339" t="inlineStr">
        <is>
          <t>AS</t>
        </is>
      </c>
      <c r="E339" t="inlineStr">
        <is>
          <t>Centro</t>
        </is>
      </c>
      <c r="F339" t="inlineStr">
        <is>
          <t>TAX</t>
        </is>
      </c>
      <c r="G339" t="inlineStr">
        <is>
          <t>MAE-MADP-22</t>
        </is>
      </c>
      <c r="H339" t="inlineStr">
        <is>
          <t>F</t>
        </is>
      </c>
      <c r="I339" t="inlineStr">
        <is>
          <t>RA</t>
        </is>
      </c>
      <c r="J339" t="inlineStr">
        <is>
          <t>493-9332516</t>
        </is>
      </c>
      <c r="K339" t="inlineStr">
        <is>
          <t>551-1180247</t>
        </is>
      </c>
      <c r="M339" t="inlineStr">
        <is>
          <t>00012853@red.unid.mx</t>
        </is>
      </c>
      <c r="N339" s="8" t="n">
        <v>40</v>
      </c>
      <c r="P339" t="n">
        <v>0</v>
      </c>
      <c r="Q339">
        <f>N339-O339</f>
        <v/>
      </c>
    </row>
    <row r="340">
      <c r="A340" t="inlineStr">
        <is>
          <t>00117047</t>
        </is>
      </c>
      <c r="B340" t="n">
        <v>117047</v>
      </c>
      <c r="C340" t="inlineStr">
        <is>
          <t xml:space="preserve">Ruiz  Tellez Adriana </t>
        </is>
      </c>
      <c r="D340" t="inlineStr">
        <is>
          <t>AS</t>
        </is>
      </c>
      <c r="E340" t="inlineStr">
        <is>
          <t>Centro</t>
        </is>
      </c>
      <c r="F340" t="inlineStr">
        <is>
          <t>TAX</t>
        </is>
      </c>
      <c r="G340" t="inlineStr">
        <is>
          <t>MAE-MADP-22</t>
        </is>
      </c>
      <c r="H340" t="inlineStr">
        <is>
          <t>F</t>
        </is>
      </c>
      <c r="I340" t="inlineStr">
        <is>
          <t>NI</t>
        </is>
      </c>
      <c r="J340" t="inlineStr">
        <is>
          <t>555-9121150</t>
        </is>
      </c>
      <c r="K340" t="n">
        <v>-5513883014</v>
      </c>
      <c r="L340" t="inlineStr">
        <is>
          <t>adri_burbu_710@hotmail.com</t>
        </is>
      </c>
      <c r="M340" t="inlineStr">
        <is>
          <t>00117047@red.unid.mx</t>
        </is>
      </c>
      <c r="N340" s="8" t="n">
        <v>55</v>
      </c>
      <c r="P340">
        <f>+VLOOKUP(B340,'[1]BASE 202520'!$E$2:$AK$700,33,FALSE)</f>
        <v/>
      </c>
      <c r="Q340">
        <f>N340-O340</f>
        <v/>
      </c>
    </row>
    <row r="341">
      <c r="A341" t="inlineStr">
        <is>
          <t>00194736</t>
        </is>
      </c>
      <c r="B341" t="n">
        <v>194736</v>
      </c>
      <c r="C341" t="inlineStr">
        <is>
          <t>Gonzalez  Vallejo Britany Estefania</t>
        </is>
      </c>
      <c r="D341" t="inlineStr">
        <is>
          <t>AS</t>
        </is>
      </c>
      <c r="E341" t="inlineStr">
        <is>
          <t>Centro</t>
        </is>
      </c>
      <c r="F341" t="inlineStr">
        <is>
          <t>TAX</t>
        </is>
      </c>
      <c r="G341" t="inlineStr">
        <is>
          <t>MAE-MADP-22</t>
        </is>
      </c>
      <c r="H341" t="inlineStr">
        <is>
          <t>F</t>
        </is>
      </c>
      <c r="I341" t="inlineStr">
        <is>
          <t>RI</t>
        </is>
      </c>
      <c r="J341" t="inlineStr">
        <is>
          <t>591-35379</t>
        </is>
      </c>
      <c r="K341" t="inlineStr">
        <is>
          <t>555-0584047</t>
        </is>
      </c>
      <c r="L341" t="inlineStr">
        <is>
          <t>britany_fashions95@hotmail.com</t>
        </is>
      </c>
      <c r="M341" t="inlineStr">
        <is>
          <t>00194736@red.unid.mx</t>
        </is>
      </c>
      <c r="N341" t="n">
        <v>60</v>
      </c>
      <c r="O341">
        <f>+VLOOKUP(A341,'SISTEMA BECAS'!$D$2:$I$491,6,FALSE)</f>
        <v/>
      </c>
      <c r="P341">
        <f>+VLOOKUP(B341,'[1]BASE 202520'!$E$2:$AK$700,33,FALSE)</f>
        <v/>
      </c>
      <c r="Q341">
        <f>N341-O341</f>
        <v/>
      </c>
    </row>
    <row r="342">
      <c r="A342" t="inlineStr">
        <is>
          <t>00203830</t>
        </is>
      </c>
      <c r="B342" t="n">
        <v>203830</v>
      </c>
      <c r="C342" t="inlineStr">
        <is>
          <t>Gamez  Flores Adria Esmeralda</t>
        </is>
      </c>
      <c r="D342" t="inlineStr">
        <is>
          <t>AS</t>
        </is>
      </c>
      <c r="E342" t="inlineStr">
        <is>
          <t>Centro</t>
        </is>
      </c>
      <c r="F342" t="inlineStr">
        <is>
          <t>TAX</t>
        </is>
      </c>
      <c r="G342" t="inlineStr">
        <is>
          <t>MAE-MADP-22</t>
        </is>
      </c>
      <c r="H342" t="inlineStr">
        <is>
          <t>F</t>
        </is>
      </c>
      <c r="I342" t="inlineStr">
        <is>
          <t>RI</t>
        </is>
      </c>
      <c r="J342" t="inlineStr">
        <is>
          <t>584-0093067</t>
        </is>
      </c>
      <c r="K342" t="inlineStr">
        <is>
          <t>552-0799238</t>
        </is>
      </c>
      <c r="L342" t="inlineStr">
        <is>
          <t>melenaflow@hotmail.com</t>
        </is>
      </c>
      <c r="M342" t="inlineStr">
        <is>
          <t>00203830@red.unid.mx</t>
        </is>
      </c>
      <c r="N342" t="n">
        <v>60</v>
      </c>
      <c r="O342">
        <f>+VLOOKUP(A342,'SISTEMA BECAS'!$D$2:$I$491,6,FALSE)</f>
        <v/>
      </c>
      <c r="P342">
        <f>+VLOOKUP(B342,'[1]BASE 202520'!$E$2:$AK$700,33,FALSE)</f>
        <v/>
      </c>
      <c r="Q342">
        <f>N342-O342</f>
        <v/>
      </c>
    </row>
    <row r="343">
      <c r="A343" t="inlineStr">
        <is>
          <t>00247806</t>
        </is>
      </c>
      <c r="B343" t="n">
        <v>247806</v>
      </c>
      <c r="C343" t="inlineStr">
        <is>
          <t xml:space="preserve">Aguilar  Ruiz Alfredo </t>
        </is>
      </c>
      <c r="D343" t="inlineStr">
        <is>
          <t>AS</t>
        </is>
      </c>
      <c r="E343" t="inlineStr">
        <is>
          <t>Centro</t>
        </is>
      </c>
      <c r="F343" t="inlineStr">
        <is>
          <t>TAX</t>
        </is>
      </c>
      <c r="G343" t="inlineStr">
        <is>
          <t>MAE-MADP-22</t>
        </is>
      </c>
      <c r="H343" t="inlineStr">
        <is>
          <t>M</t>
        </is>
      </c>
      <c r="I343" t="inlineStr">
        <is>
          <t>NI</t>
        </is>
      </c>
      <c r="J343" t="inlineStr">
        <is>
          <t>556-3904273</t>
        </is>
      </c>
      <c r="K343" t="inlineStr">
        <is>
          <t>552-4957030</t>
        </is>
      </c>
      <c r="L343" t="inlineStr">
        <is>
          <t>alfredo.bathory@gmail.com</t>
        </is>
      </c>
      <c r="M343" t="inlineStr">
        <is>
          <t>00247806@red.unid.mx</t>
        </is>
      </c>
      <c r="N343" s="8" t="n">
        <v>70</v>
      </c>
      <c r="P343">
        <f>+VLOOKUP(B343,'[1]BASE 202520'!$E$2:$AK$700,33,FALSE)</f>
        <v/>
      </c>
      <c r="Q343">
        <f>N343-O343</f>
        <v/>
      </c>
    </row>
    <row r="344">
      <c r="A344" t="inlineStr">
        <is>
          <t>00271844</t>
        </is>
      </c>
      <c r="B344" t="n">
        <v>271844</v>
      </c>
      <c r="C344" t="inlineStr">
        <is>
          <t>Aguilar  Sixtos Alberto Ali</t>
        </is>
      </c>
      <c r="D344" t="inlineStr">
        <is>
          <t>AS</t>
        </is>
      </c>
      <c r="E344" t="inlineStr">
        <is>
          <t>Centro</t>
        </is>
      </c>
      <c r="F344" t="inlineStr">
        <is>
          <t>TAX</t>
        </is>
      </c>
      <c r="G344" t="inlineStr">
        <is>
          <t>MAE-MADP-22</t>
        </is>
      </c>
      <c r="H344" t="inlineStr">
        <is>
          <t>M</t>
        </is>
      </c>
      <c r="I344" t="inlineStr">
        <is>
          <t>NI</t>
        </is>
      </c>
      <c r="K344" t="inlineStr">
        <is>
          <t>554- 367-6932</t>
        </is>
      </c>
      <c r="L344" t="inlineStr">
        <is>
          <t>beto_six10@hotmail.com</t>
        </is>
      </c>
      <c r="M344" t="inlineStr">
        <is>
          <t>00271844@red.unid.mx</t>
        </is>
      </c>
      <c r="N344" s="8" t="n">
        <v>55</v>
      </c>
      <c r="P344">
        <f>+VLOOKUP(B344,'[1]BASE 202520'!$E$2:$AK$700,33,FALSE)</f>
        <v/>
      </c>
      <c r="Q344">
        <f>N344-O344</f>
        <v/>
      </c>
    </row>
    <row r="345">
      <c r="A345" t="inlineStr">
        <is>
          <t>00286506</t>
        </is>
      </c>
      <c r="B345" t="n">
        <v>286506</v>
      </c>
      <c r="C345" t="inlineStr">
        <is>
          <t>Valverde  Valverde Alexandr Krishan</t>
        </is>
      </c>
      <c r="D345" t="inlineStr">
        <is>
          <t>AS</t>
        </is>
      </c>
      <c r="E345" t="inlineStr">
        <is>
          <t>Centro</t>
        </is>
      </c>
      <c r="F345" t="inlineStr">
        <is>
          <t>TAX</t>
        </is>
      </c>
      <c r="G345" t="inlineStr">
        <is>
          <t>MAE-MADP-22</t>
        </is>
      </c>
      <c r="H345" t="inlineStr">
        <is>
          <t>M</t>
        </is>
      </c>
      <c r="I345" t="inlineStr">
        <is>
          <t>RA</t>
        </is>
      </c>
      <c r="K345" t="n">
        <v>-5583194754</v>
      </c>
      <c r="L345" t="inlineStr">
        <is>
          <t>kris080900@gmail.com</t>
        </is>
      </c>
      <c r="M345" t="inlineStr">
        <is>
          <t>00286506@red.unid.mx</t>
        </is>
      </c>
      <c r="N345" s="8" t="n">
        <v>40</v>
      </c>
      <c r="P345" t="n">
        <v>0</v>
      </c>
      <c r="Q345">
        <f>N345-O345</f>
        <v/>
      </c>
    </row>
    <row r="346">
      <c r="A346" t="inlineStr">
        <is>
          <t>00302941</t>
        </is>
      </c>
      <c r="B346" t="n">
        <v>302941</v>
      </c>
      <c r="C346" t="inlineStr">
        <is>
          <t xml:space="preserve">Martinez  Hernández Samuel </t>
        </is>
      </c>
      <c r="D346" t="inlineStr">
        <is>
          <t>AS</t>
        </is>
      </c>
      <c r="E346" t="inlineStr">
        <is>
          <t>Centro</t>
        </is>
      </c>
      <c r="F346" t="inlineStr">
        <is>
          <t>TAX</t>
        </is>
      </c>
      <c r="G346" t="inlineStr">
        <is>
          <t>MAE-MADP-22</t>
        </is>
      </c>
      <c r="H346" t="inlineStr">
        <is>
          <t>M</t>
        </is>
      </c>
      <c r="I346" t="inlineStr">
        <is>
          <t>RI</t>
        </is>
      </c>
      <c r="J346" t="inlineStr">
        <is>
          <t>552-6451789</t>
        </is>
      </c>
      <c r="K346" t="n">
        <v>-5613497696</v>
      </c>
      <c r="L346" t="inlineStr">
        <is>
          <t>beatlessam@gmail.com</t>
        </is>
      </c>
      <c r="M346" t="inlineStr">
        <is>
          <t>00302941@red.unid.mx</t>
        </is>
      </c>
      <c r="N346" t="n">
        <v>55</v>
      </c>
      <c r="O346">
        <f>+VLOOKUP(A346,'SISTEMA BECAS'!$D$2:$I$491,6,FALSE)</f>
        <v/>
      </c>
      <c r="P346">
        <f>+VLOOKUP(B346,'[1]BASE 202520'!$E$2:$AK$700,33,FALSE)</f>
        <v/>
      </c>
      <c r="Q346">
        <f>N346-O346</f>
        <v/>
      </c>
    </row>
    <row r="347">
      <c r="A347" t="inlineStr">
        <is>
          <t>00333328</t>
        </is>
      </c>
      <c r="B347" t="n">
        <v>333328</v>
      </c>
      <c r="C347" t="inlineStr">
        <is>
          <t xml:space="preserve">Medina  Ortega Daniel </t>
        </is>
      </c>
      <c r="D347" t="inlineStr">
        <is>
          <t>AS</t>
        </is>
      </c>
      <c r="E347" t="inlineStr">
        <is>
          <t>Centro</t>
        </is>
      </c>
      <c r="F347" t="inlineStr">
        <is>
          <t>TAX</t>
        </is>
      </c>
      <c r="G347" t="inlineStr">
        <is>
          <t>MAE-MADP-22</t>
        </is>
      </c>
      <c r="H347" t="inlineStr">
        <is>
          <t>M</t>
        </is>
      </c>
      <c r="I347" t="inlineStr">
        <is>
          <t>RI</t>
        </is>
      </c>
      <c r="K347" t="n">
        <v>-5562566421</v>
      </c>
      <c r="L347" t="inlineStr">
        <is>
          <t>daniel1532medina@gmail.com</t>
        </is>
      </c>
      <c r="M347" t="inlineStr">
        <is>
          <t>00333328@red.unid.mx</t>
        </is>
      </c>
      <c r="N347" t="n">
        <v>55</v>
      </c>
      <c r="O347">
        <f>+VLOOKUP(A347,'SISTEMA BECAS'!$D$2:$I$491,6,FALSE)</f>
        <v/>
      </c>
      <c r="P347">
        <f>+VLOOKUP(B347,'[1]BASE 202520'!$E$2:$AK$700,33,FALSE)</f>
        <v/>
      </c>
      <c r="Q347">
        <f>N347-O347</f>
        <v/>
      </c>
    </row>
    <row r="348">
      <c r="A348" t="inlineStr">
        <is>
          <t>00648994</t>
        </is>
      </c>
      <c r="B348" t="n">
        <v>648994</v>
      </c>
      <c r="C348" t="inlineStr">
        <is>
          <t>Castillo  Zamora Mauricio Alberto</t>
        </is>
      </c>
      <c r="D348" t="inlineStr">
        <is>
          <t>AS</t>
        </is>
      </c>
      <c r="E348" t="inlineStr">
        <is>
          <t>Centro</t>
        </is>
      </c>
      <c r="F348" t="inlineStr">
        <is>
          <t>TAX</t>
        </is>
      </c>
      <c r="G348" t="inlineStr">
        <is>
          <t>MAE-MADP-22</t>
        </is>
      </c>
      <c r="H348" t="inlineStr">
        <is>
          <t>M</t>
        </is>
      </c>
      <c r="I348" t="inlineStr">
        <is>
          <t>RI</t>
        </is>
      </c>
      <c r="K348" t="n">
        <v>-5551786665</v>
      </c>
      <c r="L348" t="inlineStr">
        <is>
          <t>mauricio_117@outlook.com</t>
        </is>
      </c>
      <c r="M348" t="inlineStr">
        <is>
          <t>00648994@red.unid.mx</t>
        </is>
      </c>
      <c r="N348" t="n">
        <v>60</v>
      </c>
      <c r="O348">
        <f>+VLOOKUP(A348,'SISTEMA BECAS'!$D$2:$I$491,6,FALSE)</f>
        <v/>
      </c>
      <c r="P348">
        <f>+VLOOKUP(B348,'[1]BASE 202520'!$E$2:$AK$700,33,FALSE)</f>
        <v/>
      </c>
      <c r="Q348">
        <f>N348-O348</f>
        <v/>
      </c>
    </row>
    <row r="349">
      <c r="A349" t="inlineStr">
        <is>
          <t>00664187</t>
        </is>
      </c>
      <c r="B349" t="n">
        <v>664187</v>
      </c>
      <c r="C349" t="inlineStr">
        <is>
          <t>Ramírez  López Dulce Maria</t>
        </is>
      </c>
      <c r="D349" t="inlineStr">
        <is>
          <t>AS</t>
        </is>
      </c>
      <c r="E349" t="inlineStr">
        <is>
          <t>Centro</t>
        </is>
      </c>
      <c r="F349" t="inlineStr">
        <is>
          <t>TAX</t>
        </is>
      </c>
      <c r="G349" t="inlineStr">
        <is>
          <t>MAE-MADP-22</t>
        </is>
      </c>
      <c r="H349" t="inlineStr">
        <is>
          <t>F</t>
        </is>
      </c>
      <c r="I349" t="inlineStr">
        <is>
          <t>NI</t>
        </is>
      </c>
      <c r="K349" t="n">
        <v>-5532623561</v>
      </c>
      <c r="L349" t="inlineStr">
        <is>
          <t>dulcekandy8@hotmail.com</t>
        </is>
      </c>
      <c r="M349" t="inlineStr">
        <is>
          <t>00664187@red.unid.mx</t>
        </is>
      </c>
      <c r="N349" s="8" t="n">
        <v>60</v>
      </c>
      <c r="P349">
        <f>+VLOOKUP(B349,'[1]BASE 202520'!$E$2:$AK$700,33,FALSE)</f>
        <v/>
      </c>
      <c r="Q349">
        <f>N349-O349</f>
        <v/>
      </c>
    </row>
    <row r="350">
      <c r="A350" t="inlineStr">
        <is>
          <t>00855065</t>
        </is>
      </c>
      <c r="B350" t="n">
        <v>855065</v>
      </c>
      <c r="C350" t="inlineStr">
        <is>
          <t xml:space="preserve">Gonzalez  Osorio Gabriel </t>
        </is>
      </c>
      <c r="D350" t="inlineStr">
        <is>
          <t>AS</t>
        </is>
      </c>
      <c r="E350" t="inlineStr">
        <is>
          <t>Centro</t>
        </is>
      </c>
      <c r="F350" t="inlineStr">
        <is>
          <t>TAX</t>
        </is>
      </c>
      <c r="G350" t="inlineStr">
        <is>
          <t>MAE-MADP-22</t>
        </is>
      </c>
      <c r="H350" t="inlineStr">
        <is>
          <t>M</t>
        </is>
      </c>
      <c r="I350" t="inlineStr">
        <is>
          <t>RI</t>
        </is>
      </c>
      <c r="K350" t="n">
        <v>-5541387079</v>
      </c>
      <c r="L350" t="inlineStr">
        <is>
          <t>GABRIELGOOGIQI@GMAI.COM</t>
        </is>
      </c>
      <c r="M350" t="inlineStr">
        <is>
          <t>00855065@red.unid.mx</t>
        </is>
      </c>
      <c r="N350" t="n">
        <v>60</v>
      </c>
      <c r="O350">
        <f>+VLOOKUP(A350,'SISTEMA BECAS'!$D$2:$I$491,6,FALSE)</f>
        <v/>
      </c>
      <c r="P350">
        <f>+VLOOKUP(B350,'[1]BASE 202520'!$E$2:$AK$700,33,FALSE)</f>
        <v/>
      </c>
      <c r="Q350">
        <f>N350-O350</f>
        <v/>
      </c>
    </row>
    <row r="351">
      <c r="A351" t="inlineStr">
        <is>
          <t>00900320</t>
        </is>
      </c>
      <c r="B351" t="n">
        <v>900320</v>
      </c>
      <c r="C351" t="inlineStr">
        <is>
          <t>CAMPOS  RODRIGUEZ NANCY JAQUELINE</t>
        </is>
      </c>
      <c r="D351" t="inlineStr">
        <is>
          <t>AS</t>
        </is>
      </c>
      <c r="E351" t="inlineStr">
        <is>
          <t>Centro</t>
        </is>
      </c>
      <c r="F351" t="inlineStr">
        <is>
          <t>TAX</t>
        </is>
      </c>
      <c r="G351" t="inlineStr">
        <is>
          <t>MAE-MADP-22</t>
        </is>
      </c>
      <c r="H351" t="inlineStr">
        <is>
          <t>F</t>
        </is>
      </c>
      <c r="I351" t="inlineStr">
        <is>
          <t>NI</t>
        </is>
      </c>
      <c r="K351" t="n">
        <v>-5578400589</v>
      </c>
      <c r="L351" t="inlineStr">
        <is>
          <t>jaqnancy@gmail.com</t>
        </is>
      </c>
      <c r="M351" t="inlineStr">
        <is>
          <t>00900320@red.unid.mx</t>
        </is>
      </c>
      <c r="N351" s="8" t="n">
        <v>60</v>
      </c>
      <c r="P351">
        <f>+VLOOKUP(B351,'[1]BASE 202520'!$E$2:$AK$700,33,FALSE)</f>
        <v/>
      </c>
      <c r="Q351">
        <f>N351-O351</f>
        <v/>
      </c>
    </row>
    <row r="353">
      <c r="B353" t="n">
        <v>751352</v>
      </c>
      <c r="C353" t="inlineStr">
        <is>
          <t>Hernandez Mendoza Omar</t>
        </is>
      </c>
      <c r="G353" t="inlineStr">
        <is>
          <t>LIC-SYSC-18</t>
        </is>
      </c>
      <c r="H353" t="inlineStr">
        <is>
          <t>M</t>
        </is>
      </c>
      <c r="I353" t="inlineStr">
        <is>
          <t>RI</t>
        </is>
      </c>
      <c r="N353" s="8" t="n">
        <v>15</v>
      </c>
    </row>
    <row r="354">
      <c r="B354" t="n">
        <v>750853</v>
      </c>
      <c r="C354" t="inlineStr">
        <is>
          <t>Avendaño  De La Luz Jonathan Antonio</t>
        </is>
      </c>
    </row>
  </sheetData>
  <autoFilter ref="B1:AH351">
    <sortState ref="B2:AH351">
      <sortCondition ref="G1"/>
    </sortState>
  </autoFilter>
  <pageMargins left="0.7" right="0.7" top="0.75" bottom="0.75" header="0.3" footer="0.3"/>
</worksheet>
</file>

<file path=xl/worksheets/sheet6.xml><?xml version="1.0" encoding="utf-8"?>
<worksheet xmlns="http://schemas.openxmlformats.org/spreadsheetml/2006/main">
  <sheetPr codeName="Hoja3">
    <outlinePr summaryBelow="1" summaryRight="1"/>
    <pageSetUpPr/>
  </sheetPr>
  <dimension ref="A1:R192"/>
  <sheetViews>
    <sheetView workbookViewId="0">
      <selection activeCell="E10" sqref="E10"/>
    </sheetView>
  </sheetViews>
  <sheetFormatPr baseColWidth="10" defaultColWidth="8.7265625" defaultRowHeight="14.5"/>
  <cols>
    <col width="9.54296875" bestFit="1" customWidth="1" style="12" min="1" max="1"/>
    <col width="24" bestFit="1" customWidth="1" min="2" max="2"/>
    <col width="13.54296875" bestFit="1" customWidth="1" min="5" max="5"/>
    <col width="36.7265625" bestFit="1" customWidth="1" min="6" max="6"/>
    <col width="22" bestFit="1" customWidth="1" min="16" max="16"/>
    <col width="10.54296875" bestFit="1" customWidth="1" style="11" min="18" max="18"/>
  </cols>
  <sheetData>
    <row r="1">
      <c r="C1" t="inlineStr">
        <is>
          <t>ID</t>
        </is>
      </c>
      <c r="D1" t="inlineStr">
        <is>
          <t>PIN</t>
        </is>
      </c>
      <c r="E1" t="inlineStr">
        <is>
          <t>ID_ALUMNO</t>
        </is>
      </c>
      <c r="F1" t="inlineStr">
        <is>
          <t>NOMBRE_LEGAL</t>
        </is>
      </c>
      <c r="G1" t="inlineStr">
        <is>
          <t>ESTATUS</t>
        </is>
      </c>
      <c r="H1" t="inlineStr">
        <is>
          <t>VICE</t>
        </is>
      </c>
      <c r="I1" t="inlineStr">
        <is>
          <t>CAMPUS</t>
        </is>
      </c>
      <c r="J1" t="inlineStr">
        <is>
          <t>PROGRAMA</t>
        </is>
      </c>
      <c r="K1" t="inlineStr">
        <is>
          <t>GENERO</t>
        </is>
      </c>
      <c r="L1" t="inlineStr">
        <is>
          <t>TIPO</t>
        </is>
      </c>
      <c r="M1" t="inlineStr">
        <is>
          <t>TELEFONO</t>
        </is>
      </c>
      <c r="N1" t="inlineStr">
        <is>
          <t>CELULAR</t>
        </is>
      </c>
      <c r="O1" t="inlineStr">
        <is>
          <t>CORREO_PERS</t>
        </is>
      </c>
      <c r="P1" t="inlineStr">
        <is>
          <t>CORREO_INST</t>
        </is>
      </c>
      <c r="Q1" t="inlineStr">
        <is>
          <t>BECA ACT</t>
        </is>
      </c>
      <c r="R1" s="11" t="inlineStr">
        <is>
          <t>ADEUDO</t>
        </is>
      </c>
    </row>
    <row r="2">
      <c r="C2">
        <f>+CONCATENATE("000",E2)</f>
        <v/>
      </c>
      <c r="D2" t="e">
        <v>#N/A</v>
      </c>
      <c r="E2" t="n">
        <v>12853</v>
      </c>
      <c r="F2" t="inlineStr">
        <is>
          <t xml:space="preserve">Sanchez  Casarez Citlali </t>
        </is>
      </c>
      <c r="G2" t="inlineStr">
        <is>
          <t>AS</t>
        </is>
      </c>
      <c r="H2" t="inlineStr">
        <is>
          <t>Centro</t>
        </is>
      </c>
      <c r="I2" t="inlineStr">
        <is>
          <t>TAX</t>
        </is>
      </c>
      <c r="J2" t="inlineStr">
        <is>
          <t>MAE-MADP-22</t>
        </is>
      </c>
      <c r="K2" t="inlineStr">
        <is>
          <t>F</t>
        </is>
      </c>
      <c r="L2" t="inlineStr">
        <is>
          <t>RA</t>
        </is>
      </c>
      <c r="M2" t="inlineStr">
        <is>
          <t>493-9332516</t>
        </is>
      </c>
      <c r="N2" t="inlineStr">
        <is>
          <t>551-1180247</t>
        </is>
      </c>
      <c r="P2" t="inlineStr">
        <is>
          <t>00012853@red.unid.mx</t>
        </is>
      </c>
      <c r="Q2" t="n">
        <v>55</v>
      </c>
      <c r="R2" s="11" t="n">
        <v>2880</v>
      </c>
    </row>
    <row r="3">
      <c r="C3">
        <f>+CONCATENATE("00",E3)</f>
        <v/>
      </c>
      <c r="D3" t="e">
        <v>#N/A</v>
      </c>
      <c r="E3" t="n">
        <v>117047</v>
      </c>
      <c r="F3" t="inlineStr">
        <is>
          <t xml:space="preserve">Ruiz  Tellez Adriana </t>
        </is>
      </c>
      <c r="G3" t="inlineStr">
        <is>
          <t>AS</t>
        </is>
      </c>
      <c r="H3" t="inlineStr">
        <is>
          <t>Centro</t>
        </is>
      </c>
      <c r="I3" t="inlineStr">
        <is>
          <t>TAX</t>
        </is>
      </c>
      <c r="J3" t="inlineStr">
        <is>
          <t>MAE-MADP-22</t>
        </is>
      </c>
      <c r="K3" t="inlineStr">
        <is>
          <t>F</t>
        </is>
      </c>
      <c r="L3" t="inlineStr">
        <is>
          <t>NI</t>
        </is>
      </c>
      <c r="M3" t="inlineStr">
        <is>
          <t>555-9121150</t>
        </is>
      </c>
      <c r="N3" t="n">
        <v>-5513883014</v>
      </c>
      <c r="O3" t="inlineStr">
        <is>
          <t>adri_burbu_710@hotmail.com</t>
        </is>
      </c>
      <c r="P3" t="inlineStr">
        <is>
          <t>00117047@red.unid.mx</t>
        </is>
      </c>
      <c r="Q3" t="n">
        <v>55</v>
      </c>
      <c r="R3" s="11" t="n">
        <v>2880</v>
      </c>
    </row>
    <row r="4">
      <c r="C4">
        <f>+CONCATENATE("00",E4)</f>
        <v/>
      </c>
      <c r="D4" t="n">
        <v>123456</v>
      </c>
      <c r="E4" t="n">
        <v>194736</v>
      </c>
      <c r="F4" t="inlineStr">
        <is>
          <t>Gonzalez  Vallejo Britany Estefania</t>
        </is>
      </c>
      <c r="G4" t="inlineStr">
        <is>
          <t>AS</t>
        </is>
      </c>
      <c r="H4" t="inlineStr">
        <is>
          <t>Centro</t>
        </is>
      </c>
      <c r="I4" t="inlineStr">
        <is>
          <t>TAX</t>
        </is>
      </c>
      <c r="J4" t="inlineStr">
        <is>
          <t>MAE-MADP-22</t>
        </is>
      </c>
      <c r="K4" t="inlineStr">
        <is>
          <t>F</t>
        </is>
      </c>
      <c r="L4" t="inlineStr">
        <is>
          <t>RI</t>
        </is>
      </c>
      <c r="M4" t="inlineStr">
        <is>
          <t>591-35379</t>
        </is>
      </c>
      <c r="N4" t="inlineStr">
        <is>
          <t>555-0584047</t>
        </is>
      </c>
      <c r="O4" t="inlineStr">
        <is>
          <t>britany_fashions95@hotmail.com</t>
        </is>
      </c>
      <c r="P4" t="inlineStr">
        <is>
          <t>00194736@red.unid.mx</t>
        </is>
      </c>
      <c r="Q4" t="n">
        <v>60</v>
      </c>
      <c r="R4" s="11" t="n">
        <v>2188</v>
      </c>
    </row>
    <row r="5">
      <c r="C5">
        <f>+CONCATENATE("00",E5)</f>
        <v/>
      </c>
      <c r="D5" t="n">
        <v>0</v>
      </c>
      <c r="E5" t="n">
        <v>237769</v>
      </c>
      <c r="F5" t="inlineStr">
        <is>
          <t>Perez  Gonzalez Brenda Arely</t>
        </is>
      </c>
      <c r="G5" t="inlineStr">
        <is>
          <t>AS</t>
        </is>
      </c>
      <c r="H5" t="inlineStr">
        <is>
          <t>Centro</t>
        </is>
      </c>
      <c r="I5" t="inlineStr">
        <is>
          <t>TAX</t>
        </is>
      </c>
      <c r="J5" t="inlineStr">
        <is>
          <t>LIC-PSIO-18</t>
        </is>
      </c>
      <c r="K5" t="inlineStr">
        <is>
          <t>F</t>
        </is>
      </c>
      <c r="L5" t="inlineStr">
        <is>
          <t>RI</t>
        </is>
      </c>
      <c r="M5" t="inlineStr">
        <is>
          <t>556- 366-5967</t>
        </is>
      </c>
      <c r="N5" t="inlineStr">
        <is>
          <t>554- 852-5583</t>
        </is>
      </c>
      <c r="O5" t="inlineStr">
        <is>
          <t>perezglezb@gmail.com</t>
        </is>
      </c>
      <c r="P5" t="inlineStr">
        <is>
          <t>00237769@red.unid.mx</t>
        </is>
      </c>
      <c r="Q5" t="n">
        <v>55</v>
      </c>
      <c r="R5" s="11" t="inlineStr">
        <is>
          <t>177.05</t>
        </is>
      </c>
    </row>
    <row r="6">
      <c r="A6" s="12" t="n">
        <v>2880</v>
      </c>
      <c r="B6" t="inlineStr">
        <is>
          <t>Número de ticket #448309</t>
        </is>
      </c>
      <c r="C6">
        <f>+CONCATENATE("00",E6)</f>
        <v/>
      </c>
      <c r="D6" t="n">
        <v>123456</v>
      </c>
      <c r="E6" t="n">
        <v>252032</v>
      </c>
      <c r="F6" t="inlineStr">
        <is>
          <t>Valencia  Arrieta Evelyn Sarai</t>
        </is>
      </c>
      <c r="G6" t="inlineStr">
        <is>
          <t>AS</t>
        </is>
      </c>
      <c r="H6" t="inlineStr">
        <is>
          <t>Centro</t>
        </is>
      </c>
      <c r="I6" t="inlineStr">
        <is>
          <t>TAX</t>
        </is>
      </c>
      <c r="J6" t="inlineStr">
        <is>
          <t>LIC-CTCO-18</t>
        </is>
      </c>
      <c r="K6" t="inlineStr">
        <is>
          <t>F</t>
        </is>
      </c>
      <c r="L6" t="inlineStr">
        <is>
          <t>RI</t>
        </is>
      </c>
      <c r="M6" t="inlineStr">
        <is>
          <t>555- 641-7978</t>
        </is>
      </c>
      <c r="N6" t="inlineStr">
        <is>
          <t>555- 434-9852</t>
        </is>
      </c>
      <c r="O6" t="inlineStr">
        <is>
          <t>evee_arrieta@hotmail.com</t>
        </is>
      </c>
      <c r="P6" t="inlineStr">
        <is>
          <t>00252032@red.unid.mx</t>
        </is>
      </c>
      <c r="Q6" t="n">
        <v>0</v>
      </c>
      <c r="R6" s="11" t="n">
        <v>5040</v>
      </c>
    </row>
    <row r="7">
      <c r="C7">
        <f>+CONCATENATE("00",E7)</f>
        <v/>
      </c>
      <c r="D7" t="n">
        <v>123456</v>
      </c>
      <c r="E7" t="n">
        <v>253759</v>
      </c>
      <c r="F7" t="inlineStr">
        <is>
          <t>Guitron  Garcia Carmen Elizabeth</t>
        </is>
      </c>
      <c r="G7" t="inlineStr">
        <is>
          <t>AS</t>
        </is>
      </c>
      <c r="H7" t="inlineStr">
        <is>
          <t>Centro</t>
        </is>
      </c>
      <c r="I7" t="inlineStr">
        <is>
          <t>TAX</t>
        </is>
      </c>
      <c r="J7" t="inlineStr">
        <is>
          <t>LIC-EJAD-17</t>
        </is>
      </c>
      <c r="K7" t="inlineStr">
        <is>
          <t>F</t>
        </is>
      </c>
      <c r="L7" t="inlineStr">
        <is>
          <t>RI</t>
        </is>
      </c>
      <c r="M7" t="inlineStr">
        <is>
          <t>555- 608-2199</t>
        </is>
      </c>
      <c r="N7" t="inlineStr">
        <is>
          <t>551- 881-2285</t>
        </is>
      </c>
      <c r="O7" t="inlineStr">
        <is>
          <t>elizabeth_digital@hotmail.com</t>
        </is>
      </c>
      <c r="P7" t="inlineStr">
        <is>
          <t>00253759@red.unid.mx</t>
        </is>
      </c>
      <c r="Q7" t="n">
        <v>60</v>
      </c>
      <c r="R7" s="11" t="inlineStr">
        <is>
          <t>1326.8</t>
        </is>
      </c>
    </row>
    <row r="8">
      <c r="C8">
        <f>+CONCATENATE("00",E8)</f>
        <v/>
      </c>
      <c r="D8" t="n">
        <v>123456</v>
      </c>
      <c r="E8" t="n">
        <v>260611</v>
      </c>
      <c r="F8" t="inlineStr">
        <is>
          <t xml:space="preserve">Jimenez  Olivares Adriana </t>
        </is>
      </c>
      <c r="G8" t="inlineStr">
        <is>
          <t>AS</t>
        </is>
      </c>
      <c r="H8" t="inlineStr">
        <is>
          <t>Centro</t>
        </is>
      </c>
      <c r="I8" t="inlineStr">
        <is>
          <t>TAX</t>
        </is>
      </c>
      <c r="J8" t="inlineStr">
        <is>
          <t>LIC-EJAD-17</t>
        </is>
      </c>
      <c r="K8" t="inlineStr">
        <is>
          <t>F</t>
        </is>
      </c>
      <c r="L8" t="inlineStr">
        <is>
          <t>RI</t>
        </is>
      </c>
      <c r="M8" t="inlineStr">
        <is>
          <t>552- 157-1300</t>
        </is>
      </c>
      <c r="N8" t="inlineStr">
        <is>
          <t>556- 446-3719</t>
        </is>
      </c>
      <c r="O8" t="inlineStr">
        <is>
          <t>adrianajmo@hotmail.com</t>
        </is>
      </c>
      <c r="P8" t="inlineStr">
        <is>
          <t>00260611@red.unid.mx</t>
        </is>
      </c>
      <c r="Q8" t="n">
        <v>60</v>
      </c>
      <c r="R8" s="11" t="inlineStr">
        <is>
          <t>976.8</t>
        </is>
      </c>
    </row>
    <row r="9">
      <c r="C9">
        <f>+CONCATENATE("00",E9)</f>
        <v/>
      </c>
      <c r="D9" t="n">
        <v>123456</v>
      </c>
      <c r="E9" t="n">
        <v>263698</v>
      </c>
      <c r="F9" t="inlineStr">
        <is>
          <t>Reyes  Sanchez Reyna Hortensia</t>
        </is>
      </c>
      <c r="G9" t="inlineStr">
        <is>
          <t>AS</t>
        </is>
      </c>
      <c r="H9" t="inlineStr">
        <is>
          <t>Centro</t>
        </is>
      </c>
      <c r="I9" t="inlineStr">
        <is>
          <t>TAX</t>
        </is>
      </c>
      <c r="J9" t="inlineStr">
        <is>
          <t>LIC-EJDE-17</t>
        </is>
      </c>
      <c r="K9" t="inlineStr">
        <is>
          <t>F</t>
        </is>
      </c>
      <c r="L9" t="inlineStr">
        <is>
          <t>RI</t>
        </is>
      </c>
      <c r="N9" t="n">
        <v>-5540431917</v>
      </c>
      <c r="O9" t="inlineStr">
        <is>
          <t>reynah_reyes@hotmail.com</t>
        </is>
      </c>
      <c r="P9" t="inlineStr">
        <is>
          <t>00263698@red.unid.mx</t>
        </is>
      </c>
      <c r="Q9" t="n">
        <v>45</v>
      </c>
      <c r="R9" s="11" t="inlineStr">
        <is>
          <t>1605.75</t>
        </is>
      </c>
    </row>
    <row r="10">
      <c r="C10">
        <f>+CONCATENATE("00",E10)</f>
        <v/>
      </c>
      <c r="D10" t="e">
        <v>#N/A</v>
      </c>
      <c r="E10" t="n">
        <v>271844</v>
      </c>
      <c r="F10" t="inlineStr">
        <is>
          <t>Aguilar  Sixtos Alberto Ali</t>
        </is>
      </c>
      <c r="G10" t="inlineStr">
        <is>
          <t>AS</t>
        </is>
      </c>
      <c r="H10" t="inlineStr">
        <is>
          <t>Centro</t>
        </is>
      </c>
      <c r="I10" t="inlineStr">
        <is>
          <t>TAX</t>
        </is>
      </c>
      <c r="J10" t="inlineStr">
        <is>
          <t>MAE-MADP-22</t>
        </is>
      </c>
      <c r="K10" t="inlineStr">
        <is>
          <t>M</t>
        </is>
      </c>
      <c r="L10" t="inlineStr">
        <is>
          <t>NI</t>
        </is>
      </c>
      <c r="N10" t="inlineStr">
        <is>
          <t>554- 367-6932</t>
        </is>
      </c>
      <c r="O10" t="inlineStr">
        <is>
          <t>beto_six10@hotmail.com</t>
        </is>
      </c>
      <c r="P10" t="inlineStr">
        <is>
          <t>00271844@red.unid.mx</t>
        </is>
      </c>
      <c r="Q10" t="n">
        <v>55</v>
      </c>
      <c r="R10" s="11" t="n">
        <v>2880</v>
      </c>
    </row>
    <row r="11">
      <c r="C11">
        <f>+CONCATENATE("00",E11)</f>
        <v/>
      </c>
      <c r="D11" t="n">
        <v>110919</v>
      </c>
      <c r="E11" t="n">
        <v>277024</v>
      </c>
      <c r="F11" t="inlineStr">
        <is>
          <t xml:space="preserve">Espinoza  Hernandez Yadira </t>
        </is>
      </c>
      <c r="G11" t="inlineStr">
        <is>
          <t>AS</t>
        </is>
      </c>
      <c r="H11" t="inlineStr">
        <is>
          <t>Centro</t>
        </is>
      </c>
      <c r="I11" t="inlineStr">
        <is>
          <t>TAX</t>
        </is>
      </c>
      <c r="J11" t="inlineStr">
        <is>
          <t>LIC-PSIO-18</t>
        </is>
      </c>
      <c r="K11" t="inlineStr">
        <is>
          <t>F</t>
        </is>
      </c>
      <c r="L11" t="inlineStr">
        <is>
          <t>RI</t>
        </is>
      </c>
      <c r="M11" t="inlineStr">
        <is>
          <t>552- 791-0615</t>
        </is>
      </c>
      <c r="N11" t="inlineStr">
        <is>
          <t>556- 734-3272</t>
        </is>
      </c>
      <c r="O11" t="inlineStr">
        <is>
          <t>yadirahernandez.0499@gmail.com</t>
        </is>
      </c>
      <c r="P11" t="inlineStr">
        <is>
          <t>00277024@red.unid.mx</t>
        </is>
      </c>
      <c r="Q11" t="n">
        <v>25</v>
      </c>
      <c r="R11" s="11" t="n">
        <v>5448</v>
      </c>
    </row>
    <row r="12">
      <c r="C12">
        <f>+CONCATENATE("00",E12)</f>
        <v/>
      </c>
      <c r="D12" t="inlineStr">
        <is>
          <t>*070198</t>
        </is>
      </c>
      <c r="E12" t="n">
        <v>284846</v>
      </c>
      <c r="F12" t="inlineStr">
        <is>
          <t>Moreno  Martinez Jorge Luis</t>
        </is>
      </c>
      <c r="G12" t="inlineStr">
        <is>
          <t>AS</t>
        </is>
      </c>
      <c r="H12" t="inlineStr">
        <is>
          <t>Centro</t>
        </is>
      </c>
      <c r="I12" t="inlineStr">
        <is>
          <t>TAX</t>
        </is>
      </c>
      <c r="J12" t="inlineStr">
        <is>
          <t>LIC-DERE-18</t>
        </is>
      </c>
      <c r="K12" t="inlineStr">
        <is>
          <t>M</t>
        </is>
      </c>
      <c r="L12" t="inlineStr">
        <is>
          <t>RI</t>
        </is>
      </c>
      <c r="N12" t="n">
        <v>-5568877180</v>
      </c>
      <c r="O12" t="inlineStr">
        <is>
          <t>jm557863@gmail.com</t>
        </is>
      </c>
      <c r="P12" t="inlineStr">
        <is>
          <t>00284846@red.unid.mx</t>
        </is>
      </c>
      <c r="Q12" t="n">
        <v>0</v>
      </c>
      <c r="R12" s="11" t="n">
        <v>6063</v>
      </c>
    </row>
    <row r="13">
      <c r="C13">
        <f>+CONCATENATE("00",E13)</f>
        <v/>
      </c>
      <c r="D13" t="e">
        <v>#N/A</v>
      </c>
      <c r="E13" t="n">
        <v>286506</v>
      </c>
      <c r="F13" t="inlineStr">
        <is>
          <t>Valverde  Valverde Alexandr Krishan</t>
        </is>
      </c>
      <c r="G13" t="inlineStr">
        <is>
          <t>AS</t>
        </is>
      </c>
      <c r="H13" t="inlineStr">
        <is>
          <t>Centro</t>
        </is>
      </c>
      <c r="I13" t="inlineStr">
        <is>
          <t>TAX</t>
        </is>
      </c>
      <c r="J13" t="inlineStr">
        <is>
          <t>MAE-MADP-22</t>
        </is>
      </c>
      <c r="K13" t="inlineStr">
        <is>
          <t>M</t>
        </is>
      </c>
      <c r="L13" t="inlineStr">
        <is>
          <t>RA</t>
        </is>
      </c>
      <c r="N13" t="n">
        <v>-5583194754</v>
      </c>
      <c r="O13" t="inlineStr">
        <is>
          <t>kris080900@gmail.com</t>
        </is>
      </c>
      <c r="P13" t="inlineStr">
        <is>
          <t>00286506@red.unid.mx</t>
        </is>
      </c>
      <c r="Q13" t="n">
        <v>60</v>
      </c>
      <c r="R13" s="11" t="n">
        <v>2560</v>
      </c>
    </row>
    <row r="14">
      <c r="C14">
        <f>+CONCATENATE("00",E14)</f>
        <v/>
      </c>
      <c r="D14" t="inlineStr">
        <is>
          <t>Unid2022</t>
        </is>
      </c>
      <c r="E14" t="n">
        <v>294081</v>
      </c>
      <c r="F14" t="inlineStr">
        <is>
          <t>Baena  Ortigoza Kenya Naomi</t>
        </is>
      </c>
      <c r="G14" t="inlineStr">
        <is>
          <t>AS</t>
        </is>
      </c>
      <c r="H14" t="inlineStr">
        <is>
          <t>Centro</t>
        </is>
      </c>
      <c r="I14" t="inlineStr">
        <is>
          <t>TAX</t>
        </is>
      </c>
      <c r="J14" t="inlineStr">
        <is>
          <t>LIC-DERE-18</t>
        </is>
      </c>
      <c r="K14" t="inlineStr">
        <is>
          <t>F</t>
        </is>
      </c>
      <c r="L14" t="inlineStr">
        <is>
          <t>RI</t>
        </is>
      </c>
      <c r="N14" t="n">
        <v>-9999926301</v>
      </c>
      <c r="O14" t="inlineStr">
        <is>
          <t>kenybeana01@gmail.com</t>
        </is>
      </c>
      <c r="P14" t="inlineStr">
        <is>
          <t>00294081@red.unid.mx</t>
        </is>
      </c>
      <c r="Q14" t="n">
        <v>10</v>
      </c>
      <c r="R14" s="11" t="inlineStr">
        <is>
          <t>.4</t>
        </is>
      </c>
    </row>
    <row r="15">
      <c r="C15">
        <f>+CONCATENATE("00",E15)</f>
        <v/>
      </c>
      <c r="D15" t="n">
        <v>123456</v>
      </c>
      <c r="E15" t="n">
        <v>295137</v>
      </c>
      <c r="F15" t="inlineStr">
        <is>
          <t xml:space="preserve">Juarez  Chaires Cesar </t>
        </is>
      </c>
      <c r="G15" t="inlineStr">
        <is>
          <t>AS</t>
        </is>
      </c>
      <c r="H15" t="inlineStr">
        <is>
          <t>Centro</t>
        </is>
      </c>
      <c r="I15" t="inlineStr">
        <is>
          <t>TAX</t>
        </is>
      </c>
      <c r="J15" t="inlineStr">
        <is>
          <t>LIC-DSGD-18</t>
        </is>
      </c>
      <c r="K15" t="inlineStr">
        <is>
          <t>M</t>
        </is>
      </c>
      <c r="L15" t="inlineStr">
        <is>
          <t>RI</t>
        </is>
      </c>
      <c r="N15" t="n">
        <v>-5543612831</v>
      </c>
      <c r="O15" t="inlineStr">
        <is>
          <t>theghost5144@gmail.com</t>
        </is>
      </c>
      <c r="P15" t="inlineStr">
        <is>
          <t>00295137@red.unid.mx</t>
        </is>
      </c>
      <c r="Q15" t="n">
        <v>55</v>
      </c>
      <c r="R15" s="11" t="inlineStr">
        <is>
          <t>.2</t>
        </is>
      </c>
    </row>
    <row r="16">
      <c r="C16">
        <f>+CONCATENATE("00",E16)</f>
        <v/>
      </c>
      <c r="D16" t="n">
        <v>0</v>
      </c>
      <c r="E16" t="n">
        <v>302941</v>
      </c>
      <c r="F16" t="inlineStr">
        <is>
          <t xml:space="preserve">Martinez  Hernández Samuel </t>
        </is>
      </c>
      <c r="G16" t="inlineStr">
        <is>
          <t>AS</t>
        </is>
      </c>
      <c r="H16" t="inlineStr">
        <is>
          <t>Centro</t>
        </is>
      </c>
      <c r="I16" t="inlineStr">
        <is>
          <t>TAX</t>
        </is>
      </c>
      <c r="J16" t="inlineStr">
        <is>
          <t>MAE-MADP-22</t>
        </is>
      </c>
      <c r="K16" t="inlineStr">
        <is>
          <t>M</t>
        </is>
      </c>
      <c r="L16" t="inlineStr">
        <is>
          <t>RI</t>
        </is>
      </c>
      <c r="M16" t="inlineStr">
        <is>
          <t>552-6451789</t>
        </is>
      </c>
      <c r="N16" t="n">
        <v>-5613497696</v>
      </c>
      <c r="O16" t="inlineStr">
        <is>
          <t>beatlessam@gmail.com</t>
        </is>
      </c>
      <c r="P16" t="inlineStr">
        <is>
          <t>00302941@red.unid.mx</t>
        </is>
      </c>
      <c r="Q16" t="n">
        <v>55</v>
      </c>
      <c r="R16" s="11" t="inlineStr">
        <is>
          <t>2961.35</t>
        </is>
      </c>
    </row>
    <row r="17">
      <c r="C17">
        <f>+CONCATENATE("00",E17)</f>
        <v/>
      </c>
      <c r="D17" t="n">
        <v>123456</v>
      </c>
      <c r="E17" t="n">
        <v>303440</v>
      </c>
      <c r="F17" t="inlineStr">
        <is>
          <t>Barajas  García Paola Fernanda</t>
        </is>
      </c>
      <c r="G17" t="inlineStr">
        <is>
          <t>AS</t>
        </is>
      </c>
      <c r="H17" t="inlineStr">
        <is>
          <t>Centro</t>
        </is>
      </c>
      <c r="I17" t="inlineStr">
        <is>
          <t>TAX</t>
        </is>
      </c>
      <c r="J17" t="inlineStr">
        <is>
          <t>LIC-ADME-18</t>
        </is>
      </c>
      <c r="K17" t="inlineStr">
        <is>
          <t>F</t>
        </is>
      </c>
      <c r="L17" t="inlineStr">
        <is>
          <t>RI</t>
        </is>
      </c>
      <c r="N17" t="n">
        <v>-5518373020</v>
      </c>
      <c r="O17" t="inlineStr">
        <is>
          <t>claudia_qfb2013@hotmail.com</t>
        </is>
      </c>
      <c r="P17" t="inlineStr">
        <is>
          <t>00303440@red.unid.mx</t>
        </is>
      </c>
      <c r="Q17" t="n">
        <v>20</v>
      </c>
      <c r="R17" s="11" t="inlineStr">
        <is>
          <t>4121.6</t>
        </is>
      </c>
    </row>
    <row r="18">
      <c r="C18">
        <f>+CONCATENATE("00",E18)</f>
        <v/>
      </c>
      <c r="D18" t="n">
        <v>0</v>
      </c>
      <c r="E18" t="n">
        <v>304801</v>
      </c>
      <c r="F18" t="inlineStr">
        <is>
          <t>Anzures  Sánchez Juan Daniel</t>
        </is>
      </c>
      <c r="G18" t="inlineStr">
        <is>
          <t>AS</t>
        </is>
      </c>
      <c r="H18" t="inlineStr">
        <is>
          <t>Centro</t>
        </is>
      </c>
      <c r="I18" t="inlineStr">
        <is>
          <t>TAX</t>
        </is>
      </c>
      <c r="J18" t="inlineStr">
        <is>
          <t>LIC-EJME-17</t>
        </is>
      </c>
      <c r="K18" t="inlineStr">
        <is>
          <t>M</t>
        </is>
      </c>
      <c r="L18" t="inlineStr">
        <is>
          <t>RI</t>
        </is>
      </c>
      <c r="N18" t="n">
        <v>-5547004732</v>
      </c>
      <c r="O18" t="inlineStr">
        <is>
          <t>Danielanzures351@gmail.com</t>
        </is>
      </c>
      <c r="P18" t="inlineStr">
        <is>
          <t>00304801@red.unid.mx</t>
        </is>
      </c>
      <c r="Q18" t="n">
        <v>45</v>
      </c>
      <c r="R18" s="11" t="inlineStr">
        <is>
          <t>1759.75</t>
        </is>
      </c>
    </row>
    <row r="19">
      <c r="A19" s="12" t="n">
        <v>777.15</v>
      </c>
      <c r="B19" t="inlineStr">
        <is>
          <t>Número de ticket #448306</t>
        </is>
      </c>
      <c r="C19">
        <f>+CONCATENATE("00",E19)</f>
        <v/>
      </c>
      <c r="D19" t="n">
        <v>230300</v>
      </c>
      <c r="E19" t="n">
        <v>311551</v>
      </c>
      <c r="F19" t="inlineStr">
        <is>
          <t>Rodríguez  Reyes Miguel Isaac</t>
        </is>
      </c>
      <c r="G19" t="inlineStr">
        <is>
          <t>AS</t>
        </is>
      </c>
      <c r="H19" t="inlineStr">
        <is>
          <t>Centro</t>
        </is>
      </c>
      <c r="I19" t="inlineStr">
        <is>
          <t>TAX</t>
        </is>
      </c>
      <c r="J19" t="inlineStr">
        <is>
          <t>LIC-CTCO-18</t>
        </is>
      </c>
      <c r="K19" t="inlineStr">
        <is>
          <t>M</t>
        </is>
      </c>
      <c r="L19" t="inlineStr">
        <is>
          <t>RI</t>
        </is>
      </c>
      <c r="N19" t="n">
        <v>-5561288132</v>
      </c>
      <c r="P19" t="inlineStr">
        <is>
          <t>00311551@red.unid.mx</t>
        </is>
      </c>
      <c r="Q19" t="n">
        <v>0</v>
      </c>
      <c r="R19" s="11" t="n">
        <v>5821</v>
      </c>
    </row>
    <row r="20">
      <c r="C20">
        <f>+CONCATENATE("00",E20)</f>
        <v/>
      </c>
      <c r="D20" t="inlineStr">
        <is>
          <t>*020989</t>
        </is>
      </c>
      <c r="E20" t="n">
        <v>313684</v>
      </c>
      <c r="F20" t="inlineStr">
        <is>
          <t>Luna  Martinez José Roberto</t>
        </is>
      </c>
      <c r="G20" t="inlineStr">
        <is>
          <t>AS</t>
        </is>
      </c>
      <c r="H20" t="inlineStr">
        <is>
          <t>Centro</t>
        </is>
      </c>
      <c r="I20" t="inlineStr">
        <is>
          <t>TAX</t>
        </is>
      </c>
      <c r="J20" t="inlineStr">
        <is>
          <t>LIC-EJDE-17</t>
        </is>
      </c>
      <c r="K20" t="inlineStr">
        <is>
          <t>M</t>
        </is>
      </c>
      <c r="L20" t="inlineStr">
        <is>
          <t>RI</t>
        </is>
      </c>
      <c r="N20" t="n">
        <v>-5581579608</v>
      </c>
      <c r="O20" t="inlineStr">
        <is>
          <t>audiomasiluna@gmail.com</t>
        </is>
      </c>
      <c r="P20" t="inlineStr">
        <is>
          <t>00313684@red.unid.mx</t>
        </is>
      </c>
      <c r="Q20" t="n">
        <v>40</v>
      </c>
      <c r="R20" s="11" t="n">
        <v>3465</v>
      </c>
    </row>
    <row r="21">
      <c r="C21">
        <f>+CONCATENATE("00",E21)</f>
        <v/>
      </c>
      <c r="D21" t="n">
        <v>314406</v>
      </c>
      <c r="E21" t="n">
        <v>314406</v>
      </c>
      <c r="F21" t="inlineStr">
        <is>
          <t xml:space="preserve">Chavez  Ibañez Bruno </t>
        </is>
      </c>
      <c r="G21" t="inlineStr">
        <is>
          <t>AS</t>
        </is>
      </c>
      <c r="H21" t="inlineStr">
        <is>
          <t>Centro</t>
        </is>
      </c>
      <c r="I21" t="inlineStr">
        <is>
          <t>TAX</t>
        </is>
      </c>
      <c r="J21" t="inlineStr">
        <is>
          <t>LIC-EJAD-17</t>
        </is>
      </c>
      <c r="K21" t="inlineStr">
        <is>
          <t>M</t>
        </is>
      </c>
      <c r="L21" t="inlineStr">
        <is>
          <t>RI</t>
        </is>
      </c>
      <c r="M21" t="n">
        <v>-155508850</v>
      </c>
      <c r="N21" t="n">
        <v>-5567070936</v>
      </c>
      <c r="O21" t="inlineStr">
        <is>
          <t>brus53@hotmail.com</t>
        </is>
      </c>
      <c r="P21" t="inlineStr">
        <is>
          <t>00314406@red.unid.mx</t>
        </is>
      </c>
      <c r="Q21" t="n">
        <v>60</v>
      </c>
      <c r="R21" s="11" t="inlineStr">
        <is>
          <t>1026.8</t>
        </is>
      </c>
    </row>
    <row r="22">
      <c r="C22">
        <f>+CONCATENATE("00",E22)</f>
        <v/>
      </c>
      <c r="D22" t="e">
        <v>#N/A</v>
      </c>
      <c r="E22" t="n">
        <v>322142</v>
      </c>
      <c r="F22" t="inlineStr">
        <is>
          <t xml:space="preserve">Elizalde  Álvarez Jennifer </t>
        </is>
      </c>
      <c r="G22" t="inlineStr">
        <is>
          <t>AS</t>
        </is>
      </c>
      <c r="H22" t="inlineStr">
        <is>
          <t>Centro</t>
        </is>
      </c>
      <c r="I22" t="inlineStr">
        <is>
          <t>TAX</t>
        </is>
      </c>
      <c r="J22" t="inlineStr">
        <is>
          <t>LIC-COFI-18</t>
        </is>
      </c>
      <c r="K22" t="inlineStr">
        <is>
          <t>F</t>
        </is>
      </c>
      <c r="L22" t="inlineStr">
        <is>
          <t>RA</t>
        </is>
      </c>
      <c r="M22" t="n">
        <v>-5571519272</v>
      </c>
      <c r="N22" t="n">
        <v>-5611706222</v>
      </c>
      <c r="O22" t="inlineStr">
        <is>
          <t>Jennielizalde14@gmail.com</t>
        </is>
      </c>
      <c r="P22" t="inlineStr">
        <is>
          <t>00322142@red.unid.mx</t>
        </is>
      </c>
      <c r="Q22" t="n">
        <v>0</v>
      </c>
      <c r="R22" s="11" t="n">
        <v>4800</v>
      </c>
    </row>
    <row r="23">
      <c r="C23">
        <f>+CONCATENATE("00",E23)</f>
        <v/>
      </c>
      <c r="D23" t="n">
        <v>221099</v>
      </c>
      <c r="E23" t="n">
        <v>330450</v>
      </c>
      <c r="F23" t="inlineStr">
        <is>
          <t>Lozano  Torres Maria Fernanda</t>
        </is>
      </c>
      <c r="G23" t="inlineStr">
        <is>
          <t>AS</t>
        </is>
      </c>
      <c r="H23" t="inlineStr">
        <is>
          <t>Centro</t>
        </is>
      </c>
      <c r="I23" t="inlineStr">
        <is>
          <t>TAX</t>
        </is>
      </c>
      <c r="J23" t="inlineStr">
        <is>
          <t>LIC-DSGD-18</t>
        </is>
      </c>
      <c r="K23" t="inlineStr">
        <is>
          <t>F</t>
        </is>
      </c>
      <c r="L23" t="inlineStr">
        <is>
          <t>RI</t>
        </is>
      </c>
      <c r="N23" t="n">
        <v>-5520289890</v>
      </c>
      <c r="O23" t="inlineStr">
        <is>
          <t>nandis.lt@hotmail.com</t>
        </is>
      </c>
      <c r="P23" t="inlineStr">
        <is>
          <t>00330450@red.unid.mx</t>
        </is>
      </c>
      <c r="Q23" t="n">
        <v>0</v>
      </c>
      <c r="R23" s="11" t="n">
        <v>240</v>
      </c>
    </row>
    <row r="24">
      <c r="C24">
        <f>+CONCATENATE("00",E24)</f>
        <v/>
      </c>
      <c r="D24" t="inlineStr">
        <is>
          <t>*000000</t>
        </is>
      </c>
      <c r="E24" t="n">
        <v>345885</v>
      </c>
      <c r="F24" t="inlineStr">
        <is>
          <t>Bazan  García Angel Alexis</t>
        </is>
      </c>
      <c r="G24" t="inlineStr">
        <is>
          <t>AS</t>
        </is>
      </c>
      <c r="H24" t="inlineStr">
        <is>
          <t>Centro</t>
        </is>
      </c>
      <c r="I24" t="inlineStr">
        <is>
          <t>TAX</t>
        </is>
      </c>
      <c r="J24" t="inlineStr">
        <is>
          <t>LIC-ADME-18</t>
        </is>
      </c>
      <c r="K24" t="inlineStr">
        <is>
          <t>M</t>
        </is>
      </c>
      <c r="L24" t="inlineStr">
        <is>
          <t>RI</t>
        </is>
      </c>
      <c r="N24" t="n">
        <v>-5561503140</v>
      </c>
      <c r="O24" t="inlineStr">
        <is>
          <t>alexisbazan71@gmail.com</t>
        </is>
      </c>
      <c r="P24" t="inlineStr">
        <is>
          <t>00345885@red.unid.mx</t>
        </is>
      </c>
      <c r="Q24" t="n">
        <v>30</v>
      </c>
      <c r="R24" s="11" t="n">
        <v>5716</v>
      </c>
    </row>
    <row r="25">
      <c r="C25">
        <f>+CONCATENATE("00",E25)</f>
        <v/>
      </c>
      <c r="D25" t="n">
        <v>742477</v>
      </c>
      <c r="E25" t="n">
        <v>617799</v>
      </c>
      <c r="F25" t="inlineStr">
        <is>
          <t>Chavarria  López Irwin Josue</t>
        </is>
      </c>
      <c r="G25" t="inlineStr">
        <is>
          <t>AS</t>
        </is>
      </c>
      <c r="H25" t="inlineStr">
        <is>
          <t>Centro</t>
        </is>
      </c>
      <c r="I25" t="inlineStr">
        <is>
          <t>TAX</t>
        </is>
      </c>
      <c r="J25" t="inlineStr">
        <is>
          <t>LIC-DSGD-18</t>
        </is>
      </c>
      <c r="K25" t="inlineStr">
        <is>
          <t>M</t>
        </is>
      </c>
      <c r="L25" t="inlineStr">
        <is>
          <t>RI</t>
        </is>
      </c>
      <c r="M25" t="n">
        <v>-5570280183</v>
      </c>
      <c r="N25" t="n">
        <v>-5519338076</v>
      </c>
      <c r="O25" t="inlineStr">
        <is>
          <t>irwin.josuec@gmail.com</t>
        </is>
      </c>
      <c r="P25" t="inlineStr">
        <is>
          <t>00617799@red.unid.mx</t>
        </is>
      </c>
      <c r="Q25" t="n">
        <v>0</v>
      </c>
      <c r="R25" s="11" t="n">
        <v>5716</v>
      </c>
    </row>
    <row r="26">
      <c r="C26">
        <f>+CONCATENATE("00",E26)</f>
        <v/>
      </c>
      <c r="D26" t="n">
        <v>647356</v>
      </c>
      <c r="E26" t="n">
        <v>647356</v>
      </c>
      <c r="F26" t="inlineStr">
        <is>
          <t>Zarate  Rodriguez Anna Valeria</t>
        </is>
      </c>
      <c r="G26" t="inlineStr">
        <is>
          <t>AS</t>
        </is>
      </c>
      <c r="H26" t="inlineStr">
        <is>
          <t>Centro</t>
        </is>
      </c>
      <c r="I26" t="inlineStr">
        <is>
          <t>TAX</t>
        </is>
      </c>
      <c r="J26" t="inlineStr">
        <is>
          <t>LIC-EJDE-17</t>
        </is>
      </c>
      <c r="K26" t="inlineStr">
        <is>
          <t>F</t>
        </is>
      </c>
      <c r="L26" t="inlineStr">
        <is>
          <t>RI</t>
        </is>
      </c>
      <c r="N26" t="n">
        <v>-8135812139</v>
      </c>
      <c r="O26" t="inlineStr">
        <is>
          <t>annavalzaraterr@gmail.com</t>
        </is>
      </c>
      <c r="P26" t="inlineStr">
        <is>
          <t>00647356@red.unid.mx</t>
        </is>
      </c>
      <c r="Q26" t="n">
        <v>30</v>
      </c>
      <c r="R26" s="11" t="n">
        <v>775</v>
      </c>
    </row>
    <row r="27">
      <c r="C27">
        <f>+CONCATENATE("00",E27)</f>
        <v/>
      </c>
      <c r="D27" t="n">
        <v>0</v>
      </c>
      <c r="E27" t="n">
        <v>653947</v>
      </c>
      <c r="F27" t="inlineStr">
        <is>
          <t>Calderon  Perez Maria Gisselle</t>
        </is>
      </c>
      <c r="G27" t="inlineStr">
        <is>
          <t>AS</t>
        </is>
      </c>
      <c r="H27" t="inlineStr">
        <is>
          <t>Centro</t>
        </is>
      </c>
      <c r="I27" t="inlineStr">
        <is>
          <t>TAX</t>
        </is>
      </c>
      <c r="J27" t="inlineStr">
        <is>
          <t>LIC-PSIO-18</t>
        </is>
      </c>
      <c r="K27" t="inlineStr">
        <is>
          <t>F</t>
        </is>
      </c>
      <c r="L27" t="inlineStr">
        <is>
          <t>RI</t>
        </is>
      </c>
      <c r="N27" t="n">
        <v>-5530466334</v>
      </c>
      <c r="O27" t="inlineStr">
        <is>
          <t>gisellmonroe@gmail.com</t>
        </is>
      </c>
      <c r="P27" t="inlineStr">
        <is>
          <t>00653947@red.unid.mx</t>
        </is>
      </c>
      <c r="Q27" t="n">
        <v>35</v>
      </c>
      <c r="R27" s="11" t="inlineStr">
        <is>
          <t>170.95</t>
        </is>
      </c>
    </row>
    <row r="28">
      <c r="C28">
        <f>+CONCATENATE("00",E28)</f>
        <v/>
      </c>
      <c r="D28" t="inlineStr">
        <is>
          <t>*010500</t>
        </is>
      </c>
      <c r="E28" t="n">
        <v>657554</v>
      </c>
      <c r="F28" t="inlineStr">
        <is>
          <t>Jiménez  González Luis Antonio</t>
        </is>
      </c>
      <c r="G28" t="inlineStr">
        <is>
          <t>AS</t>
        </is>
      </c>
      <c r="H28" t="inlineStr">
        <is>
          <t>Centro</t>
        </is>
      </c>
      <c r="I28" t="inlineStr">
        <is>
          <t>TAX</t>
        </is>
      </c>
      <c r="J28" t="inlineStr">
        <is>
          <t>LIC-DINV-18</t>
        </is>
      </c>
      <c r="K28" t="inlineStr">
        <is>
          <t>M</t>
        </is>
      </c>
      <c r="L28" t="inlineStr">
        <is>
          <t>RI</t>
        </is>
      </c>
      <c r="N28" t="n">
        <v>-5513593413</v>
      </c>
      <c r="O28" t="inlineStr">
        <is>
          <t>fannyluis123@gmail.com</t>
        </is>
      </c>
      <c r="P28" t="inlineStr">
        <is>
          <t>00657554@red.unid.mx</t>
        </is>
      </c>
      <c r="Q28" t="n">
        <v>10</v>
      </c>
      <c r="R28" s="11" t="inlineStr">
        <is>
          <t>5313.5</t>
        </is>
      </c>
    </row>
    <row r="29">
      <c r="C29">
        <f>+CONCATENATE("00",E29)</f>
        <v/>
      </c>
      <c r="D29" t="n">
        <v>123456</v>
      </c>
      <c r="E29" t="n">
        <v>660339</v>
      </c>
      <c r="F29" t="inlineStr">
        <is>
          <t xml:space="preserve">Cruz  Anaya Melannie </t>
        </is>
      </c>
      <c r="G29" t="inlineStr">
        <is>
          <t>AS</t>
        </is>
      </c>
      <c r="H29" t="inlineStr">
        <is>
          <t>Centro</t>
        </is>
      </c>
      <c r="I29" t="inlineStr">
        <is>
          <t>TAX</t>
        </is>
      </c>
      <c r="J29" t="inlineStr">
        <is>
          <t>LIC-CTCO-18</t>
        </is>
      </c>
      <c r="K29" t="inlineStr">
        <is>
          <t>F</t>
        </is>
      </c>
      <c r="L29" t="inlineStr">
        <is>
          <t>RI</t>
        </is>
      </c>
      <c r="N29" t="n">
        <v>-5545142417</v>
      </c>
      <c r="O29" t="inlineStr">
        <is>
          <t>mel.cruzanaya@gmail.com</t>
        </is>
      </c>
      <c r="P29" t="inlineStr">
        <is>
          <t>00660339@red.unid.mx</t>
        </is>
      </c>
      <c r="Q29" t="n">
        <v>45</v>
      </c>
      <c r="R29" s="11" t="n">
        <v>2140</v>
      </c>
    </row>
    <row r="30">
      <c r="C30">
        <f>+CONCATENATE("00",E30)</f>
        <v/>
      </c>
      <c r="D30" t="inlineStr">
        <is>
          <t>*010603</t>
        </is>
      </c>
      <c r="E30" t="n">
        <v>691315</v>
      </c>
      <c r="F30" t="inlineStr">
        <is>
          <t xml:space="preserve">Camacho  Rosales Vania </t>
        </is>
      </c>
      <c r="G30" t="inlineStr">
        <is>
          <t>AS</t>
        </is>
      </c>
      <c r="H30" t="inlineStr">
        <is>
          <t>Centro</t>
        </is>
      </c>
      <c r="I30" t="inlineStr">
        <is>
          <t>TAX</t>
        </is>
      </c>
      <c r="J30" t="inlineStr">
        <is>
          <t>LIC-CTCO-18</t>
        </is>
      </c>
      <c r="K30" t="inlineStr">
        <is>
          <t>F</t>
        </is>
      </c>
      <c r="L30" t="inlineStr">
        <is>
          <t>RI</t>
        </is>
      </c>
      <c r="N30" t="n">
        <v>-5616199992</v>
      </c>
      <c r="O30" t="inlineStr">
        <is>
          <t>vani04caro@gmail.com</t>
        </is>
      </c>
      <c r="P30" t="inlineStr">
        <is>
          <t>00691315@red.unid.mx</t>
        </is>
      </c>
      <c r="Q30" t="n">
        <v>10</v>
      </c>
      <c r="R30" s="11" t="inlineStr">
        <is>
          <t>5113.5</t>
        </is>
      </c>
    </row>
    <row r="31">
      <c r="C31">
        <f>+CONCATENATE("00",E31)</f>
        <v/>
      </c>
      <c r="D31" t="inlineStr">
        <is>
          <t>Tavo2504</t>
        </is>
      </c>
      <c r="E31" t="n">
        <v>711831</v>
      </c>
      <c r="F31" t="inlineStr">
        <is>
          <t>Solano  Ramírez Gustavo Alberto</t>
        </is>
      </c>
      <c r="G31" t="inlineStr">
        <is>
          <t>AS</t>
        </is>
      </c>
      <c r="H31" t="inlineStr">
        <is>
          <t>Centro</t>
        </is>
      </c>
      <c r="I31" t="inlineStr">
        <is>
          <t>TAX</t>
        </is>
      </c>
      <c r="J31" t="inlineStr">
        <is>
          <t>LIC-DERE-18</t>
        </is>
      </c>
      <c r="K31" t="inlineStr">
        <is>
          <t>M</t>
        </is>
      </c>
      <c r="L31" t="inlineStr">
        <is>
          <t>RI</t>
        </is>
      </c>
      <c r="N31" t="n">
        <v>-5631316207</v>
      </c>
      <c r="O31" t="inlineStr">
        <is>
          <t>tavosol2504@gmail.com</t>
        </is>
      </c>
      <c r="P31" t="inlineStr">
        <is>
          <t>00711831@red.unid.mx</t>
        </is>
      </c>
      <c r="Q31" t="n">
        <v>10</v>
      </c>
      <c r="R31" s="11" t="inlineStr">
        <is>
          <t>4752.4</t>
        </is>
      </c>
    </row>
    <row r="32">
      <c r="C32">
        <f>+CONCATENATE("00",E32)</f>
        <v/>
      </c>
      <c r="D32" t="n">
        <v>123456789</v>
      </c>
      <c r="E32" t="n">
        <v>712118</v>
      </c>
      <c r="F32" t="inlineStr">
        <is>
          <t xml:space="preserve">Pavón  Zamudio Macaria </t>
        </is>
      </c>
      <c r="G32" t="inlineStr">
        <is>
          <t>AS</t>
        </is>
      </c>
      <c r="H32" t="inlineStr">
        <is>
          <t>Centro</t>
        </is>
      </c>
      <c r="I32" t="inlineStr">
        <is>
          <t>TAX</t>
        </is>
      </c>
      <c r="J32" t="inlineStr">
        <is>
          <t>LIC-MEES-18</t>
        </is>
      </c>
      <c r="K32" t="inlineStr">
        <is>
          <t>F</t>
        </is>
      </c>
      <c r="L32" t="inlineStr">
        <is>
          <t>RI</t>
        </is>
      </c>
      <c r="M32" t="n">
        <v>-5534313380</v>
      </c>
      <c r="N32" t="n">
        <v>-9721144192</v>
      </c>
      <c r="O32" t="inlineStr">
        <is>
          <t>makizamudio2@gmail.com</t>
        </is>
      </c>
      <c r="P32" t="inlineStr">
        <is>
          <t>00712118@red.unid.mx</t>
        </is>
      </c>
      <c r="Q32" t="n">
        <v>30</v>
      </c>
      <c r="R32" s="11" t="inlineStr">
        <is>
          <t>775.2</t>
        </is>
      </c>
    </row>
    <row r="33">
      <c r="C33">
        <f>+CONCATENATE("00",E33)</f>
        <v/>
      </c>
      <c r="D33" t="n">
        <v>150104</v>
      </c>
      <c r="E33" t="n">
        <v>717423</v>
      </c>
      <c r="F33" t="inlineStr">
        <is>
          <t xml:space="preserve">Santoyo  Sánchez Julieta </t>
        </is>
      </c>
      <c r="G33" t="inlineStr">
        <is>
          <t>AS</t>
        </is>
      </c>
      <c r="H33" t="inlineStr">
        <is>
          <t>Centro</t>
        </is>
      </c>
      <c r="I33" t="inlineStr">
        <is>
          <t>TAX</t>
        </is>
      </c>
      <c r="J33" t="inlineStr">
        <is>
          <t>LIC-CTCO-18</t>
        </is>
      </c>
      <c r="K33" t="inlineStr">
        <is>
          <t>M</t>
        </is>
      </c>
      <c r="L33" t="inlineStr">
        <is>
          <t>RI</t>
        </is>
      </c>
      <c r="N33" t="n">
        <v>-7712660680</v>
      </c>
      <c r="O33" t="inlineStr">
        <is>
          <t>julietasantoyo151422@gmail.com</t>
        </is>
      </c>
      <c r="P33" t="inlineStr">
        <is>
          <t>00717423@red.unid.mx</t>
        </is>
      </c>
      <c r="Q33" t="n">
        <v>60</v>
      </c>
      <c r="R33" s="11" t="n">
        <v>775</v>
      </c>
    </row>
    <row r="34">
      <c r="C34">
        <f>+CONCATENATE("00",E34)</f>
        <v/>
      </c>
      <c r="D34" t="n">
        <v>123456</v>
      </c>
      <c r="E34" t="n">
        <v>719057</v>
      </c>
      <c r="F34" t="inlineStr">
        <is>
          <t xml:space="preserve">Gutiérrez  Gutiérrez Maricruz </t>
        </is>
      </c>
      <c r="G34" t="inlineStr">
        <is>
          <t>AS</t>
        </is>
      </c>
      <c r="H34" t="inlineStr">
        <is>
          <t>Centro</t>
        </is>
      </c>
      <c r="I34" t="inlineStr">
        <is>
          <t>TAX</t>
        </is>
      </c>
      <c r="J34" t="inlineStr">
        <is>
          <t>LIC-DINV-18</t>
        </is>
      </c>
      <c r="K34" t="inlineStr">
        <is>
          <t>F</t>
        </is>
      </c>
      <c r="L34" t="inlineStr">
        <is>
          <t>RI</t>
        </is>
      </c>
      <c r="N34" t="n">
        <v>-5560614693</v>
      </c>
      <c r="O34" t="inlineStr">
        <is>
          <t>mg6662573@gmail.com</t>
        </is>
      </c>
      <c r="P34" t="inlineStr">
        <is>
          <t>00719057@red.unid.mx</t>
        </is>
      </c>
      <c r="Q34" t="n">
        <v>40</v>
      </c>
      <c r="R34" s="11" t="inlineStr">
        <is>
          <t>3976.6</t>
        </is>
      </c>
    </row>
    <row r="35">
      <c r="C35">
        <f>+CONCATENATE("00",E35)</f>
        <v/>
      </c>
      <c r="D35" t="n">
        <v>123456</v>
      </c>
      <c r="E35" t="n">
        <v>719108</v>
      </c>
      <c r="F35" t="inlineStr">
        <is>
          <t>Tapia  Fonseca María Paulina</t>
        </is>
      </c>
      <c r="G35" t="inlineStr">
        <is>
          <t>AS</t>
        </is>
      </c>
      <c r="H35" t="inlineStr">
        <is>
          <t>Centro</t>
        </is>
      </c>
      <c r="I35" t="inlineStr">
        <is>
          <t>TAX</t>
        </is>
      </c>
      <c r="J35" t="inlineStr">
        <is>
          <t>LIC-DERE-18</t>
        </is>
      </c>
      <c r="K35" t="inlineStr">
        <is>
          <t>F</t>
        </is>
      </c>
      <c r="L35" t="inlineStr">
        <is>
          <t>RI</t>
        </is>
      </c>
      <c r="N35" t="n">
        <v>-5574459858</v>
      </c>
      <c r="O35" t="inlineStr">
        <is>
          <t>paulinatapia230499@gmail.com</t>
        </is>
      </c>
      <c r="P35" t="inlineStr">
        <is>
          <t>00719108@red.unid.mx</t>
        </is>
      </c>
      <c r="Q35" t="n">
        <v>50</v>
      </c>
      <c r="R35" s="11" t="inlineStr">
        <is>
          <t>2505.5</t>
        </is>
      </c>
    </row>
    <row r="36">
      <c r="C36">
        <f>+CONCATENATE("00",E36)</f>
        <v/>
      </c>
      <c r="D36" t="n">
        <v>0</v>
      </c>
      <c r="E36" t="n">
        <v>723796</v>
      </c>
      <c r="F36" t="inlineStr">
        <is>
          <t xml:space="preserve">Martinez  Salinas Arely </t>
        </is>
      </c>
      <c r="G36" t="inlineStr">
        <is>
          <t>AS</t>
        </is>
      </c>
      <c r="H36" t="inlineStr">
        <is>
          <t>Centro</t>
        </is>
      </c>
      <c r="I36" t="inlineStr">
        <is>
          <t>TAX</t>
        </is>
      </c>
      <c r="J36" t="inlineStr">
        <is>
          <t>LIC-MEES-18</t>
        </is>
      </c>
      <c r="K36" t="inlineStr">
        <is>
          <t>F</t>
        </is>
      </c>
      <c r="L36" t="inlineStr">
        <is>
          <t>RI</t>
        </is>
      </c>
      <c r="N36" t="n">
        <v>-9541560922</v>
      </c>
      <c r="O36" t="inlineStr">
        <is>
          <t>mtnez_arely21@hotmail.com</t>
        </is>
      </c>
      <c r="P36" t="inlineStr">
        <is>
          <t>00723796@red.unid.mx</t>
        </is>
      </c>
      <c r="Q36" t="n">
        <v>75</v>
      </c>
      <c r="R36" s="11" t="inlineStr">
        <is>
          <t>5510.75</t>
        </is>
      </c>
    </row>
    <row r="37">
      <c r="C37">
        <f>+CONCATENATE("00",E37)</f>
        <v/>
      </c>
      <c r="D37" t="inlineStr">
        <is>
          <t>*070899</t>
        </is>
      </c>
      <c r="E37" t="n">
        <v>726870</v>
      </c>
      <c r="F37" t="inlineStr">
        <is>
          <t>Hernandez  Rodriguez Andrea Karina</t>
        </is>
      </c>
      <c r="G37" t="inlineStr">
        <is>
          <t>AS</t>
        </is>
      </c>
      <c r="H37" t="inlineStr">
        <is>
          <t>Centro</t>
        </is>
      </c>
      <c r="I37" t="inlineStr">
        <is>
          <t>TAX</t>
        </is>
      </c>
      <c r="J37" t="inlineStr">
        <is>
          <t>LIC-DERE-18</t>
        </is>
      </c>
      <c r="K37" t="inlineStr">
        <is>
          <t>F</t>
        </is>
      </c>
      <c r="L37" t="inlineStr">
        <is>
          <t>RI</t>
        </is>
      </c>
      <c r="O37" t="inlineStr">
        <is>
          <t>klu190767@gmail.com</t>
        </is>
      </c>
      <c r="P37" t="inlineStr">
        <is>
          <t>00726870@red.unid.mx</t>
        </is>
      </c>
      <c r="Q37" t="n">
        <v>45</v>
      </c>
      <c r="R37" s="11" t="inlineStr">
        <is>
          <t>2806.05</t>
        </is>
      </c>
    </row>
    <row r="38">
      <c r="C38">
        <f>+CONCATENATE("00",E38)</f>
        <v/>
      </c>
      <c r="D38" t="n">
        <v>0</v>
      </c>
      <c r="E38" t="n">
        <v>730162</v>
      </c>
      <c r="F38" t="inlineStr">
        <is>
          <t>Lopez  Matus Zeltzin Amalinalli</t>
        </is>
      </c>
      <c r="G38" t="inlineStr">
        <is>
          <t>AS</t>
        </is>
      </c>
      <c r="H38" t="inlineStr">
        <is>
          <t>Centro</t>
        </is>
      </c>
      <c r="I38" t="inlineStr">
        <is>
          <t>TAX</t>
        </is>
      </c>
      <c r="J38" t="inlineStr">
        <is>
          <t>LIC-PSIO-18</t>
        </is>
      </c>
      <c r="K38" t="inlineStr">
        <is>
          <t>F</t>
        </is>
      </c>
      <c r="L38" t="inlineStr">
        <is>
          <t>RI</t>
        </is>
      </c>
      <c r="N38" t="n">
        <v>-9511293294</v>
      </c>
      <c r="O38" t="inlineStr">
        <is>
          <t>zlopezmatus@gmail.com</t>
        </is>
      </c>
      <c r="P38" t="inlineStr">
        <is>
          <t>00730162@red.unid.mx</t>
        </is>
      </c>
      <c r="Q38" t="n">
        <v>30</v>
      </c>
      <c r="R38" s="11" t="inlineStr">
        <is>
          <t>3707.7</t>
        </is>
      </c>
    </row>
    <row r="39">
      <c r="C39">
        <f>+CONCATENATE("00",E39)</f>
        <v/>
      </c>
      <c r="D39" t="n">
        <v>100902</v>
      </c>
      <c r="E39" t="n">
        <v>734820</v>
      </c>
      <c r="F39" t="inlineStr">
        <is>
          <t>Mejía  Ochoa Paulina Jessabeth</t>
        </is>
      </c>
      <c r="G39" t="inlineStr">
        <is>
          <t>AS</t>
        </is>
      </c>
      <c r="H39" t="inlineStr">
        <is>
          <t>Centro</t>
        </is>
      </c>
      <c r="I39" t="inlineStr">
        <is>
          <t>TAX</t>
        </is>
      </c>
      <c r="J39" t="inlineStr">
        <is>
          <t>LIC-DSGD-18</t>
        </is>
      </c>
      <c r="K39" t="inlineStr">
        <is>
          <t>F</t>
        </is>
      </c>
      <c r="L39" t="inlineStr">
        <is>
          <t>RI</t>
        </is>
      </c>
      <c r="M39" t="inlineStr">
        <is>
          <t>55-15695818</t>
        </is>
      </c>
      <c r="N39" t="inlineStr">
        <is>
          <t>55-15695818</t>
        </is>
      </c>
      <c r="O39" t="inlineStr">
        <is>
          <t>paulina.jmo@gmail.com</t>
        </is>
      </c>
      <c r="P39" t="inlineStr">
        <is>
          <t>00734820@red.unid.mx</t>
        </is>
      </c>
      <c r="Q39" t="n">
        <v>10</v>
      </c>
      <c r="R39" s="11" t="inlineStr">
        <is>
          <t>256.9</t>
        </is>
      </c>
    </row>
    <row r="40">
      <c r="C40">
        <f>+CONCATENATE("00",E40)</f>
        <v/>
      </c>
      <c r="D40" t="n">
        <v>123456</v>
      </c>
      <c r="E40" t="n">
        <v>736215</v>
      </c>
      <c r="F40" t="inlineStr">
        <is>
          <t>Araujo  Morales Evelyn April</t>
        </is>
      </c>
      <c r="G40" t="inlineStr">
        <is>
          <t>AS</t>
        </is>
      </c>
      <c r="H40" t="inlineStr">
        <is>
          <t>Centro</t>
        </is>
      </c>
      <c r="I40" t="inlineStr">
        <is>
          <t>TAX</t>
        </is>
      </c>
      <c r="J40" t="inlineStr">
        <is>
          <t>LIC-DSGD-18</t>
        </is>
      </c>
      <c r="K40" t="inlineStr">
        <is>
          <t>F</t>
        </is>
      </c>
      <c r="L40" t="inlineStr">
        <is>
          <t>RI</t>
        </is>
      </c>
      <c r="N40" t="n">
        <v>-5586420933</v>
      </c>
      <c r="O40" t="inlineStr">
        <is>
          <t>evelynapril26@gmail.com</t>
        </is>
      </c>
      <c r="P40" t="inlineStr">
        <is>
          <t>00736215@red.unid.mx</t>
        </is>
      </c>
      <c r="Q40" t="n">
        <v>10</v>
      </c>
      <c r="R40" s="11" t="inlineStr">
        <is>
          <t>775.4</t>
        </is>
      </c>
    </row>
    <row r="41">
      <c r="C41">
        <f>+CONCATENATE("00",E41)</f>
        <v/>
      </c>
      <c r="D41" t="n">
        <v>123456</v>
      </c>
      <c r="E41" t="n">
        <v>737408</v>
      </c>
      <c r="F41" t="inlineStr">
        <is>
          <t>Romero  Flores Omar Alejandro</t>
        </is>
      </c>
      <c r="G41" t="inlineStr">
        <is>
          <t>AS</t>
        </is>
      </c>
      <c r="H41" t="inlineStr">
        <is>
          <t>Centro</t>
        </is>
      </c>
      <c r="I41" t="inlineStr">
        <is>
          <t>TAX</t>
        </is>
      </c>
      <c r="J41" t="inlineStr">
        <is>
          <t>LIC-DSGD-18</t>
        </is>
      </c>
      <c r="K41" t="inlineStr">
        <is>
          <t>M</t>
        </is>
      </c>
      <c r="L41" t="inlineStr">
        <is>
          <t>RI</t>
        </is>
      </c>
      <c r="N41" t="n">
        <v>-5535106755</v>
      </c>
      <c r="O41" t="inlineStr">
        <is>
          <t>iselaflores2004@hotmail.com</t>
        </is>
      </c>
      <c r="P41" t="inlineStr">
        <is>
          <t>00737408@red.unid.mx</t>
        </is>
      </c>
      <c r="Q41" t="n">
        <v>45</v>
      </c>
      <c r="R41" s="11" t="inlineStr">
        <is>
          <t>3484.8</t>
        </is>
      </c>
    </row>
    <row r="42">
      <c r="C42">
        <f>+CONCATENATE("00",E42)</f>
        <v/>
      </c>
      <c r="D42" t="inlineStr">
        <is>
          <t>kurumi43</t>
        </is>
      </c>
      <c r="E42" t="n">
        <v>739085</v>
      </c>
      <c r="F42" t="inlineStr">
        <is>
          <t>Barroso  Cruz Carolina Yuritzin</t>
        </is>
      </c>
      <c r="G42" t="inlineStr">
        <is>
          <t>AS</t>
        </is>
      </c>
      <c r="H42" t="inlineStr">
        <is>
          <t>Centro</t>
        </is>
      </c>
      <c r="I42" t="inlineStr">
        <is>
          <t>TAX</t>
        </is>
      </c>
      <c r="J42" t="inlineStr">
        <is>
          <t>LIC-DSGD-18</t>
        </is>
      </c>
      <c r="K42" t="inlineStr">
        <is>
          <t>F</t>
        </is>
      </c>
      <c r="L42" t="inlineStr">
        <is>
          <t>RI</t>
        </is>
      </c>
      <c r="N42" t="n">
        <v>-5571436985</v>
      </c>
      <c r="O42" t="inlineStr">
        <is>
          <t>caritzimaritzy-@hotmail.com</t>
        </is>
      </c>
      <c r="P42" t="inlineStr">
        <is>
          <t>00739085@red.unid.mx</t>
        </is>
      </c>
      <c r="Q42" t="n">
        <v>5</v>
      </c>
      <c r="R42" s="11" t="inlineStr">
        <is>
          <t>5819.2</t>
        </is>
      </c>
    </row>
    <row r="43">
      <c r="C43">
        <f>+CONCATENATE("00",E43)</f>
        <v/>
      </c>
      <c r="D43" t="n">
        <v>123456</v>
      </c>
      <c r="E43" t="n">
        <v>739147</v>
      </c>
      <c r="F43" t="inlineStr">
        <is>
          <t>Vargas  Santiago Fernando Joel</t>
        </is>
      </c>
      <c r="G43" t="inlineStr">
        <is>
          <t>AS</t>
        </is>
      </c>
      <c r="H43" t="inlineStr">
        <is>
          <t>Centro</t>
        </is>
      </c>
      <c r="I43" t="inlineStr">
        <is>
          <t>TAX</t>
        </is>
      </c>
      <c r="J43" t="inlineStr">
        <is>
          <t>LIC-DINV-18</t>
        </is>
      </c>
      <c r="K43" t="inlineStr">
        <is>
          <t>F</t>
        </is>
      </c>
      <c r="L43" t="inlineStr">
        <is>
          <t>RI</t>
        </is>
      </c>
      <c r="N43" t="n">
        <v>-5582276834</v>
      </c>
      <c r="O43" t="inlineStr">
        <is>
          <t>fernandojvs18@hotmail.com</t>
        </is>
      </c>
      <c r="P43" t="inlineStr">
        <is>
          <t>00739147@red.unid.mx</t>
        </is>
      </c>
      <c r="Q43" t="n">
        <v>30</v>
      </c>
      <c r="R43" s="11" t="inlineStr">
        <is>
          <t>775.2</t>
        </is>
      </c>
    </row>
    <row r="44">
      <c r="C44">
        <f>+CONCATENATE("00",E44)</f>
        <v/>
      </c>
      <c r="D44" t="n">
        <v>206080</v>
      </c>
      <c r="E44" t="n">
        <v>743566</v>
      </c>
      <c r="F44" t="inlineStr">
        <is>
          <t>Rangel  Rumbo Maria Guadalupe</t>
        </is>
      </c>
      <c r="G44" t="inlineStr">
        <is>
          <t>AS</t>
        </is>
      </c>
      <c r="H44" t="inlineStr">
        <is>
          <t>Centro</t>
        </is>
      </c>
      <c r="I44" t="inlineStr">
        <is>
          <t>TAX</t>
        </is>
      </c>
      <c r="J44" t="inlineStr">
        <is>
          <t>LIC-DSGD-18</t>
        </is>
      </c>
      <c r="K44" t="inlineStr">
        <is>
          <t>F</t>
        </is>
      </c>
      <c r="L44" t="inlineStr">
        <is>
          <t>RI</t>
        </is>
      </c>
      <c r="N44" t="n">
        <v>-5519616173</v>
      </c>
      <c r="O44" t="inlineStr">
        <is>
          <t>mariarumbo2003@gmail.com</t>
        </is>
      </c>
      <c r="P44" t="inlineStr">
        <is>
          <t>00743566@red.unid.mx</t>
        </is>
      </c>
      <c r="Q44" t="n">
        <v>10</v>
      </c>
      <c r="R44" s="11" t="inlineStr">
        <is>
          <t>775.4</t>
        </is>
      </c>
    </row>
    <row r="45">
      <c r="C45">
        <f>+CONCATENATE("00",E45)</f>
        <v/>
      </c>
      <c r="D45" t="inlineStr">
        <is>
          <t>Unid2025</t>
        </is>
      </c>
      <c r="E45" t="n">
        <v>743577</v>
      </c>
      <c r="F45" t="inlineStr">
        <is>
          <t xml:space="preserve">Martinez  Hernandez Yarelia </t>
        </is>
      </c>
      <c r="G45" t="inlineStr">
        <is>
          <t>AS</t>
        </is>
      </c>
      <c r="H45" t="inlineStr">
        <is>
          <t>Centro</t>
        </is>
      </c>
      <c r="I45" t="inlineStr">
        <is>
          <t>TAX</t>
        </is>
      </c>
      <c r="J45" t="inlineStr">
        <is>
          <t>LIC-DINV-18</t>
        </is>
      </c>
      <c r="K45" t="inlineStr">
        <is>
          <t>F</t>
        </is>
      </c>
      <c r="L45" t="inlineStr">
        <is>
          <t>RI</t>
        </is>
      </c>
      <c r="M45" t="n">
        <v>-5533103584</v>
      </c>
      <c r="N45" t="n">
        <v>-5532704275</v>
      </c>
      <c r="O45" t="inlineStr">
        <is>
          <t>nova@nova.com</t>
        </is>
      </c>
      <c r="P45" t="inlineStr">
        <is>
          <t>00743577@red.unid.mx</t>
        </is>
      </c>
      <c r="Q45" t="n">
        <v>10</v>
      </c>
      <c r="R45" s="11" t="inlineStr">
        <is>
          <t>775.4</t>
        </is>
      </c>
    </row>
    <row r="46">
      <c r="C46">
        <f>+CONCATENATE("00",E46)</f>
        <v/>
      </c>
      <c r="D46" t="n">
        <v>1234567</v>
      </c>
      <c r="E46" t="n">
        <v>743785</v>
      </c>
      <c r="F46" t="inlineStr">
        <is>
          <t xml:space="preserve">Zarco  Alvarez Sofía </t>
        </is>
      </c>
      <c r="G46" t="inlineStr">
        <is>
          <t>AS</t>
        </is>
      </c>
      <c r="H46" t="inlineStr">
        <is>
          <t>Centro</t>
        </is>
      </c>
      <c r="I46" t="inlineStr">
        <is>
          <t>TAX</t>
        </is>
      </c>
      <c r="J46" t="inlineStr">
        <is>
          <t>LIC-DINV-18</t>
        </is>
      </c>
      <c r="K46" t="inlineStr">
        <is>
          <t>F</t>
        </is>
      </c>
      <c r="L46" t="inlineStr">
        <is>
          <t>RI</t>
        </is>
      </c>
      <c r="N46" t="n">
        <v>-5528824340</v>
      </c>
      <c r="O46" t="inlineStr">
        <is>
          <t>sofiazarcoalva@gmail.com</t>
        </is>
      </c>
      <c r="P46" t="inlineStr">
        <is>
          <t>00743785@red.unid.mx</t>
        </is>
      </c>
      <c r="Q46" t="n">
        <v>10</v>
      </c>
      <c r="R46" s="11" t="inlineStr">
        <is>
          <t>775.4</t>
        </is>
      </c>
    </row>
    <row r="47">
      <c r="C47">
        <f>+CONCATENATE("00",E47)</f>
        <v/>
      </c>
      <c r="D47" t="n">
        <v>0</v>
      </c>
      <c r="E47" t="n">
        <v>745862</v>
      </c>
      <c r="F47" t="inlineStr">
        <is>
          <t>Lopez  Torres Brandon Joandri</t>
        </is>
      </c>
      <c r="G47" t="inlineStr">
        <is>
          <t>AS</t>
        </is>
      </c>
      <c r="H47" t="inlineStr">
        <is>
          <t>Centro</t>
        </is>
      </c>
      <c r="I47" t="inlineStr">
        <is>
          <t>TAX</t>
        </is>
      </c>
      <c r="J47" t="inlineStr">
        <is>
          <t>LIC-SYSC-18</t>
        </is>
      </c>
      <c r="K47" t="inlineStr">
        <is>
          <t>M</t>
        </is>
      </c>
      <c r="L47" t="inlineStr">
        <is>
          <t>RI</t>
        </is>
      </c>
      <c r="N47" t="n">
        <v>-5548345031</v>
      </c>
      <c r="O47" t="inlineStr">
        <is>
          <t>joandri1020507@gmail.com</t>
        </is>
      </c>
      <c r="P47" t="inlineStr">
        <is>
          <t>00745862@red.unid.mx</t>
        </is>
      </c>
      <c r="Q47" t="n">
        <v>10</v>
      </c>
      <c r="R47" s="11" t="inlineStr">
        <is>
          <t>5527.4</t>
        </is>
      </c>
    </row>
    <row r="48">
      <c r="C48">
        <f>+CONCATENATE("00",E48)</f>
        <v/>
      </c>
      <c r="D48" t="n">
        <v>0</v>
      </c>
      <c r="E48" t="n">
        <v>746289</v>
      </c>
      <c r="F48" t="inlineStr">
        <is>
          <t>Díaz  Méndez Axel Humberto</t>
        </is>
      </c>
      <c r="G48" t="inlineStr">
        <is>
          <t>AS</t>
        </is>
      </c>
      <c r="H48" t="inlineStr">
        <is>
          <t>Centro</t>
        </is>
      </c>
      <c r="I48" t="inlineStr">
        <is>
          <t>TAX</t>
        </is>
      </c>
      <c r="J48" t="inlineStr">
        <is>
          <t>LIC-MEES-18</t>
        </is>
      </c>
      <c r="K48" t="inlineStr">
        <is>
          <t>M</t>
        </is>
      </c>
      <c r="L48" t="inlineStr">
        <is>
          <t>RI</t>
        </is>
      </c>
      <c r="N48" t="n">
        <v>-5544937428</v>
      </c>
      <c r="O48" t="inlineStr">
        <is>
          <t>diazmendezaxelhumberto2@gmail.com</t>
        </is>
      </c>
      <c r="P48" t="inlineStr">
        <is>
          <t>00746289@red.unid.mx</t>
        </is>
      </c>
      <c r="Q48" t="n">
        <v>10</v>
      </c>
      <c r="R48" s="11" t="inlineStr">
        <is>
          <t>775.4</t>
        </is>
      </c>
    </row>
    <row r="49">
      <c r="C49">
        <f>+CONCATENATE("00",E49)</f>
        <v/>
      </c>
      <c r="D49" t="n">
        <v>123456</v>
      </c>
      <c r="E49" t="n">
        <v>746822</v>
      </c>
      <c r="F49" t="inlineStr">
        <is>
          <t>Herrera  Flores Isabel Adriana</t>
        </is>
      </c>
      <c r="G49" t="inlineStr">
        <is>
          <t>AS</t>
        </is>
      </c>
      <c r="H49" t="inlineStr">
        <is>
          <t>Centro</t>
        </is>
      </c>
      <c r="I49" t="inlineStr">
        <is>
          <t>TAX</t>
        </is>
      </c>
      <c r="J49" t="inlineStr">
        <is>
          <t>LIC-DSGD-18</t>
        </is>
      </c>
      <c r="K49" t="inlineStr">
        <is>
          <t>F</t>
        </is>
      </c>
      <c r="L49" t="inlineStr">
        <is>
          <t>RI</t>
        </is>
      </c>
      <c r="N49" t="n">
        <v>-5581471959</v>
      </c>
      <c r="O49" t="inlineStr">
        <is>
          <t>magitomate79.01@gmail.com</t>
        </is>
      </c>
      <c r="P49" t="inlineStr">
        <is>
          <t>00746822@red.unid.mx</t>
        </is>
      </c>
      <c r="Q49" t="n">
        <v>35</v>
      </c>
      <c r="R49" s="11" t="inlineStr">
        <is>
          <t>775.4</t>
        </is>
      </c>
    </row>
    <row r="50">
      <c r="C50">
        <f>+CONCATENATE("00",E50)</f>
        <v/>
      </c>
      <c r="D50" t="n">
        <v>0</v>
      </c>
      <c r="E50" t="n">
        <v>747320</v>
      </c>
      <c r="F50" t="inlineStr">
        <is>
          <t>Zarazua  Ramirez Alan Isaias</t>
        </is>
      </c>
      <c r="G50" t="inlineStr">
        <is>
          <t>AS</t>
        </is>
      </c>
      <c r="H50" t="inlineStr">
        <is>
          <t>Centro</t>
        </is>
      </c>
      <c r="I50" t="inlineStr">
        <is>
          <t>TAX</t>
        </is>
      </c>
      <c r="J50" t="inlineStr">
        <is>
          <t>LIC-MEES-18</t>
        </is>
      </c>
      <c r="K50" t="inlineStr">
        <is>
          <t>M</t>
        </is>
      </c>
      <c r="L50" t="inlineStr">
        <is>
          <t>RI</t>
        </is>
      </c>
      <c r="N50" t="n">
        <v>-5559039958</v>
      </c>
      <c r="O50" t="inlineStr">
        <is>
          <t>alanzarazua6@gmail.com</t>
        </is>
      </c>
      <c r="P50" t="inlineStr">
        <is>
          <t>00747320@red.unid.mx</t>
        </is>
      </c>
      <c r="Q50" t="n">
        <v>10</v>
      </c>
      <c r="R50" s="11" t="inlineStr">
        <is>
          <t>775.4</t>
        </is>
      </c>
    </row>
    <row r="51">
      <c r="C51">
        <f>+CONCATENATE("00",E51)</f>
        <v/>
      </c>
      <c r="D51" t="n">
        <v>654321</v>
      </c>
      <c r="E51" t="n">
        <v>747587</v>
      </c>
      <c r="F51" t="inlineStr">
        <is>
          <t>Bernal  Lino Angel David</t>
        </is>
      </c>
      <c r="G51" t="inlineStr">
        <is>
          <t>AS</t>
        </is>
      </c>
      <c r="H51" t="inlineStr">
        <is>
          <t>Centro</t>
        </is>
      </c>
      <c r="I51" t="inlineStr">
        <is>
          <t>TAX</t>
        </is>
      </c>
      <c r="J51" t="inlineStr">
        <is>
          <t>LIC-DINV-18</t>
        </is>
      </c>
      <c r="K51" t="inlineStr">
        <is>
          <t>M</t>
        </is>
      </c>
      <c r="L51" t="inlineStr">
        <is>
          <t>RI</t>
        </is>
      </c>
      <c r="N51" t="n">
        <v>-6692831237</v>
      </c>
      <c r="O51" t="inlineStr">
        <is>
          <t>vlinot@gmail.com</t>
        </is>
      </c>
      <c r="P51" t="inlineStr">
        <is>
          <t>00747587@red.unid.mx</t>
        </is>
      </c>
      <c r="Q51" t="n">
        <v>10</v>
      </c>
      <c r="R51" s="11" t="inlineStr">
        <is>
          <t>775.4</t>
        </is>
      </c>
    </row>
    <row r="52">
      <c r="C52">
        <f>+CONCATENATE("00",E52)</f>
        <v/>
      </c>
      <c r="D52" t="n">
        <v>123456</v>
      </c>
      <c r="E52" t="n">
        <v>748343</v>
      </c>
      <c r="F52" t="inlineStr">
        <is>
          <t>Morales  Ferrer Saúl Issac</t>
        </is>
      </c>
      <c r="G52" t="inlineStr">
        <is>
          <t>AS</t>
        </is>
      </c>
      <c r="H52" t="inlineStr">
        <is>
          <t>Centro</t>
        </is>
      </c>
      <c r="I52" t="inlineStr">
        <is>
          <t>TAX</t>
        </is>
      </c>
      <c r="J52" t="inlineStr">
        <is>
          <t>LIC-EJAD-17</t>
        </is>
      </c>
      <c r="K52" t="inlineStr">
        <is>
          <t>M</t>
        </is>
      </c>
      <c r="L52" t="inlineStr">
        <is>
          <t>RI</t>
        </is>
      </c>
      <c r="N52" t="n">
        <v>-5562424213</v>
      </c>
      <c r="O52" t="inlineStr">
        <is>
          <t>issacferrer.08@hotmail.com</t>
        </is>
      </c>
      <c r="P52" t="inlineStr">
        <is>
          <t>00748343@red.unid.mx</t>
        </is>
      </c>
      <c r="Q52" t="n">
        <v>50</v>
      </c>
      <c r="R52" s="11" t="n">
        <v>2224</v>
      </c>
    </row>
    <row r="53">
      <c r="C53">
        <f>+CONCATENATE("00",E53)</f>
        <v/>
      </c>
      <c r="D53" t="n">
        <v>123456789</v>
      </c>
      <c r="E53" t="n">
        <v>749503</v>
      </c>
      <c r="F53" t="inlineStr">
        <is>
          <t xml:space="preserve">Jimenez  Ramirez Victor </t>
        </is>
      </c>
      <c r="G53" t="inlineStr">
        <is>
          <t>AS</t>
        </is>
      </c>
      <c r="H53" t="inlineStr">
        <is>
          <t>Centro</t>
        </is>
      </c>
      <c r="I53" t="inlineStr">
        <is>
          <t>TAX</t>
        </is>
      </c>
      <c r="J53" t="inlineStr">
        <is>
          <t>LIC-EJAD-17</t>
        </is>
      </c>
      <c r="K53" t="inlineStr">
        <is>
          <t>M</t>
        </is>
      </c>
      <c r="L53" t="inlineStr">
        <is>
          <t>RI</t>
        </is>
      </c>
      <c r="N53" t="n">
        <v>-5569716732</v>
      </c>
      <c r="O53" t="inlineStr">
        <is>
          <t>Fu_ser@icloud.com</t>
        </is>
      </c>
      <c r="P53" t="inlineStr">
        <is>
          <t>00749503@red.unid.mx</t>
        </is>
      </c>
      <c r="Q53" t="n">
        <v>45</v>
      </c>
      <c r="R53" s="11" t="n">
        <v>775</v>
      </c>
    </row>
    <row r="54">
      <c r="C54">
        <f>+CONCATENATE("00",E54)</f>
        <v/>
      </c>
      <c r="D54" t="n">
        <v>123456</v>
      </c>
      <c r="E54" t="n">
        <v>749611</v>
      </c>
      <c r="F54" t="inlineStr">
        <is>
          <t>Martinez  Moto Livia Miroslava</t>
        </is>
      </c>
      <c r="G54" t="inlineStr">
        <is>
          <t>AS</t>
        </is>
      </c>
      <c r="H54" t="inlineStr">
        <is>
          <t>Centro</t>
        </is>
      </c>
      <c r="I54" t="inlineStr">
        <is>
          <t>TAX</t>
        </is>
      </c>
      <c r="J54" t="inlineStr">
        <is>
          <t>LIC-DSGD-18</t>
        </is>
      </c>
      <c r="K54" t="inlineStr">
        <is>
          <t>F</t>
        </is>
      </c>
      <c r="L54" t="inlineStr">
        <is>
          <t>RI</t>
        </is>
      </c>
      <c r="N54" t="n">
        <v>-5511298026</v>
      </c>
      <c r="O54" t="inlineStr">
        <is>
          <t>liviamiroslava@gmail.com</t>
        </is>
      </c>
      <c r="P54" t="inlineStr">
        <is>
          <t>00749611@red.unid.mx</t>
        </is>
      </c>
      <c r="Q54" t="n">
        <v>50</v>
      </c>
      <c r="R54" s="11" t="n">
        <v>914</v>
      </c>
    </row>
    <row r="55">
      <c r="C55">
        <f>+CONCATENATE("00",E55)</f>
        <v/>
      </c>
      <c r="D55" t="inlineStr">
        <is>
          <t>Bolo2905</t>
        </is>
      </c>
      <c r="E55" t="n">
        <v>750013</v>
      </c>
      <c r="F55" t="inlineStr">
        <is>
          <t xml:space="preserve">Garcia  Garcia Montserrat </t>
        </is>
      </c>
      <c r="G55" t="inlineStr">
        <is>
          <t>AS</t>
        </is>
      </c>
      <c r="H55" t="inlineStr">
        <is>
          <t>Centro</t>
        </is>
      </c>
      <c r="I55" t="inlineStr">
        <is>
          <t>TAX</t>
        </is>
      </c>
      <c r="J55" t="inlineStr">
        <is>
          <t>LIC-EJAD-17</t>
        </is>
      </c>
      <c r="K55" t="inlineStr">
        <is>
          <t>F</t>
        </is>
      </c>
      <c r="L55" t="inlineStr">
        <is>
          <t>RI</t>
        </is>
      </c>
      <c r="N55" t="n">
        <v>-5517989464</v>
      </c>
      <c r="O55" t="inlineStr">
        <is>
          <t>monsegarcia26g@gmail.com</t>
        </is>
      </c>
      <c r="P55" t="inlineStr">
        <is>
          <t>00750013@red.unid.mx</t>
        </is>
      </c>
      <c r="Q55" t="n">
        <v>45</v>
      </c>
      <c r="R55" s="11" t="inlineStr">
        <is>
          <t>2317.15</t>
        </is>
      </c>
    </row>
    <row r="56">
      <c r="C56">
        <f>+CONCATENATE("00",E56)</f>
        <v/>
      </c>
      <c r="D56" t="n">
        <v>987654321</v>
      </c>
      <c r="E56" t="n">
        <v>750830</v>
      </c>
      <c r="F56" t="inlineStr">
        <is>
          <t>Guzman  Brito Stephanie Janeth</t>
        </is>
      </c>
      <c r="G56" t="inlineStr">
        <is>
          <t>AS</t>
        </is>
      </c>
      <c r="H56" t="inlineStr">
        <is>
          <t>Centro</t>
        </is>
      </c>
      <c r="I56" t="inlineStr">
        <is>
          <t>TAX</t>
        </is>
      </c>
      <c r="J56" t="inlineStr">
        <is>
          <t>LIC-DSGD-18</t>
        </is>
      </c>
      <c r="K56" t="inlineStr">
        <is>
          <t>F</t>
        </is>
      </c>
      <c r="L56" t="inlineStr">
        <is>
          <t>RI</t>
        </is>
      </c>
      <c r="N56" t="n">
        <v>-5549831606</v>
      </c>
      <c r="O56" t="inlineStr">
        <is>
          <t>steph.guz.bri@gmail.com</t>
        </is>
      </c>
      <c r="P56" t="inlineStr">
        <is>
          <t>00750830@red.unid.mx</t>
        </is>
      </c>
      <c r="Q56" t="n">
        <v>50</v>
      </c>
      <c r="R56" s="11" t="n">
        <v>3193</v>
      </c>
    </row>
    <row r="57">
      <c r="C57">
        <f>+CONCATENATE("00",E57)</f>
        <v/>
      </c>
      <c r="D57" t="e">
        <v>#N/A</v>
      </c>
      <c r="E57" t="n">
        <v>750853</v>
      </c>
      <c r="F57" t="inlineStr">
        <is>
          <t>Avendaño  De La Luz Jonathan Antonio</t>
        </is>
      </c>
      <c r="G57" t="inlineStr">
        <is>
          <t>AS</t>
        </is>
      </c>
      <c r="H57" t="inlineStr">
        <is>
          <t>Centro</t>
        </is>
      </c>
      <c r="I57" t="inlineStr">
        <is>
          <t>TAX</t>
        </is>
      </c>
      <c r="J57" t="inlineStr">
        <is>
          <t>LIC-SYSC-18</t>
        </is>
      </c>
      <c r="K57" t="inlineStr">
        <is>
          <t>M</t>
        </is>
      </c>
      <c r="L57" t="inlineStr">
        <is>
          <t>RI</t>
        </is>
      </c>
      <c r="N57" t="n">
        <v>-9231036431</v>
      </c>
      <c r="O57" t="inlineStr">
        <is>
          <t>johnnyworld9@gmail.com</t>
        </is>
      </c>
      <c r="P57" t="inlineStr">
        <is>
          <t>00750853@red.unid.mx</t>
        </is>
      </c>
      <c r="Q57" t="n">
        <v>0</v>
      </c>
      <c r="R57" s="11" t="n">
        <v>5575</v>
      </c>
    </row>
    <row r="58">
      <c r="C58">
        <f>+CONCATENATE("00",E58)</f>
        <v/>
      </c>
      <c r="D58" t="n">
        <v>123456</v>
      </c>
      <c r="E58" t="n">
        <v>752304</v>
      </c>
      <c r="F58" t="inlineStr">
        <is>
          <t>Notario  Ordoñez Daniel Agustin</t>
        </is>
      </c>
      <c r="G58" t="inlineStr">
        <is>
          <t>AS</t>
        </is>
      </c>
      <c r="H58" t="inlineStr">
        <is>
          <t>Centro</t>
        </is>
      </c>
      <c r="I58" t="inlineStr">
        <is>
          <t>TAX</t>
        </is>
      </c>
      <c r="J58" t="inlineStr">
        <is>
          <t>LIC-DERE-18</t>
        </is>
      </c>
      <c r="K58" t="inlineStr">
        <is>
          <t>M</t>
        </is>
      </c>
      <c r="L58" t="inlineStr">
        <is>
          <t>RI</t>
        </is>
      </c>
      <c r="N58" t="n">
        <v>-5614686278</v>
      </c>
      <c r="O58" t="inlineStr">
        <is>
          <t>danielagustinnotarioordunez@gmail.com</t>
        </is>
      </c>
      <c r="P58" t="inlineStr">
        <is>
          <t>00752304@red.unid.mx</t>
        </is>
      </c>
      <c r="Q58" t="n">
        <v>60</v>
      </c>
      <c r="R58" s="11" t="inlineStr">
        <is>
          <t>.2</t>
        </is>
      </c>
    </row>
    <row r="59">
      <c r="C59">
        <f>+CONCATENATE("00",E59)</f>
        <v/>
      </c>
      <c r="D59" t="n">
        <v>123456</v>
      </c>
      <c r="E59" t="n">
        <v>752671</v>
      </c>
      <c r="F59" t="inlineStr">
        <is>
          <t>Juarez  Alvarez Carlos Eduardo</t>
        </is>
      </c>
      <c r="G59" t="inlineStr">
        <is>
          <t>AS</t>
        </is>
      </c>
      <c r="H59" t="inlineStr">
        <is>
          <t>Centro</t>
        </is>
      </c>
      <c r="I59" t="inlineStr">
        <is>
          <t>TAX</t>
        </is>
      </c>
      <c r="J59" t="inlineStr">
        <is>
          <t>LIC-DSGD-18</t>
        </is>
      </c>
      <c r="K59" t="inlineStr">
        <is>
          <t>M</t>
        </is>
      </c>
      <c r="L59" t="inlineStr">
        <is>
          <t>RI</t>
        </is>
      </c>
      <c r="N59" t="n">
        <v>-5575492447</v>
      </c>
      <c r="O59" t="inlineStr">
        <is>
          <t>bonniecarlosazul@gmail.com</t>
        </is>
      </c>
      <c r="P59" t="inlineStr">
        <is>
          <t>00752671@red.unid.mx</t>
        </is>
      </c>
      <c r="Q59" t="n">
        <v>50</v>
      </c>
      <c r="R59" s="11" t="n">
        <v>3193</v>
      </c>
    </row>
    <row r="60">
      <c r="C60">
        <f>+CONCATENATE("00",E60)</f>
        <v/>
      </c>
      <c r="D60" t="e">
        <v>#N/A</v>
      </c>
      <c r="E60" t="n">
        <v>755165</v>
      </c>
      <c r="F60" t="inlineStr">
        <is>
          <t xml:space="preserve">De La Cruz  Garcia Emilian </t>
        </is>
      </c>
      <c r="G60" t="inlineStr">
        <is>
          <t>AS</t>
        </is>
      </c>
      <c r="H60" t="inlineStr">
        <is>
          <t>Centro</t>
        </is>
      </c>
      <c r="I60" t="inlineStr">
        <is>
          <t>TAX</t>
        </is>
      </c>
      <c r="J60" t="inlineStr">
        <is>
          <t>LIC-ADME-18</t>
        </is>
      </c>
      <c r="K60" t="inlineStr">
        <is>
          <t>F</t>
        </is>
      </c>
      <c r="L60" t="inlineStr">
        <is>
          <t>RA</t>
        </is>
      </c>
      <c r="N60" t="n">
        <v>-5564480710</v>
      </c>
      <c r="O60" t="inlineStr">
        <is>
          <t>emidelacruzg84@gmail.com</t>
        </is>
      </c>
      <c r="P60" t="inlineStr">
        <is>
          <t>00755165@red.unid.mx</t>
        </is>
      </c>
      <c r="Q60" t="n">
        <v>0</v>
      </c>
      <c r="R60" s="11" t="n">
        <v>5575</v>
      </c>
    </row>
    <row r="61">
      <c r="C61">
        <f>+CONCATENATE("00",E61)</f>
        <v/>
      </c>
      <c r="D61" t="n">
        <v>123456</v>
      </c>
      <c r="E61" t="n">
        <v>755296</v>
      </c>
      <c r="F61" t="inlineStr">
        <is>
          <t>Carrera  Perez Karen Marlene</t>
        </is>
      </c>
      <c r="G61" t="inlineStr">
        <is>
          <t>AS</t>
        </is>
      </c>
      <c r="H61" t="inlineStr">
        <is>
          <t>Centro</t>
        </is>
      </c>
      <c r="I61" t="inlineStr">
        <is>
          <t>TAX</t>
        </is>
      </c>
      <c r="J61" t="inlineStr">
        <is>
          <t>LIC-EJAD-17</t>
        </is>
      </c>
      <c r="K61" t="inlineStr">
        <is>
          <t>F</t>
        </is>
      </c>
      <c r="L61" t="inlineStr">
        <is>
          <t>RI</t>
        </is>
      </c>
      <c r="N61" t="n">
        <v>-5568656611</v>
      </c>
      <c r="O61" t="inlineStr">
        <is>
          <t>marleneperez325@gmail.com</t>
        </is>
      </c>
      <c r="P61" t="inlineStr">
        <is>
          <t>00755296@red.unid.mx</t>
        </is>
      </c>
      <c r="Q61" t="n">
        <v>50</v>
      </c>
      <c r="R61" s="11" t="inlineStr">
        <is>
          <t>1448.85</t>
        </is>
      </c>
    </row>
    <row r="62">
      <c r="C62">
        <f>+CONCATENATE("00",E62)</f>
        <v/>
      </c>
      <c r="D62" t="n">
        <v>123456</v>
      </c>
      <c r="E62" t="n">
        <v>755411</v>
      </c>
      <c r="F62" t="inlineStr">
        <is>
          <t>Barba  Palacios María Vianney</t>
        </is>
      </c>
      <c r="G62" t="inlineStr">
        <is>
          <t>AS</t>
        </is>
      </c>
      <c r="H62" t="inlineStr">
        <is>
          <t>Centro</t>
        </is>
      </c>
      <c r="I62" t="inlineStr">
        <is>
          <t>TAX</t>
        </is>
      </c>
      <c r="J62" t="inlineStr">
        <is>
          <t>LIC-DSGD-18</t>
        </is>
      </c>
      <c r="K62" t="inlineStr">
        <is>
          <t>F</t>
        </is>
      </c>
      <c r="L62" t="inlineStr">
        <is>
          <t>RI</t>
        </is>
      </c>
      <c r="N62" t="n">
        <v>-5586041049</v>
      </c>
      <c r="O62" t="inlineStr">
        <is>
          <t>maria260204.mvbp@gmail.com</t>
        </is>
      </c>
      <c r="P62" t="inlineStr">
        <is>
          <t>00755411@red.unid.mx</t>
        </is>
      </c>
      <c r="Q62" t="n">
        <v>40</v>
      </c>
      <c r="R62" s="11" t="inlineStr">
        <is>
          <t>3001.6</t>
        </is>
      </c>
    </row>
    <row r="63">
      <c r="C63">
        <f>+CONCATENATE("00",E63)</f>
        <v/>
      </c>
      <c r="D63" t="n">
        <v>123456</v>
      </c>
      <c r="E63" t="n">
        <v>755617</v>
      </c>
      <c r="F63" t="inlineStr">
        <is>
          <t>Rivas  Valle Arianna Angelica</t>
        </is>
      </c>
      <c r="G63" t="inlineStr">
        <is>
          <t>AS</t>
        </is>
      </c>
      <c r="H63" t="inlineStr">
        <is>
          <t>Centro</t>
        </is>
      </c>
      <c r="I63" t="inlineStr">
        <is>
          <t>TAX</t>
        </is>
      </c>
      <c r="J63" t="inlineStr">
        <is>
          <t>LIC-ADME-18</t>
        </is>
      </c>
      <c r="K63" t="inlineStr">
        <is>
          <t>F</t>
        </is>
      </c>
      <c r="L63" t="inlineStr">
        <is>
          <t>RI</t>
        </is>
      </c>
      <c r="N63" t="n">
        <v>-5589331110</v>
      </c>
      <c r="O63" t="inlineStr">
        <is>
          <t>arianna.a.rivas.22@gmail.com</t>
        </is>
      </c>
      <c r="P63" t="inlineStr">
        <is>
          <t>00755617@red.unid.mx</t>
        </is>
      </c>
      <c r="Q63" t="n">
        <v>10</v>
      </c>
      <c r="R63" s="11" t="inlineStr">
        <is>
          <t>5927.4</t>
        </is>
      </c>
    </row>
    <row r="64">
      <c r="C64">
        <f>+CONCATENATE("00",E64)</f>
        <v/>
      </c>
      <c r="D64" t="n">
        <v>123456</v>
      </c>
      <c r="E64" t="n">
        <v>756208</v>
      </c>
      <c r="F64" t="inlineStr">
        <is>
          <t>Martinez  Dominguez Miguel Angel</t>
        </is>
      </c>
      <c r="G64" t="inlineStr">
        <is>
          <t>AS</t>
        </is>
      </c>
      <c r="H64" t="inlineStr">
        <is>
          <t>Centro</t>
        </is>
      </c>
      <c r="I64" t="inlineStr">
        <is>
          <t>TAX</t>
        </is>
      </c>
      <c r="J64" t="inlineStr">
        <is>
          <t>LIC-EJDE-17</t>
        </is>
      </c>
      <c r="K64" t="inlineStr">
        <is>
          <t>M</t>
        </is>
      </c>
      <c r="L64" t="inlineStr">
        <is>
          <t>RI</t>
        </is>
      </c>
      <c r="O64" t="inlineStr">
        <is>
          <t>mike_fio@hotmail.com</t>
        </is>
      </c>
      <c r="P64" t="inlineStr">
        <is>
          <t>00756208@red.unid.mx</t>
        </is>
      </c>
      <c r="Q64" t="n">
        <v>50</v>
      </c>
      <c r="R64" s="11" t="n">
        <v>775</v>
      </c>
    </row>
    <row r="65">
      <c r="C65">
        <f>+CONCATENATE("00",E65)</f>
        <v/>
      </c>
      <c r="D65" t="n">
        <v>123456</v>
      </c>
      <c r="E65" t="n">
        <v>756968</v>
      </c>
      <c r="F65" t="inlineStr">
        <is>
          <t xml:space="preserve">Guerrero  Fernandez Marisol </t>
        </is>
      </c>
      <c r="G65" t="inlineStr">
        <is>
          <t>AS</t>
        </is>
      </c>
      <c r="H65" t="inlineStr">
        <is>
          <t>Centro</t>
        </is>
      </c>
      <c r="I65" t="inlineStr">
        <is>
          <t>TAX</t>
        </is>
      </c>
      <c r="J65" t="inlineStr">
        <is>
          <t>LIC-EJAD-17</t>
        </is>
      </c>
      <c r="K65" t="inlineStr">
        <is>
          <t>F</t>
        </is>
      </c>
      <c r="L65" t="inlineStr">
        <is>
          <t>RI</t>
        </is>
      </c>
      <c r="N65" t="n">
        <v>-5534692397</v>
      </c>
      <c r="O65" t="inlineStr">
        <is>
          <t>solgrofdz@gmail.com</t>
        </is>
      </c>
      <c r="P65" t="inlineStr">
        <is>
          <t>00756968@red.unid.mx</t>
        </is>
      </c>
      <c r="Q65" t="n">
        <v>70</v>
      </c>
      <c r="R65" s="11" t="n">
        <v>775</v>
      </c>
    </row>
    <row r="66">
      <c r="C66">
        <f>+CONCATENATE("00",E66)</f>
        <v/>
      </c>
      <c r="D66" t="n">
        <v>123456</v>
      </c>
      <c r="E66" t="n">
        <v>757885</v>
      </c>
      <c r="F66" t="inlineStr">
        <is>
          <t xml:space="preserve">Molina  Romero Jimena </t>
        </is>
      </c>
      <c r="G66" t="inlineStr">
        <is>
          <t>AS</t>
        </is>
      </c>
      <c r="H66" t="inlineStr">
        <is>
          <t>Centro</t>
        </is>
      </c>
      <c r="I66" t="inlineStr">
        <is>
          <t>TAX</t>
        </is>
      </c>
      <c r="J66" t="inlineStr">
        <is>
          <t>LIC-DERE-18</t>
        </is>
      </c>
      <c r="K66" t="inlineStr">
        <is>
          <t>F</t>
        </is>
      </c>
      <c r="L66" t="inlineStr">
        <is>
          <t>RI</t>
        </is>
      </c>
      <c r="N66" t="n">
        <v>-5561886310</v>
      </c>
      <c r="O66" t="inlineStr">
        <is>
          <t>jimmolina.36@gmail.com</t>
        </is>
      </c>
      <c r="P66" t="inlineStr">
        <is>
          <t>00757885@red.unid.mx</t>
        </is>
      </c>
      <c r="Q66" t="n">
        <v>10</v>
      </c>
      <c r="R66" s="11" t="n">
        <v>775</v>
      </c>
    </row>
    <row r="67">
      <c r="C67">
        <f>+CONCATENATE("00",E67)</f>
        <v/>
      </c>
      <c r="D67" t="n">
        <v>758145</v>
      </c>
      <c r="E67" t="n">
        <v>758145</v>
      </c>
      <c r="F67" t="inlineStr">
        <is>
          <t>Montoya  Esparza Daira Yazmin</t>
        </is>
      </c>
      <c r="G67" t="inlineStr">
        <is>
          <t>AS</t>
        </is>
      </c>
      <c r="H67" t="inlineStr">
        <is>
          <t>Centro</t>
        </is>
      </c>
      <c r="I67" t="inlineStr">
        <is>
          <t>TAX</t>
        </is>
      </c>
      <c r="J67" t="inlineStr">
        <is>
          <t>LIC-DINV-18</t>
        </is>
      </c>
      <c r="K67" t="inlineStr">
        <is>
          <t>F</t>
        </is>
      </c>
      <c r="L67" t="inlineStr">
        <is>
          <t>RI</t>
        </is>
      </c>
      <c r="N67" t="inlineStr">
        <is>
          <t>-646 261 12 1</t>
        </is>
      </c>
      <c r="O67" t="inlineStr">
        <is>
          <t>yazzH2003@gmail.com</t>
        </is>
      </c>
      <c r="P67" t="inlineStr">
        <is>
          <t>00758145@red.unid.mx</t>
        </is>
      </c>
      <c r="Q67" t="n">
        <v>50</v>
      </c>
      <c r="R67" s="11" t="n">
        <v>775</v>
      </c>
    </row>
    <row r="68">
      <c r="C68">
        <f>+CONCATENATE("00",E68)</f>
        <v/>
      </c>
      <c r="D68" t="inlineStr">
        <is>
          <t>*030413</t>
        </is>
      </c>
      <c r="E68" t="n">
        <v>760201</v>
      </c>
      <c r="F68" t="inlineStr">
        <is>
          <t>Arteaga  Romero Mónica Celeste</t>
        </is>
      </c>
      <c r="G68" t="inlineStr">
        <is>
          <t>AS</t>
        </is>
      </c>
      <c r="H68" t="inlineStr">
        <is>
          <t>Centro</t>
        </is>
      </c>
      <c r="I68" t="inlineStr">
        <is>
          <t>TAX</t>
        </is>
      </c>
      <c r="J68" t="inlineStr">
        <is>
          <t>LIC-DSGD-18</t>
        </is>
      </c>
      <c r="K68" t="inlineStr">
        <is>
          <t>F</t>
        </is>
      </c>
      <c r="L68" t="inlineStr">
        <is>
          <t>RI</t>
        </is>
      </c>
      <c r="N68" t="n">
        <v>-5645477040</v>
      </c>
      <c r="O68" t="inlineStr">
        <is>
          <t>monica16arteaga@gmail.com</t>
        </is>
      </c>
      <c r="P68" t="inlineStr">
        <is>
          <t>00760201@red.unid.mx</t>
        </is>
      </c>
      <c r="Q68" t="n">
        <v>5</v>
      </c>
      <c r="R68" s="11" t="inlineStr">
        <is>
          <t>3960.2</t>
        </is>
      </c>
    </row>
    <row r="69">
      <c r="C69">
        <f>+CONCATENATE("00",E69)</f>
        <v/>
      </c>
      <c r="D69" t="n">
        <v>123456</v>
      </c>
      <c r="E69" t="n">
        <v>763769</v>
      </c>
      <c r="F69" t="inlineStr">
        <is>
          <t>Uribe  Zea Yaritzi Belen</t>
        </is>
      </c>
      <c r="G69" t="inlineStr">
        <is>
          <t>AS</t>
        </is>
      </c>
      <c r="H69" t="inlineStr">
        <is>
          <t>Centro</t>
        </is>
      </c>
      <c r="I69" t="inlineStr">
        <is>
          <t>TAX</t>
        </is>
      </c>
      <c r="J69" t="inlineStr">
        <is>
          <t>LIC-DINV-18</t>
        </is>
      </c>
      <c r="K69" t="inlineStr">
        <is>
          <t>F</t>
        </is>
      </c>
      <c r="L69" t="inlineStr">
        <is>
          <t>RI</t>
        </is>
      </c>
      <c r="N69" t="n">
        <v>-5551537885</v>
      </c>
      <c r="O69" t="inlineStr">
        <is>
          <t>belenuribezea@gmail.com</t>
        </is>
      </c>
      <c r="P69" t="inlineStr">
        <is>
          <t>00763769@red.unid.mx</t>
        </is>
      </c>
      <c r="Q69" t="n">
        <v>0</v>
      </c>
      <c r="R69" s="11" t="n">
        <v>2549</v>
      </c>
    </row>
    <row r="70">
      <c r="C70">
        <f>+CONCATENATE("00",E70)</f>
        <v/>
      </c>
      <c r="D70" t="n">
        <v>134340</v>
      </c>
      <c r="E70" t="n">
        <v>764515</v>
      </c>
      <c r="F70" t="inlineStr">
        <is>
          <t>Ruiz  Huerta Leslie Melissa</t>
        </is>
      </c>
      <c r="G70" t="inlineStr">
        <is>
          <t>AS</t>
        </is>
      </c>
      <c r="H70" t="inlineStr">
        <is>
          <t>Centro</t>
        </is>
      </c>
      <c r="I70" t="inlineStr">
        <is>
          <t>TAX</t>
        </is>
      </c>
      <c r="J70" t="inlineStr">
        <is>
          <t>LIC-DINV-18</t>
        </is>
      </c>
      <c r="K70" t="inlineStr">
        <is>
          <t>F</t>
        </is>
      </c>
      <c r="L70" t="inlineStr">
        <is>
          <t>RI</t>
        </is>
      </c>
      <c r="N70" t="n">
        <v>-5568097024</v>
      </c>
      <c r="O70" t="inlineStr">
        <is>
          <t>liriosdorados13@gmail.com</t>
        </is>
      </c>
      <c r="P70" t="inlineStr">
        <is>
          <t>00764515@red.unid.mx</t>
        </is>
      </c>
      <c r="Q70" t="n">
        <v>30</v>
      </c>
      <c r="R70" s="11" t="inlineStr">
        <is>
          <t>3368.9</t>
        </is>
      </c>
    </row>
    <row r="71">
      <c r="C71">
        <f>+CONCATENATE("00",E71)</f>
        <v/>
      </c>
      <c r="D71" t="n">
        <v>123456</v>
      </c>
      <c r="E71" t="n">
        <v>765826</v>
      </c>
      <c r="F71" t="inlineStr">
        <is>
          <t xml:space="preserve">Salgado  Rodriguez Kevin </t>
        </is>
      </c>
      <c r="G71" t="inlineStr">
        <is>
          <t>AS</t>
        </is>
      </c>
      <c r="H71" t="inlineStr">
        <is>
          <t>Centro</t>
        </is>
      </c>
      <c r="I71" t="inlineStr">
        <is>
          <t>TAX</t>
        </is>
      </c>
      <c r="J71" t="inlineStr">
        <is>
          <t>LIC-DERE-18</t>
        </is>
      </c>
      <c r="K71" t="inlineStr">
        <is>
          <t>M</t>
        </is>
      </c>
      <c r="L71" t="inlineStr">
        <is>
          <t>RI</t>
        </is>
      </c>
      <c r="N71" t="n">
        <v>-5576705268</v>
      </c>
      <c r="O71" t="inlineStr">
        <is>
          <t>salgado.rodriguez.kevin1911@gmail.com</t>
        </is>
      </c>
      <c r="P71" t="inlineStr">
        <is>
          <t>00765826@red.unid.mx</t>
        </is>
      </c>
      <c r="Q71" t="n">
        <v>0</v>
      </c>
      <c r="R71" s="11" t="n">
        <v>6338</v>
      </c>
    </row>
    <row r="72">
      <c r="C72">
        <f>+CONCATENATE("00",E72)</f>
        <v/>
      </c>
      <c r="D72" t="n">
        <v>123456</v>
      </c>
      <c r="E72" t="n">
        <v>766968</v>
      </c>
      <c r="F72" t="inlineStr">
        <is>
          <t>Rivas  Hernandez Karla Paola</t>
        </is>
      </c>
      <c r="G72" t="inlineStr">
        <is>
          <t>AS</t>
        </is>
      </c>
      <c r="H72" t="inlineStr">
        <is>
          <t>Centro</t>
        </is>
      </c>
      <c r="I72" t="inlineStr">
        <is>
          <t>TAX</t>
        </is>
      </c>
      <c r="J72" t="inlineStr">
        <is>
          <t>LIC-DERE-18</t>
        </is>
      </c>
      <c r="K72" t="inlineStr">
        <is>
          <t>F</t>
        </is>
      </c>
      <c r="L72" t="inlineStr">
        <is>
          <t>RI</t>
        </is>
      </c>
      <c r="N72" t="n">
        <v>-5622032626</v>
      </c>
      <c r="O72" t="inlineStr">
        <is>
          <t>paolaarivas68@gmail.com</t>
        </is>
      </c>
      <c r="P72" t="inlineStr">
        <is>
          <t>00766968@red.unid.mx</t>
        </is>
      </c>
      <c r="Q72" t="n">
        <v>50</v>
      </c>
      <c r="R72" s="11" t="inlineStr">
        <is>
          <t>2531.5</t>
        </is>
      </c>
    </row>
    <row r="73">
      <c r="C73">
        <f>+CONCATENATE("00",E73)</f>
        <v/>
      </c>
      <c r="D73" t="n">
        <v>123456</v>
      </c>
      <c r="E73" t="n">
        <v>767622</v>
      </c>
      <c r="F73" t="inlineStr">
        <is>
          <t>Cordero  León Rubén Antonio</t>
        </is>
      </c>
      <c r="G73" t="inlineStr">
        <is>
          <t>AS</t>
        </is>
      </c>
      <c r="H73" t="inlineStr">
        <is>
          <t>Centro</t>
        </is>
      </c>
      <c r="I73" t="inlineStr">
        <is>
          <t>TAX</t>
        </is>
      </c>
      <c r="J73" t="inlineStr">
        <is>
          <t>LIC-CTCO-18</t>
        </is>
      </c>
      <c r="K73" t="inlineStr">
        <is>
          <t>M</t>
        </is>
      </c>
      <c r="L73" t="inlineStr">
        <is>
          <t>RI</t>
        </is>
      </c>
      <c r="N73" t="n">
        <v>-9991079464</v>
      </c>
      <c r="O73" t="inlineStr">
        <is>
          <t>racl0703@gmail.com</t>
        </is>
      </c>
      <c r="P73" t="inlineStr">
        <is>
          <t>00767622@red.unid.mx</t>
        </is>
      </c>
      <c r="Q73" t="n">
        <v>40</v>
      </c>
      <c r="R73" s="11" t="n">
        <v>775</v>
      </c>
    </row>
    <row r="74">
      <c r="C74">
        <f>+CONCATENATE("00",E74)</f>
        <v/>
      </c>
      <c r="D74" t="n">
        <v>123456</v>
      </c>
      <c r="E74" t="n">
        <v>768038</v>
      </c>
      <c r="F74" t="inlineStr">
        <is>
          <t xml:space="preserve">Olalla  Bonilla Karina </t>
        </is>
      </c>
      <c r="G74" t="inlineStr">
        <is>
          <t>AS</t>
        </is>
      </c>
      <c r="H74" t="inlineStr">
        <is>
          <t>Centro</t>
        </is>
      </c>
      <c r="I74" t="inlineStr">
        <is>
          <t>TAX</t>
        </is>
      </c>
      <c r="J74" t="inlineStr">
        <is>
          <t>LIC-CTCO-18</t>
        </is>
      </c>
      <c r="K74" t="inlineStr">
        <is>
          <t>F</t>
        </is>
      </c>
      <c r="L74" t="inlineStr">
        <is>
          <t>RI</t>
        </is>
      </c>
      <c r="N74" t="n">
        <v>-5539947857</v>
      </c>
      <c r="O74" t="inlineStr">
        <is>
          <t>olallabroos.6@hotmail.com</t>
        </is>
      </c>
      <c r="P74" t="inlineStr">
        <is>
          <t>00768038@red.unid.mx</t>
        </is>
      </c>
      <c r="Q74" t="n">
        <v>60</v>
      </c>
      <c r="R74" s="11" t="inlineStr">
        <is>
          <t>1776.57</t>
        </is>
      </c>
    </row>
    <row r="75">
      <c r="C75">
        <f>+CONCATENATE("00",E75)</f>
        <v/>
      </c>
      <c r="D75" t="n">
        <v>123456</v>
      </c>
      <c r="E75" t="n">
        <v>768700</v>
      </c>
      <c r="F75" t="inlineStr">
        <is>
          <t xml:space="preserve">Franco  Aguillón Miriam </t>
        </is>
      </c>
      <c r="G75" t="inlineStr">
        <is>
          <t>AS</t>
        </is>
      </c>
      <c r="H75" t="inlineStr">
        <is>
          <t>Centro</t>
        </is>
      </c>
      <c r="I75" t="inlineStr">
        <is>
          <t>TAX</t>
        </is>
      </c>
      <c r="J75" t="inlineStr">
        <is>
          <t>LIC-DINV-18</t>
        </is>
      </c>
      <c r="K75" t="inlineStr">
        <is>
          <t>F</t>
        </is>
      </c>
      <c r="L75" t="inlineStr">
        <is>
          <t>RI</t>
        </is>
      </c>
      <c r="N75" t="n">
        <v>-5581550012</v>
      </c>
      <c r="O75" t="inlineStr">
        <is>
          <t>miriamfa23@gmail.com</t>
        </is>
      </c>
      <c r="P75" t="inlineStr">
        <is>
          <t>00768700@red.unid.mx</t>
        </is>
      </c>
      <c r="Q75" t="n">
        <v>50</v>
      </c>
      <c r="R75" s="11" t="inlineStr">
        <is>
          <t>2357.5</t>
        </is>
      </c>
    </row>
    <row r="76">
      <c r="C76">
        <f>+CONCATENATE("00",E76)</f>
        <v/>
      </c>
      <c r="D76" t="n">
        <v>123456</v>
      </c>
      <c r="E76" t="n">
        <v>770520</v>
      </c>
      <c r="F76" t="inlineStr">
        <is>
          <t xml:space="preserve">Olvera  Valente Issac </t>
        </is>
      </c>
      <c r="G76" t="inlineStr">
        <is>
          <t>AS</t>
        </is>
      </c>
      <c r="H76" t="inlineStr">
        <is>
          <t>Centro</t>
        </is>
      </c>
      <c r="I76" t="inlineStr">
        <is>
          <t>TAX</t>
        </is>
      </c>
      <c r="J76" t="inlineStr">
        <is>
          <t>LIC-EJAD-17</t>
        </is>
      </c>
      <c r="K76" t="inlineStr">
        <is>
          <t>M</t>
        </is>
      </c>
      <c r="L76" t="inlineStr">
        <is>
          <t>RI</t>
        </is>
      </c>
      <c r="N76" t="n">
        <v>-5585772724</v>
      </c>
      <c r="O76" t="inlineStr">
        <is>
          <t>isaac_riot@hotmail.com</t>
        </is>
      </c>
      <c r="P76" t="inlineStr">
        <is>
          <t>00770520@red.unid.mx</t>
        </is>
      </c>
      <c r="Q76" t="n">
        <v>40</v>
      </c>
      <c r="R76" s="11" t="n">
        <v>775</v>
      </c>
    </row>
    <row r="77">
      <c r="C77">
        <f>+CONCATENATE("00",E77)</f>
        <v/>
      </c>
      <c r="D77" t="n">
        <v>0</v>
      </c>
      <c r="E77" t="n">
        <v>771619</v>
      </c>
      <c r="F77" t="inlineStr">
        <is>
          <t xml:space="preserve">Vargas  Vazquez Gabriel </t>
        </is>
      </c>
      <c r="G77" t="inlineStr">
        <is>
          <t>AS</t>
        </is>
      </c>
      <c r="H77" t="inlineStr">
        <is>
          <t>Centro</t>
        </is>
      </c>
      <c r="I77" t="inlineStr">
        <is>
          <t>TAX</t>
        </is>
      </c>
      <c r="J77" t="inlineStr">
        <is>
          <t>LIC-EJDE-17</t>
        </is>
      </c>
      <c r="K77" t="inlineStr">
        <is>
          <t>M</t>
        </is>
      </c>
      <c r="L77" t="inlineStr">
        <is>
          <t>RI</t>
        </is>
      </c>
      <c r="N77" t="n">
        <v>-5617581713</v>
      </c>
      <c r="O77" t="inlineStr">
        <is>
          <t>gabrielvargas9000@gmail.com</t>
        </is>
      </c>
      <c r="P77" t="inlineStr">
        <is>
          <t>00771619@red.unid.mx</t>
        </is>
      </c>
      <c r="Q77" t="n">
        <v>50</v>
      </c>
      <c r="R77" s="11" t="n">
        <v>775</v>
      </c>
    </row>
    <row r="78">
      <c r="C78">
        <f>+CONCATENATE("00",E78)</f>
        <v/>
      </c>
      <c r="D78" t="n">
        <v>123456</v>
      </c>
      <c r="E78" t="n">
        <v>771874</v>
      </c>
      <c r="F78" t="inlineStr">
        <is>
          <t xml:space="preserve">Jimenez  Mendoza Julio </t>
        </is>
      </c>
      <c r="G78" t="inlineStr">
        <is>
          <t>AS</t>
        </is>
      </c>
      <c r="H78" t="inlineStr">
        <is>
          <t>Centro</t>
        </is>
      </c>
      <c r="I78" t="inlineStr">
        <is>
          <t>TAX</t>
        </is>
      </c>
      <c r="J78" t="inlineStr">
        <is>
          <t>LIC-DINV-18</t>
        </is>
      </c>
      <c r="K78" t="inlineStr">
        <is>
          <t>F</t>
        </is>
      </c>
      <c r="L78" t="inlineStr">
        <is>
          <t>RI</t>
        </is>
      </c>
      <c r="N78" t="n">
        <v>-5534496654</v>
      </c>
      <c r="O78" t="inlineStr">
        <is>
          <t>cecijimenez2261@gmail.com</t>
        </is>
      </c>
      <c r="P78" t="inlineStr">
        <is>
          <t>00771874@red.unid.mx</t>
        </is>
      </c>
      <c r="Q78" t="n">
        <v>10</v>
      </c>
      <c r="R78" s="11" t="n">
        <v>775</v>
      </c>
    </row>
    <row r="79">
      <c r="C79">
        <f>+CONCATENATE("00",E79)</f>
        <v/>
      </c>
      <c r="D79" t="n">
        <v>123456</v>
      </c>
      <c r="E79" t="n">
        <v>772446</v>
      </c>
      <c r="F79" t="inlineStr">
        <is>
          <t xml:space="preserve">Ortiz  Contreras Eduardo </t>
        </is>
      </c>
      <c r="G79" t="inlineStr">
        <is>
          <t>AS</t>
        </is>
      </c>
      <c r="H79" t="inlineStr">
        <is>
          <t>Centro</t>
        </is>
      </c>
      <c r="I79" t="inlineStr">
        <is>
          <t>TAX</t>
        </is>
      </c>
      <c r="J79" t="inlineStr">
        <is>
          <t>LIC-CTCO-18</t>
        </is>
      </c>
      <c r="K79" t="inlineStr">
        <is>
          <t>M</t>
        </is>
      </c>
      <c r="L79" t="inlineStr">
        <is>
          <t>RI</t>
        </is>
      </c>
      <c r="O79" t="inlineStr">
        <is>
          <t>eduardo.ortiz0902@hotmail.com</t>
        </is>
      </c>
      <c r="P79" t="inlineStr">
        <is>
          <t>00772446@red.unid.mx</t>
        </is>
      </c>
      <c r="Q79" t="n">
        <v>10</v>
      </c>
      <c r="R79" s="11" t="n">
        <v>775</v>
      </c>
    </row>
    <row r="80">
      <c r="C80">
        <f>+CONCATENATE("00",E80)</f>
        <v/>
      </c>
      <c r="D80" t="n">
        <v>123456</v>
      </c>
      <c r="E80" t="n">
        <v>772691</v>
      </c>
      <c r="F80" t="inlineStr">
        <is>
          <t>Monroy  Gómez Ana Laura</t>
        </is>
      </c>
      <c r="G80" t="inlineStr">
        <is>
          <t>AS</t>
        </is>
      </c>
      <c r="H80" t="inlineStr">
        <is>
          <t>Centro</t>
        </is>
      </c>
      <c r="I80" t="inlineStr">
        <is>
          <t>TAX</t>
        </is>
      </c>
      <c r="J80" t="inlineStr">
        <is>
          <t>LIC-EJAD-17</t>
        </is>
      </c>
      <c r="K80" t="inlineStr">
        <is>
          <t>F</t>
        </is>
      </c>
      <c r="L80" t="inlineStr">
        <is>
          <t>RI</t>
        </is>
      </c>
      <c r="N80" t="n">
        <v>-5535330869</v>
      </c>
      <c r="O80" t="inlineStr">
        <is>
          <t>arualyornom31@gmail.com</t>
        </is>
      </c>
      <c r="P80" t="inlineStr">
        <is>
          <t>00772691@red.unid.mx</t>
        </is>
      </c>
      <c r="Q80" t="n">
        <v>55</v>
      </c>
      <c r="R80" s="11" t="inlineStr">
        <is>
          <t>2097.5</t>
        </is>
      </c>
    </row>
    <row r="81">
      <c r="C81">
        <f>+CONCATENATE("00",E81)</f>
        <v/>
      </c>
      <c r="D81" t="n">
        <v>0</v>
      </c>
      <c r="E81" t="n">
        <v>772863</v>
      </c>
      <c r="F81" t="inlineStr">
        <is>
          <t xml:space="preserve">Flores  Muñoz Julian </t>
        </is>
      </c>
      <c r="G81" t="inlineStr">
        <is>
          <t>AS</t>
        </is>
      </c>
      <c r="H81" t="inlineStr">
        <is>
          <t>Centro</t>
        </is>
      </c>
      <c r="I81" t="inlineStr">
        <is>
          <t>TAX</t>
        </is>
      </c>
      <c r="J81" t="inlineStr">
        <is>
          <t>LIC-EJEP-18</t>
        </is>
      </c>
      <c r="K81" t="inlineStr">
        <is>
          <t>M</t>
        </is>
      </c>
      <c r="L81" t="inlineStr">
        <is>
          <t>RI</t>
        </is>
      </c>
      <c r="M81" t="inlineStr">
        <is>
          <t>52-5512902224</t>
        </is>
      </c>
      <c r="N81" t="inlineStr">
        <is>
          <t>52-5531330452</t>
        </is>
      </c>
      <c r="O81" t="inlineStr">
        <is>
          <t>naylu009@gmail.com</t>
        </is>
      </c>
      <c r="P81" t="inlineStr">
        <is>
          <t>00772863@red.unid.mx</t>
        </is>
      </c>
      <c r="Q81" t="n">
        <v>48</v>
      </c>
      <c r="R81" s="11" t="n">
        <v>4825</v>
      </c>
    </row>
    <row r="82">
      <c r="C82">
        <f>+CONCATENATE("00",E82)</f>
        <v/>
      </c>
      <c r="D82" t="n">
        <v>123456</v>
      </c>
      <c r="E82" t="n">
        <v>773177</v>
      </c>
      <c r="F82" t="inlineStr">
        <is>
          <t>Martinez  Contreras Carlos Alfonso</t>
        </is>
      </c>
      <c r="G82" t="inlineStr">
        <is>
          <t>AS</t>
        </is>
      </c>
      <c r="H82" t="inlineStr">
        <is>
          <t>Centro</t>
        </is>
      </c>
      <c r="I82" t="inlineStr">
        <is>
          <t>TAX</t>
        </is>
      </c>
      <c r="J82" t="inlineStr">
        <is>
          <t>LIC-DERE-18</t>
        </is>
      </c>
      <c r="K82" t="inlineStr">
        <is>
          <t>M</t>
        </is>
      </c>
      <c r="L82" t="inlineStr">
        <is>
          <t>RI</t>
        </is>
      </c>
      <c r="O82" t="inlineStr">
        <is>
          <t>carlosalfonsom118@gmail.com</t>
        </is>
      </c>
      <c r="P82" t="inlineStr">
        <is>
          <t>00773177@red.unid.mx</t>
        </is>
      </c>
      <c r="Q82" t="n">
        <v>25</v>
      </c>
      <c r="R82" s="11" t="inlineStr">
        <is>
          <t>4822.25</t>
        </is>
      </c>
    </row>
    <row r="83">
      <c r="C83">
        <f>+CONCATENATE("00",E83)</f>
        <v/>
      </c>
      <c r="D83" t="e">
        <v>#N/A</v>
      </c>
      <c r="E83" t="n">
        <v>773974</v>
      </c>
      <c r="F83" t="inlineStr">
        <is>
          <t>Miranda  Rodriguez Cinthia Berenice</t>
        </is>
      </c>
      <c r="G83" t="inlineStr">
        <is>
          <t>AS</t>
        </is>
      </c>
      <c r="H83" t="inlineStr">
        <is>
          <t>Centro</t>
        </is>
      </c>
      <c r="I83" t="inlineStr">
        <is>
          <t>TAX</t>
        </is>
      </c>
      <c r="J83" t="inlineStr">
        <is>
          <t>LIC-EJAD-17</t>
        </is>
      </c>
      <c r="K83" t="inlineStr">
        <is>
          <t>F</t>
        </is>
      </c>
      <c r="L83" t="inlineStr">
        <is>
          <t>RA</t>
        </is>
      </c>
      <c r="N83" t="n">
        <v>-5542941719</v>
      </c>
      <c r="O83" t="inlineStr">
        <is>
          <t>berenicemiranda88@gmail.com</t>
        </is>
      </c>
      <c r="P83" t="inlineStr">
        <is>
          <t>00773974@red.unid.mx</t>
        </is>
      </c>
      <c r="Q83" t="n">
        <v>0</v>
      </c>
      <c r="R83" s="11" t="n">
        <v>3300</v>
      </c>
    </row>
    <row r="84">
      <c r="C84">
        <f>+CONCATENATE("00",E84)</f>
        <v/>
      </c>
      <c r="D84" t="n">
        <v>0</v>
      </c>
      <c r="E84" t="n">
        <v>774036</v>
      </c>
      <c r="F84" t="inlineStr">
        <is>
          <t xml:space="preserve">Ojeda  Mata Daniela </t>
        </is>
      </c>
      <c r="G84" t="inlineStr">
        <is>
          <t>AS</t>
        </is>
      </c>
      <c r="H84" t="inlineStr">
        <is>
          <t>Centro</t>
        </is>
      </c>
      <c r="I84" t="inlineStr">
        <is>
          <t>TAX</t>
        </is>
      </c>
      <c r="J84" t="inlineStr">
        <is>
          <t>LIC-EJME-17</t>
        </is>
      </c>
      <c r="K84" t="inlineStr">
        <is>
          <t>F</t>
        </is>
      </c>
      <c r="L84" t="inlineStr">
        <is>
          <t>RI</t>
        </is>
      </c>
      <c r="N84" t="n">
        <v>-5541330535</v>
      </c>
      <c r="O84" t="inlineStr">
        <is>
          <t>danielaojmata.19@gmail.com</t>
        </is>
      </c>
      <c r="P84" t="inlineStr">
        <is>
          <t>00774036@red.unid.mx</t>
        </is>
      </c>
      <c r="Q84" t="n">
        <v>45</v>
      </c>
      <c r="R84" s="11" t="inlineStr">
        <is>
          <t>99.55</t>
        </is>
      </c>
    </row>
    <row r="85">
      <c r="C85">
        <f>+CONCATENATE("00",E85)</f>
        <v/>
      </c>
      <c r="D85" t="n">
        <v>123456</v>
      </c>
      <c r="E85" t="n">
        <v>775379</v>
      </c>
      <c r="F85" t="inlineStr">
        <is>
          <t>Carmona  Becerril Zaira Bibiana</t>
        </is>
      </c>
      <c r="G85" t="inlineStr">
        <is>
          <t>AS</t>
        </is>
      </c>
      <c r="H85" t="inlineStr">
        <is>
          <t>Centro</t>
        </is>
      </c>
      <c r="I85" t="inlineStr">
        <is>
          <t>TAX</t>
        </is>
      </c>
      <c r="J85" t="inlineStr">
        <is>
          <t>LIC-DINV-18</t>
        </is>
      </c>
      <c r="K85" t="inlineStr">
        <is>
          <t>F</t>
        </is>
      </c>
      <c r="L85" t="inlineStr">
        <is>
          <t>RI</t>
        </is>
      </c>
      <c r="N85" t="n">
        <v>-5527756252</v>
      </c>
      <c r="O85" t="inlineStr">
        <is>
          <t>carmonabecerril12@gmail.com</t>
        </is>
      </c>
      <c r="P85" t="inlineStr">
        <is>
          <t>00775379@red.unid.mx</t>
        </is>
      </c>
      <c r="Q85" t="n">
        <v>10</v>
      </c>
      <c r="R85" s="11" t="n">
        <v>775</v>
      </c>
    </row>
    <row r="86">
      <c r="C86">
        <f>+CONCATENATE("00",E86)</f>
        <v/>
      </c>
      <c r="D86" t="n">
        <v>123456</v>
      </c>
      <c r="E86" t="n">
        <v>775702</v>
      </c>
      <c r="F86" t="inlineStr">
        <is>
          <t>Rodriguez  Robles Flor Evelia</t>
        </is>
      </c>
      <c r="G86" t="inlineStr">
        <is>
          <t>AS</t>
        </is>
      </c>
      <c r="H86" t="inlineStr">
        <is>
          <t>Centro</t>
        </is>
      </c>
      <c r="I86" t="inlineStr">
        <is>
          <t>TAX</t>
        </is>
      </c>
      <c r="J86" t="inlineStr">
        <is>
          <t>LIC-EJAD-17</t>
        </is>
      </c>
      <c r="K86" t="inlineStr">
        <is>
          <t>F</t>
        </is>
      </c>
      <c r="L86" t="inlineStr">
        <is>
          <t>RI</t>
        </is>
      </c>
      <c r="N86" t="n">
        <v>-5630266140</v>
      </c>
      <c r="O86" t="inlineStr">
        <is>
          <t>flor.rodriguez.robles@gmail.com</t>
        </is>
      </c>
      <c r="P86" t="inlineStr">
        <is>
          <t>00775702@red.unid.mx</t>
        </is>
      </c>
      <c r="Q86" t="n">
        <v>50</v>
      </c>
      <c r="R86" s="11" t="n">
        <v>968</v>
      </c>
    </row>
    <row r="87">
      <c r="C87">
        <f>+CONCATENATE("00",E87)</f>
        <v/>
      </c>
      <c r="D87" t="n">
        <v>123456</v>
      </c>
      <c r="E87" t="n">
        <v>785533</v>
      </c>
      <c r="F87" t="inlineStr">
        <is>
          <t xml:space="preserve">Alvarez  Olivarez Victor </t>
        </is>
      </c>
      <c r="G87" t="inlineStr">
        <is>
          <t>AS</t>
        </is>
      </c>
      <c r="H87" t="inlineStr">
        <is>
          <t>Centro</t>
        </is>
      </c>
      <c r="I87" t="inlineStr">
        <is>
          <t>TAX</t>
        </is>
      </c>
      <c r="J87" t="inlineStr">
        <is>
          <t>LIC-EJAD-17</t>
        </is>
      </c>
      <c r="K87" t="inlineStr">
        <is>
          <t>M</t>
        </is>
      </c>
      <c r="L87" t="inlineStr">
        <is>
          <t>RI</t>
        </is>
      </c>
      <c r="N87" t="n">
        <v>-5519331389</v>
      </c>
      <c r="O87" t="inlineStr">
        <is>
          <t>victortorbic1006@gmail.com</t>
        </is>
      </c>
      <c r="P87" t="inlineStr">
        <is>
          <t>00785533@red.unid.mx</t>
        </is>
      </c>
      <c r="Q87" t="n">
        <v>5</v>
      </c>
      <c r="R87" s="11" t="inlineStr">
        <is>
          <t>3859.75</t>
        </is>
      </c>
    </row>
    <row r="88">
      <c r="C88">
        <f>+CONCATENATE("00",E88)</f>
        <v/>
      </c>
      <c r="D88" t="n">
        <v>0</v>
      </c>
      <c r="E88" t="n">
        <v>785603</v>
      </c>
      <c r="F88" t="inlineStr">
        <is>
          <t xml:space="preserve">Cruz  Arias Monserrat </t>
        </is>
      </c>
      <c r="G88" t="inlineStr">
        <is>
          <t>AS</t>
        </is>
      </c>
      <c r="H88" t="inlineStr">
        <is>
          <t>Centro</t>
        </is>
      </c>
      <c r="I88" t="inlineStr">
        <is>
          <t>TAX</t>
        </is>
      </c>
      <c r="J88" t="inlineStr">
        <is>
          <t>LIC-PSIO-18</t>
        </is>
      </c>
      <c r="K88" t="inlineStr">
        <is>
          <t>F</t>
        </is>
      </c>
      <c r="L88" t="inlineStr">
        <is>
          <t>RI</t>
        </is>
      </c>
      <c r="N88" t="n">
        <v>-5547242330</v>
      </c>
      <c r="O88" t="inlineStr">
        <is>
          <t>monsearias415@gmail.com</t>
        </is>
      </c>
      <c r="P88" t="inlineStr">
        <is>
          <t>00785603@red.unid.mx</t>
        </is>
      </c>
      <c r="Q88" t="n">
        <v>40</v>
      </c>
      <c r="R88" s="11" t="n">
        <v>2929</v>
      </c>
    </row>
    <row r="89">
      <c r="C89">
        <f>+CONCATENATE("00",E89)</f>
        <v/>
      </c>
      <c r="D89" t="n">
        <v>123456</v>
      </c>
      <c r="E89" t="n">
        <v>786063</v>
      </c>
      <c r="F89" t="inlineStr">
        <is>
          <t xml:space="preserve">Barreto  Alarcón Aldo </t>
        </is>
      </c>
      <c r="G89" t="inlineStr">
        <is>
          <t>AS</t>
        </is>
      </c>
      <c r="H89" t="inlineStr">
        <is>
          <t>Centro</t>
        </is>
      </c>
      <c r="I89" t="inlineStr">
        <is>
          <t>TAX</t>
        </is>
      </c>
      <c r="J89" t="inlineStr">
        <is>
          <t>LIC-EJAD-17</t>
        </is>
      </c>
      <c r="K89" t="inlineStr">
        <is>
          <t>M</t>
        </is>
      </c>
      <c r="L89" t="inlineStr">
        <is>
          <t>RI</t>
        </is>
      </c>
      <c r="N89" t="n">
        <v>-5537277305</v>
      </c>
      <c r="O89" t="inlineStr">
        <is>
          <t>aldo1barcel@gmail.com</t>
        </is>
      </c>
      <c r="P89" t="inlineStr">
        <is>
          <t>00786063@red.unid.mx</t>
        </is>
      </c>
      <c r="Q89" t="n">
        <v>50</v>
      </c>
      <c r="R89" s="11" t="inlineStr">
        <is>
          <t>2976.5</t>
        </is>
      </c>
    </row>
    <row r="90">
      <c r="C90">
        <f>+CONCATENATE("00",E90)</f>
        <v/>
      </c>
      <c r="D90" t="n">
        <v>123456</v>
      </c>
      <c r="E90" t="n">
        <v>787301</v>
      </c>
      <c r="F90" t="inlineStr">
        <is>
          <t>López  Butrón Jeny Carolina</t>
        </is>
      </c>
      <c r="G90" t="inlineStr">
        <is>
          <t>AS</t>
        </is>
      </c>
      <c r="H90" t="inlineStr">
        <is>
          <t>Centro</t>
        </is>
      </c>
      <c r="I90" t="inlineStr">
        <is>
          <t>TAX</t>
        </is>
      </c>
      <c r="J90" t="inlineStr">
        <is>
          <t>LIC-EJAD-17</t>
        </is>
      </c>
      <c r="K90" t="inlineStr">
        <is>
          <t>F</t>
        </is>
      </c>
      <c r="L90" t="inlineStr">
        <is>
          <t>RI</t>
        </is>
      </c>
      <c r="N90" t="n">
        <v>-5523161080</v>
      </c>
      <c r="O90" t="inlineStr">
        <is>
          <t>jenyclopez07@gmail.com</t>
        </is>
      </c>
      <c r="P90" t="inlineStr">
        <is>
          <t>00787301@red.unid.mx</t>
        </is>
      </c>
      <c r="Q90" t="n">
        <v>45</v>
      </c>
      <c r="R90" s="11" t="n">
        <v>802</v>
      </c>
    </row>
    <row r="91">
      <c r="C91">
        <f>+CONCATENATE("00",E91)</f>
        <v/>
      </c>
      <c r="D91" t="inlineStr">
        <is>
          <t>Unid2023</t>
        </is>
      </c>
      <c r="E91" t="n">
        <v>787674</v>
      </c>
      <c r="F91" t="inlineStr">
        <is>
          <t xml:space="preserve">Bistrain  Martínez Daniel </t>
        </is>
      </c>
      <c r="G91" t="inlineStr">
        <is>
          <t>AS</t>
        </is>
      </c>
      <c r="H91" t="inlineStr">
        <is>
          <t>Centro</t>
        </is>
      </c>
      <c r="I91" t="inlineStr">
        <is>
          <t>TAX</t>
        </is>
      </c>
      <c r="J91" t="inlineStr">
        <is>
          <t>LIC-EJAD-17</t>
        </is>
      </c>
      <c r="K91" t="inlineStr">
        <is>
          <t>M</t>
        </is>
      </c>
      <c r="L91" t="inlineStr">
        <is>
          <t>RI</t>
        </is>
      </c>
      <c r="N91" t="n">
        <v>-5539052089</v>
      </c>
      <c r="O91" t="inlineStr">
        <is>
          <t>danybiy_@live.com.mx</t>
        </is>
      </c>
      <c r="P91" t="inlineStr">
        <is>
          <t>00787674@red.unid.mx</t>
        </is>
      </c>
      <c r="Q91" t="n">
        <v>55</v>
      </c>
      <c r="R91" s="11" t="inlineStr">
        <is>
          <t>802.4</t>
        </is>
      </c>
    </row>
    <row r="92">
      <c r="C92">
        <f>+CONCATENATE("00",E92)</f>
        <v/>
      </c>
      <c r="D92" t="n">
        <v>123456</v>
      </c>
      <c r="E92" t="n">
        <v>789521</v>
      </c>
      <c r="F92" t="inlineStr">
        <is>
          <t>Posada  Anzaldo Tiare Ynney</t>
        </is>
      </c>
      <c r="G92" t="inlineStr">
        <is>
          <t>AS</t>
        </is>
      </c>
      <c r="H92" t="inlineStr">
        <is>
          <t>Centro</t>
        </is>
      </c>
      <c r="I92" t="inlineStr">
        <is>
          <t>TAX</t>
        </is>
      </c>
      <c r="J92" t="inlineStr">
        <is>
          <t>LIC-DINV-18</t>
        </is>
      </c>
      <c r="K92" t="inlineStr">
        <is>
          <t>F</t>
        </is>
      </c>
      <c r="L92" t="inlineStr">
        <is>
          <t>RI</t>
        </is>
      </c>
      <c r="N92" t="n">
        <v>-5578641702</v>
      </c>
      <c r="O92" t="inlineStr">
        <is>
          <t>ynneyanzaldo@gmail.com</t>
        </is>
      </c>
      <c r="P92" t="inlineStr">
        <is>
          <t>00789521@red.unid.mx</t>
        </is>
      </c>
      <c r="Q92" t="n">
        <v>45</v>
      </c>
      <c r="R92" s="11" t="inlineStr">
        <is>
          <t>2643.25</t>
        </is>
      </c>
    </row>
    <row r="93">
      <c r="C93">
        <f>+CONCATENATE("00",E93)</f>
        <v/>
      </c>
      <c r="D93" t="n">
        <v>0</v>
      </c>
      <c r="E93" t="n">
        <v>794738</v>
      </c>
      <c r="F93" t="inlineStr">
        <is>
          <t>González  Carrillo David Alejandro</t>
        </is>
      </c>
      <c r="G93" t="inlineStr">
        <is>
          <t>AS</t>
        </is>
      </c>
      <c r="H93" t="inlineStr">
        <is>
          <t>Centro</t>
        </is>
      </c>
      <c r="I93" t="inlineStr">
        <is>
          <t>TAX</t>
        </is>
      </c>
      <c r="J93" t="inlineStr">
        <is>
          <t>LIC-EJDE-17</t>
        </is>
      </c>
      <c r="K93" t="inlineStr">
        <is>
          <t>M</t>
        </is>
      </c>
      <c r="L93" t="inlineStr">
        <is>
          <t>RI</t>
        </is>
      </c>
      <c r="N93" t="n">
        <v>-5511321567</v>
      </c>
      <c r="O93" t="inlineStr">
        <is>
          <t>alex_radiology1@yahoo.com.mx</t>
        </is>
      </c>
      <c r="P93" t="inlineStr">
        <is>
          <t>00794738@red.unid.mx</t>
        </is>
      </c>
      <c r="Q93" t="n">
        <v>5</v>
      </c>
      <c r="R93" s="11" t="inlineStr">
        <is>
          <t>2735.4</t>
        </is>
      </c>
    </row>
    <row r="94">
      <c r="C94">
        <f>+CONCATENATE("00",E94)</f>
        <v/>
      </c>
      <c r="D94" t="n">
        <v>0</v>
      </c>
      <c r="E94" t="n">
        <v>795175</v>
      </c>
      <c r="F94" t="inlineStr">
        <is>
          <t>Juarez  Sandoval Edwin Gerardo</t>
        </is>
      </c>
      <c r="G94" t="inlineStr">
        <is>
          <t>AS</t>
        </is>
      </c>
      <c r="H94" t="inlineStr">
        <is>
          <t>Centro</t>
        </is>
      </c>
      <c r="I94" t="inlineStr">
        <is>
          <t>TAX</t>
        </is>
      </c>
      <c r="J94" t="inlineStr">
        <is>
          <t>LIC-EJDE-17</t>
        </is>
      </c>
      <c r="K94" t="inlineStr">
        <is>
          <t>M</t>
        </is>
      </c>
      <c r="L94" t="inlineStr">
        <is>
          <t>RI</t>
        </is>
      </c>
      <c r="N94" t="n">
        <v>-5520871292</v>
      </c>
      <c r="O94" t="inlineStr">
        <is>
          <t>JUAREZEDW23@HOTMAIL.COM</t>
        </is>
      </c>
      <c r="P94" t="inlineStr">
        <is>
          <t>00795175@red.unid.mx</t>
        </is>
      </c>
      <c r="Q94" t="n">
        <v>5</v>
      </c>
      <c r="R94" s="11" t="inlineStr">
        <is>
          <t>.15</t>
        </is>
      </c>
    </row>
    <row r="95">
      <c r="C95">
        <f>+CONCATENATE("00",E95)</f>
        <v/>
      </c>
      <c r="D95" t="n">
        <v>123456</v>
      </c>
      <c r="E95" t="n">
        <v>797779</v>
      </c>
      <c r="F95" t="inlineStr">
        <is>
          <t>Gómez  Montaño Thalía Beatriz</t>
        </is>
      </c>
      <c r="G95" t="inlineStr">
        <is>
          <t>AS</t>
        </is>
      </c>
      <c r="H95" t="inlineStr">
        <is>
          <t>Centro</t>
        </is>
      </c>
      <c r="I95" t="inlineStr">
        <is>
          <t>TAX</t>
        </is>
      </c>
      <c r="J95" t="inlineStr">
        <is>
          <t>MAE-EDUP-22</t>
        </is>
      </c>
      <c r="K95" t="inlineStr">
        <is>
          <t>F</t>
        </is>
      </c>
      <c r="L95" t="inlineStr">
        <is>
          <t>RI</t>
        </is>
      </c>
      <c r="N95" t="n">
        <v>-5536527601</v>
      </c>
      <c r="O95" t="inlineStr">
        <is>
          <t>nocorreoTG@hotmail.com</t>
        </is>
      </c>
      <c r="P95" t="inlineStr">
        <is>
          <t>00797779@red.unid.mx</t>
        </is>
      </c>
      <c r="Q95" t="n">
        <v>40</v>
      </c>
      <c r="R95" s="11" t="inlineStr">
        <is>
          <t>4161.4</t>
        </is>
      </c>
    </row>
    <row r="96">
      <c r="C96">
        <f>+CONCATENATE("00",E96)</f>
        <v/>
      </c>
      <c r="D96" t="n">
        <v>123456</v>
      </c>
      <c r="E96" t="n">
        <v>798972</v>
      </c>
      <c r="F96" t="inlineStr">
        <is>
          <t>Bautista  Romero Adriana Abigail</t>
        </is>
      </c>
      <c r="G96" t="inlineStr">
        <is>
          <t>AS</t>
        </is>
      </c>
      <c r="H96" t="inlineStr">
        <is>
          <t>Centro</t>
        </is>
      </c>
      <c r="I96" t="inlineStr">
        <is>
          <t>TAX</t>
        </is>
      </c>
      <c r="J96" t="inlineStr">
        <is>
          <t>LIC-DINV-18</t>
        </is>
      </c>
      <c r="K96" t="inlineStr">
        <is>
          <t>F</t>
        </is>
      </c>
      <c r="L96" t="inlineStr">
        <is>
          <t>RI</t>
        </is>
      </c>
      <c r="N96" t="n">
        <v>-5511249113</v>
      </c>
      <c r="O96" t="inlineStr">
        <is>
          <t>abigailbautista1romero@gmail.com</t>
        </is>
      </c>
      <c r="P96" t="inlineStr">
        <is>
          <t>00798972@red.unid.mx</t>
        </is>
      </c>
      <c r="Q96" t="n">
        <v>50</v>
      </c>
      <c r="R96" s="11" t="inlineStr">
        <is>
          <t>2357.5</t>
        </is>
      </c>
    </row>
    <row r="97">
      <c r="C97">
        <f>+CONCATENATE("00",E97)</f>
        <v/>
      </c>
      <c r="D97" t="n">
        <v>123456</v>
      </c>
      <c r="E97" t="n">
        <v>800284</v>
      </c>
      <c r="F97" t="inlineStr">
        <is>
          <t>Ramirez  Garcia Maria Fernanda</t>
        </is>
      </c>
      <c r="G97" t="inlineStr">
        <is>
          <t>AS</t>
        </is>
      </c>
      <c r="H97" t="inlineStr">
        <is>
          <t>Centro</t>
        </is>
      </c>
      <c r="I97" t="inlineStr">
        <is>
          <t>TAX</t>
        </is>
      </c>
      <c r="J97" t="inlineStr">
        <is>
          <t>LIC-DINV-18</t>
        </is>
      </c>
      <c r="K97" t="inlineStr">
        <is>
          <t>F</t>
        </is>
      </c>
      <c r="L97" t="inlineStr">
        <is>
          <t>RI</t>
        </is>
      </c>
      <c r="O97" t="inlineStr">
        <is>
          <t>rfernanda327@gmail.com</t>
        </is>
      </c>
      <c r="P97" t="inlineStr">
        <is>
          <t>00800284@red.unid.mx</t>
        </is>
      </c>
      <c r="Q97" t="n">
        <v>50</v>
      </c>
      <c r="R97" s="11" t="n">
        <v>2574</v>
      </c>
    </row>
    <row r="98">
      <c r="C98">
        <f>+CONCATENATE("00",E98)</f>
        <v/>
      </c>
      <c r="D98" t="n">
        <v>0</v>
      </c>
      <c r="E98" t="n">
        <v>804561</v>
      </c>
      <c r="F98" t="inlineStr">
        <is>
          <t>Bernal  Gonzalez Martin Alexis</t>
        </is>
      </c>
      <c r="G98" t="inlineStr">
        <is>
          <t>AS</t>
        </is>
      </c>
      <c r="H98" t="inlineStr">
        <is>
          <t>Centro</t>
        </is>
      </c>
      <c r="I98" t="inlineStr">
        <is>
          <t>TAX</t>
        </is>
      </c>
      <c r="J98" t="inlineStr">
        <is>
          <t>LIC-MEES-18</t>
        </is>
      </c>
      <c r="K98" t="inlineStr">
        <is>
          <t>M</t>
        </is>
      </c>
      <c r="L98" t="inlineStr">
        <is>
          <t>RI</t>
        </is>
      </c>
      <c r="N98" t="n">
        <v>-5581351968</v>
      </c>
      <c r="O98" t="inlineStr">
        <is>
          <t>gonzalexis06@gmail.com</t>
        </is>
      </c>
      <c r="P98" t="inlineStr">
        <is>
          <t>00804561@red.unid.mx</t>
        </is>
      </c>
      <c r="Q98" t="n">
        <v>60</v>
      </c>
      <c r="R98" s="11" t="inlineStr">
        <is>
          <t>1625.6</t>
        </is>
      </c>
    </row>
    <row r="99">
      <c r="C99">
        <f>+CONCATENATE("00",E99)</f>
        <v/>
      </c>
      <c r="D99" t="n">
        <v>170704</v>
      </c>
      <c r="E99" t="n">
        <v>804576</v>
      </c>
      <c r="F99" t="inlineStr">
        <is>
          <t>Bonilla  Bonilla Hector Vladimir</t>
        </is>
      </c>
      <c r="G99" t="inlineStr">
        <is>
          <t>AS</t>
        </is>
      </c>
      <c r="H99" t="inlineStr">
        <is>
          <t>Centro</t>
        </is>
      </c>
      <c r="I99" t="inlineStr">
        <is>
          <t>TAX</t>
        </is>
      </c>
      <c r="J99" t="inlineStr">
        <is>
          <t>LIC-DINV-18</t>
        </is>
      </c>
      <c r="K99" t="inlineStr">
        <is>
          <t>M</t>
        </is>
      </c>
      <c r="L99" t="inlineStr">
        <is>
          <t>RI</t>
        </is>
      </c>
      <c r="M99" t="n">
        <v>-5550545036</v>
      </c>
      <c r="N99" t="n">
        <v>-7411138524</v>
      </c>
      <c r="O99" t="inlineStr">
        <is>
          <t>vladimirbonilla837@gmail.com</t>
        </is>
      </c>
      <c r="P99" t="inlineStr">
        <is>
          <t>00804576@red.unid.mx</t>
        </is>
      </c>
      <c r="Q99" t="n">
        <v>0</v>
      </c>
      <c r="R99" s="11" t="n">
        <v>5715</v>
      </c>
    </row>
    <row r="100">
      <c r="C100">
        <f>+CONCATENATE("00",E100)</f>
        <v/>
      </c>
      <c r="D100" t="n">
        <v>123456</v>
      </c>
      <c r="E100" t="n">
        <v>805254</v>
      </c>
      <c r="F100" t="inlineStr">
        <is>
          <t>Gutierrez  Medina Michelle Xally</t>
        </is>
      </c>
      <c r="G100" t="inlineStr">
        <is>
          <t>AS</t>
        </is>
      </c>
      <c r="H100" t="inlineStr">
        <is>
          <t>Centro</t>
        </is>
      </c>
      <c r="I100" t="inlineStr">
        <is>
          <t>TAX</t>
        </is>
      </c>
      <c r="J100" t="inlineStr">
        <is>
          <t>LIC-DAEM-18</t>
        </is>
      </c>
      <c r="K100" t="inlineStr">
        <is>
          <t>F</t>
        </is>
      </c>
      <c r="L100" t="inlineStr">
        <is>
          <t>RI</t>
        </is>
      </c>
      <c r="N100" t="n">
        <v>-5564464811</v>
      </c>
      <c r="O100" t="inlineStr">
        <is>
          <t>mxgm.iuvc@conamat.edu.mx</t>
        </is>
      </c>
      <c r="P100" t="inlineStr">
        <is>
          <t>00805254@red.unid.mx</t>
        </is>
      </c>
      <c r="Q100" t="n">
        <v>60</v>
      </c>
      <c r="R100" s="11" t="inlineStr">
        <is>
          <t>1877.2</t>
        </is>
      </c>
    </row>
    <row r="101">
      <c r="C101">
        <f>+CONCATENATE("00",E101)</f>
        <v/>
      </c>
      <c r="D101" t="n">
        <v>0</v>
      </c>
      <c r="E101" t="n">
        <v>805347</v>
      </c>
      <c r="F101" t="inlineStr">
        <is>
          <t xml:space="preserve">Peña  Navarro Esmeralda </t>
        </is>
      </c>
      <c r="G101" t="inlineStr">
        <is>
          <t>AS</t>
        </is>
      </c>
      <c r="H101" t="inlineStr">
        <is>
          <t>Centro</t>
        </is>
      </c>
      <c r="I101" t="inlineStr">
        <is>
          <t>TAX</t>
        </is>
      </c>
      <c r="J101" t="inlineStr">
        <is>
          <t>LIC-PSIO-18</t>
        </is>
      </c>
      <c r="K101" t="inlineStr">
        <is>
          <t>F</t>
        </is>
      </c>
      <c r="L101" t="inlineStr">
        <is>
          <t>RI</t>
        </is>
      </c>
      <c r="N101" t="n">
        <v>-5576463785</v>
      </c>
      <c r="O101" t="inlineStr">
        <is>
          <t>corneg666@gmail.com</t>
        </is>
      </c>
      <c r="P101" t="inlineStr">
        <is>
          <t>00805347@red.unid.mx</t>
        </is>
      </c>
      <c r="Q101" t="n">
        <v>50</v>
      </c>
      <c r="R101" s="11" t="inlineStr">
        <is>
          <t>2221.5</t>
        </is>
      </c>
    </row>
    <row r="102">
      <c r="C102">
        <f>+CONCATENATE("00",E102)</f>
        <v/>
      </c>
      <c r="D102" t="n">
        <v>123456</v>
      </c>
      <c r="E102" t="n">
        <v>805949</v>
      </c>
      <c r="F102" t="inlineStr">
        <is>
          <t>Pérez  Saavedra Johana Arlethe</t>
        </is>
      </c>
      <c r="G102" t="inlineStr">
        <is>
          <t>AS</t>
        </is>
      </c>
      <c r="H102" t="inlineStr">
        <is>
          <t>Centro</t>
        </is>
      </c>
      <c r="I102" t="inlineStr">
        <is>
          <t>TAX</t>
        </is>
      </c>
      <c r="J102" t="inlineStr">
        <is>
          <t>LIC-DERE-18</t>
        </is>
      </c>
      <c r="K102" t="inlineStr">
        <is>
          <t>F</t>
        </is>
      </c>
      <c r="L102" t="inlineStr">
        <is>
          <t>RI</t>
        </is>
      </c>
      <c r="N102" t="n">
        <v>-5547219180</v>
      </c>
      <c r="O102" t="inlineStr">
        <is>
          <t>arlethe2703@gmail.com</t>
        </is>
      </c>
      <c r="P102" t="inlineStr">
        <is>
          <t>00805949@red.unid.mx</t>
        </is>
      </c>
      <c r="Q102" t="n">
        <v>60</v>
      </c>
      <c r="R102" s="11" t="inlineStr">
        <is>
          <t>108.8</t>
        </is>
      </c>
    </row>
    <row r="103">
      <c r="C103">
        <f>+CONCATENATE("00",E103)</f>
        <v/>
      </c>
      <c r="D103" t="n">
        <v>123456</v>
      </c>
      <c r="E103" t="n">
        <v>806500</v>
      </c>
      <c r="F103" t="inlineStr">
        <is>
          <t>Rodriguez  Perez Abril Shayuri</t>
        </is>
      </c>
      <c r="G103" t="inlineStr">
        <is>
          <t>AS</t>
        </is>
      </c>
      <c r="H103" t="inlineStr">
        <is>
          <t>Centro</t>
        </is>
      </c>
      <c r="I103" t="inlineStr">
        <is>
          <t>TAX</t>
        </is>
      </c>
      <c r="J103" t="inlineStr">
        <is>
          <t>LIC-DINV-18</t>
        </is>
      </c>
      <c r="K103" t="inlineStr">
        <is>
          <t>F</t>
        </is>
      </c>
      <c r="L103" t="inlineStr">
        <is>
          <t>RI</t>
        </is>
      </c>
      <c r="N103" t="n">
        <v>-5542630928</v>
      </c>
      <c r="O103" t="inlineStr">
        <is>
          <t>shayurirodriguez.ladybug@gmail.com</t>
        </is>
      </c>
      <c r="P103" t="inlineStr">
        <is>
          <t>00806500@red.unid.mx</t>
        </is>
      </c>
      <c r="Q103" t="n">
        <v>60</v>
      </c>
      <c r="R103" s="11" t="n">
        <v>1786</v>
      </c>
    </row>
    <row r="104">
      <c r="C104">
        <f>+CONCATENATE("00",E104)</f>
        <v/>
      </c>
      <c r="D104" t="n">
        <v>123456</v>
      </c>
      <c r="E104" t="n">
        <v>807922</v>
      </c>
      <c r="F104" t="inlineStr">
        <is>
          <t>Lemus  Casimiro Karla Yemaya</t>
        </is>
      </c>
      <c r="G104" t="inlineStr">
        <is>
          <t>AS</t>
        </is>
      </c>
      <c r="H104" t="inlineStr">
        <is>
          <t>Centro</t>
        </is>
      </c>
      <c r="I104" t="inlineStr">
        <is>
          <t>TAX</t>
        </is>
      </c>
      <c r="J104" t="inlineStr">
        <is>
          <t>LIC-DERE-18</t>
        </is>
      </c>
      <c r="K104" t="inlineStr">
        <is>
          <t>F</t>
        </is>
      </c>
      <c r="L104" t="inlineStr">
        <is>
          <t>RI</t>
        </is>
      </c>
      <c r="N104" t="n">
        <v>-5610844841</v>
      </c>
      <c r="O104" t="inlineStr">
        <is>
          <t>taejhop13@gmail.com</t>
        </is>
      </c>
      <c r="P104" t="inlineStr">
        <is>
          <t>00807922@red.unid.mx</t>
        </is>
      </c>
      <c r="Q104" t="n">
        <v>60</v>
      </c>
      <c r="R104" s="11" t="inlineStr">
        <is>
          <t>1677.2</t>
        </is>
      </c>
    </row>
    <row r="105">
      <c r="C105">
        <f>+CONCATENATE("00",E105)</f>
        <v/>
      </c>
      <c r="D105" t="n">
        <v>0</v>
      </c>
      <c r="E105" t="n">
        <v>808009</v>
      </c>
      <c r="F105" t="inlineStr">
        <is>
          <t>Oropeza  Oseguera Ana Luisa</t>
        </is>
      </c>
      <c r="G105" t="inlineStr">
        <is>
          <t>AS</t>
        </is>
      </c>
      <c r="H105" t="inlineStr">
        <is>
          <t>Centro</t>
        </is>
      </c>
      <c r="I105" t="inlineStr">
        <is>
          <t>TAX</t>
        </is>
      </c>
      <c r="J105" t="inlineStr">
        <is>
          <t>LIC-EJDE-17</t>
        </is>
      </c>
      <c r="K105" t="inlineStr">
        <is>
          <t>F</t>
        </is>
      </c>
      <c r="L105" t="inlineStr">
        <is>
          <t>RI</t>
        </is>
      </c>
      <c r="N105" t="n">
        <v>-5576649799</v>
      </c>
      <c r="O105" t="inlineStr">
        <is>
          <t>fani.oropeza.osg@gmail.com</t>
        </is>
      </c>
      <c r="P105" t="inlineStr">
        <is>
          <t>00808009@red.unid.mx</t>
        </is>
      </c>
      <c r="Q105" t="n">
        <v>5</v>
      </c>
      <c r="R105" s="11" t="inlineStr">
        <is>
          <t>3126.15</t>
        </is>
      </c>
    </row>
    <row r="106">
      <c r="C106">
        <f>+CONCATENATE("00",E106)</f>
        <v/>
      </c>
      <c r="D106" t="n">
        <v>123456</v>
      </c>
      <c r="E106" t="n">
        <v>809554</v>
      </c>
      <c r="F106" t="inlineStr">
        <is>
          <t>Castillo  Alvarez Hector Alonso</t>
        </is>
      </c>
      <c r="G106" t="inlineStr">
        <is>
          <t>AS</t>
        </is>
      </c>
      <c r="H106" t="inlineStr">
        <is>
          <t>Centro</t>
        </is>
      </c>
      <c r="I106" t="inlineStr">
        <is>
          <t>TAX</t>
        </is>
      </c>
      <c r="J106" t="inlineStr">
        <is>
          <t>LIC-EJAD-17</t>
        </is>
      </c>
      <c r="K106" t="inlineStr">
        <is>
          <t>M</t>
        </is>
      </c>
      <c r="L106" t="inlineStr">
        <is>
          <t>RI</t>
        </is>
      </c>
      <c r="N106" t="n">
        <v>-5535736250</v>
      </c>
      <c r="O106" t="inlineStr">
        <is>
          <t>hec_u2@live.com.mx</t>
        </is>
      </c>
      <c r="P106" t="inlineStr">
        <is>
          <t>00809554@red.unid.mx</t>
        </is>
      </c>
      <c r="Q106" t="n">
        <v>55</v>
      </c>
      <c r="R106" s="11" t="inlineStr">
        <is>
          <t>1136.2</t>
        </is>
      </c>
    </row>
    <row r="107">
      <c r="C107">
        <f>+CONCATENATE("00",E107)</f>
        <v/>
      </c>
      <c r="D107" t="n">
        <v>123456</v>
      </c>
      <c r="E107" t="n">
        <v>810424</v>
      </c>
      <c r="F107" t="inlineStr">
        <is>
          <t>Ramirez  Padilla Erica Mariana</t>
        </is>
      </c>
      <c r="G107" t="inlineStr">
        <is>
          <t>AS</t>
        </is>
      </c>
      <c r="H107" t="inlineStr">
        <is>
          <t>Centro</t>
        </is>
      </c>
      <c r="I107" t="inlineStr">
        <is>
          <t>TAX</t>
        </is>
      </c>
      <c r="J107" t="inlineStr">
        <is>
          <t>LIC-DSGD-18</t>
        </is>
      </c>
      <c r="K107" t="inlineStr">
        <is>
          <t>F</t>
        </is>
      </c>
      <c r="L107" t="inlineStr">
        <is>
          <t>RI</t>
        </is>
      </c>
      <c r="N107" t="n">
        <v>-5541172345</v>
      </c>
      <c r="O107" t="inlineStr">
        <is>
          <t>ericamrz06@gmail.com</t>
        </is>
      </c>
      <c r="P107" t="inlineStr">
        <is>
          <t>00810424@red.unid.mx</t>
        </is>
      </c>
      <c r="Q107" t="n">
        <v>60</v>
      </c>
      <c r="R107" s="11" t="inlineStr">
        <is>
          <t>1855.25</t>
        </is>
      </c>
    </row>
    <row r="108">
      <c r="C108">
        <f>+CONCATENATE("00",E108)</f>
        <v/>
      </c>
      <c r="D108" t="n">
        <v>123456</v>
      </c>
      <c r="E108" t="n">
        <v>812167</v>
      </c>
      <c r="F108" t="inlineStr">
        <is>
          <t>Vilchis  Calderon Ricardo Martin</t>
        </is>
      </c>
      <c r="G108" t="inlineStr">
        <is>
          <t>AS</t>
        </is>
      </c>
      <c r="H108" t="inlineStr">
        <is>
          <t>Centro</t>
        </is>
      </c>
      <c r="I108" t="inlineStr">
        <is>
          <t>TAX</t>
        </is>
      </c>
      <c r="J108" t="inlineStr">
        <is>
          <t>LIC-DERE-18</t>
        </is>
      </c>
      <c r="K108" t="inlineStr">
        <is>
          <t>M</t>
        </is>
      </c>
      <c r="L108" t="inlineStr">
        <is>
          <t>RI</t>
        </is>
      </c>
      <c r="N108" t="n">
        <v>-5535528225</v>
      </c>
      <c r="O108" t="inlineStr">
        <is>
          <t>rmvilchis18@hotmal.com</t>
        </is>
      </c>
      <c r="P108" t="inlineStr">
        <is>
          <t>00812167@red.unid.mx</t>
        </is>
      </c>
      <c r="Q108" t="n">
        <v>10</v>
      </c>
      <c r="R108" s="11" t="inlineStr">
        <is>
          <t>4643.5</t>
        </is>
      </c>
    </row>
    <row r="109">
      <c r="C109">
        <f>+CONCATENATE("00",E109)</f>
        <v/>
      </c>
      <c r="D109" t="n">
        <v>123456</v>
      </c>
      <c r="E109" t="n">
        <v>812854</v>
      </c>
      <c r="F109" t="inlineStr">
        <is>
          <t>Blancas  Montero Valeria Nahomy</t>
        </is>
      </c>
      <c r="G109" t="inlineStr">
        <is>
          <t>AS</t>
        </is>
      </c>
      <c r="H109" t="inlineStr">
        <is>
          <t>Centro</t>
        </is>
      </c>
      <c r="I109" t="inlineStr">
        <is>
          <t>TAX</t>
        </is>
      </c>
      <c r="J109" t="inlineStr">
        <is>
          <t>LIC-DERE-18</t>
        </is>
      </c>
      <c r="K109" t="inlineStr">
        <is>
          <t>F</t>
        </is>
      </c>
      <c r="L109" t="inlineStr">
        <is>
          <t>RI</t>
        </is>
      </c>
      <c r="N109" t="n">
        <v>-5549698469</v>
      </c>
      <c r="O109" t="inlineStr">
        <is>
          <t>5549698469@GMAIL.COM</t>
        </is>
      </c>
      <c r="P109" t="inlineStr">
        <is>
          <t>00812854@red.unid.mx</t>
        </is>
      </c>
      <c r="Q109" t="n">
        <v>45</v>
      </c>
      <c r="R109" s="11" t="inlineStr">
        <is>
          <t>.25</t>
        </is>
      </c>
    </row>
    <row r="110">
      <c r="C110">
        <f>+CONCATENATE("00",E110)</f>
        <v/>
      </c>
      <c r="D110" t="n">
        <v>0</v>
      </c>
      <c r="E110" t="n">
        <v>815204</v>
      </c>
      <c r="F110" t="inlineStr">
        <is>
          <t>Matías  Maldonado Julio Cesar</t>
        </is>
      </c>
      <c r="G110" t="inlineStr">
        <is>
          <t>AS</t>
        </is>
      </c>
      <c r="H110" t="inlineStr">
        <is>
          <t>Centro</t>
        </is>
      </c>
      <c r="I110" t="inlineStr">
        <is>
          <t>TAX</t>
        </is>
      </c>
      <c r="J110" t="inlineStr">
        <is>
          <t>LIC-EJDE-17</t>
        </is>
      </c>
      <c r="K110" t="inlineStr">
        <is>
          <t>M</t>
        </is>
      </c>
      <c r="L110" t="inlineStr">
        <is>
          <t>RI</t>
        </is>
      </c>
      <c r="N110" t="n">
        <v>-5583471621</v>
      </c>
      <c r="O110" t="inlineStr">
        <is>
          <t>Juliocesarmatiasmaldonado@gmail.com</t>
        </is>
      </c>
      <c r="P110" t="inlineStr">
        <is>
          <t>00815204@red.unid.mx</t>
        </is>
      </c>
      <c r="Q110" t="n">
        <v>10</v>
      </c>
      <c r="R110" s="11" t="n">
        <v>3465</v>
      </c>
    </row>
    <row r="111">
      <c r="C111">
        <f>+CONCATENATE("00",E111)</f>
        <v/>
      </c>
      <c r="D111" t="n">
        <v>123456</v>
      </c>
      <c r="E111" t="n">
        <v>816208</v>
      </c>
      <c r="F111" t="inlineStr">
        <is>
          <t xml:space="preserve">Salinas  Castillo Osvaldo </t>
        </is>
      </c>
      <c r="G111" t="inlineStr">
        <is>
          <t>AS</t>
        </is>
      </c>
      <c r="H111" t="inlineStr">
        <is>
          <t>Centro</t>
        </is>
      </c>
      <c r="I111" t="inlineStr">
        <is>
          <t>TAX</t>
        </is>
      </c>
      <c r="J111" t="inlineStr">
        <is>
          <t>LIC-EJAD-17</t>
        </is>
      </c>
      <c r="K111" t="inlineStr">
        <is>
          <t>M</t>
        </is>
      </c>
      <c r="L111" t="inlineStr">
        <is>
          <t>RI</t>
        </is>
      </c>
      <c r="N111" t="n">
        <v>-5527339971</v>
      </c>
      <c r="O111" t="inlineStr">
        <is>
          <t>osvaldo.scas@gmail.com</t>
        </is>
      </c>
      <c r="P111" t="inlineStr">
        <is>
          <t>00816208@red.unid.mx</t>
        </is>
      </c>
      <c r="Q111" t="n">
        <v>60</v>
      </c>
      <c r="R111" s="11" t="inlineStr">
        <is>
          <t>1026.8</t>
        </is>
      </c>
    </row>
    <row r="112">
      <c r="C112">
        <f>+CONCATENATE("00",E112)</f>
        <v/>
      </c>
      <c r="D112" t="n">
        <v>0</v>
      </c>
      <c r="E112" t="n">
        <v>816787</v>
      </c>
      <c r="F112" t="inlineStr">
        <is>
          <t>Franco  Aguilar Jocelyn Sthefany</t>
        </is>
      </c>
      <c r="G112" t="inlineStr">
        <is>
          <t>AS</t>
        </is>
      </c>
      <c r="H112" t="inlineStr">
        <is>
          <t>Centro</t>
        </is>
      </c>
      <c r="I112" t="inlineStr">
        <is>
          <t>TAX</t>
        </is>
      </c>
      <c r="J112" t="inlineStr">
        <is>
          <t>LIC-EJME-17</t>
        </is>
      </c>
      <c r="K112" t="inlineStr">
        <is>
          <t>F</t>
        </is>
      </c>
      <c r="L112" t="inlineStr">
        <is>
          <t>RI</t>
        </is>
      </c>
      <c r="N112" t="n">
        <v>-5540493786</v>
      </c>
      <c r="O112" t="inlineStr">
        <is>
          <t>yozif20@gmail.com</t>
        </is>
      </c>
      <c r="P112" t="inlineStr">
        <is>
          <t>00816787@red.unid.mx</t>
        </is>
      </c>
      <c r="Q112" t="n">
        <v>60</v>
      </c>
      <c r="R112" s="11" t="inlineStr">
        <is>
          <t>72.8</t>
        </is>
      </c>
    </row>
    <row r="113">
      <c r="C113">
        <f>+CONCATENATE("00",E113)</f>
        <v/>
      </c>
      <c r="D113" t="n">
        <v>123456</v>
      </c>
      <c r="E113" t="n">
        <v>818545</v>
      </c>
      <c r="F113" t="inlineStr">
        <is>
          <t>Amezcua  Alpizar Vanessa Miroslava</t>
        </is>
      </c>
      <c r="G113" t="inlineStr">
        <is>
          <t>AS</t>
        </is>
      </c>
      <c r="H113" t="inlineStr">
        <is>
          <t>Centro</t>
        </is>
      </c>
      <c r="I113" t="inlineStr">
        <is>
          <t>TAX</t>
        </is>
      </c>
      <c r="J113" t="inlineStr">
        <is>
          <t>LIC-DINV-18</t>
        </is>
      </c>
      <c r="K113" t="inlineStr">
        <is>
          <t>F</t>
        </is>
      </c>
      <c r="L113" t="inlineStr">
        <is>
          <t>RI</t>
        </is>
      </c>
      <c r="N113" t="n">
        <v>-5549615918</v>
      </c>
      <c r="O113" t="inlineStr">
        <is>
          <t>avanessamiroslava@gmail.com</t>
        </is>
      </c>
      <c r="P113" t="inlineStr">
        <is>
          <t>00818545@red.unid.mx</t>
        </is>
      </c>
      <c r="Q113" t="n">
        <v>60</v>
      </c>
      <c r="R113" s="11" t="n">
        <v>1786</v>
      </c>
    </row>
    <row r="114">
      <c r="C114">
        <f>+CONCATENATE("00",E114)</f>
        <v/>
      </c>
      <c r="D114" t="n">
        <v>123456</v>
      </c>
      <c r="E114" t="n">
        <v>821326</v>
      </c>
      <c r="F114" t="inlineStr">
        <is>
          <t>Olicon  López Daniela Jaydi</t>
        </is>
      </c>
      <c r="G114" t="inlineStr">
        <is>
          <t>AS</t>
        </is>
      </c>
      <c r="H114" t="inlineStr">
        <is>
          <t>Centro</t>
        </is>
      </c>
      <c r="I114" t="inlineStr">
        <is>
          <t>TAX</t>
        </is>
      </c>
      <c r="J114" t="inlineStr">
        <is>
          <t>LIC-DAEM-18</t>
        </is>
      </c>
      <c r="K114" t="inlineStr">
        <is>
          <t>F</t>
        </is>
      </c>
      <c r="L114" t="inlineStr">
        <is>
          <t>RI</t>
        </is>
      </c>
      <c r="N114" t="n">
        <v>-5636508497</v>
      </c>
      <c r="O114" t="inlineStr">
        <is>
          <t>daniela.distroller10@gmail.com</t>
        </is>
      </c>
      <c r="P114" t="inlineStr">
        <is>
          <t>00821326@red.unid.mx</t>
        </is>
      </c>
      <c r="Q114" t="n">
        <v>45</v>
      </c>
      <c r="R114" s="11" t="inlineStr">
        <is>
          <t>2622.7</t>
        </is>
      </c>
    </row>
    <row r="115">
      <c r="C115">
        <f>+CONCATENATE("00",E115)</f>
        <v/>
      </c>
      <c r="D115" t="inlineStr">
        <is>
          <t>*071176</t>
        </is>
      </c>
      <c r="E115" t="n">
        <v>822398</v>
      </c>
      <c r="F115" t="inlineStr">
        <is>
          <t xml:space="preserve">Vargas  Cuevas Héctor </t>
        </is>
      </c>
      <c r="G115" t="inlineStr">
        <is>
          <t>AS</t>
        </is>
      </c>
      <c r="H115" t="inlineStr">
        <is>
          <t>Centro</t>
        </is>
      </c>
      <c r="I115" t="inlineStr">
        <is>
          <t>TAX</t>
        </is>
      </c>
      <c r="J115" t="inlineStr">
        <is>
          <t>LIC-EJAD-17</t>
        </is>
      </c>
      <c r="K115" t="inlineStr">
        <is>
          <t>M</t>
        </is>
      </c>
      <c r="L115" t="inlineStr">
        <is>
          <t>RI</t>
        </is>
      </c>
      <c r="N115" t="n">
        <v>-5533326873</v>
      </c>
      <c r="O115" t="inlineStr">
        <is>
          <t>hvc_escorpio@hotmail.com</t>
        </is>
      </c>
      <c r="P115" t="inlineStr">
        <is>
          <t>00822398@red.unid.mx</t>
        </is>
      </c>
      <c r="Q115" t="n">
        <v>5</v>
      </c>
      <c r="R115" s="11" t="inlineStr">
        <is>
          <t>3174.15</t>
        </is>
      </c>
    </row>
    <row r="116">
      <c r="C116">
        <f>+CONCATENATE("00",E116)</f>
        <v/>
      </c>
      <c r="D116" t="n">
        <v>123456</v>
      </c>
      <c r="E116" t="n">
        <v>824909</v>
      </c>
      <c r="F116" t="inlineStr">
        <is>
          <t xml:space="preserve">Zavala  Espino Susana </t>
        </is>
      </c>
      <c r="G116" t="inlineStr">
        <is>
          <t>AS</t>
        </is>
      </c>
      <c r="H116" t="inlineStr">
        <is>
          <t>Centro</t>
        </is>
      </c>
      <c r="I116" t="inlineStr">
        <is>
          <t>TAX</t>
        </is>
      </c>
      <c r="J116" t="inlineStr">
        <is>
          <t>LIC-EJAD-17</t>
        </is>
      </c>
      <c r="K116" t="inlineStr">
        <is>
          <t>F</t>
        </is>
      </c>
      <c r="L116" t="inlineStr">
        <is>
          <t>RI</t>
        </is>
      </c>
      <c r="N116" t="n">
        <v>-5534845455</v>
      </c>
      <c r="O116" t="inlineStr">
        <is>
          <t>susansusane@outlook.com</t>
        </is>
      </c>
      <c r="P116" t="inlineStr">
        <is>
          <t>00824909@red.unid.mx</t>
        </is>
      </c>
      <c r="Q116" t="n">
        <v>50</v>
      </c>
      <c r="R116" s="11" t="inlineStr">
        <is>
          <t>1328.5</t>
        </is>
      </c>
    </row>
    <row r="117">
      <c r="C117">
        <f>+CONCATENATE("00",E117)</f>
        <v/>
      </c>
      <c r="D117" t="n">
        <v>0</v>
      </c>
      <c r="E117" t="n">
        <v>825444</v>
      </c>
      <c r="F117" t="inlineStr">
        <is>
          <t>Arriaga  Barron Cesar Ismael</t>
        </is>
      </c>
      <c r="G117" t="inlineStr">
        <is>
          <t>AS</t>
        </is>
      </c>
      <c r="H117" t="inlineStr">
        <is>
          <t>Centro</t>
        </is>
      </c>
      <c r="I117" t="inlineStr">
        <is>
          <t>TAX</t>
        </is>
      </c>
      <c r="J117" t="inlineStr">
        <is>
          <t>LIC-SYSC-18</t>
        </is>
      </c>
      <c r="K117" t="inlineStr">
        <is>
          <t>M</t>
        </is>
      </c>
      <c r="L117" t="inlineStr">
        <is>
          <t>RI</t>
        </is>
      </c>
      <c r="N117" t="n">
        <v>-7715250559</v>
      </c>
      <c r="O117" t="inlineStr">
        <is>
          <t>cesararri159@gmail.com</t>
        </is>
      </c>
      <c r="P117" t="inlineStr">
        <is>
          <t>00825444@red.unid.mx</t>
        </is>
      </c>
      <c r="Q117" t="n">
        <v>45</v>
      </c>
      <c r="R117" s="11" t="inlineStr">
        <is>
          <t>2510.7</t>
        </is>
      </c>
    </row>
    <row r="118">
      <c r="C118">
        <f>+CONCATENATE("00",E118)</f>
        <v/>
      </c>
      <c r="D118" t="n">
        <v>0</v>
      </c>
      <c r="E118" t="n">
        <v>827876</v>
      </c>
      <c r="F118" t="inlineStr">
        <is>
          <t>Medina  Saldivar José Manuel</t>
        </is>
      </c>
      <c r="G118" t="inlineStr">
        <is>
          <t>AS</t>
        </is>
      </c>
      <c r="H118" t="inlineStr">
        <is>
          <t>Centro</t>
        </is>
      </c>
      <c r="I118" t="inlineStr">
        <is>
          <t>TAX</t>
        </is>
      </c>
      <c r="J118" t="inlineStr">
        <is>
          <t>LIC-MEES-18</t>
        </is>
      </c>
      <c r="K118" t="inlineStr">
        <is>
          <t>M</t>
        </is>
      </c>
      <c r="L118" t="inlineStr">
        <is>
          <t>RI</t>
        </is>
      </c>
      <c r="N118" t="n">
        <v>-5546991921</v>
      </c>
      <c r="O118" t="inlineStr">
        <is>
          <t>manuel15992217@gmail.com</t>
        </is>
      </c>
      <c r="P118" t="inlineStr">
        <is>
          <t>00827876@red.unid.mx</t>
        </is>
      </c>
      <c r="Q118" t="n">
        <v>55</v>
      </c>
      <c r="R118" s="11" t="inlineStr">
        <is>
          <t>1977.45</t>
        </is>
      </c>
    </row>
    <row r="119">
      <c r="C119">
        <f>+CONCATENATE("00",E119)</f>
        <v/>
      </c>
      <c r="D119" t="n">
        <v>123456</v>
      </c>
      <c r="E119" t="n">
        <v>829211</v>
      </c>
      <c r="F119" t="inlineStr">
        <is>
          <t xml:space="preserve">Padrón  Hernández Omar </t>
        </is>
      </c>
      <c r="G119" t="inlineStr">
        <is>
          <t>AS</t>
        </is>
      </c>
      <c r="H119" t="inlineStr">
        <is>
          <t>Centro</t>
        </is>
      </c>
      <c r="I119" t="inlineStr">
        <is>
          <t>TAX</t>
        </is>
      </c>
      <c r="J119" t="inlineStr">
        <is>
          <t>LIC-DINV-18</t>
        </is>
      </c>
      <c r="K119" t="inlineStr">
        <is>
          <t>M</t>
        </is>
      </c>
      <c r="L119" t="inlineStr">
        <is>
          <t>RI</t>
        </is>
      </c>
      <c r="N119" t="n">
        <v>-5551596923</v>
      </c>
      <c r="O119" t="inlineStr">
        <is>
          <t>omarpad6@gmail.com</t>
        </is>
      </c>
      <c r="P119" t="inlineStr">
        <is>
          <t>00829211@red.unid.mx</t>
        </is>
      </c>
      <c r="Q119" t="n">
        <v>45</v>
      </c>
      <c r="R119" s="11" t="inlineStr">
        <is>
          <t>2661.4</t>
        </is>
      </c>
    </row>
    <row r="120">
      <c r="C120">
        <f>+CONCATENATE("00",E120)</f>
        <v/>
      </c>
      <c r="D120" t="n">
        <v>123456</v>
      </c>
      <c r="E120" t="n">
        <v>829926</v>
      </c>
      <c r="F120" t="inlineStr">
        <is>
          <t>Cerón  Almaguer Ángel Tomás</t>
        </is>
      </c>
      <c r="G120" t="inlineStr">
        <is>
          <t>AS</t>
        </is>
      </c>
      <c r="H120" t="inlineStr">
        <is>
          <t>Centro</t>
        </is>
      </c>
      <c r="I120" t="inlineStr">
        <is>
          <t>TAX</t>
        </is>
      </c>
      <c r="J120" t="inlineStr">
        <is>
          <t>LIC-CTCO-18</t>
        </is>
      </c>
      <c r="K120" t="inlineStr">
        <is>
          <t>M</t>
        </is>
      </c>
      <c r="L120" t="inlineStr">
        <is>
          <t>RI</t>
        </is>
      </c>
      <c r="N120" t="n">
        <v>-8134106004</v>
      </c>
      <c r="O120" t="inlineStr">
        <is>
          <t>angeltomasceoalma@gmail.com</t>
        </is>
      </c>
      <c r="P120" t="inlineStr">
        <is>
          <t>00829926@red.unid.mx</t>
        </is>
      </c>
      <c r="Q120" t="n">
        <v>10</v>
      </c>
      <c r="R120" s="11" t="inlineStr">
        <is>
          <t>.2</t>
        </is>
      </c>
    </row>
    <row r="121">
      <c r="C121">
        <f>+CONCATENATE("00",E121)</f>
        <v/>
      </c>
      <c r="D121" t="n">
        <v>0</v>
      </c>
      <c r="E121" t="n">
        <v>834531</v>
      </c>
      <c r="F121" t="inlineStr">
        <is>
          <t>Davalos  Reyes Christian José Manuel</t>
        </is>
      </c>
      <c r="G121" t="inlineStr">
        <is>
          <t>AS</t>
        </is>
      </c>
      <c r="H121" t="inlineStr">
        <is>
          <t>Centro</t>
        </is>
      </c>
      <c r="I121" t="inlineStr">
        <is>
          <t>TAX</t>
        </is>
      </c>
      <c r="J121" t="inlineStr">
        <is>
          <t>LIC-EJDE-17</t>
        </is>
      </c>
      <c r="K121" t="inlineStr">
        <is>
          <t>M</t>
        </is>
      </c>
      <c r="L121" t="inlineStr">
        <is>
          <t>RI</t>
        </is>
      </c>
      <c r="N121" t="n">
        <v>-5548395791</v>
      </c>
      <c r="O121" t="inlineStr">
        <is>
          <t>christiandavalosreyes@gmail.com</t>
        </is>
      </c>
      <c r="P121" t="inlineStr">
        <is>
          <t>00834531@red.unid.mx</t>
        </is>
      </c>
      <c r="Q121" t="n">
        <v>45</v>
      </c>
      <c r="R121" s="11" t="inlineStr">
        <is>
          <t>1633.8</t>
        </is>
      </c>
    </row>
    <row r="122">
      <c r="C122">
        <f>+CONCATENATE("00",E122)</f>
        <v/>
      </c>
      <c r="D122" t="n">
        <v>123456</v>
      </c>
      <c r="E122" t="n">
        <v>836022</v>
      </c>
      <c r="F122" t="inlineStr">
        <is>
          <t>Martin  Bautista Maria Fernanda</t>
        </is>
      </c>
      <c r="G122" t="inlineStr">
        <is>
          <t>AS</t>
        </is>
      </c>
      <c r="H122" t="inlineStr">
        <is>
          <t>Centro</t>
        </is>
      </c>
      <c r="I122" t="inlineStr">
        <is>
          <t>TAX</t>
        </is>
      </c>
      <c r="J122" t="inlineStr">
        <is>
          <t>LIC-DSGD-18</t>
        </is>
      </c>
      <c r="K122" t="inlineStr">
        <is>
          <t>F</t>
        </is>
      </c>
      <c r="L122" t="inlineStr">
        <is>
          <t>RI</t>
        </is>
      </c>
      <c r="N122" t="n">
        <v>-5561037032</v>
      </c>
      <c r="O122" t="inlineStr">
        <is>
          <t>martinbautistamariafernanda94@gmail.com</t>
        </is>
      </c>
      <c r="P122" t="inlineStr">
        <is>
          <t>00836022@red.unid.mx</t>
        </is>
      </c>
      <c r="Q122" t="n">
        <v>55</v>
      </c>
      <c r="R122" s="11" t="inlineStr">
        <is>
          <t>1891.3</t>
        </is>
      </c>
    </row>
    <row r="123">
      <c r="C123">
        <f>+CONCATENATE("00",E123)</f>
        <v/>
      </c>
      <c r="D123" t="n">
        <v>0</v>
      </c>
      <c r="E123" t="n">
        <v>840487</v>
      </c>
      <c r="F123" t="inlineStr">
        <is>
          <t>Flores  Arevalo Frida Xaznat</t>
        </is>
      </c>
      <c r="G123" t="inlineStr">
        <is>
          <t>AS</t>
        </is>
      </c>
      <c r="H123" t="inlineStr">
        <is>
          <t>Centro</t>
        </is>
      </c>
      <c r="I123" t="inlineStr">
        <is>
          <t>TAX</t>
        </is>
      </c>
      <c r="J123" t="inlineStr">
        <is>
          <t>LIC-EJDE-17</t>
        </is>
      </c>
      <c r="K123" t="inlineStr">
        <is>
          <t>F</t>
        </is>
      </c>
      <c r="L123" t="inlineStr">
        <is>
          <t>RI</t>
        </is>
      </c>
      <c r="N123" t="n">
        <v>-5624643846</v>
      </c>
      <c r="O123" t="inlineStr">
        <is>
          <t>fridaarevalo78@gmail.com</t>
        </is>
      </c>
      <c r="P123" t="inlineStr">
        <is>
          <t>00840487@red.unid.mx</t>
        </is>
      </c>
      <c r="Q123" t="n">
        <v>45</v>
      </c>
      <c r="R123" s="11" t="inlineStr">
        <is>
          <t>1530.6</t>
        </is>
      </c>
    </row>
    <row r="124">
      <c r="C124">
        <f>+CONCATENATE("00",E124)</f>
        <v/>
      </c>
      <c r="D124" t="n">
        <v>123456</v>
      </c>
      <c r="E124" t="n">
        <v>847671</v>
      </c>
      <c r="F124" t="inlineStr">
        <is>
          <t xml:space="preserve">Gamboa  Gil Josselin </t>
        </is>
      </c>
      <c r="G124" t="inlineStr">
        <is>
          <t>AS</t>
        </is>
      </c>
      <c r="H124" t="inlineStr">
        <is>
          <t>Centro</t>
        </is>
      </c>
      <c r="I124" t="inlineStr">
        <is>
          <t>TAX</t>
        </is>
      </c>
      <c r="J124" t="inlineStr">
        <is>
          <t>LIC-EJAD-17</t>
        </is>
      </c>
      <c r="K124" t="inlineStr">
        <is>
          <t>F</t>
        </is>
      </c>
      <c r="L124" t="inlineStr">
        <is>
          <t>RI</t>
        </is>
      </c>
      <c r="N124" t="n">
        <v>-5549374559</v>
      </c>
      <c r="O124" t="inlineStr">
        <is>
          <t>joosgamboa17@gmail.com</t>
        </is>
      </c>
      <c r="P124" t="inlineStr">
        <is>
          <t>00847671@red.unid.mx</t>
        </is>
      </c>
      <c r="Q124" t="n">
        <v>60</v>
      </c>
      <c r="R124" s="11" t="n">
        <v>920</v>
      </c>
    </row>
    <row r="125">
      <c r="C125">
        <f>+CONCATENATE("00",E125)</f>
        <v/>
      </c>
      <c r="D125" t="n">
        <v>0</v>
      </c>
      <c r="E125" t="n">
        <v>850108</v>
      </c>
      <c r="F125" t="inlineStr">
        <is>
          <t>Cesín  Delgado Amelia Isabel</t>
        </is>
      </c>
      <c r="G125" t="inlineStr">
        <is>
          <t>AS</t>
        </is>
      </c>
      <c r="H125" t="inlineStr">
        <is>
          <t>Centro</t>
        </is>
      </c>
      <c r="I125" t="inlineStr">
        <is>
          <t>TAX</t>
        </is>
      </c>
      <c r="J125" t="inlineStr">
        <is>
          <t>LIC-EJDE-17</t>
        </is>
      </c>
      <c r="K125" t="inlineStr">
        <is>
          <t>F</t>
        </is>
      </c>
      <c r="L125" t="inlineStr">
        <is>
          <t>RI</t>
        </is>
      </c>
      <c r="M125" t="n">
        <v>-5570098121</v>
      </c>
      <c r="N125" t="n">
        <v>-5570098121</v>
      </c>
      <c r="O125" t="inlineStr">
        <is>
          <t>amelia.cesin@gmail.com</t>
        </is>
      </c>
      <c r="P125" t="inlineStr">
        <is>
          <t>00850108@red.unid.mx</t>
        </is>
      </c>
      <c r="Q125" t="n">
        <v>45</v>
      </c>
      <c r="R125" s="11" t="inlineStr">
        <is>
          <t>1659.55</t>
        </is>
      </c>
    </row>
    <row r="126">
      <c r="C126">
        <f>+CONCATENATE("00",E126)</f>
        <v/>
      </c>
      <c r="D126" t="n">
        <v>0</v>
      </c>
      <c r="E126" t="n">
        <v>851221</v>
      </c>
      <c r="F126" t="inlineStr">
        <is>
          <t>Araujo  Morales Sergio Ulises</t>
        </is>
      </c>
      <c r="G126" t="inlineStr">
        <is>
          <t>AS</t>
        </is>
      </c>
      <c r="H126" t="inlineStr">
        <is>
          <t>Centro</t>
        </is>
      </c>
      <c r="I126" t="inlineStr">
        <is>
          <t>TAX</t>
        </is>
      </c>
      <c r="J126" t="inlineStr">
        <is>
          <t>LIC-SYSC-18</t>
        </is>
      </c>
      <c r="K126" t="inlineStr">
        <is>
          <t>M</t>
        </is>
      </c>
      <c r="L126" t="inlineStr">
        <is>
          <t>RI</t>
        </is>
      </c>
      <c r="N126" t="n">
        <v>-5586420947</v>
      </c>
      <c r="O126" t="inlineStr">
        <is>
          <t>sularamo01@gmail.com</t>
        </is>
      </c>
      <c r="P126" t="inlineStr">
        <is>
          <t>00851221@red.unid.mx</t>
        </is>
      </c>
      <c r="Q126" t="n">
        <v>50</v>
      </c>
      <c r="R126" s="11" t="n">
        <v>2357</v>
      </c>
    </row>
    <row r="127">
      <c r="C127">
        <f>+CONCATENATE("00",E127)</f>
        <v/>
      </c>
      <c r="D127" t="n">
        <v>123456</v>
      </c>
      <c r="E127" t="n">
        <v>851422</v>
      </c>
      <c r="F127" t="inlineStr">
        <is>
          <t xml:space="preserve">Avila  Solis Yamile </t>
        </is>
      </c>
      <c r="G127" t="inlineStr">
        <is>
          <t>AS</t>
        </is>
      </c>
      <c r="H127" t="inlineStr">
        <is>
          <t>Centro</t>
        </is>
      </c>
      <c r="I127" t="inlineStr">
        <is>
          <t>TAX</t>
        </is>
      </c>
      <c r="J127" t="inlineStr">
        <is>
          <t>LIC-CTCO-18</t>
        </is>
      </c>
      <c r="K127" t="inlineStr">
        <is>
          <t>F</t>
        </is>
      </c>
      <c r="L127" t="inlineStr">
        <is>
          <t>RI</t>
        </is>
      </c>
      <c r="N127" t="n">
        <v>-7551218172</v>
      </c>
      <c r="O127" t="inlineStr">
        <is>
          <t>avilasolisy@gmail.com</t>
        </is>
      </c>
      <c r="P127" t="inlineStr">
        <is>
          <t>00851422@red.unid.mx</t>
        </is>
      </c>
      <c r="Q127" t="n">
        <v>50</v>
      </c>
      <c r="R127" s="11" t="n">
        <v>126</v>
      </c>
    </row>
    <row r="128">
      <c r="C128">
        <f>+CONCATENATE("00",E128)</f>
        <v/>
      </c>
      <c r="D128" t="e">
        <v>#N/A</v>
      </c>
      <c r="E128" t="n">
        <v>852304</v>
      </c>
      <c r="F128" t="inlineStr">
        <is>
          <t>López  García Mario Alberto</t>
        </is>
      </c>
      <c r="G128" t="inlineStr">
        <is>
          <t>AS</t>
        </is>
      </c>
      <c r="H128" t="inlineStr">
        <is>
          <t>Centro</t>
        </is>
      </c>
      <c r="I128" t="inlineStr">
        <is>
          <t>TAX</t>
        </is>
      </c>
      <c r="J128" t="inlineStr">
        <is>
          <t>LIC-ADME-18</t>
        </is>
      </c>
      <c r="K128" t="inlineStr">
        <is>
          <t>M</t>
        </is>
      </c>
      <c r="L128" t="inlineStr">
        <is>
          <t>RI</t>
        </is>
      </c>
      <c r="O128" t="inlineStr">
        <is>
          <t>malgvenylucy75xd@gmail.com</t>
        </is>
      </c>
      <c r="P128" t="inlineStr">
        <is>
          <t>00852304@red.unid.mx</t>
        </is>
      </c>
      <c r="Q128" t="n">
        <v>25</v>
      </c>
      <c r="R128" s="11" t="n">
        <v>4800</v>
      </c>
    </row>
    <row r="129">
      <c r="C129">
        <f>+CONCATENATE("00",E129)</f>
        <v/>
      </c>
      <c r="D129" t="n">
        <v>123456</v>
      </c>
      <c r="E129" t="n">
        <v>856745</v>
      </c>
      <c r="F129" t="inlineStr">
        <is>
          <t xml:space="preserve">Navarro  Zamudio Cecilia </t>
        </is>
      </c>
      <c r="G129" t="inlineStr">
        <is>
          <t>AS</t>
        </is>
      </c>
      <c r="H129" t="inlineStr">
        <is>
          <t>Centro</t>
        </is>
      </c>
      <c r="I129" t="inlineStr">
        <is>
          <t>TAX</t>
        </is>
      </c>
      <c r="J129" t="inlineStr">
        <is>
          <t>LIC-DINV-18</t>
        </is>
      </c>
      <c r="K129" t="inlineStr">
        <is>
          <t>F</t>
        </is>
      </c>
      <c r="L129" t="inlineStr">
        <is>
          <t>RI</t>
        </is>
      </c>
      <c r="N129" t="n">
        <v>-5635518068</v>
      </c>
      <c r="O129" t="inlineStr">
        <is>
          <t>navarromar07ofarrill@gmail.com</t>
        </is>
      </c>
      <c r="P129" t="inlineStr">
        <is>
          <t>00856745@red.unid.mx</t>
        </is>
      </c>
      <c r="Q129" t="n">
        <v>45</v>
      </c>
      <c r="R129" s="11" t="inlineStr">
        <is>
          <t>2422.7</t>
        </is>
      </c>
    </row>
    <row r="130">
      <c r="C130">
        <f>+CONCATENATE("00",E130)</f>
        <v/>
      </c>
      <c r="D130" t="n">
        <v>123456</v>
      </c>
      <c r="E130" t="n">
        <v>857637</v>
      </c>
      <c r="F130" t="inlineStr">
        <is>
          <t xml:space="preserve">Gonzalez  Diaz Nesthor </t>
        </is>
      </c>
      <c r="G130" t="inlineStr">
        <is>
          <t>AS</t>
        </is>
      </c>
      <c r="H130" t="inlineStr">
        <is>
          <t>Centro</t>
        </is>
      </c>
      <c r="I130" t="inlineStr">
        <is>
          <t>TAX</t>
        </is>
      </c>
      <c r="J130" t="inlineStr">
        <is>
          <t>LIC-DINV-18</t>
        </is>
      </c>
      <c r="K130" t="inlineStr">
        <is>
          <t>M</t>
        </is>
      </c>
      <c r="L130" t="inlineStr">
        <is>
          <t>RI</t>
        </is>
      </c>
      <c r="N130" t="n">
        <v>-5532161980</v>
      </c>
      <c r="O130" t="inlineStr">
        <is>
          <t>lilmeet09@hotmail.com</t>
        </is>
      </c>
      <c r="P130" t="inlineStr">
        <is>
          <t>00857637@red.unid.mx</t>
        </is>
      </c>
      <c r="Q130" t="n">
        <v>55</v>
      </c>
      <c r="R130" s="11" t="inlineStr">
        <is>
          <t>.3</t>
        </is>
      </c>
    </row>
    <row r="131">
      <c r="C131">
        <f>+CONCATENATE("00",E131)</f>
        <v/>
      </c>
      <c r="D131" t="n">
        <v>0</v>
      </c>
      <c r="E131" t="n">
        <v>860664</v>
      </c>
      <c r="F131" t="inlineStr">
        <is>
          <t xml:space="preserve">Hernandez  Martinez Abigail </t>
        </is>
      </c>
      <c r="G131" t="inlineStr">
        <is>
          <t>AS</t>
        </is>
      </c>
      <c r="H131" t="inlineStr">
        <is>
          <t>Centro</t>
        </is>
      </c>
      <c r="I131" t="inlineStr">
        <is>
          <t>TAX</t>
        </is>
      </c>
      <c r="J131" t="inlineStr">
        <is>
          <t>LIC-MEES-18</t>
        </is>
      </c>
      <c r="K131" t="inlineStr">
        <is>
          <t>F</t>
        </is>
      </c>
      <c r="L131" t="inlineStr">
        <is>
          <t>RI</t>
        </is>
      </c>
      <c r="O131" t="inlineStr">
        <is>
          <t>abigail.hm0304@gmail.com</t>
        </is>
      </c>
      <c r="P131" t="inlineStr">
        <is>
          <t>00860664@red.unid.mx</t>
        </is>
      </c>
      <c r="Q131" t="n">
        <v>55</v>
      </c>
      <c r="R131" s="11" t="inlineStr">
        <is>
          <t>1977.45</t>
        </is>
      </c>
    </row>
    <row r="132">
      <c r="C132">
        <f>+CONCATENATE("00",E132)</f>
        <v/>
      </c>
      <c r="D132" t="n">
        <v>123456</v>
      </c>
      <c r="E132" t="n">
        <v>861846</v>
      </c>
      <c r="F132" t="inlineStr">
        <is>
          <t xml:space="preserve">Jiménez  Jiménez Itzel </t>
        </is>
      </c>
      <c r="G132" t="inlineStr">
        <is>
          <t>AS</t>
        </is>
      </c>
      <c r="H132" t="inlineStr">
        <is>
          <t>Centro</t>
        </is>
      </c>
      <c r="I132" t="inlineStr">
        <is>
          <t>TAX</t>
        </is>
      </c>
      <c r="J132" t="inlineStr">
        <is>
          <t>LIC-DINV-18</t>
        </is>
      </c>
      <c r="K132" t="inlineStr">
        <is>
          <t>F</t>
        </is>
      </c>
      <c r="L132" t="inlineStr">
        <is>
          <t>RI</t>
        </is>
      </c>
      <c r="N132" t="n">
        <v>-5629782835</v>
      </c>
      <c r="O132" t="inlineStr">
        <is>
          <t>jimenezrosae@yahoo.com.mx</t>
        </is>
      </c>
      <c r="P132" t="inlineStr">
        <is>
          <t>00861846@red.unid.mx</t>
        </is>
      </c>
      <c r="Q132" t="n">
        <v>45</v>
      </c>
      <c r="R132" s="11" t="inlineStr">
        <is>
          <t>2422.7</t>
        </is>
      </c>
    </row>
    <row r="133">
      <c r="C133">
        <f>+CONCATENATE("00",E133)</f>
        <v/>
      </c>
      <c r="D133" t="n">
        <v>0</v>
      </c>
      <c r="E133" t="n">
        <v>862610</v>
      </c>
      <c r="F133" t="inlineStr">
        <is>
          <t>Perez  Gonzalez Sandra Lorena</t>
        </is>
      </c>
      <c r="G133" t="inlineStr">
        <is>
          <t>AS</t>
        </is>
      </c>
      <c r="H133" t="inlineStr">
        <is>
          <t>Centro</t>
        </is>
      </c>
      <c r="I133" t="inlineStr">
        <is>
          <t>TAX</t>
        </is>
      </c>
      <c r="J133" t="inlineStr">
        <is>
          <t>MAE-EDUC-19</t>
        </is>
      </c>
      <c r="K133" t="inlineStr">
        <is>
          <t>F</t>
        </is>
      </c>
      <c r="L133" t="inlineStr">
        <is>
          <t>RI</t>
        </is>
      </c>
      <c r="O133" t="inlineStr">
        <is>
          <t>YURIKO.SEB@GMAIL.COM</t>
        </is>
      </c>
      <c r="P133" t="inlineStr">
        <is>
          <t>00862610@red.unid.mx</t>
        </is>
      </c>
      <c r="Q133" t="n">
        <v>55</v>
      </c>
      <c r="R133" s="11" t="inlineStr">
        <is>
          <t>.45</t>
        </is>
      </c>
    </row>
    <row r="134">
      <c r="C134">
        <f>+CONCATENATE("00",E134)</f>
        <v/>
      </c>
      <c r="D134" t="n">
        <v>0</v>
      </c>
      <c r="E134" t="n">
        <v>863741</v>
      </c>
      <c r="F134" t="inlineStr">
        <is>
          <t>De la Cruz  Rivera Maria Isabel</t>
        </is>
      </c>
      <c r="G134" t="inlineStr">
        <is>
          <t>AS</t>
        </is>
      </c>
      <c r="H134" t="inlineStr">
        <is>
          <t>Centro</t>
        </is>
      </c>
      <c r="I134" t="inlineStr">
        <is>
          <t>TAX</t>
        </is>
      </c>
      <c r="J134" t="inlineStr">
        <is>
          <t>LIC-MEES-18</t>
        </is>
      </c>
      <c r="K134" t="inlineStr">
        <is>
          <t>F</t>
        </is>
      </c>
      <c r="L134" t="inlineStr">
        <is>
          <t>RI</t>
        </is>
      </c>
      <c r="N134" t="n">
        <v>-5619735278</v>
      </c>
      <c r="O134" t="inlineStr">
        <is>
          <t>isabelriv04@gmail.com</t>
        </is>
      </c>
      <c r="P134" t="inlineStr">
        <is>
          <t>00863741@red.unid.mx</t>
        </is>
      </c>
      <c r="Q134" t="n">
        <v>55</v>
      </c>
      <c r="R134" s="11" t="inlineStr">
        <is>
          <t>1777.45</t>
        </is>
      </c>
    </row>
    <row r="135">
      <c r="C135">
        <f>+CONCATENATE("00",E135)</f>
        <v/>
      </c>
      <c r="D135" t="n">
        <v>123456</v>
      </c>
      <c r="E135" t="n">
        <v>863944</v>
      </c>
      <c r="F135" t="inlineStr">
        <is>
          <t>Vargas  Martinez Liliana Michel</t>
        </is>
      </c>
      <c r="G135" t="inlineStr">
        <is>
          <t>AS</t>
        </is>
      </c>
      <c r="H135" t="inlineStr">
        <is>
          <t>Centro</t>
        </is>
      </c>
      <c r="I135" t="inlineStr">
        <is>
          <t>TAX</t>
        </is>
      </c>
      <c r="J135" t="inlineStr">
        <is>
          <t>LIC-DINV-18</t>
        </is>
      </c>
      <c r="K135" t="inlineStr">
        <is>
          <t>F</t>
        </is>
      </c>
      <c r="L135" t="inlineStr">
        <is>
          <t>RI</t>
        </is>
      </c>
      <c r="O135" t="inlineStr">
        <is>
          <t>lilianavargas5500@gmail.com</t>
        </is>
      </c>
      <c r="P135" t="inlineStr">
        <is>
          <t>00863944@red.unid.mx</t>
        </is>
      </c>
      <c r="Q135" t="n">
        <v>60</v>
      </c>
      <c r="R135" s="11" t="inlineStr">
        <is>
          <t>1724.4</t>
        </is>
      </c>
    </row>
    <row r="136">
      <c r="C136">
        <f>+CONCATENATE("00",E136)</f>
        <v/>
      </c>
      <c r="D136" t="n">
        <v>123456</v>
      </c>
      <c r="E136" t="n">
        <v>864061</v>
      </c>
      <c r="F136" t="inlineStr">
        <is>
          <t xml:space="preserve">Ortiz  Vertiz Rocio </t>
        </is>
      </c>
      <c r="G136" t="inlineStr">
        <is>
          <t>AS</t>
        </is>
      </c>
      <c r="H136" t="inlineStr">
        <is>
          <t>Centro</t>
        </is>
      </c>
      <c r="I136" t="inlineStr">
        <is>
          <t>TAX</t>
        </is>
      </c>
      <c r="J136" t="inlineStr">
        <is>
          <t>LIC-EJAD-17</t>
        </is>
      </c>
      <c r="K136" t="inlineStr">
        <is>
          <t>F</t>
        </is>
      </c>
      <c r="L136" t="inlineStr">
        <is>
          <t>RI</t>
        </is>
      </c>
      <c r="N136" t="n">
        <v>-5618981189</v>
      </c>
      <c r="O136" t="inlineStr">
        <is>
          <t>verrtiz3ocio@gmail.com</t>
        </is>
      </c>
      <c r="P136" t="inlineStr">
        <is>
          <t>00864061@red.unid.mx</t>
        </is>
      </c>
      <c r="Q136" t="n">
        <v>50</v>
      </c>
      <c r="R136" s="11" t="inlineStr">
        <is>
          <t>1490.5</t>
        </is>
      </c>
    </row>
    <row r="137">
      <c r="C137">
        <f>+CONCATENATE("00",E137)</f>
        <v/>
      </c>
      <c r="D137" t="n">
        <v>123456</v>
      </c>
      <c r="E137" t="n">
        <v>864093</v>
      </c>
      <c r="F137" t="inlineStr">
        <is>
          <t xml:space="preserve">Hurtado  Hernández Alfredo </t>
        </is>
      </c>
      <c r="G137" t="inlineStr">
        <is>
          <t>AS</t>
        </is>
      </c>
      <c r="H137" t="inlineStr">
        <is>
          <t>Centro</t>
        </is>
      </c>
      <c r="I137" t="inlineStr">
        <is>
          <t>TAX</t>
        </is>
      </c>
      <c r="J137" t="inlineStr">
        <is>
          <t>LIC-DSGD-18</t>
        </is>
      </c>
      <c r="K137" t="inlineStr">
        <is>
          <t>M</t>
        </is>
      </c>
      <c r="L137" t="inlineStr">
        <is>
          <t>RI</t>
        </is>
      </c>
      <c r="N137" t="n">
        <v>-5580685773</v>
      </c>
      <c r="O137" t="inlineStr">
        <is>
          <t>alfredohurtado328@gmail.com</t>
        </is>
      </c>
      <c r="P137" t="inlineStr">
        <is>
          <t>00864093@red.unid.mx</t>
        </is>
      </c>
      <c r="Q137" t="n">
        <v>55</v>
      </c>
      <c r="R137" s="11" t="inlineStr">
        <is>
          <t>1777.45</t>
        </is>
      </c>
    </row>
    <row r="138">
      <c r="C138">
        <f>+CONCATENATE("00",E138)</f>
        <v/>
      </c>
      <c r="D138" t="inlineStr">
        <is>
          <t>*050404</t>
        </is>
      </c>
      <c r="E138" t="n">
        <v>864423</v>
      </c>
      <c r="F138" t="inlineStr">
        <is>
          <t>Sandoval  Erives Eduardo Sebastian</t>
        </is>
      </c>
      <c r="G138" t="inlineStr">
        <is>
          <t>AS</t>
        </is>
      </c>
      <c r="H138" t="inlineStr">
        <is>
          <t>Centro</t>
        </is>
      </c>
      <c r="I138" t="inlineStr">
        <is>
          <t>TAX</t>
        </is>
      </c>
      <c r="J138" t="inlineStr">
        <is>
          <t>LIC-DAEM-18</t>
        </is>
      </c>
      <c r="K138" t="inlineStr">
        <is>
          <t>M</t>
        </is>
      </c>
      <c r="L138" t="inlineStr">
        <is>
          <t>RI</t>
        </is>
      </c>
      <c r="N138" t="n">
        <v>-5585225570</v>
      </c>
      <c r="O138" t="inlineStr">
        <is>
          <t>reyexanime500@gmail.com</t>
        </is>
      </c>
      <c r="P138" t="inlineStr">
        <is>
          <t>00864423@red.unid.mx</t>
        </is>
      </c>
      <c r="Q138" t="n">
        <v>50</v>
      </c>
      <c r="R138" s="11" t="n">
        <v>2157</v>
      </c>
    </row>
    <row r="139">
      <c r="C139">
        <f>+CONCATENATE("00",E139)</f>
        <v/>
      </c>
      <c r="D139" t="n">
        <v>0</v>
      </c>
      <c r="E139" t="n">
        <v>867902</v>
      </c>
      <c r="F139" t="inlineStr">
        <is>
          <t>Cornejo  Hernandez Rodrigo Israel</t>
        </is>
      </c>
      <c r="G139" t="inlineStr">
        <is>
          <t>AS</t>
        </is>
      </c>
      <c r="H139" t="inlineStr">
        <is>
          <t>Centro</t>
        </is>
      </c>
      <c r="I139" t="inlineStr">
        <is>
          <t>TAX</t>
        </is>
      </c>
      <c r="J139" t="inlineStr">
        <is>
          <t>LIC-EJDE-17</t>
        </is>
      </c>
      <c r="K139" t="inlineStr">
        <is>
          <t>M</t>
        </is>
      </c>
      <c r="L139" t="inlineStr">
        <is>
          <t>RI</t>
        </is>
      </c>
      <c r="N139" t="n">
        <v>-5643646053</v>
      </c>
      <c r="O139" t="inlineStr">
        <is>
          <t>cisradz00@yahoo.com</t>
        </is>
      </c>
      <c r="P139" t="inlineStr">
        <is>
          <t>00867902@red.unid.mx</t>
        </is>
      </c>
      <c r="Q139" t="n">
        <v>55</v>
      </c>
      <c r="R139" s="11" t="inlineStr">
        <is>
          <t>169.45</t>
        </is>
      </c>
    </row>
    <row r="140">
      <c r="C140">
        <f>+CONCATENATE("00",E140)</f>
        <v/>
      </c>
      <c r="D140" t="n">
        <v>0</v>
      </c>
      <c r="E140" t="n">
        <v>869348</v>
      </c>
      <c r="F140" t="inlineStr">
        <is>
          <t>Ortiz  Ortiz Karime Gisel</t>
        </is>
      </c>
      <c r="G140" t="inlineStr">
        <is>
          <t>AS</t>
        </is>
      </c>
      <c r="H140" t="inlineStr">
        <is>
          <t>Centro</t>
        </is>
      </c>
      <c r="I140" t="inlineStr">
        <is>
          <t>TAX</t>
        </is>
      </c>
      <c r="J140" t="inlineStr">
        <is>
          <t>LIC-EJDE-17</t>
        </is>
      </c>
      <c r="K140" t="inlineStr">
        <is>
          <t>F</t>
        </is>
      </c>
      <c r="L140" t="inlineStr">
        <is>
          <t>RI</t>
        </is>
      </c>
      <c r="N140" t="n">
        <v>-7292778965</v>
      </c>
      <c r="O140" t="inlineStr">
        <is>
          <t>karimeortizortiz@icloud.com</t>
        </is>
      </c>
      <c r="P140" t="inlineStr">
        <is>
          <t>00869348@red.unid.mx</t>
        </is>
      </c>
      <c r="Q140" t="n">
        <v>60</v>
      </c>
      <c r="R140" s="11" t="n">
        <v>145</v>
      </c>
    </row>
    <row r="141">
      <c r="C141">
        <f>+CONCATENATE("00",E141)</f>
        <v/>
      </c>
      <c r="D141" t="n">
        <v>0</v>
      </c>
      <c r="E141" t="n">
        <v>869541</v>
      </c>
      <c r="F141" t="inlineStr">
        <is>
          <t>Sánchez  Ledezma César Eduardo</t>
        </is>
      </c>
      <c r="G141" t="inlineStr">
        <is>
          <t>AS</t>
        </is>
      </c>
      <c r="H141" t="inlineStr">
        <is>
          <t>Centro</t>
        </is>
      </c>
      <c r="I141" t="inlineStr">
        <is>
          <t>TAX</t>
        </is>
      </c>
      <c r="J141" t="inlineStr">
        <is>
          <t>MAE-EDUC-19</t>
        </is>
      </c>
      <c r="K141" t="inlineStr">
        <is>
          <t>M</t>
        </is>
      </c>
      <c r="L141" t="inlineStr">
        <is>
          <t>RI</t>
        </is>
      </c>
      <c r="N141" t="n">
        <v>-5512304462</v>
      </c>
      <c r="O141" t="inlineStr">
        <is>
          <t>cesar.19.ledezma@gmail.com</t>
        </is>
      </c>
      <c r="P141" t="inlineStr">
        <is>
          <t>00869541@red.unid.mx</t>
        </is>
      </c>
      <c r="Q141" t="n">
        <v>60</v>
      </c>
      <c r="R141" s="11" t="inlineStr">
        <is>
          <t>.4</t>
        </is>
      </c>
    </row>
    <row r="142">
      <c r="C142">
        <f>+CONCATENATE("00",E142)</f>
        <v/>
      </c>
      <c r="D142" t="n">
        <v>123456</v>
      </c>
      <c r="E142" t="n">
        <v>875451</v>
      </c>
      <c r="F142" t="inlineStr">
        <is>
          <t xml:space="preserve">Salgado  Hernández Alfonso </t>
        </is>
      </c>
      <c r="G142" t="inlineStr">
        <is>
          <t>AS</t>
        </is>
      </c>
      <c r="H142" t="inlineStr">
        <is>
          <t>Centro</t>
        </is>
      </c>
      <c r="I142" t="inlineStr">
        <is>
          <t>TAX</t>
        </is>
      </c>
      <c r="J142" t="inlineStr">
        <is>
          <t>LIC-EJAD-17</t>
        </is>
      </c>
      <c r="K142" t="inlineStr">
        <is>
          <t>M</t>
        </is>
      </c>
      <c r="L142" t="inlineStr">
        <is>
          <t>RI</t>
        </is>
      </c>
      <c r="N142" t="n">
        <v>-5636247117</v>
      </c>
      <c r="O142" t="inlineStr">
        <is>
          <t>alfonsosalga9@gmail.com</t>
        </is>
      </c>
      <c r="P142" t="inlineStr">
        <is>
          <t>00875451@red.unid.mx</t>
        </is>
      </c>
      <c r="Q142" t="n">
        <v>55</v>
      </c>
      <c r="R142" s="11" t="n">
        <v>1185</v>
      </c>
    </row>
    <row r="143">
      <c r="C143">
        <f>+CONCATENATE("00",E143)</f>
        <v/>
      </c>
      <c r="D143" t="n">
        <v>123456</v>
      </c>
      <c r="E143" t="n">
        <v>878018</v>
      </c>
      <c r="F143" t="inlineStr">
        <is>
          <t>Basilio  Valdez Aline Fernanda</t>
        </is>
      </c>
      <c r="G143" t="inlineStr">
        <is>
          <t>AS</t>
        </is>
      </c>
      <c r="H143" t="inlineStr">
        <is>
          <t>Centro</t>
        </is>
      </c>
      <c r="I143" t="inlineStr">
        <is>
          <t>TAX</t>
        </is>
      </c>
      <c r="J143" t="inlineStr">
        <is>
          <t>LIC-EJAD-17</t>
        </is>
      </c>
      <c r="K143" t="inlineStr">
        <is>
          <t>F</t>
        </is>
      </c>
      <c r="L143" t="inlineStr">
        <is>
          <t>RI</t>
        </is>
      </c>
      <c r="O143" t="inlineStr">
        <is>
          <t>alinefernandavaldez77@gmail.com</t>
        </is>
      </c>
      <c r="P143" t="inlineStr">
        <is>
          <t>00878018@red.unid.mx</t>
        </is>
      </c>
      <c r="Q143" t="n">
        <v>45</v>
      </c>
      <c r="R143" s="11" t="n">
        <v>1515</v>
      </c>
    </row>
    <row r="144">
      <c r="C144">
        <f>+CONCATENATE("00",E144)</f>
        <v/>
      </c>
      <c r="D144" t="n">
        <v>123456</v>
      </c>
      <c r="E144" t="n">
        <v>880335</v>
      </c>
      <c r="F144" t="inlineStr">
        <is>
          <t xml:space="preserve">Jimenez  Romero Monserrat </t>
        </is>
      </c>
      <c r="G144" t="inlineStr">
        <is>
          <t>AS</t>
        </is>
      </c>
      <c r="H144" t="inlineStr">
        <is>
          <t>Centro</t>
        </is>
      </c>
      <c r="I144" t="inlineStr">
        <is>
          <t>TAX</t>
        </is>
      </c>
      <c r="J144" t="inlineStr">
        <is>
          <t>LIC-DAEM-18</t>
        </is>
      </c>
      <c r="K144" t="inlineStr">
        <is>
          <t>F</t>
        </is>
      </c>
      <c r="L144" t="inlineStr">
        <is>
          <t>RI</t>
        </is>
      </c>
      <c r="N144" t="n">
        <v>-5534788138</v>
      </c>
      <c r="O144" t="inlineStr">
        <is>
          <t>monsjr15@gmail.com</t>
        </is>
      </c>
      <c r="P144" t="inlineStr">
        <is>
          <t>00880335@red.unid.mx</t>
        </is>
      </c>
      <c r="Q144" t="n">
        <v>60</v>
      </c>
      <c r="R144" s="11" t="n">
        <v>1516</v>
      </c>
    </row>
    <row r="145">
      <c r="C145">
        <f>+CONCATENATE("00",E145)</f>
        <v/>
      </c>
      <c r="D145" t="n">
        <v>123456</v>
      </c>
      <c r="E145" t="n">
        <v>882298</v>
      </c>
      <c r="F145" t="inlineStr">
        <is>
          <t xml:space="preserve">Maullhardt  Carbajal Dilan </t>
        </is>
      </c>
      <c r="G145" t="inlineStr">
        <is>
          <t>AS</t>
        </is>
      </c>
      <c r="H145" t="inlineStr">
        <is>
          <t>Centro</t>
        </is>
      </c>
      <c r="I145" t="inlineStr">
        <is>
          <t>TAX</t>
        </is>
      </c>
      <c r="J145" t="inlineStr">
        <is>
          <t>LIC-CTCO-18</t>
        </is>
      </c>
      <c r="K145" t="inlineStr">
        <is>
          <t>M</t>
        </is>
      </c>
      <c r="L145" t="inlineStr">
        <is>
          <t>RI</t>
        </is>
      </c>
      <c r="N145" t="n">
        <v>-5548365758</v>
      </c>
      <c r="O145" t="inlineStr">
        <is>
          <t>dilancarbajalinformatica3@gmail.com</t>
        </is>
      </c>
      <c r="P145" t="inlineStr">
        <is>
          <t>00882298@red.unid.mx</t>
        </is>
      </c>
      <c r="Q145" t="n">
        <v>60</v>
      </c>
      <c r="R145" s="11" t="n">
        <v>1420</v>
      </c>
    </row>
    <row r="146">
      <c r="C146">
        <f>+CONCATENATE("00",E146)</f>
        <v/>
      </c>
      <c r="D146" t="n">
        <v>123456</v>
      </c>
      <c r="E146" t="n">
        <v>884406</v>
      </c>
      <c r="F146" t="inlineStr">
        <is>
          <t>Ramirez  Castillo Aline Marisol</t>
        </is>
      </c>
      <c r="G146" t="inlineStr">
        <is>
          <t>AS</t>
        </is>
      </c>
      <c r="H146" t="inlineStr">
        <is>
          <t>Centro</t>
        </is>
      </c>
      <c r="I146" t="inlineStr">
        <is>
          <t>TAX</t>
        </is>
      </c>
      <c r="J146" t="inlineStr">
        <is>
          <t>LIC-DAEM-18</t>
        </is>
      </c>
      <c r="K146" t="inlineStr">
        <is>
          <t>F</t>
        </is>
      </c>
      <c r="L146" t="inlineStr">
        <is>
          <t>RI</t>
        </is>
      </c>
      <c r="N146" t="n">
        <v>-5535458916</v>
      </c>
      <c r="O146" t="inlineStr">
        <is>
          <t>aline.romi.oficial@gmail.com</t>
        </is>
      </c>
      <c r="P146" t="inlineStr">
        <is>
          <t>00884406@red.unid.mx</t>
        </is>
      </c>
      <c r="Q146" t="n">
        <v>55</v>
      </c>
      <c r="R146" s="11" t="n">
        <v>1660</v>
      </c>
    </row>
    <row r="147">
      <c r="C147">
        <f>+CONCATENATE("00",E147)</f>
        <v/>
      </c>
      <c r="D147" t="e">
        <v>#N/A</v>
      </c>
      <c r="E147" t="n">
        <v>894890</v>
      </c>
      <c r="F147" t="inlineStr">
        <is>
          <t>Sanchez  Cano Krisna Hatziri</t>
        </is>
      </c>
      <c r="G147" t="inlineStr">
        <is>
          <t>AS</t>
        </is>
      </c>
      <c r="H147" t="inlineStr">
        <is>
          <t>Centro</t>
        </is>
      </c>
      <c r="I147" t="inlineStr">
        <is>
          <t>TAX</t>
        </is>
      </c>
      <c r="J147" t="inlineStr">
        <is>
          <t>LIC-EJAD-17</t>
        </is>
      </c>
      <c r="K147" t="inlineStr">
        <is>
          <t>F</t>
        </is>
      </c>
      <c r="L147" t="inlineStr">
        <is>
          <t>NI</t>
        </is>
      </c>
      <c r="N147" t="n">
        <v>-5624506496</v>
      </c>
      <c r="O147" t="inlineStr">
        <is>
          <t>hatziri18sanchez@gmail.com</t>
        </is>
      </c>
      <c r="P147" t="inlineStr">
        <is>
          <t>00894890@red.unid.mx</t>
        </is>
      </c>
      <c r="Q147" t="n">
        <v>0</v>
      </c>
      <c r="R147" s="11" t="n">
        <v>3300</v>
      </c>
    </row>
    <row r="148">
      <c r="C148">
        <f>+CONCATENATE("00",E148)</f>
        <v/>
      </c>
      <c r="D148" t="e">
        <v>#N/A</v>
      </c>
      <c r="E148" t="n">
        <v>899190</v>
      </c>
      <c r="F148" t="inlineStr">
        <is>
          <t xml:space="preserve">Estrada  Rodriguez Diana </t>
        </is>
      </c>
      <c r="G148" t="inlineStr">
        <is>
          <t>AS</t>
        </is>
      </c>
      <c r="H148" t="inlineStr">
        <is>
          <t>Centro</t>
        </is>
      </c>
      <c r="I148" t="inlineStr">
        <is>
          <t>TAX</t>
        </is>
      </c>
      <c r="J148" t="inlineStr">
        <is>
          <t>LIC-EJAD-17</t>
        </is>
      </c>
      <c r="K148" t="inlineStr">
        <is>
          <t>F</t>
        </is>
      </c>
      <c r="L148" t="inlineStr">
        <is>
          <t>NI</t>
        </is>
      </c>
      <c r="O148" t="inlineStr">
        <is>
          <t>diana171607@gmail.com</t>
        </is>
      </c>
      <c r="P148" t="inlineStr">
        <is>
          <t>00899190@red.unid.mx</t>
        </is>
      </c>
      <c r="Q148" t="n">
        <v>0</v>
      </c>
      <c r="R148" s="11" t="n">
        <v>3300</v>
      </c>
    </row>
    <row r="149">
      <c r="C149">
        <f>+CONCATENATE("00",E149)</f>
        <v/>
      </c>
      <c r="D149" t="e">
        <v>#N/A</v>
      </c>
      <c r="E149" t="n">
        <v>900320</v>
      </c>
      <c r="F149" t="inlineStr">
        <is>
          <t>CAMPOS  RODRIGUEZ NANCY JAQUELINE</t>
        </is>
      </c>
      <c r="G149" t="inlineStr">
        <is>
          <t>AS</t>
        </is>
      </c>
      <c r="H149" t="inlineStr">
        <is>
          <t>Centro</t>
        </is>
      </c>
      <c r="I149" t="inlineStr">
        <is>
          <t>TAX</t>
        </is>
      </c>
      <c r="J149" t="inlineStr">
        <is>
          <t>MAE-MADP-22</t>
        </is>
      </c>
      <c r="K149" t="inlineStr">
        <is>
          <t>F</t>
        </is>
      </c>
      <c r="L149" t="inlineStr">
        <is>
          <t>NI</t>
        </is>
      </c>
      <c r="N149" t="n">
        <v>-5578400589</v>
      </c>
      <c r="O149" t="inlineStr">
        <is>
          <t>jaqnancy@gmail.com</t>
        </is>
      </c>
      <c r="P149" t="inlineStr">
        <is>
          <t>00900320@red.unid.mx</t>
        </is>
      </c>
      <c r="Q149" t="n">
        <v>60</v>
      </c>
      <c r="R149" s="11" t="n">
        <v>2560</v>
      </c>
    </row>
    <row r="150">
      <c r="C150">
        <f>+CONCATENATE("00",E150)</f>
        <v/>
      </c>
      <c r="D150" t="e">
        <v>#N/A</v>
      </c>
      <c r="E150" t="n">
        <v>900760</v>
      </c>
      <c r="F150" t="inlineStr">
        <is>
          <t>Valdez  Palma Claudia Jazmín</t>
        </is>
      </c>
      <c r="G150" t="inlineStr">
        <is>
          <t>AS</t>
        </is>
      </c>
      <c r="H150" t="inlineStr">
        <is>
          <t>Centro</t>
        </is>
      </c>
      <c r="I150" t="inlineStr">
        <is>
          <t>TAX</t>
        </is>
      </c>
      <c r="J150" t="inlineStr">
        <is>
          <t>LIC-EJAD-17</t>
        </is>
      </c>
      <c r="K150" t="inlineStr">
        <is>
          <t>F</t>
        </is>
      </c>
      <c r="L150" t="inlineStr">
        <is>
          <t>NI</t>
        </is>
      </c>
      <c r="N150" t="n">
        <v>-7224755163</v>
      </c>
      <c r="O150" t="inlineStr">
        <is>
          <t>claudiajazmin63@gmail.com</t>
        </is>
      </c>
      <c r="P150" t="inlineStr">
        <is>
          <t>00900760@red.unid.mx</t>
        </is>
      </c>
      <c r="Q150" t="n">
        <v>0</v>
      </c>
      <c r="R150" s="11" t="n">
        <v>3300</v>
      </c>
    </row>
    <row r="151">
      <c r="C151">
        <f>+CONCATENATE("00",E151)</f>
        <v/>
      </c>
      <c r="D151" t="n">
        <v>301094</v>
      </c>
      <c r="E151" t="n">
        <v>262433</v>
      </c>
      <c r="F151" t="inlineStr">
        <is>
          <t>Plata  Guzman Braulio Abel</t>
        </is>
      </c>
      <c r="G151" t="inlineStr">
        <is>
          <t>AS</t>
        </is>
      </c>
      <c r="H151" t="inlineStr">
        <is>
          <t>Centro</t>
        </is>
      </c>
      <c r="I151" t="inlineStr">
        <is>
          <t>CHU</t>
        </is>
      </c>
      <c r="J151" t="inlineStr">
        <is>
          <t>LIC-EDFI-18</t>
        </is>
      </c>
      <c r="K151" t="inlineStr">
        <is>
          <t>M</t>
        </is>
      </c>
      <c r="L151" t="inlineStr">
        <is>
          <t>RI</t>
        </is>
      </c>
      <c r="M151" t="inlineStr">
        <is>
          <t>044-5522713370</t>
        </is>
      </c>
      <c r="N151" t="inlineStr">
        <is>
          <t>552- 271-3370</t>
        </is>
      </c>
      <c r="O151" t="inlineStr">
        <is>
          <t>braulio_abel@hotmail.com</t>
        </is>
      </c>
      <c r="P151" t="inlineStr">
        <is>
          <t>00262433@red.unid.mx</t>
        </is>
      </c>
      <c r="Q151" t="n">
        <v>0</v>
      </c>
      <c r="R151" s="11" t="n">
        <v>5748</v>
      </c>
    </row>
    <row r="152">
      <c r="C152">
        <f>+CONCATENATE("00",E152)</f>
        <v/>
      </c>
      <c r="D152" t="n">
        <v>123456</v>
      </c>
      <c r="E152" t="n">
        <v>290495</v>
      </c>
      <c r="F152" t="inlineStr">
        <is>
          <t xml:space="preserve">Morales  Cornejo Jesús </t>
        </is>
      </c>
      <c r="G152" t="inlineStr">
        <is>
          <t>AS</t>
        </is>
      </c>
      <c r="H152" t="inlineStr">
        <is>
          <t>Centro</t>
        </is>
      </c>
      <c r="I152" t="inlineStr">
        <is>
          <t>CHU</t>
        </is>
      </c>
      <c r="J152" t="inlineStr">
        <is>
          <t>LIC-EDFI-18</t>
        </is>
      </c>
      <c r="K152" t="inlineStr">
        <is>
          <t>M</t>
        </is>
      </c>
      <c r="L152" t="inlineStr">
        <is>
          <t>RI</t>
        </is>
      </c>
      <c r="N152" t="n">
        <v>-5573842701</v>
      </c>
      <c r="O152" t="inlineStr">
        <is>
          <t>fabito002@hotmail.com</t>
        </is>
      </c>
      <c r="P152" t="inlineStr">
        <is>
          <t>00290495@red.unid.mx</t>
        </is>
      </c>
      <c r="Q152" t="n">
        <v>60</v>
      </c>
      <c r="R152" s="11" t="inlineStr">
        <is>
          <t>1677.2</t>
        </is>
      </c>
    </row>
    <row r="153">
      <c r="C153">
        <f>+CONCATENATE("00",E153)</f>
        <v/>
      </c>
      <c r="D153" t="e">
        <v>#N/A</v>
      </c>
      <c r="E153" t="n">
        <v>295961</v>
      </c>
      <c r="F153" t="inlineStr">
        <is>
          <t>Martinez  Martinez Oscar Alexis</t>
        </is>
      </c>
      <c r="G153" t="inlineStr">
        <is>
          <t>AS</t>
        </is>
      </c>
      <c r="H153" t="inlineStr">
        <is>
          <t>Centro</t>
        </is>
      </c>
      <c r="I153" t="inlineStr">
        <is>
          <t>CHU</t>
        </is>
      </c>
      <c r="J153" t="inlineStr">
        <is>
          <t>LIC-EDFI-18</t>
        </is>
      </c>
      <c r="K153" t="inlineStr">
        <is>
          <t>M</t>
        </is>
      </c>
      <c r="L153" t="inlineStr">
        <is>
          <t>RA</t>
        </is>
      </c>
      <c r="N153" t="n">
        <v>-5567528592</v>
      </c>
      <c r="O153" t="inlineStr">
        <is>
          <t>oscaralexismtz@hotmail.com</t>
        </is>
      </c>
      <c r="P153" t="inlineStr">
        <is>
          <t>00295961@red.unid.mx</t>
        </is>
      </c>
      <c r="Q153" t="n">
        <v>0</v>
      </c>
      <c r="R153" s="11" t="n">
        <v>4800</v>
      </c>
    </row>
    <row r="154">
      <c r="C154">
        <f>+CONCATENATE("00",E154)</f>
        <v/>
      </c>
      <c r="D154" t="n">
        <v>0</v>
      </c>
      <c r="E154" t="n">
        <v>309228</v>
      </c>
      <c r="F154" t="inlineStr">
        <is>
          <t>Flores  Montes Marina Alejandra</t>
        </is>
      </c>
      <c r="G154" t="inlineStr">
        <is>
          <t>AS</t>
        </is>
      </c>
      <c r="H154" t="inlineStr">
        <is>
          <t>Centro</t>
        </is>
      </c>
      <c r="I154" t="inlineStr">
        <is>
          <t>CHU</t>
        </is>
      </c>
      <c r="J154" t="inlineStr">
        <is>
          <t>MAE-ENDE-18</t>
        </is>
      </c>
      <c r="K154" t="inlineStr">
        <is>
          <t>F</t>
        </is>
      </c>
      <c r="L154" t="inlineStr">
        <is>
          <t>RI</t>
        </is>
      </c>
      <c r="N154" t="n">
        <v>-5565321119</v>
      </c>
      <c r="O154" t="inlineStr">
        <is>
          <t>mar.flor.mom19@icloud.com</t>
        </is>
      </c>
      <c r="P154" t="inlineStr">
        <is>
          <t>00309228@red.unid.mx</t>
        </is>
      </c>
      <c r="Q154" t="n">
        <v>60</v>
      </c>
      <c r="R154" s="11" t="inlineStr">
        <is>
          <t>2421.2</t>
        </is>
      </c>
    </row>
    <row r="155">
      <c r="C155">
        <f>+CONCATENATE("00",E155)</f>
        <v/>
      </c>
      <c r="D155" t="inlineStr">
        <is>
          <t>*030799</t>
        </is>
      </c>
      <c r="E155" t="n">
        <v>316741</v>
      </c>
      <c r="F155" t="inlineStr">
        <is>
          <t xml:space="preserve">Monroy  Arreguin Emanuel </t>
        </is>
      </c>
      <c r="G155" t="inlineStr">
        <is>
          <t>AS</t>
        </is>
      </c>
      <c r="H155" t="inlineStr">
        <is>
          <t>Centro</t>
        </is>
      </c>
      <c r="I155" t="inlineStr">
        <is>
          <t>CHU</t>
        </is>
      </c>
      <c r="J155" t="inlineStr">
        <is>
          <t>LIC-EDFI-18</t>
        </is>
      </c>
      <c r="K155" t="inlineStr">
        <is>
          <t>M</t>
        </is>
      </c>
      <c r="L155" t="inlineStr">
        <is>
          <t>RI</t>
        </is>
      </c>
      <c r="N155" t="n">
        <v>-5587703607</v>
      </c>
      <c r="O155" t="inlineStr">
        <is>
          <t>earreguin58@gmail.com</t>
        </is>
      </c>
      <c r="P155" t="inlineStr">
        <is>
          <t>00316741@red.unid.mx</t>
        </is>
      </c>
      <c r="Q155" t="n">
        <v>35</v>
      </c>
      <c r="R155" s="11" t="inlineStr">
        <is>
          <t>2449.92</t>
        </is>
      </c>
    </row>
    <row r="156">
      <c r="C156">
        <f>+CONCATENATE("00",E156)</f>
        <v/>
      </c>
      <c r="D156" t="n">
        <v>170400</v>
      </c>
      <c r="E156" t="n">
        <v>340790</v>
      </c>
      <c r="F156" t="inlineStr">
        <is>
          <t>Herrera  Alvarez Alfonso Miguel</t>
        </is>
      </c>
      <c r="G156" t="inlineStr">
        <is>
          <t>AS</t>
        </is>
      </c>
      <c r="H156" t="inlineStr">
        <is>
          <t>Centro</t>
        </is>
      </c>
      <c r="I156" t="inlineStr">
        <is>
          <t>CHU</t>
        </is>
      </c>
      <c r="J156" t="inlineStr">
        <is>
          <t>LIC-EDFI-18</t>
        </is>
      </c>
      <c r="K156" t="inlineStr">
        <is>
          <t>M</t>
        </is>
      </c>
      <c r="L156" t="inlineStr">
        <is>
          <t>RI</t>
        </is>
      </c>
      <c r="N156" t="n">
        <v>-5542313225</v>
      </c>
      <c r="O156" t="inlineStr">
        <is>
          <t>Herrera.Alvarez.AlfonsoMiguel@gmail.com</t>
        </is>
      </c>
      <c r="P156" t="inlineStr">
        <is>
          <t>00340790@red.unid.mx</t>
        </is>
      </c>
      <c r="Q156" t="n">
        <v>10</v>
      </c>
      <c r="R156" s="11" t="inlineStr">
        <is>
          <t>.4</t>
        </is>
      </c>
    </row>
    <row r="157">
      <c r="C157">
        <f>+CONCATENATE("00",E157)</f>
        <v/>
      </c>
      <c r="D157" t="n">
        <v>123456</v>
      </c>
      <c r="E157" t="n">
        <v>671380</v>
      </c>
      <c r="F157" t="inlineStr">
        <is>
          <t>Alduci  Guzman Bryant Omar</t>
        </is>
      </c>
      <c r="G157" t="inlineStr">
        <is>
          <t>AS</t>
        </is>
      </c>
      <c r="H157" t="inlineStr">
        <is>
          <t>Centro</t>
        </is>
      </c>
      <c r="I157" t="inlineStr">
        <is>
          <t>CHU</t>
        </is>
      </c>
      <c r="J157" t="inlineStr">
        <is>
          <t>LIC-EDFI-18</t>
        </is>
      </c>
      <c r="K157" t="inlineStr">
        <is>
          <t>M</t>
        </is>
      </c>
      <c r="L157" t="inlineStr">
        <is>
          <t>RI</t>
        </is>
      </c>
      <c r="N157" t="n">
        <v>-5521982611</v>
      </c>
      <c r="O157" t="inlineStr">
        <is>
          <t>ALDUCIJO@HOTMAIL.COM</t>
        </is>
      </c>
      <c r="P157" t="inlineStr">
        <is>
          <t>00671380@red.unid.mx</t>
        </is>
      </c>
      <c r="Q157" t="n">
        <v>15</v>
      </c>
      <c r="R157" s="11" t="inlineStr">
        <is>
          <t>4777.3</t>
        </is>
      </c>
    </row>
    <row r="158">
      <c r="C158">
        <f>+CONCATENATE("00",E158)</f>
        <v/>
      </c>
      <c r="D158" t="inlineStr">
        <is>
          <t>cosita</t>
        </is>
      </c>
      <c r="E158" t="n">
        <v>680815</v>
      </c>
      <c r="F158" t="inlineStr">
        <is>
          <t xml:space="preserve">Del Rosario  Gonzalez Fernando </t>
        </is>
      </c>
      <c r="G158" t="inlineStr">
        <is>
          <t>AS</t>
        </is>
      </c>
      <c r="H158" t="inlineStr">
        <is>
          <t>Centro</t>
        </is>
      </c>
      <c r="I158" t="inlineStr">
        <is>
          <t>CHU</t>
        </is>
      </c>
      <c r="J158" t="inlineStr">
        <is>
          <t>MAE-ENDE-18</t>
        </is>
      </c>
      <c r="K158" t="inlineStr">
        <is>
          <t>F</t>
        </is>
      </c>
      <c r="L158" t="inlineStr">
        <is>
          <t>RI</t>
        </is>
      </c>
      <c r="N158" t="n">
        <v>-5551455170</v>
      </c>
      <c r="O158" t="inlineStr">
        <is>
          <t>jodda0027@gmail.com</t>
        </is>
      </c>
      <c r="P158" t="inlineStr">
        <is>
          <t>00680815@red.unid.mx</t>
        </is>
      </c>
      <c r="Q158" t="n">
        <v>65</v>
      </c>
      <c r="R158" s="11" t="inlineStr">
        <is>
          <t>2081.05</t>
        </is>
      </c>
    </row>
    <row r="159">
      <c r="C159">
        <f>+CONCATENATE("00",E159)</f>
        <v/>
      </c>
      <c r="D159" t="n">
        <v>123456</v>
      </c>
      <c r="E159" t="n">
        <v>689644</v>
      </c>
      <c r="F159" t="inlineStr">
        <is>
          <t xml:space="preserve">Martinez  Labastida Olson </t>
        </is>
      </c>
      <c r="G159" t="inlineStr">
        <is>
          <t>AS</t>
        </is>
      </c>
      <c r="H159" t="inlineStr">
        <is>
          <t>Centro</t>
        </is>
      </c>
      <c r="I159" t="inlineStr">
        <is>
          <t>CHU</t>
        </is>
      </c>
      <c r="J159" t="inlineStr">
        <is>
          <t>LIC-EDFI-18</t>
        </is>
      </c>
      <c r="K159" t="inlineStr">
        <is>
          <t>M</t>
        </is>
      </c>
      <c r="L159" t="inlineStr">
        <is>
          <t>RI</t>
        </is>
      </c>
      <c r="M159" t="n">
        <v>-5521138886</v>
      </c>
      <c r="N159" t="n">
        <v>-5521138886</v>
      </c>
      <c r="O159" t="inlineStr">
        <is>
          <t>olsonmtz358@gmail.com</t>
        </is>
      </c>
      <c r="P159" t="inlineStr">
        <is>
          <t>00689644@red.unid.mx</t>
        </is>
      </c>
      <c r="Q159" t="n">
        <v>5</v>
      </c>
      <c r="R159" s="11" t="inlineStr">
        <is>
          <t>.25</t>
        </is>
      </c>
    </row>
    <row r="160">
      <c r="C160">
        <f>+CONCATENATE("00",E160)</f>
        <v/>
      </c>
      <c r="D160" t="n">
        <v>123456</v>
      </c>
      <c r="E160" t="n">
        <v>693649</v>
      </c>
      <c r="F160" t="inlineStr">
        <is>
          <t xml:space="preserve">Perafan  Gudiño Alfredo </t>
        </is>
      </c>
      <c r="G160" t="inlineStr">
        <is>
          <t>AS</t>
        </is>
      </c>
      <c r="H160" t="inlineStr">
        <is>
          <t>Centro</t>
        </is>
      </c>
      <c r="I160" t="inlineStr">
        <is>
          <t>CHU</t>
        </is>
      </c>
      <c r="J160" t="inlineStr">
        <is>
          <t>LIC-EDFI-18</t>
        </is>
      </c>
      <c r="K160" t="inlineStr">
        <is>
          <t>M</t>
        </is>
      </c>
      <c r="L160" t="inlineStr">
        <is>
          <t>RI</t>
        </is>
      </c>
      <c r="N160" t="n">
        <v>-5524441542</v>
      </c>
      <c r="O160" t="inlineStr">
        <is>
          <t>alfredo.cerafan@uilinea.mx</t>
        </is>
      </c>
      <c r="P160" t="inlineStr">
        <is>
          <t>00693649@red.unid.mx</t>
        </is>
      </c>
      <c r="Q160" t="n">
        <v>45</v>
      </c>
      <c r="R160" s="11" t="inlineStr">
        <is>
          <t>499.7</t>
        </is>
      </c>
    </row>
    <row r="161">
      <c r="C161">
        <f>+CONCATENATE("00",E161)</f>
        <v/>
      </c>
      <c r="D161" t="n">
        <v>100904</v>
      </c>
      <c r="E161" t="n">
        <v>698047</v>
      </c>
      <c r="F161" t="inlineStr">
        <is>
          <t>Rodriguez  Gutierrez Visnu Hector</t>
        </is>
      </c>
      <c r="G161" t="inlineStr">
        <is>
          <t>AS</t>
        </is>
      </c>
      <c r="H161" t="inlineStr">
        <is>
          <t>Centro</t>
        </is>
      </c>
      <c r="I161" t="inlineStr">
        <is>
          <t>CHU</t>
        </is>
      </c>
      <c r="J161" t="inlineStr">
        <is>
          <t>LIC-EDFI-18</t>
        </is>
      </c>
      <c r="K161" t="inlineStr">
        <is>
          <t>M</t>
        </is>
      </c>
      <c r="L161" t="inlineStr">
        <is>
          <t>RI</t>
        </is>
      </c>
      <c r="N161" t="n">
        <v>-5510309999</v>
      </c>
      <c r="O161" t="inlineStr">
        <is>
          <t>Mentira@gmol.com</t>
        </is>
      </c>
      <c r="P161" t="inlineStr">
        <is>
          <t>00698047@red.unid.mx</t>
        </is>
      </c>
      <c r="Q161" t="n">
        <v>45</v>
      </c>
      <c r="R161" s="11" t="inlineStr">
        <is>
          <t>451.7</t>
        </is>
      </c>
    </row>
    <row r="162">
      <c r="C162">
        <f>+CONCATENATE("00",E162)</f>
        <v/>
      </c>
      <c r="D162" t="n">
        <v>121199</v>
      </c>
      <c r="E162" t="n">
        <v>698287</v>
      </c>
      <c r="F162" t="inlineStr">
        <is>
          <t>Chavez  Torres Mitzi Guadalupe</t>
        </is>
      </c>
      <c r="G162" t="inlineStr">
        <is>
          <t>AS</t>
        </is>
      </c>
      <c r="H162" t="inlineStr">
        <is>
          <t>Centro</t>
        </is>
      </c>
      <c r="I162" t="inlineStr">
        <is>
          <t>CHU</t>
        </is>
      </c>
      <c r="J162" t="inlineStr">
        <is>
          <t>LIC-EDFI-18</t>
        </is>
      </c>
      <c r="K162" t="inlineStr">
        <is>
          <t>M</t>
        </is>
      </c>
      <c r="L162" t="inlineStr">
        <is>
          <t>RI</t>
        </is>
      </c>
      <c r="N162" t="n">
        <v>-5513703217</v>
      </c>
      <c r="O162" t="inlineStr">
        <is>
          <t>mitzi991112@gmail.com</t>
        </is>
      </c>
      <c r="P162" t="inlineStr">
        <is>
          <t>00698287@red.unid.mx</t>
        </is>
      </c>
      <c r="Q162" t="n">
        <v>45</v>
      </c>
      <c r="R162" s="11" t="n">
        <v>5527</v>
      </c>
    </row>
    <row r="163">
      <c r="C163">
        <f>+CONCATENATE("00",E163)</f>
        <v/>
      </c>
      <c r="D163" t="inlineStr">
        <is>
          <t>*010802</t>
        </is>
      </c>
      <c r="E163" t="n">
        <v>729822</v>
      </c>
      <c r="F163" t="inlineStr">
        <is>
          <t>Espinoza  Antonio Frida Jovana</t>
        </is>
      </c>
      <c r="G163" t="inlineStr">
        <is>
          <t>AS</t>
        </is>
      </c>
      <c r="H163" t="inlineStr">
        <is>
          <t>Centro</t>
        </is>
      </c>
      <c r="I163" t="inlineStr">
        <is>
          <t>CHU</t>
        </is>
      </c>
      <c r="J163" t="inlineStr">
        <is>
          <t>LIC-EDFI-18</t>
        </is>
      </c>
      <c r="K163" t="inlineStr">
        <is>
          <t>F</t>
        </is>
      </c>
      <c r="L163" t="inlineStr">
        <is>
          <t>RI</t>
        </is>
      </c>
      <c r="N163" t="n">
        <v>-5615474479</v>
      </c>
      <c r="O163" t="inlineStr">
        <is>
          <t>fridajovanaespinozaa@gmail.com</t>
        </is>
      </c>
      <c r="P163" t="inlineStr">
        <is>
          <t>00729822@red.unid.mx</t>
        </is>
      </c>
      <c r="Q163" t="n">
        <v>10</v>
      </c>
      <c r="R163" s="11" t="inlineStr">
        <is>
          <t>4909.9</t>
        </is>
      </c>
    </row>
    <row r="164">
      <c r="C164">
        <f>+CONCATENATE("00",E164)</f>
        <v/>
      </c>
      <c r="D164" t="inlineStr">
        <is>
          <t>*010802</t>
        </is>
      </c>
      <c r="E164" t="n">
        <v>729823</v>
      </c>
      <c r="F164" t="inlineStr">
        <is>
          <t>Espinoza  Antonio Dafne Tamara</t>
        </is>
      </c>
      <c r="G164" t="inlineStr">
        <is>
          <t>AS</t>
        </is>
      </c>
      <c r="H164" t="inlineStr">
        <is>
          <t>Centro</t>
        </is>
      </c>
      <c r="I164" t="inlineStr">
        <is>
          <t>CHU</t>
        </is>
      </c>
      <c r="J164" t="inlineStr">
        <is>
          <t>LIC-EDFI-18</t>
        </is>
      </c>
      <c r="K164" t="inlineStr">
        <is>
          <t>F</t>
        </is>
      </c>
      <c r="L164" t="inlineStr">
        <is>
          <t>RI</t>
        </is>
      </c>
      <c r="N164" t="n">
        <v>-5518083115</v>
      </c>
      <c r="O164" t="inlineStr">
        <is>
          <t>dafnespinoza01@gmail.com</t>
        </is>
      </c>
      <c r="P164" t="inlineStr">
        <is>
          <t>00729823@red.unid.mx</t>
        </is>
      </c>
      <c r="Q164" t="n">
        <v>10</v>
      </c>
      <c r="R164" s="11" t="inlineStr">
        <is>
          <t>4909.9</t>
        </is>
      </c>
    </row>
    <row r="165">
      <c r="C165">
        <f>+CONCATENATE("00",E165)</f>
        <v/>
      </c>
      <c r="D165" t="n">
        <v>1234567</v>
      </c>
      <c r="E165" t="n">
        <v>732010</v>
      </c>
      <c r="F165" t="inlineStr">
        <is>
          <t>Fernandez]  Aceves Keri Emilio</t>
        </is>
      </c>
      <c r="G165" t="inlineStr">
        <is>
          <t>AS</t>
        </is>
      </c>
      <c r="H165" t="inlineStr">
        <is>
          <t>Centro</t>
        </is>
      </c>
      <c r="I165" t="inlineStr">
        <is>
          <t>CHU</t>
        </is>
      </c>
      <c r="J165" t="inlineStr">
        <is>
          <t>LIC-EDFI-18</t>
        </is>
      </c>
      <c r="K165" t="inlineStr">
        <is>
          <t>M</t>
        </is>
      </c>
      <c r="L165" t="inlineStr">
        <is>
          <t>RI</t>
        </is>
      </c>
      <c r="N165" t="n">
        <v>-5579465533</v>
      </c>
      <c r="O165" t="inlineStr">
        <is>
          <t>emiliofernandeza2705@gmail.com</t>
        </is>
      </c>
      <c r="P165" t="inlineStr">
        <is>
          <t>00732010@red.unid.mx</t>
        </is>
      </c>
      <c r="Q165" t="n">
        <v>10</v>
      </c>
      <c r="R165" s="11" t="inlineStr">
        <is>
          <t>4652.5</t>
        </is>
      </c>
    </row>
    <row r="166">
      <c r="C166">
        <f>+CONCATENATE("00",E166)</f>
        <v/>
      </c>
      <c r="D166" t="n">
        <v>123456</v>
      </c>
      <c r="E166" t="n">
        <v>738787</v>
      </c>
      <c r="F166" t="inlineStr">
        <is>
          <t>Trujillo  Alvarado Luis Aaron</t>
        </is>
      </c>
      <c r="G166" t="inlineStr">
        <is>
          <t>AS</t>
        </is>
      </c>
      <c r="H166" t="inlineStr">
        <is>
          <t>Centro</t>
        </is>
      </c>
      <c r="I166" t="inlineStr">
        <is>
          <t>CHU</t>
        </is>
      </c>
      <c r="J166" t="inlineStr">
        <is>
          <t>LIC-EDFI-18</t>
        </is>
      </c>
      <c r="K166" t="inlineStr">
        <is>
          <t>M</t>
        </is>
      </c>
      <c r="L166" t="inlineStr">
        <is>
          <t>RI</t>
        </is>
      </c>
      <c r="N166" t="n">
        <v>-5573360534</v>
      </c>
      <c r="O166" t="inlineStr">
        <is>
          <t>-at594398@gmail.com</t>
        </is>
      </c>
      <c r="P166" t="inlineStr">
        <is>
          <t>00738787@red.unid.mx</t>
        </is>
      </c>
      <c r="Q166" t="n">
        <v>10</v>
      </c>
      <c r="R166" s="11" t="inlineStr">
        <is>
          <t>775.4</t>
        </is>
      </c>
    </row>
    <row r="167">
      <c r="C167">
        <f>+CONCATENATE("00",E167)</f>
        <v/>
      </c>
      <c r="D167" t="n">
        <v>1234567</v>
      </c>
      <c r="E167" t="n">
        <v>744415</v>
      </c>
      <c r="F167" t="inlineStr">
        <is>
          <t xml:space="preserve">Martinez  Martinez Ramiro </t>
        </is>
      </c>
      <c r="G167" t="inlineStr">
        <is>
          <t>AS</t>
        </is>
      </c>
      <c r="H167" t="inlineStr">
        <is>
          <t>Centro</t>
        </is>
      </c>
      <c r="I167" t="inlineStr">
        <is>
          <t>CHU</t>
        </is>
      </c>
      <c r="J167" t="inlineStr">
        <is>
          <t>LIC-EDFI-18</t>
        </is>
      </c>
      <c r="K167" t="inlineStr">
        <is>
          <t>M</t>
        </is>
      </c>
      <c r="L167" t="inlineStr">
        <is>
          <t>RI</t>
        </is>
      </c>
      <c r="O167" t="inlineStr">
        <is>
          <t>ramiromtnz@hotmail.com</t>
        </is>
      </c>
      <c r="P167" t="inlineStr">
        <is>
          <t>00744415@red.unid.mx</t>
        </is>
      </c>
      <c r="Q167" t="n">
        <v>10</v>
      </c>
      <c r="R167" s="11" t="inlineStr">
        <is>
          <t>1027.4</t>
        </is>
      </c>
    </row>
    <row r="168">
      <c r="C168">
        <f>+CONCATENATE("00",E168)</f>
        <v/>
      </c>
      <c r="D168" t="n">
        <v>123458</v>
      </c>
      <c r="E168" t="n">
        <v>747106</v>
      </c>
      <c r="F168" t="inlineStr">
        <is>
          <t>Reyes  Campos Yael Uriel</t>
        </is>
      </c>
      <c r="G168" t="inlineStr">
        <is>
          <t>AS</t>
        </is>
      </c>
      <c r="H168" t="inlineStr">
        <is>
          <t>Centro</t>
        </is>
      </c>
      <c r="I168" t="inlineStr">
        <is>
          <t>CHU</t>
        </is>
      </c>
      <c r="J168" t="inlineStr">
        <is>
          <t>LIC-EDFI-18</t>
        </is>
      </c>
      <c r="K168" t="inlineStr">
        <is>
          <t>M</t>
        </is>
      </c>
      <c r="L168" t="inlineStr">
        <is>
          <t>RI</t>
        </is>
      </c>
      <c r="N168" t="n">
        <v>-5614348904</v>
      </c>
      <c r="O168" t="inlineStr">
        <is>
          <t>reyc@gmail.com</t>
        </is>
      </c>
      <c r="P168" t="inlineStr">
        <is>
          <t>00747106@red.unid.mx</t>
        </is>
      </c>
      <c r="Q168" t="n">
        <v>10</v>
      </c>
      <c r="R168" s="11" t="inlineStr">
        <is>
          <t>5527.4</t>
        </is>
      </c>
    </row>
    <row r="169">
      <c r="C169">
        <f>+CONCATENATE("00",E169)</f>
        <v/>
      </c>
      <c r="D169" t="n">
        <v>123457</v>
      </c>
      <c r="E169" t="n">
        <v>748231</v>
      </c>
      <c r="F169" t="inlineStr">
        <is>
          <t xml:space="preserve">Vera  Ovalle Mauricio </t>
        </is>
      </c>
      <c r="G169" t="inlineStr">
        <is>
          <t>AS</t>
        </is>
      </c>
      <c r="H169" t="inlineStr">
        <is>
          <t>Centro</t>
        </is>
      </c>
      <c r="I169" t="inlineStr">
        <is>
          <t>CHU</t>
        </is>
      </c>
      <c r="J169" t="inlineStr">
        <is>
          <t>LIC-EDFI-18</t>
        </is>
      </c>
      <c r="K169" t="inlineStr">
        <is>
          <t>M</t>
        </is>
      </c>
      <c r="L169" t="inlineStr">
        <is>
          <t>RI</t>
        </is>
      </c>
      <c r="N169" t="n">
        <v>-5611658592</v>
      </c>
      <c r="O169" t="inlineStr">
        <is>
          <t>mawicholo72@gmail.com</t>
        </is>
      </c>
      <c r="P169" t="inlineStr">
        <is>
          <t>00748231@red.unid.mx</t>
        </is>
      </c>
      <c r="Q169" t="n">
        <v>10</v>
      </c>
      <c r="R169" s="11" t="inlineStr">
        <is>
          <t>1023.4</t>
        </is>
      </c>
    </row>
    <row r="170">
      <c r="C170">
        <f>+CONCATENATE("00",E170)</f>
        <v/>
      </c>
      <c r="D170" t="n">
        <v>123456</v>
      </c>
      <c r="E170" t="n">
        <v>749191</v>
      </c>
      <c r="F170" t="inlineStr">
        <is>
          <t>Morin  Gonzalez Angel Gabriel</t>
        </is>
      </c>
      <c r="G170" t="inlineStr">
        <is>
          <t>AS</t>
        </is>
      </c>
      <c r="H170" t="inlineStr">
        <is>
          <t>Centro</t>
        </is>
      </c>
      <c r="I170" t="inlineStr">
        <is>
          <t>CHU</t>
        </is>
      </c>
      <c r="J170" t="inlineStr">
        <is>
          <t>LIC-EDFI-18</t>
        </is>
      </c>
      <c r="K170" t="inlineStr">
        <is>
          <t>M</t>
        </is>
      </c>
      <c r="L170" t="inlineStr">
        <is>
          <t>RI</t>
        </is>
      </c>
      <c r="N170" t="n">
        <v>-5634560537</v>
      </c>
      <c r="O170" t="inlineStr">
        <is>
          <t>Angelmorin256@gmail.com</t>
        </is>
      </c>
      <c r="P170" t="inlineStr">
        <is>
          <t>00749191@red.unid.mx</t>
        </is>
      </c>
      <c r="Q170" t="n">
        <v>30</v>
      </c>
      <c r="R170" s="11" t="inlineStr">
        <is>
          <t>4360.2</t>
        </is>
      </c>
    </row>
    <row r="171">
      <c r="C171">
        <f>+CONCATENATE("00",E171)</f>
        <v/>
      </c>
      <c r="D171" t="n">
        <v>123456789</v>
      </c>
      <c r="E171" t="n">
        <v>751272</v>
      </c>
      <c r="F171" t="inlineStr">
        <is>
          <t xml:space="preserve">Melendez  Zamorano Christian </t>
        </is>
      </c>
      <c r="G171" t="inlineStr">
        <is>
          <t>AS</t>
        </is>
      </c>
      <c r="H171" t="inlineStr">
        <is>
          <t>Centro</t>
        </is>
      </c>
      <c r="I171" t="inlineStr">
        <is>
          <t>CHU</t>
        </is>
      </c>
      <c r="J171" t="inlineStr">
        <is>
          <t>LIC-EDFI-18</t>
        </is>
      </c>
      <c r="K171" t="inlineStr">
        <is>
          <t>M</t>
        </is>
      </c>
      <c r="L171" t="inlineStr">
        <is>
          <t>RI</t>
        </is>
      </c>
      <c r="N171" t="n">
        <v>-5549288640</v>
      </c>
      <c r="O171" t="inlineStr">
        <is>
          <t>christian.m.0911@gmail.com</t>
        </is>
      </c>
      <c r="P171" t="inlineStr">
        <is>
          <t>00751272@red.unid.mx</t>
        </is>
      </c>
      <c r="Q171" t="n">
        <v>10</v>
      </c>
      <c r="R171" s="11" t="n">
        <v>775</v>
      </c>
    </row>
    <row r="172">
      <c r="C172">
        <f>+CONCATENATE("00",E172)</f>
        <v/>
      </c>
      <c r="D172" t="n">
        <v>123456789</v>
      </c>
      <c r="E172" t="n">
        <v>752318</v>
      </c>
      <c r="F172" t="inlineStr">
        <is>
          <t xml:space="preserve">Diaz  Guerrero Bryan </t>
        </is>
      </c>
      <c r="G172" t="inlineStr">
        <is>
          <t>AS</t>
        </is>
      </c>
      <c r="H172" t="inlineStr">
        <is>
          <t>Centro</t>
        </is>
      </c>
      <c r="I172" t="inlineStr">
        <is>
          <t>CHU</t>
        </is>
      </c>
      <c r="J172" t="inlineStr">
        <is>
          <t>LIC-EDFI-18</t>
        </is>
      </c>
      <c r="K172" t="inlineStr">
        <is>
          <t>M</t>
        </is>
      </c>
      <c r="L172" t="inlineStr">
        <is>
          <t>RI</t>
        </is>
      </c>
      <c r="N172" t="n">
        <v>-5515614638</v>
      </c>
      <c r="O172" t="inlineStr">
        <is>
          <t>guagua5461@hotmail.com</t>
        </is>
      </c>
      <c r="P172" t="inlineStr">
        <is>
          <t>00752318@red.unid.mx</t>
        </is>
      </c>
      <c r="Q172" t="n">
        <v>10</v>
      </c>
      <c r="R172" s="11" t="inlineStr">
        <is>
          <t>5727.4</t>
        </is>
      </c>
    </row>
    <row r="173">
      <c r="C173">
        <f>+CONCATENATE("00",E173)</f>
        <v/>
      </c>
      <c r="D173" t="n">
        <v>123456</v>
      </c>
      <c r="E173" t="n">
        <v>752331</v>
      </c>
      <c r="F173" t="inlineStr">
        <is>
          <t xml:space="preserve">Velasco  Garduño Carlos </t>
        </is>
      </c>
      <c r="G173" t="inlineStr">
        <is>
          <t>AS</t>
        </is>
      </c>
      <c r="H173" t="inlineStr">
        <is>
          <t>Centro</t>
        </is>
      </c>
      <c r="I173" t="inlineStr">
        <is>
          <t>CHU</t>
        </is>
      </c>
      <c r="J173" t="inlineStr">
        <is>
          <t>LIC-EDFI-18</t>
        </is>
      </c>
      <c r="K173" t="inlineStr">
        <is>
          <t>M</t>
        </is>
      </c>
      <c r="L173" t="inlineStr">
        <is>
          <t>RI</t>
        </is>
      </c>
      <c r="N173" t="n">
        <v>-5591928595</v>
      </c>
      <c r="O173" t="inlineStr">
        <is>
          <t>patoterry@hotmail.com</t>
        </is>
      </c>
      <c r="P173" t="inlineStr">
        <is>
          <t>00752331@red.unid.mx</t>
        </is>
      </c>
      <c r="Q173" t="n">
        <v>40</v>
      </c>
      <c r="R173" s="11" t="inlineStr">
        <is>
          <t>2501.6</t>
        </is>
      </c>
    </row>
    <row r="174">
      <c r="C174">
        <f>+CONCATENATE("00",E174)</f>
        <v/>
      </c>
      <c r="D174" t="n">
        <v>100303</v>
      </c>
      <c r="E174" t="n">
        <v>752920</v>
      </c>
      <c r="F174" t="inlineStr">
        <is>
          <t xml:space="preserve">Castro  Astudillo Héctor </t>
        </is>
      </c>
      <c r="G174" t="inlineStr">
        <is>
          <t>AS</t>
        </is>
      </c>
      <c r="H174" t="inlineStr">
        <is>
          <t>Centro</t>
        </is>
      </c>
      <c r="I174" t="inlineStr">
        <is>
          <t>CHU</t>
        </is>
      </c>
      <c r="J174" t="inlineStr">
        <is>
          <t>LIC-EDFI-18</t>
        </is>
      </c>
      <c r="K174" t="inlineStr">
        <is>
          <t>M</t>
        </is>
      </c>
      <c r="L174" t="inlineStr">
        <is>
          <t>RI</t>
        </is>
      </c>
      <c r="N174" t="n">
        <v>-5531058495</v>
      </c>
      <c r="O174" t="inlineStr">
        <is>
          <t>hulkcastroa534@gmail.com</t>
        </is>
      </c>
      <c r="P174" t="inlineStr">
        <is>
          <t>00752920@red.unid.mx</t>
        </is>
      </c>
      <c r="Q174" t="n">
        <v>10</v>
      </c>
      <c r="R174" s="11" t="inlineStr">
        <is>
          <t>5527.4</t>
        </is>
      </c>
    </row>
    <row r="175">
      <c r="C175">
        <f>+CONCATENATE("00",E175)</f>
        <v/>
      </c>
      <c r="D175" t="e">
        <v>#N/A</v>
      </c>
      <c r="E175" t="n">
        <v>755746</v>
      </c>
      <c r="F175" t="inlineStr">
        <is>
          <t>Gamez  Santiago Diego Alonso</t>
        </is>
      </c>
      <c r="G175" t="inlineStr">
        <is>
          <t>AS</t>
        </is>
      </c>
      <c r="H175" t="inlineStr">
        <is>
          <t>Centro</t>
        </is>
      </c>
      <c r="I175" t="inlineStr">
        <is>
          <t>CHU</t>
        </is>
      </c>
      <c r="J175" t="inlineStr">
        <is>
          <t>LIC-EDFI-18</t>
        </is>
      </c>
      <c r="K175" t="inlineStr">
        <is>
          <t>M</t>
        </is>
      </c>
      <c r="L175" t="inlineStr">
        <is>
          <t>RA</t>
        </is>
      </c>
      <c r="N175" t="n">
        <v>-5614967245</v>
      </c>
      <c r="O175" t="inlineStr">
        <is>
          <t>gamezsantiagodiego.57@gmail.com</t>
        </is>
      </c>
      <c r="P175" t="inlineStr">
        <is>
          <t>00755746@red.unid.mx</t>
        </is>
      </c>
      <c r="Q175" t="n">
        <v>0</v>
      </c>
      <c r="R175" s="11" t="n">
        <v>775</v>
      </c>
    </row>
    <row r="176">
      <c r="C176">
        <f>+CONCATENATE("00",E176)</f>
        <v/>
      </c>
      <c r="D176" t="n">
        <v>123456</v>
      </c>
      <c r="E176" t="n">
        <v>756425</v>
      </c>
      <c r="F176" t="inlineStr">
        <is>
          <t xml:space="preserve">Cardenas  Cantero Oswaldo </t>
        </is>
      </c>
      <c r="G176" t="inlineStr">
        <is>
          <t>AS</t>
        </is>
      </c>
      <c r="H176" t="inlineStr">
        <is>
          <t>Centro</t>
        </is>
      </c>
      <c r="I176" t="inlineStr">
        <is>
          <t>CHU</t>
        </is>
      </c>
      <c r="J176" t="inlineStr">
        <is>
          <t>LIC-EDFI-18</t>
        </is>
      </c>
      <c r="K176" t="inlineStr">
        <is>
          <t>M</t>
        </is>
      </c>
      <c r="L176" t="inlineStr">
        <is>
          <t>RI</t>
        </is>
      </c>
      <c r="N176" t="n">
        <v>-5537291418</v>
      </c>
      <c r="O176" t="inlineStr">
        <is>
          <t>oswicardenas13@gmail.com</t>
        </is>
      </c>
      <c r="P176" t="inlineStr">
        <is>
          <t>00756425@red.unid.mx</t>
        </is>
      </c>
      <c r="Q176" t="n">
        <v>35</v>
      </c>
      <c r="R176" s="11" t="inlineStr">
        <is>
          <t>4068.4</t>
        </is>
      </c>
    </row>
    <row r="177">
      <c r="C177">
        <f>+CONCATENATE("00",E177)</f>
        <v/>
      </c>
      <c r="D177" t="n">
        <v>123456</v>
      </c>
      <c r="E177" t="n">
        <v>758213</v>
      </c>
      <c r="F177" t="inlineStr">
        <is>
          <t>Vargas  López Andrea Guadalupe</t>
        </is>
      </c>
      <c r="G177" t="inlineStr">
        <is>
          <t>AS</t>
        </is>
      </c>
      <c r="H177" t="inlineStr">
        <is>
          <t>Centro</t>
        </is>
      </c>
      <c r="I177" t="inlineStr">
        <is>
          <t>CHU</t>
        </is>
      </c>
      <c r="J177" t="inlineStr">
        <is>
          <t>LIC-EDFI-18</t>
        </is>
      </c>
      <c r="K177" t="inlineStr">
        <is>
          <t>F</t>
        </is>
      </c>
      <c r="L177" t="inlineStr">
        <is>
          <t>RI</t>
        </is>
      </c>
      <c r="N177" t="n">
        <v>-5581159412</v>
      </c>
      <c r="O177" t="inlineStr">
        <is>
          <t>av914908@gmail.com</t>
        </is>
      </c>
      <c r="P177" t="inlineStr">
        <is>
          <t>00758213@red.unid.mx</t>
        </is>
      </c>
      <c r="Q177" t="n">
        <v>10</v>
      </c>
      <c r="R177" s="11" t="inlineStr">
        <is>
          <t>1024.4</t>
        </is>
      </c>
    </row>
    <row r="178">
      <c r="C178">
        <f>+CONCATENATE("00",E178)</f>
        <v/>
      </c>
      <c r="D178" t="n">
        <v>123456</v>
      </c>
      <c r="E178" t="n">
        <v>776609</v>
      </c>
      <c r="F178" t="inlineStr">
        <is>
          <t xml:space="preserve">Santillan  Alonso Jorge </t>
        </is>
      </c>
      <c r="G178" t="inlineStr">
        <is>
          <t>AS</t>
        </is>
      </c>
      <c r="H178" t="inlineStr">
        <is>
          <t>Centro</t>
        </is>
      </c>
      <c r="I178" t="inlineStr">
        <is>
          <t>CHU</t>
        </is>
      </c>
      <c r="J178" t="inlineStr">
        <is>
          <t>LIC-EDFI-18</t>
        </is>
      </c>
      <c r="K178" t="inlineStr">
        <is>
          <t>M</t>
        </is>
      </c>
      <c r="L178" t="inlineStr">
        <is>
          <t>RI</t>
        </is>
      </c>
      <c r="N178" t="n">
        <v>-5531001769</v>
      </c>
      <c r="O178" t="inlineStr">
        <is>
          <t>santillanjorgealonso92@gmail.com</t>
        </is>
      </c>
      <c r="P178" t="inlineStr">
        <is>
          <t>00776609@red.unid.mx</t>
        </is>
      </c>
      <c r="Q178" t="n">
        <v>100</v>
      </c>
      <c r="R178" s="11" t="inlineStr">
        <is>
          <t>775.2</t>
        </is>
      </c>
    </row>
    <row r="179">
      <c r="C179">
        <f>+CONCATENATE("00",E179)</f>
        <v/>
      </c>
      <c r="D179" t="n">
        <v>123456</v>
      </c>
      <c r="E179" t="n">
        <v>797836</v>
      </c>
      <c r="F179" t="inlineStr">
        <is>
          <t xml:space="preserve">Barroso  Barrera Braulio </t>
        </is>
      </c>
      <c r="G179" t="inlineStr">
        <is>
          <t>AS</t>
        </is>
      </c>
      <c r="H179" t="inlineStr">
        <is>
          <t>Centro</t>
        </is>
      </c>
      <c r="I179" t="inlineStr">
        <is>
          <t>CHU</t>
        </is>
      </c>
      <c r="J179" t="inlineStr">
        <is>
          <t>LIC-EDFI-18</t>
        </is>
      </c>
      <c r="K179" t="inlineStr">
        <is>
          <t>M</t>
        </is>
      </c>
      <c r="L179" t="inlineStr">
        <is>
          <t>RI</t>
        </is>
      </c>
      <c r="N179" t="n">
        <v>-5541365511</v>
      </c>
      <c r="O179" t="inlineStr">
        <is>
          <t>brauliobarrera2003@gmail.com</t>
        </is>
      </c>
      <c r="P179" t="inlineStr">
        <is>
          <t>00797836@red.unid.mx</t>
        </is>
      </c>
      <c r="Q179" t="n">
        <v>45</v>
      </c>
      <c r="R179" s="11" t="inlineStr">
        <is>
          <t>3357.65</t>
        </is>
      </c>
    </row>
    <row r="180">
      <c r="C180">
        <f>+CONCATENATE("00",E180)</f>
        <v/>
      </c>
      <c r="D180" t="n">
        <v>123456</v>
      </c>
      <c r="E180" t="n">
        <v>802673</v>
      </c>
      <c r="F180" t="inlineStr">
        <is>
          <t>Garcia  Lugo Jenifer Monserrat</t>
        </is>
      </c>
      <c r="G180" t="inlineStr">
        <is>
          <t>AS</t>
        </is>
      </c>
      <c r="H180" t="inlineStr">
        <is>
          <t>Centro</t>
        </is>
      </c>
      <c r="I180" t="inlineStr">
        <is>
          <t>CHU</t>
        </is>
      </c>
      <c r="J180" t="inlineStr">
        <is>
          <t>LIC-EDFI-18</t>
        </is>
      </c>
      <c r="K180" t="inlineStr">
        <is>
          <t>F</t>
        </is>
      </c>
      <c r="L180" t="inlineStr">
        <is>
          <t>RI</t>
        </is>
      </c>
      <c r="N180" t="n">
        <v>-5536562121</v>
      </c>
      <c r="O180" t="inlineStr">
        <is>
          <t>JENIFERMONSERRATG@GMAIL.COM</t>
        </is>
      </c>
      <c r="P180" t="inlineStr">
        <is>
          <t>00802673@red.unid.mx</t>
        </is>
      </c>
      <c r="Q180" t="n">
        <v>60</v>
      </c>
      <c r="R180" s="11" t="n">
        <v>5415</v>
      </c>
    </row>
    <row r="181">
      <c r="C181">
        <f>+CONCATENATE("00",E181)</f>
        <v/>
      </c>
      <c r="D181" t="n">
        <v>123456</v>
      </c>
      <c r="E181" t="n">
        <v>807531</v>
      </c>
      <c r="F181" t="inlineStr">
        <is>
          <t xml:space="preserve">Machorro  Domínguez Carlos </t>
        </is>
      </c>
      <c r="G181" t="inlineStr">
        <is>
          <t>AS</t>
        </is>
      </c>
      <c r="H181" t="inlineStr">
        <is>
          <t>Centro</t>
        </is>
      </c>
      <c r="I181" t="inlineStr">
        <is>
          <t>CHU</t>
        </is>
      </c>
      <c r="J181" t="inlineStr">
        <is>
          <t>LIC-EDFI-18</t>
        </is>
      </c>
      <c r="K181" t="inlineStr">
        <is>
          <t>M</t>
        </is>
      </c>
      <c r="L181" t="inlineStr">
        <is>
          <t>RI</t>
        </is>
      </c>
      <c r="N181" t="n">
        <v>-5639713038</v>
      </c>
      <c r="O181" t="inlineStr">
        <is>
          <t>carlosazul8080@gmail.com</t>
        </is>
      </c>
      <c r="P181" t="inlineStr">
        <is>
          <t>00807531@red.unid.mx</t>
        </is>
      </c>
      <c r="Q181" t="n">
        <v>40</v>
      </c>
      <c r="R181" s="11" t="inlineStr">
        <is>
          <t>2765.8</t>
        </is>
      </c>
    </row>
    <row r="182">
      <c r="C182">
        <f>+CONCATENATE("00",E182)</f>
        <v/>
      </c>
      <c r="D182" t="n">
        <v>123456</v>
      </c>
      <c r="E182" t="n">
        <v>809774</v>
      </c>
      <c r="F182" t="inlineStr">
        <is>
          <t>Fernandez  Contreras Lessli Vianey</t>
        </is>
      </c>
      <c r="G182" t="inlineStr">
        <is>
          <t>AS</t>
        </is>
      </c>
      <c r="H182" t="inlineStr">
        <is>
          <t>Centro</t>
        </is>
      </c>
      <c r="I182" t="inlineStr">
        <is>
          <t>CHU</t>
        </is>
      </c>
      <c r="J182" t="inlineStr">
        <is>
          <t>LIC-EDFI-18</t>
        </is>
      </c>
      <c r="K182" t="inlineStr">
        <is>
          <t>F</t>
        </is>
      </c>
      <c r="L182" t="inlineStr">
        <is>
          <t>RI</t>
        </is>
      </c>
      <c r="N182" t="n">
        <v>-5545955899</v>
      </c>
      <c r="O182" t="inlineStr">
        <is>
          <t>lotienequeproporcionar@gmail.com</t>
        </is>
      </c>
      <c r="P182" t="inlineStr">
        <is>
          <t>00809774@red.unid.mx</t>
        </is>
      </c>
      <c r="Q182" t="n">
        <v>50</v>
      </c>
      <c r="R182" s="11" t="inlineStr">
        <is>
          <t>2221.5</t>
        </is>
      </c>
    </row>
    <row r="183">
      <c r="C183">
        <f>+CONCATENATE("00",E183)</f>
        <v/>
      </c>
      <c r="D183" t="n">
        <v>123456</v>
      </c>
      <c r="E183" t="n">
        <v>812987</v>
      </c>
      <c r="F183" t="inlineStr">
        <is>
          <t>Rodríguez  Luna Victor Tadeo</t>
        </is>
      </c>
      <c r="G183" t="inlineStr">
        <is>
          <t>AS</t>
        </is>
      </c>
      <c r="H183" t="inlineStr">
        <is>
          <t>Centro</t>
        </is>
      </c>
      <c r="I183" t="inlineStr">
        <is>
          <t>CHU</t>
        </is>
      </c>
      <c r="J183" t="inlineStr">
        <is>
          <t>LIC-EDFI-18</t>
        </is>
      </c>
      <c r="K183" t="inlineStr">
        <is>
          <t>M</t>
        </is>
      </c>
      <c r="L183" t="inlineStr">
        <is>
          <t>RI</t>
        </is>
      </c>
      <c r="N183" t="n">
        <v>-5586438039</v>
      </c>
      <c r="O183" t="inlineStr">
        <is>
          <t>TADEORODRIGUEZ1328@GMAIL.COM</t>
        </is>
      </c>
      <c r="P183" t="inlineStr">
        <is>
          <t>00812987@red.unid.mx</t>
        </is>
      </c>
      <c r="Q183" t="n">
        <v>65</v>
      </c>
      <c r="R183" s="11" t="inlineStr">
        <is>
          <t>1405.05</t>
        </is>
      </c>
    </row>
    <row r="184">
      <c r="C184">
        <f>+CONCATENATE("00",E184)</f>
        <v/>
      </c>
      <c r="D184" t="n">
        <v>123456</v>
      </c>
      <c r="E184" t="n">
        <v>813937</v>
      </c>
      <c r="F184" t="inlineStr">
        <is>
          <t>Cisneros  Acosta Yetza Vianney</t>
        </is>
      </c>
      <c r="G184" t="inlineStr">
        <is>
          <t>AS</t>
        </is>
      </c>
      <c r="H184" t="inlineStr">
        <is>
          <t>Centro</t>
        </is>
      </c>
      <c r="I184" t="inlineStr">
        <is>
          <t>CHU</t>
        </is>
      </c>
      <c r="J184" t="inlineStr">
        <is>
          <t>LIC-EDFI-18</t>
        </is>
      </c>
      <c r="K184" t="inlineStr">
        <is>
          <t>F</t>
        </is>
      </c>
      <c r="L184" t="inlineStr">
        <is>
          <t>RI</t>
        </is>
      </c>
      <c r="N184" t="n">
        <v>-5565393867</v>
      </c>
      <c r="O184" t="inlineStr">
        <is>
          <t>yetzacisneros@gmail.com</t>
        </is>
      </c>
      <c r="P184" t="inlineStr">
        <is>
          <t>00813937@red.unid.mx</t>
        </is>
      </c>
      <c r="Q184" t="n">
        <v>65</v>
      </c>
      <c r="R184" s="11" t="inlineStr">
        <is>
          <t>1405.05</t>
        </is>
      </c>
    </row>
    <row r="185">
      <c r="C185">
        <f>+CONCATENATE("00",E185)</f>
        <v/>
      </c>
      <c r="D185" t="n">
        <v>123456</v>
      </c>
      <c r="E185" t="n">
        <v>825031</v>
      </c>
      <c r="F185" t="inlineStr">
        <is>
          <t xml:space="preserve">Franco  Montiel Mauricio </t>
        </is>
      </c>
      <c r="G185" t="inlineStr">
        <is>
          <t>AS</t>
        </is>
      </c>
      <c r="H185" t="inlineStr">
        <is>
          <t>Centro</t>
        </is>
      </c>
      <c r="I185" t="inlineStr">
        <is>
          <t>CHU</t>
        </is>
      </c>
      <c r="J185" t="inlineStr">
        <is>
          <t>LIC-EDFI-18</t>
        </is>
      </c>
      <c r="K185" t="inlineStr">
        <is>
          <t>M</t>
        </is>
      </c>
      <c r="L185" t="inlineStr">
        <is>
          <t>RI</t>
        </is>
      </c>
      <c r="N185" t="n">
        <v>-5560949991</v>
      </c>
      <c r="O185" t="inlineStr">
        <is>
          <t>franco.montiel.mauricio.23@gmail.com</t>
        </is>
      </c>
      <c r="P185" t="inlineStr">
        <is>
          <t>00825031@red.unid.mx</t>
        </is>
      </c>
      <c r="Q185" t="n">
        <v>60</v>
      </c>
      <c r="R185" s="11" t="inlineStr">
        <is>
          <t>1689.6</t>
        </is>
      </c>
    </row>
    <row r="186">
      <c r="C186">
        <f>+CONCATENATE("00",E186)</f>
        <v/>
      </c>
      <c r="D186" t="n">
        <v>123456</v>
      </c>
      <c r="E186" t="n">
        <v>826343</v>
      </c>
      <c r="F186" t="inlineStr">
        <is>
          <t xml:space="preserve">Herrera  Cuadros Saúl </t>
        </is>
      </c>
      <c r="G186" t="inlineStr">
        <is>
          <t>AS</t>
        </is>
      </c>
      <c r="H186" t="inlineStr">
        <is>
          <t>Centro</t>
        </is>
      </c>
      <c r="I186" t="inlineStr">
        <is>
          <t>CHU</t>
        </is>
      </c>
      <c r="J186" t="inlineStr">
        <is>
          <t>LIC-EDFI-18</t>
        </is>
      </c>
      <c r="K186" t="inlineStr">
        <is>
          <t>M</t>
        </is>
      </c>
      <c r="L186" t="inlineStr">
        <is>
          <t>RI</t>
        </is>
      </c>
      <c r="N186" t="n">
        <v>-5559520183</v>
      </c>
      <c r="O186" t="inlineStr">
        <is>
          <t>cuadrossaul98@gmail.com</t>
        </is>
      </c>
      <c r="P186" t="inlineStr">
        <is>
          <t>00826343@red.unid.mx</t>
        </is>
      </c>
      <c r="Q186" t="n">
        <v>40</v>
      </c>
      <c r="R186" s="11" t="n">
        <v>464</v>
      </c>
    </row>
    <row r="187">
      <c r="C187">
        <f>+CONCATENATE("00",E187)</f>
        <v/>
      </c>
      <c r="D187" t="n">
        <v>123456</v>
      </c>
      <c r="E187" t="n">
        <v>835896</v>
      </c>
      <c r="F187" t="inlineStr">
        <is>
          <t xml:space="preserve">Daniel  Sánchez Aslan </t>
        </is>
      </c>
      <c r="G187" t="inlineStr">
        <is>
          <t>AS</t>
        </is>
      </c>
      <c r="H187" t="inlineStr">
        <is>
          <t>Centro</t>
        </is>
      </c>
      <c r="I187" t="inlineStr">
        <is>
          <t>CHU</t>
        </is>
      </c>
      <c r="J187" t="inlineStr">
        <is>
          <t>LIC-EDFI-18</t>
        </is>
      </c>
      <c r="K187" t="inlineStr">
        <is>
          <t>M</t>
        </is>
      </c>
      <c r="L187" t="inlineStr">
        <is>
          <t>RI</t>
        </is>
      </c>
      <c r="N187" t="n">
        <v>-5573275560</v>
      </c>
      <c r="O187" t="inlineStr">
        <is>
          <t>elcracklion@gmail.com</t>
        </is>
      </c>
      <c r="P187" t="inlineStr">
        <is>
          <t>00835896@red.unid.mx</t>
        </is>
      </c>
      <c r="Q187" t="n">
        <v>55</v>
      </c>
      <c r="R187" s="11" t="inlineStr">
        <is>
          <t>1987.15</t>
        </is>
      </c>
    </row>
    <row r="188">
      <c r="C188">
        <f>+CONCATENATE("00",E188)</f>
        <v/>
      </c>
      <c r="D188" t="n">
        <v>123456</v>
      </c>
      <c r="E188" t="n">
        <v>838734</v>
      </c>
      <c r="F188" t="inlineStr">
        <is>
          <t>Olvera  Cisneros Evan Uriel</t>
        </is>
      </c>
      <c r="G188" t="inlineStr">
        <is>
          <t>AS</t>
        </is>
      </c>
      <c r="H188" t="inlineStr">
        <is>
          <t>Centro</t>
        </is>
      </c>
      <c r="I188" t="inlineStr">
        <is>
          <t>CHU</t>
        </is>
      </c>
      <c r="J188" t="inlineStr">
        <is>
          <t>LIC-EDFI-18</t>
        </is>
      </c>
      <c r="K188" t="inlineStr">
        <is>
          <t>M</t>
        </is>
      </c>
      <c r="L188" t="inlineStr">
        <is>
          <t>RI</t>
        </is>
      </c>
      <c r="N188" t="n">
        <v>-5559910760</v>
      </c>
      <c r="O188" t="inlineStr">
        <is>
          <t>eolveracisneros@hotmail.com</t>
        </is>
      </c>
      <c r="P188" t="inlineStr">
        <is>
          <t>00838734@red.unid.mx</t>
        </is>
      </c>
      <c r="Q188" t="n">
        <v>50</v>
      </c>
      <c r="R188" s="11" t="inlineStr">
        <is>
          <t>2263.5</t>
        </is>
      </c>
    </row>
    <row r="189">
      <c r="C189">
        <f>+CONCATENATE("00",E189)</f>
        <v/>
      </c>
      <c r="D189" t="n">
        <v>123456</v>
      </c>
      <c r="E189" t="n">
        <v>858951</v>
      </c>
      <c r="F189" t="inlineStr">
        <is>
          <t xml:space="preserve">Salinas  Martinez Carlos </t>
        </is>
      </c>
      <c r="G189" t="inlineStr">
        <is>
          <t>AS</t>
        </is>
      </c>
      <c r="H189" t="inlineStr">
        <is>
          <t>Centro</t>
        </is>
      </c>
      <c r="I189" t="inlineStr">
        <is>
          <t>CHU</t>
        </is>
      </c>
      <c r="J189" t="inlineStr">
        <is>
          <t>LIC-EDFI-18</t>
        </is>
      </c>
      <c r="K189" t="inlineStr">
        <is>
          <t>F</t>
        </is>
      </c>
      <c r="L189" t="inlineStr">
        <is>
          <t>RI</t>
        </is>
      </c>
      <c r="N189" t="n">
        <v>-5528941534</v>
      </c>
      <c r="O189" t="inlineStr">
        <is>
          <t>carloscinas12@gmail.com</t>
        </is>
      </c>
      <c r="P189" t="inlineStr">
        <is>
          <t>00858951@red.unid.mx</t>
        </is>
      </c>
      <c r="Q189" t="n">
        <v>55</v>
      </c>
      <c r="R189" s="11" t="inlineStr">
        <is>
          <t>1891.3</t>
        </is>
      </c>
    </row>
    <row r="190">
      <c r="C190">
        <f>+CONCATENATE("00",E190)</f>
        <v/>
      </c>
      <c r="D190" t="n">
        <v>123456</v>
      </c>
      <c r="E190" t="n">
        <v>862798</v>
      </c>
      <c r="F190" t="inlineStr">
        <is>
          <t xml:space="preserve">Palmeño  Flores Johan </t>
        </is>
      </c>
      <c r="G190" t="inlineStr">
        <is>
          <t>AS</t>
        </is>
      </c>
      <c r="H190" t="inlineStr">
        <is>
          <t>Centro</t>
        </is>
      </c>
      <c r="I190" t="inlineStr">
        <is>
          <t>CHU</t>
        </is>
      </c>
      <c r="J190" t="inlineStr">
        <is>
          <t>LIC-EDFI-18</t>
        </is>
      </c>
      <c r="K190" t="inlineStr">
        <is>
          <t>M</t>
        </is>
      </c>
      <c r="L190" t="inlineStr">
        <is>
          <t>RI</t>
        </is>
      </c>
      <c r="N190" t="n">
        <v>-5552972360</v>
      </c>
      <c r="O190" t="inlineStr">
        <is>
          <t>johanpalmeno.com@gmail.com</t>
        </is>
      </c>
      <c r="P190" t="inlineStr">
        <is>
          <t>00862798@red.unid.mx</t>
        </is>
      </c>
      <c r="Q190" t="n">
        <v>55</v>
      </c>
      <c r="R190" s="11" t="inlineStr">
        <is>
          <t>.3</t>
        </is>
      </c>
    </row>
    <row r="191">
      <c r="C191">
        <f>+CONCATENATE("00",E191)</f>
        <v/>
      </c>
      <c r="D191" t="n">
        <v>123456</v>
      </c>
      <c r="E191" t="n">
        <v>863702</v>
      </c>
      <c r="F191" t="inlineStr">
        <is>
          <t>Gutiérrez  Resendiz Pavel Adrian</t>
        </is>
      </c>
      <c r="G191" t="inlineStr">
        <is>
          <t>AS</t>
        </is>
      </c>
      <c r="H191" t="inlineStr">
        <is>
          <t>Centro</t>
        </is>
      </c>
      <c r="I191" t="inlineStr">
        <is>
          <t>CHU</t>
        </is>
      </c>
      <c r="J191" t="inlineStr">
        <is>
          <t>LIC-EDFI-18</t>
        </is>
      </c>
      <c r="K191" t="inlineStr">
        <is>
          <t>M</t>
        </is>
      </c>
      <c r="L191" t="inlineStr">
        <is>
          <t>RI</t>
        </is>
      </c>
      <c r="N191" t="n">
        <v>-5546424230</v>
      </c>
      <c r="O191" t="inlineStr">
        <is>
          <t>pavelrezendis@gmail.com</t>
        </is>
      </c>
      <c r="P191" t="inlineStr">
        <is>
          <t>00863702@red.unid.mx</t>
        </is>
      </c>
      <c r="Q191" t="n">
        <v>55</v>
      </c>
      <c r="R191" s="11" t="inlineStr">
        <is>
          <t>1977.45</t>
        </is>
      </c>
    </row>
    <row r="192">
      <c r="C192">
        <f>+CONCATENATE("00",E192)</f>
        <v/>
      </c>
      <c r="D192" t="n">
        <v>123456</v>
      </c>
      <c r="E192" t="n">
        <v>863708</v>
      </c>
      <c r="F192" t="inlineStr">
        <is>
          <t>Oloarte  Hernández Areli Jaqueline</t>
        </is>
      </c>
      <c r="G192" t="inlineStr">
        <is>
          <t>AS</t>
        </is>
      </c>
      <c r="H192" t="inlineStr">
        <is>
          <t>Centro</t>
        </is>
      </c>
      <c r="I192" t="inlineStr">
        <is>
          <t>CHU</t>
        </is>
      </c>
      <c r="J192" t="inlineStr">
        <is>
          <t>LIC-EDFI-18</t>
        </is>
      </c>
      <c r="K192" t="inlineStr">
        <is>
          <t>F</t>
        </is>
      </c>
      <c r="L192" t="inlineStr">
        <is>
          <t>RI</t>
        </is>
      </c>
      <c r="N192" t="n">
        <v>-5621680191</v>
      </c>
      <c r="O192" t="inlineStr">
        <is>
          <t>oloartehernandezjaqueline@gmail.com</t>
        </is>
      </c>
      <c r="P192" t="inlineStr">
        <is>
          <t>00863708@red.unid.mx</t>
        </is>
      </c>
      <c r="Q192" t="n">
        <v>60</v>
      </c>
      <c r="R192" s="11" t="inlineStr">
        <is>
          <t>1625.6</t>
        </is>
      </c>
    </row>
  </sheetData>
  <autoFilter ref="A1:R1"/>
  <pageMargins left="0.7" right="0.7" top="0.75" bottom="0.75" header="0.3" footer="0.3"/>
</worksheet>
</file>

<file path=xl/worksheets/sheet7.xml><?xml version="1.0" encoding="utf-8"?>
<worksheet xmlns="http://schemas.openxmlformats.org/spreadsheetml/2006/main">
  <sheetPr codeName="Hoja7">
    <outlinePr summaryBelow="1" summaryRight="1"/>
    <pageSetUpPr/>
  </sheetPr>
  <dimension ref="A1:C6"/>
  <sheetViews>
    <sheetView workbookViewId="0">
      <selection activeCell="B6" sqref="B6"/>
    </sheetView>
  </sheetViews>
  <sheetFormatPr baseColWidth="10" defaultRowHeight="14.5"/>
  <cols>
    <col width="24.08984375" bestFit="1" customWidth="1" min="1" max="1"/>
    <col width="19.6328125" bestFit="1" customWidth="1" min="2" max="2"/>
  </cols>
  <sheetData>
    <row r="1">
      <c r="A1" s="31" t="inlineStr">
        <is>
          <t>Universidad Interamericana</t>
        </is>
      </c>
    </row>
    <row r="2">
      <c r="A2" s="29" t="inlineStr">
        <is>
          <t>Nombre:</t>
        </is>
      </c>
      <c r="B2" s="28">
        <f>AUX!B2</f>
        <v/>
      </c>
    </row>
    <row r="3">
      <c r="A3" s="29" t="inlineStr">
        <is>
          <t>ID:</t>
        </is>
      </c>
      <c r="B3" s="28">
        <f>AUX!B3</f>
        <v/>
      </c>
    </row>
    <row r="4">
      <c r="A4" s="29" t="inlineStr">
        <is>
          <t>Programa:</t>
        </is>
      </c>
      <c r="B4" s="28">
        <f>AUX!B4</f>
        <v/>
      </c>
    </row>
    <row r="5">
      <c r="A5" s="29" t="inlineStr">
        <is>
          <t>Campus</t>
        </is>
      </c>
      <c r="B5" s="28">
        <f>AUX!B5</f>
        <v/>
      </c>
    </row>
    <row r="6">
      <c r="A6" s="29" t="inlineStr">
        <is>
          <t>Adeudo</t>
        </is>
      </c>
      <c r="B6" s="28">
        <f>AUX!B6</f>
        <v/>
      </c>
    </row>
  </sheetData>
  <mergeCells count="1">
    <mergeCell ref="A1:C1"/>
  </mergeCells>
  <pageMargins left="0.7" right="0.7" top="0.75" bottom="0.75" header="0.3" footer="0.3"/>
  <pageSetup orientation="portrait" horizontalDpi="4294967293" verticalDpi="0"/>
</worksheet>
</file>

<file path=xl/worksheets/sheet8.xml><?xml version="1.0" encoding="utf-8"?>
<worksheet xmlns="http://schemas.openxmlformats.org/spreadsheetml/2006/main">
  <sheetPr codeName="Hoja8">
    <outlinePr summaryBelow="1" summaryRight="1"/>
    <pageSetUpPr/>
  </sheetPr>
  <dimension ref="A1:B6"/>
  <sheetViews>
    <sheetView tabSelected="1" workbookViewId="0">
      <selection activeCell="J7" sqref="J7"/>
    </sheetView>
  </sheetViews>
  <sheetFormatPr baseColWidth="10" defaultRowHeight="14.5"/>
  <cols>
    <col width="11.36328125" bestFit="1" customWidth="1" min="1" max="1"/>
    <col width="19.6328125" bestFit="1" customWidth="1" min="2" max="2"/>
  </cols>
  <sheetData>
    <row r="1">
      <c r="A1" s="29" t="inlineStr">
        <is>
          <t>NOMBRE</t>
        </is>
      </c>
      <c r="B1" s="29" t="inlineStr">
        <is>
          <t>Aguilar  Sixtos Alberto Ali</t>
        </is>
      </c>
    </row>
    <row r="2">
      <c r="A2" s="30" t="inlineStr">
        <is>
          <t>ID</t>
        </is>
      </c>
      <c r="B2" s="7" t="n">
        <v>271844</v>
      </c>
    </row>
    <row r="3">
      <c r="A3" s="30" t="inlineStr">
        <is>
          <t>PROGRAMA</t>
        </is>
      </c>
      <c r="B3" s="7" t="inlineStr">
        <is>
          <t>MAE-MADP-22</t>
        </is>
      </c>
    </row>
    <row r="4">
      <c r="A4" s="30" t="inlineStr">
        <is>
          <t>CAMPUS</t>
        </is>
      </c>
      <c r="B4" s="28" t="inlineStr">
        <is>
          <t>TAX</t>
        </is>
      </c>
    </row>
    <row r="5">
      <c r="A5" s="30" t="inlineStr">
        <is>
          <t>ADEUDO</t>
        </is>
      </c>
      <c r="B5" s="28" t="n">
        <v>2880</v>
      </c>
    </row>
    <row r="6">
      <c r="A6" s="30" t="inlineStr">
        <is>
          <t>ADEUDO</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IVAN SAMPAYO GAYOSSO</dc:creator>
  <dcterms:created xsi:type="dcterms:W3CDTF">2025-05-19T16:13:18Z</dcterms:created>
  <dcterms:modified xsi:type="dcterms:W3CDTF">2025-07-04T19:22:05Z</dcterms:modified>
  <cp:lastModifiedBy>Ángel PJ</cp:lastModifiedBy>
  <cp:lastPrinted>2025-07-04T19:14:06Z</cp:lastPrinted>
</cp:coreProperties>
</file>